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58" yWindow="7928" windowWidth="28995" windowHeight="7418"/>
  </bookViews>
  <sheets>
    <sheet name="Auxiliar" sheetId="1" r:id="rId1"/>
    <sheet name="Validación" sheetId="2" state="hidden" r:id="rId2"/>
    <sheet name="Detalle Error Validación" sheetId="3" state="hidden" r:id="rId3"/>
  </sheets>
  <definedNames>
    <definedName name="_xlnm._FilterDatabase" localSheetId="0" hidden="1">Auxiliar!$B$8:$J$763</definedName>
  </definedNames>
  <calcPr calcId="145621"/>
  <pivotCaches>
    <pivotCache cacheId="1" r:id="rId4"/>
  </pivotCaches>
</workbook>
</file>

<file path=xl/calcChain.xml><?xml version="1.0" encoding="utf-8"?>
<calcChain xmlns="http://schemas.openxmlformats.org/spreadsheetml/2006/main">
  <c r="L765" i="1"/>
  <c r="K765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6"/>
  <c r="M735"/>
  <c r="M734"/>
  <c r="M733"/>
  <c r="M732"/>
  <c r="M731"/>
  <c r="M730"/>
  <c r="M729"/>
  <c r="M728"/>
  <c r="M727"/>
  <c r="M726"/>
  <c r="M725"/>
  <c r="M724"/>
  <c r="M723"/>
  <c r="M722"/>
  <c r="M720"/>
  <c r="M719"/>
  <c r="M718"/>
  <c r="M717"/>
  <c r="M716"/>
  <c r="M715"/>
  <c r="M714"/>
  <c r="M713"/>
  <c r="M712"/>
  <c r="M711"/>
  <c r="M710"/>
  <c r="M709"/>
  <c r="M708"/>
  <c r="M707"/>
  <c r="M706"/>
  <c r="M704"/>
  <c r="M703"/>
  <c r="M702"/>
  <c r="M701"/>
  <c r="M700"/>
  <c r="M699"/>
  <c r="M698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2"/>
  <c r="M671"/>
  <c r="M670"/>
  <c r="M669"/>
  <c r="M668"/>
  <c r="M667"/>
  <c r="M666"/>
  <c r="M665"/>
  <c r="M664"/>
  <c r="M663"/>
  <c r="M662"/>
  <c r="M661"/>
  <c r="M660"/>
  <c r="M659"/>
  <c r="M658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0"/>
  <c r="M479"/>
  <c r="M478"/>
  <c r="M477"/>
  <c r="M476"/>
  <c r="M475"/>
  <c r="M474"/>
  <c r="M473"/>
  <c r="M472"/>
  <c r="M471"/>
  <c r="M470"/>
  <c r="M469"/>
  <c r="M468"/>
  <c r="M467"/>
  <c r="M466"/>
  <c r="M464"/>
  <c r="M463"/>
  <c r="M462"/>
  <c r="M461"/>
  <c r="M460"/>
  <c r="M459"/>
  <c r="M458"/>
  <c r="M457"/>
  <c r="M456"/>
  <c r="M455"/>
  <c r="M454"/>
  <c r="M453"/>
  <c r="M452"/>
  <c r="M451"/>
  <c r="M450"/>
  <c r="M448"/>
  <c r="M447"/>
  <c r="M446"/>
  <c r="M445"/>
  <c r="M444"/>
  <c r="M443"/>
  <c r="M442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6"/>
  <c r="M415"/>
  <c r="M414"/>
  <c r="M413"/>
  <c r="M412"/>
  <c r="M411"/>
  <c r="M410"/>
  <c r="M409"/>
  <c r="M408"/>
  <c r="M407"/>
  <c r="M406"/>
  <c r="M405"/>
  <c r="M404"/>
  <c r="M403"/>
  <c r="M402"/>
  <c r="M400"/>
  <c r="M399"/>
  <c r="M398"/>
  <c r="M397"/>
  <c r="M396"/>
  <c r="M395"/>
  <c r="M394"/>
  <c r="M392"/>
  <c r="M391"/>
  <c r="M390"/>
  <c r="M389"/>
  <c r="M388"/>
  <c r="M387"/>
  <c r="M386"/>
  <c r="M384"/>
  <c r="M383"/>
  <c r="M382"/>
  <c r="M381"/>
  <c r="M380"/>
  <c r="M379"/>
  <c r="M378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2"/>
  <c r="M351"/>
  <c r="M350"/>
  <c r="M349"/>
  <c r="M348"/>
  <c r="M347"/>
  <c r="M346"/>
  <c r="M345"/>
  <c r="M344"/>
  <c r="M343"/>
  <c r="M342"/>
  <c r="M341"/>
  <c r="M340"/>
  <c r="M339"/>
  <c r="M338"/>
  <c r="M336"/>
  <c r="M335"/>
  <c r="M334"/>
  <c r="M333"/>
  <c r="M332"/>
  <c r="M331"/>
  <c r="M330"/>
  <c r="M329"/>
  <c r="M328"/>
  <c r="M327"/>
  <c r="M326"/>
  <c r="M325"/>
  <c r="M324"/>
  <c r="M323"/>
  <c r="M322"/>
  <c r="M320"/>
  <c r="M319"/>
  <c r="M318"/>
  <c r="M317"/>
  <c r="M316"/>
  <c r="M315"/>
  <c r="M314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8"/>
  <c r="M287"/>
  <c r="M286"/>
  <c r="M285"/>
  <c r="M284"/>
  <c r="M283"/>
  <c r="M282"/>
  <c r="M281"/>
  <c r="M280"/>
  <c r="M279"/>
  <c r="M278"/>
  <c r="M277"/>
  <c r="M276"/>
  <c r="M275"/>
  <c r="M274"/>
  <c r="M272"/>
  <c r="M271"/>
  <c r="M270"/>
  <c r="M269"/>
  <c r="M268"/>
  <c r="M267"/>
  <c r="M266"/>
  <c r="M264"/>
  <c r="M263"/>
  <c r="M262"/>
  <c r="M261"/>
  <c r="M260"/>
  <c r="M259"/>
  <c r="M258"/>
  <c r="M256"/>
  <c r="M255"/>
  <c r="M254"/>
  <c r="M253"/>
  <c r="M252"/>
  <c r="M251"/>
  <c r="M250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4"/>
  <c r="M223"/>
  <c r="M222"/>
  <c r="M221"/>
  <c r="M220"/>
  <c r="M219"/>
  <c r="M218"/>
  <c r="M217"/>
  <c r="M216"/>
  <c r="M215"/>
  <c r="M214"/>
  <c r="M213"/>
  <c r="M212"/>
  <c r="M211"/>
  <c r="M210"/>
  <c r="M208"/>
  <c r="M207"/>
  <c r="M206"/>
  <c r="M204"/>
  <c r="M203"/>
  <c r="M202"/>
  <c r="M200"/>
  <c r="M199"/>
  <c r="M198"/>
  <c r="M197"/>
  <c r="M196"/>
  <c r="M195"/>
  <c r="M194"/>
  <c r="M192"/>
  <c r="M191"/>
  <c r="M190"/>
  <c r="M188"/>
  <c r="M187"/>
  <c r="M186"/>
  <c r="M184"/>
  <c r="M183"/>
  <c r="M182"/>
  <c r="M180"/>
  <c r="M179"/>
  <c r="M178"/>
  <c r="M177"/>
  <c r="M176"/>
  <c r="M175"/>
  <c r="M174"/>
  <c r="M172"/>
  <c r="M171"/>
  <c r="M170"/>
  <c r="M169"/>
  <c r="M168"/>
  <c r="M167"/>
  <c r="M166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4"/>
  <c r="M143"/>
  <c r="M142"/>
  <c r="M141"/>
  <c r="M140"/>
  <c r="M139"/>
  <c r="M138"/>
  <c r="M136"/>
  <c r="M135"/>
  <c r="M134"/>
  <c r="M133"/>
  <c r="M132"/>
  <c r="M131"/>
  <c r="M130"/>
  <c r="M128"/>
  <c r="M127"/>
  <c r="M126"/>
  <c r="M124"/>
  <c r="M123"/>
  <c r="M122"/>
  <c r="M120"/>
  <c r="M119"/>
  <c r="M118"/>
  <c r="M116"/>
  <c r="M115"/>
  <c r="M114"/>
  <c r="M113"/>
  <c r="M112"/>
  <c r="M111"/>
  <c r="M110"/>
  <c r="M108"/>
  <c r="M107"/>
  <c r="M106"/>
  <c r="M105"/>
  <c r="M104"/>
  <c r="M103"/>
  <c r="M102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117" l="1"/>
  <c r="M137"/>
  <c r="M181"/>
  <c r="M201"/>
  <c r="M265"/>
  <c r="M393"/>
  <c r="M205"/>
  <c r="M225"/>
  <c r="M289"/>
  <c r="M353"/>
  <c r="M417"/>
  <c r="M481"/>
  <c r="M545"/>
  <c r="M673"/>
  <c r="M737"/>
  <c r="M101"/>
  <c r="M765" s="1"/>
  <c r="M121"/>
  <c r="M165"/>
  <c r="M185"/>
  <c r="M249"/>
  <c r="M313"/>
  <c r="M377"/>
  <c r="M441"/>
  <c r="M505"/>
  <c r="M697"/>
  <c r="M125"/>
  <c r="M145"/>
  <c r="M189"/>
  <c r="M209"/>
  <c r="M273"/>
  <c r="M337"/>
  <c r="M401"/>
  <c r="M465"/>
  <c r="M657"/>
  <c r="M721"/>
  <c r="M109"/>
  <c r="M129"/>
  <c r="M173"/>
  <c r="M193"/>
  <c r="M257"/>
  <c r="M321"/>
  <c r="M385"/>
  <c r="M449"/>
  <c r="M705"/>
  <c r="J18" i="3" l="1"/>
  <c r="I18"/>
  <c r="J17"/>
  <c r="I17"/>
  <c r="J16"/>
  <c r="I16"/>
  <c r="K15"/>
  <c r="K19" s="1"/>
  <c r="J15"/>
  <c r="J14"/>
  <c r="J13"/>
  <c r="J12"/>
  <c r="J11"/>
  <c r="J10"/>
  <c r="J9"/>
  <c r="K59" i="2"/>
  <c r="J59"/>
  <c r="M55"/>
  <c r="L55"/>
  <c r="K55"/>
  <c r="J55"/>
  <c r="K51"/>
  <c r="J51"/>
  <c r="L47"/>
  <c r="J47"/>
  <c r="J43"/>
  <c r="M39"/>
  <c r="L39"/>
  <c r="K39"/>
  <c r="J39"/>
  <c r="M36"/>
  <c r="L36"/>
  <c r="K36"/>
  <c r="J36"/>
  <c r="O30"/>
  <c r="N30"/>
  <c r="K30"/>
  <c r="J30"/>
  <c r="O24"/>
  <c r="N24"/>
  <c r="K24"/>
  <c r="J24"/>
  <c r="O18"/>
  <c r="N18"/>
  <c r="K18"/>
  <c r="J18"/>
  <c r="O15"/>
  <c r="N15"/>
  <c r="K15"/>
  <c r="J15"/>
  <c r="O9"/>
  <c r="N9"/>
  <c r="K9"/>
  <c r="J9"/>
  <c r="N5"/>
  <c r="K5"/>
  <c r="J5"/>
  <c r="J19" i="3" l="1"/>
  <c r="I19"/>
</calcChain>
</file>

<file path=xl/sharedStrings.xml><?xml version="1.0" encoding="utf-8"?>
<sst xmlns="http://schemas.openxmlformats.org/spreadsheetml/2006/main" count="5310" uniqueCount="1752">
  <si>
    <t>31.12.2018</t>
  </si>
  <si>
    <t>Clase</t>
  </si>
  <si>
    <t>TERRENO</t>
  </si>
  <si>
    <t>22.07.2014</t>
  </si>
  <si>
    <t>01.03.1990</t>
  </si>
  <si>
    <t>01.12.1993</t>
  </si>
  <si>
    <t>02.07.1985</t>
  </si>
  <si>
    <t>21.04.1975</t>
  </si>
  <si>
    <t>01.11.1986</t>
  </si>
  <si>
    <t>01.06.1987</t>
  </si>
  <si>
    <t>29.07.1988</t>
  </si>
  <si>
    <t>05.05.1988</t>
  </si>
  <si>
    <t>30.05.2012</t>
  </si>
  <si>
    <t>31.10.2005</t>
  </si>
  <si>
    <t>01.09.1986</t>
  </si>
  <si>
    <t>01.09.1983</t>
  </si>
  <si>
    <t>27.04.1995</t>
  </si>
  <si>
    <t>01.05.1987</t>
  </si>
  <si>
    <t>30.12.1997</t>
  </si>
  <si>
    <t>01.03.1987</t>
  </si>
  <si>
    <t>01.12.1986</t>
  </si>
  <si>
    <t>01.01.1988</t>
  </si>
  <si>
    <t>01.12.1987</t>
  </si>
  <si>
    <t>25.03.1991</t>
  </si>
  <si>
    <t>07.02.1991</t>
  </si>
  <si>
    <t>14.05.1990</t>
  </si>
  <si>
    <t>28.01.1991</t>
  </si>
  <si>
    <t>01.03.1995</t>
  </si>
  <si>
    <t>14.12.1988</t>
  </si>
  <si>
    <t>01.12.1988</t>
  </si>
  <si>
    <t>23.06.1987</t>
  </si>
  <si>
    <t>13.12.1988</t>
  </si>
  <si>
    <t>16.02.2006</t>
  </si>
  <si>
    <t>31.03.2009</t>
  </si>
  <si>
    <t>01.09.1977</t>
  </si>
  <si>
    <t>30.11.2008</t>
  </si>
  <si>
    <t>10.11.2009</t>
  </si>
  <si>
    <t>01.05.2010</t>
  </si>
  <si>
    <t>01.09.1975</t>
  </si>
  <si>
    <t>31.10.2007</t>
  </si>
  <si>
    <t>13.04.2010</t>
  </si>
  <si>
    <t>27.02.2004</t>
  </si>
  <si>
    <t>22.11.1963</t>
  </si>
  <si>
    <t>17.02.1990</t>
  </si>
  <si>
    <t>01.09.1979</t>
  </si>
  <si>
    <t>25.11.1991</t>
  </si>
  <si>
    <t>22.02.1990</t>
  </si>
  <si>
    <t>26.02.1990</t>
  </si>
  <si>
    <t>19.03.1990</t>
  </si>
  <si>
    <t>22.11.1991</t>
  </si>
  <si>
    <t>02.10.1989</t>
  </si>
  <si>
    <t>18.08.1989</t>
  </si>
  <si>
    <t>01.12.1985</t>
  </si>
  <si>
    <t>28.02.1978</t>
  </si>
  <si>
    <t>30.12.2000</t>
  </si>
  <si>
    <t>01.05.1998</t>
  </si>
  <si>
    <t>07.06.1991</t>
  </si>
  <si>
    <t>28.02.2006</t>
  </si>
  <si>
    <t>30.11.1996</t>
  </si>
  <si>
    <t>31.08.2005</t>
  </si>
  <si>
    <t>01.05.1986</t>
  </si>
  <si>
    <t>30.12.1998</t>
  </si>
  <si>
    <t>30.10.2005</t>
  </si>
  <si>
    <t>30.05.1998</t>
  </si>
  <si>
    <t>09.02.1991</t>
  </si>
  <si>
    <t>16.03.1990</t>
  </si>
  <si>
    <t>12.12.1988</t>
  </si>
  <si>
    <t>MUELLE 5-1 (PETROLERO)</t>
  </si>
  <si>
    <t>31.07.2011</t>
  </si>
  <si>
    <t>MUELLE (ROLL ON- ROLL OFF)</t>
  </si>
  <si>
    <t>01.12.1983</t>
  </si>
  <si>
    <t>MUELLE 5-2  (BANANERO)</t>
  </si>
  <si>
    <t>DUQUE DE ALBA</t>
  </si>
  <si>
    <t>DRAGADO</t>
  </si>
  <si>
    <t>30.06.2017</t>
  </si>
  <si>
    <t>ROMPEOLAS</t>
  </si>
  <si>
    <t>MURO</t>
  </si>
  <si>
    <t>30.11.2012</t>
  </si>
  <si>
    <t>CANCHA DE FUTBOL</t>
  </si>
  <si>
    <t>31.12.1995</t>
  </si>
  <si>
    <t>01.10.2015</t>
  </si>
  <si>
    <t>01.09.1984</t>
  </si>
  <si>
    <t>TERRAZAS</t>
  </si>
  <si>
    <t>ZONA VERDE / CASETA REPRESA</t>
  </si>
  <si>
    <t>01.07.1985</t>
  </si>
  <si>
    <t>01.01.1993</t>
  </si>
  <si>
    <t>MURO EN BLOQUES SISADOS</t>
  </si>
  <si>
    <t>ZONA VERDE / TERRACEO DEL TERRENO</t>
  </si>
  <si>
    <t>30.12.1996</t>
  </si>
  <si>
    <t>CANCHA DE SOFTBOL</t>
  </si>
  <si>
    <t>MURO GAVION</t>
  </si>
  <si>
    <t>30.06.2005</t>
  </si>
  <si>
    <t>MURO DE GAVION</t>
  </si>
  <si>
    <t>30.04.2016</t>
  </si>
  <si>
    <t>MURO GAVIONES</t>
  </si>
  <si>
    <t>31.05.2016</t>
  </si>
  <si>
    <t>MURO DE GAVIONES</t>
  </si>
  <si>
    <t>30.11.2016</t>
  </si>
  <si>
    <t>CANAL</t>
  </si>
  <si>
    <t>30.04.2018</t>
  </si>
  <si>
    <t>31.01.2014</t>
  </si>
  <si>
    <t>01.10.1993</t>
  </si>
  <si>
    <t>30.09.2012</t>
  </si>
  <si>
    <t>01.12.1990</t>
  </si>
  <si>
    <t>30.04.2013</t>
  </si>
  <si>
    <t>31.12.1999</t>
  </si>
  <si>
    <t>01.01.1986</t>
  </si>
  <si>
    <t>28.02.2013</t>
  </si>
  <si>
    <t>01.11.1989</t>
  </si>
  <si>
    <t>01.12.1994</t>
  </si>
  <si>
    <t>31.08.2014</t>
  </si>
  <si>
    <t>30.06.2014</t>
  </si>
  <si>
    <t>31.03.2012</t>
  </si>
  <si>
    <t>ESTRUCTURA METALICA</t>
  </si>
  <si>
    <t>COBERTIZO</t>
  </si>
  <si>
    <t>23.02.2011</t>
  </si>
  <si>
    <t>29.02.2012</t>
  </si>
  <si>
    <t>01.01.1987</t>
  </si>
  <si>
    <t>01.04.1978</t>
  </si>
  <si>
    <t>01.07.1979</t>
  </si>
  <si>
    <t>31.12.2001</t>
  </si>
  <si>
    <t>ESTRUCTURA PORTICADA</t>
  </si>
  <si>
    <t>CASETA</t>
  </si>
  <si>
    <t>31.08.2012</t>
  </si>
  <si>
    <t>01.09.1978</t>
  </si>
  <si>
    <t>31.12.1996</t>
  </si>
  <si>
    <t>31.12.2014</t>
  </si>
  <si>
    <t>30.04.2015</t>
  </si>
  <si>
    <t>31.07.2015</t>
  </si>
  <si>
    <t>01.06.2016</t>
  </si>
  <si>
    <t>31.07.2016</t>
  </si>
  <si>
    <t>31.12.2016</t>
  </si>
  <si>
    <t>31.08.2018</t>
  </si>
  <si>
    <t>31.10.2018</t>
  </si>
  <si>
    <t>VIVIENDA EN MADERA</t>
  </si>
  <si>
    <t>01.09.1982</t>
  </si>
  <si>
    <t>RELOJ</t>
  </si>
  <si>
    <t>18.07.2018</t>
  </si>
  <si>
    <t>31.03.2015</t>
  </si>
  <si>
    <t>30.09.2016</t>
  </si>
  <si>
    <t>31.12.2012</t>
  </si>
  <si>
    <t>31.01.2015</t>
  </si>
  <si>
    <t>30.10.2008</t>
  </si>
  <si>
    <t>31.07.2014</t>
  </si>
  <si>
    <t>01.12.1991</t>
  </si>
  <si>
    <t>30.04.1997</t>
  </si>
  <si>
    <t>28.02.2015</t>
  </si>
  <si>
    <t>CIMENTACIÓN</t>
  </si>
  <si>
    <t>PUENTE</t>
  </si>
  <si>
    <t>31.12.2002</t>
  </si>
  <si>
    <t>28.02.2017</t>
  </si>
  <si>
    <t>EDIFICACION</t>
  </si>
  <si>
    <t>01.04.1985</t>
  </si>
  <si>
    <t>EDIFICACION (EDIFICIO ADMINISTRATIVO PORTURARIO)</t>
  </si>
  <si>
    <t>01.06.1976</t>
  </si>
  <si>
    <t>31.01.2005</t>
  </si>
  <si>
    <t>EDIFICIO ADM. PLANTEL LIBERIA</t>
  </si>
  <si>
    <t>31.12.2005</t>
  </si>
  <si>
    <t>COMEDOR</t>
  </si>
  <si>
    <t>EDIFICACIÓN</t>
  </si>
  <si>
    <t>CENTRO DE DATOS</t>
  </si>
  <si>
    <t>OFICINA</t>
  </si>
  <si>
    <t>OFICINA SEGUNDA PLANTA</t>
  </si>
  <si>
    <t>LABORATORIO DE MOTORES</t>
  </si>
  <si>
    <t>LABORATORIO DE INVESTIGACIÓN</t>
  </si>
  <si>
    <t>EDIFICIO</t>
  </si>
  <si>
    <t>CABLEADO ESTRUCTURADO</t>
  </si>
  <si>
    <t>31.01.2018</t>
  </si>
  <si>
    <t>CONSULTORIO</t>
  </si>
  <si>
    <t>VIVIENDA EN BLOQUES CONCRETO</t>
  </si>
  <si>
    <t>01.05.1982</t>
  </si>
  <si>
    <t>10.12.2010</t>
  </si>
  <si>
    <t>01.09.1967</t>
  </si>
  <si>
    <t>01.11.1984</t>
  </si>
  <si>
    <t>BODEGA</t>
  </si>
  <si>
    <t>01.10.1979</t>
  </si>
  <si>
    <t>BODEGA (AREA ACTIVOS Y PROPIEDADES)</t>
  </si>
  <si>
    <t>BODEGA DE DERRAMES</t>
  </si>
  <si>
    <t>BODEGA SISTEMA CONTRA INCENDIO</t>
  </si>
  <si>
    <t>CASETA SISTEMA CONTRA INCENCIO SOBRE EL MAR</t>
  </si>
  <si>
    <t>CONTENEDOR</t>
  </si>
  <si>
    <t>GALERON</t>
  </si>
  <si>
    <t>EDIFICACION (BODEGA 900)</t>
  </si>
  <si>
    <t>TALLER</t>
  </si>
  <si>
    <t>01.09.1973</t>
  </si>
  <si>
    <t>30.06.2012</t>
  </si>
  <si>
    <t>01.02.1982</t>
  </si>
  <si>
    <t>PARQUEADERO</t>
  </si>
  <si>
    <t>VIA INTERNA</t>
  </si>
  <si>
    <t>31.05.2014</t>
  </si>
  <si>
    <t>ANDEN DE CONCRETO</t>
  </si>
  <si>
    <t>PASO DE DIQUE DE CONTENCIÓN</t>
  </si>
  <si>
    <t>RAMPA</t>
  </si>
  <si>
    <t>VIAS DE ASFALTO</t>
  </si>
  <si>
    <t>LABORATORIO</t>
  </si>
  <si>
    <t>KIOSCO</t>
  </si>
  <si>
    <t>01.03.1985</t>
  </si>
  <si>
    <t>MALLA ESLABONADA</t>
  </si>
  <si>
    <t>30.09.2013</t>
  </si>
  <si>
    <t>TORRE DESCARGA HIDROCARBUROS</t>
  </si>
  <si>
    <t>BAÑO ADHERIDO AL ED. ADM.</t>
  </si>
  <si>
    <t>CONTENEDOR VENTAS</t>
  </si>
  <si>
    <t>CASETA CUARTO TRANSFORMADORES 1</t>
  </si>
  <si>
    <t>CASETA CUARTO TRANSFORMADORES 2</t>
  </si>
  <si>
    <t>CASETA RONDAS</t>
  </si>
  <si>
    <t>COBERTIZO PUESTO ED. ADM.</t>
  </si>
  <si>
    <t>CASETA DE ALMACENAMIENTO</t>
  </si>
  <si>
    <t>BAÑO BODEGA DERRAMES</t>
  </si>
  <si>
    <t>CASETA SEGURIDAD ENTRADA ED.ADM</t>
  </si>
  <si>
    <t>CASETA PUESTO 8</t>
  </si>
  <si>
    <t>01.07.1986</t>
  </si>
  <si>
    <t>GRADERIA DE CONCRETO</t>
  </si>
  <si>
    <t>PILETA CONCRETO</t>
  </si>
  <si>
    <t>01.01.1985</t>
  </si>
  <si>
    <t>PLANCHE CONCRETO</t>
  </si>
  <si>
    <t>LOSA CONCRETO</t>
  </si>
  <si>
    <t>ESTRUCTURA REFINERIA</t>
  </si>
  <si>
    <t>BARRERA VIAL (PLUMA)</t>
  </si>
  <si>
    <t>CASETA SEGURIDAD</t>
  </si>
  <si>
    <t>LABORATORIO DE REACTIVOS</t>
  </si>
  <si>
    <t>PUENTE PEATONAL</t>
  </si>
  <si>
    <t>COBERTIZO PARQUEO</t>
  </si>
  <si>
    <t>CIMIENTOS</t>
  </si>
  <si>
    <t>CUARTO DE GENERADORES</t>
  </si>
  <si>
    <t>BARRERAS DE TANQUE COLORANTES</t>
  </si>
  <si>
    <t>30.11.2018</t>
  </si>
  <si>
    <t>COBERTIZO PARA CISTERNAS</t>
  </si>
  <si>
    <t>EDIFICACION (CENTRO DE ACOPIO)</t>
  </si>
  <si>
    <t>EDIFICACION (ESTRUCTURA METALICA)</t>
  </si>
  <si>
    <t>CASETA API</t>
  </si>
  <si>
    <t>PERSIANA</t>
  </si>
  <si>
    <t>SILLA</t>
  </si>
  <si>
    <t>31.07.2018</t>
  </si>
  <si>
    <t>23.07.2018</t>
  </si>
  <si>
    <t>120101000001-0</t>
  </si>
  <si>
    <t>120101000002-0</t>
  </si>
  <si>
    <t>120101000003-0</t>
  </si>
  <si>
    <t>120101000004-0</t>
  </si>
  <si>
    <t>120101000005-0</t>
  </si>
  <si>
    <t>120101000006-0</t>
  </si>
  <si>
    <t>120101000007-0</t>
  </si>
  <si>
    <t>120101000008-0</t>
  </si>
  <si>
    <t>120101000009-0</t>
  </si>
  <si>
    <t>120101000010-0</t>
  </si>
  <si>
    <t>120101000011-0</t>
  </si>
  <si>
    <t>120101000012-0</t>
  </si>
  <si>
    <t>120101000013-0</t>
  </si>
  <si>
    <t>120101000014-0</t>
  </si>
  <si>
    <t>120101000015-0</t>
  </si>
  <si>
    <t>120101000016-0</t>
  </si>
  <si>
    <t>120101000017-0</t>
  </si>
  <si>
    <t>120101000018-0</t>
  </si>
  <si>
    <t>120101000019-0</t>
  </si>
  <si>
    <t>120101000020-0</t>
  </si>
  <si>
    <t>120101000021-0</t>
  </si>
  <si>
    <t>120101000022-0</t>
  </si>
  <si>
    <t>120101000023-0</t>
  </si>
  <si>
    <t>120101000024-0</t>
  </si>
  <si>
    <t>120101000025-0</t>
  </si>
  <si>
    <t>120101000026-0</t>
  </si>
  <si>
    <t>120101000027-0</t>
  </si>
  <si>
    <t>120101000028-0</t>
  </si>
  <si>
    <t>120101000029-0</t>
  </si>
  <si>
    <t>120101000030-0</t>
  </si>
  <si>
    <t>120101000031-0</t>
  </si>
  <si>
    <t>120101000032-0</t>
  </si>
  <si>
    <t>120101000033-0</t>
  </si>
  <si>
    <t>120101000034-0</t>
  </si>
  <si>
    <t>120101000035-0</t>
  </si>
  <si>
    <t>120101000036-0</t>
  </si>
  <si>
    <t>120101000037-0</t>
  </si>
  <si>
    <t>120101000038-0</t>
  </si>
  <si>
    <t>120101000039-0</t>
  </si>
  <si>
    <t>120101000040-0</t>
  </si>
  <si>
    <t>120101000041-0</t>
  </si>
  <si>
    <t>120101000042-0</t>
  </si>
  <si>
    <t>120101000043-0</t>
  </si>
  <si>
    <t>120101000044-0</t>
  </si>
  <si>
    <t>120101000045-0</t>
  </si>
  <si>
    <t>120101000046-0</t>
  </si>
  <si>
    <t>120101000047-0</t>
  </si>
  <si>
    <t>120101000048-0</t>
  </si>
  <si>
    <t>120101000049-0</t>
  </si>
  <si>
    <t>120101000050-0</t>
  </si>
  <si>
    <t>120101000051-0</t>
  </si>
  <si>
    <t>120101000052-0</t>
  </si>
  <si>
    <t>120101000053-0</t>
  </si>
  <si>
    <t>120101000054-0</t>
  </si>
  <si>
    <t>120101000055-0</t>
  </si>
  <si>
    <t>120101000056-0</t>
  </si>
  <si>
    <t>120101000057-0</t>
  </si>
  <si>
    <t>120101000058-0</t>
  </si>
  <si>
    <t>120101000059-0</t>
  </si>
  <si>
    <t>120101000060-0</t>
  </si>
  <si>
    <t>120101000061-0</t>
  </si>
  <si>
    <t>120101000062-0</t>
  </si>
  <si>
    <t>120101000063-0</t>
  </si>
  <si>
    <t>120101000064-0</t>
  </si>
  <si>
    <t>120101000065-0</t>
  </si>
  <si>
    <t>120101000066-0</t>
  </si>
  <si>
    <t>120101000067-0</t>
  </si>
  <si>
    <t>120101000068-0</t>
  </si>
  <si>
    <t>120101000069-0</t>
  </si>
  <si>
    <t>120101000070-0</t>
  </si>
  <si>
    <t>120101000071-0</t>
  </si>
  <si>
    <t>120101000072-0</t>
  </si>
  <si>
    <t>120101000073-0</t>
  </si>
  <si>
    <t>120101000074-0</t>
  </si>
  <si>
    <t>120101000075-0</t>
  </si>
  <si>
    <t>120101000076-0</t>
  </si>
  <si>
    <t>120101000077-0</t>
  </si>
  <si>
    <t>120101000078-0</t>
  </si>
  <si>
    <t>120101000079-0</t>
  </si>
  <si>
    <t>120101000080-0</t>
  </si>
  <si>
    <t>120101000081-0</t>
  </si>
  <si>
    <t>120101000082-0</t>
  </si>
  <si>
    <t>120101000083-0</t>
  </si>
  <si>
    <t>120101000084-0</t>
  </si>
  <si>
    <t>120101000085-0</t>
  </si>
  <si>
    <t>120101000086-0</t>
  </si>
  <si>
    <t>120101000087-0</t>
  </si>
  <si>
    <t>120101000088-0</t>
  </si>
  <si>
    <t>120101000089-0</t>
  </si>
  <si>
    <t>120101000090-0</t>
  </si>
  <si>
    <t>120101000091-0</t>
  </si>
  <si>
    <t>120102000001-0</t>
  </si>
  <si>
    <t>120102000002-0</t>
  </si>
  <si>
    <t>120102000003-0</t>
  </si>
  <si>
    <t>120102000004-0</t>
  </si>
  <si>
    <t>120102000005-0</t>
  </si>
  <si>
    <t>120102000006-0</t>
  </si>
  <si>
    <t>120102000007-0</t>
  </si>
  <si>
    <t>120102000008-0</t>
  </si>
  <si>
    <t>120102000009-0</t>
  </si>
  <si>
    <t>120102000010-0</t>
  </si>
  <si>
    <t>120102000011-0</t>
  </si>
  <si>
    <t>120102000012-0</t>
  </si>
  <si>
    <t>120102000013-0</t>
  </si>
  <si>
    <t>120102000014-0</t>
  </si>
  <si>
    <t>120102000015-0</t>
  </si>
  <si>
    <t>120201000001-0</t>
  </si>
  <si>
    <t>120202000001-0</t>
  </si>
  <si>
    <t>120203000001-0</t>
  </si>
  <si>
    <t>120204000001-0</t>
  </si>
  <si>
    <t>120204000005-0</t>
  </si>
  <si>
    <t>120204000006-0</t>
  </si>
  <si>
    <t>120205000001-0</t>
  </si>
  <si>
    <t>120205000002-0</t>
  </si>
  <si>
    <t>120205000003-0</t>
  </si>
  <si>
    <t>120205000004-0</t>
  </si>
  <si>
    <t>120205000005-0</t>
  </si>
  <si>
    <t>120205000006-0</t>
  </si>
  <si>
    <t>120205000007-0</t>
  </si>
  <si>
    <t>120205000008-0</t>
  </si>
  <si>
    <t>120205000009-0</t>
  </si>
  <si>
    <t>120205000010-0</t>
  </si>
  <si>
    <t>120205000011-0</t>
  </si>
  <si>
    <t>120205000012-0</t>
  </si>
  <si>
    <t>120205000013-0</t>
  </si>
  <si>
    <t>120205000014-0</t>
  </si>
  <si>
    <t>120205000015-0</t>
  </si>
  <si>
    <t>120205000016-0</t>
  </si>
  <si>
    <t>120205000017-0</t>
  </si>
  <si>
    <t>120205000019-0</t>
  </si>
  <si>
    <t>120205000023-0</t>
  </si>
  <si>
    <t>120205000024-0</t>
  </si>
  <si>
    <t>120205000025-0</t>
  </si>
  <si>
    <t>120205000026-0</t>
  </si>
  <si>
    <t>120305000957-0</t>
  </si>
  <si>
    <t>120305000958-0</t>
  </si>
  <si>
    <t>120305000959-0</t>
  </si>
  <si>
    <t>120401000001-0</t>
  </si>
  <si>
    <t>120401000002-0</t>
  </si>
  <si>
    <t>120401000003-0</t>
  </si>
  <si>
    <t>120401000004-0</t>
  </si>
  <si>
    <t>120401000005-0</t>
  </si>
  <si>
    <t>120401000006-0</t>
  </si>
  <si>
    <t>120401000007-0</t>
  </si>
  <si>
    <t>120401000008-0</t>
  </si>
  <si>
    <t>120401000009-0</t>
  </si>
  <si>
    <t>120401000010-0</t>
  </si>
  <si>
    <t>120401000011-0</t>
  </si>
  <si>
    <t>120401000012-0</t>
  </si>
  <si>
    <t>120401000013-0</t>
  </si>
  <si>
    <t>120401000014-0</t>
  </si>
  <si>
    <t>120401000015-0</t>
  </si>
  <si>
    <t>120401000016-0</t>
  </si>
  <si>
    <t>120401000017-0</t>
  </si>
  <si>
    <t>120401000018-0</t>
  </si>
  <si>
    <t>120401000019-0</t>
  </si>
  <si>
    <t>120401000020-0</t>
  </si>
  <si>
    <t>120401000021-0</t>
  </si>
  <si>
    <t>120401000022-0</t>
  </si>
  <si>
    <t>120401000023-0</t>
  </si>
  <si>
    <t>120401000024-0</t>
  </si>
  <si>
    <t>120401000025-0</t>
  </si>
  <si>
    <t>120401000026-0</t>
  </si>
  <si>
    <t>120401000027-0</t>
  </si>
  <si>
    <t>120401000028-0</t>
  </si>
  <si>
    <t>120401000029-0</t>
  </si>
  <si>
    <t>120401000030-0</t>
  </si>
  <si>
    <t>120401000031-0</t>
  </si>
  <si>
    <t>120401000032-0</t>
  </si>
  <si>
    <t>120401000033-0</t>
  </si>
  <si>
    <t>120401000034-0</t>
  </si>
  <si>
    <t>120401000035-0</t>
  </si>
  <si>
    <t>120401000036-0</t>
  </si>
  <si>
    <t>120401000037-0</t>
  </si>
  <si>
    <t>120401000038-0</t>
  </si>
  <si>
    <t>120401000039-0</t>
  </si>
  <si>
    <t>120401000040-0</t>
  </si>
  <si>
    <t>120401000041-0</t>
  </si>
  <si>
    <t>120401000042-0</t>
  </si>
  <si>
    <t>120401000043-0</t>
  </si>
  <si>
    <t>120401000044-0</t>
  </si>
  <si>
    <t>120401000045-0</t>
  </si>
  <si>
    <t>120401000046-0</t>
  </si>
  <si>
    <t>120401000047-0</t>
  </si>
  <si>
    <t>120401000048-0</t>
  </si>
  <si>
    <t>120401000049-0</t>
  </si>
  <si>
    <t>120401000050-0</t>
  </si>
  <si>
    <t>120401000051-0</t>
  </si>
  <si>
    <t>120401000052-0</t>
  </si>
  <si>
    <t>120401000053-0</t>
  </si>
  <si>
    <t>120401000054-0</t>
  </si>
  <si>
    <t>120401000055-0</t>
  </si>
  <si>
    <t>120401000056-0</t>
  </si>
  <si>
    <t>120401000057-0</t>
  </si>
  <si>
    <t>120401000058-0</t>
  </si>
  <si>
    <t>120401000061-0</t>
  </si>
  <si>
    <t>120401000062-0</t>
  </si>
  <si>
    <t>120401000062-1</t>
  </si>
  <si>
    <t>120401000063-0</t>
  </si>
  <si>
    <t>120401000064-0</t>
  </si>
  <si>
    <t>120401000065-0</t>
  </si>
  <si>
    <t>120401000066-0</t>
  </si>
  <si>
    <t>120401000067-0</t>
  </si>
  <si>
    <t>120401000068-0</t>
  </si>
  <si>
    <t>120401000069-0</t>
  </si>
  <si>
    <t>120402000001-0</t>
  </si>
  <si>
    <t>120402000002-0</t>
  </si>
  <si>
    <t>120402000003-0</t>
  </si>
  <si>
    <t>120402000004-0</t>
  </si>
  <si>
    <t>120402000005-0</t>
  </si>
  <si>
    <t>120402000006-0</t>
  </si>
  <si>
    <t>120402000007-0</t>
  </si>
  <si>
    <t>120402000009-0</t>
  </si>
  <si>
    <t>120403000001-0</t>
  </si>
  <si>
    <t>120403000002-0</t>
  </si>
  <si>
    <t>120403000003-0</t>
  </si>
  <si>
    <t>120403000004-0</t>
  </si>
  <si>
    <t>120403000006-0</t>
  </si>
  <si>
    <t>120404000001-0</t>
  </si>
  <si>
    <t>120404000002-0</t>
  </si>
  <si>
    <t>120404000003-0</t>
  </si>
  <si>
    <t>120404000004-0</t>
  </si>
  <si>
    <t>120404000005-0</t>
  </si>
  <si>
    <t>120404000006-0</t>
  </si>
  <si>
    <t>120404000007-0</t>
  </si>
  <si>
    <t>120404000008-0</t>
  </si>
  <si>
    <t>120404000009-0</t>
  </si>
  <si>
    <t>120404000010-0</t>
  </si>
  <si>
    <t>120404000011-0</t>
  </si>
  <si>
    <t>120404000012-0</t>
  </si>
  <si>
    <t>120404000013-0</t>
  </si>
  <si>
    <t>120404000014-0</t>
  </si>
  <si>
    <t>120404000015-0</t>
  </si>
  <si>
    <t>120404000016-0</t>
  </si>
  <si>
    <t>120404000017-0</t>
  </si>
  <si>
    <t>120404000018-0</t>
  </si>
  <si>
    <t>120404000019-0</t>
  </si>
  <si>
    <t>120404000020-0</t>
  </si>
  <si>
    <t>120404000021-0</t>
  </si>
  <si>
    <t>120404000022-0</t>
  </si>
  <si>
    <t>120404000023-0</t>
  </si>
  <si>
    <t>120404000024-0</t>
  </si>
  <si>
    <t>120404000025-0</t>
  </si>
  <si>
    <t>120405000001-0</t>
  </si>
  <si>
    <t>120405000002-0</t>
  </si>
  <si>
    <t>120405000003-0</t>
  </si>
  <si>
    <t>120405000004-0</t>
  </si>
  <si>
    <t>120405000005-0</t>
  </si>
  <si>
    <t>120405000006-0</t>
  </si>
  <si>
    <t>120405000007-0</t>
  </si>
  <si>
    <t>120405000008-0</t>
  </si>
  <si>
    <t>120405000009-0</t>
  </si>
  <si>
    <t>120405000010-0</t>
  </si>
  <si>
    <t>120405000011-0</t>
  </si>
  <si>
    <t>120405000012-0</t>
  </si>
  <si>
    <t>120405000013-0</t>
  </si>
  <si>
    <t>120405000014-0</t>
  </si>
  <si>
    <t>120405000015-0</t>
  </si>
  <si>
    <t>120405000016-0</t>
  </si>
  <si>
    <t>120405000017-0</t>
  </si>
  <si>
    <t>120405000018-0</t>
  </si>
  <si>
    <t>120405000019-0</t>
  </si>
  <si>
    <t>120405000020-0</t>
  </si>
  <si>
    <t>120405000021-0</t>
  </si>
  <si>
    <t>120405000023-0</t>
  </si>
  <si>
    <t>120405000024-0</t>
  </si>
  <si>
    <t>120405000025-0</t>
  </si>
  <si>
    <t>120405000026-0</t>
  </si>
  <si>
    <t>120405000027-0</t>
  </si>
  <si>
    <t>120405000028-0</t>
  </si>
  <si>
    <t>120406000001-0</t>
  </si>
  <si>
    <t>120406000002-0</t>
  </si>
  <si>
    <t>120406000003-0</t>
  </si>
  <si>
    <t>120406000004-0</t>
  </si>
  <si>
    <t>120406000005-0</t>
  </si>
  <si>
    <t>120406000006-0</t>
  </si>
  <si>
    <t>120406000007-0</t>
  </si>
  <si>
    <t>120406000008-0</t>
  </si>
  <si>
    <t>120406000009-0</t>
  </si>
  <si>
    <t>120406000010-0</t>
  </si>
  <si>
    <t>120406000011-0</t>
  </si>
  <si>
    <t>120406000012-0</t>
  </si>
  <si>
    <t>120406000013-0</t>
  </si>
  <si>
    <t>120406000014-0</t>
  </si>
  <si>
    <t>120406000015-0</t>
  </si>
  <si>
    <t>120406000016-0</t>
  </si>
  <si>
    <t>120406000017-0</t>
  </si>
  <si>
    <t>120406000018-0</t>
  </si>
  <si>
    <t>120406000019-0</t>
  </si>
  <si>
    <t>120406000020-0</t>
  </si>
  <si>
    <t>120406000021-0</t>
  </si>
  <si>
    <t>120406000022-0</t>
  </si>
  <si>
    <t>120406000023-0</t>
  </si>
  <si>
    <t>120406000024-0</t>
  </si>
  <si>
    <t>120406000025-0</t>
  </si>
  <si>
    <t>120406000027-0</t>
  </si>
  <si>
    <t>120408000001-0</t>
  </si>
  <si>
    <t>120408000002-0</t>
  </si>
  <si>
    <t>120408000003-0</t>
  </si>
  <si>
    <t>120409000001-0</t>
  </si>
  <si>
    <t>120409000002-0</t>
  </si>
  <si>
    <t>120409000003-0</t>
  </si>
  <si>
    <t>120409000004-0</t>
  </si>
  <si>
    <t>120409000005-0</t>
  </si>
  <si>
    <t>120409000006-0</t>
  </si>
  <si>
    <t>120409000006-1</t>
  </si>
  <si>
    <t>120409000007-0</t>
  </si>
  <si>
    <t>120409000008-0</t>
  </si>
  <si>
    <t>120409000009-0</t>
  </si>
  <si>
    <t>120409000010-0</t>
  </si>
  <si>
    <t>120409000011-0</t>
  </si>
  <si>
    <t>120409000012-0</t>
  </si>
  <si>
    <t>120409000013-0</t>
  </si>
  <si>
    <t>120409000014-0</t>
  </si>
  <si>
    <t>120409000015-0</t>
  </si>
  <si>
    <t>120409000016-0</t>
  </si>
  <si>
    <t>120409000017-0</t>
  </si>
  <si>
    <t>120409000018-0</t>
  </si>
  <si>
    <t>120409000019-0</t>
  </si>
  <si>
    <t>120409000020-0</t>
  </si>
  <si>
    <t>120409000021-0</t>
  </si>
  <si>
    <t>120409000022-0</t>
  </si>
  <si>
    <t>120409000023-0</t>
  </si>
  <si>
    <t>120409000024-0</t>
  </si>
  <si>
    <t>120409000025-0</t>
  </si>
  <si>
    <t>120409000026-0</t>
  </si>
  <si>
    <t>120409000027-0</t>
  </si>
  <si>
    <t>120409000028-0</t>
  </si>
  <si>
    <t>120409000029-0</t>
  </si>
  <si>
    <t>120409000030-0</t>
  </si>
  <si>
    <t>120409000031-0</t>
  </si>
  <si>
    <t>120409000032-0</t>
  </si>
  <si>
    <t>120409000033-0</t>
  </si>
  <si>
    <t>120409000034-0</t>
  </si>
  <si>
    <t>120409000035-0</t>
  </si>
  <si>
    <t>120409000036-0</t>
  </si>
  <si>
    <t>120409000037-0</t>
  </si>
  <si>
    <t>120409000038-0</t>
  </si>
  <si>
    <t>120409000039-0</t>
  </si>
  <si>
    <t>120409000040-0</t>
  </si>
  <si>
    <t>120409000041-0</t>
  </si>
  <si>
    <t>120409000042-0</t>
  </si>
  <si>
    <t>120409000043-0</t>
  </si>
  <si>
    <t>120409000044-0</t>
  </si>
  <si>
    <t>120409000045-0</t>
  </si>
  <si>
    <t>120409000046-0</t>
  </si>
  <si>
    <t>120409000047-0</t>
  </si>
  <si>
    <t>120409000048-0</t>
  </si>
  <si>
    <t>120409000049-0</t>
  </si>
  <si>
    <t>120499000001-0</t>
  </si>
  <si>
    <t>120499000002-0</t>
  </si>
  <si>
    <t>120499000003-0</t>
  </si>
  <si>
    <t>120499000004-0</t>
  </si>
  <si>
    <t>120499000005-0</t>
  </si>
  <si>
    <t>120499000006-0</t>
  </si>
  <si>
    <t>120499000007-0</t>
  </si>
  <si>
    <t>120499000008-0</t>
  </si>
  <si>
    <t>120499000009-0</t>
  </si>
  <si>
    <t>120499000010-0</t>
  </si>
  <si>
    <t>120499000011-0</t>
  </si>
  <si>
    <t>120499000012-0</t>
  </si>
  <si>
    <t>120499000013-0</t>
  </si>
  <si>
    <t>120499000014-0</t>
  </si>
  <si>
    <t>120499000015-0</t>
  </si>
  <si>
    <t>120499000016-0</t>
  </si>
  <si>
    <t>120499000017-0</t>
  </si>
  <si>
    <t>120499000018-0</t>
  </si>
  <si>
    <t>120499000019-0</t>
  </si>
  <si>
    <t>120499000020-0</t>
  </si>
  <si>
    <t>120499000021-0</t>
  </si>
  <si>
    <t>120499000022-0</t>
  </si>
  <si>
    <t>120499000023-0</t>
  </si>
  <si>
    <t>120499000024-0</t>
  </si>
  <si>
    <t>120499000025-0</t>
  </si>
  <si>
    <t>120499000026-0</t>
  </si>
  <si>
    <t>120499000027-0</t>
  </si>
  <si>
    <t>120499000028-0</t>
  </si>
  <si>
    <t>120499000029-0</t>
  </si>
  <si>
    <t>120499000030-0</t>
  </si>
  <si>
    <t>120499000031-0</t>
  </si>
  <si>
    <t>120499000032-0</t>
  </si>
  <si>
    <t>120499000033-0</t>
  </si>
  <si>
    <t>120499000034-0</t>
  </si>
  <si>
    <t>120499000035-0</t>
  </si>
  <si>
    <t>120499000036-0</t>
  </si>
  <si>
    <t>120499000037-0</t>
  </si>
  <si>
    <t>120499000038-0</t>
  </si>
  <si>
    <t>120499000039-0</t>
  </si>
  <si>
    <t>120499000040-0</t>
  </si>
  <si>
    <t>120499000041-0</t>
  </si>
  <si>
    <t>120499000042-0</t>
  </si>
  <si>
    <t>120499000043-0</t>
  </si>
  <si>
    <t>120499000044-0</t>
  </si>
  <si>
    <t>120499000045-0</t>
  </si>
  <si>
    <t>120499000046-0</t>
  </si>
  <si>
    <t>120499000047-0</t>
  </si>
  <si>
    <t>120499000048-0</t>
  </si>
  <si>
    <t>120499000049-0</t>
  </si>
  <si>
    <t>120499000050-0</t>
  </si>
  <si>
    <t>120499000051-0</t>
  </si>
  <si>
    <t>120499000052-0</t>
  </si>
  <si>
    <t>120499000053-0</t>
  </si>
  <si>
    <t>120499000054-0</t>
  </si>
  <si>
    <t>120499000055-0</t>
  </si>
  <si>
    <t>120499000056-0</t>
  </si>
  <si>
    <t>120499000057-0</t>
  </si>
  <si>
    <t>120499000058-0</t>
  </si>
  <si>
    <t>120499000059-0</t>
  </si>
  <si>
    <t>120499000060-0</t>
  </si>
  <si>
    <t>120499000061-0</t>
  </si>
  <si>
    <t>120499000062-0</t>
  </si>
  <si>
    <t>120499000063-0</t>
  </si>
  <si>
    <t>120499000064-0</t>
  </si>
  <si>
    <t>120499000065-0</t>
  </si>
  <si>
    <t>120499000066-0</t>
  </si>
  <si>
    <t>120499000067-0</t>
  </si>
  <si>
    <t>120499000068-0</t>
  </si>
  <si>
    <t>120499000069-0</t>
  </si>
  <si>
    <t>120499000070-0</t>
  </si>
  <si>
    <t>120499000071-0</t>
  </si>
  <si>
    <t>120499000072-0</t>
  </si>
  <si>
    <t>120499000074-0</t>
  </si>
  <si>
    <t>120499000075-0</t>
  </si>
  <si>
    <t>120499000076-0</t>
  </si>
  <si>
    <t>120499000077-0</t>
  </si>
  <si>
    <t>120499000078-0</t>
  </si>
  <si>
    <t>120499000079-0</t>
  </si>
  <si>
    <t>120499000080-0</t>
  </si>
  <si>
    <t>120499000081-0</t>
  </si>
  <si>
    <t>120499000082-0</t>
  </si>
  <si>
    <t>120499000083-0</t>
  </si>
  <si>
    <t>120499000084-0</t>
  </si>
  <si>
    <t>120499000085-0</t>
  </si>
  <si>
    <t>120499000086-0</t>
  </si>
  <si>
    <t>120499000087-0</t>
  </si>
  <si>
    <t>120499000088-0</t>
  </si>
  <si>
    <t>120499000089-0</t>
  </si>
  <si>
    <t>120499000090-0</t>
  </si>
  <si>
    <t>120499000091-0</t>
  </si>
  <si>
    <t>120499000092-0</t>
  </si>
  <si>
    <t>120499000093-0</t>
  </si>
  <si>
    <t>120499000094-0</t>
  </si>
  <si>
    <t>120499000095-0</t>
  </si>
  <si>
    <t>120499000096-0</t>
  </si>
  <si>
    <t>120499000097-0</t>
  </si>
  <si>
    <t>120499000098-0</t>
  </si>
  <si>
    <t>120499000099-0</t>
  </si>
  <si>
    <t>120499000100-0</t>
  </si>
  <si>
    <t>120499000101-0</t>
  </si>
  <si>
    <t>120499000102-0</t>
  </si>
  <si>
    <t>120499000103-0</t>
  </si>
  <si>
    <t>120499000104-0</t>
  </si>
  <si>
    <t>120499000105-0</t>
  </si>
  <si>
    <t>120499000106-0</t>
  </si>
  <si>
    <t>120499000107-0</t>
  </si>
  <si>
    <t>120499000108-0</t>
  </si>
  <si>
    <t>120499000109-0</t>
  </si>
  <si>
    <t>120499000110-0</t>
  </si>
  <si>
    <t>120499000111-0</t>
  </si>
  <si>
    <t>120499000112-0</t>
  </si>
  <si>
    <t>120499000113-0</t>
  </si>
  <si>
    <t>120499000114-0</t>
  </si>
  <si>
    <t>120499000115-0</t>
  </si>
  <si>
    <t>120499000116-0</t>
  </si>
  <si>
    <t>120499000117-0</t>
  </si>
  <si>
    <t>120499000118-0</t>
  </si>
  <si>
    <t>120499000119-0</t>
  </si>
  <si>
    <t>120499000120-0</t>
  </si>
  <si>
    <t>120499000121-0</t>
  </si>
  <si>
    <t>120499000122-0</t>
  </si>
  <si>
    <t>120499000123-0</t>
  </si>
  <si>
    <t>120499000124-0</t>
  </si>
  <si>
    <t>120499000125-0</t>
  </si>
  <si>
    <t>120499000126-0</t>
  </si>
  <si>
    <t>120499000127-0</t>
  </si>
  <si>
    <t>120499000128-0</t>
  </si>
  <si>
    <t>120499000129-0</t>
  </si>
  <si>
    <t>120499000130-0</t>
  </si>
  <si>
    <t>120499000131-0</t>
  </si>
  <si>
    <t>120499000132-0</t>
  </si>
  <si>
    <t>120499000133-0</t>
  </si>
  <si>
    <t>120499000134-0</t>
  </si>
  <si>
    <t>120499000135-0</t>
  </si>
  <si>
    <t>120499000136-0</t>
  </si>
  <si>
    <t>120499000137-0</t>
  </si>
  <si>
    <t>120499000138-0</t>
  </si>
  <si>
    <t>120499000139-0</t>
  </si>
  <si>
    <t>120499000140-0</t>
  </si>
  <si>
    <t>120499000141-0</t>
  </si>
  <si>
    <t>120499000142-0</t>
  </si>
  <si>
    <t>120499000143-0</t>
  </si>
  <si>
    <t>120499000144-0</t>
  </si>
  <si>
    <t>120499000145-0</t>
  </si>
  <si>
    <t>120499000146-0</t>
  </si>
  <si>
    <t>120499000147-0</t>
  </si>
  <si>
    <t>120499000148-0</t>
  </si>
  <si>
    <t>120499000149-0</t>
  </si>
  <si>
    <t>120499000150-0</t>
  </si>
  <si>
    <t>120499000151-0</t>
  </si>
  <si>
    <t>120499000152-0</t>
  </si>
  <si>
    <t>120499000153-0</t>
  </si>
  <si>
    <t>120499000154-0</t>
  </si>
  <si>
    <t>120499000155-0</t>
  </si>
  <si>
    <t>120499000156-0</t>
  </si>
  <si>
    <t>120499000157-0</t>
  </si>
  <si>
    <t>120499000158-0</t>
  </si>
  <si>
    <t>120499000159-0</t>
  </si>
  <si>
    <t>120499000160-0</t>
  </si>
  <si>
    <t>120499000161-0</t>
  </si>
  <si>
    <t>120499000162-0</t>
  </si>
  <si>
    <t>120499000163-0</t>
  </si>
  <si>
    <t>120499000164-0</t>
  </si>
  <si>
    <t>120499000165-0</t>
  </si>
  <si>
    <t>120499000166-0</t>
  </si>
  <si>
    <t>120499000167-0</t>
  </si>
  <si>
    <t>120499000168-0</t>
  </si>
  <si>
    <t>120499000169-0</t>
  </si>
  <si>
    <t>120499000170-0</t>
  </si>
  <si>
    <t>120499000171-0</t>
  </si>
  <si>
    <t>120499000172-0</t>
  </si>
  <si>
    <t>120499000173-0</t>
  </si>
  <si>
    <t>120499000174-0</t>
  </si>
  <si>
    <t>120499000175-0</t>
  </si>
  <si>
    <t>120499000176-0</t>
  </si>
  <si>
    <t>120499000177-0</t>
  </si>
  <si>
    <t>120499000178-0</t>
  </si>
  <si>
    <t>120499000179-0</t>
  </si>
  <si>
    <t>120499000180-0</t>
  </si>
  <si>
    <t>120499000181-0</t>
  </si>
  <si>
    <t>120499000182-0</t>
  </si>
  <si>
    <t>120499000183-0</t>
  </si>
  <si>
    <t>120499000184-0</t>
  </si>
  <si>
    <t>120499000185-0</t>
  </si>
  <si>
    <t>120499000186-0</t>
  </si>
  <si>
    <t>120499000187-0</t>
  </si>
  <si>
    <t>120499000188-0</t>
  </si>
  <si>
    <t>120499000189-0</t>
  </si>
  <si>
    <t>120499000190-0</t>
  </si>
  <si>
    <t>120499000191-0</t>
  </si>
  <si>
    <t>120499000192-0</t>
  </si>
  <si>
    <t>120499000193-0</t>
  </si>
  <si>
    <t>120499000194-0</t>
  </si>
  <si>
    <t>120499000195-0</t>
  </si>
  <si>
    <t>120499000196-0</t>
  </si>
  <si>
    <t>120499000197-0</t>
  </si>
  <si>
    <t>120499000198-0</t>
  </si>
  <si>
    <t>120499000199-0</t>
  </si>
  <si>
    <t>120499000200-0</t>
  </si>
  <si>
    <t>120499000201-0</t>
  </si>
  <si>
    <t>120499000202-0</t>
  </si>
  <si>
    <t>120499000203-0</t>
  </si>
  <si>
    <t>120499000204-0</t>
  </si>
  <si>
    <t>120499000205-0</t>
  </si>
  <si>
    <t>120499000206-0</t>
  </si>
  <si>
    <t>120499000207-0</t>
  </si>
  <si>
    <t>120499000208-0</t>
  </si>
  <si>
    <t>120499000209-0</t>
  </si>
  <si>
    <t>120499000210-0</t>
  </si>
  <si>
    <t>120499000211-0</t>
  </si>
  <si>
    <t>120499000212-0</t>
  </si>
  <si>
    <t>120499000213-0</t>
  </si>
  <si>
    <t>120499000214-0</t>
  </si>
  <si>
    <t>120499000216-0</t>
  </si>
  <si>
    <t>120499000217-0</t>
  </si>
  <si>
    <t>120499000218-0</t>
  </si>
  <si>
    <t>120499000219-0</t>
  </si>
  <si>
    <t>120499000220-0</t>
  </si>
  <si>
    <t>120499000221-0</t>
  </si>
  <si>
    <t>120499000222-0</t>
  </si>
  <si>
    <t>120499000223-0</t>
  </si>
  <si>
    <t>120499000224-0</t>
  </si>
  <si>
    <t>120499000225-0</t>
  </si>
  <si>
    <t>120499000226-0</t>
  </si>
  <si>
    <t>120499000227-0</t>
  </si>
  <si>
    <t>120499000228-0</t>
  </si>
  <si>
    <t>120499000229-0</t>
  </si>
  <si>
    <t>120499000230-0</t>
  </si>
  <si>
    <t>120499000231-0</t>
  </si>
  <si>
    <t>120499000232-0</t>
  </si>
  <si>
    <t>120499000233-0</t>
  </si>
  <si>
    <t>120499000234-0</t>
  </si>
  <si>
    <t>120499000235-0</t>
  </si>
  <si>
    <t>120499000236-0</t>
  </si>
  <si>
    <t>120499000237-0</t>
  </si>
  <si>
    <t>120499000238-0</t>
  </si>
  <si>
    <t>120499000239-0</t>
  </si>
  <si>
    <t>120499000240-0</t>
  </si>
  <si>
    <t>120499000241-0</t>
  </si>
  <si>
    <t>120499000242-0</t>
  </si>
  <si>
    <t>120499000243-0</t>
  </si>
  <si>
    <t>120499000244-0</t>
  </si>
  <si>
    <t>120499000245-0</t>
  </si>
  <si>
    <t>120499000246-0</t>
  </si>
  <si>
    <t>120499000247-0</t>
  </si>
  <si>
    <t>120499000248-0</t>
  </si>
  <si>
    <t>120499000249-0</t>
  </si>
  <si>
    <t>120499000250-0</t>
  </si>
  <si>
    <t>120499000251-0</t>
  </si>
  <si>
    <t>120499000252-0</t>
  </si>
  <si>
    <t>120499000253-0</t>
  </si>
  <si>
    <t>120499000254-0</t>
  </si>
  <si>
    <t>120499000255-0</t>
  </si>
  <si>
    <t>120499000256-0</t>
  </si>
  <si>
    <t>120499000257-0</t>
  </si>
  <si>
    <t>120499000258-0</t>
  </si>
  <si>
    <t>120499000259-0</t>
  </si>
  <si>
    <t>120499000260-0</t>
  </si>
  <si>
    <t>120499000261-0</t>
  </si>
  <si>
    <t>120499000262-0</t>
  </si>
  <si>
    <t>120499000263-0</t>
  </si>
  <si>
    <t>120499000264-0</t>
  </si>
  <si>
    <t>120499000265-0</t>
  </si>
  <si>
    <t>120499000266-0</t>
  </si>
  <si>
    <t>120499000267-0</t>
  </si>
  <si>
    <t>120499000268-0</t>
  </si>
  <si>
    <t>120499000269-0</t>
  </si>
  <si>
    <t>120499000270-0</t>
  </si>
  <si>
    <t>120499000271-0</t>
  </si>
  <si>
    <t>120499000272-0</t>
  </si>
  <si>
    <t>120499000273-0</t>
  </si>
  <si>
    <t>120499000274-0</t>
  </si>
  <si>
    <t>120499000275-0</t>
  </si>
  <si>
    <t>120499000276-0</t>
  </si>
  <si>
    <t>120499000277-0</t>
  </si>
  <si>
    <t>120499000278-0</t>
  </si>
  <si>
    <t>120499000279-0</t>
  </si>
  <si>
    <t>120499000280-0</t>
  </si>
  <si>
    <t>120499000281-0</t>
  </si>
  <si>
    <t>120499000282-0</t>
  </si>
  <si>
    <t>120499000283-0</t>
  </si>
  <si>
    <t>120499000284-0</t>
  </si>
  <si>
    <t>120499000285-0</t>
  </si>
  <si>
    <t>120499000286-0</t>
  </si>
  <si>
    <t>120499000287-0</t>
  </si>
  <si>
    <t>120499000288-0</t>
  </si>
  <si>
    <t>120499000289-0</t>
  </si>
  <si>
    <t>120499000290-0</t>
  </si>
  <si>
    <t>120499000291-0</t>
  </si>
  <si>
    <t>120499000292-0</t>
  </si>
  <si>
    <t>120499000293-0</t>
  </si>
  <si>
    <t>120499000294-0</t>
  </si>
  <si>
    <t>120499000295-0</t>
  </si>
  <si>
    <t>120499000296-0</t>
  </si>
  <si>
    <t>120499000297-0</t>
  </si>
  <si>
    <t>120499000298-0</t>
  </si>
  <si>
    <t>120499000299-0</t>
  </si>
  <si>
    <t>120499000300-0</t>
  </si>
  <si>
    <t>120499000302-0</t>
  </si>
  <si>
    <t>120499000303-0</t>
  </si>
  <si>
    <t>120499000304-0</t>
  </si>
  <si>
    <t>120499000305-0</t>
  </si>
  <si>
    <t>120499000306-0</t>
  </si>
  <si>
    <t>120499000307-0</t>
  </si>
  <si>
    <t>120499000308-0</t>
  </si>
  <si>
    <t>120499000309-0</t>
  </si>
  <si>
    <t>120499000310-0</t>
  </si>
  <si>
    <t>120499000311-0</t>
  </si>
  <si>
    <t>120499000312-0</t>
  </si>
  <si>
    <t>120499000313-0</t>
  </si>
  <si>
    <t>120499000314-0</t>
  </si>
  <si>
    <t>120499000315-0</t>
  </si>
  <si>
    <t>120499000316-0</t>
  </si>
  <si>
    <t>120499000317-0</t>
  </si>
  <si>
    <t>120499000318-0</t>
  </si>
  <si>
    <t>120499000319-0</t>
  </si>
  <si>
    <t>120499000320-0</t>
  </si>
  <si>
    <t>120499000321-0</t>
  </si>
  <si>
    <t>120499000322-0</t>
  </si>
  <si>
    <t>120499000323-0</t>
  </si>
  <si>
    <t>120499000324-0</t>
  </si>
  <si>
    <t>120499000325-0</t>
  </si>
  <si>
    <t>120499000326-0</t>
  </si>
  <si>
    <t>120499000327-0</t>
  </si>
  <si>
    <t>120499000328-0</t>
  </si>
  <si>
    <t>120499000329-0</t>
  </si>
  <si>
    <t>120499000330-0</t>
  </si>
  <si>
    <t>120499000331-0</t>
  </si>
  <si>
    <t>120499000332-0</t>
  </si>
  <si>
    <t>120499000333-0</t>
  </si>
  <si>
    <t>120499000334-0</t>
  </si>
  <si>
    <t>120499000335-0</t>
  </si>
  <si>
    <t>120499000336-0</t>
  </si>
  <si>
    <t>120499000337-0</t>
  </si>
  <si>
    <t>120499000338-0</t>
  </si>
  <si>
    <t>120499000339-0</t>
  </si>
  <si>
    <t>120499000340-0</t>
  </si>
  <si>
    <t>120499000341-0</t>
  </si>
  <si>
    <t>120499000342-0</t>
  </si>
  <si>
    <t>120499000343-0</t>
  </si>
  <si>
    <t>120499000344-0</t>
  </si>
  <si>
    <t>120499000345-0</t>
  </si>
  <si>
    <t>120499000346-0</t>
  </si>
  <si>
    <t>120499000347-0</t>
  </si>
  <si>
    <t>120499000348-0</t>
  </si>
  <si>
    <t>120499000349-0</t>
  </si>
  <si>
    <t>120499000350-0</t>
  </si>
  <si>
    <t>120499000351-0</t>
  </si>
  <si>
    <t>120499000352-0</t>
  </si>
  <si>
    <t>120499000353-0</t>
  </si>
  <si>
    <t>120499000354-0</t>
  </si>
  <si>
    <t>120499000355-0</t>
  </si>
  <si>
    <t>120499000356-0</t>
  </si>
  <si>
    <t>120499000357-0</t>
  </si>
  <si>
    <t>120499000358-0</t>
  </si>
  <si>
    <t>120499000359-0</t>
  </si>
  <si>
    <t>120499000360-0</t>
  </si>
  <si>
    <t>120499000361-0</t>
  </si>
  <si>
    <t>120499000362-0</t>
  </si>
  <si>
    <t>120499000363-0</t>
  </si>
  <si>
    <t>120499000364-0</t>
  </si>
  <si>
    <t>120499000365-0</t>
  </si>
  <si>
    <t>120499000366-0</t>
  </si>
  <si>
    <t>120499000367-0</t>
  </si>
  <si>
    <t>120499000368-0</t>
  </si>
  <si>
    <t>120499000369-0</t>
  </si>
  <si>
    <t>120499000370-0</t>
  </si>
  <si>
    <t>120499000371-0</t>
  </si>
  <si>
    <t>120499000372-0</t>
  </si>
  <si>
    <t>120499000373-0</t>
  </si>
  <si>
    <t>120499000374-0</t>
  </si>
  <si>
    <t>120499000375-0</t>
  </si>
  <si>
    <t>120499000376-0</t>
  </si>
  <si>
    <t>120499000377-0</t>
  </si>
  <si>
    <t>120499000378-0</t>
  </si>
  <si>
    <t>120499000379-0</t>
  </si>
  <si>
    <t>120499000380-0</t>
  </si>
  <si>
    <t>120499000381-0</t>
  </si>
  <si>
    <t>120499000382-0</t>
  </si>
  <si>
    <t>120499000383-0</t>
  </si>
  <si>
    <t>120499000384-0</t>
  </si>
  <si>
    <t>120499000385-0</t>
  </si>
  <si>
    <t>120499000386-0</t>
  </si>
  <si>
    <t>120499000387-0</t>
  </si>
  <si>
    <t>120499000388-0</t>
  </si>
  <si>
    <t>120499000389-0</t>
  </si>
  <si>
    <t>120499000390-0</t>
  </si>
  <si>
    <t>120499000391-0</t>
  </si>
  <si>
    <t>120499000392-0</t>
  </si>
  <si>
    <t>120499000393-0</t>
  </si>
  <si>
    <t>120499000394-0</t>
  </si>
  <si>
    <t>120499000395-0</t>
  </si>
  <si>
    <t>120499000396-0</t>
  </si>
  <si>
    <t>120499000397-0</t>
  </si>
  <si>
    <t>120499000398-0</t>
  </si>
  <si>
    <t>120499000399-0</t>
  </si>
  <si>
    <t>120499000400-0</t>
  </si>
  <si>
    <t>120499000401-0</t>
  </si>
  <si>
    <t>120499000402-0</t>
  </si>
  <si>
    <t>120499000403-0</t>
  </si>
  <si>
    <t>120499000404-0</t>
  </si>
  <si>
    <t>120499000405-0</t>
  </si>
  <si>
    <t>120499000406-0</t>
  </si>
  <si>
    <t>120499000407-0</t>
  </si>
  <si>
    <t>120499000408-0</t>
  </si>
  <si>
    <t>120499000409-0</t>
  </si>
  <si>
    <t>120499000410-0</t>
  </si>
  <si>
    <t>120499000411-0</t>
  </si>
  <si>
    <t>120499000412-0</t>
  </si>
  <si>
    <t>120602010896-0</t>
  </si>
  <si>
    <t>120602010897-0</t>
  </si>
  <si>
    <t>120602010898-0</t>
  </si>
  <si>
    <t>120602010899-0</t>
  </si>
  <si>
    <t>120602010900-0</t>
  </si>
  <si>
    <t>120602010901-0</t>
  </si>
  <si>
    <t>128602000065-0</t>
  </si>
  <si>
    <t xml:space="preserve">ACTIVO SAP </t>
  </si>
  <si>
    <t>CLASE</t>
  </si>
  <si>
    <t>CE.COSTE</t>
  </si>
  <si>
    <t>DENOMINACIÓN DEL ACTIVO FIJO</t>
  </si>
  <si>
    <t>FE/ CAPIT</t>
  </si>
  <si>
    <t>REFINADORA COSTARRICENSE DE PETRÓLEO S.A.</t>
  </si>
  <si>
    <t>DEPARTAMENTO DE CONTADURÍA</t>
  </si>
  <si>
    <t>AL 31 DE DICIEMBRE DE 2018</t>
  </si>
  <si>
    <t>CPC</t>
  </si>
  <si>
    <t>CH</t>
  </si>
  <si>
    <t>DACH</t>
  </si>
  <si>
    <t>CR</t>
  </si>
  <si>
    <t>DACR</t>
  </si>
  <si>
    <t>CA</t>
  </si>
  <si>
    <t>DACA</t>
  </si>
  <si>
    <t>Valores</t>
  </si>
  <si>
    <t>No aplica</t>
  </si>
  <si>
    <t>Etiquetas de fila</t>
  </si>
  <si>
    <t>Suma de COSTO HISTORICO</t>
  </si>
  <si>
    <t>Suma de DEPRECIACION COSTO HISTORICO</t>
  </si>
  <si>
    <t>Suma de COSTO REVALUADO</t>
  </si>
  <si>
    <t>Suma de DEPRECIACION COSTO REVALUADO</t>
  </si>
  <si>
    <t>Suma de COSTO AVALÚO</t>
  </si>
  <si>
    <t>Suma de DEPRECIACION COSTO AVALÚO</t>
  </si>
  <si>
    <t>*</t>
  </si>
  <si>
    <t>Mob y Eq 1206*</t>
  </si>
  <si>
    <t>Mob y Eq 1266*</t>
  </si>
  <si>
    <t>Mob y Eq 1216*</t>
  </si>
  <si>
    <t>Mob y Eq 1276*</t>
  </si>
  <si>
    <t>Vehículo 1207*</t>
  </si>
  <si>
    <t>Vehículo 1267*</t>
  </si>
  <si>
    <t>Mob y Eq 1217*</t>
  </si>
  <si>
    <t>Mob y Eq 1277*</t>
  </si>
  <si>
    <t xml:space="preserve">Intag 1210* </t>
  </si>
  <si>
    <t>Intag 1210*</t>
  </si>
  <si>
    <t>Total general</t>
  </si>
  <si>
    <t>Dif 1208*</t>
  </si>
  <si>
    <t>128X</t>
  </si>
  <si>
    <r>
      <t xml:space="preserve">* </t>
    </r>
    <r>
      <rPr>
        <sz val="10"/>
        <rFont val="Calibri"/>
        <family val="2"/>
        <scheme val="minor"/>
      </rPr>
      <t>Valores en Rojo serán ajustados en el mes de Noviembre con un traslado de activos a números correctos.</t>
    </r>
  </si>
  <si>
    <t>Error de validación</t>
  </si>
  <si>
    <t>No. Activo</t>
  </si>
  <si>
    <t>Denominación</t>
  </si>
  <si>
    <t>Fecha Alta</t>
  </si>
  <si>
    <t>Monto</t>
  </si>
  <si>
    <t>Cuenta Correcta</t>
  </si>
  <si>
    <t>Cuenta Registrada</t>
  </si>
  <si>
    <t>SILLA TENDER FORM NEGRA</t>
  </si>
  <si>
    <t>En Noviembre y Diciembre se hicieron correcciones sin embargo los ajustes no afectaron</t>
  </si>
  <si>
    <t>GERENCIA</t>
  </si>
  <si>
    <t>COSTO NETO</t>
  </si>
  <si>
    <t>VALOR EN LIBROS NETO</t>
  </si>
  <si>
    <t>DEPRECIACION 
ACUMULADA NETA</t>
  </si>
  <si>
    <t>GERENCIA DE ADMINISTRACIÓN Y FINANZAS</t>
  </si>
  <si>
    <t>GERENCIA DE OPERACIONES</t>
  </si>
  <si>
    <t>GERENCIA DE DISTRIBUCIÓN Y VENTAS</t>
  </si>
  <si>
    <t>GERENCIA GENERAL</t>
  </si>
  <si>
    <t>GERENCIA DESARROLLO</t>
  </si>
  <si>
    <t>PLANO : A-1625793-12 / AREA : 253</t>
  </si>
  <si>
    <t>USO ADMINISTRATIVO</t>
  </si>
  <si>
    <t>LA GARITA</t>
  </si>
  <si>
    <t>PLANO : C-777942-88 / AREA : 140</t>
  </si>
  <si>
    <t>EL ALTO</t>
  </si>
  <si>
    <t>PLANO : C-656381-86 / AREA : 332</t>
  </si>
  <si>
    <t>PLANO : C-4445-66 / AREA : 369</t>
  </si>
  <si>
    <t>PLANO : C-6388-75 / AREA : 201</t>
  </si>
  <si>
    <t>PLANO : C-612203-85 / AREA : 360</t>
  </si>
  <si>
    <t>PLANO : C-486555-82 / AREA : 244</t>
  </si>
  <si>
    <t>PLANO : C-292862-77 / AREA : 360</t>
  </si>
  <si>
    <t>PLANO : C-633176-86 / AREA : 850</t>
  </si>
  <si>
    <t>PLANO : A-1472063-11 (Fca. 2-477045) / AREA : 311</t>
  </si>
  <si>
    <t>PLANO : A-1472065-11 (Fca. 2-477046) / AREA : 327</t>
  </si>
  <si>
    <t>PLANO : A-1472064-11 (Fca. 2-477047) / AREA : 309</t>
  </si>
  <si>
    <t>PLANO : H-463935-98 (4-157270) / AREA : 182</t>
  </si>
  <si>
    <t>TERRENOS POLIDUCTOS / SANTO TO</t>
  </si>
  <si>
    <t>PLANO : H-479089-82 (4-28662) / AREA : 485</t>
  </si>
  <si>
    <t>TERRENOS POLIDUCTOS / SANTA RO</t>
  </si>
  <si>
    <t>PLANO : SJ-561279-84 (1-317794)  / AREA : 234</t>
  </si>
  <si>
    <t>TERRENOS POLIDUCTOS / TRINIDAD</t>
  </si>
  <si>
    <t>PLANO : L-1614169-12 (7-65297) SEGREGACION 1 / AREA : 414</t>
  </si>
  <si>
    <t>LIMON</t>
  </si>
  <si>
    <t>PLANO : C-605488-85 / AREA : 361</t>
  </si>
  <si>
    <t>PLANO : C-5055-75 / AREA : 412</t>
  </si>
  <si>
    <t>PLANO : C-305924-78 / AREA : 327</t>
  </si>
  <si>
    <t>PLANO : C-305924-78 / AREA : 256</t>
  </si>
  <si>
    <t>PLANO : C-611443-85 / AREA : 385</t>
  </si>
  <si>
    <t>PLANO : C-21205-76 / AREA : 250</t>
  </si>
  <si>
    <t>PLANO : C-484264-82 / AREA : 479</t>
  </si>
  <si>
    <t>PLANO : C-371580-79 / AREA : 250</t>
  </si>
  <si>
    <t>PLANO : C-453348-81 / AREA : 250</t>
  </si>
  <si>
    <t>PLANO : C-288064-77 / AREA : 500</t>
  </si>
  <si>
    <t>PLANO : C-292627-78 / AREA : 364</t>
  </si>
  <si>
    <t>PLANO : C-283257-77 / AREA : 377</t>
  </si>
  <si>
    <t>PLANO : C-278993-77 / AREA : 344</t>
  </si>
  <si>
    <t>PLANO : C-292629-80 / AREA : 145</t>
  </si>
  <si>
    <t>PLANO : C-3669439-79 / AREA : 989</t>
  </si>
  <si>
    <t>PLANO : C-840118-89 / AREA : 334</t>
  </si>
  <si>
    <t>PLANO : C-305929-80 / AREA : 355</t>
  </si>
  <si>
    <t>PLANO : C-3943-67 / AREA : 150</t>
  </si>
  <si>
    <t>AREA : 195</t>
  </si>
  <si>
    <t>PLANO : C-452365-81 / AREA : 250</t>
  </si>
  <si>
    <t>PLANO : C-9761-71 / AREA : 244</t>
  </si>
  <si>
    <t>PLANO : C-374718-80 / AREA : 599</t>
  </si>
  <si>
    <t>PLANO : C-5165-75 / AREA : 589</t>
  </si>
  <si>
    <t>PLANO : C-605487-85 / AREA : 125</t>
  </si>
  <si>
    <t>PLANO : C-353546-79 / AREA : 698</t>
  </si>
  <si>
    <t>PLANO : C-8232-76 / AREA : 171</t>
  </si>
  <si>
    <t>PLANO : C-8229-76 / AREA : 156</t>
  </si>
  <si>
    <t>PLANO : C-8230-76 / AREA : 156</t>
  </si>
  <si>
    <t>PLANO : C-8231-76 / AREA : 159</t>
  </si>
  <si>
    <t>PLANO : C-292628-77 / AREA : 555</t>
  </si>
  <si>
    <t>PLANO : C-364121-79 / AREA : 781</t>
  </si>
  <si>
    <t>PLANO : C-305928-80 / AREA : 334</t>
  </si>
  <si>
    <t>PLANO : C-644788-86 / AREA : 272</t>
  </si>
  <si>
    <t>PLANO : C-667373-87 / AREA : 340</t>
  </si>
  <si>
    <t>PLANO : C-363153-79 / AREA : 121</t>
  </si>
  <si>
    <t>PLANO : C-632453-86 / AREA : 459</t>
  </si>
  <si>
    <t>TURRIALBA</t>
  </si>
  <si>
    <t>PLANO : C-1184926-07 / AREA : 335</t>
  </si>
  <si>
    <t>PLANO : G-1251704-08 / AREA : 150</t>
  </si>
  <si>
    <t>CHOROTEGA</t>
  </si>
  <si>
    <t>PLANO : G-1339370-09 / AREA : 745</t>
  </si>
  <si>
    <t>PLANO : P-1249715-07 / AREA : 145</t>
  </si>
  <si>
    <t>TERMINAL PACIFICO</t>
  </si>
  <si>
    <t>PLANO : P-477123-82 / AREA : 921</t>
  </si>
  <si>
    <t>BARRANCA</t>
  </si>
  <si>
    <t>PLANO : P-715000-87 / AREA : 290</t>
  </si>
  <si>
    <t>TERRENOS POLIDUCTOS / ESPARZA</t>
  </si>
  <si>
    <t>PLANO : P-1118754-06 / AREA : 210</t>
  </si>
  <si>
    <t>PLANO : P-1244885-08 / AREA : 188</t>
  </si>
  <si>
    <t>PLANO : P-1245979-08 / AREA : 197</t>
  </si>
  <si>
    <t>PLANO : P-995109-05 / AREA : 443</t>
  </si>
  <si>
    <t>PLANO : P-1311943-08 / AREA : 964</t>
  </si>
  <si>
    <t>PLANO : L-297701-78 / AREA : 224</t>
  </si>
  <si>
    <t>REFINERIA</t>
  </si>
  <si>
    <t>PLANO : L-1332944-09 / AREA : 144</t>
  </si>
  <si>
    <t>AREA : 432</t>
  </si>
  <si>
    <t>PLANO : L-1332942-09 / AREA : 118</t>
  </si>
  <si>
    <t>PLANO : L-199142-94 / AREA : 114</t>
  </si>
  <si>
    <t>AREA : 139</t>
  </si>
  <si>
    <t>PLANO : L-922497-90 / AREA : 597</t>
  </si>
  <si>
    <t>SIQUIRRES</t>
  </si>
  <si>
    <t>AREA : 118</t>
  </si>
  <si>
    <t>AREA : 476</t>
  </si>
  <si>
    <t>AREA : 142</t>
  </si>
  <si>
    <t>AREA : 159</t>
  </si>
  <si>
    <t>AREA : 453</t>
  </si>
  <si>
    <t>PLANO : L-147615-93 / AREA : 173</t>
  </si>
  <si>
    <t>PLANO : L-854559-89 / AREA : 186</t>
  </si>
  <si>
    <t>PLANO : L-1084769-06 / AREA : 513</t>
  </si>
  <si>
    <t>AREA : 690</t>
  </si>
  <si>
    <t>PLANO : L-585675-85 / AREA : 278</t>
  </si>
  <si>
    <t>PLANO : L-147614-93 / AREA : 167</t>
  </si>
  <si>
    <t>PLANO : L-147612-93 / AREA : 666</t>
  </si>
  <si>
    <t>PLANO : L-151626-93 / AREA : 498</t>
  </si>
  <si>
    <t>PLANO : L-526807-98 / L-511726-98 / AREA : 160</t>
  </si>
  <si>
    <t>PLANO : A-632567-86 (Fca. 2-215856) / AREA : 851</t>
  </si>
  <si>
    <t>ESTACION REPETIDORA ATENAS</t>
  </si>
  <si>
    <t>PLANO : C-476-63 (3-60562) / AREA : 982</t>
  </si>
  <si>
    <t>TERRENOS POLIDUCTOS / GUAYABO</t>
  </si>
  <si>
    <t>PLANO : A-1044540-06 (Fca. 2-417781) / AREA : 139</t>
  </si>
  <si>
    <t>TERRENOS POLIDUCTOS / SAN MATE</t>
  </si>
  <si>
    <t>PLANO : C-316636-96 (3-173660) / AREA : 680</t>
  </si>
  <si>
    <t>PLANO : C-595858-99 (3-63719) / AREA : 146</t>
  </si>
  <si>
    <t>PLANO : C-632568-86 (3-110550) / AREA : 496</t>
  </si>
  <si>
    <t>ESTACION REPETIDORA OREAMUNO</t>
  </si>
  <si>
    <t>PLANO : SJ-8721-75 / AREA : 863</t>
  </si>
  <si>
    <t>ADMINISTRTIVOS / EDIFICIO HERN</t>
  </si>
  <si>
    <t>PLANO : SJ-334623-79 / SJ-678847-87 / AREA : 134</t>
  </si>
  <si>
    <t>PLANO : SJ-971701-91 / AREA : 363</t>
  </si>
  <si>
    <t>PLANO : SJ-51823-92 / SJ-1084578-06 / AREA : 116</t>
  </si>
  <si>
    <t>PLANO : SJ-717328-87 / AREA : 220</t>
  </si>
  <si>
    <t>PLANO : L-485425-82 / AREA : 545</t>
  </si>
  <si>
    <t>VIVIENDA</t>
  </si>
  <si>
    <t>PLANO : L-339008-79 / AREA : 425</t>
  </si>
  <si>
    <t>PLANO : L-485425-82 / AREA : 156</t>
  </si>
  <si>
    <t>PLANO : L-339005-79 / AREA : 162</t>
  </si>
  <si>
    <t>PLANO : L-339006-79 / AREA : 141</t>
  </si>
  <si>
    <t>PLANO : L-339001-79 / AREA : 144</t>
  </si>
  <si>
    <t>PLANO : L-339004-79 / AREA : 872</t>
  </si>
  <si>
    <t>PLANO : L-339043-79 / AREA : 528</t>
  </si>
  <si>
    <t>PLANO : L-339009-79 / AREA : 117</t>
  </si>
  <si>
    <t>PLANO : L-339031-79 / AREA : 359</t>
  </si>
  <si>
    <t>TIPO ESTRUCTURA : ESTRUCTURA PORTICADA EN CONCRETO, CON ANCLAJE BUENO / AREA: 7137 M2</t>
  </si>
  <si>
    <t>RECEPCIÓN DE PRODUCTO (EMBARCACIONES)</t>
  </si>
  <si>
    <t>MUELLE MOIN</t>
  </si>
  <si>
    <t>TIPO ESTRUCTURA : ESTRUCTURA PORTICADA EN CONCRETO, CON ANCLAJE BUENO / AREA: 6203 M2</t>
  </si>
  <si>
    <t>TIPO ESTRUCTURA : ESTRUCTURA PORTICADA EN CONCRETO, CON ANCLAJE BUENO / AREA: 15341 M2</t>
  </si>
  <si>
    <t>TIPO ESTRUCTURA : ESTRUCTURA PORTICADA EN CONCRETO, CON ANCLAJE BUENO / AREA: 122,4 M2</t>
  </si>
  <si>
    <t xml:space="preserve">REMOCIÓN DE MATERIAL DE SEDIMENTACIÓN </t>
  </si>
  <si>
    <t>PROTECCIÓN DEL MUELLE Y COSTERA</t>
  </si>
  <si>
    <t>AREA: 73.6 ML</t>
  </si>
  <si>
    <t>CONTENCIÓN</t>
  </si>
  <si>
    <t>AREA: 125 ML</t>
  </si>
  <si>
    <t>AREA: 4730 M2</t>
  </si>
  <si>
    <t>ZONA VERDE</t>
  </si>
  <si>
    <t>AREA: 4050 M2</t>
  </si>
  <si>
    <t>TIPO ESTRUCTURA : MALLA ESLABONADA / AREA: 34.54 ML</t>
  </si>
  <si>
    <t>TIPO ESTRUCTURA : MALLA ESLABONADA / AREA: 76.7 ML</t>
  </si>
  <si>
    <t>TIPO ESTRUCTURA : MALLA ESLABONADA / AREA: 132.75 ML</t>
  </si>
  <si>
    <t>AREA: 26,8 HA</t>
  </si>
  <si>
    <t>MOVIMIENTO TIERRA</t>
  </si>
  <si>
    <t>TIPO ESTRUCTURA : MAMPOSTERIA CONFINADA BUENO / AREA: 19.32 M2</t>
  </si>
  <si>
    <t>AREA: 12,58 HA</t>
  </si>
  <si>
    <t>AREA: 1,72 HA</t>
  </si>
  <si>
    <t>AREA: 422.4 ML</t>
  </si>
  <si>
    <t>AREA: 1377.6 ML</t>
  </si>
  <si>
    <t>AREA: 45925.91 M2</t>
  </si>
  <si>
    <t>AREA: 7875 M2</t>
  </si>
  <si>
    <t>AREA: 2827.43 M2</t>
  </si>
  <si>
    <t>AREA: 1149756.44 M2</t>
  </si>
  <si>
    <t>TIPO ESTRUCTURA : GAVION / AREA: 160 M2</t>
  </si>
  <si>
    <t>POLIDUCTO LINEA 7 / QUEBRADA H</t>
  </si>
  <si>
    <t>POLIDUCTO LINEA 6 / QUEBRADA N</t>
  </si>
  <si>
    <t>AREA 1100 M2</t>
  </si>
  <si>
    <t>GAVIONES EN GEOTEXTIL TEJIDO Y MANTO PERMANENTE CON CUNETA DE CONCRETO DE 100 METROS LINEALES</t>
  </si>
  <si>
    <t xml:space="preserve">ENTRADA PRINCIPAL MOÍN, SOBRE RUTA 32. RIO BARTOLO </t>
  </si>
  <si>
    <t xml:space="preserve">PROTECCIÓN PLANTEL </t>
  </si>
  <si>
    <t>TIPO ESTRUCTURA : MAMPOSTERIA PORTICADA BUENO / AREA: 458.15 M2</t>
  </si>
  <si>
    <t>TIPO ESTRUCTURA : MAMPOSTERIA CONFINADA BUENO / AREA: 364.00 M2</t>
  </si>
  <si>
    <t>TIPO ESTRUCTURA : PREFABRICADA BUENO / AREA: 151.68 M2</t>
  </si>
  <si>
    <t>TIPO ESTRUCTURA : MAMPOSTERIA REGULAR / AREA: 220.51 M2</t>
  </si>
  <si>
    <t>TIPO ESTRUCTURA : MAMPOSTERIA CONFINADA BUENO / AREA: 212.30 M2</t>
  </si>
  <si>
    <t>TIPO ESTRUCTURA : PREFABRICADA BUENO / AREA: 193.27 M2</t>
  </si>
  <si>
    <t>TIPO ESTRUCTURA : MAMPOSTERIA ESTRUCTURAL MALO / AREA: 428.28 M2</t>
  </si>
  <si>
    <t>TIPO ESTRUCTURA : MAMPOSTERIA REGULAR / AREA: 251.52 M2</t>
  </si>
  <si>
    <t>TIPO ESTRUCTURA : DUROCK O SIMILAR REGULAR / AREA: 95.20 M2</t>
  </si>
  <si>
    <t>TIPO ESTRUCTURA : MAMPOSTERIA CONFINADA REGULAR / AREA: 548.64 M2</t>
  </si>
  <si>
    <t>TIPO ESTRUCTURA : MAMPOSTERIA CONFINADA BUENO / AREA: 291.2 M2</t>
  </si>
  <si>
    <t>TIPO ESTRUCTURA : MAMPOSTERIA CONFINADA REGULAR / AREA: 266.24 M2</t>
  </si>
  <si>
    <t>TIPO ESTRUCTURA : MAMPOSTERIA ESTRUCTURAL REGULAR / AREA: 38.40 M2</t>
  </si>
  <si>
    <t>TIPO ESTRUCTURA : MAMPOSTERIA CONFINADA REGULAR / AREA: 278.76 M2</t>
  </si>
  <si>
    <t>TIPO ESTRUCTURA : MAMPOSTERIA ESTRUCTURAL REGULAR / AREA: 117.00 M2</t>
  </si>
  <si>
    <t>TIPO ESTRUCTURA : MAMPOSTERIA ESTRUCTURAL MALO / AREA: 93.84 M2</t>
  </si>
  <si>
    <t>TIPO ESTRUCTURA : MAMPOSTERIA CONFINADA REGULAR / AREA: 99.20 M2</t>
  </si>
  <si>
    <t>TIPO ESTRUCTURA : MAMPOSTERIA CONFINADA REGULAR / AREA: 242.5 M2</t>
  </si>
  <si>
    <t>TIPO ESTRUCTURA : MAMPOSTERIA ESTRUCTURAL REGULAR / AREA: 53.28 M2</t>
  </si>
  <si>
    <t>TIPO ESTRUCTURA : MAMPOSTERIA ESTRUCTURAL REGULAR / AREA: 74.28 M2</t>
  </si>
  <si>
    <t>TIPO ESTRUCTURA : MAMPOSTERIA CONFINADA BUENO / AREA: 272.27 M2</t>
  </si>
  <si>
    <t>TIPO ESTRUCTURA : MAMPOSTERIA PORTICADA BUENO / AREA: 807.5 M2</t>
  </si>
  <si>
    <t>TIPO ESTRUCTURA : MAMPOSTERIA CONFINADA BUENO / AREA: 111.94 M2</t>
  </si>
  <si>
    <t>TIPO ESTRUCTURA : MAMPOSTERIA CONFINADA MALO / AREA: 727.25 M2</t>
  </si>
  <si>
    <t>TIPO ESTRUCTURA : MAMPOSTERIA CONFINADA BUENO / AREA: 713.2 M2</t>
  </si>
  <si>
    <t>TIPO ESTRUCTURA : MAMPOSTERIA PORTICADA BUENO / AREA: 1389.13 M2</t>
  </si>
  <si>
    <t>TIPO ESTRUCTURA : MAMPOSTERIA CONFINADA REGULAR / AREA: 178.75 M2</t>
  </si>
  <si>
    <t>TIPO ESTRUCTURA : MAMPOSTERIA CONFINADA REGULAR / AREA: 85.11 M2</t>
  </si>
  <si>
    <t>TIPO ESTRUCTURA : MAMPOSTERIA CONFINADA BUENO / AREA: 823 M2</t>
  </si>
  <si>
    <t>TIPO ESTRUCTURA : MAMPOSTERIA CONFINADA REGULAR / AREA: 533.74 M2</t>
  </si>
  <si>
    <t>TIPO ESTRUCTURA : MAMPOSTERIA PORTICADA BUENO / AREA: 49.00 M2</t>
  </si>
  <si>
    <t>TIPO ESTRUCTURA : MAMPOSTERIA CONFINADA BUENO / AREA: 743.58 M2</t>
  </si>
  <si>
    <t>TIPO ESTRUCTURA : MAMPOSTERIA CONFINADA BUENO / AREA: 416.36 M2</t>
  </si>
  <si>
    <t>TIPO ESTRUCTURA : MAMPOSTERIA CONFINADA BUENO / AREA: 36.26 M2</t>
  </si>
  <si>
    <t>TIPO ESTRUCTURA : MAMPOSTERIA CONFINADA REGULAR / AREA: 136.77 M2</t>
  </si>
  <si>
    <t>TIPO ESTRUCTURA : MAMPOSTERIA CONFINADA REGULAR / AREA: 92.1 M2</t>
  </si>
  <si>
    <t>TIPO ESTRUCTURA : PORTICADO CONCRETO BUENO / AREA: 2101.2 M2</t>
  </si>
  <si>
    <t>TIPO ESTRUCTURA : MAMPOSTERIA ESTRUCTURAL Y METALICA REGULAR / AREA: 58.80 M2</t>
  </si>
  <si>
    <t>TIPO ESTRUCTURA : METALICA BUENO / AREA: 48.51 M2</t>
  </si>
  <si>
    <t>PROTECCIÓN</t>
  </si>
  <si>
    <t>TIPO ESTRUCTURA : MAMPOSTERIA CONFINADA BUENO / AREA: 158.63 M2</t>
  </si>
  <si>
    <t>TIPO ESTRUCTURA : MAMPOSTERIA CONFINADA BUENO / AREA: 204.60 M2</t>
  </si>
  <si>
    <t>TIPO ESTRUCTURA : MC BUENO / AREA: 261.30 M2</t>
  </si>
  <si>
    <t>TIPO ESTRUCTURA : MC BUENO / AREA: 681.20 M2</t>
  </si>
  <si>
    <t>TIPO ESTRUCTURA : MC BUENO / AREA: 149.94 M2</t>
  </si>
  <si>
    <t>TIPO ESTRUCTURA : MAMPOSTERIA CONFINADA BUENO / AREA: 371.25 M2</t>
  </si>
  <si>
    <t>TIPO ESTRUCTURA : MC BUENO / AREA: 422.00 M2</t>
  </si>
  <si>
    <t>AEROPUERTO DANIEL ODUBER</t>
  </si>
  <si>
    <t>TIPO ESTRUCTURA : MAMPOSTERIA PORTICADA BUENO / AREA: 1059.32 M2</t>
  </si>
  <si>
    <t>AEROPUERTO JUAN SANTAMARIA</t>
  </si>
  <si>
    <t>TIPO ESTRUCTURA : PORTICADA EN CONCRETO BUENO / AREA: 12707.67 M2</t>
  </si>
  <si>
    <t>TIPO ESTRUCTURA : MAMPOSTERIA CONFINADA BUENO / AREA: 286.40 M2</t>
  </si>
  <si>
    <t>TIPO ESTRUCTURA : METALICA BUENO / AREA: 342.00 M2</t>
  </si>
  <si>
    <t>ADMINISTRATIVOS / SAN JOSE</t>
  </si>
  <si>
    <t>TIPO ESTRUCTURA : MAMPOSTERIA ESTRUCTURAL MALO / AREA: 117.12 M2</t>
  </si>
  <si>
    <t>BASE GRANULAR DE 40 CM DE ESPESOR / BASE DE RODAMIENTO DE 5 CM PAREDES COLADO DE CONCRETO  / CUBIERTA LÁMINA ESMALTADA TIPO METALCO</t>
  </si>
  <si>
    <t>LARGO 3 MTS / ANCHO 1,6 MTS / ALTO 2 MTS.</t>
  </si>
  <si>
    <t>VIGILANCIA Y PROTECCIÓN</t>
  </si>
  <si>
    <t>TIPO DE ESTRUCTURA: GYPSUM / 43M2</t>
  </si>
  <si>
    <t>AEROPUERTO TOBIAS BOLAÑOS</t>
  </si>
  <si>
    <t>TIPO ESTRUCTURA: CONSTRUCCION MIXTA CONCRETO Y PAREDES DE GYPSUM / AREA: 103 M2</t>
  </si>
  <si>
    <t xml:space="preserve">TIPO DE ESTRUCTURA: MAMPOSTERÍA </t>
  </si>
  <si>
    <t>TIPO DE ESTRUCTURA: BLOQUES DE CONCRETO, LAMINA DE ZINC, GYPSUM, CERAMICA</t>
  </si>
  <si>
    <t xml:space="preserve">TIPO DE ESTRUCTURA: MAMPOSTERÍA CONFINADA CON ENTREPISO EN VIGUETAS PRETENSADAS Y ESTRUCTURAS DE TECHOS EN ACERO / AREA: 300 M2 </t>
  </si>
  <si>
    <t>TIPO ESTRUCTURA : MAMPOSTERIA CONFINADA BUENO / AREA: 350.00 M2</t>
  </si>
  <si>
    <t>SALUD Y/O CONSULTORIO MÉDICO</t>
  </si>
  <si>
    <t>TIPO ESTRUCTURA : PREFABRICADA REGULAR / AREA: 187.50 M2</t>
  </si>
  <si>
    <t>TIPO ESTRUCTURA : MAMPOSTERIA ESTRUCTURAL REGULAR / AREA: 9.00 M2</t>
  </si>
  <si>
    <t>TIPO ESTRUCTURA : MAMPOSTERIA CONFINADA BUENO / AREA: 400.4 M2</t>
  </si>
  <si>
    <t>TIPO ESTRUCTURA : MAMPOSTERIA CONFINADA REGULAR / AREA: 207.06 M2</t>
  </si>
  <si>
    <t>TIPO ESTRUCTURA : MAMPOSTERIA CONFINADA BUENO / AREA: 11.80 M2</t>
  </si>
  <si>
    <t>TIPO ESTRUCTURA : MC BUENO / AREA: 300.67 M2</t>
  </si>
  <si>
    <t>TIPO DE ESTRUCTURA: BLOCK / AREA: 65M2</t>
  </si>
  <si>
    <t>TIPO ESTRUCTURA : MAMPOSTERIA CONFINADA REGULAR / AREA: 258.38 M2</t>
  </si>
  <si>
    <t>TIPO ESTRUCTURA : MAMPOSTERIA ESTRUCTURAL MALO / AREA: 3.06 M2</t>
  </si>
  <si>
    <t>TIPO ESTRUCTURA : MAMPOSTERIA CONFINADA BUENO / AREA: 21.45 M2</t>
  </si>
  <si>
    <t>TIPO ESTRUCTURA : MAMPOSTERIA CONFINADA BUENO / AREA: 724.3 M2</t>
  </si>
  <si>
    <t>TIPO DE ESTRUCTURA: MAMPOSTERÍA / AREA: 50M2</t>
  </si>
  <si>
    <t>TIPO ESTRUCTURA : MADERA MALO / AREA: 34.0 M2</t>
  </si>
  <si>
    <t>TIPO ESTRUCTURA : MAMPOSTERIA ESTRUCTURAL REGULAR / AREA: 195.78 M2</t>
  </si>
  <si>
    <t>TIPO ESTRUCTURA : MAMPOSTERIA CONFINADA REGULAR / AREA: 263.49 M2</t>
  </si>
  <si>
    <t>TIPO ESTRUCTURA : MAMPOSTERIA CONFINADA BUENO / AREA: 267.8 M2</t>
  </si>
  <si>
    <t>TIPO ESTRUCTURA : MAMPOSTERIA CONFINADA / AREA: 255.4 M2</t>
  </si>
  <si>
    <t>TIPO ESTRUCTURA : MAMPOSTERIA CONFINADA / AREA: 220.9 M2</t>
  </si>
  <si>
    <t>TIPO ESTRUCTURA : MAMPOSTERIA CONFINADA / AREA: 285.5 M2</t>
  </si>
  <si>
    <t>TIPO ESTRUCTURA : MAMPOSTERIA CONFINADA / AREA: 277.9 M2</t>
  </si>
  <si>
    <t>TIPO ESTRUCTURA : MAMPOSTERIA CONFINADA / AREA: 223.3 M2</t>
  </si>
  <si>
    <t>TIPO ESTRUCTURA : MAMPOSTERIA CONFINADA / AREA: 518,79 M2</t>
  </si>
  <si>
    <t>TIPO ESTRUCTURA : MAMPOSTERIA CONFINADA / AREA: 1179,14 M2</t>
  </si>
  <si>
    <t>TIPO ESTRUCTURA : MAMPOSTERIA CONFINADA / AREA: 359,64 M2</t>
  </si>
  <si>
    <t>TIPO ESTRUCTURA : MAMPOSTERIA CONFINADA / AREA: 872,76 M2</t>
  </si>
  <si>
    <t>AREA: 2631.2 M2 / AREA: 3681.2 M2</t>
  </si>
  <si>
    <t>RESGUARDO DE MATERIALES Y EQUIPOS</t>
  </si>
  <si>
    <t>TIPO ESTRUCTURA : METALICA MALO / AREA: 70.80 M2</t>
  </si>
  <si>
    <t>TIPO ESTRUCTURA : METALICA MALO / AREA: 48.00 M2</t>
  </si>
  <si>
    <t>TIPO ESTRUCTURA : METALICA REGULAR / AREA: 373.50 M2</t>
  </si>
  <si>
    <t>TIPO ESTRUCTURA : MAMPOSTERIA CONFINADA BUENO / AREA: 291.04 M2</t>
  </si>
  <si>
    <t>TIPO ESTRUCTURA : MAMPOSTERIA ESTRUCTURAL REGULAR / AREA: 70.47 M2</t>
  </si>
  <si>
    <t>TIPO ESTRUCTURA : METALICA / MAMPOSTERIA CONFINADA REGULAR / AREA: 764.72 M2</t>
  </si>
  <si>
    <t>TIPO ESTRUCTURA : MAMPOSTERIA CONFINADA BUENO / AREA: 51.35 M2</t>
  </si>
  <si>
    <t>TIPO ESTRUCTURA : MAMPOSTERIA CONFINADA REGULAR / AREA: 183.92 M2</t>
  </si>
  <si>
    <t>TIPO ESTRUCTURA : PREFABRICADA MALO / AREA: 360.00 M2</t>
  </si>
  <si>
    <t>TIPO ESTRUCTURA : MAMPOSTERIA ESTRUCTURAL MALO / AREA: 49.00 M2</t>
  </si>
  <si>
    <t>TIPO ESTRUCTURA : METALICA REGULAR / AREA: 1137.91 M2</t>
  </si>
  <si>
    <t>TIPO ESTRUCTURA : METALICA MALO / AREA: 1137.20 M2</t>
  </si>
  <si>
    <t>TIPO ESTRUCTURA : MAMPOSTERIA ESTRUCTURAL MALO / AREA: 763.2 M2</t>
  </si>
  <si>
    <t>TIPO ESTRUCTURA : PREFABRICADA MALO / AREA: 186.6 M2</t>
  </si>
  <si>
    <t>TIPO ESTRUCTURA : METALICA MALO / AREA: 550 M2</t>
  </si>
  <si>
    <t>TIPO ESTRUCTURA : METALICA MALO / AREA: 235.20 M2</t>
  </si>
  <si>
    <t>ADAPTADOS COMO OFICINA</t>
  </si>
  <si>
    <t>TIPO ESTRUCTURA : PREFABRICADA REGULAR / AREA: 252 M2</t>
  </si>
  <si>
    <t>TIPO ESTRUCTURA : M BUENO / AREA: 29.89 M2</t>
  </si>
  <si>
    <t>TIPO ESTRUCTURA : MAMPOSTERIA ESTRUCTURAL MALO / AREA: 104.64 M2</t>
  </si>
  <si>
    <t>TIPO ESTRUCTURA : METALICA BUENO / AREA: 976.01 M2</t>
  </si>
  <si>
    <t>MATENIMIENTO Y RESGUARDO</t>
  </si>
  <si>
    <t>TIPO ESTRUCTURA : METALICA MALO / AREA: 313.5 M2</t>
  </si>
  <si>
    <t>TIPO ESTRUCTURA : METALICA / MAMPOSTERIA CONFINADA BUENO / AREA: 1246.44 M2</t>
  </si>
  <si>
    <t>TIPO ESTRUCTURA : NAVES PREFABRICADAS BUENO / AREA: 11853,56 M2</t>
  </si>
  <si>
    <t>TIPO ESTRUCTURA : NAVES PREFABRICADAS BUENO / AREA: 1661,87 M2</t>
  </si>
  <si>
    <t>TIPO ESTRUCTURA : PREFABRICADA BUENO / AREA: 125.00 M2</t>
  </si>
  <si>
    <t>TIPO ESTRUCTURA : PREFABRICADA BUENO / AREA: 47.84 M2</t>
  </si>
  <si>
    <t>TIPO ESTRUCTURA : METALICA REGULAR / AREA: 452.19 M2</t>
  </si>
  <si>
    <t>TIPO ESTRUCTURA : PREFABRICADA REGULAR / AREA: 650 M2</t>
  </si>
  <si>
    <t>TIPO ESTRUCTURA : METALICA/MAMPOSTERIA REGULAR / AREA: 422.49 M2</t>
  </si>
  <si>
    <t>TIPO ESTRUCTURA : METALICA MALO / AREA: 182 M2</t>
  </si>
  <si>
    <t>TIPO ESTRUCTURA : METALICA / MAMPOSTERIA ESTRUCTURAL REGULAR / AREA: 179.64 M2</t>
  </si>
  <si>
    <t>TIPO ESTRUCTURA : METALICA REGULAR / AREA: 49.61 M2</t>
  </si>
  <si>
    <t>TIPO ESTRUCTURA : METALICA / MAMPOSTERIA CONFINADA REGULAR / AREA: 149.18 M2</t>
  </si>
  <si>
    <t>TIPO ESTRUCTURA : METALICA REGULAR / AREA: 173.67 M2</t>
  </si>
  <si>
    <t>TIPO ESTRUCTURA : MC BUENO / AREA: 159.30 M2</t>
  </si>
  <si>
    <t>TIPO ESTRUCTURA : M BUENO / AREA: 30.50 M2</t>
  </si>
  <si>
    <t>TIPO ESTRUCTURA : M REGULAR / AREA: 28.80 M2</t>
  </si>
  <si>
    <t>TIPO ESTRUCTURA : MC BUENO / AREA: 106.60 M2</t>
  </si>
  <si>
    <t>TIPO ESTRUCTURA : METALICA Y MAMPOSTERIA ESTRUCTURAL REGULAR / AREA: 6.89 M2</t>
  </si>
  <si>
    <t>TIPO ESTRUCTURA : MC BUENO / AREA: 320.00 M2</t>
  </si>
  <si>
    <t>TIPO ESTRUCTURA : MC BUENO / AREA: 580.80 M2</t>
  </si>
  <si>
    <t>TIPO ESTRUCTURA : METALICA REGULAR / AREA: 1231.22 M2</t>
  </si>
  <si>
    <t>TIPO ESTRUCTURA : METALICA REGULAR / AREA: 248.65 M2</t>
  </si>
  <si>
    <t>TIPO ESTRUCTURA : MURO CONFINADO BUENO / AREA: 239,37 M2</t>
  </si>
  <si>
    <t>B-LINE</t>
  </si>
  <si>
    <t>TIPO ESTRUCTURA : MAMPOSTERIA CONFINADA REGULAR / AREA: 202.65 M2</t>
  </si>
  <si>
    <t>TIPO ESTRUCTURA : MAMPOSTERIA CONFINADA BUENO / AREA: 352.56 M2</t>
  </si>
  <si>
    <t>TIPO ESTRUCTURA : METALICA BUENO / AREA: 160 M2</t>
  </si>
  <si>
    <t>TIPO PISO : LASTRE MALO / AREA: 525.80 M2</t>
  </si>
  <si>
    <t>PARQUEO</t>
  </si>
  <si>
    <t>AREA: 1383 M2</t>
  </si>
  <si>
    <t>TIPO PISO : ASFALTO BUENO / AREA: 1347.50 M2</t>
  </si>
  <si>
    <t>TIPO ESTRUCTURA : CONCRETO BUENO / AREA: 28.300.2 M2</t>
  </si>
  <si>
    <t>TIPO PISO : ASFALTO BUENO / AREA: 601.45 M2</t>
  </si>
  <si>
    <t>MATERIAL: ASFALTO</t>
  </si>
  <si>
    <t>TIPO ESTRUCTURA : ASFALTO REGULAR / AREA: 141452.7 M2</t>
  </si>
  <si>
    <t>TIPO ESTRUCTURA : METALICA REGULAR / AREA: 120.00 M2</t>
  </si>
  <si>
    <t>TIPO ESTRUCTURA : METALICA BUENO / AREA: 159.12 M2</t>
  </si>
  <si>
    <t>TIPO ESTRUCTURA : ASFALTO REGULAR / AREA: 3255.4 M2</t>
  </si>
  <si>
    <t>TIPO ESTRUCTURA : ASFALTO BUENO / AREA: 19976.3 M2</t>
  </si>
  <si>
    <t>TIPO PISO : LOSA CONCRETO BUENO / AREA: 309.2 M2</t>
  </si>
  <si>
    <t>TIPO ESTRUCTURA : CONCRETO BUENO / AREA: 751,3 M2</t>
  </si>
  <si>
    <t>TIPO PISO : CARPETA ASFALTICA BUENO / AREA: 6364.6 M2</t>
  </si>
  <si>
    <t>TIPO PISO : CARPETA ASFALTICA REGULAR / AREA: 1420.6 M2</t>
  </si>
  <si>
    <t>TIPO PISO : ADOQUIN MALO / AREA: 863.3 M2</t>
  </si>
  <si>
    <t>AREA: 2174.18 M2</t>
  </si>
  <si>
    <t>AREA: 346.5 M2</t>
  </si>
  <si>
    <t>VIAS DE COMUNICACIÓN</t>
  </si>
  <si>
    <t>TIPO ESTRUCTURA : ASFALTO BUENO / AREA: 29951.38 M2</t>
  </si>
  <si>
    <t>AREA: 304.09 M2</t>
  </si>
  <si>
    <t>TIPO ESTRUCTURA : ASFALTO BUENO / AREA: 1566.5 M2</t>
  </si>
  <si>
    <t>AREA: 68.4 M2</t>
  </si>
  <si>
    <t>AREA: 67.3 M2</t>
  </si>
  <si>
    <t>AREA: 779.6 M2</t>
  </si>
  <si>
    <t>TIPO ESTRUCTURA : ASFALTO BUENO / AREA: 3674.56 M2</t>
  </si>
  <si>
    <t>AREA: 210.42 M2</t>
  </si>
  <si>
    <t>TIPO ESTRUCTURA : ASFALTO BUENO / AREA: 11844.22 M2</t>
  </si>
  <si>
    <t>AREA: 288.4 M2</t>
  </si>
  <si>
    <t>AREA: 1835.6 M2</t>
  </si>
  <si>
    <t>AREA: 219.05 M2</t>
  </si>
  <si>
    <t>TIPO DE ESTRUCTURA: METÁLICA / AREA 66M2</t>
  </si>
  <si>
    <t xml:space="preserve"> PROTECCIÓN OLEODUCTO (TUBERÍA 300 MM)</t>
  </si>
  <si>
    <t>SOPORTE DE EQUIPO</t>
  </si>
  <si>
    <t>PASO DE CALLE</t>
  </si>
  <si>
    <t>TIPO DE ESTRUCTURA: CONCRETO REFORZADO, CON CARPETA ASFÁLTICA / AREA:140M2</t>
  </si>
  <si>
    <t>ACCESO ENTRE DIQUES</t>
  </si>
  <si>
    <t>TIPO DE ESTRUCTURA: ASFALTO /  AREA: 200M Y 5M ANCHO</t>
  </si>
  <si>
    <t>AREA: 200M2</t>
  </si>
  <si>
    <t>TIPO DE ESTRUCTURA: CONCRETO REFORZADO, CON CARPETA ASFÁLTICA / AREA:200M2</t>
  </si>
  <si>
    <t>TIPO DE ESTRUCTURA: CONCRETO CON CARPETA ASFÁLTICA / AREA: 200M2</t>
  </si>
  <si>
    <t/>
  </si>
  <si>
    <t>TIPO ESTRUCTURA : METALICA REGULAR / AREA: 23.55 M2</t>
  </si>
  <si>
    <t>TIPO ESTRUCTURA : METALICA REGULAR / AREA: 384.18 M2</t>
  </si>
  <si>
    <t>TIPO ESTRUCTURA : MAMPOSTERIA BUENO / AREA: 98.84 M2</t>
  </si>
  <si>
    <t>TIPO ESTRUCTURA : MAMPOSTERIA ESTRUCTURAL BUENO / AREA: 561.86 M2</t>
  </si>
  <si>
    <t>TIPO ESTRUCTURA : MAMPOSTERIA BUENO / AREA: 67.24 M2</t>
  </si>
  <si>
    <t>TIPO ESTRUCTURA : METALICA BUENO / AREA: 18.38 M2</t>
  </si>
  <si>
    <t>TIPO ESTRUCTURA : MAMPOSTERIA ESTRUCTURAL REGULAR / AREA: 12.58 M2</t>
  </si>
  <si>
    <t>TIPO ESTRUCTURA : MAMPOSTERIA ESTRUCTURAL REGULAR / AREA: 14.85 M2</t>
  </si>
  <si>
    <t>TIPO ESTRUCTURA : MAMPOSTERIA MALO / AREA: 12.3 M2</t>
  </si>
  <si>
    <t>TIPO ESTRUCTURA : METALICA BUENO / AREA: 9.60 M2</t>
  </si>
  <si>
    <t>TIPO ESTRUCTURA : MAMPOSTERIA CONFINADA REGULAR / AREA: 78.00 M2</t>
  </si>
  <si>
    <t>TIPO ESTRUCTURA : MAMPOSTERIA CONFINADA REGULAR / AREA: 10.40 M2</t>
  </si>
  <si>
    <t>TIPO ESTRUCTURA : METALICA MALO / AREA: 17.92 M2</t>
  </si>
  <si>
    <t>KIOSKO</t>
  </si>
  <si>
    <t>TIPO ESTRUCTURA : MAMPOSTERIA CONFINADA REGULAR / AREA: 45.00 M2</t>
  </si>
  <si>
    <t>TIPO ESTRUCTURA : METALICA MALO / AREA: 345.45 M2</t>
  </si>
  <si>
    <t>TIPO ESTRUCTURA : METALICA MALO / AREA: 16.32 M2</t>
  </si>
  <si>
    <t>TIPO ESTRUCTURA : METALICA BUENO / AREA: 78.50 M2</t>
  </si>
  <si>
    <t>TIPO ESTRUCTURA : MAMPOSTERIA ESTRUCTURAL REGULAR / AREA: 129.20 M2</t>
  </si>
  <si>
    <t>TIPO ESTRUCTURA : METALICA BUENO / AREA: 60.55 M2</t>
  </si>
  <si>
    <t>TIPO ESTRUCTURA : SHELTER Y MAMPOSTERIA CONFINADA BUENO / AREA: 222.68 M2</t>
  </si>
  <si>
    <t>TIPO ESTRUCTURA : METALICA REGULAR / AREA: 273.02 M2</t>
  </si>
  <si>
    <t>TIPO ESTRUCTURA : DUROCK O SIMILAR REGULAR / AREA: 10.35 M2</t>
  </si>
  <si>
    <t>TIPO ESTRUCTURA : MAMPOSTERIA REGULAR / AREA: 7.92 M2</t>
  </si>
  <si>
    <t>TIPO ESTRUCTURA : METALICA BUENO / AREA: 14.84 M2</t>
  </si>
  <si>
    <t>TIPO ESTRUCTURA : METALICA REGULAR / AREA: 47.30 M2</t>
  </si>
  <si>
    <t>TIPO ESTRUCTURA : MAMPOSTERIA CONFINADA REGULAR / AREA: 12.24 M2</t>
  </si>
  <si>
    <t>TIPO ESTRUCTURA : METALICA BUENO / AREA: 147.25 M2</t>
  </si>
  <si>
    <t>TIPO ESTRUCTURA : MAMPOSTERIA ESTRUCTURAL REGULAR / AREA: 7.29 M2</t>
  </si>
  <si>
    <t>TIPO ESTRUCTURA : METALICA BUENO / AREA: 58.80 M2</t>
  </si>
  <si>
    <t>TIPO ESTRUCTURA : MAMPOSTERIA CONFINADA REGULAR / AREA: 52 M2</t>
  </si>
  <si>
    <t>AREA: 4952.69 ML</t>
  </si>
  <si>
    <t>PROTECCIÓN PERIMETRAL</t>
  </si>
  <si>
    <t>TIPO ESTRUCTURA : METALICA MALO / AREA: 99.12 M2</t>
  </si>
  <si>
    <t>TIPO ESTRUCTURA : MAMPOSTERIA MALO / AREA: 57.6 M2</t>
  </si>
  <si>
    <t>TIPO ESTRUCTURA : METALICA REGULAR / AREA: 22.40 M2</t>
  </si>
  <si>
    <t>TIPO ESTRUCTURA : METALICA REGULAR / AREA: 17.50 M2</t>
  </si>
  <si>
    <t>TIPO ESTRUCTURA : METALICA REGULAR / AREA: 2.10 M2</t>
  </si>
  <si>
    <t>TIPO ESTRUCTURA : MAMPOSTERIA ESTRUCTURAL REGULAR / AREA: 6.38 M2</t>
  </si>
  <si>
    <t>TIPO ESTRUCTURA : METALICA BUENO / AREA: 34.20 M2</t>
  </si>
  <si>
    <t>TIPO ESTRUCTURA : METALICA BUENO / AREA: 17.10 M2</t>
  </si>
  <si>
    <t>TIPO ESTRUCTURA : METALICA REGULAR / AREA: 245.6 M2</t>
  </si>
  <si>
    <t>TIPO ESTRUCTURA : METALICA REGULAR / AREA: 10.08 M2</t>
  </si>
  <si>
    <t>TIPO ESTRUCTURA : METALICA BUENO / AREA: 100.65 M2</t>
  </si>
  <si>
    <t>TIPO ESTRUCTURA : METALICA BUENO / AREA: 129.39 M2</t>
  </si>
  <si>
    <t>TIPO ESTRUCTURA : MAMPOSTERIA ESTRUCTURAL REGULAR / AREA: 15.21 M2</t>
  </si>
  <si>
    <t>TIPO ESTRUCTURA : METALICA BUENO / AREA: 101.84 M2</t>
  </si>
  <si>
    <t>TIPO ESTRUCTURA : MAMPOSTERIA CONFINADA REGULAR / AREA: 27.80 M2</t>
  </si>
  <si>
    <t>TIPO ESTRUCTURA : MAMPOSTERIA CONFINADA REGULAR / AREA: 19.36 M2</t>
  </si>
  <si>
    <t>TIPO ESTRUCTURA : METALICA REGULAR / AREA: 309.40 M2</t>
  </si>
  <si>
    <t>TIPO ESTRUCTURA : TRONCOS DE MADERA REGULAR / AREA: 11.90 M2</t>
  </si>
  <si>
    <t>TIPO ESTRUCTURA : METALICA BUENO / AREA: 23.52 M2</t>
  </si>
  <si>
    <t>TIPO ESTRUCTURA : METALICA REGULAR / AREA: 147.42 M2</t>
  </si>
  <si>
    <t>TIPO ESTRUCTURA : MAMPOSTERIA CONFINADA BUENO / AREA: 115.00 M2</t>
  </si>
  <si>
    <t>TIPO ESTRUCTURA : METALICA REGULAR / AREA: 27.60 M2</t>
  </si>
  <si>
    <t>TIPO ESTRUCTURA : MAMPOSTERIA CONFINADA BUENO / AREA: 213.07 M2</t>
  </si>
  <si>
    <t>TIPO ESTRUCTURA : MAMPOSTERIA CONFINADA REGULAR / AREA: 125.00 M2</t>
  </si>
  <si>
    <t>TIPO ESTRUCTURA : METALICA BUENO / AREA: 86.24 M2</t>
  </si>
  <si>
    <t>TIPO ESTRUCTURA : MAMPOSTERIA CONFINADA REGULAR / AREA: 44.69 M2</t>
  </si>
  <si>
    <t>TIPO ESTRUCTURA : MAMPOSTERIA ESTRUCTURAL MALO / AREA: 4.56 M2</t>
  </si>
  <si>
    <t>TIPO ESTRUCTURA : METALICA REGULAR / AREA: 187.5 M2</t>
  </si>
  <si>
    <t>TIPO ESTRUCTURA : MAMPOSTERIA REGULAR / AREA: 20 M2</t>
  </si>
  <si>
    <t>TIPO ESTRUCTURA : METALICA REGULAR / AREA: 183.04 M2</t>
  </si>
  <si>
    <t>TIPO ESTRUCTURA : SHELTER BUENO / AREA: 9.00 M2</t>
  </si>
  <si>
    <t>TIPO ESTRUCTURA : METALICA REGULAR / AREA: 36.96 M2</t>
  </si>
  <si>
    <t>TIPO ESTRUCTURA : METALICA MALO / AREA: 4.04 M2</t>
  </si>
  <si>
    <t>TIPO ESTRUCTURA : METALICA REGULAR / AREA: 12.04 M2</t>
  </si>
  <si>
    <t>TIPO ESTRUCTURA : COLUMNAS DE CONCRETO BUENO / AREA: 55.44 M2</t>
  </si>
  <si>
    <t>TIPO ESTRUCTURA : METALICA REGULAR / AREA: 240 M2</t>
  </si>
  <si>
    <t>TIPO ESTRUCTURA : METALICA BUENO / AREA: 88.20 M2</t>
  </si>
  <si>
    <t>TIPO ESTRUCTURA : MAMPOSTERIA CONFINADA REGULAR / AREA: 9.00 M2</t>
  </si>
  <si>
    <t>TIPO ESTRUCTURA : METALICA BUENO / AREA: 35.40 M2</t>
  </si>
  <si>
    <t>TIPO ESTRUCTURA : METALICA BUENO / AREA: 1153.3 M2</t>
  </si>
  <si>
    <t>TIPO ESTRUCTURA : METALICA BUENO / AREA: 147.28 M2</t>
  </si>
  <si>
    <t>TIPO ESTRUCTURA : METALICA BUENO / AREA: 16.00 M2</t>
  </si>
  <si>
    <t>TIPO ESTRUCTURA : MAMPOSTERIA ESTRUCTURAL REGULAR / AREA: 19.47 M2</t>
  </si>
  <si>
    <t>TIPO ESTRUCTURA : MAMPOSTERIA ESTRUCTURAL REGULAR / AREA: 18.02 M2</t>
  </si>
  <si>
    <t>TIPO ESTRUCTURA : MAMPOSTERIA ESTRUCTURAL BUENO / AREA: 35.10 M2</t>
  </si>
  <si>
    <t>TIPO ESTRUCTURA : METALICA BUENO / AREA: 90.24 M2</t>
  </si>
  <si>
    <t>TIPO ESTRUCTURA : METALICA BUENO / AREA: 201.98 M2</t>
  </si>
  <si>
    <t>TIPO ESTRUCTURA : MAMPOSTERIA ESTRUCTURAL MALO / AREA: 10.88 M2</t>
  </si>
  <si>
    <t>TIPO ESTRUCTURA : MAMPOSTERIA CONFINADA REGULAR / AREA: 2.95 M2</t>
  </si>
  <si>
    <t>TIPO ESTRUCTURA : MAMPOSTERIA CONFINADA BUENO / AREA: 15.0 M2</t>
  </si>
  <si>
    <t>TIPO ESTRUCTURA : MAMPOSTERIA CONFINADA BUENO / AREA: 15 M2</t>
  </si>
  <si>
    <t>TIPO ESTRUCTURA : MAMPOSTERIA ESTRUCTURAL REGULAR / AREA: 10.53 M2</t>
  </si>
  <si>
    <t>TIPO ESTRUCTURA : MAMPOSTERIA ESTRUCTURAL REGULAR / AREA: 12.06 M2</t>
  </si>
  <si>
    <t>AREA : 108 M2 / AREA: 108 M2</t>
  </si>
  <si>
    <t>TIPO ESTRUCTURA : METALICA REGULAR / AREA: 13.02 M2</t>
  </si>
  <si>
    <t>TIPO ESTRUCTURA : MAMPOSTERIA CONFINADA BUENO / AREA: 182.14 M2</t>
  </si>
  <si>
    <t>TIPO ESTRUCTURA : MAMPOSTERIA CONFINADA BUENO / AREA: 16.20 M2</t>
  </si>
  <si>
    <t>TIPO ESTRUCTURA : MAMPOSTERIA CONFINADA REGULAR / AREA: 9.0 M2</t>
  </si>
  <si>
    <t>TIPO ESTRUCTURA : METALICA REGULAR / AREA: 33.0 M2</t>
  </si>
  <si>
    <t>TIPO ESTRUCTURA : METALICA BUENO / AREA: 750.15 M2</t>
  </si>
  <si>
    <t>TIPO ESTRUCTURA : METALICA BUENO / AREA: 135.88 M2</t>
  </si>
  <si>
    <t>TIPO ESTRUCTURA : MAMPOSTERIA CONFINADA REGULAR / AREA: 26.8 M2</t>
  </si>
  <si>
    <t>TIPO ESTRUCTURA : METALICA BUENO / AREA: 87.5 M2</t>
  </si>
  <si>
    <t>TIPO ESTRUCTURA : METALICA BUENO / AREA: 30.98 M2</t>
  </si>
  <si>
    <t>TIPO ESTRUCTURA : METALICA BUENO / AREA: 12 M2</t>
  </si>
  <si>
    <t>TIPO ESTRUCTURA : MAMPOSTERIA CONFINADA REGULAR / AREA: 42.5 M2</t>
  </si>
  <si>
    <t>TIPO ESTRUCTURA : METALICA BUENO / AREA: 645.43 M2</t>
  </si>
  <si>
    <t>TIPO ESTRUCTURA : MAMPOSTERIA CONFINADA BUENO / AREA: 13.20 M2</t>
  </si>
  <si>
    <t>TIPO ESTRUCTURA : MAMPOSTERIA CONFINADA BUENO / AREA: 14.55 M2</t>
  </si>
  <si>
    <t>TIPO ESTRUCTURA : METALICA / MAMPOSTERIA CONFINADA BUENO / AREA: 221.4 M2</t>
  </si>
  <si>
    <t>TIPO ESTRUCTURA : METALICA BUENO / AREA: 1039.44 M2</t>
  </si>
  <si>
    <t>TIPO ESTRUCTURA : METALICA BUENO / AREA: 255.0 M2</t>
  </si>
  <si>
    <t>TIPO ESTRUCTURA : METALICA REGULAR / AREA: 15.12 M2</t>
  </si>
  <si>
    <t>TIPO ESTRUCTURA : METALICA BUENO / AREA: 321.3 M2</t>
  </si>
  <si>
    <t>TIPO ESTRUCTURA : METALICA BUENO / AREA: 515.00 M2</t>
  </si>
  <si>
    <t>TIPO ESTRUCTURA : METALICA REGULAR / AREA: 83.25 M2</t>
  </si>
  <si>
    <t>TIPO ESTRUCTURA : METALICA BUENO / AREA: 168.00 M2</t>
  </si>
  <si>
    <t>TIPO ESTRUCTURA : METALICA BUENO / AREA: 48.6 M2</t>
  </si>
  <si>
    <t>TIPO ESTRUCTURA : METALICA REGULAR / AREA: 35.00 M2</t>
  </si>
  <si>
    <t>TIPO ESTRUCTURA : METALICA BUENO / AREA: 14.40 M2</t>
  </si>
  <si>
    <t>TIPO ESTRUCTURA : MAMPOSTERIA CONFINADA REGULAR / AREA: 66.30 M2</t>
  </si>
  <si>
    <t>TIPO ESTRUCTURA : MAMPOSTERIA CONFINADA BUENO / AREA: 35.42 M2</t>
  </si>
  <si>
    <t>TIPO ESTRUCTURA : METALICA BUENO / AREA: 50.00 M2</t>
  </si>
  <si>
    <t>TIPO ESTRUCTURA : MAMPOSTERIA CONFINADA REGULAR / AREA: 9.25 M2</t>
  </si>
  <si>
    <t>TIPO ESTRUCTURA : MAMPOSTERIA CONFINADA BUENO / AREA: 35.00 M2</t>
  </si>
  <si>
    <t>TIPO ESTRUCTURA : METALICA BUENO / AREA: 49.5 M2</t>
  </si>
  <si>
    <t>TIPO ESTRUCTURA : METALICA BUENO / AREA: 129.56 M2</t>
  </si>
  <si>
    <t>TIPO ESTRUCTURA : MAMPOSTERIA CONFINADA BUENO / AREA: 42.03 M2</t>
  </si>
  <si>
    <t>TIPO ESTRUCTURA : MAMPOSTERIA CONFINADA BUENO / AREA: 231.96 M2</t>
  </si>
  <si>
    <t>TIPO ESTRUCTURA : METALICA BUENO / AREA: 310.59 M2</t>
  </si>
  <si>
    <t>TIPO ESTRUCTURA : METALICA MALO / AREA: 9.38 M2</t>
  </si>
  <si>
    <t>TIPO ESTRUCTURA : MAMPOSTERIA CONFINADA MALO / AREA: 20.71 M2</t>
  </si>
  <si>
    <t>TIPO ESTRUCTURA : METALICA BUENO / AREA: 600 M2</t>
  </si>
  <si>
    <t>TIPO ESTRUCTURA : METALICA BUENO / AREA: 314.24 M2</t>
  </si>
  <si>
    <t>TIPO ESTRUCTURA : MAMPOSTERIA ESTRUCTURAL BUENO / AREA: 2.89 M2</t>
  </si>
  <si>
    <t>TIPO ESTRUCTURA : MAMPOSTERIA ESTRUCTURAL MALO / AREA: 28.6 M2</t>
  </si>
  <si>
    <t>TIPO ESTRUCTURA : MAMPOSTERIA CONFINADA BUENO / AREA: 24.6 M2</t>
  </si>
  <si>
    <t>TIPO ESTRUCTURA : MAMPOSTERIA CONFINADA BUENO / AREA: 109.8 M2</t>
  </si>
  <si>
    <t>TIPO ESTRUCTURA : MAMPOSTERIA ESTRUCTURAL MALO / AREA: 2.31 M2</t>
  </si>
  <si>
    <t>TIPO ESTRUCTURA : METALICA BUENO / AREA: 351.2 M2</t>
  </si>
  <si>
    <t>TIPO ESTRUCTURA : METALICA MALO / AREA: 44 M2</t>
  </si>
  <si>
    <t>TIPO ESTRUCTURA : MAMPOSTERIA CONFINADA BUENO / AREA: 89.70 M2</t>
  </si>
  <si>
    <t>TIPO ESTRUCTURA : METALICA REGULAR / AREA: 191.26 M2</t>
  </si>
  <si>
    <t>TIPO ESTRUCTURA : MAMPOSTERIA CONFINADA BUENO / AREA: 23.56 M2</t>
  </si>
  <si>
    <t>TIPO ESTRUCTURA : METALICA BUENO / AREA: 281.20 M2</t>
  </si>
  <si>
    <t>TIPO ESTRUCTURA : METALICA BUENO / AREA: 731.93 M2</t>
  </si>
  <si>
    <t>TIPO ESTRUCTURA : METALICA BUENO / AREA: 118.6 M2</t>
  </si>
  <si>
    <t>TIPO ESTRUCTURA : METALICA / MAMPOSTERIA CONFINADA REGULAR / AREA: 146.2 M2</t>
  </si>
  <si>
    <t>TIPO ESTRUCTURA : MAMPOSTERIA PORTICADA BUENO / AREA: 1667.34 M2</t>
  </si>
  <si>
    <t>TIPO ESTRUCTURA : METALICA BUENO / AREA: 51.62 M2</t>
  </si>
  <si>
    <t>TIPO ESTRUCTURA : MAMPOSTERIA CONFINADA BUENO / AREA: 10.05 M2</t>
  </si>
  <si>
    <t>TIPO ESTRUCTURA : METALICA BUENO / AREA: 11.22 M2</t>
  </si>
  <si>
    <t>TIPO ESTRUCTURA : METALICA BUENO / AREA: 96.00 M2</t>
  </si>
  <si>
    <t>TIPO ESTRUCTURA : METALICA BUENO / AREA: 36.4 M2</t>
  </si>
  <si>
    <t>TIPO ESTRUCTURA : METALICA BUENO / AREA: 221 M2</t>
  </si>
  <si>
    <t>TIPO ESTRUCTURA : METALICA BUENO / AREA: 61.85 M2</t>
  </si>
  <si>
    <t>TIPO ESTRUCTURA : COLUMNAS DE CONCRETO BUENO / AREA: 52.08 M2</t>
  </si>
  <si>
    <t>TIPO ESTRUCTURA : COLUMNAS DE CONCRETO BUENO / AREA: 55.25 M2</t>
  </si>
  <si>
    <t>AREA : 6,25 / AREA: 6,25 M2</t>
  </si>
  <si>
    <t>TIPO ESTRUCTURA : METALICA BUENO / AREA: 30.38 M2</t>
  </si>
  <si>
    <t>AEROPUERTO DE LIMON</t>
  </si>
  <si>
    <t>TIPO ESTRUCTURA : METALICA BUENO / AREA: 64.00 M2</t>
  </si>
  <si>
    <t>TIPO ESTRUCTURA : MAMPOSTERIA CONFINADA BUENO / AREA: 6.00 M2</t>
  </si>
  <si>
    <t>TIPO ESTRUCTURA : METALICA BUENO / AREA: 206.52 M2</t>
  </si>
  <si>
    <t>TIPO ESTRUCTURA : METALICA BUENO / AREA: 80.89 M2</t>
  </si>
  <si>
    <t>TIPO ESTRUCTURA : METALICA REGULAR / AREA: 72.72 M2</t>
  </si>
  <si>
    <t>TIPO ESTRUCTURA : METALICA BUENO / AREA: 7.56 M2</t>
  </si>
  <si>
    <t>TIPO ESTRUCTURA : METALICA REGULAR / AREA: 100.62 M2</t>
  </si>
  <si>
    <t>TIPO ESTRUCTURA : METALICA BUENO / AREA: 72.00 M2</t>
  </si>
  <si>
    <t>TIPO ESTRUCTURA : MAMPOSTERIA CONFINADA BUENO / AREA: 342.00 M2</t>
  </si>
  <si>
    <t>TIPO ESTRUCTURA : MAMPOSTERIA CONFINADA BUENO / AREA: 441.09 M2</t>
  </si>
  <si>
    <t>TIPO ESTRUCTURA : MAMPOSTERIA CONFINADA REGULAR / AREA: 36.12 M2</t>
  </si>
  <si>
    <t>TIPO ESTRUCTURA : METALICA BUENO / AREA: 5.76 M2</t>
  </si>
  <si>
    <t>TIPO ESTRUCTURA : METALICA REGULAR / AREA: 108.9 M2</t>
  </si>
  <si>
    <t>TIPO ESTRUCTURA : METALICA BUENO / AREA: 16.40 M2</t>
  </si>
  <si>
    <t>TIPO ESTRUCTURA : METALICA BUENO / AREA: 768.00 M2</t>
  </si>
  <si>
    <t>TIPO ESTRUCTURA : CONCRETO BUENO / AREA: 112.71 M2</t>
  </si>
  <si>
    <t>TIPO ESTRUCTURA : MAMPOSTERIA CONFINADA REGULAR / AREA: 39.6 M2</t>
  </si>
  <si>
    <t>TIPO ESTRUCTURA : MAMPOSTERIA ESTRUCTURAL REGULAR / AREA: 6.55 M2</t>
  </si>
  <si>
    <t>TIPO ESTRUCTURA : MAMPOSTERIA CONFINADA BUENO / AREA: 8.10 M2</t>
  </si>
  <si>
    <t>TIPO ESTRUCTURA : MAMPOSTERIA CONFINADA BUENO / AREA: 8.27 M2</t>
  </si>
  <si>
    <t>TIPO ESTRUCTURA : METALICA BUENO / AREA: 29.80 M2</t>
  </si>
  <si>
    <t>TIPO ESTRUCTURA : MAMPOSTERIA ESTRUCTURAL MALO / AREA: 16.62 M2</t>
  </si>
  <si>
    <t>AREA: 235.2 M2</t>
  </si>
  <si>
    <t>TIPO ESTRUCTURA : COLUMNAS Y VIGAS CONCRETO REGULAR / AREA: 78.05 M2</t>
  </si>
  <si>
    <t>TIPO ESTRUCTURA : METALICA BUENO / AREA: 20.00 M2</t>
  </si>
  <si>
    <t>TIPO ESTRUCTURA : METALICA BUENO / AREA: 28.80 M2</t>
  </si>
  <si>
    <t>TIPO ESTRUCTURA : MAMPOSTERIA ESTRUCTURAL REGULAR / AREA: 30.10 M2</t>
  </si>
  <si>
    <t>TIPO ESTRUCTURA : COLUMNAS DE CONCRETO REGULAR / AREA: 58.5 M2</t>
  </si>
  <si>
    <t>AREA: 6206.2 ML</t>
  </si>
  <si>
    <t>TIPO ESTRUCTURA : METALICA BUENO / AREA: 104.39 M2</t>
  </si>
  <si>
    <t>TIPO ESTRUCTURA : METALICA/MALLA CICLON BUENO / AREA: 39.50 M2</t>
  </si>
  <si>
    <t>TIPO ESTRUCTURA : METALICA BUENO / AREA: 57.35 M2</t>
  </si>
  <si>
    <t>TIPO ESTRUCTURA : METALICA BUENO / AREA: 79.68 M2</t>
  </si>
  <si>
    <t>TIPO ESTRUCTURA : METALICA BUENO / AREA: 162.24 M2</t>
  </si>
  <si>
    <t>TIPO ESTRUCTURA : METALICA REGULAR / AREA: 28.56 M2</t>
  </si>
  <si>
    <t>TIPO ESTRUCTURA : METALICA REGULAR / AREA: 3.30 M2</t>
  </si>
  <si>
    <t>TIPO ESTRUCTURA : METALICA BUENO / AREA: 513.95 M2</t>
  </si>
  <si>
    <t>TIPO ESTRUCTURA : METALICA BUENO / AREA: 85.80 M2</t>
  </si>
  <si>
    <t>TIPO ESTRUCTURA : METALICA BUENO / AREA: 81.25 M2</t>
  </si>
  <si>
    <t>TIPO ESTRUCTURA : MAMPOSTERIA CONFINADA REGULAR / AREA: 18.13 M2</t>
  </si>
  <si>
    <t>TIPO ESTRUCTURA : MAMPOSTERIA CONFINADA REGULAR / AREA: 6.72 M2</t>
  </si>
  <si>
    <t>TIPO ESTRUCTURA : METALICA BUENO / AREA: 8.70 M2</t>
  </si>
  <si>
    <t>TIPO ESTRUCTURA : METALICA BUENO / AREA: 11.76 M2</t>
  </si>
  <si>
    <t>TIPO ESTRUCTURA : METALICA BUENO / AREA: 71.30 M2</t>
  </si>
  <si>
    <t>TIPO ESTRUCTURA : TUBO HG Y MALLA CICLON BUENO / AREA: 39.00 M2</t>
  </si>
  <si>
    <t>TIPO ESTRUCTURA : TUBO HG Y MALLA CICLON Y MURO CONCRETO DIVISORIOS BUENO / AREA: 46.80 M2</t>
  </si>
  <si>
    <t>TIPO ESTRUCTURA : MAMPOSTERIA CONFINADA BUENO / AREA: 100.60 M2</t>
  </si>
  <si>
    <t>TIPO ESTRUCTURA : METALICA BUENO / AREA: 22.40 M2</t>
  </si>
  <si>
    <t>TIPO ESTRUCTURA : MAMPOSTERIA ESTRUCTURAL Y PF EXTERIOR REGULAR / AREA: 9.56 M2</t>
  </si>
  <si>
    <t>TIPO ESTRUCTURA : METALICA / MAMPOSTERIA ESTRUCTURAL BUENO / AREA: 14.96 M2</t>
  </si>
  <si>
    <t>TIPO ESTRUCTURA : METALICA BUENO / AREA: 423.58 M2</t>
  </si>
  <si>
    <t>TIPO ESTRUCTURA : METALICA BUENO / AREA: 220.00 M2</t>
  </si>
  <si>
    <t>TIPO ESTRUCTURA : MAMPOSTERIA CONFINADA BUENO / AREA: 74.82 M2</t>
  </si>
  <si>
    <t>TIPO ESTRUCTURA : METALICA REGULAR / AREA: 6.75 M2</t>
  </si>
  <si>
    <t>TIPO ESTRUCTURA : METALICA REGULAR / AREA: 94.54 M2</t>
  </si>
  <si>
    <t>TIPO ESTRUCTURA : METALICA BUENO / AREA: 28.75 M2</t>
  </si>
  <si>
    <t>TIPO ESTRUCTURA : METALICA BUENO / AREA: 168.08 M2</t>
  </si>
  <si>
    <t>TIPO ESTRUCTURA : METALICA BUENO / AREA: 32.71 M2</t>
  </si>
  <si>
    <t>TIPO ESTRUCTURA : MAMPOSTERIA CONFINADA BUENO / AREA: 149.44 M2</t>
  </si>
  <si>
    <t>TIPO ESTRUCTURA : MALLA CICLON Y MUROS CONCRETO BUENO / AREA: 85.00 M2</t>
  </si>
  <si>
    <t>TIPO ESTRUCTURA : METALICA BUENO / AREA: 29.52 M2</t>
  </si>
  <si>
    <t>TIPO ESTRUCTURA : MAMPOSTERIA CONFINADA BUENO / AREA: 33.35 M2</t>
  </si>
  <si>
    <t>TIPO ESTRUCTURA : METALICA BUENO / AREA: 44.89 M2</t>
  </si>
  <si>
    <t>TIPO ESTRUCTURA : METALICA MALO / AREA: 395.28 M2</t>
  </si>
  <si>
    <t>TIPO ESTRUCTURA : METALICA BUENO / AREA: 16.65 M2</t>
  </si>
  <si>
    <t>TIPO ESTRUCTURA : METALICA REGULAR / AREA: 8.85 M2</t>
  </si>
  <si>
    <t>AREA: 538.8 ML</t>
  </si>
  <si>
    <t>TIPO ESTRUCTURA : METALICA BUENO / AREA: 50.40 M2</t>
  </si>
  <si>
    <t>TIPO ESTRUCTURA : METALICA BUENO / AREA: 97.58 M2</t>
  </si>
  <si>
    <t>TIPO ESTRUCTURA : METALICA BUENO / AREA: 210.60 M2</t>
  </si>
  <si>
    <t>TIPO ESTRUCTURA : MAMPOSTERIA ESTRUCTURAL BUENO / AREA: 5.67 M2</t>
  </si>
  <si>
    <t>TIPO ESTRUCTURA : MAMPOSTERIA ESTRUCTURAL REGULAR / AREA: 44.06 M2</t>
  </si>
  <si>
    <t>TIPO ESTRUCTURA : MAMPOSTERIA ESTRUCTURAL BUENO / AREA: 9.00 M2</t>
  </si>
  <si>
    <t>AREA: 828.23 M2</t>
  </si>
  <si>
    <t>TIPO ESTRUCTURA : METALICA MALO / AREA: 8.20 M2</t>
  </si>
  <si>
    <t>TIPO ESTRUCTURA : METALICA MALO / AREA: 7.80 M2</t>
  </si>
  <si>
    <t>TIPO ESTRUCTURA : METALICA BUENO / AREA: 47.1 M2</t>
  </si>
  <si>
    <t>TIPO ESTRUCTURA : MAMPOSTERIA ESTRUCTURAL REGULAR / AREA: 8.11 M2</t>
  </si>
  <si>
    <t>TIPO ESTRUCTURA : ME REGULAR / AREA: 4.6 M2</t>
  </si>
  <si>
    <t>TIPO ESTRUCTURA : ME REGULAR / AREA: 6.88 M2</t>
  </si>
  <si>
    <t>TIPO ESTRUCTURA : M REGULAR / AREA: 15.75 M2</t>
  </si>
  <si>
    <t>TIPO ESTRUCTURA : M BUENO / AREA: 14.33 M2</t>
  </si>
  <si>
    <t>TIPO ESTRUCTURA : M BUENO / AREA: 19.09 M2</t>
  </si>
  <si>
    <t>TIPO ESTRUCTURA : ME REGULAR / AREA: 18.90 M2</t>
  </si>
  <si>
    <t>TIPO ESTRUCTURA : M BUENO / AREA: 38.69 M2</t>
  </si>
  <si>
    <t>TIPO ESTRUCTURA : MC BUENO / AREA: 27.75 M2</t>
  </si>
  <si>
    <t>TIPO ESTRUCTURA : MC BUENO / AREA: 321.92 M2</t>
  </si>
  <si>
    <t>TIPO ESTRUCTURA : M BUENO / AREA: 30.20 M2</t>
  </si>
  <si>
    <t>TIPO ESTRUCTURA : M REGULAR / AREA: 10.00 M2</t>
  </si>
  <si>
    <t>TIPO ESTRUCTURA : M BUENO / AREA: 21.68 M2</t>
  </si>
  <si>
    <t>TIPO ESTRUCTURA : M BUENO / AREA: 4.48 M2</t>
  </si>
  <si>
    <t>TIPO ESTRUCTURA : M BUENO / AREA: 160.60 M2</t>
  </si>
  <si>
    <t>TIPO ESTRUCTURA : M BUENO / AREA: 38.70 M2</t>
  </si>
  <si>
    <t>TIPO ESTRUCTURA : M BUENO / AREA: 85.41 M2</t>
  </si>
  <si>
    <t>TIPO ESTRUCTURA : M BUENO / AREA: 94.08 M2</t>
  </si>
  <si>
    <t>TIPO ESTRUCTURA : ME REGULAR / AREA: 27.04 M2</t>
  </si>
  <si>
    <t>TIPO ESTRUCTURA : ME REGULAR / AREA: 7.84 M2</t>
  </si>
  <si>
    <t>TIPO ESTRUCTURA : M BUENO / AREA: 24.50 M2</t>
  </si>
  <si>
    <t>TIPO ESTRUCTURA : M BUENO / AREA: 99.75 M2</t>
  </si>
  <si>
    <t>TIPO ESTRUCTURA : M REGULAR / AREA: 129.60 M2</t>
  </si>
  <si>
    <t>TIPO ESTRUCTURA : M REGULAR / AREA: 175.74 M2</t>
  </si>
  <si>
    <t>TIPO ESTRUCTURA : MC BUENO / AREA: 69.69 M2</t>
  </si>
  <si>
    <t>TIPO ESTRUCTURA : M BUENO / AREA: 29.40 M2</t>
  </si>
  <si>
    <t>AREA: 9.00 M2</t>
  </si>
  <si>
    <t>TIPO ESTRUCTURA : METALICA Y MAMPOSTERIA CONFINADA BUENO / AREA: 14.00 M2</t>
  </si>
  <si>
    <t>TIPO ESTRUCTURA : M BUENO / AREA: 30.00 M2</t>
  </si>
  <si>
    <t>TIPO ESTRUCTURA : MAMPOSTERIA CONFINADA REGULAR / AREA: 9.31 M2</t>
  </si>
  <si>
    <t>TIPO ESTRUCTURA : M BUENO / AREA: 70.00 M2</t>
  </si>
  <si>
    <t>TIPO ESTRUCTURA : MC BUENO / AREA: 6.00 M2</t>
  </si>
  <si>
    <t>TIPO ESTRUCTURA : MC BUENO / AREA: 23.31 M2</t>
  </si>
  <si>
    <t>TIPO ESTRUCTURA : ME REGULAR / AREA: 4.00 M2</t>
  </si>
  <si>
    <t>TIPO ESTRUCTURA : M REGULAR / AREA: 65.48 M2</t>
  </si>
  <si>
    <t>TIPO ESTRUCTURA : METALICA Y MAMPOSTERIA ESTRUCTURAL BUENO / AREA: 4.20 M2</t>
  </si>
  <si>
    <t>TIPO ESTRUCTURA : M BUENO / AREA: 1.50 M2</t>
  </si>
  <si>
    <t>TIPO ESTRUCTURA : M BUENO / AREA: 63.70 M2</t>
  </si>
  <si>
    <t>TIPO ESTRUCTURA : M BUENO / AREA: 61.25 M2</t>
  </si>
  <si>
    <t>TIPO ESTRUCTURA : M BUENO / AREA: 159.08 M2</t>
  </si>
  <si>
    <t>TIPO ESTRUCTURA : M BUENO / AREA: 342.00 M2</t>
  </si>
  <si>
    <t>TIPO ESTRUCTURA : M BUENO / AREA: 15.81 M2</t>
  </si>
  <si>
    <t>TIPO ESTRUCTURA : M BUENO / AREA: 1.44 M2</t>
  </si>
  <si>
    <t>TIPO ESTRUCTURA : M BUENO / AREA: 31.80 M2</t>
  </si>
  <si>
    <t>TIPO ESTRUCTURA : M BUENO / AREA: 28.67 M2</t>
  </si>
  <si>
    <t>TIPO ESTRUCTURA : M BUENO / AREA: 38.35 M2</t>
  </si>
  <si>
    <t>TIPO ESTRUCTURA : MAMPOSTERIA CONFINADA REGULAR / AREA: 258.12 M2</t>
  </si>
  <si>
    <t>TIPO ESTRUCTURA : M BUENO / AREA: 444.00 M2</t>
  </si>
  <si>
    <t>TIPO ESTRUCTURA : M BUENO / AREA: 3.00 M2</t>
  </si>
  <si>
    <t>TIPO ESTRUCTURA : M BUENO / AREA: 2.60 M2</t>
  </si>
  <si>
    <t>TIPO ESTRUCTURA : M BUENO / AREA: 1.47 M2</t>
  </si>
  <si>
    <t>TIPO ESTRUCTURA : METALICA BUENO / AREA: 12.5 M2</t>
  </si>
  <si>
    <t>AREA: 72 M2</t>
  </si>
  <si>
    <t>TIPO ESTRUCTURA : COLUMNAS COCNRETO Y MAMPOSTERIA BUENO / AREA: 120.84 M2</t>
  </si>
  <si>
    <t>TIPO ESTRUCTURA : M BUENO / AREA: 10.75 M2</t>
  </si>
  <si>
    <t>TIPO ESTRUCTURA : COLUMNAS DE CONCRETO BUENO / AREA: 30.6 M2</t>
  </si>
  <si>
    <t>TIPO ESTRUCTURA : COLUMNAS DE CONCRETO BUENO / AREA: 29.04 M2</t>
  </si>
  <si>
    <t>TIPO ESTRUCTURA : COLUMNAS DE CONCRETO BUENO / AREA: 29.25 M2</t>
  </si>
  <si>
    <t>TIPO ESTRUCTURA : MC BUENO / AREA: 225.55 M2</t>
  </si>
  <si>
    <t>TIPO ESTRUCTURA : MAMPOSTERIA CONFINADA BUENO / AREA: 12.40 M2</t>
  </si>
  <si>
    <t>TIPO ESTRUCTURA : M BUENO / AREA: 4.46 M2</t>
  </si>
  <si>
    <t>TIPO ESTRUCTURA : COLUMNAS DE CONCRETO BUENO / AREA: 34.18 M2</t>
  </si>
  <si>
    <t>TIPO ESTRUCTURA : COLUMNAS DE CONCRETO BUENO / AREA: 28.80 M2</t>
  </si>
  <si>
    <t>TIPO ESTRUCTURA : MAMPOSTERIA ESTRUCTURAL Y METALICA BUENO / AREA: 5.40 M2</t>
  </si>
  <si>
    <t>TIPO ESTRUCTURA : MC BUENO / AREA: 12.20 M2</t>
  </si>
  <si>
    <t>TIPO ESTRUCTURA : MC BUENO / AREA: 47.85 M2</t>
  </si>
  <si>
    <t>TIPO ESTRUCTURA : M REGULAR / AREA: 29.76 M2</t>
  </si>
  <si>
    <t>TIPO ESTRUCTURA : MAMPOSTERIA CONFINADA BUENO / AREA: 20.46 M2</t>
  </si>
  <si>
    <t>TIPO ESTRUCTURA : MC BUENO / AREA: 26.46 M2</t>
  </si>
  <si>
    <t>TIPO ESTRUCTURA : ME BUENO / AREA: 29.40 M2</t>
  </si>
  <si>
    <t>TIPO ESTRUCTURA : ME BUENO / AREA: 120.80 M2</t>
  </si>
  <si>
    <t>TIPO ESTRUCTURA : MAMPOSTERIA CONFINADA BUENO / AREA: 7.65 M2</t>
  </si>
  <si>
    <t>TIPO ESTRUCTURA : MAMPOSTERIA CONFINADA BUENO / AREA: 20.62 M2</t>
  </si>
  <si>
    <t>TIPO ESTRUCTURA : METALICA BUENO / AREA: 101.5 M2</t>
  </si>
  <si>
    <t>TIPO ESTRUCTURA : MAMPOSTERIA CONFINADA BUENO / AREA: 17.5 M2</t>
  </si>
  <si>
    <t>TIPO ESTRUCTURA : MAMPOSTERIA ESTRUCTURAL BUENO / AREA: 6.00 M2</t>
  </si>
  <si>
    <t>TIPO ESTRUCTURA : METALICA MALO / AREA: 5.00 M2</t>
  </si>
  <si>
    <t>TIPO ESTRUCTURA : MAMPOSTERIA ESTRUCTURAL REGULAR / AREA: 27.00 M2</t>
  </si>
  <si>
    <t>TIPO ESTRUCTURA : METALICA BUENO / AREA: 1389.71 M2</t>
  </si>
  <si>
    <t>TIPO ESTRUCTURA : LIVIANA PANELES FIBROCEMENTO REGULAR / AREA: 3.55 M2</t>
  </si>
  <si>
    <t>TIPO ESTRUCTURA : COLUMNAS DE CONCRETO Y METALICA BUENO / AREA: 168.00 M2</t>
  </si>
  <si>
    <t>TIPO ESTRUCTURA : METALICA MALO / AREA: 110.25 M2</t>
  </si>
  <si>
    <t>TIPO ESTRUCTURA : MAMPOSTERIA CONFINADA REGULAR / AREA: 33.00 M2</t>
  </si>
  <si>
    <t>TIPO ESTRUCTURA : MAMPOSTERIA CONFINADA REGULAR / AREA: 171.74 M2</t>
  </si>
  <si>
    <t>TIPO ESTRUCTURA : MAMPOSTERIA ESTRUCTURAL MALO / AREA: 5.64 M2</t>
  </si>
  <si>
    <t>TIPO ESTRUCTURA : METALICA MALO / AREA: 7.68 M2</t>
  </si>
  <si>
    <t>TIPO ESTRUCTURA : METALICA REGULAR / AREA: 70.35 M2</t>
  </si>
  <si>
    <t>AREA: 12585.06 M2</t>
  </si>
  <si>
    <t>AREA: 1937.56 ML</t>
  </si>
  <si>
    <t>AREA: 618.2 ML</t>
  </si>
  <si>
    <t>AREA: 434.96 ML</t>
  </si>
  <si>
    <t>AREA: 700.9 ML</t>
  </si>
  <si>
    <t>TIPO ESTRUCTURA : METALICA BUENO / AREA: 8502 M2</t>
  </si>
  <si>
    <t>TIPO ESTRUCTURA : MURO CONFINADO / AREA: 20 M2</t>
  </si>
  <si>
    <t>ESTACION REPETIDORA CERRO GURD</t>
  </si>
  <si>
    <t>ESTACION REPETIDORA GUAYABO</t>
  </si>
  <si>
    <t>AREA: 30 M2</t>
  </si>
  <si>
    <t>TIPO DE ESTRUCTURA: LOSA DE CONCRETO / ALTO 1,7M</t>
  </si>
  <si>
    <t>TIPO DE ESTRUCTURA: LOSA DE CONCRETO / ALTO 1,85M</t>
  </si>
  <si>
    <t>TIPO ESTRUCTURA : METÁLICA BUENO</t>
  </si>
  <si>
    <t>TIPO DE ESTRUCTURA: EN ACERO Y CON LÁMINA ESMALTADA / AREA: 400M2</t>
  </si>
  <si>
    <t>TIPO DE ESTRUCTURA: EN ACERO Y CON LÁMINA ESMALTADA / AREA: 200M2</t>
  </si>
  <si>
    <t>SEGURIDAD</t>
  </si>
  <si>
    <t>TIPO DE ESTRUCTURA: CONTENEDOR, 3 VENTANAS, PORTÓN DE ACCESSO Y ASILADA TERMICAMENTE</t>
  </si>
  <si>
    <t>OPERACIÓN</t>
  </si>
  <si>
    <t>TIPO DE ESTRUCTURA: MAMPOSTERÍA</t>
  </si>
  <si>
    <t>TIPO DE ESTRUCTURA: CUBIERTA TIPO EMPAREDADO, EN LÁMINA ESMALTADA Y NÚCLEO DE POLIESTILENO.</t>
  </si>
  <si>
    <t>AREA: 28M2</t>
  </si>
  <si>
    <t>CARÁCTERÍSTICAS</t>
  </si>
  <si>
    <t>USO</t>
  </si>
  <si>
    <t>UBICACIÓN</t>
  </si>
  <si>
    <t>CENTRO DE ACOPIO AL SUR DE LA LAGUNA DE TRATAMIENTO #2 PARA TRATAMIENTO DE DESECHOS SOLIDOS</t>
  </si>
  <si>
    <t>COSTADO NORTE, CONTIGUO AL DIQUE DE LOS TANQUES YT 951, YT 952 Y  YT 953</t>
  </si>
  <si>
    <t>COSTADO NORTE, CONTIGUO AL DIQUE DE LOS TANQUES YT 951, YT 952 Y YT 953</t>
  </si>
  <si>
    <t>AL OESTE DE LA LAGUNA DE TRATAMIENTO #1</t>
  </si>
  <si>
    <t>ÁREA 600 M2</t>
  </si>
  <si>
    <t>TIPO ESTRUCTURA: CONSTRUIDO EN ACERO AL CARBONO EN SU ESTRUCTURA Y LÁMINAS DE ALUMINIO / ÁREA 180 M2</t>
  </si>
  <si>
    <t>TIPO DE ESTRUCTURA: CONSTRUIDO EN ACERO AL CARBONO EN SU ESTRUCTURA, PISO LOSA DE CONCRETO REFORZADO / ÁREA: 270 M2 HANGAR # 40</t>
  </si>
  <si>
    <t>REPORTE DE BIENES INMUEBLES AL COSTO HISTORICO (01) Y REVALUADO (03-07)</t>
  </si>
</sst>
</file>

<file path=xl/styles.xml><?xml version="1.0" encoding="utf-8"?>
<styleSheet xmlns="http://schemas.openxmlformats.org/spreadsheetml/2006/main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_-;_-@_-"/>
    <numFmt numFmtId="166" formatCode="#,##0.00_ ;[Red]\-#,##0.00\ "/>
    <numFmt numFmtId="167" formatCode="_(* #,##0_);_(* \(#,##0\);_(* &quot;-&quot;??_);_(@_)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Helvetic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0.59999389629810485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8.5"/>
      <color rgb="FF00000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u/>
      <sz val="9.35"/>
      <color theme="10"/>
      <name val="Calibri"/>
      <family val="2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name val="Arial"/>
      <family val="2"/>
    </font>
    <font>
      <b/>
      <sz val="9"/>
      <color theme="0"/>
      <name val="Helvetica"/>
      <family val="2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/>
  </cellStyleXfs>
  <cellXfs count="84">
    <xf numFmtId="0" fontId="0" fillId="0" borderId="0" xfId="0"/>
    <xf numFmtId="0" fontId="18" fillId="0" borderId="0" xfId="0" applyFont="1" applyBorder="1" applyAlignment="1">
      <alignment horizontal="center"/>
    </xf>
    <xf numFmtId="0" fontId="18" fillId="0" borderId="0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Border="1"/>
    <xf numFmtId="14" fontId="18" fillId="0" borderId="0" xfId="0" applyNumberFormat="1" applyFont="1" applyBorder="1" applyAlignment="1">
      <alignment horizontal="center"/>
    </xf>
    <xf numFmtId="165" fontId="20" fillId="33" borderId="0" xfId="2" applyNumberFormat="1" applyFont="1" applyFill="1"/>
    <xf numFmtId="0" fontId="1" fillId="0" borderId="0" xfId="44"/>
    <xf numFmtId="166" fontId="1" fillId="0" borderId="0" xfId="45" applyNumberFormat="1" applyFont="1"/>
    <xf numFmtId="0" fontId="21" fillId="0" borderId="0" xfId="44" applyFont="1" applyBorder="1"/>
    <xf numFmtId="0" fontId="20" fillId="35" borderId="0" xfId="44" applyFont="1" applyFill="1" applyBorder="1"/>
    <xf numFmtId="0" fontId="21" fillId="0" borderId="0" xfId="44" applyFont="1"/>
    <xf numFmtId="41" fontId="21" fillId="0" borderId="0" xfId="45" applyFont="1"/>
    <xf numFmtId="167" fontId="21" fillId="0" borderId="0" xfId="46" applyNumberFormat="1" applyFont="1" applyFill="1" applyBorder="1"/>
    <xf numFmtId="0" fontId="20" fillId="0" borderId="0" xfId="44" applyFont="1" applyBorder="1" applyAlignment="1">
      <alignment horizontal="center"/>
    </xf>
    <xf numFmtId="0" fontId="22" fillId="0" borderId="0" xfId="44" applyFont="1" applyBorder="1" applyAlignment="1">
      <alignment horizontal="center"/>
    </xf>
    <xf numFmtId="0" fontId="22" fillId="0" borderId="0" xfId="44" applyFont="1" applyAlignment="1">
      <alignment horizontal="center"/>
    </xf>
    <xf numFmtId="0" fontId="0" fillId="0" borderId="0" xfId="0" applyAlignment="1">
      <alignment horizontal="center" wrapText="1"/>
    </xf>
    <xf numFmtId="0" fontId="21" fillId="36" borderId="0" xfId="44" applyFont="1" applyFill="1" applyBorder="1" applyAlignment="1">
      <alignment horizontal="center"/>
    </xf>
    <xf numFmtId="167" fontId="21" fillId="35" borderId="0" xfId="46" applyNumberFormat="1" applyFont="1" applyFill="1" applyBorder="1"/>
    <xf numFmtId="0" fontId="0" fillId="0" borderId="0" xfId="0" applyFill="1" applyAlignment="1">
      <alignment horizontal="left"/>
    </xf>
    <xf numFmtId="166" fontId="0" fillId="0" borderId="0" xfId="0" applyNumberFormat="1"/>
    <xf numFmtId="167" fontId="21" fillId="33" borderId="0" xfId="46" applyNumberFormat="1" applyFont="1" applyFill="1" applyBorder="1"/>
    <xf numFmtId="41" fontId="21" fillId="35" borderId="0" xfId="45" applyFont="1" applyFill="1"/>
    <xf numFmtId="167" fontId="21" fillId="37" borderId="0" xfId="46" applyNumberFormat="1" applyFont="1" applyFill="1" applyBorder="1"/>
    <xf numFmtId="41" fontId="23" fillId="0" borderId="0" xfId="45" applyFont="1" applyAlignment="1">
      <alignment horizontal="right"/>
    </xf>
    <xf numFmtId="167" fontId="23" fillId="38" borderId="0" xfId="46" applyNumberFormat="1" applyFont="1" applyFill="1" applyBorder="1"/>
    <xf numFmtId="167" fontId="21" fillId="38" borderId="0" xfId="46" applyNumberFormat="1" applyFont="1" applyFill="1" applyBorder="1"/>
    <xf numFmtId="167" fontId="21" fillId="39" borderId="0" xfId="46" applyNumberFormat="1" applyFont="1" applyFill="1" applyBorder="1"/>
    <xf numFmtId="167" fontId="21" fillId="40" borderId="0" xfId="46" applyNumberFormat="1" applyFont="1" applyFill="1" applyBorder="1"/>
    <xf numFmtId="166" fontId="24" fillId="0" borderId="0" xfId="0" applyNumberFormat="1" applyFont="1"/>
    <xf numFmtId="0" fontId="24" fillId="0" borderId="0" xfId="44" applyFont="1"/>
    <xf numFmtId="41" fontId="25" fillId="35" borderId="0" xfId="45" applyFont="1" applyFill="1"/>
    <xf numFmtId="167" fontId="25" fillId="33" borderId="0" xfId="46" applyNumberFormat="1" applyFont="1" applyFill="1" applyBorder="1"/>
    <xf numFmtId="41" fontId="23" fillId="0" borderId="0" xfId="45" applyFont="1"/>
    <xf numFmtId="167" fontId="22" fillId="0" borderId="0" xfId="46" applyNumberFormat="1" applyFont="1" applyFill="1" applyBorder="1"/>
    <xf numFmtId="167" fontId="21" fillId="35" borderId="0" xfId="46" applyNumberFormat="1" applyFont="1" applyFill="1"/>
    <xf numFmtId="167" fontId="23" fillId="41" borderId="0" xfId="46" applyNumberFormat="1" applyFont="1" applyFill="1" applyBorder="1"/>
    <xf numFmtId="167" fontId="21" fillId="41" borderId="0" xfId="46" applyNumberFormat="1" applyFont="1" applyFill="1" applyBorder="1"/>
    <xf numFmtId="167" fontId="21" fillId="42" borderId="0" xfId="46" applyNumberFormat="1" applyFont="1" applyFill="1" applyBorder="1"/>
    <xf numFmtId="167" fontId="25" fillId="42" borderId="0" xfId="46" applyNumberFormat="1" applyFont="1" applyFill="1" applyBorder="1"/>
    <xf numFmtId="167" fontId="21" fillId="43" borderId="0" xfId="46" applyNumberFormat="1" applyFont="1" applyFill="1" applyBorder="1"/>
    <xf numFmtId="167" fontId="21" fillId="44" borderId="0" xfId="46" applyNumberFormat="1" applyFont="1" applyFill="1" applyBorder="1"/>
    <xf numFmtId="167" fontId="22" fillId="0" borderId="0" xfId="46" applyNumberFormat="1" applyFont="1" applyFill="1" applyBorder="1" applyAlignment="1">
      <alignment horizontal="center"/>
    </xf>
    <xf numFmtId="41" fontId="21" fillId="45" borderId="0" xfId="45" applyFont="1" applyFill="1"/>
    <xf numFmtId="0" fontId="21" fillId="0" borderId="0" xfId="44" applyFont="1" applyFill="1"/>
    <xf numFmtId="0" fontId="0" fillId="0" borderId="0" xfId="0" applyAlignment="1">
      <alignment horizontal="left"/>
    </xf>
    <xf numFmtId="0" fontId="21" fillId="0" borderId="0" xfId="44" applyFont="1" applyFill="1" applyBorder="1" applyAlignment="1">
      <alignment horizontal="center"/>
    </xf>
    <xf numFmtId="41" fontId="23" fillId="46" borderId="0" xfId="44" applyNumberFormat="1" applyFont="1" applyFill="1"/>
    <xf numFmtId="41" fontId="21" fillId="46" borderId="0" xfId="44" applyNumberFormat="1" applyFont="1" applyFill="1"/>
    <xf numFmtId="41" fontId="21" fillId="0" borderId="0" xfId="44" applyNumberFormat="1" applyFont="1"/>
    <xf numFmtId="4" fontId="21" fillId="0" borderId="0" xfId="44" applyNumberFormat="1" applyFont="1"/>
    <xf numFmtId="0" fontId="23" fillId="0" borderId="0" xfId="44" applyFont="1"/>
    <xf numFmtId="0" fontId="26" fillId="0" borderId="0" xfId="44" applyFont="1" applyAlignment="1">
      <alignment horizontal="justify"/>
    </xf>
    <xf numFmtId="0" fontId="27" fillId="0" borderId="0" xfId="44" applyFont="1" applyAlignment="1">
      <alignment horizontal="justify"/>
    </xf>
    <xf numFmtId="0" fontId="28" fillId="0" borderId="0" xfId="44" applyFont="1" applyAlignment="1">
      <alignment horizontal="justify"/>
    </xf>
    <xf numFmtId="0" fontId="29" fillId="0" borderId="0" xfId="47" applyAlignment="1" applyProtection="1">
      <alignment horizontal="justify"/>
    </xf>
    <xf numFmtId="0" fontId="1" fillId="0" borderId="0" xfId="44" applyAlignment="1">
      <alignment horizontal="center" vertical="center"/>
    </xf>
    <xf numFmtId="0" fontId="16" fillId="0" borderId="0" xfId="44" applyFont="1" applyAlignment="1">
      <alignment horizontal="left" vertical="center"/>
    </xf>
    <xf numFmtId="0" fontId="18" fillId="0" borderId="0" xfId="44" applyFont="1" applyAlignment="1">
      <alignment horizontal="center" vertical="center"/>
    </xf>
    <xf numFmtId="0" fontId="30" fillId="47" borderId="0" xfId="44" applyFont="1" applyFill="1" applyAlignment="1">
      <alignment horizontal="center" vertical="center"/>
    </xf>
    <xf numFmtId="0" fontId="18" fillId="48" borderId="0" xfId="44" applyFont="1" applyFill="1" applyBorder="1" applyAlignment="1">
      <alignment horizontal="center" vertical="center"/>
    </xf>
    <xf numFmtId="0" fontId="18" fillId="48" borderId="0" xfId="44" applyFont="1" applyFill="1" applyBorder="1" applyAlignment="1">
      <alignment horizontal="left" vertical="center"/>
    </xf>
    <xf numFmtId="14" fontId="18" fillId="48" borderId="0" xfId="44" applyNumberFormat="1" applyFont="1" applyFill="1" applyBorder="1" applyAlignment="1">
      <alignment horizontal="center" vertical="center"/>
    </xf>
    <xf numFmtId="43" fontId="18" fillId="34" borderId="10" xfId="48" applyFont="1" applyFill="1" applyBorder="1" applyAlignment="1">
      <alignment horizontal="center" vertical="center"/>
    </xf>
    <xf numFmtId="0" fontId="18" fillId="0" borderId="0" xfId="44" applyFont="1" applyFill="1" applyBorder="1" applyAlignment="1">
      <alignment horizontal="center" vertical="center"/>
    </xf>
    <xf numFmtId="43" fontId="18" fillId="0" borderId="0" xfId="44" applyNumberFormat="1" applyFont="1" applyAlignment="1">
      <alignment horizontal="center" vertical="center"/>
    </xf>
    <xf numFmtId="0" fontId="31" fillId="49" borderId="0" xfId="44" applyFont="1" applyFill="1" applyAlignment="1">
      <alignment horizontal="center" vertical="center"/>
    </xf>
    <xf numFmtId="0" fontId="31" fillId="49" borderId="0" xfId="44" applyFont="1" applyFill="1" applyBorder="1" applyAlignment="1">
      <alignment horizontal="center" vertical="center"/>
    </xf>
    <xf numFmtId="43" fontId="32" fillId="49" borderId="0" xfId="44" applyNumberFormat="1" applyFont="1" applyFill="1" applyAlignment="1">
      <alignment horizontal="center" vertical="center"/>
    </xf>
    <xf numFmtId="0" fontId="0" fillId="0" borderId="0" xfId="0" pivotButton="1"/>
    <xf numFmtId="43" fontId="34" fillId="50" borderId="11" xfId="1" applyFont="1" applyFill="1" applyBorder="1" applyAlignment="1">
      <alignment horizontal="center" vertical="center" wrapText="1"/>
    </xf>
    <xf numFmtId="43" fontId="18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18" fillId="0" borderId="0" xfId="0" applyFont="1" applyFill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0" xfId="0" applyFont="1" applyFill="1" applyBorder="1"/>
    <xf numFmtId="14" fontId="18" fillId="0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Fill="1" applyAlignment="1">
      <alignment horizontal="left"/>
    </xf>
    <xf numFmtId="0" fontId="18" fillId="0" borderId="0" xfId="0" applyFont="1" applyFill="1" applyAlignment="1">
      <alignment horizontal="left" wrapText="1"/>
    </xf>
    <xf numFmtId="165" fontId="20" fillId="33" borderId="0" xfId="2" applyNumberFormat="1" applyFont="1" applyFill="1" applyAlignment="1">
      <alignment horizontal="left"/>
    </xf>
    <xf numFmtId="0" fontId="19" fillId="0" borderId="0" xfId="0" applyFont="1" applyAlignment="1">
      <alignment horizontal="left" vertical="center"/>
    </xf>
  </cellXfs>
  <cellStyles count="50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Hipervínculo 2" xfId="47"/>
    <cellStyle name="Incorrecto" xfId="9" builtinId="27" customBuiltin="1"/>
    <cellStyle name="Millares" xfId="1" builtinId="3"/>
    <cellStyle name="Millares [0]" xfId="2" builtinId="6"/>
    <cellStyle name="Millares [0] 2" xfId="45"/>
    <cellStyle name="Millares 2" xfId="46"/>
    <cellStyle name="Millares 3" xfId="48"/>
    <cellStyle name="Neutral" xfId="10" builtinId="28" customBuiltin="1"/>
    <cellStyle name="Normal" xfId="0" builtinId="0"/>
    <cellStyle name="Normal 2" xfId="44"/>
    <cellStyle name="Normal 3" xfId="49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9" builtinId="25" customBuiltin="1"/>
  </cellStyles>
  <dxfs count="5">
    <dxf>
      <fill>
        <patternFill patternType="none">
          <bgColor auto="1"/>
        </patternFill>
      </fill>
    </dxf>
    <dxf>
      <font>
        <color auto="1"/>
      </font>
    </dxf>
    <dxf>
      <alignment horizontal="center" readingOrder="0"/>
    </dxf>
    <dxf>
      <alignment wrapText="1" readingOrder="0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eronica Valverde Valverde" refreshedDate="43476.496904050924" createdVersion="4" refreshedVersion="4" minRefreshableVersion="3" recordCount="37480">
  <cacheSource type="worksheet">
    <worksheetSource ref="B8:J763" sheet="Auxiliar"/>
  </cacheSource>
  <cacheFields count="20">
    <cacheField name="ACTIVO SAP " numFmtId="0">
      <sharedItems/>
    </cacheField>
    <cacheField name="CLASE" numFmtId="0">
      <sharedItems containsSemiMixedTypes="0" containsString="0" containsNumber="1" containsInteger="1" minValue="12080" maxValue="121100" count="49">
        <n v="120101"/>
        <n v="120102"/>
        <n v="120201"/>
        <n v="120202"/>
        <n v="120203"/>
        <n v="120204"/>
        <n v="120205"/>
        <n v="120304"/>
        <n v="120305"/>
        <n v="120306"/>
        <n v="120307"/>
        <n v="120308"/>
        <n v="120380"/>
        <n v="120381"/>
        <n v="120401"/>
        <n v="120402"/>
        <n v="120403"/>
        <n v="120404"/>
        <n v="120405"/>
        <n v="120406"/>
        <n v="120408"/>
        <n v="120409"/>
        <n v="120499"/>
        <n v="120500"/>
        <n v="120501"/>
        <n v="120502"/>
        <n v="120503"/>
        <n v="120504"/>
        <n v="120505"/>
        <n v="120601"/>
        <n v="120606"/>
        <n v="120607"/>
        <n v="120604"/>
        <n v="120605"/>
        <n v="120608"/>
        <n v="120612"/>
        <n v="120614"/>
        <n v="120610"/>
        <n v="120602"/>
        <n v="120611"/>
        <n v="120701"/>
        <n v="120702"/>
        <n v="120703"/>
        <n v="120800"/>
        <n v="120900"/>
        <n v="121002"/>
        <n v="121001"/>
        <n v="121100"/>
        <n v="12080"/>
      </sharedItems>
    </cacheField>
    <cacheField name="CE.COSTE" numFmtId="0">
      <sharedItems containsNonDate="0" containsString="0" containsBlank="1"/>
    </cacheField>
    <cacheField name="DENOMINACIÓN DEL ACTIVO FIJO" numFmtId="0">
      <sharedItems/>
    </cacheField>
    <cacheField name="FE/ CAPIT" numFmtId="14">
      <sharedItems/>
    </cacheField>
    <cacheField name="COSTO HISTORICO" numFmtId="43">
      <sharedItems containsSemiMixedTypes="0" containsString="0" containsNumber="1" minValue="0" maxValue="45974435683.5"/>
    </cacheField>
    <cacheField name="DEPRECIACION COSTO HISTORICO" numFmtId="43">
      <sharedItems containsSemiMixedTypes="0" containsString="0" containsNumber="1" minValue="0" maxValue="2777599661.2800002"/>
    </cacheField>
    <cacheField name="CLAVE AMORT" numFmtId="0">
      <sharedItems containsMixedTypes="1" containsNumber="1" containsInteger="1" minValue="0" maxValue="0"/>
    </cacheField>
    <cacheField name="V.U. AÑOS" numFmtId="0">
      <sharedItems containsSemiMixedTypes="0" containsString="0" containsNumber="1" containsInteger="1" minValue="0" maxValue="112"/>
    </cacheField>
    <cacheField name="V.U. MESES" numFmtId="0">
      <sharedItems containsSemiMixedTypes="0" containsString="0" containsNumber="1" containsInteger="1" minValue="0" maxValue="11"/>
    </cacheField>
    <cacheField name="COSTO REVALUADO" numFmtId="43">
      <sharedItems containsSemiMixedTypes="0" containsString="0" containsNumber="1" minValue="0" maxValue="944398400"/>
    </cacheField>
    <cacheField name="DEPRECIACION COSTO REVALUADO" numFmtId="43">
      <sharedItems containsSemiMixedTypes="0" containsString="0" containsNumber="1" minValue="0" maxValue="134458327.31"/>
    </cacheField>
    <cacheField name="CLAVE AMORT2" numFmtId="0">
      <sharedItems containsBlank="1"/>
    </cacheField>
    <cacheField name="V.U. AÑOS2" numFmtId="0">
      <sharedItems containsString="0" containsBlank="1" containsNumber="1" containsInteger="1" minValue="0" maxValue="54"/>
    </cacheField>
    <cacheField name="V.U. MESES2" numFmtId="0">
      <sharedItems containsString="0" containsBlank="1" containsNumber="1" containsInteger="1" minValue="0" maxValue="1"/>
    </cacheField>
    <cacheField name="COSTO AVALÚO" numFmtId="165">
      <sharedItems containsSemiMixedTypes="0" containsString="0" containsNumber="1" minValue="-5152601921.9899998" maxValue="12331233170.290001"/>
    </cacheField>
    <cacheField name="DEPRECIACION COSTO AVALÚO" numFmtId="165">
      <sharedItems containsSemiMixedTypes="0" containsString="0" containsNumber="1" minValue="-560724326.80000019" maxValue="3584167643.0899992"/>
    </cacheField>
    <cacheField name="CLAVE AMORT3" numFmtId="43">
      <sharedItems containsBlank="1"/>
    </cacheField>
    <cacheField name="V.U. AÑOS3" numFmtId="43">
      <sharedItems containsString="0" containsBlank="1" containsNumber="1" containsInteger="1" minValue="0" maxValue="76"/>
    </cacheField>
    <cacheField name="V.U. MESES3" numFmtId="0">
      <sharedItems containsString="0" containsBlank="1" containsNumber="1" containsInteg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480">
  <r>
    <s v="120101000001-0"/>
    <x v="0"/>
    <m/>
    <s v="TERRENO"/>
    <s v="22.07.2014"/>
    <n v="309622072.24000001"/>
    <n v="0"/>
    <s v="Z000"/>
    <n v="1"/>
    <n v="2"/>
    <n v="0"/>
    <n v="0"/>
    <m/>
    <m/>
    <m/>
    <n v="6955518604.7600002"/>
    <n v="0"/>
    <s v="Z000"/>
    <n v="0"/>
    <n v="0"/>
  </r>
  <r>
    <s v="120101000002-0"/>
    <x v="0"/>
    <m/>
    <s v="TERRENO"/>
    <s v="01.03.1990"/>
    <n v="2341152.16"/>
    <n v="0"/>
    <s v="Z000"/>
    <n v="25"/>
    <n v="7"/>
    <n v="0"/>
    <n v="0"/>
    <m/>
    <m/>
    <m/>
    <n v="374709214.83999997"/>
    <n v="0"/>
    <s v="Z000"/>
    <n v="0"/>
    <n v="0"/>
  </r>
  <r>
    <s v="120101000003-0"/>
    <x v="0"/>
    <m/>
    <s v="TERRENO"/>
    <s v="01.12.1993"/>
    <n v="7526344.04"/>
    <n v="0"/>
    <s v="Z000"/>
    <n v="21"/>
    <n v="10"/>
    <n v="0"/>
    <n v="0"/>
    <m/>
    <m/>
    <m/>
    <n v="885291625.08000004"/>
    <n v="0"/>
    <s v="Z000"/>
    <n v="0"/>
    <n v="0"/>
  </r>
  <r>
    <s v="120101000004-0"/>
    <x v="0"/>
    <m/>
    <s v="TERRENO"/>
    <s v="02.07.1985"/>
    <n v="487804.34"/>
    <n v="0"/>
    <s v="Z000"/>
    <n v="30"/>
    <n v="3"/>
    <n v="0"/>
    <n v="0"/>
    <m/>
    <m/>
    <m/>
    <n v="989898852.5"/>
    <n v="0"/>
    <s v="Z000"/>
    <n v="0"/>
    <n v="0"/>
  </r>
  <r>
    <s v="120101000005-0"/>
    <x v="0"/>
    <m/>
    <s v="TERRENO"/>
    <s v="21.04.1975"/>
    <n v="278204.17"/>
    <n v="0"/>
    <s v="Z000"/>
    <n v="40"/>
    <n v="5"/>
    <n v="0"/>
    <n v="0"/>
    <m/>
    <m/>
    <m/>
    <n v="540930251.49000001"/>
    <n v="0"/>
    <s v="Z000"/>
    <n v="0"/>
    <n v="0"/>
  </r>
  <r>
    <s v="120101000006-0"/>
    <x v="0"/>
    <m/>
    <s v="TERRENO"/>
    <s v="01.11.1986"/>
    <n v="216000"/>
    <n v="0"/>
    <s v="Z000"/>
    <n v="28"/>
    <n v="11"/>
    <n v="0"/>
    <n v="0"/>
    <m/>
    <m/>
    <m/>
    <n v="9439380"/>
    <n v="0"/>
    <s v="Z000"/>
    <n v="0"/>
    <n v="0"/>
  </r>
  <r>
    <s v="120101000007-0"/>
    <x v="0"/>
    <m/>
    <s v="TERRENO"/>
    <s v="01.06.1987"/>
    <n v="891398"/>
    <n v="0"/>
    <s v="Z000"/>
    <n v="28"/>
    <n v="4"/>
    <n v="0"/>
    <n v="0"/>
    <m/>
    <m/>
    <m/>
    <n v="5674260.4000000004"/>
    <n v="0"/>
    <s v="Z000"/>
    <n v="0"/>
    <n v="0"/>
  </r>
  <r>
    <s v="120101000008-0"/>
    <x v="0"/>
    <m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09-0"/>
    <x v="0"/>
    <m/>
    <s v="TERRENO"/>
    <s v="29.07.1988"/>
    <n v="4755.6499999999996"/>
    <n v="0"/>
    <s v="Z000"/>
    <n v="27"/>
    <n v="2"/>
    <n v="0"/>
    <n v="0"/>
    <m/>
    <m/>
    <m/>
    <n v="9650624.3499999996"/>
    <n v="0"/>
    <s v="Z000"/>
    <n v="0"/>
    <n v="0"/>
  </r>
  <r>
    <s v="120101000010-0"/>
    <x v="0"/>
    <m/>
    <s v="TERRENO"/>
    <s v="05.05.1988"/>
    <n v="11228.63"/>
    <n v="0"/>
    <s v="Z000"/>
    <n v="27"/>
    <n v="5"/>
    <n v="0"/>
    <n v="0"/>
    <m/>
    <m/>
    <m/>
    <n v="22786196.370000001"/>
    <n v="0"/>
    <s v="Z000"/>
    <n v="0"/>
    <n v="0"/>
  </r>
  <r>
    <s v="120101000011-0"/>
    <x v="0"/>
    <m/>
    <s v="TERRENO"/>
    <s v="30.05.2012"/>
    <n v="1"/>
    <n v="0"/>
    <s v="Z000"/>
    <n v="3"/>
    <n v="4"/>
    <n v="0"/>
    <n v="0"/>
    <m/>
    <m/>
    <m/>
    <n v="19017879.140000001"/>
    <n v="0"/>
    <s v="Z000"/>
    <n v="0"/>
    <n v="0"/>
  </r>
  <r>
    <s v="120101000012-0"/>
    <x v="0"/>
    <m/>
    <s v="TERRENO"/>
    <s v="30.05.2012"/>
    <n v="1"/>
    <n v="0"/>
    <s v="Z000"/>
    <n v="3"/>
    <n v="4"/>
    <n v="0"/>
    <n v="0"/>
    <m/>
    <m/>
    <m/>
    <n v="19996290.98"/>
    <n v="0"/>
    <s v="Z000"/>
    <n v="0"/>
    <n v="0"/>
  </r>
  <r>
    <s v="120101000013-0"/>
    <x v="0"/>
    <m/>
    <s v="TERRENO"/>
    <s v="30.05.2012"/>
    <n v="1"/>
    <n v="0"/>
    <s v="Z000"/>
    <n v="3"/>
    <n v="4"/>
    <n v="0"/>
    <n v="0"/>
    <m/>
    <m/>
    <m/>
    <n v="18895577.66"/>
    <n v="0"/>
    <s v="Z000"/>
    <n v="0"/>
    <n v="0"/>
  </r>
  <r>
    <s v="120101000014-0"/>
    <x v="0"/>
    <m/>
    <s v="TERRENO"/>
    <s v="31.10.2005"/>
    <n v="1867009"/>
    <n v="0"/>
    <s v="Z000"/>
    <n v="9"/>
    <n v="11"/>
    <n v="0"/>
    <n v="0"/>
    <m/>
    <m/>
    <m/>
    <n v="22598248.789999999"/>
    <n v="0"/>
    <s v="Z000"/>
    <n v="0"/>
    <n v="0"/>
  </r>
  <r>
    <s v="120101000015-0"/>
    <x v="0"/>
    <m/>
    <s v="TERRENO"/>
    <s v="01.09.1986"/>
    <n v="799909.45"/>
    <n v="0"/>
    <s v="Z000"/>
    <n v="29"/>
    <n v="1"/>
    <n v="0"/>
    <n v="0"/>
    <m/>
    <m/>
    <m/>
    <n v="69489647.719999999"/>
    <n v="0"/>
    <s v="Z000"/>
    <n v="0"/>
    <n v="0"/>
  </r>
  <r>
    <s v="120101000016-0"/>
    <x v="0"/>
    <m/>
    <s v="TERRENO"/>
    <s v="01.09.1983"/>
    <n v="35133"/>
    <n v="0"/>
    <s v="Z000"/>
    <n v="32"/>
    <n v="1"/>
    <n v="0"/>
    <n v="0"/>
    <m/>
    <m/>
    <m/>
    <n v="7503144.0099999998"/>
    <n v="0"/>
    <s v="Z000"/>
    <n v="0"/>
    <n v="0"/>
  </r>
  <r>
    <s v="120101000017-0"/>
    <x v="0"/>
    <m/>
    <s v="TERRENO"/>
    <s v="27.04.1995"/>
    <n v="6751708.6100000003"/>
    <n v="0"/>
    <s v="Z000"/>
    <n v="20"/>
    <n v="5"/>
    <n v="0"/>
    <n v="0"/>
    <m/>
    <m/>
    <m/>
    <n v="6892400298.3900003"/>
    <n v="0"/>
    <s v="Z000"/>
    <n v="0"/>
    <n v="0"/>
  </r>
  <r>
    <s v="120101000018-0"/>
    <x v="0"/>
    <m/>
    <s v="TERRENO"/>
    <s v="01.05.1987"/>
    <n v="492034"/>
    <n v="0"/>
    <s v="Z000"/>
    <n v="28"/>
    <n v="5"/>
    <n v="0"/>
    <n v="0"/>
    <m/>
    <m/>
    <m/>
    <n v="9198212.6500000004"/>
    <n v="0"/>
    <s v="Z000"/>
    <n v="0"/>
    <n v="0"/>
  </r>
  <r>
    <s v="120101000019-0"/>
    <x v="0"/>
    <m/>
    <s v="TERRENO"/>
    <s v="29.07.1988"/>
    <n v="5446.54"/>
    <n v="0"/>
    <s v="Z000"/>
    <n v="27"/>
    <n v="2"/>
    <n v="0"/>
    <n v="0"/>
    <m/>
    <m/>
    <m/>
    <n v="11052645.609999999"/>
    <n v="0"/>
    <s v="Z000"/>
    <n v="0"/>
    <n v="0"/>
  </r>
  <r>
    <s v="120101000020-0"/>
    <x v="0"/>
    <m/>
    <s v="TERRENO"/>
    <s v="30.12.1997"/>
    <n v="2009779.15"/>
    <n v="0"/>
    <s v="Z000"/>
    <n v="17"/>
    <n v="9"/>
    <n v="0"/>
    <n v="0"/>
    <m/>
    <m/>
    <m/>
    <n v="6773934.5999999996"/>
    <n v="0"/>
    <s v="Z000"/>
    <n v="0"/>
    <n v="0"/>
  </r>
  <r>
    <s v="120101000021-0"/>
    <x v="0"/>
    <m/>
    <s v="TERRENO"/>
    <s v="30.12.1997"/>
    <n v="2009779.15"/>
    <n v="0"/>
    <s v="Z000"/>
    <n v="17"/>
    <n v="9"/>
    <n v="0"/>
    <n v="0"/>
    <m/>
    <m/>
    <m/>
    <n v="4856268.8499999996"/>
    <n v="0"/>
    <s v="Z000"/>
    <n v="0"/>
    <n v="0"/>
  </r>
  <r>
    <s v="120101000022-0"/>
    <x v="0"/>
    <m/>
    <s v="TERRENO"/>
    <s v="01.03.1987"/>
    <n v="817076"/>
    <n v="0"/>
    <s v="Z000"/>
    <n v="28"/>
    <n v="7"/>
    <n v="0"/>
    <n v="0"/>
    <m/>
    <m/>
    <m/>
    <n v="9524908.8000000007"/>
    <n v="0"/>
    <s v="Z000"/>
    <n v="0"/>
    <n v="0"/>
  </r>
  <r>
    <s v="120101000023-0"/>
    <x v="0"/>
    <m/>
    <s v="TERRENO"/>
    <s v="01.05.1987"/>
    <n v="1163395.95"/>
    <n v="0"/>
    <s v="Z000"/>
    <n v="28"/>
    <n v="5"/>
    <n v="0"/>
    <n v="0"/>
    <m/>
    <m/>
    <m/>
    <n v="5541729.0499999998"/>
    <n v="0"/>
    <s v="Z000"/>
    <n v="0"/>
    <n v="0"/>
  </r>
  <r>
    <s v="120101000024-0"/>
    <x v="0"/>
    <m/>
    <s v="TERRENO"/>
    <s v="01.12.1986"/>
    <n v="908086"/>
    <n v="0"/>
    <s v="Z000"/>
    <n v="28"/>
    <n v="10"/>
    <n v="0"/>
    <n v="0"/>
    <m/>
    <m/>
    <m/>
    <n v="11946979.65"/>
    <n v="0"/>
    <s v="Z000"/>
    <n v="0"/>
    <n v="0"/>
  </r>
  <r>
    <s v="120101000025-0"/>
    <x v="0"/>
    <m/>
    <s v="TERRENO"/>
    <s v="01.12.1986"/>
    <n v="557632"/>
    <n v="0"/>
    <s v="Z000"/>
    <n v="28"/>
    <n v="10"/>
    <n v="0"/>
    <n v="0"/>
    <m/>
    <m/>
    <m/>
    <n v="6147493"/>
    <n v="0"/>
    <s v="Z000"/>
    <n v="0"/>
    <n v="0"/>
  </r>
  <r>
    <s v="120101000026-0"/>
    <x v="0"/>
    <m/>
    <s v="TERRENO"/>
    <s v="01.01.1988"/>
    <n v="124550"/>
    <n v="0"/>
    <s v="Z000"/>
    <n v="27"/>
    <n v="9"/>
    <n v="0"/>
    <n v="0"/>
    <m/>
    <m/>
    <m/>
    <n v="6580575"/>
    <n v="0"/>
    <s v="Z000"/>
    <n v="0"/>
    <n v="0"/>
  </r>
  <r>
    <s v="120101000027-0"/>
    <x v="0"/>
    <m/>
    <s v="TERRENO"/>
    <s v="01.12.1987"/>
    <n v="226540"/>
    <n v="0"/>
    <s v="Z000"/>
    <n v="27"/>
    <n v="10"/>
    <n v="0"/>
    <n v="0"/>
    <m/>
    <m/>
    <m/>
    <n v="13183710"/>
    <n v="0"/>
    <s v="Z000"/>
    <n v="0"/>
    <n v="0"/>
  </r>
  <r>
    <s v="120101000028-0"/>
    <x v="0"/>
    <m/>
    <s v="TERRENO"/>
    <s v="01.12.1993"/>
    <n v="3330000"/>
    <n v="0"/>
    <s v="Z000"/>
    <n v="21"/>
    <n v="10"/>
    <n v="0"/>
    <n v="0"/>
    <m/>
    <m/>
    <m/>
    <n v="6439367.1299999999"/>
    <n v="0"/>
    <s v="Z000"/>
    <n v="0"/>
    <n v="0"/>
  </r>
  <r>
    <s v="120101000029-0"/>
    <x v="0"/>
    <m/>
    <s v="TERRENO"/>
    <s v="01.06.1987"/>
    <n v="223974"/>
    <n v="0"/>
    <s v="Z000"/>
    <n v="28"/>
    <n v="4"/>
    <n v="0"/>
    <n v="0"/>
    <m/>
    <m/>
    <m/>
    <n v="9896741.6799999997"/>
    <n v="0"/>
    <s v="Z000"/>
    <n v="0"/>
    <n v="0"/>
  </r>
  <r>
    <s v="120101000030-0"/>
    <x v="0"/>
    <m/>
    <s v="TERRENO"/>
    <s v="01.12.1986"/>
    <n v="244194"/>
    <n v="0"/>
    <s v="Z000"/>
    <n v="28"/>
    <n v="10"/>
    <n v="0"/>
    <n v="0"/>
    <m/>
    <m/>
    <m/>
    <n v="8992786.1999999993"/>
    <n v="0"/>
    <s v="Z000"/>
    <n v="0"/>
    <n v="0"/>
  </r>
  <r>
    <s v="120101000031-0"/>
    <x v="0"/>
    <m/>
    <s v="TERRENO"/>
    <s v="01.03.1987"/>
    <n v="1369859"/>
    <n v="0"/>
    <s v="Z000"/>
    <n v="28"/>
    <n v="7"/>
    <n v="0"/>
    <n v="0"/>
    <m/>
    <m/>
    <m/>
    <n v="37560364.960000001"/>
    <n v="0"/>
    <s v="Z000"/>
    <n v="0"/>
    <n v="0"/>
  </r>
  <r>
    <s v="120101000032-0"/>
    <x v="0"/>
    <m/>
    <s v="TERRENO"/>
    <s v="01.01.1988"/>
    <n v="1064784"/>
    <n v="0"/>
    <s v="Z000"/>
    <n v="27"/>
    <n v="9"/>
    <n v="0"/>
    <n v="0"/>
    <m/>
    <m/>
    <m/>
    <n v="25469809.469999999"/>
    <n v="0"/>
    <s v="Z000"/>
    <n v="0"/>
    <n v="0"/>
  </r>
  <r>
    <s v="120101000033-0"/>
    <x v="0"/>
    <m/>
    <s v="TERRENO"/>
    <s v="25.03.1991"/>
    <n v="441490.74"/>
    <n v="0"/>
    <s v="Z000"/>
    <n v="24"/>
    <n v="6"/>
    <n v="0"/>
    <n v="0"/>
    <m/>
    <m/>
    <m/>
    <n v="895914906.95000005"/>
    <n v="0"/>
    <s v="Z000"/>
    <n v="0"/>
    <n v="0"/>
  </r>
  <r>
    <s v="120101000034-0"/>
    <x v="0"/>
    <m/>
    <s v="TERRENO"/>
    <s v="07.02.1991"/>
    <n v="4693.83"/>
    <n v="0"/>
    <s v="Z000"/>
    <n v="24"/>
    <n v="8"/>
    <n v="0"/>
    <n v="0"/>
    <m/>
    <m/>
    <m/>
    <n v="9525166.2300000004"/>
    <n v="0"/>
    <s v="Z000"/>
    <n v="0"/>
    <n v="0"/>
  </r>
  <r>
    <s v="120101000035-0"/>
    <x v="0"/>
    <m/>
    <s v="TERRENO"/>
    <s v="14.05.1990"/>
    <n v="198499.15"/>
    <n v="0"/>
    <s v="Z000"/>
    <n v="25"/>
    <n v="4"/>
    <n v="0"/>
    <n v="0"/>
    <m/>
    <m/>
    <m/>
    <n v="402813307.18000001"/>
    <n v="0"/>
    <s v="Z000"/>
    <n v="0"/>
    <n v="0"/>
  </r>
  <r>
    <s v="120101000036-0"/>
    <x v="0"/>
    <m/>
    <s v="TERRENO"/>
    <s v="28.01.1991"/>
    <n v="25860.720000000001"/>
    <n v="0"/>
    <s v="Z000"/>
    <n v="24"/>
    <n v="8"/>
    <n v="0"/>
    <n v="0"/>
    <m/>
    <m/>
    <m/>
    <n v="52479022.899999999"/>
    <n v="0"/>
    <s v="Z000"/>
    <n v="0"/>
    <n v="0"/>
  </r>
  <r>
    <s v="120101000037-0"/>
    <x v="0"/>
    <m/>
    <s v="TERRENO"/>
    <s v="01.12.1986"/>
    <n v="99640"/>
    <n v="0"/>
    <s v="Z000"/>
    <n v="28"/>
    <n v="10"/>
    <n v="0"/>
    <n v="0"/>
    <m/>
    <m/>
    <m/>
    <n v="6605485"/>
    <n v="0"/>
    <s v="Z000"/>
    <n v="0"/>
    <n v="0"/>
  </r>
  <r>
    <s v="120101000038-0"/>
    <x v="0"/>
    <m/>
    <s v="TERRENO"/>
    <s v="01.12.1986"/>
    <n v="634812"/>
    <n v="0"/>
    <s v="Z000"/>
    <n v="28"/>
    <n v="10"/>
    <n v="0"/>
    <n v="0"/>
    <m/>
    <m/>
    <m/>
    <n v="5930846.4000000004"/>
    <n v="0"/>
    <s v="Z000"/>
    <n v="0"/>
    <n v="0"/>
  </r>
  <r>
    <s v="120101000039-0"/>
    <x v="0"/>
    <m/>
    <s v="TERRENO"/>
    <s v="01.06.1987"/>
    <n v="1069156"/>
    <n v="0"/>
    <s v="Z000"/>
    <n v="28"/>
    <n v="4"/>
    <n v="0"/>
    <n v="0"/>
    <m/>
    <m/>
    <m/>
    <n v="15012684.01"/>
    <n v="0"/>
    <s v="Z000"/>
    <n v="0"/>
    <n v="0"/>
  </r>
  <r>
    <s v="120101000040-0"/>
    <x v="0"/>
    <m/>
    <s v="TERRENO"/>
    <s v="01.03.1987"/>
    <n v="2468320"/>
    <n v="0"/>
    <s v="Z000"/>
    <n v="28"/>
    <n v="7"/>
    <n v="0"/>
    <n v="0"/>
    <m/>
    <m/>
    <m/>
    <n v="13328954.5"/>
    <n v="0"/>
    <s v="Z000"/>
    <n v="0"/>
    <n v="0"/>
  </r>
  <r>
    <s v="120101000041-0"/>
    <x v="0"/>
    <m/>
    <s v="TERRENO"/>
    <s v="01.12.1986"/>
    <n v="380520"/>
    <n v="0"/>
    <s v="Z000"/>
    <n v="28"/>
    <n v="10"/>
    <n v="0"/>
    <n v="0"/>
    <m/>
    <m/>
    <m/>
    <n v="2972042.5"/>
    <n v="0"/>
    <s v="Z000"/>
    <n v="0"/>
    <n v="0"/>
  </r>
  <r>
    <s v="120101000042-0"/>
    <x v="0"/>
    <m/>
    <s v="TERRENO"/>
    <s v="01.03.1995"/>
    <n v="5141459.6500000004"/>
    <n v="0"/>
    <s v="Z000"/>
    <n v="20"/>
    <n v="7"/>
    <n v="0"/>
    <n v="0"/>
    <m/>
    <m/>
    <m/>
    <n v="13601510.369999999"/>
    <n v="0"/>
    <s v="Z000"/>
    <n v="0"/>
    <n v="0"/>
  </r>
  <r>
    <s v="120101000043-0"/>
    <x v="0"/>
    <m/>
    <s v="TERRENO"/>
    <s v="14.12.1988"/>
    <n v="2263.96"/>
    <n v="0"/>
    <s v="Z000"/>
    <n v="26"/>
    <n v="9"/>
    <n v="0"/>
    <n v="0"/>
    <m/>
    <m/>
    <m/>
    <n v="4594233.33"/>
    <n v="0"/>
    <s v="Z000"/>
    <n v="0"/>
    <n v="0"/>
  </r>
  <r>
    <s v="120101000044-0"/>
    <x v="0"/>
    <m/>
    <s v="TERRENO"/>
    <s v="01.12.1987"/>
    <n v="620302"/>
    <n v="0"/>
    <s v="Z000"/>
    <n v="27"/>
    <n v="10"/>
    <n v="0"/>
    <n v="0"/>
    <m/>
    <m/>
    <m/>
    <n v="3576838.05"/>
    <n v="0"/>
    <s v="Z000"/>
    <n v="0"/>
    <n v="0"/>
  </r>
  <r>
    <s v="120101000045-0"/>
    <x v="0"/>
    <m/>
    <s v="TERRENO"/>
    <s v="01.12.1988"/>
    <n v="790288"/>
    <n v="0"/>
    <s v="Z000"/>
    <n v="26"/>
    <n v="10"/>
    <n v="0"/>
    <n v="0"/>
    <m/>
    <m/>
    <m/>
    <n v="3406852.05"/>
    <n v="0"/>
    <s v="Z000"/>
    <n v="0"/>
    <n v="0"/>
  </r>
  <r>
    <s v="120101000046-0"/>
    <x v="0"/>
    <m/>
    <s v="TERRENO"/>
    <s v="23.06.1987"/>
    <n v="2111.11"/>
    <n v="0"/>
    <s v="Z000"/>
    <n v="28"/>
    <n v="3"/>
    <n v="0"/>
    <n v="0"/>
    <m/>
    <m/>
    <m/>
    <n v="4284073"/>
    <n v="0"/>
    <s v="Z000"/>
    <n v="0"/>
    <n v="0"/>
  </r>
  <r>
    <s v="120101000047-0"/>
    <x v="0"/>
    <m/>
    <s v="TERRENO"/>
    <s v="01.12.1987"/>
    <n v="912084"/>
    <n v="0"/>
    <s v="Z000"/>
    <n v="27"/>
    <n v="10"/>
    <n v="0"/>
    <n v="0"/>
    <m/>
    <m/>
    <m/>
    <n v="13973293.5"/>
    <n v="0"/>
    <s v="Z000"/>
    <n v="0"/>
    <n v="0"/>
  </r>
  <r>
    <s v="120101000048-0"/>
    <x v="0"/>
    <m/>
    <s v="TERRENO"/>
    <s v="13.12.1988"/>
    <n v="10319.77"/>
    <n v="0"/>
    <s v="Z000"/>
    <n v="26"/>
    <n v="9"/>
    <n v="0"/>
    <n v="0"/>
    <m/>
    <m/>
    <m/>
    <n v="20941854.829999998"/>
    <n v="0"/>
    <s v="Z000"/>
    <n v="0"/>
    <n v="0"/>
  </r>
  <r>
    <s v="120101000049-0"/>
    <x v="0"/>
    <m/>
    <s v="TERRENO"/>
    <s v="01.06.1987"/>
    <n v="133728"/>
    <n v="0"/>
    <s v="Z000"/>
    <n v="28"/>
    <n v="4"/>
    <n v="0"/>
    <n v="0"/>
    <m/>
    <m/>
    <m/>
    <n v="8832901.5600000005"/>
    <n v="0"/>
    <s v="Z000"/>
    <n v="0"/>
    <n v="0"/>
  </r>
  <r>
    <s v="120101000050-0"/>
    <x v="0"/>
    <m/>
    <s v="TERRENO"/>
    <s v="01.03.1987"/>
    <n v="2798822"/>
    <n v="0"/>
    <s v="Z000"/>
    <n v="28"/>
    <n v="7"/>
    <n v="0"/>
    <n v="0"/>
    <m/>
    <m/>
    <m/>
    <n v="727596344.75999999"/>
    <n v="0"/>
    <s v="Z000"/>
    <n v="0"/>
    <n v="0"/>
  </r>
  <r>
    <s v="120101000051-0"/>
    <x v="0"/>
    <m/>
    <s v="TERRENO"/>
    <s v="01.12.1993"/>
    <n v="680540"/>
    <n v="0"/>
    <s v="Z000"/>
    <n v="21"/>
    <n v="10"/>
    <n v="0"/>
    <n v="0"/>
    <m/>
    <m/>
    <m/>
    <n v="8445671.5399999991"/>
    <n v="0"/>
    <s v="Z000"/>
    <n v="0"/>
    <n v="0"/>
  </r>
  <r>
    <s v="120101000052-0"/>
    <x v="0"/>
    <m/>
    <s v="TERRENO"/>
    <s v="16.02.2006"/>
    <n v="1606430.45"/>
    <n v="0"/>
    <s v="Z000"/>
    <n v="9"/>
    <n v="7"/>
    <n v="0"/>
    <n v="0"/>
    <m/>
    <m/>
    <m/>
    <n v="3259921123.5500002"/>
    <n v="0"/>
    <s v="Z000"/>
    <n v="0"/>
    <n v="0"/>
  </r>
  <r>
    <s v="120101000053-0"/>
    <x v="0"/>
    <m/>
    <s v="TERRENO"/>
    <s v="31.03.2009"/>
    <n v="236549.63"/>
    <n v="0"/>
    <s v="Z000"/>
    <n v="6"/>
    <n v="6"/>
    <n v="0"/>
    <n v="0"/>
    <m/>
    <m/>
    <m/>
    <n v="563168584.91999996"/>
    <n v="0"/>
    <s v="Z000"/>
    <n v="0"/>
    <n v="0"/>
  </r>
  <r>
    <s v="120101000054-0"/>
    <x v="0"/>
    <m/>
    <s v="TERRENO"/>
    <s v="01.09.1977"/>
    <n v="5874932.7199999997"/>
    <n v="0"/>
    <s v="Z000"/>
    <n v="38"/>
    <n v="1"/>
    <n v="0"/>
    <n v="0"/>
    <m/>
    <m/>
    <m/>
    <n v="893309954.89999998"/>
    <n v="0"/>
    <s v="Z000"/>
    <n v="0"/>
    <n v="0"/>
  </r>
  <r>
    <s v="120101000055-0"/>
    <x v="0"/>
    <m/>
    <s v="TERRENO"/>
    <s v="30.11.2008"/>
    <n v="1719629949.0899999"/>
    <n v="0"/>
    <s v="Z000"/>
    <n v="6"/>
    <n v="10"/>
    <n v="0"/>
    <n v="0"/>
    <m/>
    <m/>
    <m/>
    <n v="-110350277.09"/>
    <n v="0"/>
    <s v="Z000"/>
    <n v="0"/>
    <n v="0"/>
  </r>
  <r>
    <s v="120101000056-0"/>
    <x v="0"/>
    <m/>
    <s v="TERRENO"/>
    <s v="10.11.2009"/>
    <n v="846766292.53999996"/>
    <n v="0"/>
    <s v="Z000"/>
    <n v="5"/>
    <n v="10"/>
    <n v="0"/>
    <n v="0"/>
    <m/>
    <m/>
    <m/>
    <n v="-247328117.53999999"/>
    <n v="0"/>
    <s v="Z000"/>
    <n v="0"/>
    <n v="0"/>
  </r>
  <r>
    <s v="120101000057-0"/>
    <x v="0"/>
    <m/>
    <s v="TERRENO"/>
    <s v="01.05.2010"/>
    <n v="125994889.88"/>
    <n v="0"/>
    <s v="Z000"/>
    <n v="5"/>
    <n v="5"/>
    <n v="0"/>
    <n v="0"/>
    <m/>
    <m/>
    <m/>
    <n v="147892837.66"/>
    <n v="0"/>
    <s v="Z000"/>
    <n v="0"/>
    <n v="0"/>
  </r>
  <r>
    <s v="120101000058-0"/>
    <x v="0"/>
    <m/>
    <s v="TERRENO"/>
    <s v="01.09.1975"/>
    <n v="3789349.07"/>
    <n v="0"/>
    <s v="Z000"/>
    <n v="40"/>
    <n v="1"/>
    <n v="0"/>
    <n v="0"/>
    <m/>
    <m/>
    <m/>
    <n v="404143516.13"/>
    <n v="0"/>
    <s v="Z000"/>
    <n v="0"/>
    <n v="0"/>
  </r>
  <r>
    <s v="120101000059-0"/>
    <x v="0"/>
    <m/>
    <s v="TERRENO"/>
    <s v="01.11.1986"/>
    <n v="2236732.2999999998"/>
    <n v="0"/>
    <s v="Z000"/>
    <n v="28"/>
    <n v="11"/>
    <n v="0"/>
    <n v="0"/>
    <m/>
    <m/>
    <m/>
    <n v="91254606.459999993"/>
    <n v="0"/>
    <s v="Z000"/>
    <n v="0"/>
    <n v="0"/>
  </r>
  <r>
    <s v="120101000060-0"/>
    <x v="0"/>
    <m/>
    <s v="TERRENO"/>
    <s v="31.10.2007"/>
    <n v="65445163.340000004"/>
    <n v="0"/>
    <s v="Z000"/>
    <n v="7"/>
    <n v="11"/>
    <n v="0"/>
    <n v="0"/>
    <m/>
    <m/>
    <m/>
    <n v="27656033.699999999"/>
    <n v="0"/>
    <s v="Z000"/>
    <n v="0"/>
    <n v="0"/>
  </r>
  <r>
    <s v="120101000061-0"/>
    <x v="0"/>
    <m/>
    <s v="TERRENO"/>
    <s v="01.05.2010"/>
    <n v="150014853.59999999"/>
    <n v="0"/>
    <s v="Z000"/>
    <n v="5"/>
    <n v="5"/>
    <n v="0"/>
    <n v="0"/>
    <m/>
    <m/>
    <m/>
    <n v="1951574.53"/>
    <n v="0"/>
    <s v="Z000"/>
    <n v="0"/>
    <n v="0"/>
  </r>
  <r>
    <s v="120101000062-0"/>
    <x v="0"/>
    <m/>
    <s v="TERRENO"/>
    <s v="01.05.2010"/>
    <n v="125994889.89"/>
    <n v="0"/>
    <s v="Z000"/>
    <n v="5"/>
    <n v="5"/>
    <n v="0"/>
    <n v="0"/>
    <m/>
    <m/>
    <m/>
    <n v="-110130054.55"/>
    <n v="0"/>
    <s v="Z000"/>
    <n v="0"/>
    <n v="0"/>
  </r>
  <r>
    <s v="120101000063-0"/>
    <x v="0"/>
    <m/>
    <s v="TERRENO"/>
    <s v="01.05.2010"/>
    <n v="125994889.88"/>
    <n v="0"/>
    <s v="Z000"/>
    <n v="5"/>
    <n v="5"/>
    <n v="0"/>
    <n v="0"/>
    <m/>
    <m/>
    <m/>
    <n v="-122424088.97"/>
    <n v="0"/>
    <s v="Z000"/>
    <n v="0"/>
    <n v="0"/>
  </r>
  <r>
    <s v="120101000064-0"/>
    <x v="0"/>
    <m/>
    <s v="TERRENO"/>
    <s v="13.04.2010"/>
    <n v="1442063550.48"/>
    <n v="0"/>
    <s v="Z000"/>
    <n v="5"/>
    <n v="5"/>
    <n v="0"/>
    <n v="0"/>
    <m/>
    <m/>
    <m/>
    <n v="110313962.52"/>
    <n v="0"/>
    <s v="Z000"/>
    <n v="0"/>
    <n v="0"/>
  </r>
  <r>
    <s v="120101000065-0"/>
    <x v="0"/>
    <m/>
    <s v="TERRENO"/>
    <s v="13.12.1988"/>
    <n v="2963102.68"/>
    <n v="0"/>
    <s v="Z000"/>
    <n v="26"/>
    <n v="9"/>
    <n v="0"/>
    <n v="0"/>
    <m/>
    <m/>
    <m/>
    <n v="5411411924.3199997"/>
    <n v="0"/>
    <s v="Z000"/>
    <n v="0"/>
    <n v="0"/>
  </r>
  <r>
    <s v="120101000066-0"/>
    <x v="0"/>
    <m/>
    <s v="TERRENO"/>
    <s v="27.02.2004"/>
    <n v="281346037.08999997"/>
    <n v="0"/>
    <s v="Z000"/>
    <n v="11"/>
    <n v="7"/>
    <n v="0"/>
    <n v="0"/>
    <m/>
    <m/>
    <m/>
    <n v="3483279330.2800002"/>
    <n v="0"/>
    <s v="Z000"/>
    <n v="0"/>
    <n v="0"/>
  </r>
  <r>
    <s v="120101000067-0"/>
    <x v="0"/>
    <m/>
    <s v="TERRENO"/>
    <s v="22.11.1963"/>
    <n v="5708568.1399999997"/>
    <n v="0"/>
    <s v="Z000"/>
    <n v="51"/>
    <n v="10"/>
    <n v="0"/>
    <n v="0"/>
    <m/>
    <m/>
    <m/>
    <n v="4630322138.8599997"/>
    <n v="0"/>
    <s v="Z000"/>
    <n v="0"/>
    <n v="0"/>
  </r>
  <r>
    <s v="120101000068-0"/>
    <x v="0"/>
    <m/>
    <s v="TERRENO"/>
    <s v="17.02.1990"/>
    <n v="1561.44"/>
    <n v="0"/>
    <s v="Z000"/>
    <n v="25"/>
    <n v="7"/>
    <n v="0"/>
    <n v="0"/>
    <m/>
    <m/>
    <m/>
    <n v="2853163228.5599999"/>
    <n v="0"/>
    <s v="Z000"/>
    <n v="0"/>
    <n v="0"/>
  </r>
  <r>
    <s v="120101000069-0"/>
    <x v="0"/>
    <m/>
    <s v="TERRENO"/>
    <s v="01.09.1979"/>
    <n v="3583869.71"/>
    <n v="0"/>
    <s v="Z000"/>
    <n v="36"/>
    <n v="1"/>
    <n v="0"/>
    <n v="0"/>
    <m/>
    <m/>
    <m/>
    <n v="12331233170.290001"/>
    <n v="0"/>
    <s v="Z000"/>
    <n v="0"/>
    <n v="0"/>
  </r>
  <r>
    <s v="120101000070-0"/>
    <x v="0"/>
    <m/>
    <s v="TERRENO"/>
    <s v="25.11.1991"/>
    <n v="1848350.97"/>
    <n v="0"/>
    <s v="Z000"/>
    <n v="23"/>
    <n v="10"/>
    <n v="0"/>
    <n v="0"/>
    <m/>
    <m/>
    <m/>
    <n v="3375579435.0300002"/>
    <n v="0"/>
    <s v="Z000"/>
    <n v="0"/>
    <n v="0"/>
  </r>
  <r>
    <s v="120101000071-0"/>
    <x v="0"/>
    <m/>
    <s v="TERRENO"/>
    <s v="01.09.1979"/>
    <n v="75000"/>
    <n v="0"/>
    <s v="Z000"/>
    <n v="36"/>
    <n v="1"/>
    <n v="0"/>
    <n v="0"/>
    <m/>
    <m/>
    <m/>
    <n v="127466573.7"/>
    <n v="0"/>
    <s v="Z000"/>
    <n v="0"/>
    <n v="0"/>
  </r>
  <r>
    <s v="120101000072-0"/>
    <x v="0"/>
    <m/>
    <s v="TERRENO"/>
    <s v="22.02.1990"/>
    <n v="155908.57"/>
    <n v="0"/>
    <s v="Z000"/>
    <n v="25"/>
    <n v="7"/>
    <n v="0"/>
    <n v="0"/>
    <m/>
    <m/>
    <m/>
    <n v="316384460.12"/>
    <n v="0"/>
    <s v="Z000"/>
    <n v="0"/>
    <n v="0"/>
  </r>
  <r>
    <s v="120101000073-0"/>
    <x v="0"/>
    <m/>
    <s v="TERRENO"/>
    <s v="26.02.1990"/>
    <n v="62957.59"/>
    <n v="0"/>
    <s v="Z000"/>
    <n v="25"/>
    <n v="7"/>
    <n v="0"/>
    <n v="0"/>
    <m/>
    <m/>
    <m/>
    <n v="127759522.34"/>
    <n v="0"/>
    <s v="Z000"/>
    <n v="0"/>
    <n v="0"/>
  </r>
  <r>
    <s v="120101000074-0"/>
    <x v="0"/>
    <m/>
    <s v="TERRENO"/>
    <s v="19.03.1990"/>
    <n v="1877081.59"/>
    <n v="0"/>
    <s v="Z000"/>
    <n v="25"/>
    <n v="6"/>
    <n v="0"/>
    <n v="0"/>
    <m/>
    <m/>
    <m/>
    <n v="3428049177.4099998"/>
    <n v="0"/>
    <s v="Z000"/>
    <n v="0"/>
    <n v="0"/>
  </r>
  <r>
    <s v="120101000075-0"/>
    <x v="0"/>
    <m/>
    <s v="TERRENO"/>
    <s v="19.03.1990"/>
    <n v="21114.71"/>
    <n v="0"/>
    <s v="Z000"/>
    <n v="25"/>
    <n v="6"/>
    <n v="0"/>
    <n v="0"/>
    <m/>
    <m/>
    <m/>
    <n v="42847967.880000003"/>
    <n v="0"/>
    <s v="Z000"/>
    <n v="0"/>
    <n v="0"/>
  </r>
  <r>
    <s v="120101000076-0"/>
    <x v="0"/>
    <m/>
    <s v="TERRENO"/>
    <s v="22.11.1991"/>
    <n v="599089"/>
    <n v="0"/>
    <s v="Z000"/>
    <n v="23"/>
    <n v="10"/>
    <n v="0"/>
    <n v="0"/>
    <m/>
    <m/>
    <m/>
    <n v="1215728288"/>
    <n v="0"/>
    <s v="Z000"/>
    <n v="0"/>
    <n v="0"/>
  </r>
  <r>
    <s v="120101000077-0"/>
    <x v="0"/>
    <m/>
    <s v="TERRENO"/>
    <s v="02.10.1989"/>
    <n v="679018.88"/>
    <n v="0"/>
    <s v="Z000"/>
    <n v="26"/>
    <n v="0"/>
    <n v="0"/>
    <n v="0"/>
    <m/>
    <m/>
    <m/>
    <n v="550764407.77999997"/>
    <n v="0"/>
    <s v="Z000"/>
    <n v="0"/>
    <n v="0"/>
  </r>
  <r>
    <s v="120101000078-0"/>
    <x v="0"/>
    <m/>
    <s v="TERRENO"/>
    <s v="18.08.1989"/>
    <n v="246769.3"/>
    <n v="0"/>
    <s v="Z000"/>
    <n v="26"/>
    <n v="1"/>
    <n v="0"/>
    <n v="0"/>
    <m/>
    <m/>
    <m/>
    <n v="500767680.44"/>
    <n v="0"/>
    <s v="Z000"/>
    <n v="0"/>
    <n v="0"/>
  </r>
  <r>
    <s v="120101000079-0"/>
    <x v="0"/>
    <m/>
    <s v="TERRENO"/>
    <s v="13.12.1988"/>
    <n v="678730.63"/>
    <n v="0"/>
    <s v="Z000"/>
    <n v="26"/>
    <n v="9"/>
    <n v="0"/>
    <n v="0"/>
    <m/>
    <m/>
    <m/>
    <n v="1377344612.3699999"/>
    <n v="0"/>
    <s v="Z000"/>
    <n v="0"/>
    <n v="0"/>
  </r>
  <r>
    <s v="120101000080-0"/>
    <x v="0"/>
    <m/>
    <s v="TERRENO"/>
    <s v="13.12.1988"/>
    <n v="91231.67"/>
    <n v="0"/>
    <s v="Z000"/>
    <n v="26"/>
    <n v="9"/>
    <n v="0"/>
    <n v="0"/>
    <m/>
    <m/>
    <m/>
    <n v="185135969.02000001"/>
    <n v="0"/>
    <s v="Z000"/>
    <n v="0"/>
    <n v="0"/>
  </r>
  <r>
    <s v="120101000081-0"/>
    <x v="0"/>
    <m/>
    <s v="TERRENO"/>
    <s v="13.12.1988"/>
    <n v="368285.77"/>
    <n v="0"/>
    <s v="Z000"/>
    <n v="26"/>
    <n v="9"/>
    <n v="0"/>
    <n v="0"/>
    <m/>
    <m/>
    <m/>
    <n v="747360433.73000002"/>
    <n v="0"/>
    <s v="Z000"/>
    <n v="0"/>
    <n v="0"/>
  </r>
  <r>
    <s v="120101000082-0"/>
    <x v="0"/>
    <m/>
    <s v="TERRENO"/>
    <s v="01.12.1985"/>
    <n v="1805916.44"/>
    <n v="0"/>
    <s v="Z000"/>
    <n v="29"/>
    <n v="10"/>
    <n v="0"/>
    <n v="0"/>
    <m/>
    <m/>
    <m/>
    <n v="448098315.68000001"/>
    <n v="0"/>
    <s v="Z000"/>
    <n v="0"/>
    <n v="0"/>
  </r>
  <r>
    <s v="120101000083-0"/>
    <x v="0"/>
    <m/>
    <s v="TERRENO"/>
    <s v="28.02.1978"/>
    <n v="879982.51"/>
    <n v="0"/>
    <s v="Z000"/>
    <n v="37"/>
    <n v="7"/>
    <n v="0"/>
    <n v="0"/>
    <m/>
    <m/>
    <m/>
    <n v="1557071343.49"/>
    <n v="0"/>
    <s v="Z000"/>
    <n v="0"/>
    <n v="0"/>
  </r>
  <r>
    <s v="120101000084-0"/>
    <x v="0"/>
    <m/>
    <s v="TERRENO"/>
    <s v="27.04.1995"/>
    <n v="658266.26"/>
    <n v="0"/>
    <s v="Z000"/>
    <n v="20"/>
    <n v="5"/>
    <n v="0"/>
    <n v="0"/>
    <m/>
    <m/>
    <m/>
    <n v="1335816367.74"/>
    <n v="0"/>
    <s v="Z000"/>
    <n v="0"/>
    <n v="0"/>
  </r>
  <r>
    <s v="120101000085-0"/>
    <x v="0"/>
    <m/>
    <s v="TERRENO"/>
    <s v="30.12.2000"/>
    <n v="73653045.200000003"/>
    <n v="0"/>
    <s v="Z000"/>
    <n v="14"/>
    <n v="9"/>
    <n v="0"/>
    <n v="0"/>
    <m/>
    <m/>
    <m/>
    <n v="3799093320.8000002"/>
    <n v="0"/>
    <s v="Z000"/>
    <n v="0"/>
    <n v="0"/>
  </r>
  <r>
    <s v="120101000086-0"/>
    <x v="0"/>
    <m/>
    <s v="TERRENO"/>
    <s v="01.05.1998"/>
    <n v="187000"/>
    <n v="0"/>
    <s v="Z000"/>
    <n v="17"/>
    <n v="5"/>
    <n v="0"/>
    <n v="0"/>
    <m/>
    <m/>
    <m/>
    <n v="2096960.29"/>
    <n v="0"/>
    <s v="Z000"/>
    <n v="0"/>
    <n v="0"/>
  </r>
  <r>
    <s v="120101000087-0"/>
    <x v="0"/>
    <m/>
    <s v="TERRENO"/>
    <s v="07.06.1991"/>
    <n v="129750.09"/>
    <n v="0"/>
    <s v="Z000"/>
    <n v="24"/>
    <n v="4"/>
    <n v="0"/>
    <n v="0"/>
    <m/>
    <m/>
    <m/>
    <n v="20944725.989999998"/>
    <n v="0"/>
    <s v="Z000"/>
    <n v="0"/>
    <n v="0"/>
  </r>
  <r>
    <s v="120101000088-0"/>
    <x v="0"/>
    <m/>
    <s v="TERRENO"/>
    <s v="28.02.2006"/>
    <n v="4287072.84"/>
    <n v="0"/>
    <s v="Z000"/>
    <n v="9"/>
    <n v="7"/>
    <n v="0"/>
    <n v="0"/>
    <m/>
    <m/>
    <m/>
    <n v="-1735735.23"/>
    <n v="0"/>
    <s v="Z000"/>
    <n v="0"/>
    <n v="0"/>
  </r>
  <r>
    <s v="120101000089-0"/>
    <x v="0"/>
    <m/>
    <s v="TERRENO"/>
    <s v="30.11.1996"/>
    <n v="2478815.7999999998"/>
    <n v="0"/>
    <s v="Z000"/>
    <n v="18"/>
    <n v="10"/>
    <n v="0"/>
    <n v="0"/>
    <m/>
    <m/>
    <m/>
    <n v="5863217.96"/>
    <n v="0"/>
    <s v="Z000"/>
    <n v="0"/>
    <n v="0"/>
  </r>
  <r>
    <s v="120101000090-0"/>
    <x v="0"/>
    <m/>
    <s v="TERRENO"/>
    <s v="31.08.2005"/>
    <n v="13264863.35"/>
    <n v="0"/>
    <s v="Z000"/>
    <n v="10"/>
    <n v="1"/>
    <n v="0"/>
    <n v="0"/>
    <m/>
    <m/>
    <m/>
    <n v="144175773.65000001"/>
    <n v="0"/>
    <s v="Z000"/>
    <n v="0"/>
    <n v="0"/>
  </r>
  <r>
    <s v="120101000091-0"/>
    <x v="0"/>
    <m/>
    <s v="TERRENO"/>
    <s v="01.05.1986"/>
    <n v="165000"/>
    <n v="0"/>
    <s v="Z000"/>
    <n v="29"/>
    <n v="5"/>
    <n v="0"/>
    <n v="0"/>
    <m/>
    <m/>
    <m/>
    <n v="900063.3"/>
    <n v="0"/>
    <s v="Z000"/>
    <n v="0"/>
    <n v="0"/>
  </r>
  <r>
    <s v="120102000001-0"/>
    <x v="1"/>
    <m/>
    <s v="TERRENO"/>
    <s v="30.12.1998"/>
    <n v="24353465.300000001"/>
    <n v="0"/>
    <s v="Z000"/>
    <n v="16"/>
    <n v="9"/>
    <n v="0"/>
    <n v="0"/>
    <m/>
    <m/>
    <m/>
    <n v="346129902.22000003"/>
    <n v="0"/>
    <s v="Z000"/>
    <n v="0"/>
    <n v="0"/>
  </r>
  <r>
    <s v="120102000002-0"/>
    <x v="1"/>
    <m/>
    <s v="TERRENO"/>
    <s v="01.09.1975"/>
    <n v="414485.82"/>
    <n v="0"/>
    <s v="Z000"/>
    <n v="40"/>
    <n v="1"/>
    <n v="0"/>
    <n v="0"/>
    <m/>
    <m/>
    <m/>
    <n v="575359425.62"/>
    <n v="0"/>
    <s v="Z000"/>
    <n v="0"/>
    <n v="0"/>
  </r>
  <r>
    <s v="120102000003-0"/>
    <x v="1"/>
    <m/>
    <s v="TERRENO"/>
    <s v="30.10.2005"/>
    <n v="420624592.36000001"/>
    <n v="0"/>
    <s v="Z000"/>
    <n v="9"/>
    <n v="11"/>
    <n v="0"/>
    <n v="0"/>
    <m/>
    <m/>
    <m/>
    <n v="1140019535.6400001"/>
    <n v="0"/>
    <s v="Z000"/>
    <n v="0"/>
    <n v="0"/>
  </r>
  <r>
    <s v="120102000004-0"/>
    <x v="1"/>
    <m/>
    <s v="TERRENO"/>
    <s v="30.05.1998"/>
    <n v="175185514"/>
    <n v="0"/>
    <s v="Z000"/>
    <n v="17"/>
    <n v="4"/>
    <n v="0"/>
    <n v="0"/>
    <m/>
    <m/>
    <m/>
    <n v="4813856614"/>
    <n v="0"/>
    <s v="Z000"/>
    <n v="0"/>
    <n v="0"/>
  </r>
  <r>
    <s v="120102000005-0"/>
    <x v="1"/>
    <m/>
    <s v="TERRENO"/>
    <s v="31.10.2005"/>
    <n v="254780707.63999999"/>
    <n v="0"/>
    <s v="Z000"/>
    <n v="9"/>
    <n v="11"/>
    <n v="0"/>
    <n v="0"/>
    <m/>
    <m/>
    <m/>
    <n v="690532489.72000003"/>
    <n v="0"/>
    <s v="Z000"/>
    <n v="0"/>
    <n v="0"/>
  </r>
  <r>
    <s v="120102000006-0"/>
    <x v="1"/>
    <m/>
    <s v="TERRENO"/>
    <s v="01.09.1979"/>
    <n v="2870291.66"/>
    <n v="0"/>
    <s v="Z000"/>
    <n v="36"/>
    <n v="1"/>
    <n v="0"/>
    <n v="0"/>
    <m/>
    <m/>
    <m/>
    <n v="1459695559.3399999"/>
    <n v="0"/>
    <s v="Z000"/>
    <n v="0"/>
    <n v="0"/>
  </r>
  <r>
    <s v="120102000007-0"/>
    <x v="1"/>
    <m/>
    <s v="TERRENO"/>
    <s v="09.02.1991"/>
    <n v="56153.71"/>
    <n v="0"/>
    <s v="Z000"/>
    <n v="24"/>
    <n v="7"/>
    <n v="0"/>
    <n v="0"/>
    <m/>
    <m/>
    <m/>
    <n v="113952427.69"/>
    <n v="0"/>
    <s v="Z000"/>
    <n v="0"/>
    <n v="0"/>
  </r>
  <r>
    <s v="120102000008-0"/>
    <x v="1"/>
    <m/>
    <s v="TERRENO"/>
    <s v="16.03.1990"/>
    <n v="2062539.55"/>
    <n v="0"/>
    <s v="Z000"/>
    <n v="25"/>
    <n v="6"/>
    <n v="0"/>
    <n v="0"/>
    <m/>
    <m/>
    <m/>
    <n v="2594226841.4499998"/>
    <n v="0"/>
    <s v="Z000"/>
    <n v="0"/>
    <n v="0"/>
  </r>
  <r>
    <s v="120102000009-0"/>
    <x v="1"/>
    <m/>
    <s v="TERRENO"/>
    <s v="12.12.1988"/>
    <n v="21456.32"/>
    <n v="0"/>
    <s v="Z000"/>
    <n v="26"/>
    <n v="9"/>
    <n v="0"/>
    <n v="0"/>
    <m/>
    <m/>
    <m/>
    <n v="43541204.399999999"/>
    <n v="0"/>
    <s v="Z000"/>
    <n v="0"/>
    <n v="0"/>
  </r>
  <r>
    <s v="120102000010-0"/>
    <x v="1"/>
    <m/>
    <s v="TERRENO"/>
    <s v="12.12.1988"/>
    <n v="18738.599999999999"/>
    <n v="0"/>
    <s v="Z000"/>
    <n v="26"/>
    <n v="9"/>
    <n v="0"/>
    <n v="0"/>
    <m/>
    <m/>
    <m/>
    <n v="38026140.649999999"/>
    <n v="0"/>
    <s v="Z000"/>
    <n v="0"/>
    <n v="0"/>
  </r>
  <r>
    <s v="120102000011-0"/>
    <x v="1"/>
    <m/>
    <s v="TERRENO"/>
    <s v="12.12.1988"/>
    <n v="19051.55"/>
    <n v="0"/>
    <s v="Z000"/>
    <n v="26"/>
    <n v="9"/>
    <n v="0"/>
    <n v="0"/>
    <m/>
    <m/>
    <m/>
    <n v="38661205.350000001"/>
    <n v="0"/>
    <s v="Z000"/>
    <n v="0"/>
    <n v="0"/>
  </r>
  <r>
    <s v="120102000012-0"/>
    <x v="1"/>
    <m/>
    <s v="TERRENO"/>
    <s v="12.12.1988"/>
    <n v="11529.29"/>
    <n v="0"/>
    <s v="Z000"/>
    <n v="26"/>
    <n v="9"/>
    <n v="0"/>
    <n v="0"/>
    <m/>
    <m/>
    <m/>
    <n v="23396330.289999999"/>
    <n v="0"/>
    <s v="Z000"/>
    <n v="0"/>
    <n v="0"/>
  </r>
  <r>
    <s v="120102000013-0"/>
    <x v="1"/>
    <m/>
    <s v="TERRENO"/>
    <s v="12.12.1988"/>
    <n v="6853.29"/>
    <n v="0"/>
    <s v="Z000"/>
    <n v="26"/>
    <n v="9"/>
    <n v="0"/>
    <n v="0"/>
    <m/>
    <m/>
    <m/>
    <n v="13907353.91"/>
    <n v="0"/>
    <s v="Z000"/>
    <n v="0"/>
    <n v="0"/>
  </r>
  <r>
    <s v="120102000014-0"/>
    <x v="1"/>
    <m/>
    <s v="TERRENO"/>
    <s v="12.12.1988"/>
    <n v="15576.62"/>
    <n v="0"/>
    <s v="Z000"/>
    <n v="26"/>
    <n v="9"/>
    <n v="0"/>
    <n v="0"/>
    <m/>
    <m/>
    <m/>
    <n v="31609547.75"/>
    <n v="0"/>
    <s v="Z000"/>
    <n v="0"/>
    <n v="0"/>
  </r>
  <r>
    <s v="120102000015-0"/>
    <x v="1"/>
    <m/>
    <s v="TERRENO"/>
    <s v="12.12.1988"/>
    <n v="4750.8999999999996"/>
    <n v="0"/>
    <s v="Z000"/>
    <n v="26"/>
    <n v="9"/>
    <n v="0"/>
    <n v="0"/>
    <m/>
    <m/>
    <m/>
    <n v="9640973.7200000007"/>
    <n v="0"/>
    <s v="Z000"/>
    <n v="0"/>
    <n v="0"/>
  </r>
  <r>
    <s v="120201000001-0"/>
    <x v="2"/>
    <m/>
    <s v="MUELLE 5-1 (PETROLERO)"/>
    <s v="31.07.2011"/>
    <n v="8889170972.8999996"/>
    <n v="1874730371.0599995"/>
    <s v="ZLIN"/>
    <n v="35"/>
    <n v="2"/>
    <n v="0"/>
    <n v="0"/>
    <m/>
    <m/>
    <m/>
    <n v="-3075082524.9299998"/>
    <n v="-305854982.30999994"/>
    <s v="ZLIN"/>
    <n v="31"/>
    <n v="0"/>
  </r>
  <r>
    <s v="120202000001-0"/>
    <x v="3"/>
    <m/>
    <s v="MUELLE (ROLL ON- ROLL OFF)"/>
    <s v="01.12.1983"/>
    <n v="39141733.409999996"/>
    <n v="21803087.599999998"/>
    <s v="ZLIN"/>
    <n v="62"/>
    <n v="10"/>
    <n v="0"/>
    <n v="0"/>
    <m/>
    <m/>
    <m/>
    <n v="4081952108"/>
    <n v="406000612.88999987"/>
    <s v="ZLIN"/>
    <n v="31"/>
    <n v="0"/>
  </r>
  <r>
    <s v="120203000001-0"/>
    <x v="4"/>
    <m/>
    <s v="MUELLE 5-2  (BANANERO)"/>
    <s v="01.12.1983"/>
    <n v="738265806.23000002"/>
    <n v="411235595.05000001"/>
    <s v="ZLIN"/>
    <n v="62"/>
    <n v="10"/>
    <n v="0"/>
    <n v="0"/>
    <m/>
    <m/>
    <m/>
    <n v="9779686539.1599998"/>
    <n v="972710757.93000031"/>
    <s v="ZLIN"/>
    <n v="31"/>
    <n v="0"/>
  </r>
  <r>
    <s v="120204000001-0"/>
    <x v="5"/>
    <m/>
    <s v="DUQUE DE ALBA"/>
    <s v="01.12.1988"/>
    <n v="92028310.260000005"/>
    <n v="15883234.090000004"/>
    <s v="ZLIN"/>
    <n v="76"/>
    <n v="10"/>
    <n v="0"/>
    <n v="0"/>
    <m/>
    <m/>
    <m/>
    <n v="121216787.94"/>
    <n v="7475035.2599999905"/>
    <s v="ZLIN"/>
    <n v="50"/>
    <n v="0"/>
  </r>
  <r>
    <s v="120204000005-0"/>
    <x v="5"/>
    <m/>
    <s v="DRAGADO"/>
    <s v="30.06.2017"/>
    <n v="11552218622.969999"/>
    <n v="216604099.1799984"/>
    <s v="ZLIN"/>
    <n v="80"/>
    <n v="0"/>
    <n v="0"/>
    <n v="0"/>
    <m/>
    <m/>
    <m/>
    <n v="0"/>
    <n v="0"/>
    <s v="ZLIN"/>
    <n v="0"/>
    <n v="1"/>
  </r>
  <r>
    <s v="120204000006-0"/>
    <x v="5"/>
    <m/>
    <s v="ROMPEOLAS"/>
    <s v="30.06.2017"/>
    <n v="12730908203.99"/>
    <n v="238704528.81999969"/>
    <s v="ZLIN"/>
    <n v="80"/>
    <n v="0"/>
    <n v="0"/>
    <n v="0"/>
    <m/>
    <m/>
    <m/>
    <n v="0"/>
    <n v="0"/>
    <s v="ZLIN"/>
    <n v="0"/>
    <n v="1"/>
  </r>
  <r>
    <s v="120205000001-0"/>
    <x v="6"/>
    <m/>
    <s v="MURO"/>
    <s v="30.11.2012"/>
    <n v="58701284.520000003"/>
    <n v="8964840.5100000054"/>
    <s v="ZLIN"/>
    <n v="39"/>
    <n v="10"/>
    <n v="0"/>
    <n v="0"/>
    <m/>
    <m/>
    <m/>
    <n v="-49848839.700000003"/>
    <n v="-4154069.9800000042"/>
    <s v="ZLIN"/>
    <n v="37"/>
    <n v="0"/>
  </r>
  <r>
    <s v="120205000002-0"/>
    <x v="6"/>
    <m/>
    <s v="MURO"/>
    <s v="30.12.1997"/>
    <n v="822751.82"/>
    <n v="321447.20999999996"/>
    <s v="ZLIN"/>
    <n v="53"/>
    <n v="9"/>
    <n v="0"/>
    <n v="0"/>
    <m/>
    <m/>
    <m/>
    <n v="6862670.7599999998"/>
    <n v="587775.02999999933"/>
    <s v="ZLIN"/>
    <n v="36"/>
    <n v="0"/>
  </r>
  <r>
    <s v="120205000003-0"/>
    <x v="6"/>
    <m/>
    <s v="CANCHA DE FUTBOL"/>
    <s v="31.12.1995"/>
    <n v="257132.31"/>
    <n v="257132.31"/>
    <s v="ZLIN"/>
    <n v="21"/>
    <n v="9"/>
    <n v="0"/>
    <n v="0"/>
    <m/>
    <m/>
    <m/>
    <n v="4839329.84"/>
    <n v="4839329.84"/>
    <s v="ZLIN"/>
    <n v="2"/>
    <n v="0"/>
  </r>
  <r>
    <s v="120205000004-0"/>
    <x v="6"/>
    <m/>
    <s v="CANCHA DE FUTBOL"/>
    <s v="01.10.2015"/>
    <n v="1"/>
    <n v="1"/>
    <s v="ZLIN"/>
    <n v="0"/>
    <n v="1"/>
    <n v="0"/>
    <n v="0"/>
    <m/>
    <m/>
    <m/>
    <n v="2347397.88"/>
    <n v="2347397.88"/>
    <s v="ZLIN"/>
    <n v="3"/>
    <n v="0"/>
  </r>
  <r>
    <s v="120205000005-0"/>
    <x v="6"/>
    <m/>
    <s v="MURO"/>
    <s v="01.09.1984"/>
    <n v="409251.26"/>
    <n v="205877.91"/>
    <s v="ZLIN"/>
    <n v="68"/>
    <n v="1"/>
    <n v="0"/>
    <n v="0"/>
    <m/>
    <m/>
    <m/>
    <n v="1857732.7"/>
    <n v="154811.05000000005"/>
    <s v="ZLIN"/>
    <n v="37"/>
    <n v="0"/>
  </r>
  <r>
    <s v="120205000006-0"/>
    <x v="6"/>
    <m/>
    <s v="MURO"/>
    <s v="30.11.2012"/>
    <n v="14204336.16"/>
    <n v="2169281.4399999995"/>
    <s v="ZLIN"/>
    <n v="39"/>
    <n v="10"/>
    <n v="0"/>
    <n v="0"/>
    <m/>
    <m/>
    <m/>
    <n v="-8516476.1300000008"/>
    <n v="-709706.34000000078"/>
    <s v="ZLIN"/>
    <n v="37"/>
    <n v="0"/>
  </r>
  <r>
    <s v="120205000007-0"/>
    <x v="6"/>
    <m/>
    <s v="MURO"/>
    <s v="30.11.2012"/>
    <n v="24584427.969999999"/>
    <n v="3754525.5999999978"/>
    <s v="ZLIN"/>
    <n v="39"/>
    <n v="10"/>
    <n v="0"/>
    <n v="0"/>
    <m/>
    <m/>
    <m/>
    <n v="-14740054.84"/>
    <n v="-1228337.9000000004"/>
    <s v="ZLIN"/>
    <n v="37"/>
    <n v="0"/>
  </r>
  <r>
    <s v="120205000008-0"/>
    <x v="6"/>
    <m/>
    <s v="TERRAZAS"/>
    <s v="01.12.1993"/>
    <n v="360.96"/>
    <n v="360.96"/>
    <s v="ZLIN"/>
    <n v="24"/>
    <n v="10"/>
    <n v="0"/>
    <n v="0"/>
    <m/>
    <m/>
    <m/>
    <n v="42776.23"/>
    <n v="42776.23"/>
    <s v="ZLIN"/>
    <n v="3"/>
    <n v="0"/>
  </r>
  <r>
    <s v="120205000009-0"/>
    <x v="6"/>
    <m/>
    <s v="ZONA VERDE / CASETA REPRESA"/>
    <s v="01.07.1985"/>
    <n v="1364637.24"/>
    <n v="1132959.67"/>
    <s v="ZLIN"/>
    <n v="40"/>
    <n v="3"/>
    <n v="0"/>
    <n v="0"/>
    <m/>
    <m/>
    <m/>
    <n v="-324548.49"/>
    <n v="-100069.12"/>
    <s v="ZLIN"/>
    <n v="10"/>
    <n v="0"/>
  </r>
  <r>
    <s v="120205000010-0"/>
    <x v="6"/>
    <m/>
    <s v="TERRAZAS"/>
    <s v="22.07.2014"/>
    <n v="10730.82"/>
    <n v="944.72999999999956"/>
    <s v="ZLIN"/>
    <n v="50"/>
    <n v="2"/>
    <n v="0"/>
    <n v="0"/>
    <m/>
    <m/>
    <m/>
    <n v="241348.17"/>
    <n v="15186.870000000024"/>
    <s v="ZLIN"/>
    <n v="49"/>
    <n v="0"/>
  </r>
  <r>
    <s v="120205000011-0"/>
    <x v="6"/>
    <m/>
    <s v="TERRAZAS"/>
    <s v="01.01.1993"/>
    <n v="11779.59"/>
    <n v="11779.59"/>
    <s v="ZLIN"/>
    <n v="25"/>
    <n v="9"/>
    <n v="0"/>
    <n v="0"/>
    <m/>
    <m/>
    <m/>
    <n v="4638.67"/>
    <n v="4638.67"/>
    <s v="ZLIN"/>
    <n v="3"/>
    <n v="0"/>
  </r>
  <r>
    <s v="120205000012-0"/>
    <x v="6"/>
    <m/>
    <s v="MURO EN BLOQUES SISADOS"/>
    <s v="30.11.2012"/>
    <n v="59049852.5"/>
    <n v="15732259.990000002"/>
    <s v="ZLIN"/>
    <n v="22"/>
    <n v="10"/>
    <n v="0"/>
    <n v="0"/>
    <m/>
    <m/>
    <m/>
    <n v="-27969015.77"/>
    <n v="-4311889.9400000013"/>
    <s v="ZLIN"/>
    <n v="20"/>
    <n v="0"/>
  </r>
  <r>
    <s v="120205000013-0"/>
    <x v="6"/>
    <m/>
    <s v="ZONA VERDE / TERRACEO DEL TERRENO"/>
    <s v="30.12.1996"/>
    <n v="309345.58"/>
    <n v="309345.58"/>
    <s v="ZLIN"/>
    <n v="20"/>
    <n v="9"/>
    <n v="0"/>
    <n v="0"/>
    <m/>
    <m/>
    <m/>
    <n v="1893330.56"/>
    <n v="1893330.56"/>
    <s v="ZLIN"/>
    <n v="2"/>
    <n v="0"/>
  </r>
  <r>
    <s v="120205000014-0"/>
    <x v="6"/>
    <m/>
    <s v="TERRAZAS"/>
    <s v="31.03.2009"/>
    <n v="363751.16"/>
    <n v="70229.149999999965"/>
    <s v="ZLIN"/>
    <n v="50"/>
    <n v="6"/>
    <n v="0"/>
    <n v="0"/>
    <m/>
    <m/>
    <m/>
    <n v="866053293.87"/>
    <n v="60689340.679999948"/>
    <s v="ZLIN"/>
    <n v="44"/>
    <n v="0"/>
  </r>
  <r>
    <s v="120205000015-0"/>
    <x v="6"/>
    <m/>
    <s v="CANCHA DE FUTBOL"/>
    <s v="01.09.1983"/>
    <n v="578742.96"/>
    <n v="578742.96"/>
    <s v="ZLIN"/>
    <n v="34"/>
    <n v="1"/>
    <n v="0"/>
    <n v="0"/>
    <m/>
    <m/>
    <m/>
    <n v="5252390.57"/>
    <n v="5252390.57"/>
    <s v="ZLIN"/>
    <n v="2"/>
    <n v="0"/>
  </r>
  <r>
    <s v="120205000016-0"/>
    <x v="6"/>
    <m/>
    <s v="CANCHA DE SOFTBOL"/>
    <s v="01.09.1983"/>
    <n v="4079995.4"/>
    <n v="4079995.4"/>
    <s v="ZLIN"/>
    <n v="34"/>
    <n v="1"/>
    <n v="0"/>
    <n v="0"/>
    <m/>
    <m/>
    <m/>
    <n v="855668.26"/>
    <n v="855668.26"/>
    <s v="ZLIN"/>
    <n v="2"/>
    <n v="0"/>
  </r>
  <r>
    <s v="120205000017-0"/>
    <x v="6"/>
    <m/>
    <s v="TERRAZAS"/>
    <s v="30.12.2000"/>
    <n v="31917117.27"/>
    <n v="23212448.93"/>
    <s v="ZLIN"/>
    <n v="24"/>
    <n v="9"/>
    <n v="0"/>
    <n v="0"/>
    <m/>
    <m/>
    <m/>
    <n v="1665551160.1300001"/>
    <n v="513544941.03000021"/>
    <s v="ZLIN"/>
    <n v="10"/>
    <n v="0"/>
  </r>
  <r>
    <s v="120205000019-0"/>
    <x v="6"/>
    <m/>
    <s v="MURO GAVION"/>
    <s v="30.06.2005"/>
    <n v="10966147.77"/>
    <n v="1993845.0999999996"/>
    <s v="ZLIN"/>
    <n v="74"/>
    <n v="3"/>
    <n v="0"/>
    <n v="0"/>
    <m/>
    <m/>
    <m/>
    <n v="-233109.27"/>
    <n v="-11230.51999999999"/>
    <s v="ZLIN"/>
    <n v="64"/>
    <n v="0"/>
  </r>
  <r>
    <s v="120205000023-0"/>
    <x v="6"/>
    <m/>
    <s v="MURO DE GAVION"/>
    <s v="30.04.2016"/>
    <n v="147957838.28"/>
    <n v="7891084.7199999988"/>
    <s v="ZLIN"/>
    <n v="50"/>
    <n v="0"/>
    <n v="0"/>
    <n v="0"/>
    <m/>
    <m/>
    <m/>
    <n v="0"/>
    <n v="0"/>
    <s v="ZLIN"/>
    <n v="0"/>
    <n v="1"/>
  </r>
  <r>
    <s v="120205000024-0"/>
    <x v="6"/>
    <m/>
    <s v="MURO GAVIONES"/>
    <s v="31.05.2016"/>
    <n v="74124111"/>
    <n v="2553163.8199999928"/>
    <s v="ZLIN"/>
    <n v="75"/>
    <n v="0"/>
    <n v="0"/>
    <n v="0"/>
    <m/>
    <m/>
    <m/>
    <n v="0"/>
    <n v="0"/>
    <s v="ZLIN"/>
    <n v="0"/>
    <n v="1"/>
  </r>
  <r>
    <s v="120205000025-0"/>
    <x v="6"/>
    <m/>
    <s v="MURO DE GAVIONES"/>
    <s v="30.11.2016"/>
    <n v="71456608.439999998"/>
    <n v="2977358.6899999976"/>
    <s v="ZLIN"/>
    <n v="50"/>
    <n v="0"/>
    <n v="0"/>
    <n v="0"/>
    <m/>
    <m/>
    <m/>
    <n v="0"/>
    <n v="0"/>
    <s v="ZLIN"/>
    <n v="0"/>
    <n v="1"/>
  </r>
  <r>
    <s v="120205000026-0"/>
    <x v="6"/>
    <m/>
    <s v="CANAL"/>
    <s v="30.04.2018"/>
    <n v="371619833.30000001"/>
    <n v="3932485.0099999905"/>
    <s v="ZLIN"/>
    <n v="63"/>
    <n v="0"/>
    <n v="0"/>
    <n v="0"/>
    <m/>
    <m/>
    <m/>
    <n v="0"/>
    <n v="0"/>
    <s v="ZLIN"/>
    <n v="0"/>
    <n v="1"/>
  </r>
  <r>
    <s v="120304000001-0"/>
    <x v="7"/>
    <m/>
    <s v="RECIPIENTE"/>
    <s v="01.09.1979"/>
    <n v="0.5"/>
    <n v="0.48"/>
    <s v="ZLIN"/>
    <n v="40"/>
    <n v="6"/>
    <n v="0"/>
    <n v="0"/>
    <m/>
    <m/>
    <m/>
    <n v="685119.02"/>
    <n v="478290.64"/>
    <s v="ZLIN"/>
    <n v="4"/>
    <n v="5"/>
  </r>
  <r>
    <s v="120304000002-0"/>
    <x v="7"/>
    <m/>
    <s v="RECIPIENTE"/>
    <s v="31.07.2011"/>
    <n v="29134256.43"/>
    <n v="13095701.119999999"/>
    <s v="ZLIN"/>
    <n v="16"/>
    <n v="6"/>
    <n v="0"/>
    <n v="0"/>
    <m/>
    <m/>
    <m/>
    <n v="12314001.66"/>
    <n v="3078500.42"/>
    <s v="ZLIN"/>
    <n v="12"/>
    <n v="4"/>
  </r>
  <r>
    <s v="120304000003-0"/>
    <x v="7"/>
    <m/>
    <s v="RECIPIENTE"/>
    <s v="31.07.2011"/>
    <n v="515081.19"/>
    <n v="231526.38"/>
    <s v="ZLIN"/>
    <n v="16"/>
    <n v="6"/>
    <n v="0"/>
    <n v="0"/>
    <m/>
    <m/>
    <m/>
    <n v="217706.27"/>
    <n v="54426.569999999978"/>
    <s v="ZLIN"/>
    <n v="12"/>
    <n v="4"/>
  </r>
  <r>
    <s v="120304000004-0"/>
    <x v="7"/>
    <m/>
    <s v="RECIPIENTE"/>
    <s v="31.07.2011"/>
    <n v="515081.19"/>
    <n v="231526.38"/>
    <s v="ZLIN"/>
    <n v="16"/>
    <n v="6"/>
    <n v="0"/>
    <n v="0"/>
    <m/>
    <m/>
    <m/>
    <n v="217706.27"/>
    <n v="54426.569999999978"/>
    <s v="ZLIN"/>
    <n v="12"/>
    <n v="4"/>
  </r>
  <r>
    <s v="120304000005-0"/>
    <x v="7"/>
    <m/>
    <s v="RECIPIENTE"/>
    <s v="31.07.2011"/>
    <n v="515081.19"/>
    <n v="231526.38"/>
    <s v="ZLIN"/>
    <n v="16"/>
    <n v="6"/>
    <n v="0"/>
    <n v="0"/>
    <m/>
    <m/>
    <m/>
    <n v="217706.27"/>
    <n v="54426.569999999978"/>
    <s v="ZLIN"/>
    <n v="12"/>
    <n v="4"/>
  </r>
  <r>
    <s v="120304000006-0"/>
    <x v="7"/>
    <m/>
    <s v="MOTOR"/>
    <s v="01.10.2015"/>
    <n v="1"/>
    <n v="1"/>
    <s v="ZLIN"/>
    <n v="0"/>
    <n v="1"/>
    <n v="0"/>
    <n v="0"/>
    <m/>
    <m/>
    <m/>
    <n v="16992.16"/>
    <n v="16992.16"/>
    <s v="ZLIN"/>
    <n v="3"/>
    <n v="0"/>
  </r>
  <r>
    <s v="120304000007-0"/>
    <x v="7"/>
    <m/>
    <s v="BOMBA"/>
    <s v="01.10.1981"/>
    <n v="26877.45"/>
    <n v="26877.45"/>
    <s v="ZLIN"/>
    <n v="37"/>
    <n v="0"/>
    <n v="0"/>
    <n v="0"/>
    <m/>
    <m/>
    <m/>
    <n v="168535.15"/>
    <n v="168535.15"/>
    <s v="ZLIN"/>
    <n v="3"/>
    <n v="0"/>
  </r>
  <r>
    <s v="120304000007-1"/>
    <x v="7"/>
    <m/>
    <s v="MOTOR"/>
    <s v="01.10.1981"/>
    <n v="2900.3"/>
    <n v="2900.3"/>
    <s v="ZLIN"/>
    <n v="37"/>
    <n v="0"/>
    <n v="0"/>
    <n v="0"/>
    <m/>
    <m/>
    <m/>
    <n v="18186.34"/>
    <n v="18186.34"/>
    <s v="ZLIN"/>
    <n v="3"/>
    <n v="0"/>
  </r>
  <r>
    <s v="120304000008-0"/>
    <x v="7"/>
    <m/>
    <s v="BOMBA"/>
    <s v="01.01.1982"/>
    <n v="1559.7"/>
    <n v="1559.7"/>
    <s v="ZLIN"/>
    <n v="36"/>
    <n v="9"/>
    <n v="0"/>
    <n v="0"/>
    <m/>
    <m/>
    <m/>
    <n v="224719.02"/>
    <n v="224719.02"/>
    <s v="ZLIN"/>
    <n v="3"/>
    <n v="0"/>
  </r>
  <r>
    <s v="120304000008-1"/>
    <x v="7"/>
    <m/>
    <s v="MOTOR"/>
    <s v="01.01.1982"/>
    <n v="168.3"/>
    <n v="168.3"/>
    <s v="ZLIN"/>
    <n v="36"/>
    <n v="9"/>
    <n v="0"/>
    <n v="0"/>
    <m/>
    <m/>
    <m/>
    <n v="24249.06"/>
    <n v="24249.06"/>
    <s v="ZLIN"/>
    <n v="3"/>
    <n v="0"/>
  </r>
  <r>
    <s v="120304000009-0"/>
    <x v="7"/>
    <m/>
    <s v="BOMBA"/>
    <s v="01.01.1982"/>
    <n v="1543.62"/>
    <n v="1543.62"/>
    <s v="ZLIN"/>
    <n v="36"/>
    <n v="9"/>
    <n v="0"/>
    <n v="0"/>
    <m/>
    <m/>
    <m/>
    <n v="234447.42"/>
    <n v="234447.42"/>
    <s v="ZLIN"/>
    <n v="3"/>
    <n v="0"/>
  </r>
  <r>
    <s v="120304000009-1"/>
    <x v="7"/>
    <m/>
    <s v="MOTOR"/>
    <s v="01.01.1982"/>
    <n v="184.38"/>
    <n v="184.38"/>
    <s v="ZLIN"/>
    <n v="36"/>
    <n v="9"/>
    <n v="0"/>
    <n v="0"/>
    <m/>
    <m/>
    <m/>
    <n v="28004.76"/>
    <n v="28004.76"/>
    <s v="ZLIN"/>
    <n v="3"/>
    <n v="0"/>
  </r>
  <r>
    <s v="120304000010-0"/>
    <x v="7"/>
    <m/>
    <s v="PANEL DE CONTROL"/>
    <s v="31.01.2014"/>
    <n v="4955620.71"/>
    <n v="1615368.08"/>
    <s v="ZLIN"/>
    <n v="15"/>
    <n v="1"/>
    <n v="0"/>
    <n v="0"/>
    <m/>
    <m/>
    <m/>
    <n v="15839378.41"/>
    <n v="3640105.5999999996"/>
    <s v="ZLIN"/>
    <n v="13"/>
    <n v="5"/>
  </r>
  <r>
    <s v="120304000010-1"/>
    <x v="7"/>
    <m/>
    <s v="PANEL DE CONTROL"/>
    <s v="31.01.2014"/>
    <n v="4955620.71"/>
    <n v="1615368.08"/>
    <s v="ZLIN"/>
    <n v="15"/>
    <n v="1"/>
    <n v="0"/>
    <n v="0"/>
    <m/>
    <m/>
    <m/>
    <n v="15839378.41"/>
    <n v="3640105.5999999996"/>
    <s v="ZLIN"/>
    <n v="13"/>
    <n v="5"/>
  </r>
  <r>
    <s v="120304000010-2"/>
    <x v="7"/>
    <m/>
    <s v="PANEL DE CONTROL"/>
    <s v="31.01.2014"/>
    <n v="4955620.71"/>
    <n v="1615368.08"/>
    <s v="ZLIN"/>
    <n v="15"/>
    <n v="1"/>
    <n v="0"/>
    <n v="0"/>
    <m/>
    <m/>
    <m/>
    <n v="15839378.41"/>
    <n v="3640105.5999999996"/>
    <s v="ZLIN"/>
    <n v="13"/>
    <n v="5"/>
  </r>
  <r>
    <s v="120304000011-0"/>
    <x v="7"/>
    <m/>
    <s v="RECIPIENTE"/>
    <s v="01.09.1979"/>
    <n v="0.02"/>
    <n v="0.01"/>
    <s v="ZLIN"/>
    <n v="41"/>
    <n v="1"/>
    <n v="0"/>
    <n v="0"/>
    <m/>
    <m/>
    <m/>
    <n v="817694.2"/>
    <n v="504244.75999999995"/>
    <s v="ZLIN"/>
    <n v="5"/>
    <n v="0"/>
  </r>
  <r>
    <s v="120304000011-1"/>
    <x v="7"/>
    <m/>
    <s v="PANEL DE CONTROL"/>
    <s v="01.10.2015"/>
    <n v="1"/>
    <n v="0"/>
    <s v="ZLIN"/>
    <n v="0"/>
    <n v="1"/>
    <n v="0"/>
    <n v="0"/>
    <m/>
    <m/>
    <m/>
    <n v="4865556.57"/>
    <n v="3750533.1900000004"/>
    <s v="ZLIN"/>
    <n v="4"/>
    <n v="0"/>
  </r>
  <r>
    <s v="120304000012-0"/>
    <x v="7"/>
    <m/>
    <s v="RECIPIENTE"/>
    <s v="01.09.1979"/>
    <n v="1"/>
    <n v="0.97"/>
    <s v="ZLIN"/>
    <n v="40"/>
    <n v="6"/>
    <n v="0"/>
    <n v="0"/>
    <m/>
    <m/>
    <m/>
    <n v="1110816.68"/>
    <n v="775475.78999999992"/>
    <s v="ZLIN"/>
    <n v="4"/>
    <n v="5"/>
  </r>
  <r>
    <s v="120304000013-0"/>
    <x v="7"/>
    <m/>
    <s v="BOMBA"/>
    <s v="01.01.1983"/>
    <n v="70918.5"/>
    <n v="68533.34"/>
    <s v="ZLIN"/>
    <n v="37"/>
    <n v="2"/>
    <n v="0"/>
    <n v="0"/>
    <m/>
    <m/>
    <m/>
    <n v="565120.93999999994"/>
    <n v="394518.38999999996"/>
    <s v="ZLIN"/>
    <n v="4"/>
    <n v="5"/>
  </r>
  <r>
    <s v="120304000013-1"/>
    <x v="7"/>
    <m/>
    <s v="MOTOR"/>
    <s v="01.01.1983"/>
    <n v="13331.4"/>
    <n v="12883.029999999999"/>
    <s v="ZLIN"/>
    <n v="37"/>
    <n v="2"/>
    <n v="0"/>
    <n v="0"/>
    <m/>
    <m/>
    <m/>
    <n v="106232.52"/>
    <n v="74162.33"/>
    <s v="ZLIN"/>
    <n v="4"/>
    <n v="5"/>
  </r>
  <r>
    <s v="120304000014-0"/>
    <x v="7"/>
    <m/>
    <s v="BOMBA"/>
    <s v="01.01.1983"/>
    <n v="19434.849999999999"/>
    <n v="18781.21"/>
    <s v="ZLIN"/>
    <n v="37"/>
    <n v="2"/>
    <n v="0"/>
    <n v="0"/>
    <m/>
    <m/>
    <m/>
    <n v="578075.03"/>
    <n v="403561.81000000006"/>
    <s v="ZLIN"/>
    <n v="4"/>
    <n v="5"/>
  </r>
  <r>
    <s v="120304000014-1"/>
    <x v="7"/>
    <m/>
    <s v="MOTOR"/>
    <s v="01.01.1983"/>
    <n v="4564.95"/>
    <n v="4411.42"/>
    <s v="ZLIN"/>
    <n v="37"/>
    <n v="2"/>
    <n v="0"/>
    <n v="0"/>
    <m/>
    <m/>
    <m/>
    <n v="135780.99"/>
    <n v="94790.5"/>
    <s v="ZLIN"/>
    <n v="4"/>
    <n v="5"/>
  </r>
  <r>
    <s v="120304000015-0"/>
    <x v="7"/>
    <m/>
    <s v="BOMBA"/>
    <s v="01.12.1982"/>
    <n v="7871.18"/>
    <n v="7607.05"/>
    <s v="ZLIN"/>
    <n v="37"/>
    <n v="3"/>
    <n v="0"/>
    <n v="0"/>
    <m/>
    <m/>
    <m/>
    <n v="579425.34"/>
    <n v="404504.48"/>
    <s v="ZLIN"/>
    <n v="4"/>
    <n v="5"/>
  </r>
  <r>
    <s v="120304000015-1"/>
    <x v="7"/>
    <m/>
    <s v="MOTOR"/>
    <s v="01.12.1982"/>
    <n v="1848.82"/>
    <n v="1786.78"/>
    <s v="ZLIN"/>
    <n v="37"/>
    <n v="3"/>
    <n v="0"/>
    <n v="0"/>
    <m/>
    <m/>
    <m/>
    <n v="136098.15"/>
    <n v="95011.919999999984"/>
    <s v="ZLIN"/>
    <n v="4"/>
    <n v="5"/>
  </r>
  <r>
    <s v="120304000016-0"/>
    <x v="7"/>
    <m/>
    <s v="BOMBA"/>
    <s v="01.03.1982"/>
    <n v="19277.439999999999"/>
    <n v="18643.309999999998"/>
    <s v="ZLIN"/>
    <n v="38"/>
    <n v="0"/>
    <n v="0"/>
    <n v="0"/>
    <m/>
    <m/>
    <m/>
    <n v="578142.67000000004"/>
    <n v="403609.04000000004"/>
    <s v="ZLIN"/>
    <n v="4"/>
    <n v="5"/>
  </r>
  <r>
    <s v="120304000016-1"/>
    <x v="7"/>
    <m/>
    <s v="MOTOR"/>
    <s v="01.03.1982"/>
    <n v="4522.8599999999997"/>
    <n v="4374.08"/>
    <s v="ZLIN"/>
    <n v="38"/>
    <n v="0"/>
    <n v="0"/>
    <n v="0"/>
    <m/>
    <m/>
    <m/>
    <n v="135643.5"/>
    <n v="94694.51999999999"/>
    <s v="ZLIN"/>
    <n v="4"/>
    <n v="5"/>
  </r>
  <r>
    <s v="120304000017-0"/>
    <x v="7"/>
    <m/>
    <s v="BOMBA"/>
    <s v="01.10.1993"/>
    <n v="155465.17000000001"/>
    <n v="150482.32"/>
    <s v="ZLIN"/>
    <n v="26"/>
    <n v="0"/>
    <n v="0"/>
    <n v="0"/>
    <m/>
    <m/>
    <m/>
    <n v="612808.15"/>
    <n v="472372.95"/>
    <s v="ZLIN"/>
    <n v="4"/>
    <n v="0"/>
  </r>
  <r>
    <s v="120304000017-1"/>
    <x v="7"/>
    <m/>
    <s v="MOTOR"/>
    <s v="01.10.1993"/>
    <n v="8534.83"/>
    <n v="8261.2800000000007"/>
    <s v="ZLIN"/>
    <n v="26"/>
    <n v="0"/>
    <n v="0"/>
    <n v="0"/>
    <m/>
    <m/>
    <m/>
    <n v="34928.050000000003"/>
    <n v="26923.700000000004"/>
    <s v="ZLIN"/>
    <n v="4"/>
    <n v="0"/>
  </r>
  <r>
    <s v="120304000018-0"/>
    <x v="7"/>
    <m/>
    <s v="BOMBA"/>
    <s v="30.12.1996"/>
    <n v="1911401.32"/>
    <n v="1911401.32"/>
    <s v="ZLIN"/>
    <n v="21"/>
    <n v="9"/>
    <n v="0"/>
    <n v="0"/>
    <m/>
    <m/>
    <m/>
    <n v="-1037.45"/>
    <n v="-1037.45"/>
    <s v="ZLIN"/>
    <n v="3"/>
    <n v="0"/>
  </r>
  <r>
    <s v="120304000018-1"/>
    <x v="7"/>
    <m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8-2"/>
    <x v="7"/>
    <m/>
    <s v="MOTOR"/>
    <s v="30.12.1996"/>
    <n v="135364.09"/>
    <n v="135364.09"/>
    <s v="ZLIN"/>
    <n v="21"/>
    <n v="9"/>
    <n v="0"/>
    <n v="0"/>
    <m/>
    <m/>
    <m/>
    <n v="-73.47"/>
    <n v="-73.47"/>
    <s v="ZLIN"/>
    <n v="3"/>
    <n v="0"/>
  </r>
  <r>
    <s v="120304000019-0"/>
    <x v="7"/>
    <m/>
    <s v="RECIPIENTE"/>
    <s v="01.09.1983"/>
    <n v="4069.72"/>
    <n v="3930.35"/>
    <s v="ZLIN"/>
    <n v="36"/>
    <n v="6"/>
    <n v="0"/>
    <n v="0"/>
    <m/>
    <m/>
    <m/>
    <n v="166958.64000000001"/>
    <n v="116556.03000000001"/>
    <s v="ZLIN"/>
    <n v="4"/>
    <n v="5"/>
  </r>
  <r>
    <s v="120304000020-0"/>
    <x v="7"/>
    <m/>
    <s v="RECIPIENTE"/>
    <s v="01.09.1979"/>
    <n v="1"/>
    <n v="0.97"/>
    <s v="ZLIN"/>
    <n v="40"/>
    <n v="6"/>
    <n v="0"/>
    <n v="0"/>
    <m/>
    <m/>
    <m/>
    <n v="275565.5"/>
    <n v="192375.91999999998"/>
    <s v="ZLIN"/>
    <n v="4"/>
    <n v="5"/>
  </r>
  <r>
    <s v="120304000021-0"/>
    <x v="7"/>
    <m/>
    <s v="BOMBA"/>
    <s v="01.04.1981"/>
    <n v="8734.3700000000008"/>
    <n v="8545.3200000000015"/>
    <s v="ZLIN"/>
    <n v="38"/>
    <n v="6"/>
    <n v="0"/>
    <n v="0"/>
    <m/>
    <m/>
    <m/>
    <n v="278000.64000000001"/>
    <n v="214292.16"/>
    <s v="ZLIN"/>
    <n v="4"/>
    <n v="0"/>
  </r>
  <r>
    <s v="120304000021-1"/>
    <x v="7"/>
    <m/>
    <s v="MOTOR"/>
    <s v="01.04.1981"/>
    <n v="937.03"/>
    <n v="906.93999999999994"/>
    <s v="ZLIN"/>
    <n v="38"/>
    <n v="11"/>
    <n v="0"/>
    <n v="0"/>
    <m/>
    <m/>
    <m/>
    <n v="29815.040000000001"/>
    <n v="20814.27"/>
    <s v="ZLIN"/>
    <n v="4"/>
    <n v="5"/>
  </r>
  <r>
    <s v="120304000022-0"/>
    <x v="7"/>
    <m/>
    <s v="BOMBA"/>
    <s v="30.09.2012"/>
    <n v="6401744.8799999999"/>
    <n v="2449647.27"/>
    <s v="ZLIN"/>
    <n v="16"/>
    <n v="4"/>
    <n v="0"/>
    <n v="0"/>
    <m/>
    <m/>
    <m/>
    <n v="-2393152.04"/>
    <n v="-553416.40000000014"/>
    <s v="ZLIN"/>
    <n v="13"/>
    <n v="4"/>
  </r>
  <r>
    <s v="120304000022-1"/>
    <x v="7"/>
    <m/>
    <s v="MOTOR"/>
    <s v="30.09.2012"/>
    <n v="488414.63"/>
    <n v="214216.94"/>
    <s v="ZLIN"/>
    <n v="14"/>
    <n v="3"/>
    <n v="0"/>
    <n v="0"/>
    <m/>
    <m/>
    <m/>
    <n v="-168739.16"/>
    <n v="-46247.040000000008"/>
    <s v="ZLIN"/>
    <n v="11"/>
    <n v="3"/>
  </r>
  <r>
    <s v="120304000023-0"/>
    <x v="7"/>
    <m/>
    <s v="BOMBA"/>
    <s v="01.10.2015"/>
    <n v="1"/>
    <n v="1"/>
    <s v="ZLIN"/>
    <n v="0"/>
    <n v="1"/>
    <n v="0"/>
    <n v="0"/>
    <m/>
    <m/>
    <m/>
    <n v="536269.15"/>
    <n v="413374.14"/>
    <s v="ZLIN"/>
    <n v="4"/>
    <n v="0"/>
  </r>
  <r>
    <s v="120304000023-1"/>
    <x v="7"/>
    <m/>
    <s v="MOTOR"/>
    <s v="01.10.2015"/>
    <n v="1"/>
    <n v="1"/>
    <s v="ZLIN"/>
    <n v="0"/>
    <n v="1"/>
    <n v="0"/>
    <n v="0"/>
    <m/>
    <m/>
    <m/>
    <n v="136313.23000000001"/>
    <n v="95162.060000000012"/>
    <s v="ZLIN"/>
    <n v="4"/>
    <n v="5"/>
  </r>
  <r>
    <s v="120304000024-0"/>
    <x v="7"/>
    <m/>
    <s v="BOMBA"/>
    <s v="01.10.2015"/>
    <n v="1"/>
    <n v="1"/>
    <s v="ZLIN"/>
    <n v="0"/>
    <n v="1"/>
    <n v="0"/>
    <n v="0"/>
    <m/>
    <m/>
    <m/>
    <n v="463001.51"/>
    <n v="323227.46999999997"/>
    <s v="ZLIN"/>
    <n v="4"/>
    <n v="5"/>
  </r>
  <r>
    <s v="120304000024-1"/>
    <x v="7"/>
    <m/>
    <s v="MOTOR"/>
    <s v="01.10.2015"/>
    <n v="1"/>
    <n v="1"/>
    <s v="ZLIN"/>
    <n v="0"/>
    <n v="1"/>
    <n v="0"/>
    <n v="0"/>
    <m/>
    <m/>
    <m/>
    <n v="51865.53"/>
    <n v="36208.009999999995"/>
    <s v="ZLIN"/>
    <n v="4"/>
    <n v="5"/>
  </r>
  <r>
    <s v="120304000025-0"/>
    <x v="7"/>
    <m/>
    <s v="VALVULA"/>
    <s v="01.09.1979"/>
    <n v="0.21"/>
    <n v="0.21"/>
    <s v="ZLIN"/>
    <n v="39"/>
    <n v="10"/>
    <n v="0"/>
    <n v="0"/>
    <m/>
    <m/>
    <m/>
    <n v="249188.85"/>
    <n v="204888.61000000002"/>
    <s v="ZLIN"/>
    <n v="3"/>
    <n v="9"/>
  </r>
  <r>
    <s v="120304000026-0"/>
    <x v="7"/>
    <m/>
    <s v="VALVULA"/>
    <s v="01.09.1979"/>
    <n v="0.21"/>
    <n v="0.21"/>
    <s v="ZLIN"/>
    <n v="39"/>
    <n v="10"/>
    <n v="0"/>
    <n v="0"/>
    <m/>
    <m/>
    <m/>
    <n v="249188.85"/>
    <n v="204888.61000000002"/>
    <s v="ZLIN"/>
    <n v="3"/>
    <n v="9"/>
  </r>
  <r>
    <s v="120304000027-0"/>
    <x v="7"/>
    <m/>
    <s v="BOMBA"/>
    <s v="01.09.1975"/>
    <n v="7500.5"/>
    <n v="7400.68"/>
    <s v="ZLIN"/>
    <n v="43"/>
    <n v="10"/>
    <n v="0"/>
    <n v="0"/>
    <m/>
    <m/>
    <m/>
    <n v="591995.78"/>
    <n v="486752.08"/>
    <s v="ZLIN"/>
    <n v="3"/>
    <n v="9"/>
  </r>
  <r>
    <s v="120304000027-1"/>
    <x v="7"/>
    <m/>
    <s v="MOTOR"/>
    <s v="01.09.1979"/>
    <n v="0.08"/>
    <n v="0.08"/>
    <s v="ZLIN"/>
    <n v="39"/>
    <n v="10"/>
    <n v="0"/>
    <n v="0"/>
    <m/>
    <m/>
    <m/>
    <n v="96273.74"/>
    <n v="79158.41"/>
    <s v="ZLIN"/>
    <n v="3"/>
    <n v="9"/>
  </r>
  <r>
    <s v="120304000028-0"/>
    <x v="7"/>
    <m/>
    <s v="BOMBA"/>
    <s v="01.12.1990"/>
    <n v="8279.86"/>
    <n v="8110.880000000001"/>
    <s v="ZLIN"/>
    <n v="28"/>
    <n v="7"/>
    <n v="0"/>
    <n v="0"/>
    <m/>
    <m/>
    <m/>
    <n v="640183.42000000004"/>
    <n v="526373.04"/>
    <s v="ZLIN"/>
    <n v="3"/>
    <n v="9"/>
  </r>
  <r>
    <s v="120304000028-1"/>
    <x v="7"/>
    <m/>
    <s v="REDUCTOR"/>
    <s v="01.12.1990"/>
    <n v="116.85"/>
    <n v="116.85"/>
    <s v="ZLIN"/>
    <n v="27"/>
    <n v="10"/>
    <n v="0"/>
    <n v="0"/>
    <m/>
    <m/>
    <m/>
    <n v="9037.68"/>
    <n v="9037.68"/>
    <s v="ZLIN"/>
    <n v="3"/>
    <n v="0"/>
  </r>
  <r>
    <s v="120304000028-2"/>
    <x v="7"/>
    <m/>
    <s v="MOTOR"/>
    <s v="01.12.1990"/>
    <n v="2221.23"/>
    <n v="2175.9"/>
    <s v="ZLIN"/>
    <n v="28"/>
    <n v="7"/>
    <n v="0"/>
    <n v="0"/>
    <m/>
    <m/>
    <m/>
    <n v="171741.63"/>
    <n v="141209.79"/>
    <s v="ZLIN"/>
    <n v="3"/>
    <n v="9"/>
  </r>
  <r>
    <s v="120304000029-0"/>
    <x v="7"/>
    <m/>
    <s v="BOMBA"/>
    <s v="30.11.2012"/>
    <n v="3428097.2"/>
    <n v="2138898.25"/>
    <s v="ZLIN"/>
    <n v="9"/>
    <n v="9"/>
    <n v="0"/>
    <n v="0"/>
    <m/>
    <m/>
    <m/>
    <n v="-1165222.24"/>
    <n v="-519436.42000000004"/>
    <s v="ZLIN"/>
    <n v="6"/>
    <n v="11"/>
  </r>
  <r>
    <s v="120304000029-1"/>
    <x v="7"/>
    <m/>
    <s v="MOTOR"/>
    <s v="30.11.2012"/>
    <n v="366309.46"/>
    <n v="228552.05000000002"/>
    <s v="ZLIN"/>
    <n v="9"/>
    <n v="9"/>
    <n v="0"/>
    <n v="0"/>
    <m/>
    <m/>
    <m/>
    <n v="-124509.87"/>
    <n v="-55504.409999999989"/>
    <s v="ZLIN"/>
    <n v="6"/>
    <n v="11"/>
  </r>
  <r>
    <s v="120304000030-0"/>
    <x v="7"/>
    <m/>
    <s v="MOTOR"/>
    <s v="30.04.2013"/>
    <n v="768671.63"/>
    <n v="466693.49"/>
    <s v="ZLIN"/>
    <n v="9"/>
    <n v="4"/>
    <n v="0"/>
    <n v="0"/>
    <m/>
    <m/>
    <m/>
    <n v="-405366.76"/>
    <n v="-180705.66"/>
    <s v="ZLIN"/>
    <n v="6"/>
    <n v="11"/>
  </r>
  <r>
    <s v="120304000030-1"/>
    <x v="7"/>
    <m/>
    <s v="MOLINO"/>
    <s v="30.04.2013"/>
    <n v="3216316.58"/>
    <n v="3216316.58"/>
    <s v="ZLIN"/>
    <n v="5"/>
    <n v="8"/>
    <n v="0"/>
    <n v="0"/>
    <m/>
    <m/>
    <m/>
    <n v="-1120125.6200000001"/>
    <n v="-1062683.28"/>
    <s v="ZLIN"/>
    <n v="3"/>
    <n v="3"/>
  </r>
  <r>
    <s v="120304000031-0"/>
    <x v="7"/>
    <m/>
    <s v="BOMBA"/>
    <s v="23.02.2012"/>
    <n v="14673530.630000001"/>
    <n v="5927238.9800000004"/>
    <s v="ZLIN"/>
    <n v="16"/>
    <n v="11"/>
    <n v="0"/>
    <n v="0"/>
    <m/>
    <m/>
    <m/>
    <n v="-7428199.29"/>
    <n v="-1717771.0999999996"/>
    <s v="ZLIN"/>
    <n v="13"/>
    <n v="4"/>
  </r>
  <r>
    <s v="120304000031-1"/>
    <x v="7"/>
    <m/>
    <s v="REDUCTOR"/>
    <s v="23.02.2012"/>
    <n v="3986315.48"/>
    <n v="1286920.75"/>
    <s v="ZLIN"/>
    <n v="21"/>
    <n v="2"/>
    <n v="0"/>
    <n v="0"/>
    <m/>
    <m/>
    <m/>
    <n v="-2195426.34"/>
    <n v="-384979.96999999974"/>
    <s v="ZLIN"/>
    <n v="17"/>
    <n v="7"/>
  </r>
  <r>
    <s v="120304000031-2"/>
    <x v="7"/>
    <m/>
    <s v="MOTOR"/>
    <s v="23.02.2012"/>
    <n v="2147016.4500000002"/>
    <n v="867267.74000000022"/>
    <s v="ZLIN"/>
    <n v="16"/>
    <n v="11"/>
    <n v="0"/>
    <n v="0"/>
    <m/>
    <m/>
    <m/>
    <n v="-1086886.75"/>
    <n v="-251342.56999999995"/>
    <s v="ZLIN"/>
    <n v="13"/>
    <n v="4"/>
  </r>
  <r>
    <s v="120304000032-0"/>
    <x v="7"/>
    <m/>
    <s v="BOMBA"/>
    <s v="22.02.2011"/>
    <n v="499653.32"/>
    <n v="218453.10000000003"/>
    <s v="ZLIN"/>
    <n v="17"/>
    <n v="11"/>
    <n v="0"/>
    <n v="0"/>
    <m/>
    <m/>
    <m/>
    <n v="3380096.48"/>
    <n v="781647.31999999983"/>
    <s v="ZLIN"/>
    <n v="13"/>
    <n v="4"/>
  </r>
  <r>
    <s v="120304000032-1"/>
    <x v="7"/>
    <m/>
    <s v="REDUCTOR"/>
    <s v="01.12.1990"/>
    <n v="1235.7"/>
    <n v="304.87"/>
    <s v="ZLIN"/>
    <n v="31"/>
    <n v="9"/>
    <n v="0"/>
    <n v="0"/>
    <m/>
    <m/>
    <m/>
    <n v="94649.9"/>
    <n v="42193.319999999992"/>
    <s v="ZLIN"/>
    <n v="6"/>
    <n v="11"/>
  </r>
  <r>
    <s v="120304000032-2"/>
    <x v="7"/>
    <m/>
    <s v="MOTOR"/>
    <s v="23.02.2012"/>
    <n v="20806862.559999999"/>
    <n v="8994633.2899999991"/>
    <s v="ZLIN"/>
    <n v="16"/>
    <n v="11"/>
    <n v="0"/>
    <n v="0"/>
    <m/>
    <m/>
    <m/>
    <n v="-15031203.390000001"/>
    <n v="-3475965.7800000012"/>
    <s v="ZLIN"/>
    <n v="13"/>
    <n v="4"/>
  </r>
  <r>
    <s v="120304000033-0"/>
    <x v="7"/>
    <m/>
    <s v="MOTOR"/>
    <s v="01.12.1990"/>
    <n v="10388.43"/>
    <n v="10088.18"/>
    <s v="ZLIN"/>
    <n v="28"/>
    <n v="10"/>
    <n v="0"/>
    <n v="0"/>
    <m/>
    <m/>
    <m/>
    <n v="803135.03"/>
    <n v="619083.25"/>
    <s v="ZLIN"/>
    <n v="4"/>
    <n v="0"/>
  </r>
  <r>
    <s v="120304000033-1"/>
    <x v="7"/>
    <m/>
    <s v="MOLINO"/>
    <s v="01.12.1990"/>
    <n v="13971.96"/>
    <n v="13971.96"/>
    <s v="ZLIN"/>
    <n v="27"/>
    <n v="10"/>
    <n v="0"/>
    <n v="0"/>
    <m/>
    <m/>
    <m/>
    <n v="1080613.82"/>
    <n v="1080613.82"/>
    <s v="ZLIN"/>
    <n v="3"/>
    <n v="0"/>
  </r>
  <r>
    <s v="120304000034-0"/>
    <x v="7"/>
    <m/>
    <s v="BOMBA"/>
    <s v="01.12.1990"/>
    <n v="11694.74"/>
    <n v="11356.74"/>
    <s v="ZLIN"/>
    <n v="28"/>
    <n v="10"/>
    <n v="0"/>
    <n v="0"/>
    <m/>
    <m/>
    <m/>
    <n v="904126.7"/>
    <n v="696931"/>
    <s v="ZLIN"/>
    <n v="4"/>
    <n v="0"/>
  </r>
  <r>
    <s v="120304000034-1"/>
    <x v="7"/>
    <m/>
    <s v="REDUCTOR"/>
    <s v="01.12.1990"/>
    <n v="234.82"/>
    <n v="234.82"/>
    <s v="ZLIN"/>
    <n v="27"/>
    <n v="10"/>
    <n v="0"/>
    <n v="0"/>
    <m/>
    <m/>
    <m/>
    <n v="18161.57"/>
    <n v="18161.57"/>
    <s v="ZLIN"/>
    <n v="3"/>
    <n v="0"/>
  </r>
  <r>
    <s v="120304000034-2"/>
    <x v="7"/>
    <m/>
    <s v="MOTOR"/>
    <s v="01.12.1990"/>
    <n v="3168.27"/>
    <n v="3076.7"/>
    <s v="ZLIN"/>
    <n v="28"/>
    <n v="10"/>
    <n v="0"/>
    <n v="0"/>
    <m/>
    <m/>
    <m/>
    <n v="244940.41"/>
    <n v="188808.23"/>
    <s v="ZLIN"/>
    <n v="4"/>
    <n v="0"/>
  </r>
  <r>
    <s v="120304000035-0"/>
    <x v="7"/>
    <m/>
    <s v="BOMBA"/>
    <s v="23.02.2012"/>
    <n v="18733327.969999999"/>
    <n v="18287296.349999998"/>
    <s v="ZLIN"/>
    <n v="7"/>
    <n v="0"/>
    <n v="0"/>
    <n v="0"/>
    <m/>
    <m/>
    <m/>
    <n v="-7841213.0899999999"/>
    <n v="-7076216.6899999995"/>
    <s v="ZLIN"/>
    <n v="3"/>
    <n v="5"/>
  </r>
  <r>
    <s v="120304000035-1"/>
    <x v="7"/>
    <m/>
    <s v="MOTOR"/>
    <s v="23.02.2012"/>
    <n v="2974484.2"/>
    <n v="2680304.4400000004"/>
    <s v="ZLIN"/>
    <n v="7"/>
    <n v="7"/>
    <n v="0"/>
    <n v="0"/>
    <m/>
    <m/>
    <m/>
    <n v="-1367605.39"/>
    <n v="-1054195.8199999998"/>
    <s v="ZLIN"/>
    <n v="4"/>
    <n v="0"/>
  </r>
  <r>
    <s v="120304000036-0"/>
    <x v="7"/>
    <m/>
    <s v="MOTOR"/>
    <s v="01.03.1986"/>
    <n v="60806.14"/>
    <n v="60806.14"/>
    <s v="ZLIN"/>
    <n v="32"/>
    <n v="7"/>
    <n v="0"/>
    <n v="0"/>
    <m/>
    <m/>
    <m/>
    <n v="203896.87"/>
    <n v="203896.87"/>
    <s v="ZLIN"/>
    <n v="3"/>
    <n v="0"/>
  </r>
  <r>
    <s v="120304000036-1"/>
    <x v="7"/>
    <m/>
    <s v="TABLERO"/>
    <s v="01.03.1986"/>
    <n v="174872.21"/>
    <n v="174872.21"/>
    <s v="ZLIN"/>
    <n v="32"/>
    <n v="7"/>
    <n v="0"/>
    <n v="0"/>
    <m/>
    <m/>
    <m/>
    <n v="586386.43000000005"/>
    <n v="586386.43000000005"/>
    <s v="ZLIN"/>
    <n v="3"/>
    <n v="0"/>
  </r>
  <r>
    <s v="120304000036-2"/>
    <x v="7"/>
    <m/>
    <s v="MOLINO"/>
    <s v="01.03.1986"/>
    <n v="543634.01"/>
    <n v="519825.22000000003"/>
    <s v="ZLIN"/>
    <n v="34"/>
    <n v="3"/>
    <n v="0"/>
    <n v="0"/>
    <m/>
    <m/>
    <m/>
    <n v="1798842.73"/>
    <n v="1188521.0899999999"/>
    <s v="ZLIN"/>
    <n v="4"/>
    <n v="8"/>
  </r>
  <r>
    <s v="120304000037-0"/>
    <x v="7"/>
    <m/>
    <s v="BOMBA"/>
    <s v="23.02.2012"/>
    <n v="17517306.079999998"/>
    <n v="15784825.259999998"/>
    <s v="ZLIN"/>
    <n v="7"/>
    <n v="7"/>
    <n v="0"/>
    <n v="0"/>
    <m/>
    <m/>
    <m/>
    <n v="-8210450.79"/>
    <n v="-6328889.1500000004"/>
    <s v="ZLIN"/>
    <n v="4"/>
    <n v="0"/>
  </r>
  <r>
    <s v="120304000037-1"/>
    <x v="7"/>
    <m/>
    <s v="REDUCTOR"/>
    <s v="23.02.2012"/>
    <n v="494331.8"/>
    <n v="494331.8"/>
    <s v="ZLIN"/>
    <n v="6"/>
    <n v="7"/>
    <n v="0"/>
    <n v="0"/>
    <m/>
    <m/>
    <m/>
    <n v="-194564.23"/>
    <n v="-194564.23"/>
    <s v="ZLIN"/>
    <n v="3"/>
    <n v="0"/>
  </r>
  <r>
    <s v="120304000037-2"/>
    <x v="7"/>
    <m/>
    <s v="MOTOR"/>
    <s v="23.02.2012"/>
    <n v="3696174.29"/>
    <n v="3330618.59"/>
    <s v="ZLIN"/>
    <n v="7"/>
    <n v="7"/>
    <n v="0"/>
    <n v="0"/>
    <m/>
    <m/>
    <m/>
    <n v="-1732415.76"/>
    <n v="-1335403.82"/>
    <s v="ZLIN"/>
    <n v="4"/>
    <n v="0"/>
  </r>
  <r>
    <s v="120304000038-0"/>
    <x v="7"/>
    <m/>
    <s v="BOMBA"/>
    <s v="01.10.1993"/>
    <n v="641007.68999999994"/>
    <n v="620462.56999999995"/>
    <s v="ZLIN"/>
    <n v="26"/>
    <n v="0"/>
    <n v="0"/>
    <n v="0"/>
    <m/>
    <m/>
    <m/>
    <n v="3896016.17"/>
    <n v="3003179.13"/>
    <s v="ZLIN"/>
    <n v="4"/>
    <n v="0"/>
  </r>
  <r>
    <s v="120304000038-1"/>
    <x v="7"/>
    <m/>
    <s v="REDUCTOR"/>
    <s v="01.10.1993"/>
    <n v="174140.7"/>
    <n v="174140.7"/>
    <s v="ZLIN"/>
    <n v="25"/>
    <n v="0"/>
    <n v="0"/>
    <n v="0"/>
    <m/>
    <m/>
    <m/>
    <n v="1064335.74"/>
    <n v="1064335.74"/>
    <s v="ZLIN"/>
    <n v="3"/>
    <n v="0"/>
  </r>
  <r>
    <s v="120304000038-2"/>
    <x v="7"/>
    <m/>
    <s v="MOTOR"/>
    <s v="01.10.1993"/>
    <n v="16130.11"/>
    <n v="15613.12"/>
    <s v="ZLIN"/>
    <n v="26"/>
    <n v="0"/>
    <n v="0"/>
    <n v="0"/>
    <m/>
    <m/>
    <m/>
    <n v="98038.14"/>
    <n v="75571.070000000007"/>
    <s v="ZLIN"/>
    <n v="4"/>
    <n v="0"/>
  </r>
  <r>
    <s v="120304000039-0"/>
    <x v="7"/>
    <m/>
    <s v="BOMBA"/>
    <s v="01.07.1989"/>
    <n v="17437.34"/>
    <n v="16956.97"/>
    <s v="ZLIN"/>
    <n v="30"/>
    <n v="3"/>
    <n v="0"/>
    <n v="0"/>
    <m/>
    <m/>
    <m/>
    <n v="511716.75"/>
    <n v="394448.33"/>
    <s v="ZLIN"/>
    <n v="4"/>
    <n v="0"/>
  </r>
  <r>
    <s v="120304000039-1"/>
    <x v="7"/>
    <m/>
    <s v="MOTOR"/>
    <s v="01.07.1989"/>
    <n v="1397.41"/>
    <n v="1358.91"/>
    <s v="ZLIN"/>
    <n v="30"/>
    <n v="3"/>
    <n v="0"/>
    <n v="0"/>
    <m/>
    <m/>
    <m/>
    <n v="41008.42"/>
    <n v="31610.659999999996"/>
    <s v="ZLIN"/>
    <n v="4"/>
    <n v="0"/>
  </r>
  <r>
    <s v="120304000040-0"/>
    <x v="7"/>
    <m/>
    <s v="BOMBA"/>
    <s v="01.09.1984"/>
    <n v="2960847.78"/>
    <n v="2890518.8499999996"/>
    <s v="ZLIN"/>
    <n v="35"/>
    <n v="1"/>
    <n v="0"/>
    <n v="0"/>
    <m/>
    <m/>
    <m/>
    <n v="1201466.1100000001"/>
    <n v="926130.13000000012"/>
    <s v="ZLIN"/>
    <n v="4"/>
    <n v="0"/>
  </r>
  <r>
    <s v="120304000040-1"/>
    <x v="7"/>
    <m/>
    <s v="REDUCTOR"/>
    <s v="01.09.1984"/>
    <n v="1089866.82"/>
    <n v="1089866.82"/>
    <s v="ZLIN"/>
    <n v="34"/>
    <n v="1"/>
    <n v="0"/>
    <n v="0"/>
    <m/>
    <m/>
    <m/>
    <n v="991387.24"/>
    <n v="991387.24"/>
    <s v="ZLIN"/>
    <n v="3"/>
    <n v="0"/>
  </r>
  <r>
    <s v="120304000040-2"/>
    <x v="7"/>
    <m/>
    <s v="MOTOR"/>
    <s v="01.09.1984"/>
    <n v="105358.75"/>
    <n v="102856.17"/>
    <s v="ZLIN"/>
    <n v="35"/>
    <n v="1"/>
    <n v="0"/>
    <n v="0"/>
    <m/>
    <m/>
    <m/>
    <n v="93092.5"/>
    <n v="71758.8"/>
    <s v="ZLIN"/>
    <n v="4"/>
    <n v="0"/>
  </r>
  <r>
    <s v="120304000041-0"/>
    <x v="7"/>
    <m/>
    <s v="BOMBA"/>
    <s v="30.11.2008"/>
    <n v="164595.54"/>
    <n v="156819.37"/>
    <s v="ZLIN"/>
    <n v="10"/>
    <n v="7"/>
    <n v="0"/>
    <n v="0"/>
    <m/>
    <m/>
    <m/>
    <n v="337194.65"/>
    <n v="277248.93000000005"/>
    <s v="ZLIN"/>
    <n v="3"/>
    <n v="9"/>
  </r>
  <r>
    <s v="120304000041-1"/>
    <x v="7"/>
    <m/>
    <s v="PANEL ELECTRICO"/>
    <s v="30.11.2008"/>
    <n v="2736153.99"/>
    <n v="1655373.1700000002"/>
    <s v="ZLIN"/>
    <n v="16"/>
    <n v="8"/>
    <n v="0"/>
    <n v="0"/>
    <m/>
    <m/>
    <m/>
    <n v="4944800.49"/>
    <n v="1550488.3000000003"/>
    <s v="ZLIN"/>
    <n v="9"/>
    <n v="10"/>
  </r>
  <r>
    <s v="120304000041-2"/>
    <x v="7"/>
    <m/>
    <s v="MOTOR"/>
    <s v="30.11.2008"/>
    <n v="29628.560000000001"/>
    <n v="28228.79"/>
    <s v="ZLIN"/>
    <n v="10"/>
    <n v="7"/>
    <n v="0"/>
    <n v="0"/>
    <m/>
    <m/>
    <m/>
    <n v="60697.84"/>
    <n v="49907.11"/>
    <s v="ZLIN"/>
    <n v="3"/>
    <n v="9"/>
  </r>
  <r>
    <s v="120304000042-0"/>
    <x v="7"/>
    <m/>
    <s v="BOMBA"/>
    <s v="31.12.1999"/>
    <n v="421599.31"/>
    <n v="410789.07"/>
    <s v="ZLIN"/>
    <n v="19"/>
    <n v="6"/>
    <n v="0"/>
    <n v="0"/>
    <m/>
    <m/>
    <m/>
    <n v="440879.13"/>
    <n v="362500.62"/>
    <s v="ZLIN"/>
    <n v="3"/>
    <n v="9"/>
  </r>
  <r>
    <s v="120304000042-1"/>
    <x v="7"/>
    <m/>
    <s v="MOTOR"/>
    <s v="31.12.1999"/>
    <n v="98915.38"/>
    <n v="96379.090000000011"/>
    <s v="ZLIN"/>
    <n v="19"/>
    <n v="6"/>
    <n v="0"/>
    <n v="0"/>
    <m/>
    <m/>
    <m/>
    <n v="103438.8"/>
    <n v="85049.680000000008"/>
    <s v="ZLIN"/>
    <n v="3"/>
    <n v="9"/>
  </r>
  <r>
    <s v="120304000043-0"/>
    <x v="7"/>
    <m/>
    <s v="BOMBA"/>
    <s v="31.12.1999"/>
    <n v="310644.07"/>
    <n v="302678.84000000003"/>
    <s v="ZLIN"/>
    <n v="19"/>
    <n v="6"/>
    <n v="0"/>
    <n v="0"/>
    <m/>
    <m/>
    <m/>
    <n v="324849.88"/>
    <n v="267098.79000000004"/>
    <s v="ZLIN"/>
    <n v="3"/>
    <n v="9"/>
  </r>
  <r>
    <s v="120304000043-1"/>
    <x v="7"/>
    <m/>
    <s v="MOTOR"/>
    <s v="31.12.1999"/>
    <n v="29685.15"/>
    <n v="28923.99"/>
    <s v="ZLIN"/>
    <n v="19"/>
    <n v="6"/>
    <n v="0"/>
    <n v="0"/>
    <m/>
    <m/>
    <m/>
    <n v="31042.66"/>
    <n v="25523.96"/>
    <s v="ZLIN"/>
    <n v="3"/>
    <n v="9"/>
  </r>
  <r>
    <s v="120304000044-0"/>
    <x v="7"/>
    <m/>
    <s v="BOMBA"/>
    <s v="31.12.1999"/>
    <n v="421599.31"/>
    <n v="410789.07"/>
    <s v="ZLIN"/>
    <n v="19"/>
    <n v="6"/>
    <n v="0"/>
    <n v="0"/>
    <m/>
    <m/>
    <m/>
    <n v="440879.13"/>
    <n v="362500.62"/>
    <s v="ZLIN"/>
    <n v="3"/>
    <n v="9"/>
  </r>
  <r>
    <s v="120304000044-1"/>
    <x v="7"/>
    <m/>
    <s v="MOTOR"/>
    <s v="31.12.1999"/>
    <n v="99027.23"/>
    <n v="96488.069999999992"/>
    <s v="ZLIN"/>
    <n v="19"/>
    <n v="6"/>
    <n v="0"/>
    <n v="0"/>
    <m/>
    <m/>
    <m/>
    <n v="103555.77"/>
    <n v="85145.85"/>
    <s v="ZLIN"/>
    <n v="3"/>
    <n v="9"/>
  </r>
  <r>
    <s v="120304000045-0"/>
    <x v="7"/>
    <m/>
    <s v="BOMBA"/>
    <s v="31.12.1999"/>
    <n v="421599.31"/>
    <n v="410789.07"/>
    <s v="ZLIN"/>
    <n v="19"/>
    <n v="6"/>
    <n v="0"/>
    <n v="0"/>
    <m/>
    <m/>
    <m/>
    <n v="440879.13"/>
    <n v="362500.62"/>
    <s v="ZLIN"/>
    <n v="3"/>
    <n v="9"/>
  </r>
  <r>
    <s v="120304000045-1"/>
    <x v="7"/>
    <m/>
    <s v="MOTOR"/>
    <s v="31.12.1999"/>
    <n v="99027.23"/>
    <n v="96488.069999999992"/>
    <s v="ZLIN"/>
    <n v="19"/>
    <n v="6"/>
    <n v="0"/>
    <n v="0"/>
    <m/>
    <m/>
    <m/>
    <n v="103555.77"/>
    <n v="85145.85"/>
    <s v="ZLIN"/>
    <n v="3"/>
    <n v="9"/>
  </r>
  <r>
    <s v="120304000046-0"/>
    <x v="7"/>
    <m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46-1"/>
    <x v="7"/>
    <m/>
    <s v="TRANSMISOR DE PRESION DIFERENCIAL"/>
    <s v="01.10.2015"/>
    <n v="5054225.1900000004"/>
    <n v="1313448.7900000005"/>
    <s v="ZLIN"/>
    <n v="10"/>
    <n v="1"/>
    <n v="0"/>
    <n v="0"/>
    <m/>
    <m/>
    <m/>
    <n v="0"/>
    <n v="0"/>
    <s v="ZLIN"/>
    <n v="1"/>
    <n v="0"/>
  </r>
  <r>
    <s v="120304000047-0"/>
    <x v="7"/>
    <m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7-1"/>
    <x v="7"/>
    <m/>
    <s v="REDUCTOR"/>
    <s v="01.10.2015"/>
    <n v="1"/>
    <n v="1"/>
    <s v="ZLIN"/>
    <n v="0"/>
    <n v="1"/>
    <n v="0"/>
    <n v="0"/>
    <m/>
    <m/>
    <m/>
    <n v="36221.15"/>
    <n v="27920.47"/>
    <s v="ZLIN"/>
    <n v="4"/>
    <n v="0"/>
  </r>
  <r>
    <s v="120304000047-2"/>
    <x v="7"/>
    <m/>
    <s v="MOTOR"/>
    <s v="01.10.2015"/>
    <n v="1"/>
    <n v="1"/>
    <s v="ZLIN"/>
    <n v="0"/>
    <n v="1"/>
    <n v="0"/>
    <n v="0"/>
    <m/>
    <m/>
    <m/>
    <n v="2025408.36"/>
    <n v="2025408.36"/>
    <s v="ZLIN"/>
    <n v="3"/>
    <n v="0"/>
  </r>
  <r>
    <s v="120304000048-0"/>
    <x v="7"/>
    <m/>
    <s v="BOMBA"/>
    <s v="01.10.1993"/>
    <n v="31318.560000000001"/>
    <n v="31318.560000000001"/>
    <s v="ZLIN"/>
    <n v="25"/>
    <n v="0"/>
    <n v="0"/>
    <n v="0"/>
    <m/>
    <m/>
    <m/>
    <n v="9999.42"/>
    <n v="9999.42"/>
    <s v="ZLIN"/>
    <n v="3"/>
    <n v="0"/>
  </r>
  <r>
    <s v="120304000048-1"/>
    <x v="7"/>
    <m/>
    <s v="REDUCTOR"/>
    <s v="01.10.1993"/>
    <n v="83085.97"/>
    <n v="80422.960000000006"/>
    <s v="ZLIN"/>
    <n v="26"/>
    <n v="0"/>
    <n v="0"/>
    <n v="0"/>
    <m/>
    <m/>
    <m/>
    <n v="23704.99"/>
    <n v="18272.600000000002"/>
    <s v="ZLIN"/>
    <n v="4"/>
    <n v="0"/>
  </r>
  <r>
    <s v="120304000048-2"/>
    <x v="7"/>
    <m/>
    <s v="MOTOR"/>
    <s v="01.10.1993"/>
    <n v="79566.47"/>
    <n v="79566.47"/>
    <s v="ZLIN"/>
    <n v="25"/>
    <n v="0"/>
    <n v="0"/>
    <n v="0"/>
    <m/>
    <m/>
    <m/>
    <n v="25404.09"/>
    <n v="25404.09"/>
    <s v="ZLIN"/>
    <n v="3"/>
    <n v="0"/>
  </r>
  <r>
    <s v="120304000049-0"/>
    <x v="7"/>
    <m/>
    <s v="BOMBA"/>
    <s v="01.10.2015"/>
    <n v="1"/>
    <n v="1"/>
    <s v="ZLIN"/>
    <n v="0"/>
    <n v="1"/>
    <n v="0"/>
    <n v="0"/>
    <m/>
    <m/>
    <m/>
    <n v="210838.99"/>
    <n v="210838.99"/>
    <s v="ZLIN"/>
    <n v="3"/>
    <n v="0"/>
  </r>
  <r>
    <s v="120304000049-1"/>
    <x v="7"/>
    <m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050-0"/>
    <x v="7"/>
    <m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0-1"/>
    <x v="7"/>
    <m/>
    <s v="TRANSMISOR DE PRESION DIFERENCIAL"/>
    <s v="01.10.2015"/>
    <n v="5054225.1900000004"/>
    <n v="1313448.7900000005"/>
    <s v="ZLIN"/>
    <n v="10"/>
    <n v="1"/>
    <n v="0"/>
    <n v="0"/>
    <m/>
    <m/>
    <m/>
    <n v="0"/>
    <n v="0"/>
    <s v="ZLIN"/>
    <n v="1"/>
    <n v="0"/>
  </r>
  <r>
    <s v="120304000051-0"/>
    <x v="7"/>
    <m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051-1"/>
    <x v="7"/>
    <m/>
    <s v="TRANSMISOR DE PRESION DIFERENCIAL"/>
    <s v="01.10.2015"/>
    <n v="5054225.1900000004"/>
    <n v="1313448.7900000005"/>
    <s v="ZLIN"/>
    <n v="10"/>
    <n v="1"/>
    <n v="0"/>
    <n v="0"/>
    <m/>
    <m/>
    <m/>
    <n v="0"/>
    <n v="0"/>
    <s v="ZLIN"/>
    <n v="1"/>
    <n v="0"/>
  </r>
  <r>
    <s v="120304000052-0"/>
    <x v="7"/>
    <m/>
    <s v="BOMBA"/>
    <s v="01.10.2015"/>
    <n v="1"/>
    <n v="1"/>
    <s v="ZLIN"/>
    <n v="0"/>
    <n v="1"/>
    <n v="0"/>
    <n v="0"/>
    <m/>
    <m/>
    <m/>
    <n v="472041.65"/>
    <n v="363865.44"/>
    <s v="ZLIN"/>
    <n v="4"/>
    <n v="0"/>
  </r>
  <r>
    <s v="120304000053-0"/>
    <x v="7"/>
    <m/>
    <s v="BOMBA"/>
    <s v="01.10.2015"/>
    <n v="1"/>
    <n v="1"/>
    <s v="ZLIN"/>
    <n v="0"/>
    <n v="1"/>
    <n v="0"/>
    <n v="0"/>
    <m/>
    <m/>
    <m/>
    <n v="472041.65"/>
    <n v="363865.44"/>
    <s v="ZLIN"/>
    <n v="4"/>
    <n v="0"/>
  </r>
  <r>
    <s v="120304000054-0"/>
    <x v="7"/>
    <m/>
    <s v="BOMBA"/>
    <s v="01.10.2015"/>
    <n v="1"/>
    <n v="1"/>
    <s v="ZLIN"/>
    <n v="0"/>
    <n v="1"/>
    <n v="0"/>
    <n v="0"/>
    <m/>
    <m/>
    <m/>
    <n v="472041.65"/>
    <n v="363865.44"/>
    <s v="ZLIN"/>
    <n v="4"/>
    <n v="0"/>
  </r>
  <r>
    <s v="120304000055-0"/>
    <x v="7"/>
    <m/>
    <s v="BOMBA"/>
    <s v="01.10.2015"/>
    <n v="1"/>
    <n v="1"/>
    <s v="ZLIN"/>
    <n v="0"/>
    <n v="1"/>
    <n v="0"/>
    <n v="0"/>
    <m/>
    <m/>
    <m/>
    <n v="2129982.84"/>
    <n v="532495.71"/>
    <s v="ZLIN"/>
    <n v="12"/>
    <n v="4"/>
  </r>
  <r>
    <s v="120304000055-1"/>
    <x v="7"/>
    <m/>
    <s v="MOTOR"/>
    <s v="01.10.2015"/>
    <n v="1"/>
    <n v="1"/>
    <s v="ZLIN"/>
    <n v="0"/>
    <n v="1"/>
    <n v="0"/>
    <n v="0"/>
    <m/>
    <m/>
    <m/>
    <n v="203287.63"/>
    <n v="50821.91"/>
    <s v="ZLIN"/>
    <n v="12"/>
    <n v="4"/>
  </r>
  <r>
    <s v="120304000056-0"/>
    <x v="7"/>
    <m/>
    <s v="BOMBA"/>
    <s v="01.10.2015"/>
    <n v="1"/>
    <n v="1"/>
    <s v="ZLIN"/>
    <n v="0"/>
    <n v="1"/>
    <n v="0"/>
    <n v="0"/>
    <m/>
    <m/>
    <m/>
    <n v="2514238.73"/>
    <n v="628559.67999999993"/>
    <s v="ZLIN"/>
    <n v="12"/>
    <n v="4"/>
  </r>
  <r>
    <s v="120304000056-1"/>
    <x v="7"/>
    <m/>
    <s v="MOTOR"/>
    <s v="01.10.2015"/>
    <n v="1"/>
    <n v="1"/>
    <s v="ZLIN"/>
    <n v="0"/>
    <n v="1"/>
    <n v="0"/>
    <n v="0"/>
    <m/>
    <m/>
    <m/>
    <n v="352056.94"/>
    <n v="88014.239999999991"/>
    <s v="ZLIN"/>
    <n v="12"/>
    <n v="4"/>
  </r>
  <r>
    <s v="120304000057-0"/>
    <x v="7"/>
    <m/>
    <s v="BOMBA"/>
    <s v="13.04.2011"/>
    <n v="418257.82"/>
    <n v="217399.53"/>
    <s v="ZLIN"/>
    <n v="14"/>
    <n v="9"/>
    <n v="0"/>
    <n v="0"/>
    <m/>
    <m/>
    <m/>
    <n v="1731191.36"/>
    <n v="516565.17000000016"/>
    <s v="ZLIN"/>
    <n v="10"/>
    <n v="4"/>
  </r>
  <r>
    <s v="120304000057-1"/>
    <x v="7"/>
    <m/>
    <s v="MOTOR"/>
    <s v="13.04.2011"/>
    <n v="39918.93"/>
    <n v="20748.84"/>
    <s v="ZLIN"/>
    <n v="14"/>
    <n v="9"/>
    <n v="0"/>
    <n v="0"/>
    <m/>
    <m/>
    <m/>
    <n v="165226.6"/>
    <n v="49301.48000000001"/>
    <s v="ZLIN"/>
    <n v="10"/>
    <n v="4"/>
  </r>
  <r>
    <s v="120304000058-0"/>
    <x v="7"/>
    <m/>
    <s v="BOMBA"/>
    <s v="09.06.2011"/>
    <n v="739136.45"/>
    <n v="380127.29999999993"/>
    <s v="ZLIN"/>
    <n v="14"/>
    <n v="7"/>
    <n v="0"/>
    <n v="0"/>
    <m/>
    <m/>
    <m/>
    <n v="1504198.37"/>
    <n v="448833.38000000012"/>
    <s v="ZLIN"/>
    <n v="10"/>
    <n v="4"/>
  </r>
  <r>
    <s v="120304000059-0"/>
    <x v="7"/>
    <m/>
    <s v="BOMBA"/>
    <s v="01.10.2015"/>
    <n v="1"/>
    <n v="1"/>
    <s v="ZLIN"/>
    <n v="0"/>
    <n v="1"/>
    <n v="0"/>
    <n v="0"/>
    <m/>
    <m/>
    <m/>
    <n v="24764031.879999999"/>
    <n v="7389267.5700000003"/>
    <s v="ZLIN"/>
    <n v="10"/>
    <n v="4"/>
  </r>
  <r>
    <s v="120304000060-0"/>
    <x v="7"/>
    <m/>
    <s v="REDUCTOR"/>
    <s v="01.10.2015"/>
    <n v="1"/>
    <n v="1"/>
    <s v="ZLIN"/>
    <n v="0"/>
    <n v="1"/>
    <n v="0"/>
    <n v="0"/>
    <m/>
    <m/>
    <m/>
    <n v="235343.55"/>
    <n v="51524.919999999984"/>
    <s v="ZLIN"/>
    <n v="14"/>
    <n v="1"/>
  </r>
  <r>
    <s v="120304000061-0"/>
    <x v="7"/>
    <m/>
    <s v="BOMBA"/>
    <s v="01.10.2015"/>
    <n v="1"/>
    <n v="1"/>
    <s v="ZLIN"/>
    <n v="0"/>
    <n v="1"/>
    <n v="0"/>
    <n v="0"/>
    <m/>
    <m/>
    <m/>
    <n v="19600058.120000001"/>
    <n v="5848404.4400000013"/>
    <s v="ZLIN"/>
    <n v="10"/>
    <n v="4"/>
  </r>
  <r>
    <s v="120304000061-1"/>
    <x v="7"/>
    <m/>
    <s v="MOTOR"/>
    <s v="01.10.2015"/>
    <n v="1"/>
    <n v="1"/>
    <s v="ZLIN"/>
    <n v="0"/>
    <n v="1"/>
    <n v="0"/>
    <n v="0"/>
    <m/>
    <m/>
    <m/>
    <n v="114823.91"/>
    <n v="34261.97"/>
    <s v="ZLIN"/>
    <n v="10"/>
    <n v="4"/>
  </r>
  <r>
    <s v="120304000062-0"/>
    <x v="7"/>
    <m/>
    <s v="BOMBA"/>
    <s v="01.10.2015"/>
    <n v="1"/>
    <n v="1"/>
    <s v="ZLIN"/>
    <n v="0"/>
    <n v="1"/>
    <n v="0"/>
    <n v="0"/>
    <m/>
    <m/>
    <m/>
    <n v="4727351.57"/>
    <n v="2332160.1"/>
    <s v="ZLIN"/>
    <n v="6"/>
    <n v="3"/>
  </r>
  <r>
    <s v="120304000063-0"/>
    <x v="7"/>
    <m/>
    <s v="MOTOR"/>
    <s v="01.10.2015"/>
    <n v="1"/>
    <n v="1"/>
    <s v="ZLIN"/>
    <n v="0"/>
    <n v="1"/>
    <n v="0"/>
    <n v="0"/>
    <m/>
    <m/>
    <m/>
    <n v="534904.67000000004"/>
    <n v="159608.66000000003"/>
    <s v="ZLIN"/>
    <n v="10"/>
    <n v="4"/>
  </r>
  <r>
    <s v="120304000064-0"/>
    <x v="7"/>
    <m/>
    <s v="BOMBA"/>
    <s v="01.10.2015"/>
    <n v="1"/>
    <n v="1"/>
    <s v="ZLIN"/>
    <n v="0"/>
    <n v="1"/>
    <n v="0"/>
    <n v="0"/>
    <m/>
    <m/>
    <m/>
    <n v="2383803.2599999998"/>
    <n v="711296.13999999966"/>
    <s v="ZLIN"/>
    <n v="10"/>
    <n v="4"/>
  </r>
  <r>
    <s v="120304000064-1"/>
    <x v="7"/>
    <m/>
    <s v="MOTOR"/>
    <s v="01.10.2015"/>
    <n v="1"/>
    <n v="1"/>
    <s v="ZLIN"/>
    <n v="0"/>
    <n v="1"/>
    <n v="0"/>
    <n v="0"/>
    <m/>
    <m/>
    <m/>
    <n v="333792.68"/>
    <n v="99599.44"/>
    <s v="ZLIN"/>
    <n v="10"/>
    <n v="4"/>
  </r>
  <r>
    <s v="120304000065-0"/>
    <x v="7"/>
    <m/>
    <s v="BOMBA"/>
    <s v="28.07.2011"/>
    <n v="3159485.75"/>
    <n v="1420172.89"/>
    <s v="ZLIN"/>
    <n v="16"/>
    <n v="6"/>
    <n v="0"/>
    <n v="0"/>
    <m/>
    <m/>
    <m/>
    <n v="26606546.210000001"/>
    <n v="6651636.5500000007"/>
    <s v="ZLIN"/>
    <n v="12"/>
    <n v="4"/>
  </r>
  <r>
    <s v="120304000065-1"/>
    <x v="7"/>
    <m/>
    <s v="MOTOR"/>
    <s v="28.07.2011"/>
    <n v="23066.41"/>
    <n v="10368.23"/>
    <s v="ZLIN"/>
    <n v="16"/>
    <n v="6"/>
    <n v="0"/>
    <n v="0"/>
    <m/>
    <m/>
    <m/>
    <n v="194246.04"/>
    <n v="48561.510000000009"/>
    <s v="ZLIN"/>
    <n v="12"/>
    <n v="4"/>
  </r>
  <r>
    <s v="120304000066-0"/>
    <x v="7"/>
    <m/>
    <s v="BOMBA"/>
    <s v="28.07.2011"/>
    <n v="3159485.75"/>
    <n v="1420172.89"/>
    <s v="ZLIN"/>
    <n v="16"/>
    <n v="6"/>
    <n v="0"/>
    <n v="0"/>
    <m/>
    <m/>
    <m/>
    <n v="26606546.210000001"/>
    <n v="6651636.5500000007"/>
    <s v="ZLIN"/>
    <n v="12"/>
    <n v="4"/>
  </r>
  <r>
    <s v="120304000066-1"/>
    <x v="7"/>
    <m/>
    <s v="MOTOR"/>
    <s v="28.07.2011"/>
    <n v="23066.41"/>
    <n v="10368.23"/>
    <s v="ZLIN"/>
    <n v="16"/>
    <n v="6"/>
    <n v="0"/>
    <n v="0"/>
    <m/>
    <m/>
    <m/>
    <n v="194246.04"/>
    <n v="48561.510000000009"/>
    <s v="ZLIN"/>
    <n v="12"/>
    <n v="4"/>
  </r>
  <r>
    <s v="120304000067-0"/>
    <x v="7"/>
    <m/>
    <s v="BOMBA"/>
    <s v="01.10.2015"/>
    <n v="1"/>
    <n v="1"/>
    <s v="ZLIN"/>
    <n v="0"/>
    <n v="1"/>
    <n v="0"/>
    <n v="0"/>
    <m/>
    <m/>
    <m/>
    <n v="2992471.93"/>
    <n v="748117.98"/>
    <s v="ZLIN"/>
    <n v="12"/>
    <n v="4"/>
  </r>
  <r>
    <s v="120304000067-1"/>
    <x v="7"/>
    <m/>
    <s v="MOTOR"/>
    <s v="30.11.2012"/>
    <n v="5656868.2000000002"/>
    <n v="2268963.6100000003"/>
    <s v="ZLIN"/>
    <n v="15"/>
    <n v="2"/>
    <n v="0"/>
    <n v="0"/>
    <m/>
    <m/>
    <m/>
    <n v="-3997356.54"/>
    <n v="-999339.14000000013"/>
    <s v="ZLIN"/>
    <n v="12"/>
    <n v="4"/>
  </r>
  <r>
    <s v="120304000068-0"/>
    <x v="7"/>
    <m/>
    <s v="BOMBA"/>
    <s v="01.10.2015"/>
    <n v="1"/>
    <n v="1"/>
    <s v="ZLIN"/>
    <n v="0"/>
    <n v="1"/>
    <n v="0"/>
    <n v="0"/>
    <m/>
    <m/>
    <m/>
    <n v="3467487.24"/>
    <n v="866871.80000000028"/>
    <s v="ZLIN"/>
    <n v="12"/>
    <n v="4"/>
  </r>
  <r>
    <s v="120304000068-1"/>
    <x v="7"/>
    <m/>
    <s v="MOTOR"/>
    <s v="01.10.2015"/>
    <n v="1"/>
    <n v="1"/>
    <s v="ZLIN"/>
    <n v="0"/>
    <n v="1"/>
    <n v="0"/>
    <n v="0"/>
    <m/>
    <m/>
    <m/>
    <n v="731644.3"/>
    <n v="182911.07000000007"/>
    <s v="ZLIN"/>
    <n v="12"/>
    <n v="4"/>
  </r>
  <r>
    <s v="120304000069-0"/>
    <x v="7"/>
    <m/>
    <s v="MOTOR"/>
    <s v="01.10.2015"/>
    <n v="1"/>
    <n v="1"/>
    <s v="ZLIN"/>
    <n v="0"/>
    <n v="1"/>
    <n v="0"/>
    <n v="0"/>
    <m/>
    <m/>
    <m/>
    <n v="564173.25"/>
    <n v="141043.32"/>
    <s v="ZLIN"/>
    <n v="12"/>
    <n v="4"/>
  </r>
  <r>
    <s v="120304000070-0"/>
    <x v="7"/>
    <m/>
    <s v="BOMBA"/>
    <s v="16.08.2012"/>
    <n v="303750"/>
    <n v="124783.76999999999"/>
    <s v="ZLIN"/>
    <n v="15"/>
    <n v="5"/>
    <n v="0"/>
    <n v="0"/>
    <m/>
    <m/>
    <m/>
    <n v="1292295.8600000001"/>
    <n v="323073.97000000009"/>
    <s v="ZLIN"/>
    <n v="12"/>
    <n v="4"/>
  </r>
  <r>
    <s v="120304000070-1"/>
    <x v="7"/>
    <m/>
    <s v="REDUCTOR"/>
    <s v="01.10.2015"/>
    <n v="1"/>
    <n v="0"/>
    <s v="ZLIN"/>
    <n v="0"/>
    <n v="1"/>
    <n v="0"/>
    <n v="0"/>
    <m/>
    <m/>
    <m/>
    <n v="244802.02"/>
    <n v="45515.949999999983"/>
    <s v="ZLIN"/>
    <n v="16"/>
    <n v="7"/>
  </r>
  <r>
    <s v="120304000071-0"/>
    <x v="7"/>
    <m/>
    <s v="REDUCTOR"/>
    <s v="01.10.2015"/>
    <n v="1"/>
    <n v="1"/>
    <s v="ZLIN"/>
    <n v="0"/>
    <n v="1"/>
    <n v="0"/>
    <n v="0"/>
    <m/>
    <m/>
    <m/>
    <n v="244803.02"/>
    <n v="45516.139999999985"/>
    <s v="ZLIN"/>
    <n v="16"/>
    <n v="7"/>
  </r>
  <r>
    <s v="120304000072-0"/>
    <x v="7"/>
    <m/>
    <s v="VALVULA"/>
    <s v="01.10.2015"/>
    <n v="1"/>
    <n v="1"/>
    <s v="ZLIN"/>
    <n v="0"/>
    <n v="1"/>
    <n v="0"/>
    <n v="0"/>
    <m/>
    <m/>
    <m/>
    <n v="236230.92"/>
    <n v="56390.610000000015"/>
    <s v="ZLIN"/>
    <n v="12"/>
    <n v="11"/>
  </r>
  <r>
    <s v="120304000073-0"/>
    <x v="7"/>
    <m/>
    <s v="VALVULA"/>
    <s v="01.10.2015"/>
    <n v="1"/>
    <n v="1"/>
    <s v="ZLIN"/>
    <n v="0"/>
    <n v="1"/>
    <n v="0"/>
    <n v="0"/>
    <m/>
    <m/>
    <m/>
    <n v="236230.92"/>
    <n v="56390.610000000015"/>
    <s v="ZLIN"/>
    <n v="12"/>
    <n v="11"/>
  </r>
  <r>
    <s v="120304000074-0"/>
    <x v="7"/>
    <m/>
    <s v="MOTOR"/>
    <s v="01.10.2015"/>
    <n v="1"/>
    <n v="1"/>
    <s v="ZLIN"/>
    <n v="0"/>
    <n v="1"/>
    <n v="0"/>
    <n v="0"/>
    <m/>
    <m/>
    <m/>
    <n v="255920.52"/>
    <n v="41530.959999999992"/>
    <s v="ZLIN"/>
    <n v="19"/>
    <n v="0"/>
  </r>
  <r>
    <s v="120304000074-1"/>
    <x v="7"/>
    <m/>
    <s v="REDUCTOR"/>
    <s v="01.10.2015"/>
    <n v="1"/>
    <n v="1"/>
    <s v="ZLIN"/>
    <n v="0"/>
    <n v="1"/>
    <n v="0"/>
    <n v="0"/>
    <m/>
    <m/>
    <m/>
    <n v="318501.03999999998"/>
    <n v="40918.549999999988"/>
    <s v="ZLIN"/>
    <n v="24"/>
    <n v="0"/>
  </r>
  <r>
    <s v="120304000075-0"/>
    <x v="7"/>
    <m/>
    <s v="BOMBA"/>
    <s v="30.04.2013"/>
    <n v="3412853.16"/>
    <n v="979215.24000000022"/>
    <s v="ZLIN"/>
    <n v="19"/>
    <n v="9"/>
    <n v="0"/>
    <n v="0"/>
    <m/>
    <m/>
    <m/>
    <n v="3091663.3"/>
    <n v="549959.33999999985"/>
    <s v="ZLIN"/>
    <n v="17"/>
    <n v="4"/>
  </r>
  <r>
    <s v="120304000075-1"/>
    <x v="7"/>
    <m/>
    <s v="RECIPIENTE"/>
    <s v="30.04.2013"/>
    <n v="225860.02"/>
    <n v="64803.72"/>
    <s v="ZLIN"/>
    <n v="19"/>
    <n v="9"/>
    <n v="0"/>
    <n v="0"/>
    <m/>
    <m/>
    <m/>
    <n v="204603.91"/>
    <n v="36395.880000000005"/>
    <s v="ZLIN"/>
    <n v="17"/>
    <n v="4"/>
  </r>
  <r>
    <s v="120304000075-2"/>
    <x v="7"/>
    <m/>
    <s v="MOTOR"/>
    <s v="30.04.2013"/>
    <n v="400122.09"/>
    <n v="114802.98000000004"/>
    <s v="ZLIN"/>
    <n v="19"/>
    <n v="9"/>
    <n v="0"/>
    <n v="0"/>
    <m/>
    <m/>
    <m/>
    <n v="362465.87"/>
    <n v="64477.089999999967"/>
    <s v="ZLIN"/>
    <n v="17"/>
    <n v="4"/>
  </r>
  <r>
    <s v="120304000076-0"/>
    <x v="7"/>
    <m/>
    <s v="MOTOR"/>
    <s v="01.10.2015"/>
    <n v="1"/>
    <n v="1"/>
    <s v="ZLIN"/>
    <n v="0"/>
    <n v="1"/>
    <n v="0"/>
    <n v="0"/>
    <m/>
    <m/>
    <m/>
    <n v="925277.76"/>
    <n v="231319.44000000006"/>
    <s v="ZLIN"/>
    <n v="12"/>
    <n v="4"/>
  </r>
  <r>
    <s v="120304000077-0"/>
    <x v="7"/>
    <m/>
    <s v="MOTOR"/>
    <s v="01.10.2015"/>
    <n v="1"/>
    <n v="1"/>
    <s v="ZLIN"/>
    <n v="0"/>
    <n v="1"/>
    <n v="0"/>
    <n v="0"/>
    <m/>
    <m/>
    <m/>
    <n v="1121471.08"/>
    <n v="280367.78000000003"/>
    <s v="ZLIN"/>
    <n v="12"/>
    <n v="4"/>
  </r>
  <r>
    <s v="120304000078-0"/>
    <x v="7"/>
    <m/>
    <s v="MOTOR"/>
    <s v="01.10.2015"/>
    <n v="1"/>
    <n v="1"/>
    <s v="ZLIN"/>
    <n v="0"/>
    <n v="1"/>
    <n v="0"/>
    <n v="0"/>
    <m/>
    <m/>
    <m/>
    <n v="12599621.039999999"/>
    <n v="3149905.26"/>
    <s v="ZLIN"/>
    <n v="12"/>
    <n v="4"/>
  </r>
  <r>
    <s v="120304000079-0"/>
    <x v="7"/>
    <m/>
    <s v="MOTOR"/>
    <s v="01.10.2015"/>
    <n v="1"/>
    <n v="1"/>
    <s v="ZLIN"/>
    <n v="0"/>
    <n v="1"/>
    <n v="0"/>
    <n v="0"/>
    <m/>
    <m/>
    <m/>
    <n v="12599621.039999999"/>
    <n v="3149905.26"/>
    <s v="ZLIN"/>
    <n v="12"/>
    <n v="4"/>
  </r>
  <r>
    <s v="120304000080-0"/>
    <x v="7"/>
    <m/>
    <s v="MOTOR"/>
    <s v="01.10.2015"/>
    <n v="1"/>
    <n v="1"/>
    <s v="ZLIN"/>
    <n v="0"/>
    <n v="1"/>
    <n v="0"/>
    <n v="0"/>
    <m/>
    <m/>
    <m/>
    <n v="731644.3"/>
    <n v="182911.07000000007"/>
    <s v="ZLIN"/>
    <n v="12"/>
    <n v="4"/>
  </r>
  <r>
    <s v="120304000081-0"/>
    <x v="7"/>
    <m/>
    <s v="MOTOR"/>
    <s v="01.10.2015"/>
    <n v="1"/>
    <n v="1"/>
    <s v="ZLIN"/>
    <n v="0"/>
    <n v="1"/>
    <n v="0"/>
    <n v="0"/>
    <m/>
    <m/>
    <m/>
    <n v="445993.84"/>
    <n v="111498.45000000001"/>
    <s v="ZLIN"/>
    <n v="12"/>
    <n v="4"/>
  </r>
  <r>
    <s v="120304000082-0"/>
    <x v="7"/>
    <m/>
    <s v="MOTOR"/>
    <s v="01.10.2015"/>
    <n v="1"/>
    <n v="1"/>
    <s v="ZLIN"/>
    <n v="0"/>
    <n v="1"/>
    <n v="0"/>
    <n v="0"/>
    <m/>
    <m/>
    <m/>
    <n v="445993.84"/>
    <n v="111498.45000000001"/>
    <s v="ZLIN"/>
    <n v="12"/>
    <n v="4"/>
  </r>
  <r>
    <s v="120304000083-0"/>
    <x v="7"/>
    <m/>
    <s v="MOTOR"/>
    <s v="01.10.2015"/>
    <n v="1"/>
    <n v="1"/>
    <s v="ZLIN"/>
    <n v="0"/>
    <n v="1"/>
    <n v="0"/>
    <n v="0"/>
    <m/>
    <m/>
    <m/>
    <n v="352056.94"/>
    <n v="88014.239999999991"/>
    <s v="ZLIN"/>
    <n v="12"/>
    <n v="4"/>
  </r>
  <r>
    <s v="120304000084-0"/>
    <x v="7"/>
    <m/>
    <s v="MOTOR"/>
    <s v="01.10.2015"/>
    <n v="1"/>
    <n v="1"/>
    <s v="ZLIN"/>
    <n v="0"/>
    <n v="1"/>
    <n v="0"/>
    <n v="0"/>
    <m/>
    <m/>
    <m/>
    <n v="731644.3"/>
    <n v="182911.07000000007"/>
    <s v="ZLIN"/>
    <n v="12"/>
    <n v="4"/>
  </r>
  <r>
    <s v="120304000085-0"/>
    <x v="7"/>
    <m/>
    <s v="MOTOR"/>
    <s v="01.10.2015"/>
    <n v="1"/>
    <n v="1"/>
    <s v="ZLIN"/>
    <n v="0"/>
    <n v="1"/>
    <n v="0"/>
    <n v="0"/>
    <m/>
    <m/>
    <m/>
    <n v="352056.94"/>
    <n v="88014.239999999991"/>
    <s v="ZLIN"/>
    <n v="12"/>
    <n v="4"/>
  </r>
  <r>
    <s v="120304000086-0"/>
    <x v="7"/>
    <m/>
    <s v="MOTOR"/>
    <s v="01.10.2015"/>
    <n v="1"/>
    <n v="1"/>
    <s v="ZLIN"/>
    <n v="0"/>
    <n v="1"/>
    <n v="0"/>
    <n v="0"/>
    <m/>
    <m/>
    <m/>
    <n v="731644.3"/>
    <n v="182911.07000000007"/>
    <s v="ZLIN"/>
    <n v="12"/>
    <n v="4"/>
  </r>
  <r>
    <s v="120304000087-0"/>
    <x v="7"/>
    <m/>
    <s v="MOTOR"/>
    <s v="01.10.2015"/>
    <n v="1"/>
    <n v="1"/>
    <s v="ZLIN"/>
    <n v="0"/>
    <n v="1"/>
    <n v="0"/>
    <n v="0"/>
    <m/>
    <m/>
    <m/>
    <n v="721849.45"/>
    <n v="180462.34999999998"/>
    <s v="ZLIN"/>
    <n v="12"/>
    <n v="4"/>
  </r>
  <r>
    <s v="120304000088-0"/>
    <x v="7"/>
    <m/>
    <s v="MOTOR"/>
    <s v="01.10.2015"/>
    <n v="1"/>
    <n v="1"/>
    <s v="ZLIN"/>
    <n v="0"/>
    <n v="1"/>
    <n v="0"/>
    <n v="0"/>
    <m/>
    <m/>
    <m/>
    <n v="5582907.1399999997"/>
    <n v="1395726.7999999998"/>
    <s v="ZLIN"/>
    <n v="12"/>
    <n v="4"/>
  </r>
  <r>
    <s v="120304000089-0"/>
    <x v="7"/>
    <m/>
    <s v="MOTOR"/>
    <s v="01.10.2015"/>
    <n v="1"/>
    <n v="1"/>
    <s v="ZLIN"/>
    <n v="0"/>
    <n v="1"/>
    <n v="0"/>
    <n v="0"/>
    <m/>
    <m/>
    <m/>
    <n v="12599621.039999999"/>
    <n v="3149905.26"/>
    <s v="ZLIN"/>
    <n v="12"/>
    <n v="4"/>
  </r>
  <r>
    <s v="120304000090-0"/>
    <x v="7"/>
    <m/>
    <s v="MOTOR"/>
    <s v="01.10.2015"/>
    <n v="1"/>
    <n v="1"/>
    <s v="ZLIN"/>
    <n v="0"/>
    <n v="1"/>
    <n v="0"/>
    <n v="0"/>
    <m/>
    <m/>
    <m/>
    <n v="385449.01"/>
    <n v="96362.25"/>
    <s v="ZLIN"/>
    <n v="12"/>
    <n v="4"/>
  </r>
  <r>
    <s v="120304000091-0"/>
    <x v="7"/>
    <m/>
    <s v="VALVULA"/>
    <s v="01.10.2015"/>
    <n v="1"/>
    <n v="1"/>
    <s v="ZLIN"/>
    <n v="0"/>
    <n v="1"/>
    <n v="0"/>
    <n v="0"/>
    <m/>
    <m/>
    <m/>
    <n v="92643.14"/>
    <n v="22114.809999999998"/>
    <s v="ZLIN"/>
    <n v="12"/>
    <n v="11"/>
  </r>
  <r>
    <s v="120304000092-0"/>
    <x v="7"/>
    <m/>
    <s v="VALVULA"/>
    <s v="01.10.2015"/>
    <n v="1"/>
    <n v="1"/>
    <s v="ZLIN"/>
    <n v="0"/>
    <n v="1"/>
    <n v="0"/>
    <n v="0"/>
    <m/>
    <m/>
    <m/>
    <n v="92643.14"/>
    <n v="22114.809999999998"/>
    <s v="ZLIN"/>
    <n v="12"/>
    <n v="11"/>
  </r>
  <r>
    <s v="120304000093-0"/>
    <x v="7"/>
    <m/>
    <s v="VALVULA"/>
    <s v="01.10.2015"/>
    <n v="1"/>
    <n v="1"/>
    <s v="ZLIN"/>
    <n v="0"/>
    <n v="1"/>
    <n v="0"/>
    <n v="0"/>
    <m/>
    <m/>
    <m/>
    <n v="335147.05"/>
    <n v="80002.849999999977"/>
    <s v="ZLIN"/>
    <n v="12"/>
    <n v="11"/>
  </r>
  <r>
    <s v="120304000094-0"/>
    <x v="7"/>
    <m/>
    <s v="PANEL DE CONTROL"/>
    <s v="05.12.2012"/>
    <n v="44381781.530000001"/>
    <n v="20885544.240000002"/>
    <s v="ZLIN"/>
    <n v="12"/>
    <n v="9"/>
    <n v="0"/>
    <n v="0"/>
    <m/>
    <m/>
    <m/>
    <n v="-30048242.170000002"/>
    <n v="-9264874.6800000034"/>
    <s v="ZLIN"/>
    <n v="10"/>
    <n v="0"/>
  </r>
  <r>
    <s v="120304000095-0"/>
    <x v="7"/>
    <m/>
    <s v="PANEL ELECTRICO"/>
    <s v="01.10.2015"/>
    <n v="1"/>
    <n v="1"/>
    <s v="ZLIN"/>
    <n v="0"/>
    <n v="1"/>
    <n v="0"/>
    <n v="0"/>
    <m/>
    <m/>
    <m/>
    <n v="282402.26"/>
    <n v="109988.25"/>
    <s v="ZLIN"/>
    <n v="7"/>
    <n v="11"/>
  </r>
  <r>
    <s v="120304000096-0"/>
    <x v="7"/>
    <m/>
    <s v="PANEL ELECTRICO"/>
    <s v="01.10.2015"/>
    <n v="1"/>
    <n v="1"/>
    <s v="ZLIN"/>
    <n v="0"/>
    <n v="1"/>
    <n v="0"/>
    <n v="0"/>
    <m/>
    <m/>
    <m/>
    <n v="184285.21"/>
    <n v="71774.23"/>
    <s v="ZLIN"/>
    <n v="7"/>
    <n v="11"/>
  </r>
  <r>
    <s v="120304000097-0"/>
    <x v="7"/>
    <m/>
    <s v="PANEL ELECTRICO"/>
    <s v="01.10.2015"/>
    <n v="1"/>
    <n v="1"/>
    <s v="ZLIN"/>
    <n v="0"/>
    <n v="1"/>
    <n v="0"/>
    <n v="0"/>
    <m/>
    <m/>
    <m/>
    <n v="184285.21"/>
    <n v="71774.23"/>
    <s v="ZLIN"/>
    <n v="7"/>
    <n v="11"/>
  </r>
  <r>
    <s v="120304000098-0"/>
    <x v="7"/>
    <m/>
    <s v="BOMBA"/>
    <s v="01.09.1979"/>
    <n v="0.98"/>
    <n v="0.95"/>
    <s v="ZLIN"/>
    <n v="40"/>
    <n v="6"/>
    <n v="0"/>
    <n v="0"/>
    <m/>
    <m/>
    <m/>
    <n v="7351256.29"/>
    <n v="5132009.1099999994"/>
    <s v="ZLIN"/>
    <n v="4"/>
    <n v="5"/>
  </r>
  <r>
    <s v="120304000098-1"/>
    <x v="7"/>
    <m/>
    <s v="REDUCTOR"/>
    <s v="01.01.1986"/>
    <n v="186827.48"/>
    <n v="186827.48"/>
    <s v="ZLIN"/>
    <n v="32"/>
    <n v="9"/>
    <n v="0"/>
    <n v="0"/>
    <m/>
    <m/>
    <m/>
    <n v="10614.28"/>
    <n v="10614.28"/>
    <s v="ZLIN"/>
    <n v="3"/>
    <n v="0"/>
  </r>
  <r>
    <s v="120304000098-2"/>
    <x v="7"/>
    <m/>
    <s v="MOTOR"/>
    <s v="01.09.1979"/>
    <n v="0.02"/>
    <n v="0.01"/>
    <s v="ZLIN"/>
    <n v="40"/>
    <n v="6"/>
    <n v="0"/>
    <n v="0"/>
    <m/>
    <m/>
    <m/>
    <n v="165216.69"/>
    <n v="115339.95000000001"/>
    <s v="ZLIN"/>
    <n v="4"/>
    <n v="5"/>
  </r>
  <r>
    <s v="120304000099-0"/>
    <x v="7"/>
    <m/>
    <s v="VALVULA"/>
    <s v="01.10.2015"/>
    <n v="1"/>
    <n v="1"/>
    <s v="ZLIN"/>
    <n v="0"/>
    <n v="1"/>
    <n v="0"/>
    <n v="0"/>
    <m/>
    <m/>
    <m/>
    <n v="538669.01"/>
    <n v="128585.51000000001"/>
    <s v="ZLIN"/>
    <n v="12"/>
    <n v="11"/>
  </r>
  <r>
    <s v="120304000100-0"/>
    <x v="7"/>
    <m/>
    <s v="BOMBA"/>
    <s v="29.08.2014"/>
    <n v="84135.26"/>
    <n v="50287.74"/>
    <s v="ZLIN"/>
    <n v="7"/>
    <n v="3"/>
    <n v="0"/>
    <n v="0"/>
    <m/>
    <m/>
    <m/>
    <n v="903620.34"/>
    <n v="451810.18"/>
    <s v="ZLIN"/>
    <n v="6"/>
    <n v="2"/>
  </r>
  <r>
    <s v="120304000100-1"/>
    <x v="7"/>
    <m/>
    <s v="RECIPIENTE"/>
    <s v="29.08.2014"/>
    <n v="205844.13"/>
    <n v="123033.27"/>
    <s v="ZLIN"/>
    <n v="7"/>
    <n v="3"/>
    <n v="0"/>
    <n v="0"/>
    <m/>
    <m/>
    <m/>
    <n v="2210784.7400000002"/>
    <n v="1105392.3700000001"/>
    <s v="ZLIN"/>
    <n v="6"/>
    <n v="2"/>
  </r>
  <r>
    <s v="120304000100-2"/>
    <x v="7"/>
    <m/>
    <s v="MOTOR"/>
    <s v="29.08.2014"/>
    <n v="8340.6200000000008"/>
    <n v="4985.2000000000007"/>
    <s v="ZLIN"/>
    <n v="7"/>
    <n v="3"/>
    <n v="0"/>
    <n v="0"/>
    <m/>
    <m/>
    <m/>
    <n v="89579.01"/>
    <n v="44789.509999999995"/>
    <s v="ZLIN"/>
    <n v="6"/>
    <n v="2"/>
  </r>
  <r>
    <s v="120304000101-0"/>
    <x v="7"/>
    <m/>
    <s v="MOTOR"/>
    <s v="01.10.2015"/>
    <n v="1"/>
    <n v="1"/>
    <s v="ZLIN"/>
    <n v="0"/>
    <n v="1"/>
    <n v="0"/>
    <n v="0"/>
    <m/>
    <m/>
    <m/>
    <n v="567864.48"/>
    <n v="437728.87"/>
    <s v="ZLIN"/>
    <n v="4"/>
    <n v="0"/>
  </r>
  <r>
    <s v="120304000102-0"/>
    <x v="7"/>
    <m/>
    <s v="MOTOR"/>
    <s v="01.10.2015"/>
    <n v="1"/>
    <n v="1"/>
    <s v="ZLIN"/>
    <n v="0"/>
    <n v="1"/>
    <n v="0"/>
    <n v="0"/>
    <m/>
    <m/>
    <m/>
    <n v="3910766.47"/>
    <n v="2226128.6100000003"/>
    <s v="ZLIN"/>
    <n v="5"/>
    <n v="5"/>
  </r>
  <r>
    <s v="120304000103-0"/>
    <x v="7"/>
    <m/>
    <s v="MOTOR"/>
    <s v="01.05.1988"/>
    <n v="403873.8"/>
    <n v="393160.97"/>
    <s v="ZLIN"/>
    <n v="31"/>
    <n v="5"/>
    <n v="0"/>
    <n v="0"/>
    <m/>
    <m/>
    <m/>
    <n v="113181.89"/>
    <n v="87244.37"/>
    <s v="ZLIN"/>
    <n v="4"/>
    <n v="0"/>
  </r>
  <r>
    <s v="120304000104-0"/>
    <x v="7"/>
    <m/>
    <s v="MOTOR"/>
    <s v="01.10.2015"/>
    <n v="1"/>
    <n v="1"/>
    <s v="ZLIN"/>
    <n v="0"/>
    <n v="1"/>
    <n v="0"/>
    <n v="0"/>
    <m/>
    <m/>
    <m/>
    <n v="163532.20000000001"/>
    <n v="126056.07"/>
    <s v="ZLIN"/>
    <n v="4"/>
    <n v="0"/>
  </r>
  <r>
    <s v="120304000105-0"/>
    <x v="7"/>
    <m/>
    <s v="MOTOR"/>
    <s v="01.10.2015"/>
    <n v="1"/>
    <n v="1"/>
    <s v="ZLIN"/>
    <n v="0"/>
    <n v="1"/>
    <n v="0"/>
    <n v="0"/>
    <m/>
    <m/>
    <m/>
    <n v="126858.42"/>
    <n v="97786.7"/>
    <s v="ZLIN"/>
    <n v="4"/>
    <n v="0"/>
  </r>
  <r>
    <s v="120304000106-0"/>
    <x v="7"/>
    <m/>
    <s v="BOMBA"/>
    <s v="30.12.1997"/>
    <n v="4278461.8600000003"/>
    <n v="4278461.8600000003"/>
    <s v="ZLIN"/>
    <n v="20"/>
    <n v="9"/>
    <n v="0"/>
    <n v="0"/>
    <m/>
    <m/>
    <m/>
    <n v="-184878.03"/>
    <n v="-184878.03"/>
    <s v="ZLIN"/>
    <n v="3"/>
    <n v="0"/>
  </r>
  <r>
    <s v="120304000106-1"/>
    <x v="7"/>
    <m/>
    <s v="MOTOR"/>
    <s v="30.12.1997"/>
    <n v="512568.14"/>
    <n v="512568.14"/>
    <s v="ZLIN"/>
    <n v="20"/>
    <n v="9"/>
    <n v="0"/>
    <n v="0"/>
    <m/>
    <m/>
    <m/>
    <n v="-22148.74"/>
    <n v="-22148.74"/>
    <s v="ZLIN"/>
    <n v="3"/>
    <n v="0"/>
  </r>
  <r>
    <s v="120304000107-0"/>
    <x v="7"/>
    <m/>
    <s v="BOMBA"/>
    <s v="01.10.2015"/>
    <n v="1"/>
    <n v="1"/>
    <s v="ZLIN"/>
    <n v="0"/>
    <n v="1"/>
    <n v="0"/>
    <n v="0"/>
    <m/>
    <m/>
    <m/>
    <n v="833154.45"/>
    <n v="474257.14999999997"/>
    <s v="ZLIN"/>
    <n v="5"/>
    <n v="5"/>
  </r>
  <r>
    <s v="120304000107-1"/>
    <x v="7"/>
    <m/>
    <s v="MOTOR"/>
    <s v="01.10.2015"/>
    <n v="1"/>
    <n v="1"/>
    <s v="ZLIN"/>
    <n v="0"/>
    <n v="1"/>
    <n v="0"/>
    <n v="0"/>
    <m/>
    <m/>
    <m/>
    <n v="79732.5"/>
    <n v="45386.2"/>
    <s v="ZLIN"/>
    <n v="5"/>
    <n v="5"/>
  </r>
  <r>
    <s v="120304000108-0"/>
    <x v="7"/>
    <m/>
    <s v="BOMBA"/>
    <s v="01.10.2015"/>
    <n v="1"/>
    <n v="1"/>
    <s v="ZLIN"/>
    <n v="0"/>
    <n v="1"/>
    <n v="0"/>
    <n v="0"/>
    <m/>
    <m/>
    <m/>
    <n v="10743981.99"/>
    <n v="6115805.1400000006"/>
    <s v="ZLIN"/>
    <n v="5"/>
    <n v="5"/>
  </r>
  <r>
    <s v="120304000109-0"/>
    <x v="7"/>
    <m/>
    <s v="BOMBA"/>
    <s v="01.10.2015"/>
    <n v="1"/>
    <n v="1"/>
    <s v="ZLIN"/>
    <n v="0"/>
    <n v="1"/>
    <n v="0"/>
    <n v="0"/>
    <m/>
    <m/>
    <m/>
    <n v="2056388.9"/>
    <n v="731599.8899999999"/>
    <s v="ZLIN"/>
    <n v="8"/>
    <n v="8"/>
  </r>
  <r>
    <s v="120304000109-1"/>
    <x v="7"/>
    <m/>
    <s v="MOTOR"/>
    <s v="01.10.2015"/>
    <n v="1"/>
    <n v="1"/>
    <s v="ZLIN"/>
    <n v="0"/>
    <n v="1"/>
    <n v="0"/>
    <n v="0"/>
    <m/>
    <m/>
    <m/>
    <n v="371473.35"/>
    <n v="132158.78999999998"/>
    <s v="ZLIN"/>
    <n v="8"/>
    <n v="8"/>
  </r>
  <r>
    <s v="120304000110-0"/>
    <x v="7"/>
    <m/>
    <s v="BOMBA"/>
    <s v="01.10.2015"/>
    <n v="1"/>
    <n v="1"/>
    <s v="ZLIN"/>
    <n v="0"/>
    <n v="1"/>
    <n v="0"/>
    <n v="0"/>
    <m/>
    <m/>
    <m/>
    <n v="3981766.7"/>
    <n v="1416590.08"/>
    <s v="ZLIN"/>
    <n v="8"/>
    <n v="8"/>
  </r>
  <r>
    <s v="120304000110-1"/>
    <x v="7"/>
    <m/>
    <s v="MOTOR"/>
    <s v="01.10.2015"/>
    <n v="1"/>
    <n v="1"/>
    <s v="ZLIN"/>
    <n v="0"/>
    <n v="1"/>
    <n v="0"/>
    <n v="0"/>
    <m/>
    <m/>
    <m/>
    <n v="1185680.07"/>
    <n v="421828.49000000011"/>
    <s v="ZLIN"/>
    <n v="8"/>
    <n v="8"/>
  </r>
  <r>
    <s v="120304000111-0"/>
    <x v="7"/>
    <m/>
    <s v="BOMBA"/>
    <s v="01.10.2015"/>
    <n v="1"/>
    <n v="1"/>
    <s v="ZLIN"/>
    <n v="0"/>
    <n v="1"/>
    <n v="0"/>
    <n v="0"/>
    <m/>
    <m/>
    <m/>
    <n v="3981766.7"/>
    <n v="1416590.08"/>
    <s v="ZLIN"/>
    <n v="8"/>
    <n v="8"/>
  </r>
  <r>
    <s v="120304000111-1"/>
    <x v="7"/>
    <m/>
    <s v="MOTOR"/>
    <s v="01.10.2015"/>
    <n v="1"/>
    <n v="1"/>
    <s v="ZLIN"/>
    <n v="0"/>
    <n v="1"/>
    <n v="0"/>
    <n v="0"/>
    <m/>
    <m/>
    <m/>
    <n v="1185680.07"/>
    <n v="421828.49000000011"/>
    <s v="ZLIN"/>
    <n v="8"/>
    <n v="8"/>
  </r>
  <r>
    <s v="120304000112-0"/>
    <x v="7"/>
    <m/>
    <s v="BOMBA"/>
    <s v="01.10.2015"/>
    <n v="1"/>
    <n v="1"/>
    <s v="ZLIN"/>
    <n v="0"/>
    <n v="1"/>
    <n v="0"/>
    <n v="0"/>
    <m/>
    <m/>
    <m/>
    <n v="7593703.1600000001"/>
    <n v="2701605.9400000004"/>
    <s v="ZLIN"/>
    <n v="8"/>
    <n v="8"/>
  </r>
  <r>
    <s v="120304000112-1"/>
    <x v="7"/>
    <m/>
    <s v="MOTOR"/>
    <s v="01.10.2015"/>
    <n v="1"/>
    <n v="1"/>
    <s v="ZLIN"/>
    <n v="0"/>
    <n v="1"/>
    <n v="0"/>
    <n v="0"/>
    <m/>
    <m/>
    <m/>
    <n v="3004076.36"/>
    <n v="1068757.94"/>
    <s v="ZLIN"/>
    <n v="8"/>
    <n v="8"/>
  </r>
  <r>
    <s v="120304000113-0"/>
    <x v="7"/>
    <m/>
    <s v="VALVULA"/>
    <s v="28.02.2013"/>
    <n v="4497550.37"/>
    <n v="2332063.16"/>
    <s v="ZLIN"/>
    <n v="11"/>
    <n v="3"/>
    <n v="0"/>
    <n v="0"/>
    <m/>
    <m/>
    <m/>
    <n v="8354076.4299999997"/>
    <n v="2972123.3499999996"/>
    <s v="ZLIN"/>
    <n v="8"/>
    <n v="8"/>
  </r>
  <r>
    <s v="120304000113-1"/>
    <x v="7"/>
    <m/>
    <s v="ACTUADOR"/>
    <s v="28.02.2013"/>
    <n v="2044256.88"/>
    <n v="773502.61999999988"/>
    <s v="ZLIN"/>
    <n v="15"/>
    <n v="5"/>
    <n v="0"/>
    <n v="0"/>
    <m/>
    <m/>
    <m/>
    <n v="3662095.06"/>
    <n v="879854.02"/>
    <s v="ZLIN"/>
    <n v="12"/>
    <n v="10"/>
  </r>
  <r>
    <s v="120304000114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14-1"/>
    <x v="7"/>
    <m/>
    <s v="ACTUADOR"/>
    <s v="28.02.2013"/>
    <n v="4965241.09"/>
    <n v="1878739.8599999999"/>
    <s v="ZLIN"/>
    <n v="15"/>
    <n v="5"/>
    <n v="0"/>
    <n v="0"/>
    <m/>
    <m/>
    <m/>
    <n v="1262151.27"/>
    <n v="303244.14"/>
    <s v="ZLIN"/>
    <n v="12"/>
    <n v="10"/>
  </r>
  <r>
    <s v="120304000115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15-1"/>
    <x v="7"/>
    <m/>
    <s v="ACTUADOR"/>
    <s v="28.02.2013"/>
    <n v="4954197.8600000003"/>
    <n v="1874561.3500000006"/>
    <s v="ZLIN"/>
    <n v="15"/>
    <n v="5"/>
    <n v="0"/>
    <n v="0"/>
    <m/>
    <m/>
    <m/>
    <n v="1271224.6299999999"/>
    <n v="305424.09999999986"/>
    <s v="ZLIN"/>
    <n v="12"/>
    <n v="10"/>
  </r>
  <r>
    <s v="120304000116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16-1"/>
    <x v="7"/>
    <m/>
    <s v="ACTUADOR"/>
    <s v="28.02.2013"/>
    <n v="4950159.78"/>
    <n v="1873033.4300000002"/>
    <s v="ZLIN"/>
    <n v="15"/>
    <n v="5"/>
    <n v="0"/>
    <n v="0"/>
    <m/>
    <m/>
    <m/>
    <n v="1274542.3999999999"/>
    <n v="306221.21999999986"/>
    <s v="ZLIN"/>
    <n v="12"/>
    <n v="10"/>
  </r>
  <r>
    <s v="120304000117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17-1"/>
    <x v="7"/>
    <m/>
    <s v="ACTUADOR"/>
    <s v="28.02.2013"/>
    <n v="4929969.38"/>
    <n v="1865393.83"/>
    <s v="ZLIN"/>
    <n v="15"/>
    <n v="5"/>
    <n v="0"/>
    <n v="0"/>
    <m/>
    <m/>
    <m/>
    <n v="1291131.27"/>
    <n v="310206.86"/>
    <s v="ZLIN"/>
    <n v="12"/>
    <n v="10"/>
  </r>
  <r>
    <s v="120304000118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18-1"/>
    <x v="7"/>
    <m/>
    <s v="ACTUADOR"/>
    <s v="28.02.2013"/>
    <n v="4929969.38"/>
    <n v="1865393.83"/>
    <s v="ZLIN"/>
    <n v="15"/>
    <n v="5"/>
    <n v="0"/>
    <n v="0"/>
    <m/>
    <m/>
    <m/>
    <n v="1291131.27"/>
    <n v="310206.86"/>
    <s v="ZLIN"/>
    <n v="12"/>
    <n v="10"/>
  </r>
  <r>
    <s v="120304000119-0"/>
    <x v="7"/>
    <m/>
    <s v="BOMBA"/>
    <s v="01.10.2015"/>
    <n v="1"/>
    <n v="1"/>
    <s v="ZLIN"/>
    <n v="0"/>
    <n v="1"/>
    <n v="0"/>
    <n v="0"/>
    <m/>
    <m/>
    <m/>
    <n v="4605868.99"/>
    <n v="1638626.4600000004"/>
    <s v="ZLIN"/>
    <n v="8"/>
    <n v="8"/>
  </r>
  <r>
    <s v="120304000119-1"/>
    <x v="7"/>
    <m/>
    <s v="MOTOR"/>
    <s v="01.10.2015"/>
    <n v="1"/>
    <n v="1"/>
    <s v="ZLIN"/>
    <n v="0"/>
    <n v="1"/>
    <n v="0"/>
    <n v="0"/>
    <m/>
    <m/>
    <m/>
    <n v="1471155.11"/>
    <n v="523391.7300000001"/>
    <s v="ZLIN"/>
    <n v="8"/>
    <n v="8"/>
  </r>
  <r>
    <s v="120304000120-0"/>
    <x v="7"/>
    <m/>
    <s v="BOMBA"/>
    <s v="01.10.2015"/>
    <n v="1"/>
    <n v="1"/>
    <s v="ZLIN"/>
    <n v="0"/>
    <n v="1"/>
    <n v="0"/>
    <n v="0"/>
    <m/>
    <m/>
    <m/>
    <n v="4605868.99"/>
    <n v="1638626.4600000004"/>
    <s v="ZLIN"/>
    <n v="8"/>
    <n v="8"/>
  </r>
  <r>
    <s v="120304000120-1"/>
    <x v="7"/>
    <m/>
    <s v="MOTOR"/>
    <s v="01.10.2015"/>
    <n v="1"/>
    <n v="1"/>
    <s v="ZLIN"/>
    <n v="0"/>
    <n v="1"/>
    <n v="0"/>
    <n v="0"/>
    <m/>
    <m/>
    <m/>
    <n v="1471155.11"/>
    <n v="523391.7300000001"/>
    <s v="ZLIN"/>
    <n v="8"/>
    <n v="8"/>
  </r>
  <r>
    <s v="120304000121-0"/>
    <x v="7"/>
    <m/>
    <s v="BOMBA"/>
    <s v="01.10.2015"/>
    <n v="1"/>
    <n v="1"/>
    <s v="ZLIN"/>
    <n v="0"/>
    <n v="1"/>
    <n v="0"/>
    <n v="0"/>
    <m/>
    <m/>
    <m/>
    <n v="4560911.12"/>
    <n v="1622631.8400000003"/>
    <s v="ZLIN"/>
    <n v="8"/>
    <n v="8"/>
  </r>
  <r>
    <s v="120304000121-1"/>
    <x v="7"/>
    <m/>
    <s v="MOTOR"/>
    <s v="01.10.2015"/>
    <n v="1"/>
    <n v="1"/>
    <s v="ZLIN"/>
    <n v="0"/>
    <n v="1"/>
    <n v="0"/>
    <n v="0"/>
    <m/>
    <m/>
    <m/>
    <n v="1471155.11"/>
    <n v="523391.7300000001"/>
    <s v="ZLIN"/>
    <n v="8"/>
    <n v="8"/>
  </r>
  <r>
    <s v="120304000122-0"/>
    <x v="7"/>
    <m/>
    <s v="BOMBA"/>
    <s v="01.10.2015"/>
    <n v="1"/>
    <n v="1"/>
    <s v="ZLIN"/>
    <n v="0"/>
    <n v="1"/>
    <n v="0"/>
    <n v="0"/>
    <m/>
    <m/>
    <m/>
    <n v="73147671.650000006"/>
    <n v="26023690.880000003"/>
    <s v="ZLIN"/>
    <n v="8"/>
    <n v="8"/>
  </r>
  <r>
    <s v="120304000122-1"/>
    <x v="7"/>
    <m/>
    <s v="MOTOR"/>
    <s v="01.10.2015"/>
    <n v="1"/>
    <n v="1"/>
    <s v="ZLIN"/>
    <n v="0"/>
    <n v="1"/>
    <n v="0"/>
    <n v="0"/>
    <m/>
    <m/>
    <m/>
    <n v="387692.73"/>
    <n v="137929.15"/>
    <s v="ZLIN"/>
    <n v="8"/>
    <n v="8"/>
  </r>
  <r>
    <s v="120304000123-0"/>
    <x v="7"/>
    <m/>
    <s v="MOTOBOMBA"/>
    <s v="01.10.2015"/>
    <n v="1"/>
    <n v="1"/>
    <s v="ZLIN"/>
    <n v="0"/>
    <n v="1"/>
    <n v="0"/>
    <n v="0"/>
    <m/>
    <m/>
    <m/>
    <n v="1508202.39"/>
    <n v="362360.30999999982"/>
    <s v="ZLIN"/>
    <n v="12"/>
    <n v="10"/>
  </r>
  <r>
    <s v="120304000124-0"/>
    <x v="7"/>
    <m/>
    <s v="BOMBA"/>
    <s v="01.10.2015"/>
    <n v="1"/>
    <n v="1"/>
    <s v="ZLIN"/>
    <n v="0"/>
    <n v="1"/>
    <n v="0"/>
    <n v="0"/>
    <m/>
    <m/>
    <m/>
    <n v="1892347.41"/>
    <n v="673238.99"/>
    <s v="ZLIN"/>
    <n v="8"/>
    <n v="8"/>
  </r>
  <r>
    <s v="120304000124-1"/>
    <x v="7"/>
    <m/>
    <s v="MOTOR"/>
    <s v="01.10.2015"/>
    <n v="1"/>
    <n v="1"/>
    <s v="ZLIN"/>
    <n v="0"/>
    <n v="1"/>
    <n v="0"/>
    <n v="0"/>
    <m/>
    <m/>
    <m/>
    <n v="306481.33"/>
    <n v="109036.63"/>
    <s v="ZLIN"/>
    <n v="8"/>
    <n v="8"/>
  </r>
  <r>
    <s v="120304000125-0"/>
    <x v="7"/>
    <m/>
    <s v="VALVULA"/>
    <s v="28.02.2013"/>
    <n v="6427450.3700000001"/>
    <n v="3332752.0300000003"/>
    <s v="ZLIN"/>
    <n v="11"/>
    <n v="3"/>
    <n v="0"/>
    <n v="0"/>
    <m/>
    <m/>
    <m/>
    <n v="6895929.75"/>
    <n v="2453359.62"/>
    <s v="ZLIN"/>
    <n v="8"/>
    <n v="8"/>
  </r>
  <r>
    <s v="120304000125-1"/>
    <x v="7"/>
    <m/>
    <s v="ACTUADOR"/>
    <s v="28.02.2013"/>
    <n v="2921448.02"/>
    <n v="1105412.76"/>
    <s v="ZLIN"/>
    <n v="15"/>
    <n v="5"/>
    <n v="0"/>
    <n v="0"/>
    <m/>
    <m/>
    <m/>
    <n v="2941375.85"/>
    <n v="706694.20000000019"/>
    <s v="ZLIN"/>
    <n v="12"/>
    <n v="10"/>
  </r>
  <r>
    <s v="120304000126-0"/>
    <x v="7"/>
    <m/>
    <s v="VALVULA"/>
    <s v="28.02.2013"/>
    <n v="6427450.3700000001"/>
    <n v="3332752.0300000003"/>
    <s v="ZLIN"/>
    <n v="11"/>
    <n v="3"/>
    <n v="0"/>
    <n v="0"/>
    <m/>
    <m/>
    <m/>
    <n v="6895929.75"/>
    <n v="2453359.62"/>
    <s v="ZLIN"/>
    <n v="8"/>
    <n v="8"/>
  </r>
  <r>
    <s v="120304000126-1"/>
    <x v="7"/>
    <m/>
    <s v="ACTUADOR"/>
    <s v="28.02.2013"/>
    <n v="15776348.75"/>
    <n v="5969429.2599999998"/>
    <s v="ZLIN"/>
    <n v="15"/>
    <n v="5"/>
    <n v="0"/>
    <n v="0"/>
    <m/>
    <m/>
    <m/>
    <n v="-7620488.5300000003"/>
    <n v="-1830896.5899999999"/>
    <s v="ZLIN"/>
    <n v="12"/>
    <n v="10"/>
  </r>
  <r>
    <s v="120304000127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27-1"/>
    <x v="7"/>
    <m/>
    <s v="ACTUADOR"/>
    <s v="28.02.2013"/>
    <n v="4929969.38"/>
    <n v="1865393.83"/>
    <s v="ZLIN"/>
    <n v="15"/>
    <n v="5"/>
    <n v="0"/>
    <n v="0"/>
    <m/>
    <m/>
    <m/>
    <n v="1291131.27"/>
    <n v="310206.86"/>
    <s v="ZLIN"/>
    <n v="12"/>
    <n v="10"/>
  </r>
  <r>
    <s v="120304000128-0"/>
    <x v="7"/>
    <m/>
    <s v="VALVULA"/>
    <s v="28.02.2013"/>
    <n v="10846379.369999999"/>
    <n v="5624048.5599999996"/>
    <s v="ZLIN"/>
    <n v="11"/>
    <n v="3"/>
    <n v="0"/>
    <n v="0"/>
    <m/>
    <m/>
    <m/>
    <n v="3557183.4"/>
    <n v="1265536.4099999997"/>
    <s v="ZLIN"/>
    <n v="8"/>
    <n v="8"/>
  </r>
  <r>
    <s v="120304000128-1"/>
    <x v="7"/>
    <m/>
    <s v="ACTUADOR"/>
    <s v="28.02.2013"/>
    <n v="4929969.38"/>
    <n v="1865393.83"/>
    <s v="ZLIN"/>
    <n v="15"/>
    <n v="5"/>
    <n v="0"/>
    <n v="0"/>
    <m/>
    <m/>
    <m/>
    <n v="1291131.27"/>
    <n v="310206.86"/>
    <s v="ZLIN"/>
    <n v="12"/>
    <n v="10"/>
  </r>
  <r>
    <s v="120304000129-0"/>
    <x v="7"/>
    <m/>
    <s v="VALVULA"/>
    <s v="28.02.2013"/>
    <n v="9728553.9499999993"/>
    <n v="5044435.379999999"/>
    <s v="ZLIN"/>
    <n v="11"/>
    <n v="3"/>
    <n v="0"/>
    <n v="0"/>
    <m/>
    <m/>
    <m/>
    <n v="1242259.69"/>
    <n v="441957.77999999991"/>
    <s v="ZLIN"/>
    <n v="8"/>
    <n v="8"/>
  </r>
  <r>
    <s v="120304000129-1"/>
    <x v="7"/>
    <m/>
    <s v="ACTUADOR"/>
    <s v="28.02.2013"/>
    <n v="6047794.7999999998"/>
    <n v="2288354.7799999998"/>
    <s v="ZLIN"/>
    <n v="15"/>
    <n v="5"/>
    <n v="0"/>
    <n v="0"/>
    <m/>
    <m/>
    <m/>
    <n v="372701.74"/>
    <n v="89545.209999999963"/>
    <s v="ZLIN"/>
    <n v="12"/>
    <n v="10"/>
  </r>
  <r>
    <s v="120304000130-0"/>
    <x v="7"/>
    <m/>
    <s v="BOMBA"/>
    <s v="30.04.2013"/>
    <n v="109180731.45"/>
    <n v="32420479.219999999"/>
    <s v="ZLIN"/>
    <n v="19"/>
    <n v="1"/>
    <n v="0"/>
    <n v="0"/>
    <m/>
    <m/>
    <m/>
    <n v="-87388584.989999995"/>
    <n v="-16166888.219999999"/>
    <s v="ZLIN"/>
    <n v="16"/>
    <n v="8"/>
  </r>
  <r>
    <s v="120304000130-1"/>
    <x v="7"/>
    <m/>
    <s v="MOTOR"/>
    <s v="30.04.2013"/>
    <n v="10630601.77"/>
    <n v="3156685.2299999995"/>
    <s v="ZLIN"/>
    <n v="19"/>
    <n v="1"/>
    <n v="0"/>
    <n v="0"/>
    <m/>
    <m/>
    <m/>
    <n v="-8508765.5500000007"/>
    <n v="-1574121.620000001"/>
    <s v="ZLIN"/>
    <n v="16"/>
    <n v="8"/>
  </r>
  <r>
    <s v="120304000131-0"/>
    <x v="7"/>
    <m/>
    <s v="BOMBA"/>
    <s v="30.04.2013"/>
    <n v="43753810.780000001"/>
    <n v="12992397.960000001"/>
    <s v="ZLIN"/>
    <n v="19"/>
    <n v="1"/>
    <n v="0"/>
    <n v="0"/>
    <m/>
    <m/>
    <m/>
    <n v="-35020681.409999996"/>
    <n v="-6478826.0599999949"/>
    <s v="ZLIN"/>
    <n v="16"/>
    <n v="8"/>
  </r>
  <r>
    <s v="120304000131-1"/>
    <x v="7"/>
    <m/>
    <s v="MOTOR"/>
    <s v="30.04.2013"/>
    <n v="5226392.5999999996"/>
    <n v="1551941.8999999994"/>
    <s v="ZLIN"/>
    <n v="19"/>
    <n v="1"/>
    <n v="0"/>
    <n v="0"/>
    <m/>
    <m/>
    <m/>
    <n v="-4183220.31"/>
    <n v="-773895.76000000024"/>
    <s v="ZLIN"/>
    <n v="16"/>
    <n v="8"/>
  </r>
  <r>
    <s v="120304000132-0"/>
    <x v="7"/>
    <m/>
    <s v="BOMBA"/>
    <s v="30.04.2013"/>
    <n v="43753810.780000001"/>
    <n v="12992397.960000001"/>
    <s v="ZLIN"/>
    <n v="19"/>
    <n v="1"/>
    <n v="0"/>
    <n v="0"/>
    <m/>
    <m/>
    <m/>
    <n v="-35020681.409999996"/>
    <n v="-6478826.0599999949"/>
    <s v="ZLIN"/>
    <n v="16"/>
    <n v="8"/>
  </r>
  <r>
    <s v="120304000132-1"/>
    <x v="7"/>
    <m/>
    <s v="MOTOR"/>
    <s v="30.04.2013"/>
    <n v="5226392.5999999996"/>
    <n v="1551941.8999999994"/>
    <s v="ZLIN"/>
    <n v="19"/>
    <n v="1"/>
    <n v="0"/>
    <n v="0"/>
    <m/>
    <m/>
    <m/>
    <n v="-4183220.31"/>
    <n v="-773895.76000000024"/>
    <s v="ZLIN"/>
    <n v="16"/>
    <n v="8"/>
  </r>
  <r>
    <s v="120304000133-0"/>
    <x v="7"/>
    <m/>
    <s v="VALVULA"/>
    <s v="30.04.2013"/>
    <n v="3594400.75"/>
    <n v="1067332.9900000002"/>
    <s v="ZLIN"/>
    <n v="19"/>
    <n v="1"/>
    <n v="0"/>
    <n v="0"/>
    <m/>
    <m/>
    <m/>
    <n v="308027.71000000002"/>
    <n v="56985.120000000024"/>
    <s v="ZLIN"/>
    <n v="16"/>
    <n v="8"/>
  </r>
  <r>
    <s v="120304000133-1"/>
    <x v="7"/>
    <m/>
    <s v="ACTUADOR"/>
    <s v="30.04.2013"/>
    <n v="4524378.6500000004"/>
    <n v="1064559.6700000004"/>
    <s v="ZLIN"/>
    <n v="24"/>
    <n v="1"/>
    <n v="0"/>
    <n v="0"/>
    <m/>
    <m/>
    <m/>
    <n v="260567.09"/>
    <n v="37080.69"/>
    <s v="ZLIN"/>
    <n v="21"/>
    <n v="8"/>
  </r>
  <r>
    <s v="120304000134-0"/>
    <x v="7"/>
    <m/>
    <s v="VALVULA"/>
    <s v="30.04.2013"/>
    <n v="3594400.75"/>
    <n v="1067332.9900000002"/>
    <s v="ZLIN"/>
    <n v="19"/>
    <n v="1"/>
    <n v="0"/>
    <n v="0"/>
    <m/>
    <m/>
    <m/>
    <n v="308027.71000000002"/>
    <n v="56985.120000000024"/>
    <s v="ZLIN"/>
    <n v="16"/>
    <n v="8"/>
  </r>
  <r>
    <s v="120304000134-1"/>
    <x v="7"/>
    <m/>
    <s v="ACTUADOR"/>
    <s v="30.04.2013"/>
    <n v="4524378.6500000004"/>
    <n v="1064559.6700000004"/>
    <s v="ZLIN"/>
    <n v="24"/>
    <n v="1"/>
    <n v="0"/>
    <n v="0"/>
    <m/>
    <m/>
    <m/>
    <n v="260567.09"/>
    <n v="37080.69"/>
    <s v="ZLIN"/>
    <n v="21"/>
    <n v="8"/>
  </r>
  <r>
    <s v="120304000135-0"/>
    <x v="7"/>
    <m/>
    <s v="VALVULA"/>
    <s v="30.04.2013"/>
    <n v="3594400.75"/>
    <n v="1067332.9900000002"/>
    <s v="ZLIN"/>
    <n v="19"/>
    <n v="1"/>
    <n v="0"/>
    <n v="0"/>
    <m/>
    <m/>
    <m/>
    <n v="308027.71000000002"/>
    <n v="56985.120000000024"/>
    <s v="ZLIN"/>
    <n v="16"/>
    <n v="8"/>
  </r>
  <r>
    <s v="120304000135-1"/>
    <x v="7"/>
    <m/>
    <s v="ACTUADOR"/>
    <s v="30.04.2013"/>
    <n v="4524378.6500000004"/>
    <n v="1064559.6700000004"/>
    <s v="ZLIN"/>
    <n v="24"/>
    <n v="1"/>
    <n v="0"/>
    <n v="0"/>
    <m/>
    <m/>
    <m/>
    <n v="260567.09"/>
    <n v="37080.69"/>
    <s v="ZLIN"/>
    <n v="21"/>
    <n v="8"/>
  </r>
  <r>
    <s v="120304000136-0"/>
    <x v="7"/>
    <m/>
    <s v="VALVULA"/>
    <s v="30.04.2013"/>
    <n v="3594400.75"/>
    <n v="1067332.9900000002"/>
    <s v="ZLIN"/>
    <n v="19"/>
    <n v="1"/>
    <n v="0"/>
    <n v="0"/>
    <m/>
    <m/>
    <m/>
    <n v="308027.71000000002"/>
    <n v="56985.120000000024"/>
    <s v="ZLIN"/>
    <n v="16"/>
    <n v="8"/>
  </r>
  <r>
    <s v="120304000136-1"/>
    <x v="7"/>
    <m/>
    <s v="FILTRO"/>
    <s v="30.04.2013"/>
    <n v="18572131.609999999"/>
    <n v="4369913.2999999989"/>
    <s v="ZLIN"/>
    <n v="24"/>
    <n v="1"/>
    <n v="0"/>
    <n v="0"/>
    <m/>
    <m/>
    <m/>
    <n v="1069602.43"/>
    <n v="152212.66999999993"/>
    <s v="ZLIN"/>
    <n v="21"/>
    <n v="8"/>
  </r>
  <r>
    <s v="120304000136-2"/>
    <x v="7"/>
    <m/>
    <s v="ACTUADOR"/>
    <s v="30.04.2013"/>
    <n v="4524378.6500000004"/>
    <n v="1064559.6700000004"/>
    <s v="ZLIN"/>
    <n v="24"/>
    <n v="1"/>
    <n v="0"/>
    <n v="0"/>
    <m/>
    <m/>
    <m/>
    <n v="260567.09"/>
    <n v="37080.69"/>
    <s v="ZLIN"/>
    <n v="21"/>
    <n v="8"/>
  </r>
  <r>
    <s v="120304000137-0"/>
    <x v="7"/>
    <m/>
    <s v="VALVULA"/>
    <s v="30.04.2013"/>
    <n v="1515013.64"/>
    <n v="449873.0399999998"/>
    <s v="ZLIN"/>
    <n v="19"/>
    <n v="1"/>
    <n v="0"/>
    <n v="0"/>
    <m/>
    <m/>
    <m/>
    <n v="129831.43"/>
    <n v="24018.829999999987"/>
    <s v="ZLIN"/>
    <n v="16"/>
    <n v="8"/>
  </r>
  <r>
    <s v="120304000137-1"/>
    <x v="7"/>
    <m/>
    <s v="FILTRO"/>
    <s v="30.04.2013"/>
    <n v="28562251.879999999"/>
    <n v="6720529.8699999973"/>
    <s v="ZLIN"/>
    <n v="24"/>
    <n v="1"/>
    <n v="0"/>
    <n v="0"/>
    <m/>
    <m/>
    <m/>
    <n v="1644951.43"/>
    <n v="234089.25"/>
    <s v="ZLIN"/>
    <n v="21"/>
    <n v="8"/>
  </r>
  <r>
    <s v="120304000137-2"/>
    <x v="7"/>
    <m/>
    <s v="FILTRO"/>
    <s v="30.04.2013"/>
    <n v="28562251.879999999"/>
    <n v="6720529.8699999973"/>
    <s v="ZLIN"/>
    <n v="24"/>
    <n v="1"/>
    <n v="0"/>
    <n v="0"/>
    <m/>
    <m/>
    <m/>
    <n v="1644951.43"/>
    <n v="234089.25"/>
    <s v="ZLIN"/>
    <n v="21"/>
    <n v="8"/>
  </r>
  <r>
    <s v="120304000137-3"/>
    <x v="7"/>
    <m/>
    <s v="ACTUADOR"/>
    <s v="30.04.2013"/>
    <n v="8619908.0700000003"/>
    <n v="2028213.67"/>
    <s v="ZLIN"/>
    <n v="24"/>
    <n v="1"/>
    <n v="0"/>
    <n v="0"/>
    <m/>
    <m/>
    <m/>
    <n v="496436"/>
    <n v="70646.659999999974"/>
    <s v="ZLIN"/>
    <n v="21"/>
    <n v="8"/>
  </r>
  <r>
    <s v="120304000138-0"/>
    <x v="7"/>
    <m/>
    <s v="VALVULA"/>
    <s v="30.04.2013"/>
    <n v="1515013.64"/>
    <n v="449873.0399999998"/>
    <s v="ZLIN"/>
    <n v="19"/>
    <n v="1"/>
    <n v="0"/>
    <n v="0"/>
    <m/>
    <m/>
    <m/>
    <n v="129831.43"/>
    <n v="24018.829999999987"/>
    <s v="ZLIN"/>
    <n v="16"/>
    <n v="8"/>
  </r>
  <r>
    <s v="120304000138-1"/>
    <x v="7"/>
    <m/>
    <s v="FILTRO"/>
    <s v="30.04.2013"/>
    <n v="28562251.879999999"/>
    <n v="6720529.8699999973"/>
    <s v="ZLIN"/>
    <n v="24"/>
    <n v="1"/>
    <n v="0"/>
    <n v="0"/>
    <m/>
    <m/>
    <m/>
    <n v="1644951.43"/>
    <n v="234089.25"/>
    <s v="ZLIN"/>
    <n v="21"/>
    <n v="8"/>
  </r>
  <r>
    <s v="120304000138-2"/>
    <x v="7"/>
    <m/>
    <s v="FILTRO"/>
    <s v="30.04.2013"/>
    <n v="28562251.879999999"/>
    <n v="6720529.8699999973"/>
    <s v="ZLIN"/>
    <n v="24"/>
    <n v="1"/>
    <n v="0"/>
    <n v="0"/>
    <m/>
    <m/>
    <m/>
    <n v="1644951.43"/>
    <n v="234089.25"/>
    <s v="ZLIN"/>
    <n v="21"/>
    <n v="8"/>
  </r>
  <r>
    <s v="120304000138-3"/>
    <x v="7"/>
    <m/>
    <s v="ACTUADOR"/>
    <s v="30.04.2013"/>
    <n v="8619908.0700000003"/>
    <n v="2028213.67"/>
    <s v="ZLIN"/>
    <n v="24"/>
    <n v="1"/>
    <n v="0"/>
    <n v="0"/>
    <m/>
    <m/>
    <m/>
    <n v="496436"/>
    <n v="70646.659999999974"/>
    <s v="ZLIN"/>
    <n v="21"/>
    <n v="8"/>
  </r>
  <r>
    <s v="120304000139-0"/>
    <x v="7"/>
    <m/>
    <s v="VALVULA"/>
    <s v="30.04.2013"/>
    <n v="1515013.64"/>
    <n v="449873.0399999998"/>
    <s v="ZLIN"/>
    <n v="19"/>
    <n v="1"/>
    <n v="0"/>
    <n v="0"/>
    <m/>
    <m/>
    <m/>
    <n v="129831.43"/>
    <n v="24018.829999999987"/>
    <s v="ZLIN"/>
    <n v="16"/>
    <n v="8"/>
  </r>
  <r>
    <s v="120304000139-1"/>
    <x v="7"/>
    <m/>
    <s v="ACTUADOR"/>
    <s v="30.04.2013"/>
    <n v="8619908.0700000003"/>
    <n v="2028213.67"/>
    <s v="ZLIN"/>
    <n v="24"/>
    <n v="1"/>
    <n v="0"/>
    <n v="0"/>
    <m/>
    <m/>
    <m/>
    <n v="496436"/>
    <n v="70646.659999999974"/>
    <s v="ZLIN"/>
    <n v="21"/>
    <n v="8"/>
  </r>
  <r>
    <s v="120304000140-0"/>
    <x v="7"/>
    <m/>
    <s v="VALVULA"/>
    <s v="30.04.2013"/>
    <n v="839857.09"/>
    <n v="249389.89"/>
    <s v="ZLIN"/>
    <n v="19"/>
    <n v="1"/>
    <n v="0"/>
    <n v="0"/>
    <m/>
    <m/>
    <m/>
    <n v="71972.850000000006"/>
    <n v="13314.970000000008"/>
    <s v="ZLIN"/>
    <n v="16"/>
    <n v="8"/>
  </r>
  <r>
    <s v="120304000140-1"/>
    <x v="7"/>
    <m/>
    <s v="MEDIDOR DE TURBINA"/>
    <s v="30.04.2013"/>
    <n v="6824758.0700000003"/>
    <n v="2746056.5100000002"/>
    <s v="ZLIN"/>
    <n v="14"/>
    <n v="1"/>
    <n v="0"/>
    <n v="0"/>
    <m/>
    <m/>
    <m/>
    <n v="912861.31"/>
    <n v="241256.20000000007"/>
    <s v="ZLIN"/>
    <n v="11"/>
    <n v="8"/>
  </r>
  <r>
    <s v="120304000140-2"/>
    <x v="7"/>
    <m/>
    <s v="ACTUADOR"/>
    <s v="30.04.2013"/>
    <n v="8619908.0700000003"/>
    <n v="2028213.67"/>
    <s v="ZLIN"/>
    <n v="24"/>
    <n v="1"/>
    <n v="0"/>
    <n v="0"/>
    <m/>
    <m/>
    <m/>
    <n v="496436"/>
    <n v="70646.659999999974"/>
    <s v="ZLIN"/>
    <n v="21"/>
    <n v="8"/>
  </r>
  <r>
    <s v="120304000141-0"/>
    <x v="7"/>
    <m/>
    <s v="VALVULA"/>
    <s v="30.04.2013"/>
    <n v="1515013.64"/>
    <n v="449873.0399999998"/>
    <s v="ZLIN"/>
    <n v="19"/>
    <n v="1"/>
    <n v="0"/>
    <n v="0"/>
    <m/>
    <m/>
    <m/>
    <n v="129831.43"/>
    <n v="24018.829999999987"/>
    <s v="ZLIN"/>
    <n v="16"/>
    <n v="8"/>
  </r>
  <r>
    <s v="120304000141-1"/>
    <x v="7"/>
    <m/>
    <s v="ACTUADOR"/>
    <s v="30.04.2013"/>
    <n v="8619908.0700000003"/>
    <n v="2028213.67"/>
    <s v="ZLIN"/>
    <n v="24"/>
    <n v="1"/>
    <n v="0"/>
    <n v="0"/>
    <m/>
    <m/>
    <m/>
    <n v="496436"/>
    <n v="70646.659999999974"/>
    <s v="ZLIN"/>
    <n v="21"/>
    <n v="8"/>
  </r>
  <r>
    <s v="120304000142-0"/>
    <x v="7"/>
    <m/>
    <s v="VALVULA"/>
    <s v="30.04.2013"/>
    <n v="1515013.64"/>
    <n v="449873.0399999998"/>
    <s v="ZLIN"/>
    <n v="19"/>
    <n v="1"/>
    <n v="0"/>
    <n v="0"/>
    <m/>
    <m/>
    <m/>
    <n v="129831.43"/>
    <n v="24018.829999999987"/>
    <s v="ZLIN"/>
    <n v="16"/>
    <n v="8"/>
  </r>
  <r>
    <s v="120304000142-1"/>
    <x v="7"/>
    <m/>
    <s v="MEDIDOR DE TURBINA"/>
    <s v="30.04.2013"/>
    <n v="6824758.0700000003"/>
    <n v="2746056.5100000002"/>
    <s v="ZLIN"/>
    <n v="14"/>
    <n v="1"/>
    <n v="0"/>
    <n v="0"/>
    <m/>
    <m/>
    <m/>
    <n v="912861.31"/>
    <n v="241256.20000000007"/>
    <s v="ZLIN"/>
    <n v="11"/>
    <n v="8"/>
  </r>
  <r>
    <s v="120304000142-2"/>
    <x v="7"/>
    <m/>
    <s v="ACTUADOR"/>
    <s v="30.04.2013"/>
    <n v="8619908.0700000003"/>
    <n v="2028213.67"/>
    <s v="ZLIN"/>
    <n v="24"/>
    <n v="1"/>
    <n v="0"/>
    <n v="0"/>
    <m/>
    <m/>
    <m/>
    <n v="496436"/>
    <n v="70646.659999999974"/>
    <s v="ZLIN"/>
    <n v="21"/>
    <n v="8"/>
  </r>
  <r>
    <s v="120304000143-0"/>
    <x v="7"/>
    <m/>
    <s v="INYECTOR"/>
    <s v="30.04.2013"/>
    <n v="46400059.509999998"/>
    <n v="13778183.629999999"/>
    <s v="ZLIN"/>
    <n v="19"/>
    <n v="1"/>
    <n v="0"/>
    <n v="0"/>
    <m/>
    <m/>
    <m/>
    <n v="3976324.59"/>
    <n v="735620.04999999981"/>
    <s v="ZLIN"/>
    <n v="16"/>
    <n v="8"/>
  </r>
  <r>
    <s v="120304000143-1"/>
    <x v="7"/>
    <m/>
    <s v="PANEL"/>
    <s v="30.04.2013"/>
    <n v="18469520.760000002"/>
    <n v="7431523.1400000025"/>
    <s v="ZLIN"/>
    <n v="14"/>
    <n v="1"/>
    <n v="0"/>
    <n v="0"/>
    <m/>
    <m/>
    <m/>
    <n v="2470433.4900000002"/>
    <n v="652900.27000000025"/>
    <s v="ZLIN"/>
    <n v="11"/>
    <n v="8"/>
  </r>
  <r>
    <s v="120304000143-2"/>
    <x v="7"/>
    <m/>
    <s v="MOTOR"/>
    <s v="30.04.2013"/>
    <n v="235057.97"/>
    <n v="69798.880000000005"/>
    <s v="ZLIN"/>
    <n v="19"/>
    <n v="1"/>
    <n v="0"/>
    <n v="0"/>
    <m/>
    <m/>
    <m/>
    <n v="20143.650000000001"/>
    <n v="3726.5800000000017"/>
    <s v="ZLIN"/>
    <n v="16"/>
    <n v="8"/>
  </r>
  <r>
    <s v="120304000143-3"/>
    <x v="7"/>
    <m/>
    <s v="BOMBA"/>
    <s v="30.04.2013"/>
    <n v="2650153.13"/>
    <n v="786945.01999999979"/>
    <s v="ZLIN"/>
    <n v="19"/>
    <n v="1"/>
    <n v="0"/>
    <n v="0"/>
    <m/>
    <m/>
    <m/>
    <n v="227108.95"/>
    <n v="42015.16"/>
    <s v="ZLIN"/>
    <n v="16"/>
    <n v="8"/>
  </r>
  <r>
    <s v="120304000143-4"/>
    <x v="7"/>
    <m/>
    <s v="MOTOR"/>
    <s v="30.04.2013"/>
    <n v="235057.97"/>
    <n v="69798.880000000005"/>
    <s v="ZLIN"/>
    <n v="19"/>
    <n v="1"/>
    <n v="0"/>
    <n v="0"/>
    <m/>
    <m/>
    <m/>
    <n v="20143.650000000001"/>
    <n v="3726.5800000000017"/>
    <s v="ZLIN"/>
    <n v="16"/>
    <n v="8"/>
  </r>
  <r>
    <s v="120304000143-5"/>
    <x v="7"/>
    <m/>
    <s v="BOMBA"/>
    <s v="30.04.2013"/>
    <n v="2650153.13"/>
    <n v="786945.01999999979"/>
    <s v="ZLIN"/>
    <n v="19"/>
    <n v="1"/>
    <n v="0"/>
    <n v="0"/>
    <m/>
    <m/>
    <m/>
    <n v="227108.95"/>
    <n v="42015.16"/>
    <s v="ZLIN"/>
    <n v="16"/>
    <n v="8"/>
  </r>
  <r>
    <s v="120304000143-6"/>
    <x v="7"/>
    <m/>
    <s v="RECIPIENTE"/>
    <s v="30.04.2013"/>
    <n v="844874.87"/>
    <n v="250879.88"/>
    <s v="ZLIN"/>
    <n v="19"/>
    <n v="1"/>
    <n v="0"/>
    <n v="0"/>
    <m/>
    <m/>
    <m/>
    <n v="72402.850000000006"/>
    <n v="13394.520000000004"/>
    <s v="ZLIN"/>
    <n v="16"/>
    <n v="8"/>
  </r>
  <r>
    <s v="120304000144-0"/>
    <x v="7"/>
    <m/>
    <s v="BOMBA"/>
    <s v="30.04.2013"/>
    <n v="8603331.4399999995"/>
    <n v="2554701.0399999991"/>
    <s v="ZLIN"/>
    <n v="19"/>
    <n v="1"/>
    <n v="0"/>
    <n v="0"/>
    <m/>
    <m/>
    <m/>
    <n v="-4861779.3600000003"/>
    <n v="-899429.18000000017"/>
    <s v="ZLIN"/>
    <n v="16"/>
    <n v="8"/>
  </r>
  <r>
    <s v="120304000144-1"/>
    <x v="7"/>
    <m/>
    <s v="RECIPIENTE"/>
    <s v="30.04.2013"/>
    <n v="1001575.29"/>
    <n v="297411"/>
    <s v="ZLIN"/>
    <n v="19"/>
    <n v="1"/>
    <n v="0"/>
    <n v="0"/>
    <m/>
    <m/>
    <m/>
    <n v="-565994.49"/>
    <n v="-104708.97999999998"/>
    <s v="ZLIN"/>
    <n v="16"/>
    <n v="8"/>
  </r>
  <r>
    <s v="120304000144-2"/>
    <x v="7"/>
    <m/>
    <s v="MOTOR"/>
    <s v="30.04.2013"/>
    <n v="820557.63"/>
    <n v="243659.02000000002"/>
    <s v="ZLIN"/>
    <n v="19"/>
    <n v="1"/>
    <n v="0"/>
    <n v="0"/>
    <m/>
    <m/>
    <m/>
    <n v="-463700.63"/>
    <n v="-85784.62"/>
    <s v="ZLIN"/>
    <n v="16"/>
    <n v="8"/>
  </r>
  <r>
    <s v="120304000145-0"/>
    <x v="7"/>
    <m/>
    <s v="BOMBA"/>
    <s v="30.04.2013"/>
    <n v="8603331.4399999995"/>
    <n v="2554701.0399999991"/>
    <s v="ZLIN"/>
    <n v="19"/>
    <n v="1"/>
    <n v="0"/>
    <n v="0"/>
    <m/>
    <m/>
    <m/>
    <n v="-4861779.3600000003"/>
    <n v="-899429.18000000017"/>
    <s v="ZLIN"/>
    <n v="16"/>
    <n v="8"/>
  </r>
  <r>
    <s v="120304000145-1"/>
    <x v="7"/>
    <m/>
    <s v="RECIPIENTE"/>
    <s v="30.04.2013"/>
    <n v="1001575.29"/>
    <n v="297411"/>
    <s v="ZLIN"/>
    <n v="19"/>
    <n v="1"/>
    <n v="0"/>
    <n v="0"/>
    <m/>
    <m/>
    <m/>
    <n v="-565994.49"/>
    <n v="-104708.97999999998"/>
    <s v="ZLIN"/>
    <n v="16"/>
    <n v="8"/>
  </r>
  <r>
    <s v="120304000145-2"/>
    <x v="7"/>
    <m/>
    <s v="MOTOR"/>
    <s v="30.04.2013"/>
    <n v="820557.63"/>
    <n v="243659.02000000002"/>
    <s v="ZLIN"/>
    <n v="19"/>
    <n v="1"/>
    <n v="0"/>
    <n v="0"/>
    <m/>
    <m/>
    <m/>
    <n v="-463700.63"/>
    <n v="-85784.62"/>
    <s v="ZLIN"/>
    <n v="16"/>
    <n v="8"/>
  </r>
  <r>
    <s v="120304000146-0"/>
    <x v="7"/>
    <m/>
    <s v="BOMBA"/>
    <s v="30.04.2013"/>
    <n v="8603331.4399999995"/>
    <n v="2554701.0399999991"/>
    <s v="ZLIN"/>
    <n v="19"/>
    <n v="1"/>
    <n v="0"/>
    <n v="0"/>
    <m/>
    <m/>
    <m/>
    <n v="-4861779.3600000003"/>
    <n v="-899429.18000000017"/>
    <s v="ZLIN"/>
    <n v="16"/>
    <n v="8"/>
  </r>
  <r>
    <s v="120304000146-1"/>
    <x v="7"/>
    <m/>
    <s v="RECIPIENTE"/>
    <s v="30.04.2013"/>
    <n v="1001575.29"/>
    <n v="297411"/>
    <s v="ZLIN"/>
    <n v="19"/>
    <n v="1"/>
    <n v="0"/>
    <n v="0"/>
    <m/>
    <m/>
    <m/>
    <n v="-565994.49"/>
    <n v="-104708.97999999998"/>
    <s v="ZLIN"/>
    <n v="16"/>
    <n v="8"/>
  </r>
  <r>
    <s v="120304000146-2"/>
    <x v="7"/>
    <m/>
    <s v="MOTOR"/>
    <s v="30.04.2013"/>
    <n v="820557.63"/>
    <n v="243659.02000000002"/>
    <s v="ZLIN"/>
    <n v="19"/>
    <n v="1"/>
    <n v="0"/>
    <n v="0"/>
    <m/>
    <m/>
    <m/>
    <n v="-463700.63"/>
    <n v="-85784.62"/>
    <s v="ZLIN"/>
    <n v="16"/>
    <n v="8"/>
  </r>
  <r>
    <s v="120304000147-0"/>
    <x v="7"/>
    <m/>
    <s v="BOMBA"/>
    <s v="30.04.2013"/>
    <n v="8603331.4399999995"/>
    <n v="2554701.0399999991"/>
    <s v="ZLIN"/>
    <n v="19"/>
    <n v="1"/>
    <n v="0"/>
    <n v="0"/>
    <m/>
    <m/>
    <m/>
    <n v="-4861779.3600000003"/>
    <n v="-899429.18000000017"/>
    <s v="ZLIN"/>
    <n v="16"/>
    <n v="8"/>
  </r>
  <r>
    <s v="120304000147-1"/>
    <x v="7"/>
    <m/>
    <s v="RECIPIENTE"/>
    <s v="30.04.2013"/>
    <n v="1001575.29"/>
    <n v="297411"/>
    <s v="ZLIN"/>
    <n v="19"/>
    <n v="1"/>
    <n v="0"/>
    <n v="0"/>
    <m/>
    <m/>
    <m/>
    <n v="-565994.49"/>
    <n v="-104708.97999999998"/>
    <s v="ZLIN"/>
    <n v="16"/>
    <n v="8"/>
  </r>
  <r>
    <s v="120304000147-2"/>
    <x v="7"/>
    <m/>
    <s v="MOTOR"/>
    <s v="30.04.2013"/>
    <n v="820557.63"/>
    <n v="243659.02000000002"/>
    <s v="ZLIN"/>
    <n v="19"/>
    <n v="1"/>
    <n v="0"/>
    <n v="0"/>
    <m/>
    <m/>
    <m/>
    <n v="-463700.63"/>
    <n v="-85784.62"/>
    <s v="ZLIN"/>
    <n v="16"/>
    <n v="8"/>
  </r>
  <r>
    <s v="120304000148-0"/>
    <x v="7"/>
    <m/>
    <s v="BOMBA"/>
    <s v="30.04.2013"/>
    <n v="3557276.82"/>
    <n v="1056309.2799999998"/>
    <s v="ZLIN"/>
    <n v="19"/>
    <n v="1"/>
    <n v="0"/>
    <n v="0"/>
    <m/>
    <m/>
    <m/>
    <n v="15169816.449999999"/>
    <n v="2806416.0499999989"/>
    <s v="ZLIN"/>
    <n v="16"/>
    <n v="8"/>
  </r>
  <r>
    <s v="120304000148-1"/>
    <x v="7"/>
    <m/>
    <s v="MOTOR"/>
    <s v="30.04.2013"/>
    <n v="1618190.75"/>
    <n v="480510.78"/>
    <s v="ZLIN"/>
    <n v="19"/>
    <n v="1"/>
    <n v="0"/>
    <n v="0"/>
    <m/>
    <m/>
    <m/>
    <n v="6900687.75"/>
    <n v="1276627.2300000004"/>
    <s v="ZLIN"/>
    <n v="16"/>
    <n v="8"/>
  </r>
  <r>
    <s v="120304000149-0"/>
    <x v="7"/>
    <m/>
    <s v="FILTRO"/>
    <s v="30.04.2013"/>
    <n v="6114856.3200000003"/>
    <n v="1438789.7300000004"/>
    <s v="ZLIN"/>
    <n v="24"/>
    <n v="1"/>
    <n v="0"/>
    <n v="0"/>
    <m/>
    <m/>
    <m/>
    <n v="2237217.84"/>
    <n v="318373.30999999982"/>
    <s v="ZLIN"/>
    <n v="21"/>
    <n v="8"/>
  </r>
  <r>
    <s v="120304000150-0"/>
    <x v="7"/>
    <m/>
    <s v="BOMBA"/>
    <s v="30.04.2013"/>
    <n v="7657073.3300000001"/>
    <n v="2273716.1100000003"/>
    <s v="ZLIN"/>
    <n v="19"/>
    <n v="1"/>
    <n v="0"/>
    <n v="0"/>
    <m/>
    <m/>
    <m/>
    <n v="11625014.23"/>
    <n v="2150627.620000001"/>
    <s v="ZLIN"/>
    <n v="16"/>
    <n v="8"/>
  </r>
  <r>
    <s v="120304000150-1"/>
    <x v="7"/>
    <m/>
    <s v="MOTOR"/>
    <s v="30.04.2013"/>
    <n v="3483171.49"/>
    <n v="1034304.2000000002"/>
    <s v="ZLIN"/>
    <n v="19"/>
    <n v="1"/>
    <n v="0"/>
    <n v="0"/>
    <m/>
    <m/>
    <m/>
    <n v="5288171.6500000004"/>
    <n v="978311.76000000071"/>
    <s v="ZLIN"/>
    <n v="16"/>
    <n v="8"/>
  </r>
  <r>
    <s v="120304000151-0"/>
    <x v="7"/>
    <m/>
    <s v="FILTRO"/>
    <s v="30.04.2013"/>
    <n v="1350787.63"/>
    <n v="317832.39999999991"/>
    <s v="ZLIN"/>
    <n v="24"/>
    <n v="1"/>
    <n v="0"/>
    <n v="0"/>
    <m/>
    <m/>
    <m/>
    <n v="6490261.8600000003"/>
    <n v="923614.20000000019"/>
    <s v="ZLIN"/>
    <n v="21"/>
    <n v="8"/>
  </r>
  <r>
    <s v="120304000152-0"/>
    <x v="7"/>
    <m/>
    <s v="BOMBA"/>
    <s v="30.04.2013"/>
    <n v="2876679.38"/>
    <n v="854210.46"/>
    <s v="ZLIN"/>
    <n v="19"/>
    <n v="1"/>
    <n v="0"/>
    <n v="0"/>
    <m/>
    <m/>
    <m/>
    <n v="15758280.609999999"/>
    <n v="2915281.92"/>
    <s v="ZLIN"/>
    <n v="16"/>
    <n v="8"/>
  </r>
  <r>
    <s v="120304000152-1"/>
    <x v="7"/>
    <m/>
    <s v="MOTOR"/>
    <s v="30.04.2013"/>
    <n v="1308589.74"/>
    <n v="388576.88"/>
    <s v="ZLIN"/>
    <n v="19"/>
    <n v="1"/>
    <n v="0"/>
    <n v="0"/>
    <m/>
    <m/>
    <m/>
    <n v="7168377.71"/>
    <n v="1326149.8700000001"/>
    <s v="ZLIN"/>
    <n v="16"/>
    <n v="8"/>
  </r>
  <r>
    <s v="120304000153-0"/>
    <x v="7"/>
    <m/>
    <s v="FILTRO"/>
    <s v="30.04.2013"/>
    <n v="6114856.3200000003"/>
    <n v="1438789.7300000004"/>
    <s v="ZLIN"/>
    <n v="24"/>
    <n v="1"/>
    <n v="0"/>
    <n v="0"/>
    <m/>
    <m/>
    <m/>
    <n v="2237217.84"/>
    <n v="318373.30999999982"/>
    <s v="ZLIN"/>
    <n v="21"/>
    <n v="8"/>
  </r>
  <r>
    <s v="120304000154-0"/>
    <x v="7"/>
    <m/>
    <s v="BOMBA"/>
    <s v="30.04.2013"/>
    <n v="2876679.38"/>
    <n v="854210.46"/>
    <s v="ZLIN"/>
    <n v="19"/>
    <n v="1"/>
    <n v="0"/>
    <n v="0"/>
    <m/>
    <m/>
    <m/>
    <n v="15758280.609999999"/>
    <n v="2915281.92"/>
    <s v="ZLIN"/>
    <n v="16"/>
    <n v="8"/>
  </r>
  <r>
    <s v="120304000154-1"/>
    <x v="7"/>
    <m/>
    <s v="MOTOR"/>
    <s v="30.04.2013"/>
    <n v="1308589.74"/>
    <n v="388576.88"/>
    <s v="ZLIN"/>
    <n v="19"/>
    <n v="1"/>
    <n v="0"/>
    <n v="0"/>
    <m/>
    <m/>
    <m/>
    <n v="7168377.71"/>
    <n v="1326149.8700000001"/>
    <s v="ZLIN"/>
    <n v="16"/>
    <n v="8"/>
  </r>
  <r>
    <s v="120304000155-0"/>
    <x v="7"/>
    <m/>
    <s v="FILTRO"/>
    <s v="30.04.2013"/>
    <n v="4764068.6900000004"/>
    <n v="1120957.3300000005"/>
    <s v="ZLIN"/>
    <n v="24"/>
    <n v="1"/>
    <n v="0"/>
    <n v="0"/>
    <m/>
    <m/>
    <m/>
    <n v="22890388.309999999"/>
    <n v="3257478.34"/>
    <s v="ZLIN"/>
    <n v="21"/>
    <n v="8"/>
  </r>
  <r>
    <s v="120304000156-0"/>
    <x v="7"/>
    <m/>
    <s v="VALVULA"/>
    <s v="31.03.2014"/>
    <n v="1851792.14"/>
    <n v="484184.16999999993"/>
    <s v="ZLIN"/>
    <n v="18"/>
    <n v="2"/>
    <n v="0"/>
    <n v="0"/>
    <m/>
    <m/>
    <m/>
    <n v="8513246.0999999996"/>
    <n v="1574950.54"/>
    <s v="ZLIN"/>
    <n v="16"/>
    <n v="8"/>
  </r>
  <r>
    <s v="120304000156-1"/>
    <x v="7"/>
    <m/>
    <s v="ACTUADOR"/>
    <s v="31.03.2014"/>
    <n v="1487899.54"/>
    <n v="305072.92999999993"/>
    <s v="ZLIN"/>
    <n v="23"/>
    <n v="2"/>
    <n v="0"/>
    <n v="0"/>
    <m/>
    <m/>
    <m/>
    <n v="6810860.8399999999"/>
    <n v="969237.87999999989"/>
    <s v="ZLIN"/>
    <n v="21"/>
    <n v="8"/>
  </r>
  <r>
    <s v="120304000157-0"/>
    <x v="7"/>
    <m/>
    <s v="VALVULA"/>
    <s v="30.04.2013"/>
    <n v="4144131.01"/>
    <n v="1230571.6399999997"/>
    <s v="ZLIN"/>
    <n v="19"/>
    <n v="1"/>
    <n v="0"/>
    <n v="0"/>
    <m/>
    <m/>
    <m/>
    <n v="23747580.52"/>
    <n v="4393302.3900000006"/>
    <s v="ZLIN"/>
    <n v="16"/>
    <n v="8"/>
  </r>
  <r>
    <s v="120304000157-1"/>
    <x v="7"/>
    <m/>
    <s v="ACTUADOR"/>
    <s v="30.04.2013"/>
    <n v="1464991.08"/>
    <n v="344703.79000000004"/>
    <s v="ZLIN"/>
    <n v="24"/>
    <n v="1"/>
    <n v="0"/>
    <n v="0"/>
    <m/>
    <m/>
    <m/>
    <n v="8353830.1299999999"/>
    <n v="1188814.29"/>
    <s v="ZLIN"/>
    <n v="21"/>
    <n v="8"/>
  </r>
  <r>
    <s v="120304000158-0"/>
    <x v="7"/>
    <m/>
    <s v="MOTOR"/>
    <s v="30.04.2013"/>
    <n v="32717.63"/>
    <n v="9715.27"/>
    <s v="ZLIN"/>
    <n v="19"/>
    <n v="1"/>
    <n v="0"/>
    <n v="0"/>
    <m/>
    <m/>
    <m/>
    <n v="187485.49"/>
    <n v="34684.819999999978"/>
    <s v="ZLIN"/>
    <n v="16"/>
    <n v="8"/>
  </r>
  <r>
    <s v="120304000159-0"/>
    <x v="7"/>
    <m/>
    <s v="BOMBA"/>
    <s v="30.04.2013"/>
    <n v="74316486.180000007"/>
    <n v="22067777.570000008"/>
    <s v="ZLIN"/>
    <n v="19"/>
    <n v="1"/>
    <n v="0"/>
    <n v="0"/>
    <m/>
    <m/>
    <m/>
    <n v="-57243953.700000003"/>
    <n v="-10590131.43"/>
    <s v="ZLIN"/>
    <n v="16"/>
    <n v="8"/>
  </r>
  <r>
    <s v="120304000159-1"/>
    <x v="7"/>
    <m/>
    <s v="MOTOR"/>
    <s v="30.04.2013"/>
    <n v="4585999.54"/>
    <n v="1361781.54"/>
    <s v="ZLIN"/>
    <n v="19"/>
    <n v="1"/>
    <n v="0"/>
    <n v="0"/>
    <m/>
    <m/>
    <m/>
    <n v="-1877106.22"/>
    <n v="-347264.6399999999"/>
    <s v="ZLIN"/>
    <n v="16"/>
    <n v="8"/>
  </r>
  <r>
    <s v="120304000160-0"/>
    <x v="7"/>
    <m/>
    <s v="BOMBA"/>
    <s v="30.04.2013"/>
    <n v="5915873.2699999996"/>
    <n v="1756678.5099999998"/>
    <s v="ZLIN"/>
    <n v="19"/>
    <n v="1"/>
    <n v="0"/>
    <n v="0"/>
    <m/>
    <m/>
    <m/>
    <n v="-2421439.96"/>
    <n v="-447966.39999999991"/>
    <s v="ZLIN"/>
    <n v="16"/>
    <n v="8"/>
  </r>
  <r>
    <s v="120304000160-1"/>
    <x v="7"/>
    <m/>
    <s v="MOTOR"/>
    <s v="30.04.2013"/>
    <n v="638372.01"/>
    <n v="189560.26"/>
    <s v="ZLIN"/>
    <n v="19"/>
    <n v="1"/>
    <n v="0"/>
    <n v="0"/>
    <m/>
    <m/>
    <m/>
    <n v="-261293.53"/>
    <n v="-48339.299999999988"/>
    <s v="ZLIN"/>
    <n v="16"/>
    <n v="8"/>
  </r>
  <r>
    <s v="120304000161-0"/>
    <x v="7"/>
    <m/>
    <s v="BOMBA ( Recipiente Volumerico )"/>
    <s v="30.04.2013"/>
    <n v="8304099.6699999999"/>
    <n v="2465846.2000000002"/>
    <s v="ZLIN"/>
    <n v="19"/>
    <n v="1"/>
    <n v="0"/>
    <n v="0"/>
    <m/>
    <m/>
    <m/>
    <n v="-3024591.8"/>
    <n v="-559549.48999999976"/>
    <s v="ZLIN"/>
    <n v="16"/>
    <n v="8"/>
  </r>
  <r>
    <s v="120304000161-1"/>
    <x v="7"/>
    <m/>
    <s v="MOTOR"/>
    <s v="30.04.2013"/>
    <n v="1769447.36"/>
    <n v="525425.40000000014"/>
    <s v="ZLIN"/>
    <n v="19"/>
    <n v="1"/>
    <n v="0"/>
    <n v="0"/>
    <m/>
    <m/>
    <m/>
    <n v="-644483.59"/>
    <n v="-119229.46999999997"/>
    <s v="ZLIN"/>
    <n v="16"/>
    <n v="8"/>
  </r>
  <r>
    <s v="120304000162-0"/>
    <x v="7"/>
    <m/>
    <s v="BOMBA"/>
    <s v="30.04.2013"/>
    <n v="5431937.5999999996"/>
    <n v="1612977.1099999994"/>
    <s v="ZLIN"/>
    <n v="19"/>
    <n v="1"/>
    <n v="0"/>
    <n v="0"/>
    <m/>
    <m/>
    <m/>
    <n v="2315612.3199999998"/>
    <n v="428388.2799999998"/>
    <s v="ZLIN"/>
    <n v="16"/>
    <n v="8"/>
  </r>
  <r>
    <s v="120304000162-1"/>
    <x v="7"/>
    <m/>
    <s v="MOTOR"/>
    <s v="30.04.2013"/>
    <n v="1601719.67"/>
    <n v="475619.81999999983"/>
    <s v="ZLIN"/>
    <n v="19"/>
    <n v="1"/>
    <n v="0"/>
    <n v="0"/>
    <m/>
    <m/>
    <m/>
    <n v="682806.41"/>
    <n v="126319.18000000005"/>
    <s v="ZLIN"/>
    <n v="16"/>
    <n v="8"/>
  </r>
  <r>
    <s v="120304000163-0"/>
    <x v="7"/>
    <m/>
    <s v="BOMBA"/>
    <s v="30.04.2013"/>
    <n v="2165990.69"/>
    <n v="643176.28"/>
    <s v="ZLIN"/>
    <n v="19"/>
    <n v="1"/>
    <n v="0"/>
    <n v="0"/>
    <m/>
    <m/>
    <m/>
    <n v="4024771.09"/>
    <n v="744582.65999999968"/>
    <s v="ZLIN"/>
    <n v="16"/>
    <n v="8"/>
  </r>
  <r>
    <s v="120304000163-1"/>
    <x v="7"/>
    <m/>
    <s v="MOTOR"/>
    <s v="30.04.2013"/>
    <n v="581069.1"/>
    <n v="172544.55"/>
    <s v="ZLIN"/>
    <n v="19"/>
    <n v="1"/>
    <n v="0"/>
    <n v="0"/>
    <m/>
    <m/>
    <m/>
    <n v="1079723.07"/>
    <n v="199748.76"/>
    <s v="ZLIN"/>
    <n v="16"/>
    <n v="8"/>
  </r>
  <r>
    <s v="120304000163-2"/>
    <x v="7"/>
    <m/>
    <s v="PANEL DE CONTROL"/>
    <s v="30.04.2013"/>
    <n v="6446336.4699999997"/>
    <n v="2593792.1799999997"/>
    <s v="ZLIN"/>
    <n v="14"/>
    <n v="1"/>
    <n v="0"/>
    <n v="0"/>
    <m/>
    <m/>
    <m/>
    <n v="12288181.6"/>
    <n v="3247590.8599999994"/>
    <s v="ZLIN"/>
    <n v="11"/>
    <n v="8"/>
  </r>
  <r>
    <s v="120304000164-0"/>
    <x v="7"/>
    <m/>
    <s v="BOMBA"/>
    <s v="30.04.2013"/>
    <n v="19046219.199999999"/>
    <n v="5655645.8699999992"/>
    <s v="ZLIN"/>
    <n v="19"/>
    <n v="1"/>
    <n v="0"/>
    <n v="0"/>
    <m/>
    <m/>
    <m/>
    <n v="-10570361"/>
    <n v="-1955516.7899999991"/>
    <s v="ZLIN"/>
    <n v="16"/>
    <n v="8"/>
  </r>
  <r>
    <s v="120304000164-1"/>
    <x v="7"/>
    <m/>
    <s v="MOTOR"/>
    <s v="30.04.2013"/>
    <n v="636694.38"/>
    <n v="189062.09999999998"/>
    <s v="ZLIN"/>
    <n v="19"/>
    <n v="1"/>
    <n v="0"/>
    <n v="0"/>
    <m/>
    <m/>
    <m/>
    <n v="1031627.84"/>
    <n v="190851.15000000002"/>
    <s v="ZLIN"/>
    <n v="16"/>
    <n v="8"/>
  </r>
  <r>
    <s v="120304000164-2"/>
    <x v="7"/>
    <m/>
    <s v="PANEL DE CONTROL"/>
    <s v="30.04.2013"/>
    <n v="7063439.1100000003"/>
    <n v="2842093.83"/>
    <s v="ZLIN"/>
    <n v="14"/>
    <n v="1"/>
    <n v="0"/>
    <n v="0"/>
    <m/>
    <m/>
    <m/>
    <n v="11784275.300000001"/>
    <n v="3114415.620000001"/>
    <s v="ZLIN"/>
    <n v="11"/>
    <n v="8"/>
  </r>
  <r>
    <s v="120304000165-0"/>
    <x v="7"/>
    <m/>
    <s v="BOMBA"/>
    <s v="30.04.2013"/>
    <n v="929835.85"/>
    <n v="276108.44999999995"/>
    <s v="ZLIN"/>
    <n v="19"/>
    <n v="1"/>
    <n v="0"/>
    <n v="0"/>
    <m/>
    <m/>
    <m/>
    <n v="5093586.18"/>
    <n v="942313.43999999948"/>
    <s v="ZLIN"/>
    <n v="16"/>
    <n v="8"/>
  </r>
  <r>
    <s v="120304000165-1"/>
    <x v="7"/>
    <m/>
    <s v="MOTOR"/>
    <s v="30.04.2013"/>
    <n v="249446.54"/>
    <n v="74071.450000000012"/>
    <s v="ZLIN"/>
    <n v="19"/>
    <n v="1"/>
    <n v="0"/>
    <n v="0"/>
    <m/>
    <m/>
    <m/>
    <n v="1366453.48"/>
    <n v="252793.89999999991"/>
    <s v="ZLIN"/>
    <n v="16"/>
    <n v="8"/>
  </r>
  <r>
    <s v="120304000166-0"/>
    <x v="7"/>
    <m/>
    <s v="FILTRO"/>
    <s v="30.04.2013"/>
    <n v="6114856.3200000003"/>
    <n v="1438789.7300000004"/>
    <s v="ZLIN"/>
    <n v="24"/>
    <n v="1"/>
    <n v="0"/>
    <n v="0"/>
    <m/>
    <m/>
    <m/>
    <n v="2237217.84"/>
    <n v="318373.30999999982"/>
    <s v="ZLIN"/>
    <n v="21"/>
    <n v="8"/>
  </r>
  <r>
    <s v="120304000167-0"/>
    <x v="7"/>
    <m/>
    <s v="PANEL ELECTRICO"/>
    <s v="30.04.2013"/>
    <n v="10625726.300000001"/>
    <n v="4275440.1600000011"/>
    <s v="ZLIN"/>
    <n v="14"/>
    <n v="1"/>
    <n v="0"/>
    <n v="0"/>
    <m/>
    <m/>
    <m/>
    <n v="27554433.710000001"/>
    <n v="7282243.1799999997"/>
    <s v="ZLIN"/>
    <n v="11"/>
    <n v="8"/>
  </r>
  <r>
    <s v="120304000167-1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2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3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4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5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6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7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8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9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7-10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8-0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8-1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8-2"/>
    <x v="7"/>
    <m/>
    <s v="PANEL ELECTRICO"/>
    <s v="30.04.2013"/>
    <n v="7211419.1299999999"/>
    <n v="2901636.0999999996"/>
    <s v="ZLIN"/>
    <n v="14"/>
    <n v="1"/>
    <n v="0"/>
    <n v="0"/>
    <m/>
    <m/>
    <m/>
    <n v="18700516.530000001"/>
    <n v="4942279.3800000008"/>
    <s v="ZLIN"/>
    <n v="11"/>
    <n v="8"/>
  </r>
  <r>
    <s v="120304000169-0"/>
    <x v="7"/>
    <m/>
    <s v="PANEL ELECTRICO"/>
    <s v="30.04.2013"/>
    <n v="2021330.01"/>
    <n v="813316.21"/>
    <s v="ZLIN"/>
    <n v="14"/>
    <n v="1"/>
    <n v="0"/>
    <n v="0"/>
    <m/>
    <m/>
    <m/>
    <n v="5241674.99"/>
    <n v="1385299.83"/>
    <s v="ZLIN"/>
    <n v="11"/>
    <n v="8"/>
  </r>
  <r>
    <s v="120304000169-1"/>
    <x v="7"/>
    <m/>
    <s v="PANEL DE CONTROL"/>
    <s v="30.04.2013"/>
    <n v="5147608.43"/>
    <n v="2071227.0699999998"/>
    <s v="ZLIN"/>
    <n v="14"/>
    <n v="1"/>
    <n v="0"/>
    <n v="0"/>
    <m/>
    <m/>
    <m/>
    <n v="13348681.43"/>
    <n v="3527865.7999999989"/>
    <s v="ZLIN"/>
    <n v="11"/>
    <n v="8"/>
  </r>
  <r>
    <s v="120304000169-2"/>
    <x v="7"/>
    <m/>
    <s v="PANEL DE CONTROL"/>
    <s v="30.04.2013"/>
    <n v="5147608.43"/>
    <n v="2071227.0699999998"/>
    <s v="ZLIN"/>
    <n v="14"/>
    <n v="1"/>
    <n v="0"/>
    <n v="0"/>
    <m/>
    <m/>
    <m/>
    <n v="13348681.43"/>
    <n v="3527865.7999999989"/>
    <s v="ZLIN"/>
    <n v="11"/>
    <n v="8"/>
  </r>
  <r>
    <s v="120304000169-3"/>
    <x v="7"/>
    <m/>
    <s v="PANEL DE CONTROL"/>
    <s v="30.04.2013"/>
    <n v="18636213.57"/>
    <n v="7498594.8200000003"/>
    <s v="ZLIN"/>
    <n v="14"/>
    <n v="1"/>
    <n v="0"/>
    <n v="0"/>
    <m/>
    <m/>
    <m/>
    <n v="48327078.719999999"/>
    <n v="12772156.509999998"/>
    <s v="ZLIN"/>
    <n v="11"/>
    <n v="8"/>
  </r>
  <r>
    <s v="120304000169-4"/>
    <x v="7"/>
    <m/>
    <s v="PANEL DE CONTROL"/>
    <s v="30.04.2013"/>
    <n v="18636213.57"/>
    <n v="7498594.8200000003"/>
    <s v="ZLIN"/>
    <n v="14"/>
    <n v="1"/>
    <n v="0"/>
    <n v="0"/>
    <m/>
    <m/>
    <m/>
    <n v="48327078.719999999"/>
    <n v="12772156.509999998"/>
    <s v="ZLIN"/>
    <n v="11"/>
    <n v="8"/>
  </r>
  <r>
    <s v="120304000169-5"/>
    <x v="7"/>
    <m/>
    <s v="PANEL DE CONTROL"/>
    <s v="30.04.2013"/>
    <n v="18636213.57"/>
    <n v="7498594.8200000003"/>
    <s v="ZLIN"/>
    <n v="14"/>
    <n v="1"/>
    <n v="0"/>
    <n v="0"/>
    <m/>
    <m/>
    <m/>
    <n v="48327078.719999999"/>
    <n v="12772156.509999998"/>
    <s v="ZLIN"/>
    <n v="11"/>
    <n v="8"/>
  </r>
  <r>
    <s v="120304000169-6"/>
    <x v="7"/>
    <m/>
    <s v="PANEL DE CONTROL"/>
    <s v="30.04.2013"/>
    <n v="18636213.57"/>
    <n v="7498594.8200000003"/>
    <s v="ZLIN"/>
    <n v="14"/>
    <n v="1"/>
    <n v="0"/>
    <n v="0"/>
    <m/>
    <m/>
    <m/>
    <n v="48327078.719999999"/>
    <n v="12772156.509999998"/>
    <s v="ZLIN"/>
    <n v="11"/>
    <n v="8"/>
  </r>
  <r>
    <s v="120304000170-0"/>
    <x v="7"/>
    <m/>
    <s v="PANEL ELECTRICO"/>
    <s v="30.04.2013"/>
    <n v="6211926.0599999996"/>
    <n v="2499473.2199999997"/>
    <s v="ZLIN"/>
    <n v="14"/>
    <n v="1"/>
    <n v="0"/>
    <n v="0"/>
    <m/>
    <m/>
    <m/>
    <n v="19516670.640000001"/>
    <n v="5157977.2300000004"/>
    <s v="ZLIN"/>
    <n v="11"/>
    <n v="8"/>
  </r>
  <r>
    <s v="120304000171-0"/>
    <x v="7"/>
    <m/>
    <s v="PANEL DE CONTROL"/>
    <s v="30.04.2013"/>
    <n v="1103192.3400000001"/>
    <n v="443888.03"/>
    <s v="ZLIN"/>
    <n v="14"/>
    <n v="1"/>
    <n v="0"/>
    <n v="0"/>
    <m/>
    <m/>
    <m/>
    <n v="3466017.02"/>
    <n v="916018.77"/>
    <s v="ZLIN"/>
    <n v="11"/>
    <n v="8"/>
  </r>
  <r>
    <s v="120304000172-0"/>
    <x v="7"/>
    <m/>
    <s v="MOTOR"/>
    <s v="19.07.2011"/>
    <n v="611246.98"/>
    <n v="217603.93"/>
    <s v="ZLIN"/>
    <n v="20"/>
    <n v="10"/>
    <n v="0"/>
    <n v="0"/>
    <m/>
    <m/>
    <m/>
    <n v="897329.06"/>
    <n v="166005.87000000011"/>
    <s v="ZLIN"/>
    <n v="16"/>
    <n v="8"/>
  </r>
  <r>
    <s v="120304000173-0"/>
    <x v="7"/>
    <m/>
    <s v="PANEL DE CONTROL"/>
    <s v="30.04.2013"/>
    <n v="550528.85"/>
    <n v="221514.56999999995"/>
    <s v="ZLIN"/>
    <n v="14"/>
    <n v="1"/>
    <n v="0"/>
    <n v="0"/>
    <m/>
    <m/>
    <m/>
    <n v="12178197.869999999"/>
    <n v="3218523.7199999988"/>
    <s v="ZLIN"/>
    <n v="11"/>
    <n v="8"/>
  </r>
  <r>
    <s v="120304000174-0"/>
    <x v="7"/>
    <m/>
    <s v="PANEL DE CONTROL"/>
    <s v="30.04.2013"/>
    <n v="2770349.11"/>
    <n v="1114696.69"/>
    <s v="ZLIN"/>
    <n v="14"/>
    <n v="1"/>
    <n v="0"/>
    <n v="0"/>
    <m/>
    <m/>
    <m/>
    <n v="61282636.689999998"/>
    <n v="16196125.409999996"/>
    <s v="ZLIN"/>
    <n v="11"/>
    <n v="8"/>
  </r>
  <r>
    <s v="120304000174-1"/>
    <x v="7"/>
    <m/>
    <s v="PANEL DE CONTROL"/>
    <s v="30.04.2013"/>
    <n v="2770349.11"/>
    <n v="1114696.69"/>
    <s v="ZLIN"/>
    <n v="14"/>
    <n v="1"/>
    <n v="0"/>
    <n v="0"/>
    <m/>
    <m/>
    <m/>
    <n v="61282636.689999998"/>
    <n v="16196125.409999996"/>
    <s v="ZLIN"/>
    <n v="11"/>
    <n v="8"/>
  </r>
  <r>
    <s v="120304000174-2"/>
    <x v="7"/>
    <m/>
    <s v="PANEL DE CONTROL"/>
    <s v="30.04.2013"/>
    <n v="2770349.11"/>
    <n v="1114696.69"/>
    <s v="ZLIN"/>
    <n v="14"/>
    <n v="1"/>
    <n v="0"/>
    <n v="0"/>
    <m/>
    <m/>
    <m/>
    <n v="61282636.689999998"/>
    <n v="16196125.409999996"/>
    <s v="ZLIN"/>
    <n v="11"/>
    <n v="8"/>
  </r>
  <r>
    <s v="120304000174-3"/>
    <x v="7"/>
    <m/>
    <s v="PANEL DE CONTROL"/>
    <s v="30.04.2013"/>
    <n v="765212.97"/>
    <n v="307896.34999999998"/>
    <s v="ZLIN"/>
    <n v="14"/>
    <n v="1"/>
    <n v="0"/>
    <n v="0"/>
    <m/>
    <m/>
    <m/>
    <n v="16927205.530000001"/>
    <n v="4473618.6000000015"/>
    <s v="ZLIN"/>
    <n v="11"/>
    <n v="8"/>
  </r>
  <r>
    <s v="120304000175-0"/>
    <x v="7"/>
    <m/>
    <s v="PANEL DE CONTROL"/>
    <s v="30.04.2013"/>
    <n v="765212.97"/>
    <n v="307896.34999999998"/>
    <s v="ZLIN"/>
    <n v="14"/>
    <n v="1"/>
    <n v="0"/>
    <n v="0"/>
    <m/>
    <m/>
    <m/>
    <n v="16927205.530000001"/>
    <n v="4473618.6000000015"/>
    <s v="ZLIN"/>
    <n v="11"/>
    <n v="8"/>
  </r>
  <r>
    <s v="120304000176-0"/>
    <x v="7"/>
    <m/>
    <s v="MOTOR"/>
    <s v="14.09.2011"/>
    <n v="34433.15"/>
    <n v="15362.470000000001"/>
    <s v="ZLIN"/>
    <n v="16"/>
    <n v="3"/>
    <n v="0"/>
    <n v="0"/>
    <m/>
    <m/>
    <m/>
    <n v="249321.46"/>
    <n v="62754.369999999995"/>
    <s v="ZLIN"/>
    <n v="12"/>
    <n v="3"/>
  </r>
  <r>
    <s v="120304000176-1"/>
    <x v="7"/>
    <m/>
    <s v="BOMBA"/>
    <s v="14.09.2011"/>
    <n v="288264.15000000002"/>
    <n v="128610.14000000001"/>
    <s v="ZLIN"/>
    <n v="16"/>
    <n v="3"/>
    <n v="0"/>
    <n v="0"/>
    <m/>
    <m/>
    <m/>
    <n v="2087245.5"/>
    <n v="525361.12000000011"/>
    <s v="ZLIN"/>
    <n v="12"/>
    <n v="3"/>
  </r>
  <r>
    <s v="120304000177-0"/>
    <x v="7"/>
    <m/>
    <s v="FILTRO"/>
    <s v="14.09.2011"/>
    <n v="2886402.31"/>
    <n v="1020800.8"/>
    <s v="ZLIN"/>
    <n v="20"/>
    <n v="6"/>
    <n v="0"/>
    <n v="0"/>
    <m/>
    <m/>
    <m/>
    <n v="20746249.879999999"/>
    <n v="3876824.4800000004"/>
    <s v="ZLIN"/>
    <n v="16"/>
    <n v="6"/>
  </r>
  <r>
    <s v="120304000178-0"/>
    <x v="7"/>
    <m/>
    <s v="RECIPIENTE"/>
    <s v="14.09.2011"/>
    <n v="364849.57"/>
    <n v="162779.03"/>
    <s v="ZLIN"/>
    <n v="16"/>
    <n v="3"/>
    <n v="0"/>
    <n v="0"/>
    <m/>
    <m/>
    <m/>
    <n v="2641780.54"/>
    <n v="664937.94999999995"/>
    <s v="ZLIN"/>
    <n v="12"/>
    <n v="3"/>
  </r>
  <r>
    <s v="120304000179-0"/>
    <x v="7"/>
    <m/>
    <s v="RECIPIENTE"/>
    <s v="14.09.2011"/>
    <n v="511394.38"/>
    <n v="228160.56"/>
    <s v="ZLIN"/>
    <n v="16"/>
    <n v="3"/>
    <n v="0"/>
    <n v="0"/>
    <m/>
    <m/>
    <m/>
    <n v="2532811.3199999998"/>
    <n v="637510.33999999985"/>
    <s v="ZLIN"/>
    <n v="12"/>
    <n v="3"/>
  </r>
  <r>
    <s v="120304000180-0"/>
    <x v="7"/>
    <m/>
    <s v="MOTOR"/>
    <s v="14.09.2011"/>
    <n v="48263.51"/>
    <n v="21532.940000000002"/>
    <s v="ZLIN"/>
    <n v="16"/>
    <n v="3"/>
    <n v="0"/>
    <n v="0"/>
    <m/>
    <m/>
    <m/>
    <n v="239037.36"/>
    <n v="60165.859999999986"/>
    <s v="ZLIN"/>
    <n v="12"/>
    <n v="3"/>
  </r>
  <r>
    <s v="120304000180-1"/>
    <x v="7"/>
    <m/>
    <s v="BOMBA"/>
    <s v="14.09.2011"/>
    <n v="404047.81"/>
    <n v="180267.48"/>
    <s v="ZLIN"/>
    <n v="16"/>
    <n v="3"/>
    <n v="0"/>
    <n v="0"/>
    <m/>
    <m/>
    <m/>
    <n v="2001149.96"/>
    <n v="503690.81000000006"/>
    <s v="ZLIN"/>
    <n v="12"/>
    <n v="3"/>
  </r>
  <r>
    <s v="120304000181-0"/>
    <x v="7"/>
    <m/>
    <s v="FILTRO"/>
    <s v="14.09.2011"/>
    <n v="4045749.4"/>
    <n v="1430813.8199999998"/>
    <s v="ZLIN"/>
    <n v="20"/>
    <n v="6"/>
    <n v="0"/>
    <n v="0"/>
    <m/>
    <m/>
    <m/>
    <n v="19822542.449999999"/>
    <n v="3704212.4799999986"/>
    <s v="ZLIN"/>
    <n v="16"/>
    <n v="6"/>
  </r>
  <r>
    <s v="120304000182-0"/>
    <x v="7"/>
    <m/>
    <s v="VALVULA"/>
    <s v="01.11.1989"/>
    <n v="26611.29"/>
    <n v="26088.04"/>
    <s v="ZLIN"/>
    <n v="29"/>
    <n v="8"/>
    <n v="0"/>
    <n v="0"/>
    <m/>
    <m/>
    <m/>
    <n v="145988.60999999999"/>
    <n v="120035.07999999999"/>
    <s v="ZLIN"/>
    <n v="3"/>
    <n v="9"/>
  </r>
  <r>
    <s v="120304000182-1"/>
    <x v="7"/>
    <m/>
    <s v="ACTUADOR"/>
    <s v="01.11.1989"/>
    <n v="27385.360000000001"/>
    <n v="27385.360000000001"/>
    <s v="ZLIN"/>
    <n v="28"/>
    <n v="11"/>
    <n v="0"/>
    <n v="0"/>
    <m/>
    <m/>
    <m/>
    <n v="150857.64000000001"/>
    <n v="150857.64000000001"/>
    <s v="ZLIN"/>
    <n v="3"/>
    <n v="0"/>
  </r>
  <r>
    <s v="120304000183-0"/>
    <x v="7"/>
    <m/>
    <s v="MOTOR"/>
    <s v="01.12.1990"/>
    <n v="1943.89"/>
    <n v="1714.3000000000002"/>
    <s v="ZLIN"/>
    <n v="31"/>
    <n v="9"/>
    <n v="0"/>
    <n v="0"/>
    <m/>
    <m/>
    <m/>
    <n v="150129.17000000001"/>
    <n v="66925.050000000017"/>
    <s v="ZLIN"/>
    <n v="6"/>
    <n v="11"/>
  </r>
  <r>
    <s v="120304000183-1"/>
    <x v="7"/>
    <m/>
    <s v="MOLINO"/>
    <s v="01.12.1990"/>
    <n v="40753.47"/>
    <n v="40632.54"/>
    <s v="ZLIN"/>
    <n v="28"/>
    <n v="1"/>
    <n v="0"/>
    <n v="0"/>
    <m/>
    <m/>
    <m/>
    <n v="3151613.44"/>
    <n v="2989992.2399999998"/>
    <s v="ZLIN"/>
    <n v="3"/>
    <n v="3"/>
  </r>
  <r>
    <s v="120304000184-0"/>
    <x v="7"/>
    <m/>
    <s v="BOMBA"/>
    <s v="30.04.2013"/>
    <n v="6168241.71"/>
    <n v="3745003.89"/>
    <s v="ZLIN"/>
    <n v="9"/>
    <n v="4"/>
    <n v="0"/>
    <n v="0"/>
    <m/>
    <m/>
    <m/>
    <n v="-3252884.71"/>
    <n v="-1450081.13"/>
    <s v="ZLIN"/>
    <n v="6"/>
    <n v="11"/>
  </r>
  <r>
    <s v="120304000184-1"/>
    <x v="7"/>
    <m/>
    <s v="MOTOR"/>
    <s v="30.04.2013"/>
    <n v="659107.69999999995"/>
    <n v="400172.51999999996"/>
    <s v="ZLIN"/>
    <n v="9"/>
    <n v="4"/>
    <n v="0"/>
    <n v="0"/>
    <m/>
    <m/>
    <m/>
    <n v="-347587.12"/>
    <n v="-154948.47999999998"/>
    <s v="ZLIN"/>
    <n v="6"/>
    <n v="11"/>
  </r>
  <r>
    <s v="120304000185-0"/>
    <x v="7"/>
    <m/>
    <s v="BOMBA"/>
    <s v="30.04.2013"/>
    <n v="5767298.6799999997"/>
    <n v="3501574.2099999995"/>
    <s v="ZLIN"/>
    <n v="9"/>
    <n v="4"/>
    <n v="0"/>
    <n v="0"/>
    <m/>
    <m/>
    <m/>
    <n v="-3041443.33"/>
    <n v="-1355824.1400000001"/>
    <s v="ZLIN"/>
    <n v="6"/>
    <n v="11"/>
  </r>
  <r>
    <s v="120304000185-1"/>
    <x v="7"/>
    <m/>
    <s v="MOTOR"/>
    <s v="30.04.2013"/>
    <n v="511536.3"/>
    <n v="310575.61"/>
    <s v="ZLIN"/>
    <n v="9"/>
    <n v="4"/>
    <n v="0"/>
    <n v="0"/>
    <m/>
    <m/>
    <m/>
    <n v="-269763.84999999998"/>
    <n v="-120256.16999999998"/>
    <s v="ZLIN"/>
    <n v="6"/>
    <n v="11"/>
  </r>
  <r>
    <s v="120304000186-0"/>
    <x v="7"/>
    <m/>
    <s v="BOMBA"/>
    <s v="30.11.2012"/>
    <n v="7010539.3799999999"/>
    <n v="4374097.22"/>
    <s v="ZLIN"/>
    <n v="9"/>
    <n v="9"/>
    <n v="0"/>
    <n v="0"/>
    <m/>
    <m/>
    <m/>
    <n v="-3645374.52"/>
    <n v="-1625046.47"/>
    <s v="ZLIN"/>
    <n v="6"/>
    <n v="11"/>
  </r>
  <r>
    <s v="120304000186-1"/>
    <x v="7"/>
    <m/>
    <s v="MOTOR"/>
    <s v="30.04.2013"/>
    <n v="659107.69999999995"/>
    <n v="421096.58999999997"/>
    <s v="ZLIN"/>
    <n v="9"/>
    <n v="4"/>
    <n v="0"/>
    <n v="0"/>
    <m/>
    <m/>
    <m/>
    <n v="-334727.53999999998"/>
    <n v="-149215.87999999998"/>
    <s v="ZLIN"/>
    <n v="6"/>
    <n v="11"/>
  </r>
  <r>
    <s v="120304000187-0"/>
    <x v="7"/>
    <m/>
    <s v="BOMBA"/>
    <s v="30.06.2011"/>
    <n v="1325743.1499999999"/>
    <n v="634664.25999999989"/>
    <s v="ZLIN"/>
    <n v="15"/>
    <n v="8"/>
    <n v="0"/>
    <n v="0"/>
    <m/>
    <m/>
    <m/>
    <n v="1006965.15"/>
    <n v="271954.09999999998"/>
    <s v="ZLIN"/>
    <n v="11"/>
    <n v="5"/>
  </r>
  <r>
    <s v="120304000187-1"/>
    <x v="7"/>
    <m/>
    <s v="RECIPIENTE"/>
    <s v="30.06.2011"/>
    <n v="355725.47"/>
    <n v="170294.09999999998"/>
    <s v="ZLIN"/>
    <n v="15"/>
    <n v="8"/>
    <n v="0"/>
    <n v="0"/>
    <m/>
    <m/>
    <m/>
    <n v="270190.45"/>
    <n v="72971.150000000023"/>
    <s v="ZLIN"/>
    <n v="11"/>
    <n v="5"/>
  </r>
  <r>
    <s v="120304000187-2"/>
    <x v="7"/>
    <m/>
    <s v="MOTOR"/>
    <s v="30.06.2011"/>
    <n v="126445.05"/>
    <n v="60532.2"/>
    <s v="ZLIN"/>
    <n v="15"/>
    <n v="8"/>
    <n v="0"/>
    <n v="0"/>
    <m/>
    <m/>
    <m/>
    <n v="96041.04"/>
    <n v="25938.079999999987"/>
    <s v="ZLIN"/>
    <n v="11"/>
    <n v="5"/>
  </r>
  <r>
    <s v="120304000188-0"/>
    <x v="7"/>
    <m/>
    <s v="BOMBA"/>
    <s v="30.06.2011"/>
    <n v="1399642.91"/>
    <n v="670041.81999999995"/>
    <s v="ZLIN"/>
    <n v="15"/>
    <n v="8"/>
    <n v="0"/>
    <n v="0"/>
    <m/>
    <m/>
    <m/>
    <n v="953898.84"/>
    <n v="257622.30999999994"/>
    <s v="ZLIN"/>
    <n v="11"/>
    <n v="5"/>
  </r>
  <r>
    <s v="120304000188-1"/>
    <x v="7"/>
    <m/>
    <s v="RECIPIENTE"/>
    <s v="30.06.2011"/>
    <n v="375554.37"/>
    <n v="179786.66999999998"/>
    <s v="ZLIN"/>
    <n v="15"/>
    <n v="8"/>
    <n v="0"/>
    <n v="0"/>
    <m/>
    <m/>
    <m/>
    <n v="255951.63"/>
    <n v="69125.62"/>
    <s v="ZLIN"/>
    <n v="11"/>
    <n v="5"/>
  </r>
  <r>
    <s v="120304000188-2"/>
    <x v="7"/>
    <m/>
    <s v="MOTOR"/>
    <s v="30.06.2011"/>
    <n v="133493.37"/>
    <n v="63906.39"/>
    <s v="ZLIN"/>
    <n v="15"/>
    <n v="8"/>
    <n v="0"/>
    <n v="0"/>
    <m/>
    <m/>
    <m/>
    <n v="90979.74"/>
    <n v="24571.180000000008"/>
    <s v="ZLIN"/>
    <n v="11"/>
    <n v="5"/>
  </r>
  <r>
    <s v="120304000189-0"/>
    <x v="7"/>
    <m/>
    <s v="BOMBA"/>
    <s v="01.12.1988"/>
    <n v="20628873.329999998"/>
    <n v="16179508.499999998"/>
    <s v="ZLIN"/>
    <n v="38"/>
    <n v="3"/>
    <n v="0"/>
    <n v="0"/>
    <m/>
    <m/>
    <m/>
    <n v="53950.75"/>
    <n v="14570.629999999997"/>
    <s v="ZLIN"/>
    <n v="11"/>
    <n v="5"/>
  </r>
  <r>
    <s v="120304000189-1"/>
    <x v="7"/>
    <m/>
    <s v="MOTOR"/>
    <s v="01.12.1988"/>
    <n v="6589043.7800000003"/>
    <n v="5167877.45"/>
    <s v="ZLIN"/>
    <n v="38"/>
    <n v="3"/>
    <n v="0"/>
    <n v="0"/>
    <m/>
    <m/>
    <m/>
    <n v="17232.310000000001"/>
    <n v="4653.9800000000014"/>
    <s v="ZLIN"/>
    <n v="11"/>
    <n v="5"/>
  </r>
  <r>
    <s v="120304000190-0"/>
    <x v="7"/>
    <m/>
    <s v="BOMBA"/>
    <s v="01.12.1994"/>
    <n v="118347.49"/>
    <n v="118347.49"/>
    <s v="ZLIN"/>
    <n v="23"/>
    <n v="10"/>
    <n v="0"/>
    <n v="0"/>
    <m/>
    <m/>
    <m/>
    <n v="8928033.7200000007"/>
    <n v="8928033.7200000007"/>
    <s v="ZLIN"/>
    <n v="3"/>
    <n v="0"/>
  </r>
  <r>
    <s v="120304000190-1"/>
    <x v="7"/>
    <m/>
    <s v="REDUCTOR"/>
    <s v="01.12.1994"/>
    <n v="479.36"/>
    <n v="463.27000000000004"/>
    <s v="ZLIN"/>
    <n v="24"/>
    <n v="10"/>
    <n v="0"/>
    <n v="0"/>
    <m/>
    <m/>
    <m/>
    <n v="36145.54"/>
    <n v="27862.190000000002"/>
    <s v="ZLIN"/>
    <n v="4"/>
    <n v="0"/>
  </r>
  <r>
    <s v="120304000190-2"/>
    <x v="7"/>
    <m/>
    <s v="MOTOR"/>
    <s v="01.12.1994"/>
    <n v="1722.74"/>
    <n v="1722.74"/>
    <s v="ZLIN"/>
    <n v="23"/>
    <n v="10"/>
    <n v="0"/>
    <n v="0"/>
    <m/>
    <m/>
    <m/>
    <n v="129961.7"/>
    <n v="129961.7"/>
    <s v="ZLIN"/>
    <n v="3"/>
    <n v="0"/>
  </r>
  <r>
    <s v="120304000191-0"/>
    <x v="7"/>
    <m/>
    <s v="BOMBA"/>
    <s v="01.12.1994"/>
    <n v="21018.07"/>
    <n v="21018.07"/>
    <s v="ZLIN"/>
    <n v="23"/>
    <n v="10"/>
    <n v="0"/>
    <n v="0"/>
    <m/>
    <m/>
    <m/>
    <n v="1585585.16"/>
    <n v="1585585.16"/>
    <s v="ZLIN"/>
    <n v="3"/>
    <n v="0"/>
  </r>
  <r>
    <s v="120304000191-1"/>
    <x v="7"/>
    <m/>
    <s v="REDUCTOR"/>
    <s v="01.12.1994"/>
    <n v="479.36"/>
    <n v="463.27000000000004"/>
    <s v="ZLIN"/>
    <n v="24"/>
    <n v="10"/>
    <n v="0"/>
    <n v="0"/>
    <m/>
    <m/>
    <m/>
    <n v="36145.54"/>
    <n v="27862.190000000002"/>
    <s v="ZLIN"/>
    <n v="4"/>
    <n v="0"/>
  </r>
  <r>
    <s v="120304000191-2"/>
    <x v="7"/>
    <m/>
    <s v="MOTOR"/>
    <s v="01.12.1994"/>
    <n v="1516.65"/>
    <n v="1516.65"/>
    <s v="ZLIN"/>
    <n v="23"/>
    <n v="10"/>
    <n v="0"/>
    <n v="0"/>
    <m/>
    <m/>
    <m/>
    <n v="114414.62"/>
    <n v="114414.62"/>
    <s v="ZLIN"/>
    <n v="3"/>
    <n v="0"/>
  </r>
  <r>
    <s v="120304000192-0"/>
    <x v="7"/>
    <m/>
    <s v="BOMBA"/>
    <s v="01.12.1994"/>
    <n v="86047.679999999993"/>
    <n v="86047.679999999993"/>
    <s v="ZLIN"/>
    <n v="23"/>
    <n v="10"/>
    <n v="0"/>
    <n v="0"/>
    <m/>
    <m/>
    <m/>
    <n v="6491363.7800000003"/>
    <n v="6491363.7800000003"/>
    <s v="ZLIN"/>
    <n v="3"/>
    <n v="0"/>
  </r>
  <r>
    <s v="120304000192-1"/>
    <x v="7"/>
    <m/>
    <s v="REDUCTOR"/>
    <s v="01.12.1994"/>
    <n v="479.36"/>
    <n v="463.27000000000004"/>
    <s v="ZLIN"/>
    <n v="24"/>
    <n v="10"/>
    <n v="0"/>
    <n v="0"/>
    <m/>
    <m/>
    <m/>
    <n v="36145.54"/>
    <n v="27862.190000000002"/>
    <s v="ZLIN"/>
    <n v="4"/>
    <n v="0"/>
  </r>
  <r>
    <s v="120304000192-2"/>
    <x v="7"/>
    <m/>
    <s v="MOTOR"/>
    <s v="01.12.1994"/>
    <n v="1062.3900000000001"/>
    <n v="1062.3900000000001"/>
    <s v="ZLIN"/>
    <n v="23"/>
    <n v="10"/>
    <n v="0"/>
    <n v="0"/>
    <m/>
    <m/>
    <m/>
    <n v="80145.63"/>
    <n v="80145.63"/>
    <s v="ZLIN"/>
    <n v="3"/>
    <n v="0"/>
  </r>
  <r>
    <s v="120304000193-0"/>
    <x v="7"/>
    <m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3-1"/>
    <x v="7"/>
    <m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4-0"/>
    <x v="7"/>
    <m/>
    <s v="BOMBA"/>
    <s v="01.10.2015"/>
    <n v="1"/>
    <n v="1"/>
    <s v="ZLIN"/>
    <n v="0"/>
    <n v="1"/>
    <n v="0"/>
    <n v="0"/>
    <m/>
    <m/>
    <m/>
    <n v="175493.55"/>
    <n v="175493.55"/>
    <s v="ZLIN"/>
    <n v="3"/>
    <n v="0"/>
  </r>
  <r>
    <s v="120304000194-1"/>
    <x v="7"/>
    <m/>
    <s v="MOTOR"/>
    <s v="01.10.2015"/>
    <n v="1"/>
    <n v="1"/>
    <s v="ZLIN"/>
    <n v="0"/>
    <n v="1"/>
    <n v="0"/>
    <n v="0"/>
    <m/>
    <m/>
    <m/>
    <n v="30274.21"/>
    <n v="30274.21"/>
    <s v="ZLIN"/>
    <n v="3"/>
    <n v="0"/>
  </r>
  <r>
    <s v="120304000195-0"/>
    <x v="7"/>
    <m/>
    <s v="BOMBA"/>
    <s v="01.10.2015"/>
    <n v="1"/>
    <n v="1"/>
    <s v="ZLIN"/>
    <n v="0"/>
    <n v="1"/>
    <n v="0"/>
    <n v="0"/>
    <m/>
    <m/>
    <m/>
    <n v="352319.51"/>
    <n v="352319.51"/>
    <s v="ZLIN"/>
    <n v="3"/>
    <n v="0"/>
  </r>
  <r>
    <s v="120304000195-1"/>
    <x v="7"/>
    <m/>
    <s v="MOTOR"/>
    <s v="01.10.2015"/>
    <n v="1"/>
    <n v="1"/>
    <s v="ZLIN"/>
    <n v="0"/>
    <n v="1"/>
    <n v="0"/>
    <n v="0"/>
    <m/>
    <m/>
    <m/>
    <n v="103888.73"/>
    <n v="103888.73"/>
    <s v="ZLIN"/>
    <n v="3"/>
    <n v="0"/>
  </r>
  <r>
    <s v="120304000196-0"/>
    <x v="7"/>
    <m/>
    <s v="BOMBA"/>
    <s v="01.10.2015"/>
    <n v="1"/>
    <n v="1"/>
    <s v="ZLIN"/>
    <n v="0"/>
    <n v="1"/>
    <n v="0"/>
    <n v="0"/>
    <m/>
    <m/>
    <m/>
    <n v="407542.09"/>
    <n v="407542.09"/>
    <s v="ZLIN"/>
    <n v="3"/>
    <n v="0"/>
  </r>
  <r>
    <s v="120304000196-1"/>
    <x v="7"/>
    <m/>
    <s v="MOTOR"/>
    <s v="01.10.2015"/>
    <n v="1"/>
    <n v="1"/>
    <s v="ZLIN"/>
    <n v="0"/>
    <n v="1"/>
    <n v="0"/>
    <n v="0"/>
    <m/>
    <m/>
    <m/>
    <n v="130172.53"/>
    <n v="130172.53"/>
    <s v="ZLIN"/>
    <n v="3"/>
    <n v="0"/>
  </r>
  <r>
    <s v="120304000197-0"/>
    <x v="7"/>
    <m/>
    <s v="BOMBA"/>
    <s v="01.10.2015"/>
    <n v="1"/>
    <n v="1"/>
    <s v="ZLIN"/>
    <n v="0"/>
    <n v="1"/>
    <n v="0"/>
    <n v="0"/>
    <m/>
    <m/>
    <m/>
    <n v="167440.98000000001"/>
    <n v="167440.98000000001"/>
    <s v="ZLIN"/>
    <n v="3"/>
    <n v="0"/>
  </r>
  <r>
    <s v="120304000197-1"/>
    <x v="7"/>
    <m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198-0"/>
    <x v="7"/>
    <m/>
    <s v="VALVULA"/>
    <s v="01.12.1985"/>
    <n v="115541.91"/>
    <n v="115541.91"/>
    <s v="ZLIN"/>
    <n v="32"/>
    <n v="10"/>
    <n v="0"/>
    <n v="0"/>
    <m/>
    <m/>
    <m/>
    <n v="143013.68"/>
    <n v="143013.68"/>
    <s v="ZLIN"/>
    <n v="3"/>
    <n v="0"/>
  </r>
  <r>
    <s v="120304000199-0"/>
    <x v="7"/>
    <m/>
    <s v="VALVULA"/>
    <s v="01.12.1985"/>
    <n v="902477.14"/>
    <n v="902477.14"/>
    <s v="ZLIN"/>
    <n v="32"/>
    <n v="10"/>
    <n v="0"/>
    <n v="0"/>
    <m/>
    <m/>
    <m/>
    <n v="1117054.24"/>
    <n v="1117054.24"/>
    <s v="ZLIN"/>
    <n v="3"/>
    <n v="0"/>
  </r>
  <r>
    <s v="120304000199-1"/>
    <x v="7"/>
    <m/>
    <s v="MOTOR"/>
    <s v="01.12.1985"/>
    <n v="113417.19"/>
    <n v="113417.19"/>
    <s v="ZLIN"/>
    <n v="32"/>
    <n v="10"/>
    <n v="0"/>
    <n v="0"/>
    <m/>
    <m/>
    <m/>
    <n v="140383.76999999999"/>
    <n v="140383.76999999999"/>
    <s v="ZLIN"/>
    <n v="3"/>
    <n v="0"/>
  </r>
  <r>
    <s v="120304000200-0"/>
    <x v="7"/>
    <m/>
    <s v="FILTRO"/>
    <s v="01.12.1985"/>
    <n v="2630928.14"/>
    <n v="2566126.9500000002"/>
    <s v="ZLIN"/>
    <n v="33"/>
    <n v="10"/>
    <n v="0"/>
    <n v="0"/>
    <m/>
    <m/>
    <m/>
    <n v="3185615.99"/>
    <n v="2455578.9900000002"/>
    <s v="ZLIN"/>
    <n v="4"/>
    <n v="0"/>
  </r>
  <r>
    <s v="120304000201-0"/>
    <x v="7"/>
    <m/>
    <s v="FILTRO"/>
    <s v="01.12.1985"/>
    <n v="2630928.14"/>
    <n v="2566126.9500000002"/>
    <s v="ZLIN"/>
    <n v="33"/>
    <n v="10"/>
    <n v="0"/>
    <n v="0"/>
    <m/>
    <m/>
    <m/>
    <n v="3185615.99"/>
    <n v="2455578.9900000002"/>
    <s v="ZLIN"/>
    <n v="4"/>
    <n v="0"/>
  </r>
  <r>
    <s v="120304000202-0"/>
    <x v="7"/>
    <m/>
    <s v="VALVULA"/>
    <s v="01.12.1985"/>
    <n v="26997.18"/>
    <n v="26997.18"/>
    <s v="ZLIN"/>
    <n v="32"/>
    <n v="10"/>
    <n v="0"/>
    <n v="0"/>
    <m/>
    <m/>
    <m/>
    <n v="33416.160000000003"/>
    <n v="33416.160000000003"/>
    <s v="ZLIN"/>
    <n v="3"/>
    <n v="0"/>
  </r>
  <r>
    <s v="120304000202-1"/>
    <x v="7"/>
    <m/>
    <s v="ACTUADOR"/>
    <s v="01.12.1985"/>
    <n v="471266.25"/>
    <n v="459658.7"/>
    <s v="ZLIN"/>
    <n v="33"/>
    <n v="10"/>
    <n v="0"/>
    <n v="0"/>
    <m/>
    <m/>
    <m/>
    <n v="570624.96"/>
    <n v="439856.74"/>
    <s v="ZLIN"/>
    <n v="4"/>
    <n v="0"/>
  </r>
  <r>
    <s v="120304000203-0"/>
    <x v="7"/>
    <m/>
    <s v="FILTRO"/>
    <s v="01.12.1985"/>
    <n v="2630928.14"/>
    <n v="2566126.9500000002"/>
    <s v="ZLIN"/>
    <n v="33"/>
    <n v="10"/>
    <n v="0"/>
    <n v="0"/>
    <m/>
    <m/>
    <m/>
    <n v="3185615.99"/>
    <n v="2455578.9900000002"/>
    <s v="ZLIN"/>
    <n v="4"/>
    <n v="0"/>
  </r>
  <r>
    <s v="120304000204-0"/>
    <x v="7"/>
    <m/>
    <s v="FILTRO"/>
    <s v="01.12.1985"/>
    <n v="2630928.14"/>
    <n v="2566126.9500000002"/>
    <s v="ZLIN"/>
    <n v="33"/>
    <n v="10"/>
    <n v="0"/>
    <n v="0"/>
    <m/>
    <m/>
    <m/>
    <n v="3185615.99"/>
    <n v="2455578.9900000002"/>
    <s v="ZLIN"/>
    <n v="4"/>
    <n v="0"/>
  </r>
  <r>
    <s v="120304000205-0"/>
    <x v="7"/>
    <m/>
    <s v="FILTRO"/>
    <s v="01.12.1985"/>
    <n v="2630928.14"/>
    <n v="2566126.9500000002"/>
    <s v="ZLIN"/>
    <n v="33"/>
    <n v="10"/>
    <n v="0"/>
    <n v="0"/>
    <m/>
    <m/>
    <m/>
    <n v="3185615.99"/>
    <n v="2455578.9900000002"/>
    <s v="ZLIN"/>
    <n v="4"/>
    <n v="0"/>
  </r>
  <r>
    <s v="120304000206-0"/>
    <x v="7"/>
    <m/>
    <s v="FILTRO"/>
    <s v="01.12.1985"/>
    <n v="2630928.14"/>
    <n v="2566126.9500000002"/>
    <s v="ZLIN"/>
    <n v="33"/>
    <n v="10"/>
    <n v="0"/>
    <n v="0"/>
    <m/>
    <m/>
    <m/>
    <n v="3185615.99"/>
    <n v="2455578.9900000002"/>
    <s v="ZLIN"/>
    <n v="4"/>
    <n v="0"/>
  </r>
  <r>
    <s v="120304000207-0"/>
    <x v="7"/>
    <m/>
    <s v="BOMBA"/>
    <s v="01.10.2015"/>
    <n v="1"/>
    <n v="1"/>
    <s v="ZLIN"/>
    <n v="0"/>
    <n v="1"/>
    <n v="0"/>
    <n v="0"/>
    <m/>
    <m/>
    <m/>
    <n v="2661127.87"/>
    <n v="683762.03"/>
    <s v="ZLIN"/>
    <n v="12"/>
    <n v="0"/>
  </r>
  <r>
    <s v="120304000207-1"/>
    <x v="7"/>
    <m/>
    <s v="MOTOR"/>
    <s v="01.10.2015"/>
    <n v="1"/>
    <n v="1"/>
    <s v="ZLIN"/>
    <n v="0"/>
    <n v="1"/>
    <n v="0"/>
    <n v="0"/>
    <m/>
    <m/>
    <m/>
    <n v="430991.69"/>
    <n v="110740.90999999997"/>
    <s v="ZLIN"/>
    <n v="12"/>
    <n v="0"/>
  </r>
  <r>
    <s v="120304000208-0"/>
    <x v="7"/>
    <m/>
    <s v="BOMBA"/>
    <s v="01.10.2015"/>
    <n v="1"/>
    <n v="1"/>
    <s v="ZLIN"/>
    <n v="0"/>
    <n v="1"/>
    <n v="0"/>
    <n v="0"/>
    <m/>
    <m/>
    <m/>
    <n v="2661127.87"/>
    <n v="683762.03"/>
    <s v="ZLIN"/>
    <n v="12"/>
    <n v="0"/>
  </r>
  <r>
    <s v="120304000208-1"/>
    <x v="7"/>
    <m/>
    <s v="MOTOR"/>
    <s v="01.10.2015"/>
    <n v="1"/>
    <n v="1"/>
    <s v="ZLIN"/>
    <n v="0"/>
    <n v="1"/>
    <n v="0"/>
    <n v="0"/>
    <m/>
    <m/>
    <m/>
    <n v="430991.69"/>
    <n v="110740.90999999997"/>
    <s v="ZLIN"/>
    <n v="12"/>
    <n v="0"/>
  </r>
  <r>
    <s v="120304000209-0"/>
    <x v="7"/>
    <m/>
    <s v="BOMBA"/>
    <s v="01.10.2015"/>
    <n v="1"/>
    <n v="1"/>
    <s v="ZLIN"/>
    <n v="0"/>
    <n v="1"/>
    <n v="0"/>
    <n v="0"/>
    <m/>
    <m/>
    <m/>
    <n v="7342248.1399999997"/>
    <n v="1886549.8599999994"/>
    <s v="ZLIN"/>
    <n v="12"/>
    <n v="0"/>
  </r>
  <r>
    <s v="120304000209-1"/>
    <x v="7"/>
    <m/>
    <s v="MOTOR"/>
    <s v="01.10.2015"/>
    <n v="1"/>
    <n v="1"/>
    <s v="ZLIN"/>
    <n v="0"/>
    <n v="1"/>
    <n v="0"/>
    <n v="0"/>
    <m/>
    <m/>
    <m/>
    <n v="2068823.01"/>
    <n v="531572.59000000008"/>
    <s v="ZLIN"/>
    <n v="12"/>
    <n v="0"/>
  </r>
  <r>
    <s v="120304000210-0"/>
    <x v="7"/>
    <m/>
    <s v="FILTRO"/>
    <s v="01.10.2015"/>
    <n v="1"/>
    <n v="1"/>
    <s v="ZLIN"/>
    <n v="0"/>
    <n v="1"/>
    <n v="0"/>
    <n v="0"/>
    <m/>
    <m/>
    <m/>
    <n v="3490181.57"/>
    <n v="2690348.29"/>
    <s v="ZLIN"/>
    <n v="4"/>
    <n v="0"/>
  </r>
  <r>
    <s v="120304000211-0"/>
    <x v="7"/>
    <m/>
    <s v="BOMBA"/>
    <s v="01.10.2015"/>
    <n v="1"/>
    <n v="1"/>
    <s v="ZLIN"/>
    <n v="0"/>
    <n v="1"/>
    <n v="0"/>
    <n v="0"/>
    <m/>
    <m/>
    <m/>
    <n v="5599389.5599999996"/>
    <n v="1438732.0499999998"/>
    <s v="ZLIN"/>
    <n v="12"/>
    <n v="0"/>
  </r>
  <r>
    <s v="120304000211-1"/>
    <x v="7"/>
    <m/>
    <s v="MOTOR"/>
    <s v="01.10.2015"/>
    <n v="1"/>
    <n v="1"/>
    <s v="ZLIN"/>
    <n v="0"/>
    <n v="1"/>
    <n v="0"/>
    <n v="0"/>
    <m/>
    <m/>
    <m/>
    <n v="1651096.36"/>
    <n v="424240.03"/>
    <s v="ZLIN"/>
    <n v="12"/>
    <n v="0"/>
  </r>
  <r>
    <s v="120304000212-0"/>
    <x v="7"/>
    <m/>
    <s v="BOMBA"/>
    <s v="01.10.2015"/>
    <n v="1"/>
    <n v="1"/>
    <s v="ZLIN"/>
    <n v="0"/>
    <n v="1"/>
    <n v="0"/>
    <n v="0"/>
    <m/>
    <m/>
    <m/>
    <n v="3350849.41"/>
    <n v="860982.14000000013"/>
    <s v="ZLIN"/>
    <n v="12"/>
    <n v="0"/>
  </r>
  <r>
    <s v="120304000212-1"/>
    <x v="7"/>
    <m/>
    <s v="MOTOR"/>
    <s v="01.10.2015"/>
    <n v="1"/>
    <n v="1"/>
    <s v="ZLIN"/>
    <n v="0"/>
    <n v="1"/>
    <n v="0"/>
    <n v="0"/>
    <m/>
    <m/>
    <m/>
    <n v="707033.57"/>
    <n v="181668.33999999997"/>
    <s v="ZLIN"/>
    <n v="12"/>
    <n v="0"/>
  </r>
  <r>
    <s v="120304000213-0"/>
    <x v="7"/>
    <m/>
    <s v="BOMBA"/>
    <s v="01.10.2015"/>
    <n v="1"/>
    <n v="1"/>
    <s v="ZLIN"/>
    <n v="0"/>
    <n v="1"/>
    <n v="0"/>
    <n v="0"/>
    <m/>
    <m/>
    <m/>
    <n v="7342248.1399999997"/>
    <n v="1886549.8599999994"/>
    <s v="ZLIN"/>
    <n v="12"/>
    <n v="0"/>
  </r>
  <r>
    <s v="120304000213-1"/>
    <x v="7"/>
    <m/>
    <s v="MOTOR"/>
    <s v="01.10.2015"/>
    <n v="1"/>
    <n v="1"/>
    <s v="ZLIN"/>
    <n v="0"/>
    <n v="1"/>
    <n v="0"/>
    <n v="0"/>
    <m/>
    <m/>
    <m/>
    <n v="2480169.4500000002"/>
    <n v="637265.77000000025"/>
    <s v="ZLIN"/>
    <n v="12"/>
    <n v="0"/>
  </r>
  <r>
    <s v="120304000214-0"/>
    <x v="7"/>
    <m/>
    <s v="BOMBA"/>
    <s v="01.10.2015"/>
    <n v="1"/>
    <n v="1"/>
    <s v="ZLIN"/>
    <n v="0"/>
    <n v="1"/>
    <n v="0"/>
    <n v="0"/>
    <m/>
    <m/>
    <m/>
    <n v="3350849.41"/>
    <n v="860982.14000000013"/>
    <s v="ZLIN"/>
    <n v="12"/>
    <n v="0"/>
  </r>
  <r>
    <s v="120304000214-1"/>
    <x v="7"/>
    <m/>
    <s v="MOTOR"/>
    <s v="01.10.2015"/>
    <n v="1"/>
    <n v="1"/>
    <s v="ZLIN"/>
    <n v="0"/>
    <n v="1"/>
    <n v="0"/>
    <n v="0"/>
    <m/>
    <m/>
    <m/>
    <n v="707033.57"/>
    <n v="181668.33999999997"/>
    <s v="ZLIN"/>
    <n v="12"/>
    <n v="0"/>
  </r>
  <r>
    <s v="120304000215-0"/>
    <x v="7"/>
    <m/>
    <s v="FILTRO"/>
    <s v="01.10.2015"/>
    <n v="1"/>
    <n v="1"/>
    <s v="ZLIN"/>
    <n v="0"/>
    <n v="1"/>
    <n v="0"/>
    <n v="0"/>
    <m/>
    <m/>
    <m/>
    <n v="3490181.57"/>
    <n v="2690348.29"/>
    <s v="ZLIN"/>
    <n v="4"/>
    <n v="0"/>
  </r>
  <r>
    <s v="120304000216-0"/>
    <x v="7"/>
    <m/>
    <s v="VALVULA"/>
    <s v="30.12.1996"/>
    <n v="10446239.66"/>
    <n v="10446239.66"/>
    <s v="ZLIN"/>
    <n v="21"/>
    <n v="9"/>
    <n v="0"/>
    <n v="0"/>
    <m/>
    <m/>
    <m/>
    <n v="-1207535.28"/>
    <n v="-1207535.28"/>
    <s v="ZLIN"/>
    <n v="3"/>
    <n v="0"/>
  </r>
  <r>
    <s v="120304000216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17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7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18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8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19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19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0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0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1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1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2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2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3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3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4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4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5-0"/>
    <x v="7"/>
    <m/>
    <s v="VALVULA"/>
    <s v="30.12.1996"/>
    <n v="24687.18"/>
    <n v="24687.18"/>
    <s v="ZLIN"/>
    <n v="21"/>
    <n v="9"/>
    <n v="0"/>
    <n v="0"/>
    <m/>
    <m/>
    <m/>
    <n v="150061.6"/>
    <n v="150061.6"/>
    <s v="ZLIN"/>
    <n v="3"/>
    <n v="0"/>
  </r>
  <r>
    <s v="120304000225-1"/>
    <x v="7"/>
    <m/>
    <s v="ACTUADOR"/>
    <s v="30.12.1996"/>
    <n v="100692.77"/>
    <n v="97373.23000000001"/>
    <s v="ZLIN"/>
    <n v="22"/>
    <n v="9"/>
    <n v="0"/>
    <n v="0"/>
    <m/>
    <m/>
    <m/>
    <n v="608213.89"/>
    <n v="468831.54000000004"/>
    <s v="ZLIN"/>
    <n v="4"/>
    <n v="0"/>
  </r>
  <r>
    <s v="120304000226-0"/>
    <x v="7"/>
    <m/>
    <s v="PANEL ELECTRICO"/>
    <s v="01.10.2015"/>
    <n v="1"/>
    <n v="1"/>
    <s v="ZLIN"/>
    <n v="0"/>
    <n v="1"/>
    <n v="0"/>
    <n v="0"/>
    <m/>
    <m/>
    <m/>
    <n v="4384606.96"/>
    <n v="2616620.2800000003"/>
    <s v="ZLIN"/>
    <n v="5"/>
    <n v="2"/>
  </r>
  <r>
    <s v="120304000227-0"/>
    <x v="7"/>
    <m/>
    <s v="PANEL ELECTRICO"/>
    <s v="01.10.2015"/>
    <n v="1"/>
    <n v="1"/>
    <s v="ZLIN"/>
    <n v="0"/>
    <n v="1"/>
    <n v="0"/>
    <n v="0"/>
    <m/>
    <m/>
    <m/>
    <n v="6460536.0800000001"/>
    <n v="3855481.21"/>
    <s v="ZLIN"/>
    <n v="5"/>
    <n v="2"/>
  </r>
  <r>
    <s v="120304000228-0"/>
    <x v="7"/>
    <m/>
    <s v="PANEL ELECTRICO"/>
    <s v="01.10.2015"/>
    <n v="1"/>
    <n v="1"/>
    <s v="ZLIN"/>
    <n v="0"/>
    <n v="1"/>
    <n v="0"/>
    <n v="0"/>
    <m/>
    <m/>
    <m/>
    <n v="6460536.0800000001"/>
    <n v="3855481.21"/>
    <s v="ZLIN"/>
    <n v="5"/>
    <n v="2"/>
  </r>
  <r>
    <s v="120304000229-0"/>
    <x v="7"/>
    <m/>
    <s v="PANEL DE CONTROL"/>
    <s v="01.10.2015"/>
    <n v="1"/>
    <n v="1"/>
    <s v="ZLIN"/>
    <n v="0"/>
    <n v="1"/>
    <n v="0"/>
    <n v="0"/>
    <m/>
    <m/>
    <m/>
    <n v="11330983.57"/>
    <n v="6762038.5800000001"/>
    <s v="ZLIN"/>
    <n v="5"/>
    <n v="2"/>
  </r>
  <r>
    <s v="120304000229-1"/>
    <x v="7"/>
    <m/>
    <s v="PANEL DE CONTROL"/>
    <s v="01.10.2015"/>
    <n v="1"/>
    <n v="1"/>
    <s v="ZLIN"/>
    <n v="0"/>
    <n v="1"/>
    <n v="0"/>
    <n v="0"/>
    <m/>
    <m/>
    <m/>
    <n v="11330983.57"/>
    <n v="6762038.5800000001"/>
    <s v="ZLIN"/>
    <n v="5"/>
    <n v="2"/>
  </r>
  <r>
    <s v="120304000229-2"/>
    <x v="7"/>
    <m/>
    <s v="PANEL DE CONTROL"/>
    <s v="01.10.2015"/>
    <n v="1"/>
    <n v="1"/>
    <s v="ZLIN"/>
    <n v="0"/>
    <n v="1"/>
    <n v="0"/>
    <n v="0"/>
    <m/>
    <m/>
    <m/>
    <n v="11330983.57"/>
    <n v="6762038.5800000001"/>
    <s v="ZLIN"/>
    <n v="5"/>
    <n v="2"/>
  </r>
  <r>
    <s v="120304000230-0"/>
    <x v="7"/>
    <m/>
    <s v="BOMBA"/>
    <s v="31.08.2014"/>
    <n v="21126584.449999999"/>
    <n v="4577426.6199999992"/>
    <s v="ZLIN"/>
    <n v="20"/>
    <n v="0"/>
    <n v="0"/>
    <n v="0"/>
    <m/>
    <m/>
    <m/>
    <n v="-15675792.789999999"/>
    <n v="-2555085.17"/>
    <s v="ZLIN"/>
    <n v="18"/>
    <n v="11"/>
  </r>
  <r>
    <s v="120304000230-1"/>
    <x v="7"/>
    <m/>
    <s v="MOTOR"/>
    <s v="31.08.2014"/>
    <n v="3816380.81"/>
    <n v="826882.51000000024"/>
    <s v="ZLIN"/>
    <n v="20"/>
    <n v="0"/>
    <n v="0"/>
    <n v="0"/>
    <m/>
    <m/>
    <m/>
    <n v="-2831730.56"/>
    <n v="-461559.60999999987"/>
    <s v="ZLIN"/>
    <n v="18"/>
    <n v="11"/>
  </r>
  <r>
    <s v="120304000231-0"/>
    <x v="7"/>
    <m/>
    <s v="BOMBA"/>
    <s v="31.08.2014"/>
    <n v="2357430.5699999998"/>
    <n v="510776.62999999989"/>
    <s v="ZLIN"/>
    <n v="20"/>
    <n v="0"/>
    <n v="0"/>
    <n v="0"/>
    <m/>
    <m/>
    <m/>
    <n v="1920288.97"/>
    <n v="312998.62999999989"/>
    <s v="ZLIN"/>
    <n v="18"/>
    <n v="11"/>
  </r>
  <r>
    <s v="120304000231-1"/>
    <x v="7"/>
    <m/>
    <s v="MOTOR"/>
    <s v="31.08.2014"/>
    <n v="425854.58"/>
    <n v="92268.5"/>
    <s v="ZLIN"/>
    <n v="20"/>
    <n v="0"/>
    <n v="0"/>
    <n v="0"/>
    <m/>
    <m/>
    <m/>
    <n v="346887.78"/>
    <n v="56541.180000000051"/>
    <s v="ZLIN"/>
    <n v="18"/>
    <n v="11"/>
  </r>
  <r>
    <s v="120304000232-0"/>
    <x v="7"/>
    <m/>
    <s v="BOMBA"/>
    <s v="01.10.2015"/>
    <n v="1"/>
    <n v="1"/>
    <s v="ZLIN"/>
    <n v="0"/>
    <n v="1"/>
    <n v="0"/>
    <n v="0"/>
    <m/>
    <m/>
    <m/>
    <n v="4709302.42"/>
    <n v="1210029.1000000001"/>
    <s v="ZLIN"/>
    <n v="12"/>
    <n v="0"/>
  </r>
  <r>
    <s v="120304000232-1"/>
    <x v="7"/>
    <m/>
    <s v="MOTOR"/>
    <s v="01.10.2015"/>
    <n v="1"/>
    <n v="1"/>
    <s v="ZLIN"/>
    <n v="0"/>
    <n v="1"/>
    <n v="0"/>
    <n v="0"/>
    <m/>
    <m/>
    <m/>
    <n v="1227467.29"/>
    <n v="315390.90000000002"/>
    <s v="ZLIN"/>
    <n v="12"/>
    <n v="0"/>
  </r>
  <r>
    <s v="120304000233-0"/>
    <x v="7"/>
    <m/>
    <s v="BOMBA"/>
    <s v="01.10.2015"/>
    <n v="1"/>
    <n v="1"/>
    <s v="ZLIN"/>
    <n v="0"/>
    <n v="1"/>
    <n v="0"/>
    <n v="0"/>
    <m/>
    <m/>
    <m/>
    <n v="4709302.42"/>
    <n v="1210029.1000000001"/>
    <s v="ZLIN"/>
    <n v="12"/>
    <n v="0"/>
  </r>
  <r>
    <s v="120304000233-1"/>
    <x v="7"/>
    <m/>
    <s v="FILTRO"/>
    <s v="01.10.2015"/>
    <n v="1"/>
    <n v="1"/>
    <s v="ZLIN"/>
    <n v="0"/>
    <n v="1"/>
    <n v="0"/>
    <n v="0"/>
    <m/>
    <m/>
    <m/>
    <n v="3490181.57"/>
    <n v="2690348.29"/>
    <s v="ZLIN"/>
    <n v="4"/>
    <n v="0"/>
  </r>
  <r>
    <s v="120304000233-2"/>
    <x v="7"/>
    <m/>
    <s v="MOTOR"/>
    <s v="01.10.2015"/>
    <n v="1"/>
    <n v="1"/>
    <s v="ZLIN"/>
    <n v="0"/>
    <n v="1"/>
    <n v="0"/>
    <n v="0"/>
    <m/>
    <m/>
    <m/>
    <n v="1275815.1299999999"/>
    <n v="327813.61999999988"/>
    <s v="ZLIN"/>
    <n v="12"/>
    <n v="0"/>
  </r>
  <r>
    <s v="120304000234-0"/>
    <x v="7"/>
    <m/>
    <s v="BOMBA"/>
    <s v="01.10.2015"/>
    <n v="1"/>
    <n v="1"/>
    <s v="ZLIN"/>
    <n v="0"/>
    <n v="1"/>
    <n v="0"/>
    <n v="0"/>
    <m/>
    <m/>
    <m/>
    <n v="4709302.42"/>
    <n v="1210029.1000000001"/>
    <s v="ZLIN"/>
    <n v="12"/>
    <n v="0"/>
  </r>
  <r>
    <s v="120304000234-1"/>
    <x v="7"/>
    <m/>
    <s v="FILTRO"/>
    <s v="01.10.2015"/>
    <n v="1"/>
    <n v="1"/>
    <s v="ZLIN"/>
    <n v="0"/>
    <n v="1"/>
    <n v="0"/>
    <n v="0"/>
    <m/>
    <m/>
    <m/>
    <n v="3490181.57"/>
    <n v="2690348.29"/>
    <s v="ZLIN"/>
    <n v="4"/>
    <n v="0"/>
  </r>
  <r>
    <s v="120304000234-2"/>
    <x v="7"/>
    <m/>
    <s v="MOTOR"/>
    <s v="01.10.2015"/>
    <n v="1"/>
    <n v="1"/>
    <s v="ZLIN"/>
    <n v="0"/>
    <n v="1"/>
    <n v="0"/>
    <n v="0"/>
    <m/>
    <m/>
    <m/>
    <n v="1275815.1299999999"/>
    <n v="327813.61999999988"/>
    <s v="ZLIN"/>
    <n v="12"/>
    <n v="0"/>
  </r>
  <r>
    <s v="120304000235-0"/>
    <x v="7"/>
    <m/>
    <s v="FILTRO"/>
    <s v="01.10.2015"/>
    <n v="1"/>
    <n v="1"/>
    <s v="ZLIN"/>
    <n v="0"/>
    <n v="1"/>
    <n v="0"/>
    <n v="0"/>
    <m/>
    <m/>
    <m/>
    <n v="3490181.57"/>
    <n v="2690348.29"/>
    <s v="ZLIN"/>
    <n v="4"/>
    <n v="0"/>
  </r>
  <r>
    <s v="120304000236-0"/>
    <x v="7"/>
    <m/>
    <s v="BOMBA"/>
    <s v="01.10.2015"/>
    <n v="1"/>
    <n v="1"/>
    <s v="ZLIN"/>
    <n v="0"/>
    <n v="1"/>
    <n v="0"/>
    <n v="0"/>
    <m/>
    <m/>
    <m/>
    <n v="136534.15"/>
    <n v="136534.15"/>
    <s v="ZLIN"/>
    <n v="3"/>
    <n v="0"/>
  </r>
  <r>
    <s v="120304000236-1"/>
    <x v="7"/>
    <m/>
    <s v="MOTOR"/>
    <s v="01.10.2015"/>
    <n v="1"/>
    <n v="1"/>
    <s v="ZLIN"/>
    <n v="0"/>
    <n v="1"/>
    <n v="0"/>
    <n v="0"/>
    <m/>
    <m/>
    <m/>
    <n v="19118.23"/>
    <n v="19118.23"/>
    <s v="ZLIN"/>
    <n v="3"/>
    <n v="0"/>
  </r>
  <r>
    <s v="120304000237-0"/>
    <x v="7"/>
    <m/>
    <s v="BOMBA"/>
    <s v="01.10.2015"/>
    <n v="1"/>
    <n v="1"/>
    <s v="ZLIN"/>
    <n v="0"/>
    <n v="1"/>
    <n v="0"/>
    <n v="0"/>
    <m/>
    <m/>
    <m/>
    <n v="239366.29"/>
    <n v="239366.29"/>
    <s v="ZLIN"/>
    <n v="3"/>
    <n v="0"/>
  </r>
  <r>
    <s v="120304000237-1"/>
    <x v="7"/>
    <m/>
    <s v="MOTOR"/>
    <s v="01.10.2015"/>
    <n v="1"/>
    <n v="1"/>
    <s v="ZLIN"/>
    <n v="0"/>
    <n v="1"/>
    <n v="0"/>
    <n v="0"/>
    <m/>
    <m/>
    <m/>
    <n v="60900.78"/>
    <n v="60900.78"/>
    <s v="ZLIN"/>
    <n v="3"/>
    <n v="0"/>
  </r>
  <r>
    <s v="120304000237-2"/>
    <x v="7"/>
    <m/>
    <s v="FOSA"/>
    <s v="30.12.1996"/>
    <n v="33782.230000000003"/>
    <n v="19179.600000000006"/>
    <s v="ZLIN"/>
    <n v="38"/>
    <n v="9"/>
    <n v="0"/>
    <n v="0"/>
    <m/>
    <m/>
    <m/>
    <n v="192456.18"/>
    <n v="29670.329999999987"/>
    <s v="ZLIN"/>
    <n v="20"/>
    <n v="0"/>
  </r>
  <r>
    <s v="120304000238-0"/>
    <x v="7"/>
    <m/>
    <s v="BOMBA"/>
    <s v="01.07.1980"/>
    <n v="2592.16"/>
    <n v="2592.16"/>
    <s v="ZLIN"/>
    <n v="38"/>
    <n v="3"/>
    <n v="0"/>
    <n v="0"/>
    <m/>
    <m/>
    <m/>
    <n v="1474836.37"/>
    <n v="1474836.37"/>
    <s v="ZLIN"/>
    <n v="3"/>
    <n v="0"/>
  </r>
  <r>
    <s v="120304000238-1"/>
    <x v="7"/>
    <m/>
    <s v="MOTOR"/>
    <s v="01.07.1980"/>
    <n v="53.84"/>
    <n v="53.84"/>
    <s v="ZLIN"/>
    <n v="38"/>
    <n v="3"/>
    <n v="0"/>
    <n v="0"/>
    <m/>
    <m/>
    <m/>
    <n v="30632.97"/>
    <n v="30632.97"/>
    <s v="ZLIN"/>
    <n v="3"/>
    <n v="0"/>
  </r>
  <r>
    <s v="120304000239-0"/>
    <x v="7"/>
    <m/>
    <s v="BOMBA"/>
    <s v="01.10.2015"/>
    <n v="1"/>
    <n v="1"/>
    <s v="ZLIN"/>
    <n v="0"/>
    <n v="1"/>
    <n v="0"/>
    <n v="0"/>
    <m/>
    <m/>
    <m/>
    <n v="412594.84"/>
    <n v="412594.84"/>
    <s v="ZLIN"/>
    <n v="3"/>
    <n v="0"/>
  </r>
  <r>
    <s v="120304000239-1"/>
    <x v="7"/>
    <m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0240-0"/>
    <x v="7"/>
    <m/>
    <s v="BOMBA"/>
    <s v="01.10.2015"/>
    <n v="1"/>
    <n v="1"/>
    <s v="ZLIN"/>
    <n v="0"/>
    <n v="1"/>
    <n v="0"/>
    <n v="0"/>
    <m/>
    <m/>
    <m/>
    <n v="4727351.57"/>
    <n v="4727351.57"/>
    <s v="ZLIN"/>
    <n v="3"/>
    <n v="0"/>
  </r>
  <r>
    <s v="120304000240-1"/>
    <x v="7"/>
    <m/>
    <s v="REDUCTOR"/>
    <s v="01.10.2015"/>
    <n v="1"/>
    <n v="1"/>
    <s v="ZLIN"/>
    <n v="0"/>
    <n v="1"/>
    <n v="0"/>
    <n v="0"/>
    <m/>
    <m/>
    <m/>
    <n v="557201.30000000005"/>
    <n v="429509.34"/>
    <s v="ZLIN"/>
    <n v="4"/>
    <n v="0"/>
  </r>
  <r>
    <s v="120304000240-2"/>
    <x v="7"/>
    <m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241-0"/>
    <x v="7"/>
    <m/>
    <s v="FILTRO"/>
    <s v="30.09.2012"/>
    <n v="241201.37"/>
    <n v="56355.44"/>
    <s v="ZLIN"/>
    <n v="26"/>
    <n v="9"/>
    <n v="0"/>
    <n v="0"/>
    <m/>
    <m/>
    <m/>
    <n v="5064482.16"/>
    <n v="657494.16000000015"/>
    <s v="ZLIN"/>
    <n v="23"/>
    <n v="9"/>
  </r>
  <r>
    <s v="120304000242-0"/>
    <x v="7"/>
    <m/>
    <s v="FILTRO"/>
    <s v="30.09.2012"/>
    <n v="2697905.46"/>
    <n v="630351.75"/>
    <s v="ZLIN"/>
    <n v="26"/>
    <n v="9"/>
    <n v="0"/>
    <n v="0"/>
    <m/>
    <m/>
    <m/>
    <n v="2898602.86"/>
    <n v="376309.85999999987"/>
    <s v="ZLIN"/>
    <n v="23"/>
    <n v="9"/>
  </r>
  <r>
    <s v="120304000243-0"/>
    <x v="7"/>
    <m/>
    <s v="FILTRO"/>
    <s v="30.06.2014"/>
    <n v="65375951.060000002"/>
    <n v="11767671.18"/>
    <s v="ZLIN"/>
    <n v="25"/>
    <n v="0"/>
    <n v="0"/>
    <n v="0"/>
    <m/>
    <m/>
    <m/>
    <n v="-19899022.23"/>
    <n v="-2583381.84"/>
    <s v="ZLIN"/>
    <n v="23"/>
    <n v="9"/>
  </r>
  <r>
    <s v="120304000244-0"/>
    <x v="7"/>
    <m/>
    <s v="BOMBA"/>
    <s v="30.06.2014"/>
    <n v="1503916.75"/>
    <n v="338381.28"/>
    <s v="ZLIN"/>
    <n v="20"/>
    <n v="0"/>
    <n v="0"/>
    <n v="0"/>
    <m/>
    <m/>
    <m/>
    <n v="2784017.7"/>
    <n v="457816.23"/>
    <s v="ZLIN"/>
    <n v="18"/>
    <n v="9"/>
  </r>
  <r>
    <s v="120304000244-1"/>
    <x v="7"/>
    <m/>
    <s v="RECIPIENTE"/>
    <s v="27.03.2012"/>
    <n v="14490537.16"/>
    <n v="2930670.4499999993"/>
    <s v="ZLIN"/>
    <n v="22"/>
    <n v="3"/>
    <n v="0"/>
    <n v="0"/>
    <m/>
    <m/>
    <m/>
    <n v="-1774111.39"/>
    <n v="-291742.75"/>
    <s v="ZLIN"/>
    <n v="18"/>
    <n v="9"/>
  </r>
  <r>
    <s v="120304000244-2"/>
    <x v="7"/>
    <m/>
    <s v="MOTOR"/>
    <s v="30.06.2014"/>
    <n v="139781.95000000001"/>
    <n v="31450.950000000012"/>
    <s v="ZLIN"/>
    <n v="20"/>
    <n v="0"/>
    <n v="0"/>
    <n v="0"/>
    <m/>
    <m/>
    <m/>
    <n v="258761.27"/>
    <n v="42551.849999999977"/>
    <s v="ZLIN"/>
    <n v="18"/>
    <n v="9"/>
  </r>
  <r>
    <s v="120304000245-0"/>
    <x v="7"/>
    <m/>
    <s v="BOMBA"/>
    <s v="30.06.2014"/>
    <n v="1503916.75"/>
    <n v="338381.28"/>
    <s v="ZLIN"/>
    <n v="20"/>
    <n v="0"/>
    <n v="0"/>
    <n v="0"/>
    <m/>
    <m/>
    <m/>
    <n v="2784017.7"/>
    <n v="457816.23"/>
    <s v="ZLIN"/>
    <n v="18"/>
    <n v="9"/>
  </r>
  <r>
    <s v="120304000245-1"/>
    <x v="7"/>
    <m/>
    <s v="RECIPIENTE"/>
    <s v="30.06.2014"/>
    <n v="4241850.74"/>
    <n v="954416.43000000017"/>
    <s v="ZLIN"/>
    <n v="20"/>
    <n v="0"/>
    <n v="0"/>
    <n v="0"/>
    <m/>
    <m/>
    <m/>
    <n v="7852420.9900000002"/>
    <n v="1291287.0200000005"/>
    <s v="ZLIN"/>
    <n v="18"/>
    <n v="9"/>
  </r>
  <r>
    <s v="120304000245-2"/>
    <x v="7"/>
    <m/>
    <s v="MOTOR"/>
    <s v="30.06.2014"/>
    <n v="139781.95000000001"/>
    <n v="31450.950000000012"/>
    <s v="ZLIN"/>
    <n v="20"/>
    <n v="0"/>
    <n v="0"/>
    <n v="0"/>
    <m/>
    <m/>
    <m/>
    <n v="258761.27"/>
    <n v="42551.849999999977"/>
    <s v="ZLIN"/>
    <n v="18"/>
    <n v="9"/>
  </r>
  <r>
    <s v="120304000246-0"/>
    <x v="7"/>
    <m/>
    <s v="BOMBA"/>
    <s v="30.06.2014"/>
    <n v="24251114.469999999"/>
    <n v="5456500.7399999984"/>
    <s v="ZLIN"/>
    <n v="20"/>
    <n v="0"/>
    <n v="0"/>
    <n v="0"/>
    <m/>
    <m/>
    <m/>
    <n v="-11445054.76"/>
    <n v="-1882075.67"/>
    <s v="ZLIN"/>
    <n v="18"/>
    <n v="9"/>
  </r>
  <r>
    <s v="120304000246-1"/>
    <x v="7"/>
    <m/>
    <s v="MOTOR"/>
    <s v="30.06.2014"/>
    <n v="7221433.4100000001"/>
    <n v="1624822.5200000005"/>
    <s v="ZLIN"/>
    <n v="20"/>
    <n v="0"/>
    <n v="0"/>
    <n v="0"/>
    <m/>
    <m/>
    <m/>
    <n v="-3408078.46"/>
    <n v="-560439.56000000006"/>
    <s v="ZLIN"/>
    <n v="18"/>
    <n v="9"/>
  </r>
  <r>
    <s v="120304000247-0"/>
    <x v="7"/>
    <m/>
    <s v="FILTRO"/>
    <s v="30.06.2014"/>
    <n v="65375951.060000002"/>
    <n v="11767671.18"/>
    <s v="ZLIN"/>
    <n v="25"/>
    <n v="0"/>
    <n v="0"/>
    <n v="0"/>
    <m/>
    <m/>
    <m/>
    <n v="-19899022.23"/>
    <n v="-2583381.84"/>
    <s v="ZLIN"/>
    <n v="23"/>
    <n v="9"/>
  </r>
  <r>
    <s v="120304000248-0"/>
    <x v="7"/>
    <m/>
    <s v="BOMBA"/>
    <s v="30.06.2014"/>
    <n v="24251114.469999999"/>
    <n v="5456500.7399999984"/>
    <s v="ZLIN"/>
    <n v="20"/>
    <n v="0"/>
    <n v="0"/>
    <n v="0"/>
    <m/>
    <m/>
    <m/>
    <n v="-11445054.76"/>
    <n v="-1882075.67"/>
    <s v="ZLIN"/>
    <n v="18"/>
    <n v="9"/>
  </r>
  <r>
    <s v="120304000248-1"/>
    <x v="7"/>
    <m/>
    <s v="MOTOR"/>
    <s v="30.06.2014"/>
    <n v="7221433.4100000001"/>
    <n v="1624822.5200000005"/>
    <s v="ZLIN"/>
    <n v="20"/>
    <n v="0"/>
    <n v="0"/>
    <n v="0"/>
    <m/>
    <m/>
    <m/>
    <n v="-3408078.46"/>
    <n v="-560439.56000000006"/>
    <s v="ZLIN"/>
    <n v="18"/>
    <n v="9"/>
  </r>
  <r>
    <s v="120304000249-0"/>
    <x v="7"/>
    <m/>
    <s v="BOMBA"/>
    <s v="30.06.2014"/>
    <n v="24251114.469999999"/>
    <n v="5456500.7399999984"/>
    <s v="ZLIN"/>
    <n v="20"/>
    <n v="0"/>
    <n v="0"/>
    <n v="0"/>
    <m/>
    <m/>
    <m/>
    <n v="-11445054.76"/>
    <n v="-1882075.67"/>
    <s v="ZLIN"/>
    <n v="18"/>
    <n v="9"/>
  </r>
  <r>
    <s v="120304000249-1"/>
    <x v="7"/>
    <m/>
    <s v="MOTOR"/>
    <s v="30.06.2014"/>
    <n v="7221433.4100000001"/>
    <n v="1624822.5200000005"/>
    <s v="ZLIN"/>
    <n v="20"/>
    <n v="0"/>
    <n v="0"/>
    <n v="0"/>
    <m/>
    <m/>
    <m/>
    <n v="-3408078.46"/>
    <n v="-560439.56000000006"/>
    <s v="ZLIN"/>
    <n v="18"/>
    <n v="9"/>
  </r>
  <r>
    <s v="120304000250-0"/>
    <x v="7"/>
    <m/>
    <s v="FILTRO"/>
    <s v="30.06.2014"/>
    <n v="65375951.060000002"/>
    <n v="11767671.18"/>
    <s v="ZLIN"/>
    <n v="25"/>
    <n v="0"/>
    <n v="0"/>
    <n v="0"/>
    <m/>
    <m/>
    <m/>
    <n v="-19899022.23"/>
    <n v="-2583381.84"/>
    <s v="ZLIN"/>
    <n v="23"/>
    <n v="9"/>
  </r>
  <r>
    <s v="120304000251-0"/>
    <x v="7"/>
    <m/>
    <s v="FILTRO"/>
    <s v="30.06.2014"/>
    <n v="65375951.060000002"/>
    <n v="11767671.18"/>
    <s v="ZLIN"/>
    <n v="25"/>
    <n v="0"/>
    <n v="0"/>
    <n v="0"/>
    <m/>
    <m/>
    <m/>
    <n v="-19899022.23"/>
    <n v="-2583381.84"/>
    <s v="ZLIN"/>
    <n v="23"/>
    <n v="9"/>
  </r>
  <r>
    <s v="120304000252-0"/>
    <x v="7"/>
    <m/>
    <s v="BOMBA"/>
    <s v="30.06.2014"/>
    <n v="4528337.18"/>
    <n v="1018875.8699999996"/>
    <s v="ZLIN"/>
    <n v="20"/>
    <n v="0"/>
    <n v="0"/>
    <n v="0"/>
    <m/>
    <m/>
    <m/>
    <n v="45775233.829999998"/>
    <n v="7527482.8900000006"/>
    <s v="ZLIN"/>
    <n v="18"/>
    <n v="9"/>
  </r>
  <r>
    <s v="120304000253-0"/>
    <x v="7"/>
    <m/>
    <s v="FILTRO"/>
    <s v="30.06.2014"/>
    <n v="4058567.07"/>
    <n v="730542.06"/>
    <s v="ZLIN"/>
    <n v="25"/>
    <n v="0"/>
    <n v="0"/>
    <n v="0"/>
    <m/>
    <m/>
    <m/>
    <n v="37943710"/>
    <n v="4926025.5"/>
    <s v="ZLIN"/>
    <n v="23"/>
    <n v="9"/>
  </r>
  <r>
    <s v="120304000254-0"/>
    <x v="7"/>
    <m/>
    <s v="BOMBA"/>
    <s v="30.06.2014"/>
    <n v="1917232.05"/>
    <n v="431377.19999999995"/>
    <s v="ZLIN"/>
    <n v="20"/>
    <n v="0"/>
    <n v="0"/>
    <n v="0"/>
    <m/>
    <m/>
    <m/>
    <n v="2982989.11"/>
    <n v="490535.98"/>
    <s v="ZLIN"/>
    <n v="18"/>
    <n v="9"/>
  </r>
  <r>
    <s v="120304000254-1"/>
    <x v="7"/>
    <m/>
    <s v="MOTOR"/>
    <s v="30.06.2014"/>
    <n v="271107.20000000001"/>
    <n v="60999.120000000024"/>
    <s v="ZLIN"/>
    <n v="20"/>
    <n v="0"/>
    <n v="0"/>
    <n v="0"/>
    <m/>
    <m/>
    <m/>
    <n v="421811.14"/>
    <n v="69364.489999999991"/>
    <s v="ZLIN"/>
    <n v="18"/>
    <n v="9"/>
  </r>
  <r>
    <s v="120304000255-0"/>
    <x v="7"/>
    <m/>
    <s v="BOMBA"/>
    <s v="30.06.2014"/>
    <n v="1917232.05"/>
    <n v="431377.19999999995"/>
    <s v="ZLIN"/>
    <n v="20"/>
    <n v="0"/>
    <n v="0"/>
    <n v="0"/>
    <m/>
    <m/>
    <m/>
    <n v="2982989.11"/>
    <n v="490535.98"/>
    <s v="ZLIN"/>
    <n v="18"/>
    <n v="9"/>
  </r>
  <r>
    <s v="120304000255-1"/>
    <x v="7"/>
    <m/>
    <s v="FILTRO"/>
    <s v="30.06.2014"/>
    <n v="16809438.129999999"/>
    <n v="3025698.8699999992"/>
    <s v="ZLIN"/>
    <n v="25"/>
    <n v="0"/>
    <n v="0"/>
    <n v="0"/>
    <m/>
    <m/>
    <m/>
    <n v="25915388.289999999"/>
    <n v="3364453.91"/>
    <s v="ZLIN"/>
    <n v="23"/>
    <n v="9"/>
  </r>
  <r>
    <s v="120304000255-2"/>
    <x v="7"/>
    <m/>
    <s v="RECIPIENTE HIDRONEUMATICO"/>
    <s v="30.06.2014"/>
    <n v="4415640.87"/>
    <n v="905914.62000000011"/>
    <s v="ZLIN"/>
    <n v="20"/>
    <n v="0"/>
    <n v="0"/>
    <n v="0"/>
    <m/>
    <m/>
    <m/>
    <n v="-4087666.1"/>
    <n v="-672193.98"/>
    <s v="ZLIN"/>
    <n v="18"/>
    <n v="9"/>
  </r>
  <r>
    <s v="120304000255-3"/>
    <x v="7"/>
    <m/>
    <s v="BOMBA"/>
    <s v="30.06.2014"/>
    <n v="1986780.08"/>
    <n v="447025.5"/>
    <s v="ZLIN"/>
    <n v="20"/>
    <n v="0"/>
    <n v="0"/>
    <n v="0"/>
    <m/>
    <m/>
    <m/>
    <n v="3091197.7"/>
    <n v="508330.30000000028"/>
    <s v="ZLIN"/>
    <n v="18"/>
    <n v="9"/>
  </r>
  <r>
    <s v="120304000255-4"/>
    <x v="7"/>
    <m/>
    <s v="MOTOR"/>
    <s v="30.06.2014"/>
    <n v="271107.20000000001"/>
    <n v="60999.120000000024"/>
    <s v="ZLIN"/>
    <n v="20"/>
    <n v="0"/>
    <n v="0"/>
    <n v="0"/>
    <m/>
    <m/>
    <m/>
    <n v="421811.14"/>
    <n v="69364.489999999991"/>
    <s v="ZLIN"/>
    <n v="18"/>
    <n v="9"/>
  </r>
  <r>
    <s v="120304000256-0"/>
    <x v="7"/>
    <m/>
    <s v="PANEL DE CONTROL"/>
    <s v="30.06.2014"/>
    <n v="16582838.67"/>
    <n v="4974851.6099999994"/>
    <s v="ZLIN"/>
    <n v="15"/>
    <n v="0"/>
    <n v="0"/>
    <n v="0"/>
    <m/>
    <m/>
    <m/>
    <n v="26192498.969999999"/>
    <n v="5873469.4800000004"/>
    <s v="ZLIN"/>
    <n v="13"/>
    <n v="9"/>
  </r>
  <r>
    <s v="120304000257-0"/>
    <x v="7"/>
    <m/>
    <s v="BOMBA"/>
    <s v="31.05.2008"/>
    <n v="86774.81"/>
    <n v="35208.949999999997"/>
    <s v="ZLIN"/>
    <n v="26"/>
    <n v="1"/>
    <n v="0"/>
    <n v="0"/>
    <m/>
    <m/>
    <m/>
    <n v="499882.7"/>
    <n v="82202.929999999993"/>
    <s v="ZLIN"/>
    <n v="18"/>
    <n v="9"/>
  </r>
  <r>
    <s v="120304000257-1"/>
    <x v="7"/>
    <m/>
    <s v="MOTOR"/>
    <s v="31.05.2008"/>
    <n v="166786.19"/>
    <n v="67673.64"/>
    <s v="ZLIN"/>
    <n v="26"/>
    <n v="1"/>
    <n v="0"/>
    <n v="0"/>
    <m/>
    <m/>
    <m/>
    <n v="960803.48"/>
    <n v="157998.79000000004"/>
    <s v="ZLIN"/>
    <n v="18"/>
    <n v="9"/>
  </r>
  <r>
    <s v="120304000258-0"/>
    <x v="7"/>
    <m/>
    <s v="BOMBA"/>
    <s v="01.10.2015"/>
    <n v="1"/>
    <n v="1"/>
    <s v="ZLIN"/>
    <n v="0"/>
    <n v="1"/>
    <n v="0"/>
    <n v="0"/>
    <m/>
    <m/>
    <m/>
    <n v="49982813.789999999"/>
    <n v="8219396.049999997"/>
    <s v="ZLIN"/>
    <n v="18"/>
    <n v="9"/>
  </r>
  <r>
    <s v="120304000259-0"/>
    <x v="7"/>
    <m/>
    <s v="PANEL DE CONTROL"/>
    <s v="30.06.2014"/>
    <n v="10373382.25"/>
    <n v="3112014.6900000004"/>
    <s v="ZLIN"/>
    <n v="15"/>
    <n v="0"/>
    <n v="0"/>
    <n v="0"/>
    <m/>
    <m/>
    <m/>
    <n v="19734869.890000001"/>
    <n v="4425395.0600000005"/>
    <s v="ZLIN"/>
    <n v="13"/>
    <n v="9"/>
  </r>
  <r>
    <s v="120304000260-0"/>
    <x v="7"/>
    <m/>
    <s v="PANEL ELECTRICO"/>
    <s v="30.06.2014"/>
    <n v="2580836.98"/>
    <n v="774251.10000000009"/>
    <s v="ZLIN"/>
    <n v="15"/>
    <n v="0"/>
    <n v="0"/>
    <n v="0"/>
    <m/>
    <m/>
    <m/>
    <n v="4909920.51"/>
    <n v="1101012.48"/>
    <s v="ZLIN"/>
    <n v="13"/>
    <n v="9"/>
  </r>
  <r>
    <s v="120304000261-0"/>
    <x v="7"/>
    <m/>
    <s v="PANEL ELECTRICO"/>
    <s v="30.06.2014"/>
    <n v="14675590.57"/>
    <n v="4402677.17"/>
    <s v="ZLIN"/>
    <n v="15"/>
    <n v="0"/>
    <n v="0"/>
    <n v="0"/>
    <m/>
    <m/>
    <m/>
    <n v="27919618.079999998"/>
    <n v="6260762.8499999978"/>
    <s v="ZLIN"/>
    <n v="13"/>
    <n v="9"/>
  </r>
  <r>
    <s v="120304000262-0"/>
    <x v="7"/>
    <m/>
    <s v="PANEL ELECTRICO"/>
    <s v="30.06.2014"/>
    <n v="2580836.98"/>
    <n v="774251.10000000009"/>
    <s v="ZLIN"/>
    <n v="15"/>
    <n v="0"/>
    <n v="0"/>
    <n v="0"/>
    <m/>
    <m/>
    <m/>
    <n v="4909920.51"/>
    <n v="1101012.48"/>
    <s v="ZLIN"/>
    <n v="13"/>
    <n v="9"/>
  </r>
  <r>
    <s v="120304000263-0"/>
    <x v="7"/>
    <m/>
    <s v="BOMBA"/>
    <s v="30.06.2014"/>
    <n v="2422250.48"/>
    <n v="545006.34000000008"/>
    <s v="ZLIN"/>
    <n v="20"/>
    <n v="0"/>
    <n v="0"/>
    <n v="0"/>
    <m/>
    <m/>
    <m/>
    <n v="5287750.4400000004"/>
    <n v="869541.19000000041"/>
    <s v="ZLIN"/>
    <n v="18"/>
    <n v="9"/>
  </r>
  <r>
    <s v="120304000263-1"/>
    <x v="7"/>
    <m/>
    <s v="MOTOR"/>
    <s v="30.06.2014"/>
    <n v="568949.62"/>
    <n v="128013.65999999997"/>
    <s v="ZLIN"/>
    <n v="20"/>
    <n v="0"/>
    <n v="0"/>
    <n v="0"/>
    <m/>
    <m/>
    <m/>
    <n v="1242011.77"/>
    <n v="204241.94000000006"/>
    <s v="ZLIN"/>
    <n v="18"/>
    <n v="9"/>
  </r>
  <r>
    <s v="120304000264-0"/>
    <x v="7"/>
    <m/>
    <s v="PANEL DE CONTROL"/>
    <s v="30.06.2005"/>
    <n v="4861166.53"/>
    <n v="2734406.18"/>
    <s v="ZLIN"/>
    <n v="24"/>
    <n v="0"/>
    <n v="0"/>
    <n v="0"/>
    <m/>
    <m/>
    <m/>
    <n v="102704630.98"/>
    <n v="23030735.439999998"/>
    <s v="ZLIN"/>
    <n v="13"/>
    <n v="9"/>
  </r>
  <r>
    <s v="120304000264-1"/>
    <x v="7"/>
    <m/>
    <s v="PANEL DE CONTROL"/>
    <s v="30.06.2005"/>
    <n v="1342728.86"/>
    <n v="755284.99000000011"/>
    <s v="ZLIN"/>
    <n v="24"/>
    <n v="0"/>
    <n v="0"/>
    <n v="0"/>
    <m/>
    <m/>
    <m/>
    <n v="28368596.579999998"/>
    <n v="6361442.8699999973"/>
    <s v="ZLIN"/>
    <n v="13"/>
    <n v="9"/>
  </r>
  <r>
    <s v="120304000264-2"/>
    <x v="7"/>
    <m/>
    <s v="PANEL DE CONTROL"/>
    <s v="30.06.2005"/>
    <n v="1342728.86"/>
    <n v="755284.99000000011"/>
    <s v="ZLIN"/>
    <n v="24"/>
    <n v="0"/>
    <n v="0"/>
    <n v="0"/>
    <m/>
    <m/>
    <m/>
    <n v="28368596.579999998"/>
    <n v="6361442.8699999973"/>
    <s v="ZLIN"/>
    <n v="13"/>
    <n v="9"/>
  </r>
  <r>
    <s v="120304000264-3"/>
    <x v="7"/>
    <m/>
    <s v="PANEL DE CONTROL"/>
    <s v="30.06.2005"/>
    <n v="1342728.86"/>
    <n v="755284.99000000011"/>
    <s v="ZLIN"/>
    <n v="24"/>
    <n v="0"/>
    <n v="0"/>
    <n v="0"/>
    <m/>
    <m/>
    <m/>
    <n v="28368596.579999998"/>
    <n v="6361442.8699999973"/>
    <s v="ZLIN"/>
    <n v="13"/>
    <n v="9"/>
  </r>
  <r>
    <s v="120304000264-4"/>
    <x v="7"/>
    <m/>
    <s v="PANEL DE CONTROL"/>
    <s v="30.06.2005"/>
    <n v="1342728.86"/>
    <n v="755284.99000000011"/>
    <s v="ZLIN"/>
    <n v="24"/>
    <n v="0"/>
    <n v="0"/>
    <n v="0"/>
    <m/>
    <m/>
    <m/>
    <n v="28368596.579999998"/>
    <n v="6361442.8699999973"/>
    <s v="ZLIN"/>
    <n v="13"/>
    <n v="9"/>
  </r>
  <r>
    <s v="120304000265-0"/>
    <x v="7"/>
    <m/>
    <s v="LAZO DE CALIBRACION"/>
    <s v="30.06.2014"/>
    <n v="840777.49"/>
    <n v="252233.24"/>
    <s v="ZLIN"/>
    <n v="15"/>
    <n v="0"/>
    <n v="0"/>
    <n v="0"/>
    <m/>
    <m/>
    <m/>
    <n v="430549.47"/>
    <n v="96547.459999999963"/>
    <s v="ZLIN"/>
    <n v="13"/>
    <n v="9"/>
  </r>
  <r>
    <s v="120304000266-0"/>
    <x v="7"/>
    <m/>
    <s v="BOMBA"/>
    <s v="01.10.2015"/>
    <n v="1"/>
    <n v="1"/>
    <s v="ZLIN"/>
    <n v="0"/>
    <n v="1"/>
    <n v="0"/>
    <n v="0"/>
    <m/>
    <m/>
    <m/>
    <n v="1076901.04"/>
    <n v="830111.22"/>
    <s v="ZLIN"/>
    <n v="4"/>
    <n v="0"/>
  </r>
  <r>
    <s v="120304000266-1"/>
    <x v="7"/>
    <m/>
    <s v="MOTOR"/>
    <s v="01.10.2015"/>
    <n v="1"/>
    <n v="1"/>
    <s v="ZLIN"/>
    <n v="0"/>
    <n v="1"/>
    <n v="0"/>
    <n v="0"/>
    <m/>
    <m/>
    <m/>
    <n v="104854.64"/>
    <n v="80825.45"/>
    <s v="ZLIN"/>
    <n v="4"/>
    <n v="0"/>
  </r>
  <r>
    <s v="120304000267-0"/>
    <x v="7"/>
    <m/>
    <s v="BOMBA"/>
    <s v="01.10.2015"/>
    <n v="1"/>
    <n v="1"/>
    <s v="ZLIN"/>
    <n v="0"/>
    <n v="1"/>
    <n v="0"/>
    <n v="0"/>
    <m/>
    <m/>
    <m/>
    <n v="1076901.04"/>
    <n v="830111.22"/>
    <s v="ZLIN"/>
    <n v="4"/>
    <n v="0"/>
  </r>
  <r>
    <s v="120304000267-1"/>
    <x v="7"/>
    <m/>
    <s v="MOTOR"/>
    <s v="01.10.2015"/>
    <n v="1"/>
    <n v="1"/>
    <s v="ZLIN"/>
    <n v="0"/>
    <n v="1"/>
    <n v="0"/>
    <n v="0"/>
    <m/>
    <m/>
    <m/>
    <n v="104854.64"/>
    <n v="80825.45"/>
    <s v="ZLIN"/>
    <n v="4"/>
    <n v="0"/>
  </r>
  <r>
    <s v="120304000268-0"/>
    <x v="7"/>
    <m/>
    <s v="BOMBA"/>
    <s v="01.10.2015"/>
    <n v="1"/>
    <n v="1"/>
    <s v="ZLIN"/>
    <n v="0"/>
    <n v="1"/>
    <n v="0"/>
    <n v="0"/>
    <m/>
    <m/>
    <m/>
    <n v="644451.18000000005"/>
    <n v="496764.45000000007"/>
    <s v="ZLIN"/>
    <n v="4"/>
    <n v="0"/>
  </r>
  <r>
    <s v="120304000268-1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269-0"/>
    <x v="7"/>
    <m/>
    <s v="BOMBA"/>
    <s v="01.10.2015"/>
    <n v="1"/>
    <n v="1"/>
    <s v="ZLIN"/>
    <n v="0"/>
    <n v="1"/>
    <n v="0"/>
    <n v="0"/>
    <m/>
    <m/>
    <m/>
    <n v="2648345.27"/>
    <n v="2041432.81"/>
    <s v="ZLIN"/>
    <n v="4"/>
    <n v="0"/>
  </r>
  <r>
    <s v="120304000269-1"/>
    <x v="7"/>
    <m/>
    <s v="MOTOR"/>
    <s v="01.10.2015"/>
    <n v="1"/>
    <n v="1"/>
    <s v="ZLIN"/>
    <n v="0"/>
    <n v="1"/>
    <n v="0"/>
    <n v="0"/>
    <m/>
    <m/>
    <m/>
    <n v="957619.74"/>
    <n v="738165.22"/>
    <s v="ZLIN"/>
    <n v="4"/>
    <n v="0"/>
  </r>
  <r>
    <s v="120304000270-0"/>
    <x v="7"/>
    <m/>
    <s v="BOMBA"/>
    <s v="01.10.2015"/>
    <n v="1"/>
    <n v="1"/>
    <s v="ZLIN"/>
    <n v="0"/>
    <n v="1"/>
    <n v="0"/>
    <n v="0"/>
    <m/>
    <m/>
    <m/>
    <n v="2648345.27"/>
    <n v="2041432.81"/>
    <s v="ZLIN"/>
    <n v="4"/>
    <n v="0"/>
  </r>
  <r>
    <s v="120304000270-1"/>
    <x v="7"/>
    <m/>
    <s v="MOTOR"/>
    <s v="01.10.2015"/>
    <n v="1"/>
    <n v="1"/>
    <s v="ZLIN"/>
    <n v="0"/>
    <n v="1"/>
    <n v="0"/>
    <n v="0"/>
    <m/>
    <m/>
    <m/>
    <n v="957619.74"/>
    <n v="738165.22"/>
    <s v="ZLIN"/>
    <n v="4"/>
    <n v="0"/>
  </r>
  <r>
    <s v="120304000271-0"/>
    <x v="7"/>
    <m/>
    <s v="BOMBA"/>
    <s v="01.10.2015"/>
    <n v="1"/>
    <n v="1"/>
    <s v="ZLIN"/>
    <n v="0"/>
    <n v="1"/>
    <n v="0"/>
    <n v="0"/>
    <m/>
    <m/>
    <m/>
    <n v="2648345.27"/>
    <n v="2041432.81"/>
    <s v="ZLIN"/>
    <n v="4"/>
    <n v="0"/>
  </r>
  <r>
    <s v="120304000271-1"/>
    <x v="7"/>
    <m/>
    <s v="MOTOR"/>
    <s v="01.10.2015"/>
    <n v="1"/>
    <n v="1"/>
    <s v="ZLIN"/>
    <n v="0"/>
    <n v="1"/>
    <n v="0"/>
    <n v="0"/>
    <m/>
    <m/>
    <m/>
    <n v="957619.74"/>
    <n v="738165.22"/>
    <s v="ZLIN"/>
    <n v="4"/>
    <n v="0"/>
  </r>
  <r>
    <s v="120304000272-0"/>
    <x v="7"/>
    <m/>
    <s v="BOMBA"/>
    <s v="24.09.2009"/>
    <n v="520647.5"/>
    <n v="372850.79000000004"/>
    <s v="ZLIN"/>
    <n v="12"/>
    <n v="11"/>
    <n v="0"/>
    <n v="0"/>
    <m/>
    <m/>
    <m/>
    <n v="13960634.92"/>
    <n v="6223415.5700000003"/>
    <s v="ZLIN"/>
    <n v="6"/>
    <n v="11"/>
  </r>
  <r>
    <s v="120304000273-0"/>
    <x v="7"/>
    <m/>
    <s v="BOMBA"/>
    <s v="01.10.2015"/>
    <n v="1"/>
    <n v="1"/>
    <s v="ZLIN"/>
    <n v="0"/>
    <n v="1"/>
    <n v="0"/>
    <n v="0"/>
    <m/>
    <m/>
    <m/>
    <n v="24029200.350000001"/>
    <n v="6489638.0600000024"/>
    <s v="ZLIN"/>
    <n v="11"/>
    <n v="5"/>
  </r>
  <r>
    <s v="120304000273-1"/>
    <x v="7"/>
    <m/>
    <s v="REDUCTOR"/>
    <s v="01.10.2015"/>
    <n v="1"/>
    <n v="1"/>
    <s v="ZLIN"/>
    <n v="0"/>
    <n v="1"/>
    <n v="0"/>
    <n v="0"/>
    <m/>
    <m/>
    <m/>
    <n v="230135.47"/>
    <n v="45292.619999999995"/>
    <s v="ZLIN"/>
    <n v="15"/>
    <n v="8"/>
  </r>
  <r>
    <s v="120304000273-2"/>
    <x v="7"/>
    <m/>
    <s v="TURBINA"/>
    <s v="01.10.2015"/>
    <n v="1"/>
    <n v="1"/>
    <s v="ZLIN"/>
    <n v="0"/>
    <n v="1"/>
    <n v="0"/>
    <n v="0"/>
    <m/>
    <m/>
    <m/>
    <n v="21260992.129999999"/>
    <n v="4184344.1799999997"/>
    <s v="ZLIN"/>
    <n v="15"/>
    <n v="8"/>
  </r>
  <r>
    <s v="120304000274-0"/>
    <x v="7"/>
    <m/>
    <s v="BOMBA"/>
    <s v="01.10.2015"/>
    <n v="1"/>
    <n v="1"/>
    <s v="ZLIN"/>
    <n v="0"/>
    <n v="1"/>
    <n v="0"/>
    <n v="0"/>
    <m/>
    <m/>
    <m/>
    <n v="8211282.5"/>
    <n v="2217645.63"/>
    <s v="ZLIN"/>
    <n v="11"/>
    <n v="5"/>
  </r>
  <r>
    <s v="120304000274-1"/>
    <x v="7"/>
    <m/>
    <s v="MOTOR"/>
    <s v="01.10.2015"/>
    <n v="1"/>
    <n v="1"/>
    <s v="ZLIN"/>
    <n v="0"/>
    <n v="1"/>
    <n v="0"/>
    <n v="0"/>
    <m/>
    <m/>
    <m/>
    <n v="2966219.87"/>
    <n v="801095.87999999989"/>
    <s v="ZLIN"/>
    <n v="11"/>
    <n v="5"/>
  </r>
  <r>
    <s v="120304000275-0"/>
    <x v="7"/>
    <m/>
    <s v="BOMBA"/>
    <s v="31.10.2003"/>
    <n v="83791598.420000002"/>
    <n v="54464538.960000001"/>
    <s v="ZLIN"/>
    <n v="23"/>
    <n v="4"/>
    <n v="0"/>
    <n v="0"/>
    <m/>
    <m/>
    <m/>
    <n v="-38032026.210000001"/>
    <n v="-10271423.140000001"/>
    <s v="ZLIN"/>
    <n v="11"/>
    <n v="5"/>
  </r>
  <r>
    <s v="120304000275-1"/>
    <x v="7"/>
    <m/>
    <s v="MOTOR"/>
    <s v="20.05.2013"/>
    <n v="169600"/>
    <n v="169600"/>
    <s v="ZLIN"/>
    <n v="13"/>
    <n v="9"/>
    <n v="0"/>
    <n v="0"/>
    <m/>
    <m/>
    <m/>
    <n v="103304.44"/>
    <n v="27899.729999999996"/>
    <s v="ZLIN"/>
    <n v="11"/>
    <n v="5"/>
  </r>
  <r>
    <s v="120304000275-2"/>
    <x v="7"/>
    <m/>
    <s v="MOTOR"/>
    <s v="20.05.2013"/>
    <n v="532162.81000000006"/>
    <n v="532162.81000000006"/>
    <s v="ZLIN"/>
    <n v="13"/>
    <n v="9"/>
    <n v="0"/>
    <n v="0"/>
    <m/>
    <m/>
    <m/>
    <n v="115196.64"/>
    <n v="31111.509999999995"/>
    <s v="ZLIN"/>
    <n v="11"/>
    <n v="5"/>
  </r>
  <r>
    <s v="120304000276-0"/>
    <x v="7"/>
    <m/>
    <s v="BOMBA"/>
    <s v="01.10.2015"/>
    <n v="1"/>
    <n v="1"/>
    <s v="ZLIN"/>
    <n v="0"/>
    <n v="1"/>
    <n v="0"/>
    <n v="0"/>
    <m/>
    <m/>
    <m/>
    <n v="3555304.97"/>
    <n v="1414476.1800000002"/>
    <s v="ZLIN"/>
    <n v="7"/>
    <n v="9"/>
  </r>
  <r>
    <s v="120304000277-0"/>
    <x v="7"/>
    <m/>
    <s v="BOMBA"/>
    <s v="01.10.2015"/>
    <n v="1"/>
    <n v="1"/>
    <s v="ZLIN"/>
    <n v="0"/>
    <n v="1"/>
    <n v="0"/>
    <n v="0"/>
    <m/>
    <m/>
    <m/>
    <n v="288953.14"/>
    <n v="288953.14"/>
    <s v="ZLIN"/>
    <n v="3"/>
    <n v="0"/>
  </r>
  <r>
    <s v="120304000277-1"/>
    <x v="7"/>
    <m/>
    <s v="MOTOR"/>
    <s v="01.10.2015"/>
    <n v="1"/>
    <n v="1"/>
    <s v="ZLIN"/>
    <n v="0"/>
    <n v="1"/>
    <n v="0"/>
    <n v="0"/>
    <m/>
    <m/>
    <m/>
    <n v="54341.599999999999"/>
    <n v="54341.599999999999"/>
    <s v="ZLIN"/>
    <n v="3"/>
    <n v="0"/>
  </r>
  <r>
    <s v="120304000278-0"/>
    <x v="7"/>
    <m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278-1"/>
    <x v="7"/>
    <m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279-0"/>
    <x v="7"/>
    <m/>
    <s v="LAGUNA"/>
    <s v="01.10.2015"/>
    <n v="1"/>
    <n v="1"/>
    <s v="ZLIN"/>
    <n v="0"/>
    <n v="1"/>
    <n v="0"/>
    <n v="0"/>
    <m/>
    <m/>
    <m/>
    <n v="10610734.25"/>
    <n v="10610734.25"/>
    <s v="ZLIN"/>
    <n v="3"/>
    <n v="0"/>
  </r>
  <r>
    <s v="120304000280-0"/>
    <x v="7"/>
    <m/>
    <s v="BOMBA"/>
    <s v="30.11.2010"/>
    <n v="110742.39999999999"/>
    <n v="69303.31"/>
    <s v="ZLIN"/>
    <n v="12"/>
    <n v="11"/>
    <n v="0"/>
    <n v="0"/>
    <m/>
    <m/>
    <m/>
    <n v="470131.49"/>
    <n v="179328.52000000002"/>
    <s v="ZLIN"/>
    <n v="8"/>
    <n v="1"/>
  </r>
  <r>
    <s v="120304000280-1"/>
    <x v="7"/>
    <m/>
    <s v="MOTOR"/>
    <s v="30.11.2010"/>
    <n v="12825.52"/>
    <n v="8026.2900000000009"/>
    <s v="ZLIN"/>
    <n v="12"/>
    <n v="11"/>
    <n v="0"/>
    <n v="0"/>
    <m/>
    <m/>
    <m/>
    <n v="54447.8"/>
    <n v="20768.75"/>
    <s v="ZLIN"/>
    <n v="8"/>
    <n v="1"/>
  </r>
  <r>
    <s v="120304000281-0"/>
    <x v="7"/>
    <m/>
    <s v="MOTOR"/>
    <s v="30.11.2010"/>
    <n v="11105.82"/>
    <n v="6950.0999999999995"/>
    <s v="ZLIN"/>
    <n v="12"/>
    <n v="11"/>
    <n v="0"/>
    <n v="0"/>
    <m/>
    <m/>
    <m/>
    <n v="47147.199999999997"/>
    <n v="17983.979999999996"/>
    <s v="ZLIN"/>
    <n v="8"/>
    <n v="1"/>
  </r>
  <r>
    <s v="120304000281-1"/>
    <x v="7"/>
    <m/>
    <s v="REDUCTOR"/>
    <s v="30.11.2010"/>
    <n v="4500.84"/>
    <n v="4500.84"/>
    <s v="ZLIN"/>
    <n v="8"/>
    <n v="0"/>
    <n v="0"/>
    <n v="0"/>
    <m/>
    <m/>
    <m/>
    <n v="20178.02"/>
    <n v="19647.02"/>
    <s v="ZLIN"/>
    <n v="3"/>
    <n v="2"/>
  </r>
  <r>
    <s v="120304000282-0"/>
    <x v="7"/>
    <m/>
    <s v="MOTOR"/>
    <s v="30.11.2010"/>
    <n v="70646.080000000002"/>
    <n v="44210.770000000004"/>
    <s v="ZLIN"/>
    <n v="12"/>
    <n v="11"/>
    <n v="0"/>
    <n v="0"/>
    <m/>
    <m/>
    <m/>
    <n v="10654.77"/>
    <n v="4064.2000000000007"/>
    <s v="ZLIN"/>
    <n v="8"/>
    <n v="1"/>
  </r>
  <r>
    <s v="120304000282-1"/>
    <x v="7"/>
    <m/>
    <s v="REDUCTOR"/>
    <s v="30.11.2010"/>
    <n v="28630.62"/>
    <n v="28630.62"/>
    <s v="ZLIN"/>
    <n v="8"/>
    <n v="0"/>
    <n v="0"/>
    <n v="0"/>
    <m/>
    <m/>
    <m/>
    <n v="11129.37"/>
    <n v="10836.490000000002"/>
    <s v="ZLIN"/>
    <n v="3"/>
    <n v="2"/>
  </r>
  <r>
    <s v="120304000283-0"/>
    <x v="7"/>
    <m/>
    <s v="BOMBA"/>
    <s v="30.11.2010"/>
    <n v="1019930.91"/>
    <n v="638279.33000000007"/>
    <s v="ZLIN"/>
    <n v="12"/>
    <n v="11"/>
    <n v="0"/>
    <n v="0"/>
    <m/>
    <m/>
    <m/>
    <n v="153825.09"/>
    <n v="58675.56"/>
    <s v="ZLIN"/>
    <n v="8"/>
    <n v="1"/>
  </r>
  <r>
    <s v="120304000284-0"/>
    <x v="7"/>
    <m/>
    <s v="MOTOR"/>
    <s v="26.02.2014"/>
    <n v="15450000"/>
    <n v="3718257.2699999996"/>
    <s v="ZLIN"/>
    <n v="20"/>
    <n v="1"/>
    <n v="0"/>
    <n v="0"/>
    <m/>
    <m/>
    <m/>
    <n v="-765698.18"/>
    <n v="-127616.3600000001"/>
    <s v="ZLIN"/>
    <n v="18"/>
    <n v="6"/>
  </r>
  <r>
    <s v="120304000285-0"/>
    <x v="7"/>
    <m/>
    <s v="BOMBA"/>
    <s v="30.11.2007"/>
    <n v="1324922"/>
    <n v="889972.85"/>
    <s v="ZLIN"/>
    <n v="16"/>
    <n v="6"/>
    <n v="0"/>
    <n v="0"/>
    <m/>
    <m/>
    <m/>
    <n v="371436.38"/>
    <n v="132145.63"/>
    <s v="ZLIN"/>
    <n v="8"/>
    <n v="8"/>
  </r>
  <r>
    <s v="120304000286-0"/>
    <x v="7"/>
    <m/>
    <s v="BOMBA"/>
    <s v="30.11.2007"/>
    <n v="459306"/>
    <n v="308523.74"/>
    <s v="ZLIN"/>
    <n v="16"/>
    <n v="6"/>
    <n v="0"/>
    <n v="0"/>
    <m/>
    <m/>
    <m/>
    <n v="128764.56"/>
    <n v="45810.47"/>
    <s v="ZLIN"/>
    <n v="8"/>
    <n v="8"/>
  </r>
  <r>
    <s v="120304000287-0"/>
    <x v="7"/>
    <m/>
    <s v="BOMBA"/>
    <s v="25.05.2010"/>
    <n v="4302173.29"/>
    <n v="2151086.66"/>
    <s v="ZLIN"/>
    <n v="17"/>
    <n v="2"/>
    <n v="0"/>
    <n v="0"/>
    <m/>
    <m/>
    <m/>
    <n v="1814683.27"/>
    <n v="472840.01"/>
    <s v="ZLIN"/>
    <n v="11"/>
    <n v="10"/>
  </r>
  <r>
    <s v="120304000288-0"/>
    <x v="7"/>
    <m/>
    <s v="BOMBA"/>
    <s v="30.09.2003"/>
    <n v="274424.88"/>
    <n v="232498.86000000002"/>
    <s v="ZLIN"/>
    <n v="18"/>
    <n v="0"/>
    <n v="0"/>
    <n v="0"/>
    <m/>
    <m/>
    <m/>
    <n v="56707.23"/>
    <n v="29141.220000000005"/>
    <s v="ZLIN"/>
    <n v="6"/>
    <n v="0"/>
  </r>
  <r>
    <s v="120304000289-0"/>
    <x v="7"/>
    <m/>
    <s v="BOMBA"/>
    <s v="30.09.2003"/>
    <n v="274424.88"/>
    <n v="232498.86000000002"/>
    <s v="ZLIN"/>
    <n v="18"/>
    <n v="0"/>
    <n v="0"/>
    <n v="0"/>
    <m/>
    <m/>
    <m/>
    <n v="56707.23"/>
    <n v="29141.220000000005"/>
    <s v="ZLIN"/>
    <n v="6"/>
    <n v="0"/>
  </r>
  <r>
    <s v="120304000290-0"/>
    <x v="7"/>
    <m/>
    <s v="BOMBA"/>
    <s v="30.09.2003"/>
    <n v="274424.88"/>
    <n v="232498.86000000002"/>
    <s v="ZLIN"/>
    <n v="18"/>
    <n v="0"/>
    <n v="0"/>
    <n v="0"/>
    <m/>
    <m/>
    <m/>
    <n v="56707.23"/>
    <n v="29141.220000000005"/>
    <s v="ZLIN"/>
    <n v="6"/>
    <n v="0"/>
  </r>
  <r>
    <s v="120304000291-0"/>
    <x v="7"/>
    <m/>
    <s v="BOMBA"/>
    <s v="31.12.2004"/>
    <n v="115599"/>
    <n v="91606.76"/>
    <s v="ZLIN"/>
    <n v="17"/>
    <n v="8"/>
    <n v="0"/>
    <n v="0"/>
    <m/>
    <m/>
    <m/>
    <n v="1268985.67"/>
    <n v="565692.40999999992"/>
    <s v="ZLIN"/>
    <n v="6"/>
    <n v="11"/>
  </r>
  <r>
    <s v="120304000292-0"/>
    <x v="7"/>
    <m/>
    <s v="BOMBA"/>
    <s v="30.12.1996"/>
    <n v="558254.25"/>
    <n v="539850.27"/>
    <s v="ZLIN"/>
    <n v="22"/>
    <n v="9"/>
    <n v="0"/>
    <n v="0"/>
    <m/>
    <m/>
    <m/>
    <n v="140211.49"/>
    <n v="108079.68999999999"/>
    <s v="ZLIN"/>
    <n v="4"/>
    <n v="0"/>
  </r>
  <r>
    <s v="120304000292-1"/>
    <x v="7"/>
    <m/>
    <s v="MOTOR"/>
    <s v="30.12.1996"/>
    <n v="312465.75"/>
    <n v="302164.68"/>
    <s v="ZLIN"/>
    <n v="22"/>
    <n v="9"/>
    <n v="0"/>
    <n v="0"/>
    <m/>
    <m/>
    <m/>
    <n v="78479.09"/>
    <n v="60494.299999999996"/>
    <s v="ZLIN"/>
    <n v="4"/>
    <n v="0"/>
  </r>
  <r>
    <s v="120304000293-0"/>
    <x v="7"/>
    <m/>
    <s v="MOTOR FUERA DE BORDA"/>
    <s v="31.12.2008"/>
    <n v="3049736.5"/>
    <n v="1867185.6"/>
    <s v="ZLIN"/>
    <n v="16"/>
    <n v="4"/>
    <n v="0"/>
    <n v="0"/>
    <m/>
    <m/>
    <m/>
    <n v="1330746.8"/>
    <n v="428153.32000000007"/>
    <s v="ZLIN"/>
    <n v="9"/>
    <n v="7"/>
  </r>
  <r>
    <s v="120304000294-0"/>
    <x v="7"/>
    <m/>
    <s v="MOTOR FUERA DE BORDA"/>
    <s v="31.12.2008"/>
    <n v="3049736.5"/>
    <n v="1767963.2"/>
    <s v="ZLIN"/>
    <n v="17"/>
    <n v="3"/>
    <n v="0"/>
    <n v="0"/>
    <m/>
    <m/>
    <m/>
    <n v="1576552.82"/>
    <n v="462955.99"/>
    <s v="ZLIN"/>
    <n v="10"/>
    <n v="6"/>
  </r>
  <r>
    <s v="120304000295-0"/>
    <x v="7"/>
    <m/>
    <s v="PANEL DE CONTROL"/>
    <s v="01.10.2015"/>
    <n v="1"/>
    <n v="1"/>
    <s v="ZLIN"/>
    <n v="0"/>
    <n v="1"/>
    <n v="0"/>
    <n v="0"/>
    <m/>
    <m/>
    <m/>
    <n v="3473100.75"/>
    <n v="2677181.83"/>
    <s v="ZLIN"/>
    <n v="4"/>
    <n v="0"/>
  </r>
  <r>
    <s v="120304000296-0"/>
    <x v="7"/>
    <m/>
    <s v="BOMBA"/>
    <s v="01.07.1981"/>
    <n v="51812.92"/>
    <n v="51812.92"/>
    <s v="ZLIN"/>
    <n v="37"/>
    <n v="5"/>
    <n v="0"/>
    <n v="0"/>
    <m/>
    <m/>
    <m/>
    <n v="1115593.27"/>
    <n v="1086235.55"/>
    <s v="ZLIN"/>
    <n v="3"/>
    <n v="2"/>
  </r>
  <r>
    <s v="120304000296-1"/>
    <x v="7"/>
    <m/>
    <s v="MOTOR"/>
    <s v="01.07.1981"/>
    <n v="13781.43"/>
    <n v="13781.43"/>
    <s v="ZLIN"/>
    <n v="37"/>
    <n v="5"/>
    <n v="0"/>
    <n v="0"/>
    <m/>
    <m/>
    <m/>
    <n v="296730.40999999997"/>
    <n v="288921.71999999997"/>
    <s v="ZLIN"/>
    <n v="3"/>
    <n v="2"/>
  </r>
  <r>
    <s v="120304000297-0"/>
    <x v="7"/>
    <m/>
    <s v="BOMBA"/>
    <s v="01.10.2015"/>
    <n v="1"/>
    <n v="1"/>
    <s v="ZLIN"/>
    <n v="0"/>
    <n v="1"/>
    <n v="0"/>
    <n v="0"/>
    <m/>
    <m/>
    <m/>
    <n v="999762.51"/>
    <n v="822026.95"/>
    <s v="ZLIN"/>
    <n v="3"/>
    <n v="9"/>
  </r>
  <r>
    <s v="120304000297-1"/>
    <x v="7"/>
    <m/>
    <s v="MOTOR"/>
    <s v="01.10.2015"/>
    <n v="1"/>
    <n v="1"/>
    <s v="ZLIN"/>
    <n v="0"/>
    <n v="1"/>
    <n v="0"/>
    <n v="0"/>
    <m/>
    <m/>
    <m/>
    <n v="337714.06"/>
    <n v="277676"/>
    <s v="ZLIN"/>
    <n v="3"/>
    <n v="9"/>
  </r>
  <r>
    <s v="120304000298-0"/>
    <x v="7"/>
    <m/>
    <s v="BOMBA"/>
    <s v="26.05.2011"/>
    <n v="39334152.149999999"/>
    <n v="26514132.189999998"/>
    <s v="ZLIN"/>
    <n v="11"/>
    <n v="3"/>
    <n v="0"/>
    <n v="0"/>
    <m/>
    <m/>
    <m/>
    <n v="-16488177.35"/>
    <n v="-7350151.3499999996"/>
    <s v="ZLIN"/>
    <n v="6"/>
    <n v="11"/>
  </r>
  <r>
    <s v="120304000298-1"/>
    <x v="7"/>
    <m/>
    <s v="BOMBA"/>
    <s v="26.05.2011"/>
    <n v="47646174.210000001"/>
    <n v="32117050.770000003"/>
    <s v="ZLIN"/>
    <n v="11"/>
    <n v="3"/>
    <n v="0"/>
    <n v="0"/>
    <m/>
    <m/>
    <m/>
    <n v="-21475390.579999998"/>
    <n v="-9573366.8899999987"/>
    <s v="ZLIN"/>
    <n v="6"/>
    <n v="11"/>
  </r>
  <r>
    <s v="120304000298-2"/>
    <x v="7"/>
    <m/>
    <s v="MOTOR"/>
    <s v="26.05.2011"/>
    <n v="8312027.1100000003"/>
    <n v="5602921.9800000004"/>
    <s v="ZLIN"/>
    <n v="11"/>
    <n v="3"/>
    <n v="0"/>
    <n v="0"/>
    <m/>
    <m/>
    <m/>
    <n v="-1956973.75"/>
    <n v="-872385.87999999989"/>
    <s v="ZLIN"/>
    <n v="6"/>
    <n v="11"/>
  </r>
  <r>
    <s v="120304000298-3"/>
    <x v="7"/>
    <m/>
    <s v="TRANSMISOR DE TEMPERATURA CON SENSOR"/>
    <s v="26.05.2011"/>
    <n v="2270759.1800000002"/>
    <n v="1117357.7000000002"/>
    <s v="ZLIN"/>
    <n v="10"/>
    <n v="3"/>
    <n v="0"/>
    <n v="0"/>
    <m/>
    <m/>
    <m/>
    <n v="0"/>
    <n v="0"/>
    <s v="ZLIN"/>
    <n v="0"/>
    <n v="11"/>
  </r>
  <r>
    <s v="120304000298-4"/>
    <x v="7"/>
    <m/>
    <s v="TRANSMISOR DE TEMPERATURA CON SENSOR"/>
    <s v="26.05.2011"/>
    <n v="2211383.4500000002"/>
    <n v="1088141.0600000003"/>
    <s v="ZLIN"/>
    <n v="10"/>
    <n v="3"/>
    <n v="0"/>
    <n v="0"/>
    <m/>
    <m/>
    <m/>
    <n v="0"/>
    <n v="0"/>
    <s v="ZLIN"/>
    <n v="0"/>
    <n v="11"/>
  </r>
  <r>
    <s v="120304000298-5"/>
    <x v="7"/>
    <m/>
    <s v="TRANSMISOR DE TEMPERATURA CON SENSOR"/>
    <s v="26.05.2011"/>
    <n v="2211383.4500000002"/>
    <n v="565901.84000000008"/>
    <s v="ZLIN"/>
    <n v="10"/>
    <n v="3"/>
    <n v="0"/>
    <n v="0"/>
    <m/>
    <m/>
    <m/>
    <n v="0"/>
    <n v="0"/>
    <s v="ZLIN"/>
    <n v="0"/>
    <n v="11"/>
  </r>
  <r>
    <s v="120304000298-6"/>
    <x v="7"/>
    <m/>
    <s v="TRANSMISOR DE TEMPERATURA CON SENSOR"/>
    <s v="26.05.2011"/>
    <n v="2217401.58"/>
    <n v="567441.90000000014"/>
    <s v="ZLIN"/>
    <n v="10"/>
    <n v="3"/>
    <n v="0"/>
    <n v="0"/>
    <m/>
    <m/>
    <m/>
    <n v="0"/>
    <n v="0"/>
    <s v="ZLIN"/>
    <n v="0"/>
    <n v="11"/>
  </r>
  <r>
    <s v="120304000298-7"/>
    <x v="7"/>
    <m/>
    <s v="TRANSMISOR DE TEMPERATURA CON SENSOR"/>
    <s v="26.05.2011"/>
    <n v="2223410.2400000002"/>
    <n v="568979.55000000028"/>
    <s v="ZLIN"/>
    <n v="10"/>
    <n v="3"/>
    <n v="0"/>
    <n v="0"/>
    <m/>
    <m/>
    <m/>
    <n v="0"/>
    <n v="0"/>
    <s v="ZLIN"/>
    <n v="0"/>
    <n v="11"/>
  </r>
  <r>
    <s v="120304000298-8"/>
    <x v="7"/>
    <m/>
    <s v="TRANSMISOR TEMPERATURA 4 ENT"/>
    <s v="26.05.2011"/>
    <n v="4571419.47"/>
    <n v="1169844.46"/>
    <s v="ZLIN"/>
    <n v="10"/>
    <n v="3"/>
    <n v="0"/>
    <n v="0"/>
    <m/>
    <m/>
    <m/>
    <n v="0"/>
    <n v="0"/>
    <s v="ZLIN"/>
    <n v="0"/>
    <n v="11"/>
  </r>
  <r>
    <s v="120304000298-9"/>
    <x v="7"/>
    <m/>
    <s v="INTERRUPTOR DE NIVEL"/>
    <s v="26.05.2011"/>
    <n v="2372820.9900000002"/>
    <n v="607214.36000000034"/>
    <s v="ZLIN"/>
    <n v="10"/>
    <n v="3"/>
    <n v="0"/>
    <n v="0"/>
    <m/>
    <m/>
    <m/>
    <n v="0"/>
    <n v="0"/>
    <s v="ZLIN"/>
    <n v="0"/>
    <n v="11"/>
  </r>
  <r>
    <s v="120304000299-0"/>
    <x v="7"/>
    <m/>
    <s v="BOMBA"/>
    <s v="01.08.1977"/>
    <n v="37777.53"/>
    <n v="34635.24"/>
    <s v="ZLIN"/>
    <n v="45"/>
    <n v="1"/>
    <n v="0"/>
    <n v="0"/>
    <m/>
    <m/>
    <m/>
    <n v="7106587.9900000002"/>
    <n v="3167997.0500000003"/>
    <s v="ZLIN"/>
    <n v="6"/>
    <n v="11"/>
  </r>
  <r>
    <s v="120304000299-1"/>
    <x v="7"/>
    <m/>
    <s v="ACTUADOR"/>
    <s v="01.08.1977"/>
    <n v="25152.63"/>
    <n v="21145.29"/>
    <s v="ZLIN"/>
    <n v="49"/>
    <n v="2"/>
    <n v="0"/>
    <n v="0"/>
    <m/>
    <m/>
    <m/>
    <n v="4729860.41"/>
    <n v="1325794.21"/>
    <s v="ZLIN"/>
    <n v="11"/>
    <n v="0"/>
  </r>
  <r>
    <s v="120304000299-2"/>
    <x v="7"/>
    <m/>
    <s v="MOTOR"/>
    <s v="01.08.1977"/>
    <n v="16095.34"/>
    <n v="14756.53"/>
    <s v="ZLIN"/>
    <n v="45"/>
    <n v="1"/>
    <n v="0"/>
    <n v="0"/>
    <m/>
    <m/>
    <m/>
    <n v="3027802.91"/>
    <n v="1349743.4700000002"/>
    <s v="ZLIN"/>
    <n v="6"/>
    <n v="11"/>
  </r>
  <r>
    <s v="120304000299-3"/>
    <x v="7"/>
    <m/>
    <s v="TRANSMISOR DE TEMPERATURA CON SENSOR"/>
    <s v="01.08.1977"/>
    <n v="2270759.1800000002"/>
    <n v="590105.4700000002"/>
    <s v="ZLIN"/>
    <n v="10"/>
    <n v="1"/>
    <n v="0"/>
    <n v="0"/>
    <m/>
    <m/>
    <m/>
    <n v="0"/>
    <n v="0"/>
    <s v="ZLIN"/>
    <n v="0"/>
    <n v="11"/>
  </r>
  <r>
    <s v="120304000299-4"/>
    <x v="7"/>
    <m/>
    <s v="TRANSMISOR DE TEMPERATURA CON SENSOR"/>
    <s v="01.08.1977"/>
    <n v="2211383.4500000002"/>
    <n v="574675.40000000014"/>
    <s v="ZLIN"/>
    <n v="10"/>
    <n v="1"/>
    <n v="0"/>
    <n v="0"/>
    <m/>
    <m/>
    <m/>
    <n v="0"/>
    <n v="0"/>
    <s v="ZLIN"/>
    <n v="0"/>
    <n v="11"/>
  </r>
  <r>
    <s v="120304000299-5"/>
    <x v="7"/>
    <m/>
    <s v="TRANSMISOR DE TEMPERATURA CON SENSOR"/>
    <s v="01.08.1977"/>
    <n v="2211383.4500000002"/>
    <n v="574675.40000000014"/>
    <s v="ZLIN"/>
    <n v="10"/>
    <n v="1"/>
    <n v="0"/>
    <n v="0"/>
    <m/>
    <m/>
    <m/>
    <n v="0"/>
    <n v="0"/>
    <s v="ZLIN"/>
    <n v="0"/>
    <n v="11"/>
  </r>
  <r>
    <s v="120304000299-6"/>
    <x v="7"/>
    <m/>
    <s v="TRANSMISOR DE TEMPERATURA CON SENSOR"/>
    <s v="01.08.1977"/>
    <n v="2217401.58"/>
    <n v="576239.35000000009"/>
    <s v="ZLIN"/>
    <n v="10"/>
    <n v="1"/>
    <n v="0"/>
    <n v="0"/>
    <m/>
    <m/>
    <m/>
    <n v="0"/>
    <n v="0"/>
    <s v="ZLIN"/>
    <n v="0"/>
    <n v="11"/>
  </r>
  <r>
    <s v="120304000299-7"/>
    <x v="7"/>
    <m/>
    <s v="TRANSMISOR DE TEMPERATURA CON SENSOR"/>
    <s v="01.08.1977"/>
    <n v="2223410.2400000002"/>
    <n v="577800.83000000031"/>
    <s v="ZLIN"/>
    <n v="10"/>
    <n v="1"/>
    <n v="0"/>
    <n v="0"/>
    <m/>
    <m/>
    <m/>
    <n v="0"/>
    <n v="0"/>
    <s v="ZLIN"/>
    <n v="0"/>
    <n v="11"/>
  </r>
  <r>
    <s v="120304000299-8"/>
    <x v="7"/>
    <m/>
    <s v="TRANSMISOR DE TEMPERATURA CON 4 ENTRADAS"/>
    <s v="01.08.1977"/>
    <n v="4571419.47"/>
    <n v="1187981.3599999999"/>
    <s v="ZLIN"/>
    <n v="10"/>
    <n v="1"/>
    <n v="0"/>
    <n v="0"/>
    <m/>
    <m/>
    <m/>
    <n v="0"/>
    <n v="0"/>
    <s v="ZLIN"/>
    <n v="0"/>
    <n v="11"/>
  </r>
  <r>
    <s v="120304000299-9"/>
    <x v="7"/>
    <m/>
    <s v="INTERRUPTOR DE NIVEL"/>
    <s v="01.08.1977"/>
    <n v="2372820.9900000002"/>
    <n v="616628.41000000015"/>
    <s v="ZLIN"/>
    <n v="10"/>
    <n v="1"/>
    <n v="0"/>
    <n v="0"/>
    <m/>
    <m/>
    <m/>
    <n v="0"/>
    <n v="0"/>
    <s v="ZLIN"/>
    <n v="0"/>
    <n v="11"/>
  </r>
  <r>
    <s v="120304000300-0"/>
    <x v="7"/>
    <m/>
    <s v="BOMBA"/>
    <s v="30.11.2008"/>
    <n v="492912751.77999997"/>
    <n v="361469351.30999994"/>
    <s v="ZLIN"/>
    <n v="13"/>
    <n v="9"/>
    <n v="0"/>
    <n v="0"/>
    <m/>
    <m/>
    <m/>
    <n v="-198431747.31"/>
    <n v="-88457525.900000006"/>
    <s v="ZLIN"/>
    <n v="6"/>
    <n v="11"/>
  </r>
  <r>
    <s v="120304000300-1"/>
    <x v="7"/>
    <m/>
    <s v="MULTIPLICADOR"/>
    <s v="30.11.2008"/>
    <n v="1359012.87"/>
    <n v="996609.44000000018"/>
    <s v="ZLIN"/>
    <n v="13"/>
    <n v="9"/>
    <n v="0"/>
    <n v="0"/>
    <m/>
    <m/>
    <m/>
    <n v="-547097.42000000004"/>
    <n v="-243886.80000000005"/>
    <s v="ZLIN"/>
    <n v="6"/>
    <n v="11"/>
  </r>
  <r>
    <s v="120304000300-2"/>
    <x v="7"/>
    <m/>
    <s v="RECIPIENTE"/>
    <s v="30.11.2008"/>
    <n v="32578514.789999999"/>
    <n v="23890910.84"/>
    <s v="ZLIN"/>
    <n v="13"/>
    <n v="9"/>
    <n v="0"/>
    <n v="0"/>
    <m/>
    <m/>
    <m/>
    <n v="-13115123.5"/>
    <n v="-5846500.8300000001"/>
    <s v="ZLIN"/>
    <n v="6"/>
    <n v="11"/>
  </r>
  <r>
    <s v="120304000300-3"/>
    <x v="7"/>
    <m/>
    <s v="PANEL"/>
    <s v="30.11.2008"/>
    <n v="56218025.859999999"/>
    <n v="56218025.859999999"/>
    <s v="ZLIN"/>
    <n v="10"/>
    <n v="1"/>
    <n v="0"/>
    <n v="0"/>
    <m/>
    <m/>
    <m/>
    <n v="-12224370.83"/>
    <n v="-11597480.02"/>
    <s v="ZLIN"/>
    <n v="3"/>
    <n v="3"/>
  </r>
  <r>
    <s v="120304000300-4"/>
    <x v="7"/>
    <m/>
    <s v="MOTOR"/>
    <s v="30.12.1996"/>
    <n v="389625"/>
    <n v="172690.92"/>
    <s v="ZLIN"/>
    <n v="22"/>
    <n v="9"/>
    <n v="0"/>
    <n v="0"/>
    <m/>
    <m/>
    <m/>
    <n v="27050431.260000002"/>
    <n v="20851374.100000001"/>
    <s v="ZLIN"/>
    <n v="4"/>
    <n v="0"/>
  </r>
  <r>
    <s v="120304000301-0"/>
    <x v="7"/>
    <m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1-1"/>
    <x v="7"/>
    <m/>
    <s v="VALVULA"/>
    <s v="31.12.1999"/>
    <n v="302083.02"/>
    <n v="294337.30000000005"/>
    <s v="ZLIN"/>
    <n v="19"/>
    <n v="6"/>
    <n v="0"/>
    <n v="0"/>
    <m/>
    <m/>
    <m/>
    <n v="315897.34000000003"/>
    <n v="259737.81000000003"/>
    <s v="ZLIN"/>
    <n v="3"/>
    <n v="9"/>
  </r>
  <r>
    <s v="120304000302-0"/>
    <x v="7"/>
    <m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2-1"/>
    <x v="7"/>
    <m/>
    <s v="VALVULA"/>
    <s v="31.12.1999"/>
    <n v="302083.02"/>
    <n v="294337.30000000005"/>
    <s v="ZLIN"/>
    <n v="19"/>
    <n v="6"/>
    <n v="0"/>
    <n v="0"/>
    <m/>
    <m/>
    <m/>
    <n v="315897.34000000003"/>
    <n v="259737.81000000003"/>
    <s v="ZLIN"/>
    <n v="3"/>
    <n v="9"/>
  </r>
  <r>
    <s v="120304000303-0"/>
    <x v="7"/>
    <m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3-1"/>
    <x v="7"/>
    <m/>
    <s v="VALVULA"/>
    <s v="31.12.1999"/>
    <n v="565112.39"/>
    <n v="550622.32999999996"/>
    <s v="ZLIN"/>
    <n v="19"/>
    <n v="6"/>
    <n v="0"/>
    <n v="0"/>
    <m/>
    <m/>
    <m/>
    <n v="590955.07999999996"/>
    <n v="485896.39999999997"/>
    <s v="ZLIN"/>
    <n v="3"/>
    <n v="9"/>
  </r>
  <r>
    <s v="120304000304-0"/>
    <x v="7"/>
    <m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4-1"/>
    <x v="7"/>
    <m/>
    <s v="VALVULA"/>
    <s v="31.12.1999"/>
    <n v="565112.39"/>
    <n v="550622.32999999996"/>
    <s v="ZLIN"/>
    <n v="19"/>
    <n v="6"/>
    <n v="0"/>
    <n v="0"/>
    <m/>
    <m/>
    <m/>
    <n v="590955.07999999996"/>
    <n v="485896.39999999997"/>
    <s v="ZLIN"/>
    <n v="3"/>
    <n v="9"/>
  </r>
  <r>
    <s v="120304000305-0"/>
    <x v="7"/>
    <m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5-1"/>
    <x v="7"/>
    <m/>
    <s v="VALVULA"/>
    <s v="31.12.1999"/>
    <n v="565112.39"/>
    <n v="550622.32999999996"/>
    <s v="ZLIN"/>
    <n v="19"/>
    <n v="6"/>
    <n v="0"/>
    <n v="0"/>
    <m/>
    <m/>
    <m/>
    <n v="590955.07999999996"/>
    <n v="485896.39999999997"/>
    <s v="ZLIN"/>
    <n v="3"/>
    <n v="9"/>
  </r>
  <r>
    <s v="120304000306-0"/>
    <x v="7"/>
    <m/>
    <s v="ACTUADOR"/>
    <s v="31.12.1999"/>
    <n v="124945.92"/>
    <n v="124945.92"/>
    <s v="ZLIN"/>
    <n v="18"/>
    <n v="9"/>
    <n v="0"/>
    <n v="0"/>
    <m/>
    <m/>
    <m/>
    <n v="134739.14000000001"/>
    <n v="134739.14000000001"/>
    <s v="ZLIN"/>
    <n v="3"/>
    <n v="0"/>
  </r>
  <r>
    <s v="120304000306-1"/>
    <x v="7"/>
    <m/>
    <s v="VALVULA"/>
    <s v="31.12.1999"/>
    <n v="121414.19"/>
    <n v="118301.01000000001"/>
    <s v="ZLIN"/>
    <n v="19"/>
    <n v="6"/>
    <n v="0"/>
    <n v="0"/>
    <m/>
    <m/>
    <m/>
    <n v="126966.5"/>
    <n v="104394.68"/>
    <s v="ZLIN"/>
    <n v="3"/>
    <n v="9"/>
  </r>
  <r>
    <s v="120304000307-0"/>
    <x v="7"/>
    <m/>
    <s v="BOMBA"/>
    <s v="01.10.2015"/>
    <n v="1"/>
    <n v="1"/>
    <s v="ZLIN"/>
    <n v="0"/>
    <n v="1"/>
    <n v="0"/>
    <n v="0"/>
    <m/>
    <m/>
    <m/>
    <n v="11896695.42"/>
    <n v="9781727.3399999999"/>
    <s v="ZLIN"/>
    <n v="3"/>
    <n v="9"/>
  </r>
  <r>
    <s v="120304000307-1"/>
    <x v="7"/>
    <m/>
    <s v="VALVULA"/>
    <s v="01.10.2015"/>
    <n v="1"/>
    <n v="1"/>
    <s v="ZLIN"/>
    <n v="0"/>
    <n v="1"/>
    <n v="0"/>
    <n v="0"/>
    <m/>
    <m/>
    <m/>
    <n v="57073.01"/>
    <n v="46926.700000000004"/>
    <s v="ZLIN"/>
    <n v="3"/>
    <n v="9"/>
  </r>
  <r>
    <s v="120304000307-2"/>
    <x v="7"/>
    <m/>
    <s v="ACTUADOR"/>
    <s v="01.10.2015"/>
    <n v="1"/>
    <n v="1"/>
    <s v="ZLIN"/>
    <n v="0"/>
    <n v="1"/>
    <n v="0"/>
    <n v="0"/>
    <m/>
    <m/>
    <m/>
    <n v="153619.85999999999"/>
    <n v="153619.85999999999"/>
    <s v="ZLIN"/>
    <n v="3"/>
    <n v="0"/>
  </r>
  <r>
    <s v="120304000307-3"/>
    <x v="7"/>
    <m/>
    <s v="MOTOR"/>
    <s v="01.10.2015"/>
    <n v="1"/>
    <n v="1"/>
    <s v="ZLIN"/>
    <n v="0"/>
    <n v="1"/>
    <n v="0"/>
    <n v="0"/>
    <m/>
    <m/>
    <m/>
    <n v="424257.28000000003"/>
    <n v="348833.76"/>
    <s v="ZLIN"/>
    <n v="3"/>
    <n v="9"/>
  </r>
  <r>
    <s v="120304000308-0"/>
    <x v="7"/>
    <m/>
    <s v="VALVULA"/>
    <s v="30.11.2008"/>
    <n v="982372.52"/>
    <n v="935961.22"/>
    <s v="ZLIN"/>
    <n v="10"/>
    <n v="7"/>
    <n v="0"/>
    <n v="0"/>
    <m/>
    <m/>
    <m/>
    <n v="-245832.15"/>
    <n v="-202128.66"/>
    <s v="ZLIN"/>
    <n v="3"/>
    <n v="9"/>
  </r>
  <r>
    <s v="120304000309-0"/>
    <x v="7"/>
    <m/>
    <s v="ACTUADOR"/>
    <s v="30.11.2008"/>
    <n v="30529830.27"/>
    <n v="17262193.759999998"/>
    <s v="ZLIN"/>
    <n v="17"/>
    <n v="10"/>
    <n v="0"/>
    <n v="0"/>
    <m/>
    <m/>
    <m/>
    <n v="-15849172.5"/>
    <n v="-4442571.07"/>
    <s v="ZLIN"/>
    <n v="11"/>
    <n v="0"/>
  </r>
  <r>
    <s v="120304000309-1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0-0"/>
    <x v="7"/>
    <m/>
    <s v="ACTUADOR"/>
    <s v="30.11.2008"/>
    <n v="30529830.27"/>
    <n v="17262193.759999998"/>
    <s v="ZLIN"/>
    <n v="17"/>
    <n v="10"/>
    <n v="0"/>
    <n v="0"/>
    <m/>
    <m/>
    <m/>
    <n v="-15849172.5"/>
    <n v="-4442571.07"/>
    <s v="ZLIN"/>
    <n v="11"/>
    <n v="0"/>
  </r>
  <r>
    <s v="120304000310-1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1-0"/>
    <x v="7"/>
    <m/>
    <s v="ACTUADOR"/>
    <s v="30.11.2008"/>
    <n v="30529830.27"/>
    <n v="17262193.759999998"/>
    <s v="ZLIN"/>
    <n v="17"/>
    <n v="10"/>
    <n v="0"/>
    <n v="0"/>
    <m/>
    <m/>
    <m/>
    <n v="-15849172.5"/>
    <n v="-4442571.07"/>
    <s v="ZLIN"/>
    <n v="11"/>
    <n v="0"/>
  </r>
  <r>
    <s v="120304000311-1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2-0"/>
    <x v="7"/>
    <m/>
    <s v="ACTUADOR"/>
    <s v="30.11.2008"/>
    <n v="30529830.27"/>
    <n v="17262193.759999998"/>
    <s v="ZLIN"/>
    <n v="17"/>
    <n v="10"/>
    <n v="0"/>
    <n v="0"/>
    <m/>
    <m/>
    <m/>
    <n v="-15849172.5"/>
    <n v="-4442571.07"/>
    <s v="ZLIN"/>
    <n v="11"/>
    <n v="0"/>
  </r>
  <r>
    <s v="120304000312-1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3-0"/>
    <x v="7"/>
    <m/>
    <s v="ACTUADOR"/>
    <s v="30.11.2008"/>
    <n v="30529830.27"/>
    <n v="17262193.759999998"/>
    <s v="ZLIN"/>
    <n v="17"/>
    <n v="10"/>
    <n v="0"/>
    <n v="0"/>
    <m/>
    <m/>
    <m/>
    <n v="-15849172.5"/>
    <n v="-4442571.07"/>
    <s v="ZLIN"/>
    <n v="11"/>
    <n v="0"/>
  </r>
  <r>
    <s v="120304000313-1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4-0"/>
    <x v="7"/>
    <m/>
    <s v="ACTUADOR"/>
    <s v="30.11.2008"/>
    <n v="30529830.27"/>
    <n v="17262193.759999998"/>
    <s v="ZLIN"/>
    <n v="17"/>
    <n v="10"/>
    <n v="0"/>
    <n v="0"/>
    <m/>
    <m/>
    <m/>
    <n v="-15849172.5"/>
    <n v="-4442571.07"/>
    <s v="ZLIN"/>
    <n v="11"/>
    <n v="0"/>
  </r>
  <r>
    <s v="120304000314-1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5-0"/>
    <x v="7"/>
    <m/>
    <s v="VALVULA"/>
    <s v="30.11.2008"/>
    <n v="17342290.850000001"/>
    <n v="12717679.960000001"/>
    <s v="ZLIN"/>
    <n v="13"/>
    <n v="9"/>
    <n v="0"/>
    <n v="0"/>
    <m/>
    <m/>
    <m/>
    <n v="-6981481.1299999999"/>
    <n v="-3112226.53"/>
    <s v="ZLIN"/>
    <n v="6"/>
    <n v="11"/>
  </r>
  <r>
    <s v="120304000316-0"/>
    <x v="7"/>
    <m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6-1"/>
    <x v="7"/>
    <m/>
    <s v="VALVULA"/>
    <s v="30.11.2008"/>
    <n v="18625551.59"/>
    <n v="17745604.27"/>
    <s v="ZLIN"/>
    <n v="10"/>
    <n v="7"/>
    <n v="0"/>
    <n v="0"/>
    <m/>
    <m/>
    <m/>
    <n v="-4660919.5599999996"/>
    <n v="-3832311.6399999997"/>
    <s v="ZLIN"/>
    <n v="3"/>
    <n v="9"/>
  </r>
  <r>
    <s v="120304000317-0"/>
    <x v="7"/>
    <m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7-1"/>
    <x v="7"/>
    <m/>
    <s v="VALVULA"/>
    <s v="30.11.2008"/>
    <n v="4204334.97"/>
    <n v="4005704.9699999997"/>
    <s v="ZLIN"/>
    <n v="10"/>
    <n v="7"/>
    <n v="0"/>
    <n v="0"/>
    <m/>
    <m/>
    <m/>
    <n v="-1052106.6599999999"/>
    <n v="-865065.48"/>
    <s v="ZLIN"/>
    <n v="3"/>
    <n v="9"/>
  </r>
  <r>
    <s v="120304000318-0"/>
    <x v="7"/>
    <m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8-1"/>
    <x v="7"/>
    <m/>
    <s v="VALVULA"/>
    <s v="30.11.2008"/>
    <n v="4204334.97"/>
    <n v="4005704.9699999997"/>
    <s v="ZLIN"/>
    <n v="10"/>
    <n v="7"/>
    <n v="0"/>
    <n v="0"/>
    <m/>
    <m/>
    <m/>
    <n v="-1052106.6599999999"/>
    <n v="-865065.48"/>
    <s v="ZLIN"/>
    <n v="3"/>
    <n v="9"/>
  </r>
  <r>
    <s v="120304000319-0"/>
    <x v="7"/>
    <m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19-1"/>
    <x v="7"/>
    <m/>
    <s v="VALVULA"/>
    <s v="30.11.2008"/>
    <n v="4204334.97"/>
    <n v="4005704.9699999997"/>
    <s v="ZLIN"/>
    <n v="10"/>
    <n v="7"/>
    <n v="0"/>
    <n v="0"/>
    <m/>
    <m/>
    <m/>
    <n v="-1052106.6599999999"/>
    <n v="-865065.48"/>
    <s v="ZLIN"/>
    <n v="3"/>
    <n v="9"/>
  </r>
  <r>
    <s v="120304000320-0"/>
    <x v="7"/>
    <m/>
    <s v="ACTUADOR"/>
    <s v="30.11.2008"/>
    <n v="2589301.19"/>
    <n v="2589301.19"/>
    <s v="ZLIN"/>
    <n v="9"/>
    <n v="10"/>
    <n v="0"/>
    <n v="0"/>
    <m/>
    <m/>
    <m/>
    <n v="-517332.6"/>
    <n v="-517332.6"/>
    <s v="ZLIN"/>
    <n v="3"/>
    <n v="0"/>
  </r>
  <r>
    <s v="120304000320-1"/>
    <x v="7"/>
    <m/>
    <s v="VALVULA"/>
    <s v="30.11.2008"/>
    <n v="4204334.97"/>
    <n v="4005704.9699999997"/>
    <s v="ZLIN"/>
    <n v="10"/>
    <n v="7"/>
    <n v="0"/>
    <n v="0"/>
    <m/>
    <m/>
    <m/>
    <n v="-1052106.6599999999"/>
    <n v="-865065.48"/>
    <s v="ZLIN"/>
    <n v="3"/>
    <n v="9"/>
  </r>
  <r>
    <s v="120304000321-0"/>
    <x v="7"/>
    <m/>
    <s v="BOMBA"/>
    <s v="30.12.1996"/>
    <n v="7189250.0599999996"/>
    <n v="6952241.8099999996"/>
    <s v="ZLIN"/>
    <n v="22"/>
    <n v="9"/>
    <n v="0"/>
    <n v="0"/>
    <m/>
    <m/>
    <m/>
    <n v="1335644.6299999999"/>
    <n v="1029559.3999999999"/>
    <s v="ZLIN"/>
    <n v="4"/>
    <n v="0"/>
  </r>
  <r>
    <s v="120304000321-1"/>
    <x v="7"/>
    <m/>
    <s v="VALVULA"/>
    <s v="01.09.1979"/>
    <n v="0.01"/>
    <n v="0"/>
    <s v="ZLIN"/>
    <n v="40"/>
    <n v="1"/>
    <n v="0"/>
    <n v="0"/>
    <m/>
    <m/>
    <m/>
    <n v="80611.7"/>
    <n v="62138.19"/>
    <s v="ZLIN"/>
    <n v="4"/>
    <n v="0"/>
  </r>
  <r>
    <s v="120304000321-2"/>
    <x v="7"/>
    <m/>
    <s v="FILTRO"/>
    <s v="01.09.1979"/>
    <n v="0.62"/>
    <n v="0.36"/>
    <s v="ZLIN"/>
    <n v="39"/>
    <n v="1"/>
    <n v="0"/>
    <n v="0"/>
    <m/>
    <m/>
    <m/>
    <n v="1723404.3"/>
    <n v="1723404.3"/>
    <s v="ZLIN"/>
    <n v="3"/>
    <n v="0"/>
  </r>
  <r>
    <s v="120304000321-3"/>
    <x v="7"/>
    <m/>
    <s v="VALVULA"/>
    <s v="01.09.1979"/>
    <n v="0.03"/>
    <n v="0"/>
    <s v="ZLIN"/>
    <n v="40"/>
    <n v="1"/>
    <n v="0"/>
    <n v="0"/>
    <m/>
    <m/>
    <m/>
    <n v="80611.679999999993"/>
    <n v="62138.17"/>
    <s v="ZLIN"/>
    <n v="4"/>
    <n v="0"/>
  </r>
  <r>
    <s v="120304000321-4"/>
    <x v="7"/>
    <m/>
    <s v="MOTOR"/>
    <s v="01.09.1979"/>
    <n v="0.04"/>
    <n v="0"/>
    <s v="ZLIN"/>
    <n v="40"/>
    <n v="1"/>
    <n v="0"/>
    <n v="0"/>
    <m/>
    <m/>
    <m/>
    <n v="104854.6"/>
    <n v="80825.420000000013"/>
    <s v="ZLIN"/>
    <n v="4"/>
    <n v="0"/>
  </r>
  <r>
    <s v="120304000322-0"/>
    <x v="7"/>
    <m/>
    <s v="BOMBA"/>
    <s v="01.09.1979"/>
    <n v="0.4"/>
    <n v="0.39"/>
    <s v="ZLIN"/>
    <n v="40"/>
    <n v="1"/>
    <n v="0"/>
    <n v="0"/>
    <m/>
    <m/>
    <m/>
    <n v="2547020.0699999998"/>
    <n v="1963327.9699999997"/>
    <s v="ZLIN"/>
    <n v="4"/>
    <n v="0"/>
  </r>
  <r>
    <s v="120304000322-1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2-2"/>
    <x v="7"/>
    <m/>
    <s v="FILTRO"/>
    <s v="01.09.1979"/>
    <n v="0.27"/>
    <n v="0.27"/>
    <s v="ZLIN"/>
    <n v="39"/>
    <n v="1"/>
    <n v="0"/>
    <n v="0"/>
    <m/>
    <m/>
    <m/>
    <n v="1723404.59"/>
    <n v="1723404.59"/>
    <s v="ZLIN"/>
    <n v="3"/>
    <n v="0"/>
  </r>
  <r>
    <s v="120304000322-3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2-4"/>
    <x v="7"/>
    <m/>
    <s v="MOTOR"/>
    <s v="01.09.1979"/>
    <n v="0.02"/>
    <n v="0.02"/>
    <s v="ZLIN"/>
    <n v="40"/>
    <n v="1"/>
    <n v="0"/>
    <n v="0"/>
    <m/>
    <m/>
    <m/>
    <n v="104854.62"/>
    <n v="80825.440000000002"/>
    <s v="ZLIN"/>
    <n v="4"/>
    <n v="0"/>
  </r>
  <r>
    <s v="120304000323-0"/>
    <x v="7"/>
    <m/>
    <s v="BOMBA"/>
    <s v="01.09.1979"/>
    <n v="0.33"/>
    <n v="0.33"/>
    <s v="ZLIN"/>
    <n v="40"/>
    <n v="1"/>
    <n v="0"/>
    <n v="0"/>
    <m/>
    <m/>
    <m/>
    <n v="2547020.09"/>
    <n v="1963327.98"/>
    <s v="ZLIN"/>
    <n v="4"/>
    <n v="0"/>
  </r>
  <r>
    <s v="120304000323-1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3-2"/>
    <x v="7"/>
    <m/>
    <s v="FILTRO"/>
    <s v="01.09.1979"/>
    <n v="0.22"/>
    <n v="0.22"/>
    <s v="ZLIN"/>
    <n v="39"/>
    <n v="1"/>
    <n v="0"/>
    <n v="0"/>
    <m/>
    <m/>
    <m/>
    <n v="1723404.59"/>
    <n v="1723404.59"/>
    <s v="ZLIN"/>
    <n v="3"/>
    <n v="0"/>
  </r>
  <r>
    <s v="120304000323-3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3-4"/>
    <x v="7"/>
    <m/>
    <s v="MOTOR"/>
    <s v="01.09.1979"/>
    <n v="0.01"/>
    <n v="0.01"/>
    <s v="ZLIN"/>
    <n v="40"/>
    <n v="1"/>
    <n v="0"/>
    <n v="0"/>
    <m/>
    <m/>
    <m/>
    <n v="104854.63"/>
    <n v="80825.450000000012"/>
    <s v="ZLIN"/>
    <n v="4"/>
    <n v="0"/>
  </r>
  <r>
    <s v="120304000324-0"/>
    <x v="7"/>
    <m/>
    <s v="BOMBA"/>
    <s v="01.09.1979"/>
    <n v="0.06"/>
    <n v="0.06"/>
    <s v="ZLIN"/>
    <n v="40"/>
    <n v="1"/>
    <n v="0"/>
    <n v="0"/>
    <m/>
    <m/>
    <m/>
    <n v="2547020.09"/>
    <n v="1963327.98"/>
    <s v="ZLIN"/>
    <n v="4"/>
    <n v="0"/>
  </r>
  <r>
    <s v="120304000324-1"/>
    <x v="7"/>
    <m/>
    <s v="MOTOR"/>
    <s v="01.09.1979"/>
    <n v="0.01"/>
    <n v="0.01"/>
    <s v="ZLIN"/>
    <n v="40"/>
    <n v="1"/>
    <n v="0"/>
    <n v="0"/>
    <m/>
    <m/>
    <m/>
    <n v="104854.63"/>
    <n v="80825.450000000012"/>
    <s v="ZLIN"/>
    <n v="4"/>
    <n v="0"/>
  </r>
  <r>
    <s v="120304000324-2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4-3"/>
    <x v="7"/>
    <m/>
    <s v="FILTRO"/>
    <s v="01.09.1979"/>
    <n v="0.04"/>
    <n v="0.04"/>
    <s v="ZLIN"/>
    <n v="39"/>
    <n v="1"/>
    <n v="0"/>
    <n v="0"/>
    <m/>
    <m/>
    <m/>
    <n v="1723404.59"/>
    <n v="1723404.59"/>
    <s v="ZLIN"/>
    <n v="3"/>
    <n v="0"/>
  </r>
  <r>
    <s v="120304000324-4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5-0"/>
    <x v="7"/>
    <m/>
    <s v="BOMBA"/>
    <s v="01.09.1979"/>
    <n v="0.2"/>
    <n v="0.2"/>
    <s v="ZLIN"/>
    <n v="40"/>
    <n v="1"/>
    <n v="0"/>
    <n v="0"/>
    <m/>
    <m/>
    <m/>
    <n v="2547020.09"/>
    <n v="1963327.98"/>
    <s v="ZLIN"/>
    <n v="4"/>
    <n v="0"/>
  </r>
  <r>
    <s v="120304000325-1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5-2"/>
    <x v="7"/>
    <m/>
    <s v="FILTRO"/>
    <s v="01.09.1979"/>
    <n v="0.14000000000000001"/>
    <n v="0.14000000000000001"/>
    <s v="ZLIN"/>
    <n v="39"/>
    <n v="1"/>
    <n v="0"/>
    <n v="0"/>
    <m/>
    <m/>
    <m/>
    <n v="1723404.59"/>
    <n v="1723404.59"/>
    <s v="ZLIN"/>
    <n v="3"/>
    <n v="0"/>
  </r>
  <r>
    <s v="120304000325-3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5-4"/>
    <x v="7"/>
    <m/>
    <s v="BOMBA"/>
    <s v="01.09.1979"/>
    <n v="0.39"/>
    <n v="0.39"/>
    <s v="ZLIN"/>
    <n v="40"/>
    <n v="1"/>
    <n v="0"/>
    <n v="0"/>
    <m/>
    <m/>
    <m/>
    <n v="4854367"/>
    <n v="3741907.9"/>
    <s v="ZLIN"/>
    <n v="4"/>
    <n v="0"/>
  </r>
  <r>
    <s v="120304000325-5"/>
    <x v="7"/>
    <m/>
    <s v="MOTOR"/>
    <s v="01.09.1979"/>
    <n v="0.01"/>
    <n v="0.01"/>
    <s v="ZLIN"/>
    <n v="40"/>
    <n v="1"/>
    <n v="0"/>
    <n v="0"/>
    <m/>
    <m/>
    <m/>
    <n v="104854.63"/>
    <n v="80825.450000000012"/>
    <s v="ZLIN"/>
    <n v="4"/>
    <n v="0"/>
  </r>
  <r>
    <s v="120304000326-0"/>
    <x v="7"/>
    <m/>
    <s v="BOMBA"/>
    <s v="01.09.1979"/>
    <n v="0.16"/>
    <n v="0.16"/>
    <s v="ZLIN"/>
    <n v="40"/>
    <n v="1"/>
    <n v="0"/>
    <n v="0"/>
    <m/>
    <m/>
    <m/>
    <n v="2547020.09"/>
    <n v="1963327.98"/>
    <s v="ZLIN"/>
    <n v="4"/>
    <n v="0"/>
  </r>
  <r>
    <s v="120304000326-1"/>
    <x v="7"/>
    <m/>
    <s v="VALVULA"/>
    <s v="01.09.1979"/>
    <n v="0.2"/>
    <n v="0.2"/>
    <s v="ZLIN"/>
    <n v="40"/>
    <n v="1"/>
    <n v="0"/>
    <n v="0"/>
    <m/>
    <m/>
    <m/>
    <n v="3185098.92"/>
    <n v="2455180.42"/>
    <s v="ZLIN"/>
    <n v="4"/>
    <n v="0"/>
  </r>
  <r>
    <s v="120304000326-2"/>
    <x v="7"/>
    <m/>
    <s v="FILTRO"/>
    <s v="01.09.1979"/>
    <n v="0.11"/>
    <n v="0.11"/>
    <s v="ZLIN"/>
    <n v="39"/>
    <n v="1"/>
    <n v="0"/>
    <n v="0"/>
    <m/>
    <m/>
    <m/>
    <n v="1723404.59"/>
    <n v="1723404.59"/>
    <s v="ZLIN"/>
    <n v="3"/>
    <n v="0"/>
  </r>
  <r>
    <s v="120304000326-3"/>
    <x v="7"/>
    <m/>
    <s v="VALVULA"/>
    <s v="01.09.1979"/>
    <n v="0.01"/>
    <n v="0.01"/>
    <s v="ZLIN"/>
    <n v="40"/>
    <n v="1"/>
    <n v="0"/>
    <n v="0"/>
    <m/>
    <m/>
    <m/>
    <n v="80611.7"/>
    <n v="62138.19"/>
    <s v="ZLIN"/>
    <n v="4"/>
    <n v="0"/>
  </r>
  <r>
    <s v="120304000326-4"/>
    <x v="7"/>
    <m/>
    <s v="BOMBA"/>
    <s v="01.09.1979"/>
    <n v="0.31"/>
    <n v="0.31"/>
    <s v="ZLIN"/>
    <n v="40"/>
    <n v="1"/>
    <n v="0"/>
    <n v="0"/>
    <m/>
    <m/>
    <m/>
    <n v="4854367.01"/>
    <n v="3741907.8999999994"/>
    <s v="ZLIN"/>
    <n v="4"/>
    <n v="0"/>
  </r>
  <r>
    <s v="120304000326-5"/>
    <x v="7"/>
    <m/>
    <s v="MOTOR"/>
    <s v="01.09.1979"/>
    <n v="0.01"/>
    <n v="0.01"/>
    <s v="ZLIN"/>
    <n v="40"/>
    <n v="1"/>
    <n v="0"/>
    <n v="0"/>
    <m/>
    <m/>
    <m/>
    <n v="104854.63"/>
    <n v="80825.450000000012"/>
    <s v="ZLIN"/>
    <n v="4"/>
    <n v="0"/>
  </r>
  <r>
    <s v="120304000327-0"/>
    <x v="7"/>
    <m/>
    <s v="BOMBA"/>
    <s v="01.09.1979"/>
    <n v="0.03"/>
    <n v="0.03"/>
    <s v="ZLIN"/>
    <n v="39"/>
    <n v="10"/>
    <n v="0"/>
    <n v="0"/>
    <m/>
    <m/>
    <m/>
    <n v="379443.46"/>
    <n v="311986.84000000003"/>
    <s v="ZLIN"/>
    <n v="3"/>
    <n v="9"/>
  </r>
  <r>
    <s v="120304000327-1"/>
    <x v="7"/>
    <m/>
    <s v="VALVULA"/>
    <s v="01.09.1979"/>
    <n v="0.19"/>
    <n v="0.19"/>
    <s v="ZLIN"/>
    <n v="39"/>
    <n v="10"/>
    <n v="0"/>
    <n v="0"/>
    <m/>
    <m/>
    <m/>
    <n v="2255047"/>
    <n v="1854149.76"/>
    <s v="ZLIN"/>
    <n v="3"/>
    <n v="9"/>
  </r>
  <r>
    <s v="120304000327-2"/>
    <x v="7"/>
    <m/>
    <s v="FILTRO"/>
    <s v="01.09.1979"/>
    <n v="1"/>
    <n v="1"/>
    <s v="ZLIN"/>
    <n v="39"/>
    <n v="1"/>
    <n v="0"/>
    <n v="0"/>
    <m/>
    <m/>
    <m/>
    <n v="857610.28"/>
    <n v="857610.28"/>
    <s v="ZLIN"/>
    <n v="3"/>
    <n v="0"/>
  </r>
  <r>
    <s v="120304000327-3"/>
    <x v="7"/>
    <m/>
    <s v="VALVULA"/>
    <s v="01.09.1979"/>
    <n v="0.19"/>
    <n v="0.19"/>
    <s v="ZLIN"/>
    <n v="39"/>
    <n v="10"/>
    <n v="0"/>
    <n v="0"/>
    <m/>
    <m/>
    <m/>
    <n v="2255047"/>
    <n v="1854149.76"/>
    <s v="ZLIN"/>
    <n v="3"/>
    <n v="9"/>
  </r>
  <r>
    <s v="120304000327-4"/>
    <x v="7"/>
    <m/>
    <s v="BOMBA"/>
    <s v="01.09.1979"/>
    <n v="0.03"/>
    <n v="0.03"/>
    <s v="ZLIN"/>
    <n v="39"/>
    <n v="10"/>
    <n v="0"/>
    <n v="0"/>
    <m/>
    <m/>
    <m/>
    <n v="379443.46"/>
    <n v="311986.84000000003"/>
    <s v="ZLIN"/>
    <n v="3"/>
    <n v="9"/>
  </r>
  <r>
    <s v="120304000327-5"/>
    <x v="7"/>
    <m/>
    <s v="MOTOR"/>
    <s v="01.09.1979"/>
    <n v="0.01"/>
    <n v="0.01"/>
    <s v="ZLIN"/>
    <n v="39"/>
    <n v="10"/>
    <n v="0"/>
    <n v="0"/>
    <m/>
    <m/>
    <m/>
    <n v="65382.07"/>
    <n v="53758.59"/>
    <s v="ZLIN"/>
    <n v="3"/>
    <n v="9"/>
  </r>
  <r>
    <s v="120304000328-0"/>
    <x v="7"/>
    <m/>
    <s v="BOMBA"/>
    <s v="01.09.1979"/>
    <n v="0.01"/>
    <n v="0.01"/>
    <s v="ZLIN"/>
    <n v="39"/>
    <n v="10"/>
    <n v="0"/>
    <n v="0"/>
    <m/>
    <m/>
    <m/>
    <n v="456270.81"/>
    <n v="375156"/>
    <s v="ZLIN"/>
    <n v="3"/>
    <n v="9"/>
  </r>
  <r>
    <s v="120304000328-1"/>
    <x v="7"/>
    <m/>
    <s v="VALVULA"/>
    <s v="01.09.1979"/>
    <n v="0.05"/>
    <n v="0.05"/>
    <s v="ZLIN"/>
    <n v="39"/>
    <n v="10"/>
    <n v="0"/>
    <n v="0"/>
    <m/>
    <m/>
    <m/>
    <n v="2255047"/>
    <n v="1854149.76"/>
    <s v="ZLIN"/>
    <n v="3"/>
    <n v="9"/>
  </r>
  <r>
    <s v="120304000328-2"/>
    <x v="7"/>
    <m/>
    <s v="FILTRO"/>
    <s v="01.09.1979"/>
    <n v="0.02"/>
    <n v="0.02"/>
    <s v="ZLIN"/>
    <n v="39"/>
    <n v="1"/>
    <n v="0"/>
    <n v="0"/>
    <m/>
    <m/>
    <m/>
    <n v="857610.34"/>
    <n v="857610.34"/>
    <s v="ZLIN"/>
    <n v="3"/>
    <n v="0"/>
  </r>
  <r>
    <s v="120304000328-3"/>
    <x v="7"/>
    <m/>
    <s v="VALVULA"/>
    <s v="01.09.1979"/>
    <n v="0.05"/>
    <n v="0.05"/>
    <s v="ZLIN"/>
    <n v="39"/>
    <n v="10"/>
    <n v="0"/>
    <n v="0"/>
    <m/>
    <m/>
    <m/>
    <n v="2255047"/>
    <n v="1854149.76"/>
    <s v="ZLIN"/>
    <n v="3"/>
    <n v="9"/>
  </r>
  <r>
    <s v="120304000328-4"/>
    <x v="7"/>
    <m/>
    <s v="BOMBA"/>
    <s v="01.09.1979"/>
    <n v="0.01"/>
    <n v="0.01"/>
    <s v="ZLIN"/>
    <n v="39"/>
    <n v="10"/>
    <n v="0"/>
    <n v="0"/>
    <m/>
    <m/>
    <m/>
    <n v="456270.81"/>
    <n v="375156"/>
    <s v="ZLIN"/>
    <n v="3"/>
    <n v="9"/>
  </r>
  <r>
    <s v="120304000328-5"/>
    <x v="7"/>
    <m/>
    <s v="MOTOR"/>
    <s v="01.09.1979"/>
    <n v="0.01"/>
    <n v="0.01"/>
    <s v="ZLIN"/>
    <n v="39"/>
    <n v="10"/>
    <n v="0"/>
    <n v="0"/>
    <m/>
    <m/>
    <m/>
    <n v="96273.73"/>
    <n v="79158.399999999994"/>
    <s v="ZLIN"/>
    <n v="3"/>
    <n v="9"/>
  </r>
  <r>
    <s v="120304000329-0"/>
    <x v="7"/>
    <m/>
    <s v="BOMBA"/>
    <s v="01.09.1979"/>
    <n v="0.03"/>
    <n v="0.03"/>
    <s v="ZLIN"/>
    <n v="39"/>
    <n v="10"/>
    <n v="0"/>
    <n v="0"/>
    <m/>
    <m/>
    <m/>
    <n v="379443.46"/>
    <n v="311986.84000000003"/>
    <s v="ZLIN"/>
    <n v="3"/>
    <n v="9"/>
  </r>
  <r>
    <s v="120304000329-1"/>
    <x v="7"/>
    <m/>
    <s v="VALVULA"/>
    <s v="01.09.1979"/>
    <n v="0.19"/>
    <n v="0.19"/>
    <s v="ZLIN"/>
    <n v="39"/>
    <n v="10"/>
    <n v="0"/>
    <n v="0"/>
    <m/>
    <m/>
    <m/>
    <n v="2255047"/>
    <n v="1854149.76"/>
    <s v="ZLIN"/>
    <n v="3"/>
    <n v="9"/>
  </r>
  <r>
    <s v="120304000329-2"/>
    <x v="7"/>
    <m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29-3"/>
    <x v="7"/>
    <m/>
    <s v="VALVULA"/>
    <s v="01.09.1979"/>
    <n v="0.19"/>
    <n v="0.19"/>
    <s v="ZLIN"/>
    <n v="39"/>
    <n v="10"/>
    <n v="0"/>
    <n v="0"/>
    <m/>
    <m/>
    <m/>
    <n v="2255047"/>
    <n v="1854149.76"/>
    <s v="ZLIN"/>
    <n v="3"/>
    <n v="9"/>
  </r>
  <r>
    <s v="120304000329-4"/>
    <x v="7"/>
    <m/>
    <s v="BOMBA"/>
    <s v="01.09.1979"/>
    <n v="0.03"/>
    <n v="0.03"/>
    <s v="ZLIN"/>
    <n v="39"/>
    <n v="10"/>
    <n v="0"/>
    <n v="0"/>
    <m/>
    <m/>
    <m/>
    <n v="379443.46"/>
    <n v="311986.84000000003"/>
    <s v="ZLIN"/>
    <n v="3"/>
    <n v="9"/>
  </r>
  <r>
    <s v="120304000329-5"/>
    <x v="7"/>
    <m/>
    <s v="MOTOR"/>
    <s v="01.09.1979"/>
    <n v="0.01"/>
    <n v="0.01"/>
    <s v="ZLIN"/>
    <n v="39"/>
    <n v="10"/>
    <n v="0"/>
    <n v="0"/>
    <m/>
    <m/>
    <m/>
    <n v="65382.07"/>
    <n v="53758.59"/>
    <s v="ZLIN"/>
    <n v="3"/>
    <n v="9"/>
  </r>
  <r>
    <s v="120304000330-0"/>
    <x v="7"/>
    <m/>
    <s v="BOMBA"/>
    <s v="01.09.1979"/>
    <n v="0.28000000000000003"/>
    <n v="0.28000000000000003"/>
    <s v="ZLIN"/>
    <n v="39"/>
    <n v="10"/>
    <n v="0"/>
    <n v="0"/>
    <m/>
    <m/>
    <m/>
    <n v="3436887.23"/>
    <n v="2825885.05"/>
    <s v="ZLIN"/>
    <n v="3"/>
    <n v="9"/>
  </r>
  <r>
    <s v="120304000330-1"/>
    <x v="7"/>
    <m/>
    <s v="VALVULA"/>
    <s v="01.09.1979"/>
    <n v="0.18"/>
    <n v="0.18"/>
    <s v="ZLIN"/>
    <n v="39"/>
    <n v="10"/>
    <n v="0"/>
    <n v="0"/>
    <m/>
    <m/>
    <m/>
    <n v="2255047"/>
    <n v="1854149.76"/>
    <s v="ZLIN"/>
    <n v="3"/>
    <n v="9"/>
  </r>
  <r>
    <s v="120304000330-2"/>
    <x v="7"/>
    <m/>
    <s v="FILTRO"/>
    <s v="01.09.1979"/>
    <n v="7.0000000000000007E-2"/>
    <n v="7.0000000000000007E-2"/>
    <s v="ZLIN"/>
    <n v="39"/>
    <n v="1"/>
    <n v="0"/>
    <n v="0"/>
    <m/>
    <m/>
    <m/>
    <n v="857610.34"/>
    <n v="857610.34"/>
    <s v="ZLIN"/>
    <n v="3"/>
    <n v="0"/>
  </r>
  <r>
    <s v="120304000330-3"/>
    <x v="7"/>
    <m/>
    <s v="VALVULA"/>
    <s v="01.09.1979"/>
    <n v="0.18"/>
    <n v="0.18"/>
    <s v="ZLIN"/>
    <n v="39"/>
    <n v="10"/>
    <n v="0"/>
    <n v="0"/>
    <m/>
    <m/>
    <m/>
    <n v="2255047"/>
    <n v="1854149.76"/>
    <s v="ZLIN"/>
    <n v="3"/>
    <n v="9"/>
  </r>
  <r>
    <s v="120304000330-4"/>
    <x v="7"/>
    <m/>
    <s v="MOTOR"/>
    <s v="01.09.1979"/>
    <n v="0.01"/>
    <n v="0.01"/>
    <s v="ZLIN"/>
    <n v="39"/>
    <n v="10"/>
    <n v="0"/>
    <n v="0"/>
    <m/>
    <m/>
    <m/>
    <n v="74236.97"/>
    <n v="61039.29"/>
    <s v="ZLIN"/>
    <n v="3"/>
    <n v="9"/>
  </r>
  <r>
    <s v="120304000331-0"/>
    <x v="7"/>
    <m/>
    <s v="BOMBA"/>
    <s v="01.09.1979"/>
    <n v="0.13"/>
    <n v="0.13"/>
    <s v="ZLIN"/>
    <n v="39"/>
    <n v="10"/>
    <n v="0"/>
    <n v="0"/>
    <m/>
    <m/>
    <m/>
    <n v="456270.8"/>
    <n v="375155.99"/>
    <s v="ZLIN"/>
    <n v="3"/>
    <n v="9"/>
  </r>
  <r>
    <s v="120304000331-1"/>
    <x v="7"/>
    <m/>
    <s v="VALVULA"/>
    <s v="01.09.1979"/>
    <n v="0.63"/>
    <n v="0.62"/>
    <s v="ZLIN"/>
    <n v="39"/>
    <n v="10"/>
    <n v="0"/>
    <n v="0"/>
    <m/>
    <m/>
    <m/>
    <n v="2255046.96"/>
    <n v="1854149.72"/>
    <s v="ZLIN"/>
    <n v="3"/>
    <n v="9"/>
  </r>
  <r>
    <s v="120304000331-2"/>
    <x v="7"/>
    <m/>
    <s v="MOTOR"/>
    <s v="01.09.1979"/>
    <n v="0.03"/>
    <n v="0.03"/>
    <s v="ZLIN"/>
    <n v="39"/>
    <n v="10"/>
    <n v="0"/>
    <n v="0"/>
    <m/>
    <m/>
    <m/>
    <n v="96273.72"/>
    <n v="79158.39"/>
    <s v="ZLIN"/>
    <n v="3"/>
    <n v="9"/>
  </r>
  <r>
    <s v="120304000332-0"/>
    <x v="7"/>
    <m/>
    <s v="BOMBA"/>
    <s v="01.09.1979"/>
    <n v="0.06"/>
    <n v="0.06"/>
    <s v="ZLIN"/>
    <n v="39"/>
    <n v="10"/>
    <n v="0"/>
    <n v="0"/>
    <m/>
    <m/>
    <m/>
    <n v="362354.37"/>
    <n v="297935.81"/>
    <s v="ZLIN"/>
    <n v="3"/>
    <n v="9"/>
  </r>
  <r>
    <s v="120304000332-1"/>
    <x v="7"/>
    <m/>
    <s v="FILTRO"/>
    <s v="01.09.1979"/>
    <n v="0.15"/>
    <n v="0.15"/>
    <s v="ZLIN"/>
    <n v="39"/>
    <n v="1"/>
    <n v="0"/>
    <n v="0"/>
    <m/>
    <m/>
    <m/>
    <n v="857610.34"/>
    <n v="857610.34"/>
    <s v="ZLIN"/>
    <n v="3"/>
    <n v="0"/>
  </r>
  <r>
    <s v="120304000332-2"/>
    <x v="7"/>
    <m/>
    <s v="VALVULA"/>
    <s v="01.09.1979"/>
    <n v="0.4"/>
    <n v="0.39"/>
    <s v="ZLIN"/>
    <n v="39"/>
    <n v="10"/>
    <n v="0"/>
    <n v="0"/>
    <m/>
    <m/>
    <m/>
    <n v="2255046.98"/>
    <n v="1854149.74"/>
    <s v="ZLIN"/>
    <n v="3"/>
    <n v="9"/>
  </r>
  <r>
    <s v="120304000332-3"/>
    <x v="7"/>
    <m/>
    <s v="MOTOR"/>
    <s v="01.09.1979"/>
    <n v="0.01"/>
    <n v="0.01"/>
    <s v="ZLIN"/>
    <n v="39"/>
    <n v="10"/>
    <n v="0"/>
    <n v="0"/>
    <m/>
    <m/>
    <m/>
    <n v="58686.28"/>
    <n v="48253.159999999996"/>
    <s v="ZLIN"/>
    <n v="3"/>
    <n v="9"/>
  </r>
  <r>
    <s v="120304000333-0"/>
    <x v="7"/>
    <m/>
    <s v="BOMBA"/>
    <s v="01.09.1979"/>
    <n v="0.46"/>
    <n v="0.45"/>
    <s v="ZLIN"/>
    <n v="39"/>
    <n v="10"/>
    <n v="0"/>
    <n v="0"/>
    <m/>
    <m/>
    <m/>
    <n v="4626347.13"/>
    <n v="3803885.42"/>
    <s v="ZLIN"/>
    <n v="3"/>
    <n v="9"/>
  </r>
  <r>
    <s v="120304000333-1"/>
    <x v="7"/>
    <m/>
    <s v="FILTRO"/>
    <s v="01.09.1979"/>
    <n v="0.09"/>
    <n v="0.09"/>
    <s v="ZLIN"/>
    <n v="39"/>
    <n v="1"/>
    <n v="0"/>
    <n v="0"/>
    <m/>
    <m/>
    <m/>
    <n v="857610.34"/>
    <n v="857610.34"/>
    <s v="ZLIN"/>
    <n v="3"/>
    <n v="0"/>
  </r>
  <r>
    <s v="120304000333-2"/>
    <x v="7"/>
    <m/>
    <s v="VALVULA"/>
    <s v="01.09.1979"/>
    <n v="0.22"/>
    <n v="0.22"/>
    <s v="ZLIN"/>
    <n v="39"/>
    <n v="10"/>
    <n v="0"/>
    <n v="0"/>
    <m/>
    <m/>
    <m/>
    <n v="2255047"/>
    <n v="1854149.76"/>
    <s v="ZLIN"/>
    <n v="3"/>
    <n v="9"/>
  </r>
  <r>
    <s v="120304000333-3"/>
    <x v="7"/>
    <m/>
    <s v="MOTOR"/>
    <s v="01.09.1979"/>
    <n v="0.01"/>
    <n v="0.01"/>
    <s v="ZLIN"/>
    <n v="39"/>
    <n v="10"/>
    <n v="0"/>
    <n v="0"/>
    <m/>
    <m/>
    <m/>
    <n v="96273.73"/>
    <n v="79158.399999999994"/>
    <s v="ZLIN"/>
    <n v="3"/>
    <n v="9"/>
  </r>
  <r>
    <s v="120304000334-0"/>
    <x v="7"/>
    <m/>
    <s v="PANEL ELECTRICO"/>
    <s v="01.10.2015"/>
    <n v="1"/>
    <n v="1"/>
    <s v="ZLIN"/>
    <n v="0"/>
    <n v="1"/>
    <n v="0"/>
    <n v="0"/>
    <m/>
    <m/>
    <m/>
    <n v="24131538.600000001"/>
    <n v="6565198.0100000016"/>
    <s v="ZLIN"/>
    <n v="11"/>
    <n v="4"/>
  </r>
  <r>
    <s v="120304000335-0"/>
    <x v="7"/>
    <m/>
    <s v="PANEL ELECTRICO"/>
    <s v="01.10.2015"/>
    <n v="1"/>
    <n v="1"/>
    <s v="ZLIN"/>
    <n v="0"/>
    <n v="1"/>
    <n v="0"/>
    <n v="0"/>
    <m/>
    <m/>
    <m/>
    <n v="23895990.739999998"/>
    <n v="6501115.1199999973"/>
    <s v="ZLIN"/>
    <n v="11"/>
    <n v="4"/>
  </r>
  <r>
    <s v="120304000336-0"/>
    <x v="7"/>
    <m/>
    <s v="PANEL ELECTRICO"/>
    <s v="01.10.2015"/>
    <n v="1"/>
    <n v="1"/>
    <s v="ZLIN"/>
    <n v="0"/>
    <n v="1"/>
    <n v="0"/>
    <n v="0"/>
    <m/>
    <m/>
    <m/>
    <n v="23895990.739999998"/>
    <n v="6501115.1199999973"/>
    <s v="ZLIN"/>
    <n v="11"/>
    <n v="4"/>
  </r>
  <r>
    <s v="120304000337-0"/>
    <x v="7"/>
    <m/>
    <s v="BOMBA"/>
    <s v="01.10.2015"/>
    <n v="1"/>
    <n v="1"/>
    <s v="ZLIN"/>
    <n v="0"/>
    <n v="1"/>
    <n v="0"/>
    <n v="0"/>
    <m/>
    <m/>
    <m/>
    <n v="8211282.5"/>
    <n v="2217645.63"/>
    <s v="ZLIN"/>
    <n v="11"/>
    <n v="5"/>
  </r>
  <r>
    <s v="120304000337-1"/>
    <x v="7"/>
    <m/>
    <s v="MOTOR"/>
    <s v="01.10.2015"/>
    <n v="1"/>
    <n v="1"/>
    <s v="ZLIN"/>
    <n v="0"/>
    <n v="1"/>
    <n v="0"/>
    <n v="0"/>
    <m/>
    <m/>
    <m/>
    <n v="2966219.87"/>
    <n v="801095.87999999989"/>
    <s v="ZLIN"/>
    <n v="11"/>
    <n v="5"/>
  </r>
  <r>
    <s v="120304000338-0"/>
    <x v="7"/>
    <m/>
    <s v="PANEL DE CONTROL"/>
    <s v="01.10.2015"/>
    <n v="1"/>
    <n v="1"/>
    <s v="ZLIN"/>
    <n v="0"/>
    <n v="1"/>
    <n v="0"/>
    <n v="0"/>
    <m/>
    <m/>
    <m/>
    <n v="19739071.739999998"/>
    <n v="15539269.239999998"/>
    <s v="ZLIN"/>
    <n v="3"/>
    <n v="11"/>
  </r>
  <r>
    <s v="120304000338-1"/>
    <x v="7"/>
    <m/>
    <s v="PANEL DE CONTROL"/>
    <s v="01.10.2015"/>
    <n v="1"/>
    <n v="1"/>
    <s v="ZLIN"/>
    <n v="0"/>
    <n v="1"/>
    <n v="0"/>
    <n v="0"/>
    <m/>
    <m/>
    <m/>
    <n v="2162052.5299999998"/>
    <n v="1702041.3499999999"/>
    <s v="ZLIN"/>
    <n v="3"/>
    <n v="11"/>
  </r>
  <r>
    <s v="120304000338-2"/>
    <x v="7"/>
    <m/>
    <s v="TABLERO"/>
    <s v="01.10.2015"/>
    <n v="1"/>
    <n v="1"/>
    <s v="ZLIN"/>
    <n v="0"/>
    <n v="1"/>
    <n v="0"/>
    <n v="0"/>
    <m/>
    <m/>
    <m/>
    <n v="6760003.8899999997"/>
    <n v="2689463.9199999995"/>
    <s v="ZLIN"/>
    <n v="7"/>
    <n v="9"/>
  </r>
  <r>
    <s v="120304000339-0"/>
    <x v="7"/>
    <m/>
    <s v="BOMBA"/>
    <s v="01.10.2015"/>
    <n v="1"/>
    <n v="1"/>
    <s v="ZLIN"/>
    <n v="0"/>
    <n v="1"/>
    <n v="0"/>
    <n v="0"/>
    <m/>
    <m/>
    <m/>
    <n v="4638521.09"/>
    <n v="4185982.4499999997"/>
    <s v="ZLIN"/>
    <n v="3"/>
    <n v="5"/>
  </r>
  <r>
    <s v="120304000339-1"/>
    <x v="7"/>
    <m/>
    <s v="MOTOR"/>
    <s v="01.10.2015"/>
    <n v="1"/>
    <n v="1"/>
    <s v="ZLIN"/>
    <n v="0"/>
    <n v="1"/>
    <n v="0"/>
    <n v="0"/>
    <m/>
    <m/>
    <m/>
    <n v="2348105.5499999998"/>
    <n v="2119022.0799999996"/>
    <s v="ZLIN"/>
    <n v="3"/>
    <n v="5"/>
  </r>
  <r>
    <s v="120304000340-0"/>
    <x v="7"/>
    <m/>
    <s v="MOTOR"/>
    <s v="01.10.2015"/>
    <n v="1"/>
    <n v="1"/>
    <s v="ZLIN"/>
    <n v="0"/>
    <n v="1"/>
    <n v="0"/>
    <n v="0"/>
    <m/>
    <m/>
    <m/>
    <n v="2348105.5499999998"/>
    <n v="2119022.0799999996"/>
    <s v="ZLIN"/>
    <n v="3"/>
    <n v="5"/>
  </r>
  <r>
    <s v="120304000340-1"/>
    <x v="7"/>
    <m/>
    <s v="BOMBA"/>
    <s v="01.10.2015"/>
    <n v="1"/>
    <n v="1"/>
    <s v="ZLIN"/>
    <n v="0"/>
    <n v="1"/>
    <n v="0"/>
    <n v="0"/>
    <m/>
    <m/>
    <m/>
    <n v="4638521.09"/>
    <n v="4185982.4499999997"/>
    <s v="ZLIN"/>
    <n v="3"/>
    <n v="5"/>
  </r>
  <r>
    <s v="120304000341-0"/>
    <x v="7"/>
    <m/>
    <s v="BOMBA"/>
    <s v="31.08.2014"/>
    <n v="82475626.239999995"/>
    <n v="17424335.709999993"/>
    <s v="ZLIN"/>
    <n v="20"/>
    <n v="0"/>
    <n v="0"/>
    <n v="0"/>
    <m/>
    <m/>
    <m/>
    <n v="-14966633.52"/>
    <n v="-2439495.33"/>
    <s v="ZLIN"/>
    <n v="18"/>
    <n v="11"/>
  </r>
  <r>
    <s v="120304000341-1"/>
    <x v="7"/>
    <m/>
    <s v="MOTOR"/>
    <s v="31.08.2014"/>
    <n v="29481554.440000001"/>
    <n v="6228464.4100000001"/>
    <s v="ZLIN"/>
    <n v="20"/>
    <n v="0"/>
    <n v="0"/>
    <n v="0"/>
    <m/>
    <m/>
    <m/>
    <n v="-5349939.63"/>
    <n v="-872016.58999999985"/>
    <s v="ZLIN"/>
    <n v="18"/>
    <n v="11"/>
  </r>
  <r>
    <s v="120304000342-0"/>
    <x v="7"/>
    <m/>
    <s v="BOMBA"/>
    <s v="31.08.2014"/>
    <n v="82475626.239999995"/>
    <n v="17424335.709999993"/>
    <s v="ZLIN"/>
    <n v="20"/>
    <n v="0"/>
    <n v="0"/>
    <n v="0"/>
    <m/>
    <m/>
    <m/>
    <n v="-14966633.52"/>
    <n v="-2439495.33"/>
    <s v="ZLIN"/>
    <n v="18"/>
    <n v="11"/>
  </r>
  <r>
    <s v="120304000342-1"/>
    <x v="7"/>
    <m/>
    <s v="MOTOR"/>
    <s v="31.08.2014"/>
    <n v="29481554.440000001"/>
    <n v="6228464.4100000001"/>
    <s v="ZLIN"/>
    <n v="20"/>
    <n v="0"/>
    <n v="0"/>
    <n v="0"/>
    <m/>
    <m/>
    <m/>
    <n v="-5349939.63"/>
    <n v="-872016.58999999985"/>
    <s v="ZLIN"/>
    <n v="18"/>
    <n v="11"/>
  </r>
  <r>
    <s v="120304000343-0"/>
    <x v="7"/>
    <m/>
    <s v="BOMBA"/>
    <s v="31.08.2014"/>
    <n v="78831241.299999997"/>
    <n v="19728920.699999996"/>
    <s v="ZLIN"/>
    <n v="20"/>
    <n v="0"/>
    <n v="0"/>
    <n v="0"/>
    <m/>
    <m/>
    <m/>
    <n v="-11871483.16"/>
    <n v="-1959582.3200000003"/>
    <s v="ZLIN"/>
    <n v="18"/>
    <n v="11"/>
  </r>
  <r>
    <s v="120304000343-1"/>
    <x v="7"/>
    <m/>
    <s v="MOTOR"/>
    <s v="31.08.2014"/>
    <n v="27975267.66"/>
    <n v="7001308.4699999988"/>
    <s v="ZLIN"/>
    <n v="20"/>
    <n v="0"/>
    <n v="0"/>
    <n v="0"/>
    <m/>
    <m/>
    <m/>
    <n v="-4212897.2300000004"/>
    <n v="-695407.53000000026"/>
    <s v="ZLIN"/>
    <n v="18"/>
    <n v="11"/>
  </r>
  <r>
    <s v="120304000344-0"/>
    <x v="7"/>
    <m/>
    <s v="BOMBA"/>
    <s v="31.08.2014"/>
    <n v="78831241.299999997"/>
    <n v="19728920.699999996"/>
    <s v="ZLIN"/>
    <n v="20"/>
    <n v="0"/>
    <n v="0"/>
    <n v="0"/>
    <m/>
    <m/>
    <m/>
    <n v="-11871483.16"/>
    <n v="-1959582.3200000003"/>
    <s v="ZLIN"/>
    <n v="18"/>
    <n v="11"/>
  </r>
  <r>
    <s v="120304000344-1"/>
    <x v="7"/>
    <m/>
    <s v="MOTOR"/>
    <s v="31.08.2014"/>
    <n v="27975267.66"/>
    <n v="7001308.4699999988"/>
    <s v="ZLIN"/>
    <n v="20"/>
    <n v="0"/>
    <n v="0"/>
    <n v="0"/>
    <m/>
    <m/>
    <m/>
    <n v="-4212897.2300000004"/>
    <n v="-695407.53000000026"/>
    <s v="ZLIN"/>
    <n v="18"/>
    <n v="11"/>
  </r>
  <r>
    <s v="120304000345-0"/>
    <x v="7"/>
    <m/>
    <s v="BOMBA"/>
    <s v="31.08.2014"/>
    <n v="78831241.299999997"/>
    <n v="16654399.309999995"/>
    <s v="ZLIN"/>
    <n v="20"/>
    <n v="0"/>
    <n v="0"/>
    <n v="0"/>
    <m/>
    <m/>
    <m/>
    <n v="-12991897.380000001"/>
    <n v="-2117622.0500000007"/>
    <s v="ZLIN"/>
    <n v="18"/>
    <n v="11"/>
  </r>
  <r>
    <s v="120304000345-1"/>
    <x v="7"/>
    <m/>
    <s v="MOTOR"/>
    <s v="31.08.2014"/>
    <n v="27975267.66"/>
    <n v="7001308.4699999988"/>
    <s v="ZLIN"/>
    <n v="20"/>
    <n v="0"/>
    <n v="0"/>
    <n v="0"/>
    <m/>
    <m/>
    <m/>
    <n v="-4212897.2300000004"/>
    <n v="-695407.53000000026"/>
    <s v="ZLIN"/>
    <n v="18"/>
    <n v="11"/>
  </r>
  <r>
    <s v="120304000346-0"/>
    <x v="7"/>
    <m/>
    <s v="BOMBA"/>
    <s v="31.08.2014"/>
    <n v="98539051.629999995"/>
    <n v="24661150.86999999"/>
    <s v="ZLIN"/>
    <n v="20"/>
    <n v="0"/>
    <n v="0"/>
    <n v="0"/>
    <m/>
    <m/>
    <m/>
    <n v="-28952953.510000002"/>
    <n v="-4749932.4400000013"/>
    <s v="ZLIN"/>
    <n v="18"/>
    <n v="11"/>
  </r>
  <r>
    <s v="120304000346-1"/>
    <x v="7"/>
    <m/>
    <s v="MOTOR"/>
    <s v="31.08.2014"/>
    <n v="34969084.579999998"/>
    <n v="8751635.5899999999"/>
    <s v="ZLIN"/>
    <n v="20"/>
    <n v="0"/>
    <n v="0"/>
    <n v="0"/>
    <m/>
    <m/>
    <m/>
    <n v="-10274690.720000001"/>
    <n v="-1685634.1400000006"/>
    <s v="ZLIN"/>
    <n v="18"/>
    <n v="11"/>
  </r>
  <r>
    <s v="120304000347-0"/>
    <x v="7"/>
    <m/>
    <s v="BOMBA"/>
    <s v="31.08.2014"/>
    <n v="98539051.629999995"/>
    <n v="20817999.140000001"/>
    <s v="ZLIN"/>
    <n v="20"/>
    <n v="0"/>
    <n v="0"/>
    <n v="0"/>
    <m/>
    <m/>
    <m/>
    <n v="-30353471.289999999"/>
    <n v="-4947482.0999999978"/>
    <s v="ZLIN"/>
    <n v="18"/>
    <n v="11"/>
  </r>
  <r>
    <s v="120304000347-1"/>
    <x v="7"/>
    <m/>
    <s v="MOTOR"/>
    <s v="31.08.2014"/>
    <n v="34969084.579999998"/>
    <n v="7387795.6199999973"/>
    <s v="ZLIN"/>
    <n v="20"/>
    <n v="0"/>
    <n v="0"/>
    <n v="0"/>
    <m/>
    <m/>
    <m/>
    <n v="-10771700.02"/>
    <n v="-1755739.6600000001"/>
    <s v="ZLIN"/>
    <n v="18"/>
    <n v="11"/>
  </r>
  <r>
    <s v="120304000348-0"/>
    <x v="7"/>
    <m/>
    <s v="BOMBA"/>
    <s v="31.08.2014"/>
    <n v="98539051.629999995"/>
    <n v="20817999.140000001"/>
    <s v="ZLIN"/>
    <n v="20"/>
    <n v="0"/>
    <n v="0"/>
    <n v="0"/>
    <m/>
    <m/>
    <m/>
    <n v="-30353471.289999999"/>
    <n v="-4947482.0999999978"/>
    <s v="ZLIN"/>
    <n v="18"/>
    <n v="11"/>
  </r>
  <r>
    <s v="120304000348-1"/>
    <x v="7"/>
    <m/>
    <s v="MOTOR"/>
    <s v="31.08.2014"/>
    <n v="34969084.579999998"/>
    <n v="8751635.5899999999"/>
    <s v="ZLIN"/>
    <n v="20"/>
    <n v="0"/>
    <n v="0"/>
    <n v="0"/>
    <m/>
    <m/>
    <m/>
    <n v="-10274690.720000001"/>
    <n v="-1685634.1400000006"/>
    <s v="ZLIN"/>
    <n v="18"/>
    <n v="11"/>
  </r>
  <r>
    <s v="120304000349-0"/>
    <x v="7"/>
    <m/>
    <s v="BOMBA"/>
    <s v="31.08.2014"/>
    <n v="98539051.629999995"/>
    <n v="24661150.86999999"/>
    <s v="ZLIN"/>
    <n v="20"/>
    <n v="0"/>
    <n v="0"/>
    <n v="0"/>
    <m/>
    <m/>
    <m/>
    <n v="-28952953.510000002"/>
    <n v="-4749932.4400000013"/>
    <s v="ZLIN"/>
    <n v="18"/>
    <n v="11"/>
  </r>
  <r>
    <s v="120304000349-1"/>
    <x v="7"/>
    <m/>
    <s v="MOTOR"/>
    <s v="31.08.2014"/>
    <n v="34969084.579999998"/>
    <n v="7387795.6199999973"/>
    <s v="ZLIN"/>
    <n v="20"/>
    <n v="0"/>
    <n v="0"/>
    <n v="0"/>
    <m/>
    <m/>
    <m/>
    <n v="-10771700.02"/>
    <n v="-1755739.6600000001"/>
    <s v="ZLIN"/>
    <n v="18"/>
    <n v="11"/>
  </r>
  <r>
    <s v="120304000350-0"/>
    <x v="7"/>
    <m/>
    <s v="BOMBA"/>
    <s v="31.08.2014"/>
    <n v="98539051.629999995"/>
    <n v="24661150.86999999"/>
    <s v="ZLIN"/>
    <n v="20"/>
    <n v="0"/>
    <n v="0"/>
    <n v="0"/>
    <m/>
    <m/>
    <m/>
    <n v="-28952953.510000002"/>
    <n v="-4749932.4400000013"/>
    <s v="ZLIN"/>
    <n v="18"/>
    <n v="11"/>
  </r>
  <r>
    <s v="120304000350-1"/>
    <x v="7"/>
    <m/>
    <s v="MOTOR"/>
    <s v="31.08.2014"/>
    <n v="34969084.579999998"/>
    <n v="7387795.6199999973"/>
    <s v="ZLIN"/>
    <n v="20"/>
    <n v="0"/>
    <n v="0"/>
    <n v="0"/>
    <m/>
    <m/>
    <m/>
    <n v="-10771700.02"/>
    <n v="-1755739.6600000001"/>
    <s v="ZLIN"/>
    <n v="18"/>
    <n v="11"/>
  </r>
  <r>
    <s v="120304000351-0"/>
    <x v="7"/>
    <m/>
    <s v="BOMBA"/>
    <s v="31.08.2014"/>
    <n v="98539051.629999995"/>
    <n v="20817999.140000001"/>
    <s v="ZLIN"/>
    <n v="20"/>
    <n v="0"/>
    <n v="0"/>
    <n v="0"/>
    <m/>
    <m/>
    <m/>
    <n v="-30353471.289999999"/>
    <n v="-4947482.0999999978"/>
    <s v="ZLIN"/>
    <n v="18"/>
    <n v="11"/>
  </r>
  <r>
    <s v="120304000351-1"/>
    <x v="7"/>
    <m/>
    <s v="MOTOR"/>
    <s v="31.08.2014"/>
    <n v="34969084.579999998"/>
    <n v="8751635.5899999999"/>
    <s v="ZLIN"/>
    <n v="20"/>
    <n v="0"/>
    <n v="0"/>
    <n v="0"/>
    <m/>
    <m/>
    <m/>
    <n v="-10274690.720000001"/>
    <n v="-1685634.1400000006"/>
    <s v="ZLIN"/>
    <n v="18"/>
    <n v="11"/>
  </r>
  <r>
    <s v="120304000352-0"/>
    <x v="7"/>
    <m/>
    <s v="BOMBA"/>
    <s v="01.10.2015"/>
    <n v="1"/>
    <n v="1"/>
    <s v="ZLIN"/>
    <n v="0"/>
    <n v="1"/>
    <n v="0"/>
    <n v="0"/>
    <m/>
    <m/>
    <m/>
    <n v="1431080.92"/>
    <n v="1291463.27"/>
    <s v="ZLIN"/>
    <n v="3"/>
    <n v="5"/>
  </r>
  <r>
    <s v="120304000352-1"/>
    <x v="7"/>
    <m/>
    <s v="MOTOR"/>
    <s v="01.10.2015"/>
    <n v="1"/>
    <n v="1"/>
    <s v="ZLIN"/>
    <n v="0"/>
    <n v="1"/>
    <n v="0"/>
    <n v="0"/>
    <m/>
    <m/>
    <m/>
    <n v="426143.53"/>
    <n v="384568.55000000005"/>
    <s v="ZLIN"/>
    <n v="3"/>
    <n v="5"/>
  </r>
  <r>
    <s v="120304000353-0"/>
    <x v="7"/>
    <m/>
    <s v="BOMBA"/>
    <s v="01.10.2015"/>
    <n v="1"/>
    <n v="1"/>
    <s v="ZLIN"/>
    <n v="0"/>
    <n v="1"/>
    <n v="0"/>
    <n v="0"/>
    <m/>
    <m/>
    <m/>
    <n v="10360408.5"/>
    <n v="3685914.5599999996"/>
    <s v="ZLIN"/>
    <n v="8"/>
    <n v="8"/>
  </r>
  <r>
    <s v="120304000353-1"/>
    <x v="7"/>
    <m/>
    <s v="VALVULA"/>
    <s v="01.10.2015"/>
    <n v="1"/>
    <n v="1"/>
    <s v="ZLIN"/>
    <n v="0"/>
    <n v="1"/>
    <n v="0"/>
    <n v="0"/>
    <m/>
    <m/>
    <m/>
    <n v="24624332.77"/>
    <n v="8760579.9299999997"/>
    <s v="ZLIN"/>
    <n v="8"/>
    <n v="8"/>
  </r>
  <r>
    <s v="120304000353-2"/>
    <x v="7"/>
    <m/>
    <s v="MOTOR"/>
    <s v="01.10.2015"/>
    <n v="1"/>
    <n v="1"/>
    <s v="ZLIN"/>
    <n v="0"/>
    <n v="1"/>
    <n v="0"/>
    <n v="0"/>
    <m/>
    <m/>
    <m/>
    <n v="4712907.6500000004"/>
    <n v="1676707.5400000005"/>
    <s v="ZLIN"/>
    <n v="8"/>
    <n v="8"/>
  </r>
  <r>
    <s v="120304000354-0"/>
    <x v="7"/>
    <m/>
    <s v="VALVULA"/>
    <s v="01.10.2015"/>
    <n v="1"/>
    <n v="1"/>
    <s v="ZLIN"/>
    <n v="0"/>
    <n v="1"/>
    <n v="0"/>
    <n v="0"/>
    <m/>
    <m/>
    <m/>
    <n v="24624332.77"/>
    <n v="8760579.9299999997"/>
    <s v="ZLIN"/>
    <n v="8"/>
    <n v="8"/>
  </r>
  <r>
    <s v="120304000355-0"/>
    <x v="7"/>
    <m/>
    <s v="VALVULA"/>
    <s v="01.10.2015"/>
    <n v="1"/>
    <n v="1"/>
    <s v="ZLIN"/>
    <n v="0"/>
    <n v="1"/>
    <n v="0"/>
    <n v="0"/>
    <m/>
    <m/>
    <m/>
    <n v="24624332.77"/>
    <n v="8760579.9299999997"/>
    <s v="ZLIN"/>
    <n v="8"/>
    <n v="8"/>
  </r>
  <r>
    <s v="120304000356-0"/>
    <x v="7"/>
    <m/>
    <s v="VALVULA"/>
    <s v="01.10.2015"/>
    <n v="1"/>
    <n v="1"/>
    <s v="ZLIN"/>
    <n v="0"/>
    <n v="1"/>
    <n v="0"/>
    <n v="0"/>
    <m/>
    <m/>
    <m/>
    <n v="24624332.77"/>
    <n v="8760579.9299999997"/>
    <s v="ZLIN"/>
    <n v="8"/>
    <n v="8"/>
  </r>
  <r>
    <s v="120304000357-0"/>
    <x v="7"/>
    <m/>
    <s v="BOMBA"/>
    <s v="01.10.2015"/>
    <n v="1"/>
    <n v="1"/>
    <s v="ZLIN"/>
    <n v="0"/>
    <n v="1"/>
    <n v="0"/>
    <n v="0"/>
    <m/>
    <m/>
    <m/>
    <n v="3029028.6"/>
    <n v="1077635.1800000002"/>
    <s v="ZLIN"/>
    <n v="8"/>
    <n v="8"/>
  </r>
  <r>
    <s v="120304000357-1"/>
    <x v="7"/>
    <m/>
    <s v="MOTOR"/>
    <s v="01.10.2015"/>
    <n v="1"/>
    <n v="1"/>
    <s v="ZLIN"/>
    <n v="0"/>
    <n v="1"/>
    <n v="0"/>
    <n v="0"/>
    <m/>
    <m/>
    <m/>
    <n v="770660.76"/>
    <n v="274177.39"/>
    <s v="ZLIN"/>
    <n v="8"/>
    <n v="8"/>
  </r>
  <r>
    <s v="120304000358-0"/>
    <x v="7"/>
    <m/>
    <s v="BOMBA"/>
    <s v="01.10.2015"/>
    <n v="1"/>
    <n v="1"/>
    <s v="ZLIN"/>
    <n v="0"/>
    <n v="1"/>
    <n v="0"/>
    <n v="0"/>
    <m/>
    <m/>
    <m/>
    <n v="3029028.6"/>
    <n v="1077635.1800000002"/>
    <s v="ZLIN"/>
    <n v="8"/>
    <n v="8"/>
  </r>
  <r>
    <s v="120304000358-1"/>
    <x v="7"/>
    <m/>
    <s v="MOTOR"/>
    <s v="01.10.2015"/>
    <n v="1"/>
    <n v="1"/>
    <s v="ZLIN"/>
    <n v="0"/>
    <n v="1"/>
    <n v="0"/>
    <n v="0"/>
    <m/>
    <m/>
    <m/>
    <n v="770660.76"/>
    <n v="274177.39"/>
    <s v="ZLIN"/>
    <n v="8"/>
    <n v="8"/>
  </r>
  <r>
    <s v="120304000359-0"/>
    <x v="7"/>
    <m/>
    <s v="BOMBA"/>
    <s v="01.10.2015"/>
    <n v="1"/>
    <n v="1"/>
    <s v="ZLIN"/>
    <n v="0"/>
    <n v="1"/>
    <n v="0"/>
    <n v="0"/>
    <m/>
    <m/>
    <m/>
    <n v="2127605.42"/>
    <n v="846466.66999999993"/>
    <s v="ZLIN"/>
    <n v="7"/>
    <n v="9"/>
  </r>
  <r>
    <s v="120304000359-1"/>
    <x v="7"/>
    <m/>
    <s v="RECIPIENTE"/>
    <s v="01.10.2015"/>
    <n v="1"/>
    <n v="1"/>
    <s v="ZLIN"/>
    <n v="0"/>
    <n v="1"/>
    <n v="0"/>
    <n v="0"/>
    <m/>
    <m/>
    <m/>
    <n v="2274026.96"/>
    <n v="904720.39999999991"/>
    <s v="ZLIN"/>
    <n v="7"/>
    <n v="9"/>
  </r>
  <r>
    <s v="120304000360-0"/>
    <x v="7"/>
    <m/>
    <s v="MOTOR"/>
    <s v="31.03.2012"/>
    <n v="2401966.4"/>
    <n v="2401966.4"/>
    <s v="ZLIN"/>
    <n v="6"/>
    <n v="6"/>
    <n v="0"/>
    <n v="0"/>
    <m/>
    <m/>
    <m/>
    <n v="-310883.65999999997"/>
    <n v="-310883.65999999997"/>
    <s v="ZLIN"/>
    <n v="3"/>
    <n v="0"/>
  </r>
  <r>
    <s v="120304000361-0"/>
    <x v="7"/>
    <m/>
    <s v="MOTOR"/>
    <s v="31.03.2012"/>
    <n v="11023015.390000001"/>
    <n v="9018830.7800000012"/>
    <s v="ZLIN"/>
    <n v="8"/>
    <n v="3"/>
    <n v="0"/>
    <n v="0"/>
    <m/>
    <m/>
    <m/>
    <n v="-2745689.07"/>
    <n v="-1782289.4"/>
    <s v="ZLIN"/>
    <n v="4"/>
    <n v="9"/>
  </r>
  <r>
    <s v="120304000362-0"/>
    <x v="7"/>
    <m/>
    <s v="FILTRO"/>
    <s v="01.08.1967"/>
    <n v="1"/>
    <n v="0.97"/>
    <s v="ZLIN"/>
    <n v="53"/>
    <n v="1"/>
    <n v="0"/>
    <n v="0"/>
    <m/>
    <m/>
    <m/>
    <n v="6125300.4900000002"/>
    <n v="3841290.14"/>
    <s v="ZLIN"/>
    <n v="4"/>
    <n v="11"/>
  </r>
  <r>
    <s v="120304000364-0"/>
    <x v="7"/>
    <m/>
    <s v="MOTOR"/>
    <s v="30.11.2008"/>
    <n v="855807773.64999998"/>
    <n v="556735164.55999994"/>
    <s v="ZLIN"/>
    <n v="15"/>
    <n v="6"/>
    <n v="0"/>
    <n v="0"/>
    <m/>
    <m/>
    <m/>
    <n v="-382501501.73000002"/>
    <n v="-136082265.04000002"/>
    <s v="ZLIN"/>
    <n v="8"/>
    <n v="8"/>
  </r>
  <r>
    <s v="120304000365-0"/>
    <x v="7"/>
    <m/>
    <s v="BOMBA"/>
    <s v="30.11.2008"/>
    <n v="952936479.58000004"/>
    <n v="580259970.75"/>
    <s v="ZLIN"/>
    <n v="15"/>
    <n v="6"/>
    <n v="0"/>
    <n v="0"/>
    <m/>
    <m/>
    <m/>
    <n v="-371806444.58999997"/>
    <n v="-132277292.79999998"/>
    <s v="ZLIN"/>
    <n v="8"/>
    <n v="8"/>
  </r>
  <r>
    <s v="120304000365-1"/>
    <x v="7"/>
    <m/>
    <s v="ESTRUCTURA METALICA"/>
    <s v="30.11.2008"/>
    <n v="1849751439.24"/>
    <n v="374280809.63000011"/>
    <s v="ZLIN"/>
    <n v="49"/>
    <n v="10"/>
    <n v="0"/>
    <n v="0"/>
    <m/>
    <m/>
    <m/>
    <n v="-1402282864.45"/>
    <n v="-100551290.68000007"/>
    <s v="ZLIN"/>
    <n v="43"/>
    <n v="0"/>
  </r>
  <r>
    <s v="120304000366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66-1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67-0"/>
    <x v="7"/>
    <m/>
    <s v="MOTOR"/>
    <s v="30.11.2008"/>
    <n v="855807773.64999998"/>
    <n v="556735164.55999994"/>
    <s v="ZLIN"/>
    <n v="15"/>
    <n v="6"/>
    <n v="0"/>
    <n v="0"/>
    <m/>
    <m/>
    <m/>
    <n v="-382501501.73000002"/>
    <n v="-136082265.04000002"/>
    <s v="ZLIN"/>
    <n v="8"/>
    <n v="8"/>
  </r>
  <r>
    <s v="120304000368-0"/>
    <x v="7"/>
    <m/>
    <s v="BOMBA"/>
    <s v="30.11.2008"/>
    <n v="831878683.17999995"/>
    <n v="541168390.65999997"/>
    <s v="ZLIN"/>
    <n v="15"/>
    <n v="6"/>
    <n v="0"/>
    <n v="0"/>
    <m/>
    <m/>
    <m/>
    <n v="-371806444.58999997"/>
    <n v="-132277292.79999998"/>
    <s v="ZLIN"/>
    <n v="8"/>
    <n v="8"/>
  </r>
  <r>
    <s v="120304000369-0"/>
    <x v="7"/>
    <m/>
    <s v="VALVULA"/>
    <s v="30.11.2008"/>
    <n v="8059410.5499999998"/>
    <n v="5242949.8599999994"/>
    <s v="ZLIN"/>
    <n v="15"/>
    <n v="6"/>
    <n v="0"/>
    <n v="0"/>
    <m/>
    <m/>
    <m/>
    <n v="-3602136.76"/>
    <n v="-1281529.42"/>
    <s v="ZLIN"/>
    <n v="8"/>
    <n v="8"/>
  </r>
  <r>
    <s v="120304000370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70-1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71-0"/>
    <x v="7"/>
    <m/>
    <s v="MOTOR"/>
    <s v="30.11.2008"/>
    <n v="855807773.64999998"/>
    <n v="556735164.55999994"/>
    <s v="ZLIN"/>
    <n v="15"/>
    <n v="6"/>
    <n v="0"/>
    <n v="0"/>
    <m/>
    <m/>
    <m/>
    <n v="-382501501.73000002"/>
    <n v="-136082265.04000002"/>
    <s v="ZLIN"/>
    <n v="8"/>
    <n v="8"/>
  </r>
  <r>
    <s v="120304000372-0"/>
    <x v="7"/>
    <m/>
    <s v="BOMBA"/>
    <s v="30.11.2008"/>
    <n v="831878683.17999995"/>
    <n v="541168390.65999997"/>
    <s v="ZLIN"/>
    <n v="15"/>
    <n v="6"/>
    <n v="0"/>
    <n v="0"/>
    <m/>
    <m/>
    <m/>
    <n v="-371806444.58999997"/>
    <n v="-132277292.79999998"/>
    <s v="ZLIN"/>
    <n v="8"/>
    <n v="8"/>
  </r>
  <r>
    <s v="120304000373-0"/>
    <x v="7"/>
    <m/>
    <s v="VALVULA"/>
    <s v="30.11.2008"/>
    <n v="8059410.5499999998"/>
    <n v="5242949.8599999994"/>
    <s v="ZLIN"/>
    <n v="15"/>
    <n v="6"/>
    <n v="0"/>
    <n v="0"/>
    <m/>
    <m/>
    <m/>
    <n v="-3602136.76"/>
    <n v="-1281529.42"/>
    <s v="ZLIN"/>
    <n v="8"/>
    <n v="8"/>
  </r>
  <r>
    <s v="120304000374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74-1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75-0"/>
    <x v="7"/>
    <m/>
    <s v="VALVULA"/>
    <s v="30.11.2008"/>
    <n v="7685220.9400000004"/>
    <n v="4999525.45"/>
    <s v="ZLIN"/>
    <n v="15"/>
    <n v="6"/>
    <n v="0"/>
    <n v="0"/>
    <m/>
    <m/>
    <m/>
    <n v="-3434893.49"/>
    <n v="-1222029.4100000001"/>
    <s v="ZLIN"/>
    <n v="8"/>
    <n v="8"/>
  </r>
  <r>
    <s v="120304000376-0"/>
    <x v="7"/>
    <m/>
    <s v="VALVULA"/>
    <s v="30.11.2008"/>
    <n v="84708124.420000002"/>
    <n v="55105822.880000003"/>
    <s v="ZLIN"/>
    <n v="15"/>
    <n v="6"/>
    <n v="0"/>
    <n v="0"/>
    <m/>
    <m/>
    <m/>
    <n v="-37860119.75"/>
    <n v="-13469465.68"/>
    <s v="ZLIN"/>
    <n v="8"/>
    <n v="8"/>
  </r>
  <r>
    <s v="120304000377-0"/>
    <x v="7"/>
    <m/>
    <s v="VALVULA"/>
    <s v="30.11.2008"/>
    <n v="57070016.310000002"/>
    <n v="37126193.410000004"/>
    <s v="ZLIN"/>
    <n v="15"/>
    <n v="6"/>
    <n v="0"/>
    <n v="0"/>
    <m/>
    <m/>
    <m/>
    <n v="-25507324.899999999"/>
    <n v="-9074721.3499999978"/>
    <s v="ZLIN"/>
    <n v="8"/>
    <n v="8"/>
  </r>
  <r>
    <s v="120304000378-0"/>
    <x v="7"/>
    <m/>
    <s v="VALVULA"/>
    <s v="30.11.2008"/>
    <n v="23328622.940000001"/>
    <n v="15176147.200000001"/>
    <s v="ZLIN"/>
    <n v="15"/>
    <n v="6"/>
    <n v="0"/>
    <n v="0"/>
    <m/>
    <m/>
    <m/>
    <n v="-10426679.42"/>
    <n v="-3709491.71"/>
    <s v="ZLIN"/>
    <n v="8"/>
    <n v="8"/>
  </r>
  <r>
    <s v="120304000379-0"/>
    <x v="7"/>
    <m/>
    <s v="VALVULA"/>
    <s v="30.11.2008"/>
    <n v="14258071.5"/>
    <n v="9275412.0999999996"/>
    <s v="ZLIN"/>
    <n v="15"/>
    <n v="6"/>
    <n v="0"/>
    <n v="0"/>
    <m/>
    <m/>
    <m/>
    <n v="-6372615.3600000003"/>
    <n v="-2267180.4600000004"/>
    <s v="ZLIN"/>
    <n v="8"/>
    <n v="8"/>
  </r>
  <r>
    <s v="120304000380-0"/>
    <x v="7"/>
    <m/>
    <s v="VALVULA"/>
    <s v="30.11.2008"/>
    <n v="7685220.9400000004"/>
    <n v="4999525.45"/>
    <s v="ZLIN"/>
    <n v="15"/>
    <n v="6"/>
    <n v="0"/>
    <n v="0"/>
    <m/>
    <m/>
    <m/>
    <n v="-3434893.49"/>
    <n v="-1222029.4100000001"/>
    <s v="ZLIN"/>
    <n v="8"/>
    <n v="8"/>
  </r>
  <r>
    <s v="120304000381-0"/>
    <x v="7"/>
    <m/>
    <s v="VALVULA"/>
    <s v="30.11.2008"/>
    <n v="57070016.310000002"/>
    <n v="37126193.410000004"/>
    <s v="ZLIN"/>
    <n v="15"/>
    <n v="6"/>
    <n v="0"/>
    <n v="0"/>
    <m/>
    <m/>
    <m/>
    <n v="-25507324.899999999"/>
    <n v="-9074721.3499999978"/>
    <s v="ZLIN"/>
    <n v="8"/>
    <n v="8"/>
  </r>
  <r>
    <s v="120304000382-0"/>
    <x v="7"/>
    <m/>
    <s v="VALVULA"/>
    <s v="30.11.2008"/>
    <n v="36893243.170000002"/>
    <n v="24000443.150000002"/>
    <s v="ZLIN"/>
    <n v="15"/>
    <n v="6"/>
    <n v="0"/>
    <n v="0"/>
    <m/>
    <m/>
    <m/>
    <n v="-16489358.16"/>
    <n v="-5866406.2699999996"/>
    <s v="ZLIN"/>
    <n v="8"/>
    <n v="8"/>
  </r>
  <r>
    <s v="120304000382-1"/>
    <x v="7"/>
    <m/>
    <s v="VALVULA"/>
    <s v="30.11.2008"/>
    <n v="36893243.170000002"/>
    <n v="24000443.150000002"/>
    <s v="ZLIN"/>
    <n v="15"/>
    <n v="6"/>
    <n v="0"/>
    <n v="0"/>
    <m/>
    <m/>
    <m/>
    <n v="-16489358.16"/>
    <n v="-5866406.2699999996"/>
    <s v="ZLIN"/>
    <n v="8"/>
    <n v="8"/>
  </r>
  <r>
    <s v="120304000382-2"/>
    <x v="7"/>
    <m/>
    <s v="VALVULA"/>
    <s v="30.11.2008"/>
    <n v="36893243.170000002"/>
    <n v="24000443.150000002"/>
    <s v="ZLIN"/>
    <n v="15"/>
    <n v="6"/>
    <n v="0"/>
    <n v="0"/>
    <m/>
    <m/>
    <m/>
    <n v="-16489358.16"/>
    <n v="-5866406.2699999996"/>
    <s v="ZLIN"/>
    <n v="8"/>
    <n v="8"/>
  </r>
  <r>
    <s v="120304000382-3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83-0"/>
    <x v="7"/>
    <m/>
    <s v="FILTRO"/>
    <s v="30.11.2008"/>
    <n v="174487223.63999999"/>
    <n v="89461669.73999998"/>
    <s v="ZLIN"/>
    <n v="19"/>
    <n v="8"/>
    <n v="0"/>
    <n v="0"/>
    <m/>
    <m/>
    <m/>
    <n v="-94681760.810000002"/>
    <n v="-22748215.25"/>
    <s v="ZLIN"/>
    <n v="12"/>
    <n v="10"/>
  </r>
  <r>
    <s v="120304000383-1"/>
    <x v="7"/>
    <m/>
    <s v="FILTRO"/>
    <s v="30.11.2008"/>
    <n v="174487223.63999999"/>
    <n v="89461669.73999998"/>
    <s v="ZLIN"/>
    <n v="19"/>
    <n v="8"/>
    <n v="0"/>
    <n v="0"/>
    <m/>
    <m/>
    <m/>
    <n v="-94681760.810000002"/>
    <n v="-22748215.25"/>
    <s v="ZLIN"/>
    <n v="12"/>
    <n v="10"/>
  </r>
  <r>
    <s v="120304000383-2"/>
    <x v="7"/>
    <m/>
    <s v="FILTRO"/>
    <s v="30.11.2008"/>
    <n v="174487223.63999999"/>
    <n v="89461669.73999998"/>
    <s v="ZLIN"/>
    <n v="19"/>
    <n v="8"/>
    <n v="0"/>
    <n v="0"/>
    <m/>
    <m/>
    <m/>
    <n v="-94681760.810000002"/>
    <n v="-22748215.25"/>
    <s v="ZLIN"/>
    <n v="12"/>
    <n v="10"/>
  </r>
  <r>
    <s v="120304000384-0"/>
    <x v="7"/>
    <m/>
    <s v="VALVULA"/>
    <s v="30.09.2007"/>
    <n v="393283"/>
    <n v="265466.03000000003"/>
    <s v="ZLIN"/>
    <n v="16"/>
    <n v="8"/>
    <n v="0"/>
    <n v="0"/>
    <m/>
    <m/>
    <m/>
    <n v="310098.40999999997"/>
    <n v="110323.47999999998"/>
    <s v="ZLIN"/>
    <n v="8"/>
    <n v="8"/>
  </r>
  <r>
    <s v="120304000385-0"/>
    <x v="7"/>
    <m/>
    <s v="VALVULA"/>
    <s v="30.09.2007"/>
    <n v="393283"/>
    <n v="265466.03000000003"/>
    <s v="ZLIN"/>
    <n v="16"/>
    <n v="8"/>
    <n v="0"/>
    <n v="0"/>
    <m/>
    <m/>
    <m/>
    <n v="310098.40999999997"/>
    <n v="110323.47999999998"/>
    <s v="ZLIN"/>
    <n v="8"/>
    <n v="8"/>
  </r>
  <r>
    <s v="120304000386-0"/>
    <x v="7"/>
    <m/>
    <s v="VALVULA"/>
    <s v="30.09.2007"/>
    <n v="906899"/>
    <n v="612156.83000000007"/>
    <s v="ZLIN"/>
    <n v="16"/>
    <n v="8"/>
    <n v="0"/>
    <n v="0"/>
    <m/>
    <m/>
    <m/>
    <n v="48154.25"/>
    <n v="17131.8"/>
    <s v="ZLIN"/>
    <n v="8"/>
    <n v="8"/>
  </r>
  <r>
    <s v="120304000387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87-1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88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88-1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89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89-1"/>
    <x v="7"/>
    <m/>
    <s v="Transmi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90-0"/>
    <x v="7"/>
    <m/>
    <s v="VALVULA"/>
    <s v="30.11.2008"/>
    <n v="14258071.5"/>
    <n v="9275412.0999999996"/>
    <s v="ZLIN"/>
    <n v="15"/>
    <n v="6"/>
    <n v="0"/>
    <n v="0"/>
    <m/>
    <m/>
    <m/>
    <n v="-6372615.3600000003"/>
    <n v="-2267180.4600000004"/>
    <s v="ZLIN"/>
    <n v="8"/>
    <n v="8"/>
  </r>
  <r>
    <s v="120304000391-0"/>
    <x v="7"/>
    <m/>
    <s v="VALVULA"/>
    <s v="30.11.2008"/>
    <n v="14258071.5"/>
    <n v="9275412.0999999996"/>
    <s v="ZLIN"/>
    <n v="15"/>
    <n v="6"/>
    <n v="0"/>
    <n v="0"/>
    <m/>
    <m/>
    <m/>
    <n v="-6372615.3600000003"/>
    <n v="-2267180.4600000004"/>
    <s v="ZLIN"/>
    <n v="8"/>
    <n v="8"/>
  </r>
  <r>
    <s v="120304000392-0"/>
    <x v="7"/>
    <m/>
    <s v="VALVULA"/>
    <s v="30.11.2008"/>
    <n v="14258071.5"/>
    <n v="9275412.0999999996"/>
    <s v="ZLIN"/>
    <n v="15"/>
    <n v="6"/>
    <n v="0"/>
    <n v="0"/>
    <m/>
    <m/>
    <m/>
    <n v="-6372615.3600000003"/>
    <n v="-2267180.4600000004"/>
    <s v="ZLIN"/>
    <n v="8"/>
    <n v="8"/>
  </r>
  <r>
    <s v="120304000393-0"/>
    <x v="7"/>
    <m/>
    <s v="VALVULA"/>
    <s v="30.11.2008"/>
    <n v="35421078.299999997"/>
    <n v="23042744.499999996"/>
    <s v="ZLIN"/>
    <n v="15"/>
    <n v="6"/>
    <n v="0"/>
    <n v="0"/>
    <m/>
    <m/>
    <m/>
    <n v="-15831377.16"/>
    <n v="-5632316.870000001"/>
    <s v="ZLIN"/>
    <n v="8"/>
    <n v="8"/>
  </r>
  <r>
    <s v="120304000393-1"/>
    <x v="7"/>
    <m/>
    <s v="ZS-6801sor señal discreta"/>
    <s v="30.11.2008"/>
    <n v="2998586.29"/>
    <n v="750213.21"/>
    <s v="ZLIN"/>
    <n v="10"/>
    <n v="6"/>
    <n v="0"/>
    <n v="0"/>
    <m/>
    <m/>
    <m/>
    <n v="0"/>
    <n v="0"/>
    <s v="ZLIN"/>
    <n v="0"/>
    <n v="8"/>
  </r>
  <r>
    <s v="120304000394-0"/>
    <x v="7"/>
    <m/>
    <s v="PANEL ELECTRICO"/>
    <s v="01.10.2015"/>
    <n v="1"/>
    <n v="1"/>
    <s v="ZLIN"/>
    <n v="0"/>
    <n v="1"/>
    <n v="0"/>
    <n v="0"/>
    <m/>
    <m/>
    <m/>
    <n v="28063614.329999998"/>
    <n v="10595446.229999997"/>
    <s v="ZLIN"/>
    <n v="8"/>
    <n v="2"/>
  </r>
  <r>
    <s v="120304000395-0"/>
    <x v="7"/>
    <m/>
    <s v="MOTOR"/>
    <s v="01.10.2015"/>
    <n v="1"/>
    <n v="1"/>
    <s v="ZLIN"/>
    <n v="0"/>
    <n v="1"/>
    <n v="0"/>
    <n v="0"/>
    <m/>
    <m/>
    <m/>
    <n v="528745.69999999995"/>
    <n v="477160.75999999995"/>
    <s v="ZLIN"/>
    <n v="3"/>
    <n v="5"/>
  </r>
  <r>
    <s v="120304000396-0"/>
    <x v="7"/>
    <m/>
    <s v="BOMBA"/>
    <s v="28.07.2011"/>
    <n v="2843978.65"/>
    <n v="1353551.3299999998"/>
    <s v="ZLIN"/>
    <n v="15"/>
    <n v="7"/>
    <n v="0"/>
    <n v="0"/>
    <m/>
    <m/>
    <m/>
    <n v="1512556.17"/>
    <n v="408500.56999999983"/>
    <s v="ZLIN"/>
    <n v="11"/>
    <n v="5"/>
  </r>
  <r>
    <s v="120304000396-1"/>
    <x v="7"/>
    <m/>
    <s v="REDUCTOR"/>
    <s v="28.07.2011"/>
    <n v="183554.73"/>
    <n v="68640.210000000006"/>
    <s v="ZLIN"/>
    <n v="19"/>
    <n v="10"/>
    <n v="0"/>
    <n v="0"/>
    <m/>
    <m/>
    <m/>
    <n v="86685.13"/>
    <n v="17060.36"/>
    <s v="ZLIN"/>
    <n v="15"/>
    <n v="8"/>
  </r>
  <r>
    <s v="120304000396-2"/>
    <x v="7"/>
    <m/>
    <s v="MOTOR"/>
    <s v="28.07.2011"/>
    <n v="155013.70000000001"/>
    <n v="73776.560000000012"/>
    <s v="ZLIN"/>
    <n v="15"/>
    <n v="7"/>
    <n v="0"/>
    <n v="0"/>
    <m/>
    <m/>
    <m/>
    <n v="82443.27"/>
    <n v="22265.710000000006"/>
    <s v="ZLIN"/>
    <n v="11"/>
    <n v="5"/>
  </r>
  <r>
    <s v="120304000397-0"/>
    <x v="7"/>
    <m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398-0"/>
    <x v="7"/>
    <m/>
    <s v="PANEL DE CONTROL"/>
    <s v="01.10.2015"/>
    <n v="1"/>
    <n v="1"/>
    <s v="ZLIN"/>
    <n v="0"/>
    <n v="1"/>
    <n v="0"/>
    <n v="0"/>
    <m/>
    <m/>
    <m/>
    <n v="32202617.300000001"/>
    <n v="18052982.43"/>
    <s v="ZLIN"/>
    <n v="5"/>
    <n v="6"/>
  </r>
  <r>
    <s v="120304000399-0"/>
    <x v="7"/>
    <m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0-0"/>
    <x v="7"/>
    <m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1-0"/>
    <x v="7"/>
    <m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0402-0"/>
    <x v="7"/>
    <m/>
    <s v="PANEL ELECTRICO"/>
    <s v="01.10.2015"/>
    <n v="1"/>
    <n v="1"/>
    <s v="ZLIN"/>
    <n v="0"/>
    <n v="1"/>
    <n v="0"/>
    <n v="0"/>
    <m/>
    <m/>
    <m/>
    <n v="6090272.0999999996"/>
    <n v="4694584.7399999993"/>
    <s v="ZLIN"/>
    <n v="4"/>
    <n v="0"/>
  </r>
  <r>
    <s v="120304000403-0"/>
    <x v="7"/>
    <m/>
    <s v="PANEL ELECTRICO"/>
    <s v="01.10.2015"/>
    <n v="1"/>
    <n v="1"/>
    <s v="ZLIN"/>
    <n v="0"/>
    <n v="1"/>
    <n v="0"/>
    <n v="0"/>
    <m/>
    <m/>
    <m/>
    <n v="2385272.27"/>
    <n v="2385272.27"/>
    <s v="ZLIN"/>
    <n v="3"/>
    <n v="0"/>
  </r>
  <r>
    <s v="120304000404-0"/>
    <x v="7"/>
    <m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0405-0"/>
    <x v="7"/>
    <m/>
    <s v="PANEL ELECTRICO"/>
    <s v="01.10.2015"/>
    <n v="1"/>
    <n v="1"/>
    <s v="ZLIN"/>
    <n v="0"/>
    <n v="1"/>
    <n v="0"/>
    <n v="0"/>
    <m/>
    <m/>
    <m/>
    <n v="1147334.18"/>
    <n v="884403.42999999993"/>
    <s v="ZLIN"/>
    <n v="4"/>
    <n v="0"/>
  </r>
  <r>
    <s v="120304000406-0"/>
    <x v="7"/>
    <m/>
    <s v="PANEL ELECTRICO"/>
    <s v="01.10.2015"/>
    <n v="1"/>
    <n v="1"/>
    <s v="ZLIN"/>
    <n v="0"/>
    <n v="1"/>
    <n v="0"/>
    <n v="0"/>
    <m/>
    <m/>
    <m/>
    <n v="1147334.18"/>
    <n v="884403.42999999993"/>
    <s v="ZLIN"/>
    <n v="4"/>
    <n v="0"/>
  </r>
  <r>
    <s v="120304000407-0"/>
    <x v="7"/>
    <m/>
    <s v="PANEL ELECTRICO"/>
    <s v="01.10.2015"/>
    <n v="1"/>
    <n v="1"/>
    <s v="ZLIN"/>
    <n v="0"/>
    <n v="1"/>
    <n v="0"/>
    <n v="0"/>
    <m/>
    <m/>
    <m/>
    <n v="1147334.18"/>
    <n v="884403.42999999993"/>
    <s v="ZLIN"/>
    <n v="4"/>
    <n v="0"/>
  </r>
  <r>
    <s v="120304000408-0"/>
    <x v="7"/>
    <m/>
    <s v="PANEL ELECTRICO"/>
    <s v="01.10.2015"/>
    <n v="1"/>
    <n v="1"/>
    <s v="ZLIN"/>
    <n v="0"/>
    <n v="1"/>
    <n v="0"/>
    <n v="0"/>
    <m/>
    <m/>
    <m/>
    <n v="1043115.34"/>
    <n v="804068.07"/>
    <s v="ZLIN"/>
    <n v="4"/>
    <n v="0"/>
  </r>
  <r>
    <s v="120304000409-0"/>
    <x v="7"/>
    <m/>
    <s v="PANEL ELECTRICO"/>
    <s v="01.10.2015"/>
    <n v="1"/>
    <n v="1"/>
    <s v="ZLIN"/>
    <n v="0"/>
    <n v="1"/>
    <n v="0"/>
    <n v="0"/>
    <m/>
    <m/>
    <m/>
    <n v="1043115.34"/>
    <n v="804068.07"/>
    <s v="ZLIN"/>
    <n v="4"/>
    <n v="0"/>
  </r>
  <r>
    <s v="120304000410-0"/>
    <x v="7"/>
    <m/>
    <s v="PANEL ELECTRICO"/>
    <s v="01.10.2015"/>
    <n v="1"/>
    <n v="1"/>
    <s v="ZLIN"/>
    <n v="0"/>
    <n v="1"/>
    <n v="0"/>
    <n v="0"/>
    <m/>
    <m/>
    <m/>
    <n v="1043115.34"/>
    <n v="804068.07"/>
    <s v="ZLIN"/>
    <n v="4"/>
    <n v="0"/>
  </r>
  <r>
    <s v="120304000411-0"/>
    <x v="7"/>
    <m/>
    <s v="PANEL ELECTRICO"/>
    <s v="01.10.2015"/>
    <n v="1"/>
    <n v="1"/>
    <s v="ZLIN"/>
    <n v="0"/>
    <n v="1"/>
    <n v="0"/>
    <n v="0"/>
    <m/>
    <m/>
    <m/>
    <n v="3721481.33"/>
    <n v="2868641.8600000003"/>
    <s v="ZLIN"/>
    <n v="4"/>
    <n v="0"/>
  </r>
  <r>
    <s v="120304000412-0"/>
    <x v="7"/>
    <m/>
    <s v="PANEL ELECTRICO"/>
    <s v="01.10.2015"/>
    <n v="1"/>
    <n v="1"/>
    <s v="ZLIN"/>
    <n v="0"/>
    <n v="1"/>
    <n v="0"/>
    <n v="0"/>
    <m/>
    <m/>
    <m/>
    <n v="3721481.33"/>
    <n v="2868641.8600000003"/>
    <s v="ZLIN"/>
    <n v="4"/>
    <n v="0"/>
  </r>
  <r>
    <s v="120304000413-0"/>
    <x v="7"/>
    <m/>
    <s v="PANEL ELECTRICO"/>
    <s v="01.10.2015"/>
    <n v="1"/>
    <n v="1"/>
    <s v="ZLIN"/>
    <n v="0"/>
    <n v="1"/>
    <n v="0"/>
    <n v="0"/>
    <m/>
    <m/>
    <m/>
    <n v="3721481.33"/>
    <n v="2868641.8600000003"/>
    <s v="ZLIN"/>
    <n v="4"/>
    <n v="0"/>
  </r>
  <r>
    <s v="120304000414-0"/>
    <x v="7"/>
    <m/>
    <s v="PANEL ELECTRICO"/>
    <s v="01.10.2015"/>
    <n v="1"/>
    <n v="1"/>
    <s v="ZLIN"/>
    <n v="0"/>
    <n v="1"/>
    <n v="0"/>
    <n v="0"/>
    <m/>
    <m/>
    <m/>
    <n v="4053344.08"/>
    <n v="3124452.73"/>
    <s v="ZLIN"/>
    <n v="4"/>
    <n v="0"/>
  </r>
  <r>
    <s v="120304000415-0"/>
    <x v="7"/>
    <m/>
    <s v="PANEL ELECTRICO"/>
    <s v="01.10.2015"/>
    <n v="1"/>
    <n v="1"/>
    <s v="ZLIN"/>
    <n v="0"/>
    <n v="1"/>
    <n v="0"/>
    <n v="0"/>
    <m/>
    <m/>
    <m/>
    <n v="334255.67"/>
    <n v="334255.67"/>
    <s v="ZLIN"/>
    <n v="3"/>
    <n v="0"/>
  </r>
  <r>
    <s v="120304000416-0"/>
    <x v="7"/>
    <m/>
    <s v="BOMBA"/>
    <s v="01.10.2015"/>
    <n v="1"/>
    <n v="1"/>
    <s v="ZLIN"/>
    <n v="0"/>
    <n v="1"/>
    <n v="0"/>
    <n v="0"/>
    <m/>
    <m/>
    <m/>
    <n v="5881005.1200000001"/>
    <n v="5881005.1200000001"/>
    <s v="ZLIN"/>
    <n v="3"/>
    <n v="0"/>
  </r>
  <r>
    <s v="120304000416-1"/>
    <x v="7"/>
    <m/>
    <s v="REDUCTOR"/>
    <s v="01.10.2015"/>
    <n v="1"/>
    <n v="1"/>
    <s v="ZLIN"/>
    <n v="0"/>
    <n v="1"/>
    <n v="0"/>
    <n v="0"/>
    <m/>
    <m/>
    <m/>
    <n v="36221.15"/>
    <n v="27920.47"/>
    <s v="ZLIN"/>
    <n v="4"/>
    <n v="0"/>
  </r>
  <r>
    <s v="120304000416-2"/>
    <x v="7"/>
    <m/>
    <s v="MOTOR"/>
    <s v="01.10.2015"/>
    <n v="1"/>
    <n v="1"/>
    <s v="ZLIN"/>
    <n v="0"/>
    <n v="1"/>
    <n v="0"/>
    <n v="0"/>
    <m/>
    <m/>
    <m/>
    <n v="68190.539999999994"/>
    <n v="68190.539999999994"/>
    <s v="ZLIN"/>
    <n v="3"/>
    <n v="0"/>
  </r>
  <r>
    <s v="120304000417-0"/>
    <x v="7"/>
    <m/>
    <s v="BOMBA"/>
    <s v="01.10.2015"/>
    <n v="1"/>
    <n v="1"/>
    <s v="ZLIN"/>
    <n v="0"/>
    <n v="1"/>
    <n v="0"/>
    <n v="0"/>
    <m/>
    <m/>
    <m/>
    <n v="614355.85"/>
    <n v="473565.97"/>
    <s v="ZLIN"/>
    <n v="4"/>
    <n v="0"/>
  </r>
  <r>
    <s v="120304000417-1"/>
    <x v="7"/>
    <m/>
    <s v="MOTOR"/>
    <s v="01.10.2015"/>
    <n v="1"/>
    <n v="1"/>
    <s v="ZLIN"/>
    <n v="0"/>
    <n v="1"/>
    <n v="0"/>
    <n v="0"/>
    <m/>
    <m/>
    <m/>
    <n v="99500.02"/>
    <n v="76697.930000000008"/>
    <s v="ZLIN"/>
    <n v="4"/>
    <n v="0"/>
  </r>
  <r>
    <s v="120304000418-0"/>
    <x v="7"/>
    <m/>
    <s v="BOMBA"/>
    <s v="01.10.2015"/>
    <n v="1"/>
    <n v="1"/>
    <s v="ZLIN"/>
    <n v="0"/>
    <n v="1"/>
    <n v="0"/>
    <n v="0"/>
    <m/>
    <m/>
    <m/>
    <n v="614355.85"/>
    <n v="473565.97"/>
    <s v="ZLIN"/>
    <n v="4"/>
    <n v="0"/>
  </r>
  <r>
    <s v="120304000418-1"/>
    <x v="7"/>
    <m/>
    <s v="MOTOR"/>
    <s v="01.10.2015"/>
    <n v="1"/>
    <n v="1"/>
    <s v="ZLIN"/>
    <n v="0"/>
    <n v="1"/>
    <n v="0"/>
    <n v="0"/>
    <m/>
    <m/>
    <m/>
    <n v="99500.02"/>
    <n v="76697.930000000008"/>
    <s v="ZLIN"/>
    <n v="4"/>
    <n v="0"/>
  </r>
  <r>
    <s v="120304000419-0"/>
    <x v="7"/>
    <m/>
    <s v="BOMBA"/>
    <s v="01.10.2015"/>
    <n v="1"/>
    <n v="1"/>
    <s v="ZLIN"/>
    <n v="0"/>
    <n v="1"/>
    <n v="0"/>
    <n v="0"/>
    <m/>
    <m/>
    <m/>
    <n v="1495308.19"/>
    <n v="1152633.3999999999"/>
    <s v="ZLIN"/>
    <n v="4"/>
    <n v="0"/>
  </r>
  <r>
    <s v="120304000419-1"/>
    <x v="7"/>
    <m/>
    <s v="MOTOR"/>
    <s v="01.10.2015"/>
    <n v="1"/>
    <n v="1"/>
    <s v="ZLIN"/>
    <n v="0"/>
    <n v="1"/>
    <n v="0"/>
    <n v="0"/>
    <m/>
    <m/>
    <m/>
    <n v="477614.6"/>
    <n v="368161.25"/>
    <s v="ZLIN"/>
    <n v="4"/>
    <n v="0"/>
  </r>
  <r>
    <s v="120304000420-0"/>
    <x v="7"/>
    <m/>
    <s v="BOMBA"/>
    <s v="01.10.2015"/>
    <n v="1"/>
    <n v="1"/>
    <s v="ZLIN"/>
    <n v="0"/>
    <n v="1"/>
    <n v="0"/>
    <n v="0"/>
    <m/>
    <m/>
    <m/>
    <n v="28699237.010000002"/>
    <n v="22122328.530000001"/>
    <s v="ZLIN"/>
    <n v="4"/>
    <n v="0"/>
  </r>
  <r>
    <s v="120304000421-0"/>
    <x v="7"/>
    <m/>
    <s v="BOMBA"/>
    <s v="01.10.2015"/>
    <n v="1"/>
    <n v="1"/>
    <s v="ZLIN"/>
    <n v="0"/>
    <n v="1"/>
    <n v="0"/>
    <n v="0"/>
    <m/>
    <m/>
    <m/>
    <n v="24029200.350000001"/>
    <n v="6489638.0600000024"/>
    <s v="ZLIN"/>
    <n v="11"/>
    <n v="5"/>
  </r>
  <r>
    <s v="120304000421-1"/>
    <x v="7"/>
    <m/>
    <s v="MOTOR"/>
    <s v="01.10.2015"/>
    <n v="1"/>
    <n v="1"/>
    <s v="ZLIN"/>
    <n v="0"/>
    <n v="1"/>
    <n v="0"/>
    <n v="0"/>
    <m/>
    <m/>
    <m/>
    <n v="684535.64"/>
    <n v="184874.60000000003"/>
    <s v="ZLIN"/>
    <n v="11"/>
    <n v="5"/>
  </r>
  <r>
    <s v="120304000422-0"/>
    <x v="7"/>
    <m/>
    <s v="PANEL ELECTRICO"/>
    <s v="01.10.2015"/>
    <n v="1"/>
    <n v="1"/>
    <s v="ZLIN"/>
    <n v="0"/>
    <n v="1"/>
    <n v="0"/>
    <n v="0"/>
    <m/>
    <m/>
    <m/>
    <n v="823853.16"/>
    <n v="454963.69000000006"/>
    <s v="ZLIN"/>
    <n v="5"/>
    <n v="7"/>
  </r>
  <r>
    <s v="120304000423-0"/>
    <x v="7"/>
    <m/>
    <s v="PANEL ELECTRICO"/>
    <s v="01.10.2015"/>
    <n v="1"/>
    <n v="1"/>
    <s v="ZLIN"/>
    <n v="0"/>
    <n v="1"/>
    <n v="0"/>
    <n v="0"/>
    <m/>
    <m/>
    <m/>
    <n v="4639005.1100000003"/>
    <n v="2561838.6500000004"/>
    <s v="ZLIN"/>
    <n v="5"/>
    <n v="7"/>
  </r>
  <r>
    <s v="120304000424-0"/>
    <x v="7"/>
    <m/>
    <s v="PANEL ELECTRICO"/>
    <s v="30.11.2012"/>
    <n v="712759.41"/>
    <n v="712759.41"/>
    <s v="ZLIN"/>
    <n v="5"/>
    <n v="10"/>
    <n v="0"/>
    <n v="0"/>
    <m/>
    <m/>
    <m/>
    <n v="1048449.11"/>
    <n v="1048449.11"/>
    <s v="ZLIN"/>
    <n v="3"/>
    <n v="0"/>
  </r>
  <r>
    <s v="120304000424-1"/>
    <x v="7"/>
    <m/>
    <s v="PANEL ELECTRICO"/>
    <s v="30.11.2012"/>
    <n v="6368439.7000000002"/>
    <n v="4648960.9800000004"/>
    <s v="ZLIN"/>
    <n v="8"/>
    <n v="4"/>
    <n v="0"/>
    <n v="0"/>
    <m/>
    <m/>
    <m/>
    <n v="8385236.8600000003"/>
    <n v="4700814.6000000006"/>
    <s v="ZLIN"/>
    <n v="5"/>
    <n v="6"/>
  </r>
  <r>
    <s v="120304000424-2"/>
    <x v="7"/>
    <m/>
    <s v="FILTRO"/>
    <s v="30.11.2012"/>
    <n v="4634896.88"/>
    <n v="2891858.74"/>
    <s v="ZLIN"/>
    <n v="9"/>
    <n v="9"/>
    <n v="0"/>
    <n v="0"/>
    <m/>
    <m/>
    <m/>
    <n v="5860264.1399999997"/>
    <n v="2612406.8999999994"/>
    <s v="ZLIN"/>
    <n v="6"/>
    <n v="11"/>
  </r>
  <r>
    <s v="120304000425-0"/>
    <x v="7"/>
    <m/>
    <s v="RECIPIENTE"/>
    <s v="30.12.1996"/>
    <n v="38093.24"/>
    <n v="36837.42"/>
    <s v="ZLIN"/>
    <n v="22"/>
    <n v="9"/>
    <n v="0"/>
    <n v="0"/>
    <m/>
    <m/>
    <m/>
    <n v="230094.36"/>
    <n v="177364.4"/>
    <s v="ZLIN"/>
    <n v="4"/>
    <n v="0"/>
  </r>
  <r>
    <s v="120304000426-0"/>
    <x v="7"/>
    <m/>
    <s v="RECIPIENTE"/>
    <s v="30.12.1996"/>
    <n v="146024.07999999999"/>
    <n v="141210.09999999998"/>
    <s v="ZLIN"/>
    <n v="22"/>
    <n v="9"/>
    <n v="0"/>
    <n v="0"/>
    <m/>
    <m/>
    <m/>
    <n v="882028.34"/>
    <n v="679896.85"/>
    <s v="ZLIN"/>
    <n v="4"/>
    <n v="0"/>
  </r>
  <r>
    <s v="120304000427-0"/>
    <x v="7"/>
    <m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8-0"/>
    <x v="7"/>
    <m/>
    <s v="FILTRO"/>
    <s v="30.12.1996"/>
    <n v="277574.87"/>
    <n v="277574.87"/>
    <s v="ZLIN"/>
    <n v="21"/>
    <n v="9"/>
    <n v="0"/>
    <n v="0"/>
    <m/>
    <m/>
    <m/>
    <n v="1687245.43"/>
    <n v="1687245.43"/>
    <s v="ZLIN"/>
    <n v="3"/>
    <n v="0"/>
  </r>
  <r>
    <s v="120304000429-0"/>
    <x v="7"/>
    <m/>
    <s v="BOMBA"/>
    <s v="30.06.2014"/>
    <n v="68677086.129999995"/>
    <n v="15781117.679999992"/>
    <s v="ZLIN"/>
    <n v="19"/>
    <n v="7"/>
    <n v="0"/>
    <n v="0"/>
    <m/>
    <m/>
    <m/>
    <n v="-36482482.32"/>
    <n v="-6135690.2100000009"/>
    <s v="ZLIN"/>
    <n v="18"/>
    <n v="4"/>
  </r>
  <r>
    <s v="120304000429-1"/>
    <x v="7"/>
    <m/>
    <s v="PANEL DE CONTROL"/>
    <s v="30.06.2014"/>
    <n v="5899384.0199999996"/>
    <n v="1820381.3499999996"/>
    <s v="ZLIN"/>
    <n v="14"/>
    <n v="7"/>
    <n v="0"/>
    <n v="0"/>
    <m/>
    <m/>
    <m/>
    <n v="5800718.3499999996"/>
    <n v="1341416.1299999999"/>
    <s v="ZLIN"/>
    <n v="13"/>
    <n v="4"/>
  </r>
  <r>
    <s v="120304000429-2"/>
    <x v="7"/>
    <m/>
    <s v="MOTOR"/>
    <s v="30.06.2014"/>
    <n v="12058030.039999999"/>
    <n v="2770781.3599999994"/>
    <s v="ZLIN"/>
    <n v="19"/>
    <n v="7"/>
    <n v="0"/>
    <n v="0"/>
    <m/>
    <m/>
    <m/>
    <n v="-6405438.7300000004"/>
    <n v="-1077278.3400000008"/>
    <s v="ZLIN"/>
    <n v="18"/>
    <n v="4"/>
  </r>
  <r>
    <s v="120304000430-0"/>
    <x v="7"/>
    <m/>
    <s v="BOMBA"/>
    <s v="30.06.2014"/>
    <n v="1504878.91"/>
    <n v="345801.95999999996"/>
    <s v="ZLIN"/>
    <n v="19"/>
    <n v="7"/>
    <n v="0"/>
    <n v="0"/>
    <m/>
    <m/>
    <m/>
    <n v="2785391.68"/>
    <n v="468452.24000000022"/>
    <s v="ZLIN"/>
    <n v="18"/>
    <n v="4"/>
  </r>
  <r>
    <s v="120304000430-1"/>
    <x v="7"/>
    <m/>
    <s v="RECIPIENTE"/>
    <s v="30.06.2014"/>
    <n v="4244564.54"/>
    <n v="955027.03000000026"/>
    <s v="ZLIN"/>
    <n v="20"/>
    <n v="0"/>
    <n v="0"/>
    <n v="0"/>
    <m/>
    <m/>
    <m/>
    <n v="7849899.4100000001"/>
    <n v="1290872.3399999999"/>
    <s v="ZLIN"/>
    <n v="18"/>
    <n v="9"/>
  </r>
  <r>
    <s v="120304000430-2"/>
    <x v="7"/>
    <m/>
    <s v="MOTOR"/>
    <s v="30.06.2014"/>
    <n v="136105.98000000001"/>
    <n v="31275.410000000003"/>
    <s v="ZLIN"/>
    <n v="19"/>
    <n v="7"/>
    <n v="0"/>
    <n v="0"/>
    <m/>
    <m/>
    <m/>
    <n v="251919.59"/>
    <n v="42368.299999999988"/>
    <s v="ZLIN"/>
    <n v="18"/>
    <n v="4"/>
  </r>
  <r>
    <s v="120304000431-0"/>
    <x v="7"/>
    <m/>
    <s v="BOMBA"/>
    <s v="30.06.2014"/>
    <n v="627351.44999999995"/>
    <n v="144157.35999999993"/>
    <s v="ZLIN"/>
    <n v="19"/>
    <n v="7"/>
    <n v="0"/>
    <n v="0"/>
    <m/>
    <m/>
    <m/>
    <n v="5874967.3700000001"/>
    <n v="988062.70000000019"/>
    <s v="ZLIN"/>
    <n v="18"/>
    <n v="4"/>
  </r>
  <r>
    <s v="120304000431-1"/>
    <x v="7"/>
    <m/>
    <s v="PANEL DE CONTROL"/>
    <s v="30.06.2014"/>
    <n v="1081093.53"/>
    <n v="333594.58000000007"/>
    <s v="ZLIN"/>
    <n v="14"/>
    <n v="7"/>
    <n v="0"/>
    <n v="0"/>
    <m/>
    <m/>
    <m/>
    <n v="10150946.34"/>
    <n v="2347406.3499999996"/>
    <s v="ZLIN"/>
    <n v="13"/>
    <n v="4"/>
  </r>
  <r>
    <s v="120304000431-2"/>
    <x v="7"/>
    <m/>
    <s v="MOTOR"/>
    <s v="30.06.2014"/>
    <n v="132371.97"/>
    <n v="30417.39"/>
    <s v="ZLIN"/>
    <n v="19"/>
    <n v="7"/>
    <n v="0"/>
    <n v="0"/>
    <m/>
    <m/>
    <m/>
    <n v="1239625.72"/>
    <n v="208482.51"/>
    <s v="ZLIN"/>
    <n v="18"/>
    <n v="4"/>
  </r>
  <r>
    <s v="120304000432-0"/>
    <x v="7"/>
    <m/>
    <s v="BOMBA"/>
    <s v="30.06.2014"/>
    <n v="1770593.91"/>
    <n v="406859.8899999999"/>
    <s v="ZLIN"/>
    <n v="19"/>
    <n v="7"/>
    <n v="0"/>
    <n v="0"/>
    <m/>
    <m/>
    <m/>
    <n v="3485365.19"/>
    <n v="586175.06000000006"/>
    <s v="ZLIN"/>
    <n v="18"/>
    <n v="4"/>
  </r>
  <r>
    <s v="120304000432-1"/>
    <x v="7"/>
    <m/>
    <s v="PANEL DE CONTROL"/>
    <s v="30.06.2014"/>
    <n v="3842027.77"/>
    <n v="1185539.9900000002"/>
    <s v="ZLIN"/>
    <n v="14"/>
    <n v="7"/>
    <n v="0"/>
    <n v="0"/>
    <m/>
    <m/>
    <m/>
    <n v="7658217.1500000004"/>
    <n v="1770962.7300000004"/>
    <s v="ZLIN"/>
    <n v="13"/>
    <n v="4"/>
  </r>
  <r>
    <s v="120304000432-2"/>
    <x v="7"/>
    <m/>
    <s v="MOTOR"/>
    <s v="30.06.2014"/>
    <n v="286762.34000000003"/>
    <n v="65894.310000000027"/>
    <s v="ZLIN"/>
    <n v="19"/>
    <n v="7"/>
    <n v="0"/>
    <n v="0"/>
    <m/>
    <m/>
    <m/>
    <n v="564483.75"/>
    <n v="94935.900000000023"/>
    <s v="ZLIN"/>
    <n v="18"/>
    <n v="4"/>
  </r>
  <r>
    <s v="120304000433-0"/>
    <x v="7"/>
    <m/>
    <s v="BOMBA"/>
    <s v="30.06.2014"/>
    <n v="1770593.91"/>
    <n v="406859.8899999999"/>
    <s v="ZLIN"/>
    <n v="19"/>
    <n v="7"/>
    <n v="0"/>
    <n v="0"/>
    <m/>
    <m/>
    <m/>
    <n v="3485365.19"/>
    <n v="586175.06000000006"/>
    <s v="ZLIN"/>
    <n v="18"/>
    <n v="4"/>
  </r>
  <r>
    <s v="120304000433-1"/>
    <x v="7"/>
    <m/>
    <s v="PANEL DE CONTROL"/>
    <s v="30.06.2014"/>
    <n v="3842027.77"/>
    <n v="1185539.9900000002"/>
    <s v="ZLIN"/>
    <n v="14"/>
    <n v="7"/>
    <n v="0"/>
    <n v="0"/>
    <m/>
    <m/>
    <m/>
    <n v="7658217.1500000004"/>
    <n v="1770962.7300000004"/>
    <s v="ZLIN"/>
    <n v="13"/>
    <n v="4"/>
  </r>
  <r>
    <s v="120304000433-2"/>
    <x v="7"/>
    <m/>
    <s v="MOTOR"/>
    <s v="30.06.2014"/>
    <n v="286762.34000000003"/>
    <n v="65894.310000000027"/>
    <s v="ZLIN"/>
    <n v="19"/>
    <n v="7"/>
    <n v="0"/>
    <n v="0"/>
    <m/>
    <m/>
    <m/>
    <n v="564483.75"/>
    <n v="94935.900000000023"/>
    <s v="ZLIN"/>
    <n v="18"/>
    <n v="4"/>
  </r>
  <r>
    <s v="120304000434-0"/>
    <x v="7"/>
    <m/>
    <s v="BOMBA"/>
    <s v="30.06.2014"/>
    <n v="2532975.02"/>
    <n v="582045.33000000007"/>
    <s v="ZLIN"/>
    <n v="19"/>
    <n v="7"/>
    <n v="0"/>
    <n v="0"/>
    <m/>
    <m/>
    <m/>
    <n v="8440033.0500000007"/>
    <n v="1419460.1100000003"/>
    <s v="ZLIN"/>
    <n v="18"/>
    <n v="4"/>
  </r>
  <r>
    <s v="120304000434-1"/>
    <x v="7"/>
    <m/>
    <s v="PANEL DE CONTROL"/>
    <s v="30.06.2014"/>
    <n v="2612146.3199999998"/>
    <n v="806033.71999999974"/>
    <s v="ZLIN"/>
    <n v="14"/>
    <n v="7"/>
    <n v="0"/>
    <n v="0"/>
    <m/>
    <m/>
    <m/>
    <n v="8768624.3900000006"/>
    <n v="2027744.3900000006"/>
    <s v="ZLIN"/>
    <n v="13"/>
    <n v="4"/>
  </r>
  <r>
    <s v="120304000434-2"/>
    <x v="7"/>
    <m/>
    <s v="MOTOR"/>
    <s v="30.06.2014"/>
    <n v="754262.68"/>
    <n v="173319.93000000005"/>
    <s v="ZLIN"/>
    <n v="19"/>
    <n v="7"/>
    <n v="0"/>
    <n v="0"/>
    <m/>
    <m/>
    <m/>
    <n v="2513250.9500000002"/>
    <n v="422683.12000000011"/>
    <s v="ZLIN"/>
    <n v="18"/>
    <n v="4"/>
  </r>
  <r>
    <s v="120304000435-0"/>
    <x v="7"/>
    <m/>
    <s v="BOMBA"/>
    <s v="30.06.2014"/>
    <n v="52663717.210000001"/>
    <n v="12101449.910000004"/>
    <s v="ZLIN"/>
    <n v="19"/>
    <n v="7"/>
    <n v="0"/>
    <n v="0"/>
    <m/>
    <m/>
    <m/>
    <n v="78038624.510000005"/>
    <n v="13124677.770000003"/>
    <s v="ZLIN"/>
    <n v="18"/>
    <n v="4"/>
  </r>
  <r>
    <s v="120304000436-0"/>
    <x v="7"/>
    <m/>
    <s v="PANEL ELECTRICO ( 120500009244 )"/>
    <s v="30.06.2014"/>
    <n v="60660685.420000002"/>
    <n v="18718154.370000005"/>
    <s v="ZLIN"/>
    <n v="14"/>
    <n v="7"/>
    <n v="0"/>
    <n v="0"/>
    <m/>
    <m/>
    <m/>
    <n v="-29609242.579999998"/>
    <n v="-6847137.3399999999"/>
    <s v="ZLIN"/>
    <n v="13"/>
    <n v="4"/>
  </r>
  <r>
    <s v="120304000437-0"/>
    <x v="7"/>
    <m/>
    <s v="PANEL ELECTRICO"/>
    <s v="30.06.2014"/>
    <n v="7996492.9400000004"/>
    <n v="2467489.2400000002"/>
    <s v="ZLIN"/>
    <n v="14"/>
    <n v="7"/>
    <n v="0"/>
    <n v="0"/>
    <m/>
    <m/>
    <m/>
    <n v="17938999.77"/>
    <n v="4148393.6899999995"/>
    <s v="ZLIN"/>
    <n v="13"/>
    <n v="4"/>
  </r>
  <r>
    <s v="120304000438-0"/>
    <x v="7"/>
    <m/>
    <s v="PANEL ELECTRICO ( 120500009242 )"/>
    <s v="30.06.2014"/>
    <n v="12817843.59"/>
    <n v="3955220.3200000003"/>
    <s v="ZLIN"/>
    <n v="14"/>
    <n v="7"/>
    <n v="0"/>
    <n v="0"/>
    <m/>
    <m/>
    <m/>
    <n v="13586008.9"/>
    <n v="3141764.5700000003"/>
    <s v="ZLIN"/>
    <n v="13"/>
    <n v="4"/>
  </r>
  <r>
    <s v="120304000438-1"/>
    <x v="7"/>
    <m/>
    <s v="PANEL ELECTRICO"/>
    <s v="30.06.2014"/>
    <n v="5668991.1399999997"/>
    <n v="1749288.6899999995"/>
    <s v="ZLIN"/>
    <n v="14"/>
    <n v="7"/>
    <n v="0"/>
    <n v="0"/>
    <m/>
    <m/>
    <m/>
    <n v="6008730.2199999997"/>
    <n v="1389518.87"/>
    <s v="ZLIN"/>
    <n v="13"/>
    <n v="4"/>
  </r>
  <r>
    <s v="120304000438-2"/>
    <x v="7"/>
    <m/>
    <s v="PANEL ELECTRICO"/>
    <s v="30.06.2014"/>
    <n v="20027618.960000001"/>
    <n v="6179950.9800000004"/>
    <s v="ZLIN"/>
    <n v="14"/>
    <n v="7"/>
    <n v="0"/>
    <n v="0"/>
    <m/>
    <m/>
    <m/>
    <n v="21227861.579999998"/>
    <n v="4908942.9899999984"/>
    <s v="ZLIN"/>
    <n v="13"/>
    <n v="4"/>
  </r>
  <r>
    <s v="120304000438-3"/>
    <x v="7"/>
    <m/>
    <s v="PANEL ELECTRICO"/>
    <s v="30.06.2014"/>
    <n v="20027618.960000001"/>
    <n v="6179950.9800000004"/>
    <s v="ZLIN"/>
    <n v="14"/>
    <n v="7"/>
    <n v="0"/>
    <n v="0"/>
    <m/>
    <m/>
    <m/>
    <n v="21227861.579999998"/>
    <n v="4908942.9899999984"/>
    <s v="ZLIN"/>
    <n v="13"/>
    <n v="4"/>
  </r>
  <r>
    <s v="120304000439-0"/>
    <x v="7"/>
    <m/>
    <s v="PANEL ELECTRICO"/>
    <s v="30.06.2014"/>
    <n v="20027618.960000001"/>
    <n v="6179950.9800000004"/>
    <s v="ZLIN"/>
    <n v="14"/>
    <n v="7"/>
    <n v="0"/>
    <n v="0"/>
    <m/>
    <m/>
    <m/>
    <n v="21227861.579999998"/>
    <n v="4908942.9899999984"/>
    <s v="ZLIN"/>
    <n v="13"/>
    <n v="4"/>
  </r>
  <r>
    <s v="120304000440-0"/>
    <x v="7"/>
    <m/>
    <s v="PANEL ELECTRICO"/>
    <s v="31.03.2012"/>
    <n v="13213000"/>
    <n v="5298282.16"/>
    <s v="ZLIN"/>
    <n v="16"/>
    <n v="10"/>
    <n v="0"/>
    <n v="0"/>
    <m/>
    <m/>
    <m/>
    <n v="29362506.039999999"/>
    <n v="6790079.5099999979"/>
    <s v="ZLIN"/>
    <n v="13"/>
    <n v="4"/>
  </r>
  <r>
    <s v="120304000441-0"/>
    <x v="7"/>
    <m/>
    <s v="PANEL DE CONTROL ( 120500009243"/>
    <s v="30.06.2014"/>
    <n v="26911722.370000001"/>
    <n v="8304188.620000001"/>
    <s v="ZLIN"/>
    <n v="14"/>
    <n v="7"/>
    <n v="0"/>
    <n v="0"/>
    <m/>
    <m/>
    <m/>
    <n v="77289837.909999996"/>
    <n v="17873275.009999998"/>
    <s v="ZLIN"/>
    <n v="13"/>
    <n v="4"/>
  </r>
  <r>
    <s v="120304000441-1"/>
    <x v="7"/>
    <m/>
    <s v="PANEL DE CONTROL"/>
    <s v="30.06.2014"/>
    <n v="26911722.370000001"/>
    <n v="8304188.620000001"/>
    <s v="ZLIN"/>
    <n v="14"/>
    <n v="7"/>
    <n v="0"/>
    <n v="0"/>
    <m/>
    <m/>
    <m/>
    <n v="77289837.909999996"/>
    <n v="17873275.009999998"/>
    <s v="ZLIN"/>
    <n v="13"/>
    <n v="4"/>
  </r>
  <r>
    <s v="120304000442-0"/>
    <x v="7"/>
    <m/>
    <s v="PANEL DE CONTROL"/>
    <s v="30.06.2014"/>
    <n v="24361551.98"/>
    <n v="7517278.8900000006"/>
    <s v="ZLIN"/>
    <n v="14"/>
    <n v="7"/>
    <n v="0"/>
    <n v="0"/>
    <m/>
    <m/>
    <m/>
    <n v="6064965.4900000002"/>
    <n v="1402523.2599999998"/>
    <s v="ZLIN"/>
    <n v="13"/>
    <n v="4"/>
  </r>
  <r>
    <s v="120304000443-0"/>
    <x v="7"/>
    <m/>
    <s v="PANEL DE CONTROL"/>
    <s v="30.06.2014"/>
    <n v="6061012.0099999998"/>
    <n v="1870255.13"/>
    <s v="ZLIN"/>
    <n v="14"/>
    <n v="7"/>
    <n v="0"/>
    <n v="0"/>
    <m/>
    <m/>
    <m/>
    <n v="1508928.04"/>
    <n v="348939.60000000009"/>
    <s v="ZLIN"/>
    <n v="13"/>
    <n v="4"/>
  </r>
  <r>
    <s v="120304000444-0"/>
    <x v="7"/>
    <m/>
    <s v="PANEL ELECTRICO"/>
    <s v="30.06.2014"/>
    <n v="6061012.0099999998"/>
    <n v="1870255.13"/>
    <s v="ZLIN"/>
    <n v="14"/>
    <n v="7"/>
    <n v="0"/>
    <n v="0"/>
    <m/>
    <m/>
    <m/>
    <n v="1508928.04"/>
    <n v="348939.60000000009"/>
    <s v="ZLIN"/>
    <n v="13"/>
    <n v="4"/>
  </r>
  <r>
    <s v="120304000445-0"/>
    <x v="7"/>
    <m/>
    <s v="BOMBA"/>
    <s v="30.06.2014"/>
    <n v="2099362.7400000002"/>
    <n v="537277.68000000017"/>
    <s v="ZLIN"/>
    <n v="17"/>
    <n v="7"/>
    <n v="0"/>
    <n v="0"/>
    <m/>
    <m/>
    <m/>
    <n v="4603327.62"/>
    <n v="868995.52"/>
    <s v="ZLIN"/>
    <n v="16"/>
    <n v="4"/>
  </r>
  <r>
    <s v="120304000445-1"/>
    <x v="7"/>
    <m/>
    <s v="RECIPIENTE"/>
    <s v="30.06.2014"/>
    <n v="3051845.1"/>
    <n v="781040.93000000017"/>
    <s v="ZLIN"/>
    <n v="17"/>
    <n v="7"/>
    <n v="0"/>
    <n v="0"/>
    <m/>
    <m/>
    <m/>
    <n v="6691860.6100000003"/>
    <n v="1263259.4000000004"/>
    <s v="ZLIN"/>
    <n v="16"/>
    <n v="4"/>
  </r>
  <r>
    <s v="120304000445-2"/>
    <x v="7"/>
    <m/>
    <s v="MOTOR"/>
    <s v="30.06.2014"/>
    <n v="493108.22"/>
    <n v="126198.31"/>
    <s v="ZLIN"/>
    <n v="17"/>
    <n v="7"/>
    <n v="0"/>
    <n v="0"/>
    <m/>
    <m/>
    <m/>
    <n v="1081251.3"/>
    <n v="204113.77000000002"/>
    <s v="ZLIN"/>
    <n v="16"/>
    <n v="4"/>
  </r>
  <r>
    <s v="120304000446-0"/>
    <x v="7"/>
    <m/>
    <s v="TABLERO"/>
    <s v="01.10.2015"/>
    <n v="1"/>
    <n v="1"/>
    <s v="ZLIN"/>
    <n v="0"/>
    <n v="1"/>
    <n v="0"/>
    <n v="0"/>
    <m/>
    <m/>
    <m/>
    <n v="3074770.6"/>
    <n v="2774792.98"/>
    <s v="ZLIN"/>
    <n v="3"/>
    <n v="5"/>
  </r>
  <r>
    <s v="120304000447-0"/>
    <x v="7"/>
    <m/>
    <s v="PANEL DE CONTROL"/>
    <s v="01.10.2015"/>
    <n v="1"/>
    <n v="1"/>
    <s v="ZLIN"/>
    <n v="0"/>
    <n v="1"/>
    <n v="0"/>
    <n v="0"/>
    <m/>
    <m/>
    <m/>
    <n v="4347318.53"/>
    <n v="3351058.0300000003"/>
    <s v="ZLIN"/>
    <n v="4"/>
    <n v="0"/>
  </r>
  <r>
    <s v="120304000448-0"/>
    <x v="7"/>
    <m/>
    <s v="PANEL ELECTRICO"/>
    <s v="01.10.2015"/>
    <n v="1"/>
    <n v="1"/>
    <s v="ZLIN"/>
    <n v="0"/>
    <n v="1"/>
    <n v="0"/>
    <n v="0"/>
    <m/>
    <m/>
    <m/>
    <n v="1510687.86"/>
    <n v="1164488.56"/>
    <s v="ZLIN"/>
    <n v="4"/>
    <n v="0"/>
  </r>
  <r>
    <s v="120304000449-0"/>
    <x v="7"/>
    <m/>
    <s v="PANEL DE CONTROL"/>
    <s v="31.08.2014"/>
    <n v="37624189.100000001"/>
    <n v="12151912.020000003"/>
    <s v="ZLIN"/>
    <n v="13"/>
    <n v="5"/>
    <n v="0"/>
    <n v="0"/>
    <m/>
    <m/>
    <m/>
    <n v="12848983.970000001"/>
    <n v="3212245.99"/>
    <s v="ZLIN"/>
    <n v="12"/>
    <n v="4"/>
  </r>
  <r>
    <s v="120304000450-0"/>
    <x v="7"/>
    <m/>
    <s v="PANEL DE CONTROL"/>
    <s v="31.08.2014"/>
    <n v="37624189.100000001"/>
    <n v="12151912.020000003"/>
    <s v="ZLIN"/>
    <n v="13"/>
    <n v="5"/>
    <n v="0"/>
    <n v="0"/>
    <m/>
    <m/>
    <m/>
    <n v="12848983.970000001"/>
    <n v="3212245.99"/>
    <s v="ZLIN"/>
    <n v="12"/>
    <n v="4"/>
  </r>
  <r>
    <s v="120304000451-0"/>
    <x v="7"/>
    <m/>
    <s v="BOMBA"/>
    <s v="01.10.2015"/>
    <n v="1"/>
    <n v="1"/>
    <s v="ZLIN"/>
    <n v="0"/>
    <n v="1"/>
    <n v="0"/>
    <n v="0"/>
    <m/>
    <m/>
    <m/>
    <n v="6946047.6399999997"/>
    <n v="3473023.82"/>
    <s v="ZLIN"/>
    <n v="6"/>
    <n v="2"/>
  </r>
  <r>
    <s v="120304000451-1"/>
    <x v="7"/>
    <m/>
    <s v="GOBERNADOR"/>
    <s v="01.10.2015"/>
    <n v="1"/>
    <n v="1"/>
    <s v="ZLIN"/>
    <n v="0"/>
    <n v="1"/>
    <n v="0"/>
    <n v="0"/>
    <m/>
    <m/>
    <m/>
    <n v="2807980.96"/>
    <n v="1403990.48"/>
    <s v="ZLIN"/>
    <n v="6"/>
    <n v="2"/>
  </r>
  <r>
    <s v="120304000451-2"/>
    <x v="7"/>
    <m/>
    <s v="REDUCTOR"/>
    <s v="01.10.2015"/>
    <n v="1"/>
    <n v="1"/>
    <s v="ZLIN"/>
    <n v="0"/>
    <n v="1"/>
    <n v="0"/>
    <n v="0"/>
    <m/>
    <m/>
    <m/>
    <n v="145348.39000000001"/>
    <n v="44445.390000000014"/>
    <s v="ZLIN"/>
    <n v="10"/>
    <n v="1"/>
  </r>
  <r>
    <s v="120304000451-3"/>
    <x v="7"/>
    <m/>
    <s v="TURBINA"/>
    <s v="01.10.2015"/>
    <n v="1"/>
    <n v="1"/>
    <s v="ZLIN"/>
    <n v="0"/>
    <n v="1"/>
    <n v="0"/>
    <n v="0"/>
    <m/>
    <m/>
    <m/>
    <n v="6662872.8600000003"/>
    <n v="2037407.4000000004"/>
    <s v="ZLIN"/>
    <n v="10"/>
    <n v="1"/>
  </r>
  <r>
    <s v="120304000451-4"/>
    <x v="7"/>
    <m/>
    <s v="COBERTIZO"/>
    <s v="01.10.2015"/>
    <n v="1"/>
    <n v="1"/>
    <s v="ZLIN"/>
    <n v="0"/>
    <n v="1"/>
    <n v="0"/>
    <n v="0"/>
    <m/>
    <m/>
    <m/>
    <n v="4000766.71"/>
    <n v="2467139.4699999997"/>
    <s v="ZLIN"/>
    <n v="5"/>
    <n v="0"/>
  </r>
  <r>
    <s v="120304000452-0"/>
    <x v="7"/>
    <m/>
    <s v="BOMBA"/>
    <s v="01.10.2015"/>
    <n v="1"/>
    <n v="1"/>
    <s v="ZLIN"/>
    <n v="0"/>
    <n v="1"/>
    <n v="0"/>
    <n v="0"/>
    <m/>
    <m/>
    <m/>
    <n v="1088658.71"/>
    <n v="982448.11"/>
    <s v="ZLIN"/>
    <n v="3"/>
    <n v="5"/>
  </r>
  <r>
    <s v="120304000452-1"/>
    <x v="7"/>
    <m/>
    <s v="MOTOR"/>
    <s v="01.10.2015"/>
    <n v="1"/>
    <n v="1"/>
    <s v="ZLIN"/>
    <n v="0"/>
    <n v="1"/>
    <n v="0"/>
    <n v="0"/>
    <m/>
    <m/>
    <m/>
    <n v="276982.05"/>
    <n v="249959.40999999997"/>
    <s v="ZLIN"/>
    <n v="3"/>
    <n v="5"/>
  </r>
  <r>
    <s v="120304000453-0"/>
    <x v="7"/>
    <m/>
    <s v="BOMBA"/>
    <s v="01.10.2015"/>
    <n v="1"/>
    <n v="1"/>
    <s v="ZLIN"/>
    <n v="0"/>
    <n v="1"/>
    <n v="0"/>
    <n v="0"/>
    <m/>
    <m/>
    <m/>
    <n v="856403.47"/>
    <n v="772851.90999999992"/>
    <s v="ZLIN"/>
    <n v="3"/>
    <n v="5"/>
  </r>
  <r>
    <s v="120304000453-1"/>
    <x v="7"/>
    <m/>
    <s v="MOTOR"/>
    <s v="01.10.2015"/>
    <n v="1"/>
    <n v="1"/>
    <s v="ZLIN"/>
    <n v="0"/>
    <n v="1"/>
    <n v="0"/>
    <n v="0"/>
    <m/>
    <m/>
    <m/>
    <n v="180702.24"/>
    <n v="163072.75"/>
    <s v="ZLIN"/>
    <n v="3"/>
    <n v="5"/>
  </r>
  <r>
    <s v="120304000454-0"/>
    <x v="7"/>
    <m/>
    <s v="BOMBA"/>
    <s v="01.10.2015"/>
    <n v="1"/>
    <n v="1"/>
    <s v="ZLIN"/>
    <n v="0"/>
    <n v="1"/>
    <n v="0"/>
    <n v="0"/>
    <m/>
    <m/>
    <m/>
    <n v="1431080.92"/>
    <n v="1291463.27"/>
    <s v="ZLIN"/>
    <n v="3"/>
    <n v="5"/>
  </r>
  <r>
    <s v="120304000454-1"/>
    <x v="7"/>
    <m/>
    <s v="MOTOR"/>
    <s v="01.10.2015"/>
    <n v="1"/>
    <n v="1"/>
    <s v="ZLIN"/>
    <n v="0"/>
    <n v="1"/>
    <n v="0"/>
    <n v="0"/>
    <m/>
    <m/>
    <m/>
    <n v="421983.94"/>
    <n v="380814.78"/>
    <s v="ZLIN"/>
    <n v="3"/>
    <n v="5"/>
  </r>
  <r>
    <s v="120304000455-0"/>
    <x v="7"/>
    <m/>
    <s v="BOMBA"/>
    <s v="01.10.2015"/>
    <n v="1"/>
    <n v="1"/>
    <s v="ZLIN"/>
    <n v="0"/>
    <n v="1"/>
    <n v="0"/>
    <n v="0"/>
    <m/>
    <m/>
    <m/>
    <n v="1431080.92"/>
    <n v="1291463.27"/>
    <s v="ZLIN"/>
    <n v="3"/>
    <n v="5"/>
  </r>
  <r>
    <s v="120304000455-1"/>
    <x v="7"/>
    <m/>
    <s v="MOTOR"/>
    <s v="01.10.2015"/>
    <n v="1"/>
    <n v="1"/>
    <s v="ZLIN"/>
    <n v="0"/>
    <n v="1"/>
    <n v="0"/>
    <n v="0"/>
    <m/>
    <m/>
    <m/>
    <n v="421983.94"/>
    <n v="380814.78"/>
    <s v="ZLIN"/>
    <n v="3"/>
    <n v="5"/>
  </r>
  <r>
    <s v="120304000456-0"/>
    <x v="7"/>
    <m/>
    <s v="BOMBA"/>
    <s v="01.10.1993"/>
    <n v="241005.09"/>
    <n v="233280.57"/>
    <s v="ZLIN"/>
    <n v="26"/>
    <n v="0"/>
    <n v="0"/>
    <n v="0"/>
    <m/>
    <m/>
    <m/>
    <n v="21315.96"/>
    <n v="16431.05"/>
    <s v="ZLIN"/>
    <n v="4"/>
    <n v="0"/>
  </r>
  <r>
    <s v="120304000457-0"/>
    <x v="7"/>
    <m/>
    <s v="BOMBA"/>
    <s v="28.01.2010"/>
    <n v="298998"/>
    <n v="139099.07999999999"/>
    <s v="ZLIN"/>
    <n v="19"/>
    <n v="2"/>
    <n v="0"/>
    <n v="0"/>
    <m/>
    <m/>
    <m/>
    <n v="28110.13"/>
    <n v="6420.2100000000028"/>
    <s v="ZLIN"/>
    <n v="13"/>
    <n v="6"/>
  </r>
  <r>
    <s v="120304000458-0"/>
    <x v="7"/>
    <m/>
    <s v="MOTOR"/>
    <s v="30.12.2000"/>
    <n v="6696351.6399999997"/>
    <n v="6026716.4699999997"/>
    <s v="ZLIN"/>
    <n v="20"/>
    <n v="0"/>
    <n v="0"/>
    <n v="0"/>
    <m/>
    <m/>
    <m/>
    <n v="534445.63"/>
    <n v="263659.84000000003"/>
    <s v="ZLIN"/>
    <n v="6"/>
    <n v="3"/>
  </r>
  <r>
    <s v="120304000459-0"/>
    <x v="7"/>
    <m/>
    <s v="MOTOR FUERA DE BORDA"/>
    <s v="31.12.2004"/>
    <n v="2473100"/>
    <n v="1745717.6600000001"/>
    <s v="ZLIN"/>
    <n v="19"/>
    <n v="10"/>
    <n v="0"/>
    <n v="0"/>
    <m/>
    <m/>
    <m/>
    <n v="154448.44"/>
    <n v="52427.460000000006"/>
    <s v="ZLIN"/>
    <n v="9"/>
    <n v="1"/>
  </r>
  <r>
    <s v="120304000460-0"/>
    <x v="7"/>
    <m/>
    <s v="BOMBA"/>
    <s v="30.12.1997"/>
    <n v="4729882.92"/>
    <n v="4414557.4000000004"/>
    <s v="ZLIN"/>
    <n v="22"/>
    <n v="6"/>
    <n v="0"/>
    <n v="0"/>
    <m/>
    <m/>
    <m/>
    <n v="157277.88"/>
    <n v="102092.66"/>
    <s v="ZLIN"/>
    <n v="4"/>
    <n v="9"/>
  </r>
  <r>
    <s v="120304000461-0"/>
    <x v="7"/>
    <m/>
    <s v="BOMBA"/>
    <s v="16.06.2010"/>
    <n v="401195.65"/>
    <n v="177921.57000000004"/>
    <s v="ZLIN"/>
    <n v="19"/>
    <n v="2"/>
    <n v="0"/>
    <n v="0"/>
    <m/>
    <m/>
    <m/>
    <n v="37830.78"/>
    <n v="8381.6699999999983"/>
    <s v="ZLIN"/>
    <n v="13"/>
    <n v="11"/>
  </r>
  <r>
    <s v="120304000462-0"/>
    <x v="7"/>
    <m/>
    <s v="BOMBA"/>
    <s v="16.06.2010"/>
    <n v="401195.65"/>
    <n v="177921.57000000004"/>
    <s v="ZLIN"/>
    <n v="19"/>
    <n v="2"/>
    <n v="0"/>
    <n v="0"/>
    <m/>
    <m/>
    <m/>
    <n v="37830.78"/>
    <n v="8381.6699999999983"/>
    <s v="ZLIN"/>
    <n v="13"/>
    <n v="11"/>
  </r>
  <r>
    <s v="120304000463-0"/>
    <x v="7"/>
    <m/>
    <s v="BOMBA"/>
    <s v="16.06.2010"/>
    <n v="401195.65"/>
    <n v="177921.57000000004"/>
    <s v="ZLIN"/>
    <n v="19"/>
    <n v="2"/>
    <n v="0"/>
    <n v="0"/>
    <m/>
    <m/>
    <m/>
    <n v="37830.78"/>
    <n v="8381.6699999999983"/>
    <s v="ZLIN"/>
    <n v="13"/>
    <n v="11"/>
  </r>
  <r>
    <s v="120304000464-0"/>
    <x v="7"/>
    <m/>
    <s v="MOTOR"/>
    <s v="03.05.2011"/>
    <n v="1755335.36"/>
    <n v="697535.02"/>
    <s v="ZLIN"/>
    <n v="19"/>
    <n v="1"/>
    <n v="0"/>
    <n v="0"/>
    <m/>
    <m/>
    <m/>
    <n v="173178.74"/>
    <n v="36406.889999999985"/>
    <s v="ZLIN"/>
    <n v="14"/>
    <n v="8"/>
  </r>
  <r>
    <s v="120304000465-0"/>
    <x v="7"/>
    <m/>
    <s v="BOMBA"/>
    <s v="20.05.2013"/>
    <n v="4865659.37"/>
    <n v="1429820.96"/>
    <s v="ZLIN"/>
    <n v="19"/>
    <n v="0"/>
    <n v="0"/>
    <n v="0"/>
    <m/>
    <m/>
    <m/>
    <n v="558571.92000000004"/>
    <n v="103335.81000000006"/>
    <s v="ZLIN"/>
    <n v="16"/>
    <n v="8"/>
  </r>
  <r>
    <s v="120304000466-0"/>
    <x v="7"/>
    <m/>
    <s v="MOTOR"/>
    <s v="07.10.2013"/>
    <n v="2843336.3"/>
    <n v="773187.94999999972"/>
    <s v="ZLIN"/>
    <n v="19"/>
    <n v="0"/>
    <n v="0"/>
    <n v="0"/>
    <m/>
    <m/>
    <m/>
    <n v="328474.63"/>
    <n v="59285.660000000033"/>
    <s v="ZLIN"/>
    <n v="17"/>
    <n v="1"/>
  </r>
  <r>
    <s v="120304000467-0"/>
    <x v="7"/>
    <m/>
    <s v="FILTRO"/>
    <s v="30.10.2013"/>
    <n v="6983521.7999999998"/>
    <n v="1890735.1600000001"/>
    <s v="ZLIN"/>
    <n v="19"/>
    <n v="1"/>
    <n v="0"/>
    <n v="0"/>
    <m/>
    <m/>
    <m/>
    <n v="829439.09"/>
    <n v="148976.91999999993"/>
    <s v="ZLIN"/>
    <n v="17"/>
    <n v="2"/>
  </r>
  <r>
    <s v="120304000468-0"/>
    <x v="7"/>
    <m/>
    <s v="BOMBA"/>
    <s v="31.08.2014"/>
    <n v="14712296"/>
    <n v="3355435.9399999995"/>
    <s v="ZLIN"/>
    <n v="19"/>
    <n v="0"/>
    <n v="0"/>
    <n v="0"/>
    <m/>
    <m/>
    <m/>
    <n v="1837371.61"/>
    <n v="316198.82000000007"/>
    <s v="ZLIN"/>
    <n v="17"/>
    <n v="11"/>
  </r>
  <r>
    <s v="120304000469-0"/>
    <x v="7"/>
    <m/>
    <s v="BOMBA RECUPERACIÓN AGUA SUBTERRA"/>
    <s v="31.08.2014"/>
    <n v="3903308.82"/>
    <n v="890228.33999999985"/>
    <s v="ZLIN"/>
    <n v="19"/>
    <n v="0"/>
    <n v="0"/>
    <n v="0"/>
    <m/>
    <m/>
    <m/>
    <n v="487471.76"/>
    <n v="83890.5"/>
    <s v="ZLIN"/>
    <n v="17"/>
    <n v="11"/>
  </r>
  <r>
    <s v="120304000470-0"/>
    <x v="7"/>
    <m/>
    <s v="BOMBA RECUPERACION AGUA SUBTERRA"/>
    <s v="31.08.2014"/>
    <n v="3903308.82"/>
    <n v="890228.33999999985"/>
    <s v="ZLIN"/>
    <n v="19"/>
    <n v="0"/>
    <n v="0"/>
    <n v="0"/>
    <m/>
    <m/>
    <m/>
    <n v="487471.76"/>
    <n v="83890.5"/>
    <s v="ZLIN"/>
    <n v="17"/>
    <n v="11"/>
  </r>
  <r>
    <s v="120304000471-0"/>
    <x v="7"/>
    <m/>
    <s v="BOMBA RECUPERACION AGUA SUBTERRA"/>
    <s v="31.08.2014"/>
    <n v="3903308.82"/>
    <n v="890228.33999999985"/>
    <s v="ZLIN"/>
    <n v="19"/>
    <n v="0"/>
    <n v="0"/>
    <n v="0"/>
    <m/>
    <m/>
    <m/>
    <n v="487471.76"/>
    <n v="83890.5"/>
    <s v="ZLIN"/>
    <n v="17"/>
    <n v="11"/>
  </r>
  <r>
    <s v="120304000472-0"/>
    <x v="7"/>
    <m/>
    <s v="BOMBA RECUPERACION AGUA SUBTERRA"/>
    <s v="31.08.2014"/>
    <n v="3903298.78"/>
    <n v="890226.04999999981"/>
    <s v="ZLIN"/>
    <n v="19"/>
    <n v="0"/>
    <n v="0"/>
    <n v="0"/>
    <m/>
    <m/>
    <m/>
    <n v="487470.51"/>
    <n v="83890.280000000028"/>
    <s v="ZLIN"/>
    <n v="17"/>
    <n v="11"/>
  </r>
  <r>
    <s v="120304000473-0"/>
    <x v="7"/>
    <m/>
    <s v="RECIPIENTE"/>
    <s v="01.10.2015"/>
    <n v="1"/>
    <n v="1"/>
    <s v="ZLIN"/>
    <n v="0"/>
    <n v="1"/>
    <n v="0"/>
    <n v="0"/>
    <m/>
    <m/>
    <m/>
    <n v="325235.17"/>
    <n v="325235.17"/>
    <s v="ZLIN"/>
    <n v="3"/>
    <n v="0"/>
  </r>
  <r>
    <s v="120304000473-1"/>
    <x v="7"/>
    <m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304000474-0"/>
    <x v="7"/>
    <m/>
    <s v="BOMBA"/>
    <s v="31.12.1995"/>
    <n v="22198.38"/>
    <n v="22198.38"/>
    <s v="ZLIN"/>
    <n v="22"/>
    <n v="9"/>
    <n v="0"/>
    <n v="0"/>
    <m/>
    <m/>
    <m/>
    <n v="179269.06"/>
    <n v="179269.06"/>
    <s v="ZLIN"/>
    <n v="3"/>
    <n v="0"/>
  </r>
  <r>
    <s v="120304000474-1"/>
    <x v="7"/>
    <m/>
    <s v="MOTOR"/>
    <s v="31.12.1995"/>
    <n v="4008.28"/>
    <n v="4008.28"/>
    <s v="ZLIN"/>
    <n v="22"/>
    <n v="9"/>
    <n v="0"/>
    <n v="0"/>
    <m/>
    <m/>
    <m/>
    <n v="32369.97"/>
    <n v="32369.97"/>
    <s v="ZLIN"/>
    <n v="3"/>
    <n v="0"/>
  </r>
  <r>
    <s v="120304000475-0"/>
    <x v="7"/>
    <m/>
    <s v="BOMBA"/>
    <s v="31.12.1995"/>
    <n v="16513.349999999999"/>
    <n v="16513.349999999999"/>
    <s v="ZLIN"/>
    <n v="22"/>
    <n v="9"/>
    <n v="0"/>
    <n v="0"/>
    <m/>
    <m/>
    <m/>
    <n v="133358.01"/>
    <n v="133358.01"/>
    <s v="ZLIN"/>
    <n v="3"/>
    <n v="0"/>
  </r>
  <r>
    <s v="120304000475-1"/>
    <x v="7"/>
    <m/>
    <s v="MOTOR"/>
    <s v="31.12.1995"/>
    <n v="1783.85"/>
    <n v="1783.85"/>
    <s v="ZLIN"/>
    <n v="22"/>
    <n v="9"/>
    <n v="0"/>
    <n v="0"/>
    <m/>
    <m/>
    <m/>
    <n v="14405.92"/>
    <n v="14405.92"/>
    <s v="ZLIN"/>
    <n v="3"/>
    <n v="0"/>
  </r>
  <r>
    <s v="120304000476-0"/>
    <x v="7"/>
    <m/>
    <s v="BOMBA"/>
    <s v="01.09.1979"/>
    <n v="0.41"/>
    <n v="0.39999999999999997"/>
    <s v="ZLIN"/>
    <n v="39"/>
    <n v="10"/>
    <n v="0"/>
    <n v="0"/>
    <m/>
    <m/>
    <m/>
    <n v="5272662.2699999996"/>
    <n v="4335300.09"/>
    <s v="ZLIN"/>
    <n v="3"/>
    <n v="9"/>
  </r>
  <r>
    <s v="120304000476-1"/>
    <x v="7"/>
    <m/>
    <s v="MOTOR"/>
    <s v="01.09.1979"/>
    <n v="0.01"/>
    <n v="0.01"/>
    <s v="ZLIN"/>
    <n v="39"/>
    <n v="10"/>
    <n v="0"/>
    <n v="0"/>
    <m/>
    <m/>
    <m/>
    <n v="122303.23"/>
    <n v="100560.43"/>
    <s v="ZLIN"/>
    <n v="3"/>
    <n v="9"/>
  </r>
  <r>
    <s v="120304000476-2"/>
    <x v="7"/>
    <m/>
    <s v="REDUCTOR"/>
    <s v="01.09.1979"/>
    <n v="0.04"/>
    <n v="0.04"/>
    <s v="ZLIN"/>
    <n v="39"/>
    <n v="1"/>
    <n v="0"/>
    <n v="0"/>
    <m/>
    <m/>
    <m/>
    <n v="557201.28"/>
    <n v="557201.28"/>
    <s v="ZLIN"/>
    <n v="3"/>
    <n v="0"/>
  </r>
  <r>
    <s v="120304000477-0"/>
    <x v="7"/>
    <m/>
    <s v="BOMBA"/>
    <s v="01.09.1979"/>
    <n v="0.45"/>
    <n v="0.45"/>
    <s v="ZLIN"/>
    <n v="39"/>
    <n v="1"/>
    <n v="0"/>
    <n v="0"/>
    <m/>
    <m/>
    <m/>
    <n v="5885186.4199999999"/>
    <n v="5885186.4199999999"/>
    <s v="ZLIN"/>
    <n v="3"/>
    <n v="0"/>
  </r>
  <r>
    <s v="120304000477-1"/>
    <x v="7"/>
    <m/>
    <s v="MOTOR"/>
    <s v="01.09.1979"/>
    <n v="0.01"/>
    <n v="0.01"/>
    <s v="ZLIN"/>
    <n v="39"/>
    <n v="1"/>
    <n v="0"/>
    <n v="0"/>
    <m/>
    <m/>
    <m/>
    <n v="85146.53"/>
    <n v="85146.53"/>
    <s v="ZLIN"/>
    <n v="3"/>
    <n v="0"/>
  </r>
  <r>
    <s v="120304000477-2"/>
    <x v="7"/>
    <m/>
    <s v="REDUCTOR"/>
    <s v="01.09.1979"/>
    <n v="0.08"/>
    <n v="0.08"/>
    <s v="ZLIN"/>
    <n v="39"/>
    <n v="9"/>
    <n v="0"/>
    <n v="0"/>
    <m/>
    <m/>
    <m/>
    <n v="1084652.1200000001"/>
    <n v="912093.83000000007"/>
    <s v="ZLIN"/>
    <n v="3"/>
    <n v="8"/>
  </r>
  <r>
    <s v="120304000478-0"/>
    <x v="7"/>
    <m/>
    <s v="BOMBA"/>
    <s v="01.09.1979"/>
    <n v="0.31"/>
    <n v="0.3"/>
    <s v="ZLIN"/>
    <n v="40"/>
    <n v="6"/>
    <n v="0"/>
    <n v="0"/>
    <m/>
    <m/>
    <m/>
    <n v="7351256.3799999999"/>
    <n v="5132009.17"/>
    <s v="ZLIN"/>
    <n v="4"/>
    <n v="5"/>
  </r>
  <r>
    <s v="120304000478-1"/>
    <x v="7"/>
    <m/>
    <s v="MOTOR"/>
    <s v="01.09.1979"/>
    <n v="0.01"/>
    <n v="0"/>
    <s v="ZLIN"/>
    <n v="40"/>
    <n v="6"/>
    <n v="0"/>
    <n v="0"/>
    <m/>
    <m/>
    <m/>
    <n v="165216.70000000001"/>
    <n v="115339.96000000002"/>
    <s v="ZLIN"/>
    <n v="4"/>
    <n v="5"/>
  </r>
  <r>
    <s v="120304000478-2"/>
    <x v="7"/>
    <m/>
    <s v="REDUCTOR"/>
    <s v="01.09.1979"/>
    <n v="0.05"/>
    <n v="0.05"/>
    <s v="ZLIN"/>
    <n v="39"/>
    <n v="1"/>
    <n v="0"/>
    <n v="0"/>
    <m/>
    <m/>
    <m/>
    <n v="1084652.1200000001"/>
    <n v="1084652.1200000001"/>
    <s v="ZLIN"/>
    <n v="3"/>
    <n v="0"/>
  </r>
  <r>
    <s v="120304000479-0"/>
    <x v="7"/>
    <m/>
    <s v="BOMBA"/>
    <s v="23.02.2011"/>
    <n v="49988223.700000003"/>
    <n v="43508268.780000001"/>
    <s v="ZLIN"/>
    <n v="9"/>
    <n v="0"/>
    <n v="0"/>
    <n v="0"/>
    <m/>
    <m/>
    <m/>
    <n v="-10934214.810000001"/>
    <n v="-7633319.7800000012"/>
    <s v="ZLIN"/>
    <n v="4"/>
    <n v="5"/>
  </r>
  <r>
    <s v="120304000479-1"/>
    <x v="7"/>
    <m/>
    <s v="MOTOR"/>
    <s v="23.02.2011"/>
    <n v="251119.08"/>
    <n v="218566.61"/>
    <s v="ZLIN"/>
    <n v="9"/>
    <n v="0"/>
    <n v="0"/>
    <n v="0"/>
    <m/>
    <m/>
    <m/>
    <n v="259516.44"/>
    <n v="181171.86"/>
    <s v="ZLIN"/>
    <n v="4"/>
    <n v="5"/>
  </r>
  <r>
    <s v="120304000479-2"/>
    <x v="7"/>
    <m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0-0"/>
    <x v="7"/>
    <m/>
    <s v="BOMBA"/>
    <s v="23.02.2011"/>
    <n v="8415790.3000000007"/>
    <n v="7324854.5200000005"/>
    <s v="ZLIN"/>
    <n v="9"/>
    <n v="0"/>
    <n v="0"/>
    <n v="0"/>
    <m/>
    <m/>
    <m/>
    <n v="8697212.0700000003"/>
    <n v="6071638.6100000003"/>
    <s v="ZLIN"/>
    <n v="4"/>
    <n v="5"/>
  </r>
  <r>
    <s v="120304000480-1"/>
    <x v="7"/>
    <m/>
    <s v="MOTOR"/>
    <s v="23.02.2011"/>
    <n v="251119.08"/>
    <n v="218566.61"/>
    <s v="ZLIN"/>
    <n v="9"/>
    <n v="0"/>
    <n v="0"/>
    <n v="0"/>
    <m/>
    <m/>
    <m/>
    <n v="259516.44"/>
    <n v="181171.86"/>
    <s v="ZLIN"/>
    <n v="4"/>
    <n v="5"/>
  </r>
  <r>
    <s v="120304000480-2"/>
    <x v="7"/>
    <m/>
    <s v="REDUCTOR"/>
    <s v="23.02.2011"/>
    <n v="7049.58"/>
    <n v="7049.58"/>
    <s v="ZLIN"/>
    <n v="7"/>
    <n v="7"/>
    <n v="0"/>
    <n v="0"/>
    <m/>
    <m/>
    <m/>
    <n v="7980.37"/>
    <n v="7980.37"/>
    <s v="ZLIN"/>
    <n v="3"/>
    <n v="0"/>
  </r>
  <r>
    <s v="120304000481-0"/>
    <x v="7"/>
    <m/>
    <s v="FILTRO"/>
    <s v="30.11.2008"/>
    <n v="140249035.52000001"/>
    <n v="68704993.110000014"/>
    <s v="ZLIN"/>
    <n v="20"/>
    <n v="7"/>
    <n v="0"/>
    <n v="0"/>
    <m/>
    <m/>
    <m/>
    <n v="-80163495.349999994"/>
    <n v="-17976056.539999992"/>
    <s v="ZLIN"/>
    <n v="13"/>
    <n v="9"/>
  </r>
  <r>
    <s v="120304000481-1"/>
    <x v="7"/>
    <m/>
    <s v="TRANSDUCTOR"/>
    <s v="30.11.2008"/>
    <n v="5536229.75"/>
    <n v="4526241.8899999997"/>
    <s v="ZLIN"/>
    <n v="12"/>
    <n v="4"/>
    <n v="0"/>
    <n v="0"/>
    <m/>
    <m/>
    <m/>
    <n v="-1904978.23"/>
    <n v="-1067942.3500000001"/>
    <s v="ZLIN"/>
    <n v="5"/>
    <n v="6"/>
  </r>
  <r>
    <s v="120304000482-0"/>
    <x v="7"/>
    <m/>
    <s v="FILTRO"/>
    <s v="30.11.2008"/>
    <n v="140249035.52000001"/>
    <n v="68704993.110000014"/>
    <s v="ZLIN"/>
    <n v="20"/>
    <n v="7"/>
    <n v="0"/>
    <n v="0"/>
    <m/>
    <m/>
    <m/>
    <n v="-80163495.349999994"/>
    <n v="-17976056.539999992"/>
    <s v="ZLIN"/>
    <n v="13"/>
    <n v="9"/>
  </r>
  <r>
    <s v="120304000482-1"/>
    <x v="7"/>
    <m/>
    <s v="TRANSDUCTOR"/>
    <s v="30.11.2008"/>
    <n v="5536229.75"/>
    <n v="4526241.8899999997"/>
    <s v="ZLIN"/>
    <n v="12"/>
    <n v="4"/>
    <n v="0"/>
    <n v="0"/>
    <m/>
    <m/>
    <m/>
    <n v="-1904978.23"/>
    <n v="-1067942.3500000001"/>
    <s v="ZLIN"/>
    <n v="5"/>
    <n v="6"/>
  </r>
  <r>
    <s v="120304000483-0"/>
    <x v="7"/>
    <m/>
    <s v="PANEL ELECTRICO"/>
    <s v="30.11.2008"/>
    <n v="141058712.65000001"/>
    <n v="115325028.59"/>
    <s v="ZLIN"/>
    <n v="12"/>
    <n v="4"/>
    <n v="0"/>
    <n v="0"/>
    <m/>
    <m/>
    <m/>
    <n v="-48537323.939999998"/>
    <n v="-27210317.969999999"/>
    <s v="ZLIN"/>
    <n v="5"/>
    <n v="6"/>
  </r>
  <r>
    <s v="120304000483-1"/>
    <x v="7"/>
    <m/>
    <s v="PANEL ELECTRICO"/>
    <s v="30.11.2008"/>
    <n v="142449158.34"/>
    <n v="116461811.89"/>
    <s v="ZLIN"/>
    <n v="12"/>
    <n v="4"/>
    <n v="0"/>
    <n v="0"/>
    <m/>
    <m/>
    <m/>
    <n v="-49015766.659999996"/>
    <n v="-27478535.849999998"/>
    <s v="ZLIN"/>
    <n v="5"/>
    <n v="6"/>
  </r>
  <r>
    <s v="120304000484-0"/>
    <x v="7"/>
    <m/>
    <s v="BOMBA"/>
    <s v="01.10.2015"/>
    <n v="1"/>
    <n v="1"/>
    <s v="ZLIN"/>
    <n v="0"/>
    <n v="1"/>
    <n v="0"/>
    <n v="0"/>
    <m/>
    <m/>
    <m/>
    <n v="209301.23"/>
    <n v="209301.23"/>
    <s v="ZLIN"/>
    <n v="3"/>
    <n v="0"/>
  </r>
  <r>
    <s v="120304000484-1"/>
    <x v="7"/>
    <m/>
    <s v="FILTRO"/>
    <s v="01.10.2015"/>
    <n v="1"/>
    <n v="1"/>
    <s v="ZLIN"/>
    <n v="0"/>
    <n v="1"/>
    <n v="0"/>
    <n v="0"/>
    <m/>
    <m/>
    <m/>
    <n v="1340240.6599999999"/>
    <n v="1033102.1799999999"/>
    <s v="ZLIN"/>
    <n v="4"/>
    <n v="0"/>
  </r>
  <r>
    <s v="120304000484-2"/>
    <x v="7"/>
    <m/>
    <s v="VALVULA"/>
    <s v="01.10.2015"/>
    <n v="1"/>
    <n v="1"/>
    <s v="ZLIN"/>
    <n v="0"/>
    <n v="1"/>
    <n v="0"/>
    <n v="0"/>
    <m/>
    <m/>
    <m/>
    <n v="188366.54"/>
    <n v="188366.54"/>
    <s v="ZLIN"/>
    <n v="3"/>
    <n v="0"/>
  </r>
  <r>
    <s v="120304000484-3"/>
    <x v="7"/>
    <m/>
    <s v="MOTOR"/>
    <s v="01.10.2015"/>
    <n v="1"/>
    <n v="1"/>
    <s v="ZLIN"/>
    <n v="0"/>
    <n v="1"/>
    <n v="0"/>
    <n v="0"/>
    <m/>
    <m/>
    <m/>
    <n v="27118.45"/>
    <n v="27118.45"/>
    <s v="ZLIN"/>
    <n v="3"/>
    <n v="0"/>
  </r>
  <r>
    <s v="120304000485-0"/>
    <x v="7"/>
    <m/>
    <s v="VALVULA"/>
    <s v="30.11.2008"/>
    <n v="148031879.56"/>
    <n v="90923134.159999996"/>
    <s v="ZLIN"/>
    <n v="16"/>
    <n v="5"/>
    <n v="0"/>
    <n v="0"/>
    <m/>
    <m/>
    <m/>
    <n v="-71834643.790000007"/>
    <n v="-23112015.840000004"/>
    <s v="ZLIN"/>
    <n v="9"/>
    <n v="7"/>
  </r>
  <r>
    <s v="120304000485-1"/>
    <x v="7"/>
    <m/>
    <s v="LAZO DE CALIBRACION"/>
    <s v="30.11.2008"/>
    <n v="195671706.66"/>
    <n v="95855370.439999998"/>
    <s v="ZLIN"/>
    <n v="20"/>
    <n v="7"/>
    <n v="0"/>
    <n v="0"/>
    <m/>
    <m/>
    <m/>
    <n v="-111841966.62"/>
    <n v="-25079713.730000004"/>
    <s v="ZLIN"/>
    <n v="13"/>
    <n v="9"/>
  </r>
  <r>
    <s v="120304000485-2"/>
    <x v="7"/>
    <m/>
    <s v="LAZO DE CALIBRACION"/>
    <s v="30.11.2008"/>
    <n v="195671706.66"/>
    <n v="95855370.439999998"/>
    <s v="ZLIN"/>
    <n v="20"/>
    <n v="7"/>
    <n v="0"/>
    <n v="0"/>
    <m/>
    <m/>
    <m/>
    <n v="-111841966.62"/>
    <n v="-25079713.730000004"/>
    <s v="ZLIN"/>
    <n v="13"/>
    <n v="9"/>
  </r>
  <r>
    <s v="120304000485-3"/>
    <x v="7"/>
    <m/>
    <s v="TRANSDUCTOR"/>
    <s v="30.11.2008"/>
    <n v="5536229.75"/>
    <n v="4526241.8899999997"/>
    <s v="ZLIN"/>
    <n v="12"/>
    <n v="4"/>
    <n v="0"/>
    <n v="0"/>
    <m/>
    <m/>
    <m/>
    <n v="-1904978.23"/>
    <n v="-1067942.3500000001"/>
    <s v="ZLIN"/>
    <n v="5"/>
    <n v="6"/>
  </r>
  <r>
    <s v="120304000485-4"/>
    <x v="7"/>
    <m/>
    <s v="ACTUADOR"/>
    <s v="30.11.2008"/>
    <n v="38635623.789999999"/>
    <n v="18926763.059999999"/>
    <s v="ZLIN"/>
    <n v="20"/>
    <n v="7"/>
    <n v="0"/>
    <n v="0"/>
    <m/>
    <m/>
    <m/>
    <n v="-22083336.530000001"/>
    <n v="-4952020.9200000018"/>
    <s v="ZLIN"/>
    <n v="13"/>
    <n v="9"/>
  </r>
  <r>
    <s v="120304000486-0"/>
    <x v="7"/>
    <m/>
    <s v="FILTRO"/>
    <s v="01.06.1968"/>
    <n v="35167.53"/>
    <n v="34596.629999999997"/>
    <s v="ZLIN"/>
    <n v="51"/>
    <n v="4"/>
    <n v="0"/>
    <n v="0"/>
    <m/>
    <m/>
    <m/>
    <n v="3429798.74"/>
    <n v="2643803.2000000002"/>
    <s v="ZLIN"/>
    <n v="4"/>
    <n v="0"/>
  </r>
  <r>
    <s v="120304000486-1"/>
    <x v="7"/>
    <m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2"/>
    <x v="7"/>
    <m/>
    <s v="VALVULA"/>
    <s v="01.06.1968"/>
    <n v="706.74"/>
    <n v="706.74"/>
    <s v="ZLIN"/>
    <n v="50"/>
    <n v="4"/>
    <n v="0"/>
    <n v="0"/>
    <m/>
    <m/>
    <m/>
    <n v="68939"/>
    <n v="68939"/>
    <s v="ZLIN"/>
    <n v="3"/>
    <n v="0"/>
  </r>
  <r>
    <s v="120304000486-3"/>
    <x v="7"/>
    <m/>
    <s v="TRANSDUCTOR"/>
    <s v="01.06.1968"/>
    <n v="5010.74"/>
    <n v="4929.3899999999994"/>
    <s v="ZLIN"/>
    <n v="51"/>
    <n v="4"/>
    <n v="0"/>
    <n v="0"/>
    <m/>
    <m/>
    <m/>
    <n v="488684.74"/>
    <n v="376694.49"/>
    <s v="ZLIN"/>
    <n v="4"/>
    <n v="0"/>
  </r>
  <r>
    <s v="120304000486-4"/>
    <x v="7"/>
    <m/>
    <s v="TRANSMISOR DE PRESION DIFERENCIAL"/>
    <s v="01.06.1968"/>
    <n v="5054225.1900000004"/>
    <n v="1283612.7500000005"/>
    <s v="ZLIN"/>
    <n v="10"/>
    <n v="4"/>
    <n v="0"/>
    <n v="0"/>
    <m/>
    <m/>
    <m/>
    <n v="0"/>
    <n v="0"/>
    <s v="ZLIN"/>
    <n v="1"/>
    <n v="0"/>
  </r>
  <r>
    <s v="120304000487-0"/>
    <x v="7"/>
    <m/>
    <s v="FILTRO"/>
    <s v="01.06.1968"/>
    <n v="15603.66"/>
    <n v="15350.36"/>
    <s v="ZLIN"/>
    <n v="51"/>
    <n v="4"/>
    <n v="0"/>
    <n v="0"/>
    <m/>
    <m/>
    <m/>
    <n v="1521785.01"/>
    <n v="1173042.6099999999"/>
    <s v="ZLIN"/>
    <n v="4"/>
    <n v="0"/>
  </r>
  <r>
    <s v="120304000487-1"/>
    <x v="7"/>
    <m/>
    <s v="TRANSDUCTOR"/>
    <s v="01.06.1968"/>
    <n v="5010.74"/>
    <n v="4781.8899999999994"/>
    <s v="ZLIN"/>
    <n v="52"/>
    <n v="11"/>
    <n v="0"/>
    <n v="0"/>
    <m/>
    <m/>
    <m/>
    <n v="488546.24"/>
    <n v="269794.19"/>
    <s v="ZLIN"/>
    <n v="5"/>
    <n v="7"/>
  </r>
  <r>
    <s v="120304000487-2"/>
    <x v="7"/>
    <m/>
    <s v="TRANSMISOR DE PRESION DIFERENCIAL"/>
    <s v="01.06.1968"/>
    <n v="5054225.1900000004"/>
    <n v="1283612.7500000005"/>
    <s v="ZLIN"/>
    <n v="10"/>
    <n v="4"/>
    <n v="0"/>
    <n v="0"/>
    <m/>
    <m/>
    <m/>
    <n v="0"/>
    <n v="0"/>
    <s v="ZLIN"/>
    <n v="1"/>
    <n v="0"/>
  </r>
  <r>
    <s v="120304000488-0"/>
    <x v="7"/>
    <m/>
    <s v="FILTRO"/>
    <s v="01.06.1968"/>
    <n v="15603.66"/>
    <n v="15350.36"/>
    <s v="ZLIN"/>
    <n v="51"/>
    <n v="4"/>
    <n v="0"/>
    <n v="0"/>
    <m/>
    <m/>
    <m/>
    <n v="1521785.01"/>
    <n v="1173042.6099999999"/>
    <s v="ZLIN"/>
    <n v="4"/>
    <n v="0"/>
  </r>
  <r>
    <s v="120304000488-1"/>
    <x v="7"/>
    <m/>
    <s v="TRANSDUCTOR"/>
    <s v="01.06.1968"/>
    <n v="5010.74"/>
    <n v="4781.8899999999994"/>
    <s v="ZLIN"/>
    <n v="52"/>
    <n v="11"/>
    <n v="0"/>
    <n v="0"/>
    <m/>
    <m/>
    <m/>
    <n v="488546.24"/>
    <n v="269794.19"/>
    <s v="ZLIN"/>
    <n v="5"/>
    <n v="7"/>
  </r>
  <r>
    <s v="120304000488-2"/>
    <x v="7"/>
    <m/>
    <s v="TRANSMISOR DE PRESION DIFERENCIAL"/>
    <s v="01.06.1968"/>
    <n v="5054225.1900000004"/>
    <n v="1283612.7500000005"/>
    <s v="ZLIN"/>
    <n v="10"/>
    <n v="4"/>
    <n v="0"/>
    <n v="0"/>
    <m/>
    <m/>
    <m/>
    <n v="0"/>
    <n v="0"/>
    <s v="ZLIN"/>
    <n v="1"/>
    <n v="0"/>
  </r>
  <r>
    <s v="120304000489-0"/>
    <x v="7"/>
    <m/>
    <s v="FILTRO LINEA 3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0-0"/>
    <x v="7"/>
    <m/>
    <s v="BOMBA"/>
    <s v="29.02.2012"/>
    <n v="5117994.67"/>
    <n v="1734550.48"/>
    <s v="ZLIN"/>
    <n v="19"/>
    <n v="11"/>
    <n v="0"/>
    <n v="0"/>
    <m/>
    <m/>
    <m/>
    <n v="1665138.94"/>
    <n v="314337.44999999995"/>
    <s v="ZLIN"/>
    <n v="16"/>
    <n v="4"/>
  </r>
  <r>
    <s v="120304000490-1"/>
    <x v="7"/>
    <m/>
    <s v="MOTOR"/>
    <s v="29.02.2012"/>
    <n v="961710.98"/>
    <n v="325935.5"/>
    <s v="ZLIN"/>
    <n v="19"/>
    <n v="11"/>
    <n v="0"/>
    <n v="0"/>
    <m/>
    <m/>
    <m/>
    <n v="312892.55"/>
    <n v="59066.459999999992"/>
    <s v="ZLIN"/>
    <n v="16"/>
    <n v="4"/>
  </r>
  <r>
    <s v="120304000490-2"/>
    <x v="7"/>
    <m/>
    <s v="FILTRO"/>
    <s v="29.02.2012"/>
    <n v="9144790.4199999999"/>
    <n v="2477351.25"/>
    <s v="ZLIN"/>
    <n v="24"/>
    <n v="11"/>
    <n v="0"/>
    <n v="0"/>
    <m/>
    <m/>
    <m/>
    <n v="2637418.39"/>
    <n v="381189.39000000013"/>
    <s v="ZLIN"/>
    <n v="21"/>
    <n v="4"/>
  </r>
  <r>
    <s v="120304000490-3"/>
    <x v="7"/>
    <m/>
    <s v="BRAZO"/>
    <s v="29.02.2012"/>
    <n v="758919.18"/>
    <n v="257206.93000000005"/>
    <s v="ZLIN"/>
    <n v="19"/>
    <n v="11"/>
    <n v="0"/>
    <n v="0"/>
    <m/>
    <m/>
    <m/>
    <n v="246914.27"/>
    <n v="46611.369999999995"/>
    <s v="ZLIN"/>
    <n v="16"/>
    <n v="4"/>
  </r>
  <r>
    <s v="120304000490-4"/>
    <x v="7"/>
    <m/>
    <s v="FILTRO"/>
    <s v="29.02.2012"/>
    <n v="9144790.4199999999"/>
    <n v="2477351.25"/>
    <s v="ZLIN"/>
    <n v="24"/>
    <n v="11"/>
    <n v="0"/>
    <n v="0"/>
    <m/>
    <m/>
    <m/>
    <n v="2637418.39"/>
    <n v="381189.39000000013"/>
    <s v="ZLIN"/>
    <n v="21"/>
    <n v="4"/>
  </r>
  <r>
    <s v="120304000491-0"/>
    <x v="7"/>
    <m/>
    <s v="RECIPIENTE"/>
    <s v="31.12.1999"/>
    <n v="113496.15"/>
    <n v="110585.98999999999"/>
    <s v="ZLIN"/>
    <n v="19"/>
    <n v="6"/>
    <n v="0"/>
    <n v="0"/>
    <m/>
    <m/>
    <m/>
    <n v="118686.35"/>
    <n v="97586.55"/>
    <s v="ZLIN"/>
    <n v="3"/>
    <n v="9"/>
  </r>
  <r>
    <s v="120304000492-0"/>
    <x v="7"/>
    <m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2-1"/>
    <x v="7"/>
    <m/>
    <s v="VALVULA"/>
    <s v="31.12.1999"/>
    <n v="302083.02"/>
    <n v="294337.30000000005"/>
    <s v="ZLIN"/>
    <n v="19"/>
    <n v="6"/>
    <n v="0"/>
    <n v="0"/>
    <m/>
    <m/>
    <m/>
    <n v="315897.34000000003"/>
    <n v="259737.81000000003"/>
    <s v="ZLIN"/>
    <n v="3"/>
    <n v="9"/>
  </r>
  <r>
    <s v="120304000492-2"/>
    <x v="7"/>
    <m/>
    <s v="VALVULA"/>
    <s v="31.12.1999"/>
    <n v="302083.02"/>
    <n v="294337.30000000005"/>
    <s v="ZLIN"/>
    <n v="19"/>
    <n v="6"/>
    <n v="0"/>
    <n v="0"/>
    <m/>
    <m/>
    <m/>
    <n v="315897.34000000003"/>
    <n v="259737.81000000003"/>
    <s v="ZLIN"/>
    <n v="3"/>
    <n v="9"/>
  </r>
  <r>
    <s v="120304000493-0"/>
    <x v="7"/>
    <m/>
    <s v="FILTRO"/>
    <s v="31.12.1999"/>
    <n v="697532.93"/>
    <n v="697532.93"/>
    <s v="ZLIN"/>
    <n v="18"/>
    <n v="9"/>
    <n v="0"/>
    <n v="0"/>
    <m/>
    <m/>
    <m/>
    <n v="752205.39"/>
    <n v="752205.39"/>
    <s v="ZLIN"/>
    <n v="3"/>
    <n v="0"/>
  </r>
  <r>
    <s v="120304000493-1"/>
    <x v="7"/>
    <m/>
    <s v="TRANSMISOR DE PRESION DIFERENCIAL"/>
    <s v="31.12.1999"/>
    <n v="5054225.1900000004"/>
    <n v="1236969.8500000006"/>
    <s v="ZLIN"/>
    <n v="10"/>
    <n v="9"/>
    <n v="0"/>
    <n v="0"/>
    <m/>
    <m/>
    <m/>
    <n v="0"/>
    <n v="0"/>
    <s v="ZLIN"/>
    <n v="1"/>
    <n v="0"/>
  </r>
  <r>
    <s v="120304000494-0"/>
    <x v="7"/>
    <m/>
    <s v="RECIPIENTE"/>
    <s v="01.10.2015"/>
    <n v="1"/>
    <n v="1"/>
    <s v="ZLIN"/>
    <n v="0"/>
    <n v="1"/>
    <n v="0"/>
    <n v="0"/>
    <m/>
    <m/>
    <m/>
    <n v="167450.98000000001"/>
    <n v="137681.92000000001"/>
    <s v="ZLIN"/>
    <n v="3"/>
    <n v="9"/>
  </r>
  <r>
    <s v="120304000495-0"/>
    <x v="7"/>
    <m/>
    <s v="RECIPIENTE"/>
    <s v="01.10.2015"/>
    <n v="1"/>
    <n v="1"/>
    <s v="ZLIN"/>
    <n v="0"/>
    <n v="1"/>
    <n v="0"/>
    <n v="0"/>
    <m/>
    <m/>
    <m/>
    <n v="167450.98000000001"/>
    <n v="137681.92000000001"/>
    <s v="ZLIN"/>
    <n v="3"/>
    <n v="9"/>
  </r>
  <r>
    <s v="120304000495-1"/>
    <x v="7"/>
    <m/>
    <s v="TRANSMISOR DE PRESION DIFERENCIAL"/>
    <s v="01.10.2015"/>
    <n v="5054225.1900000004"/>
    <n v="1313448.7900000005"/>
    <s v="ZLIN"/>
    <n v="10"/>
    <n v="1"/>
    <n v="0"/>
    <n v="0"/>
    <m/>
    <m/>
    <m/>
    <n v="0"/>
    <n v="0"/>
    <s v="ZLIN"/>
    <n v="0"/>
    <n v="9"/>
  </r>
  <r>
    <s v="120304000495-2"/>
    <x v="7"/>
    <m/>
    <s v="TRANSMISOR DE PRESION DIFERENCIAL"/>
    <s v="01.10.2015"/>
    <n v="5054225.1900000004"/>
    <n v="1313448.7900000005"/>
    <s v="ZLIN"/>
    <n v="10"/>
    <n v="1"/>
    <n v="0"/>
    <n v="0"/>
    <m/>
    <m/>
    <m/>
    <n v="0"/>
    <n v="0"/>
    <s v="ZLIN"/>
    <n v="0"/>
    <n v="9"/>
  </r>
  <r>
    <s v="120304000496-0"/>
    <x v="7"/>
    <m/>
    <s v="RECIPIENTE"/>
    <s v="01.10.2015"/>
    <n v="1"/>
    <n v="1"/>
    <s v="ZLIN"/>
    <n v="0"/>
    <n v="1"/>
    <n v="0"/>
    <n v="0"/>
    <m/>
    <m/>
    <m/>
    <n v="167450.98000000001"/>
    <n v="137681.92000000001"/>
    <s v="ZLIN"/>
    <n v="3"/>
    <n v="9"/>
  </r>
  <r>
    <s v="120304000496-1"/>
    <x v="7"/>
    <m/>
    <s v="VALVULA"/>
    <s v="01.10.2015"/>
    <n v="1"/>
    <n v="1"/>
    <s v="ZLIN"/>
    <n v="0"/>
    <n v="1"/>
    <n v="0"/>
    <n v="0"/>
    <m/>
    <m/>
    <m/>
    <n v="716613.9"/>
    <n v="589215.87"/>
    <s v="ZLIN"/>
    <n v="3"/>
    <n v="9"/>
  </r>
  <r>
    <s v="120304000496-2"/>
    <x v="7"/>
    <m/>
    <s v="VALVULA"/>
    <s v="01.10.2015"/>
    <n v="1"/>
    <n v="1"/>
    <s v="ZLIN"/>
    <n v="0"/>
    <n v="1"/>
    <n v="0"/>
    <n v="0"/>
    <m/>
    <m/>
    <m/>
    <n v="716613.9"/>
    <n v="589215.87"/>
    <s v="ZLIN"/>
    <n v="3"/>
    <n v="9"/>
  </r>
  <r>
    <s v="120304000496-3"/>
    <x v="7"/>
    <m/>
    <s v="VALVULA"/>
    <s v="01.10.2015"/>
    <n v="1"/>
    <n v="1"/>
    <s v="ZLIN"/>
    <n v="0"/>
    <n v="1"/>
    <n v="0"/>
    <n v="0"/>
    <m/>
    <m/>
    <m/>
    <n v="716613.9"/>
    <n v="589215.87"/>
    <s v="ZLIN"/>
    <n v="3"/>
    <n v="9"/>
  </r>
  <r>
    <s v="120304000496-4"/>
    <x v="7"/>
    <m/>
    <s v="VALVULA"/>
    <s v="01.10.2015"/>
    <n v="1"/>
    <n v="1"/>
    <s v="ZLIN"/>
    <n v="0"/>
    <n v="1"/>
    <n v="0"/>
    <n v="0"/>
    <m/>
    <m/>
    <m/>
    <n v="688018.58"/>
    <n v="565704.15999999992"/>
    <s v="ZLIN"/>
    <n v="3"/>
    <n v="9"/>
  </r>
  <r>
    <s v="120304000496-5"/>
    <x v="7"/>
    <m/>
    <s v="TRANSMISOR DE PRESION DIFERENCIAL"/>
    <s v="01.10.2015"/>
    <n v="5054225.1900000004"/>
    <n v="1313448.7900000005"/>
    <s v="ZLIN"/>
    <n v="10"/>
    <n v="1"/>
    <n v="0"/>
    <n v="0"/>
    <m/>
    <m/>
    <m/>
    <n v="0"/>
    <n v="0"/>
    <s v="ZLIN"/>
    <n v="0"/>
    <n v="9"/>
  </r>
  <r>
    <s v="120304000497-0"/>
    <x v="7"/>
    <m/>
    <s v="ACTUADOR"/>
    <s v="01.01.1987"/>
    <n v="1152369.82"/>
    <n v="865407.13000000012"/>
    <s v="ZLIN"/>
    <n v="42"/>
    <n v="6"/>
    <n v="0"/>
    <n v="0"/>
    <m/>
    <m/>
    <m/>
    <n v="1941274.36"/>
    <n v="435316.07000000007"/>
    <s v="ZLIN"/>
    <n v="13"/>
    <n v="9"/>
  </r>
  <r>
    <s v="120304000497-1"/>
    <x v="7"/>
    <m/>
    <s v="VALVULA"/>
    <s v="01.01.1987"/>
    <n v="1073592.8799999999"/>
    <n v="893882.73999999987"/>
    <s v="ZLIN"/>
    <n v="38"/>
    <n v="4"/>
    <n v="0"/>
    <n v="0"/>
    <m/>
    <m/>
    <m/>
    <n v="1887736.73"/>
    <n v="607358.77"/>
    <s v="ZLIN"/>
    <n v="9"/>
    <n v="7"/>
  </r>
  <r>
    <s v="120304000498-0"/>
    <x v="7"/>
    <m/>
    <s v="VALVULA"/>
    <s v="01.04.1978"/>
    <n v="15.86"/>
    <n v="13.709999999999999"/>
    <s v="ZLIN"/>
    <n v="47"/>
    <n v="1"/>
    <n v="0"/>
    <n v="0"/>
    <m/>
    <m/>
    <m/>
    <n v="5247.96"/>
    <n v="1688.46"/>
    <s v="ZLIN"/>
    <n v="9"/>
    <n v="7"/>
  </r>
  <r>
    <s v="120304000498-1"/>
    <x v="7"/>
    <m/>
    <s v="VALVULA"/>
    <s v="01.04.1978"/>
    <n v="6504.45"/>
    <n v="5618.0199999999995"/>
    <s v="ZLIN"/>
    <n v="47"/>
    <n v="1"/>
    <n v="0"/>
    <n v="0"/>
    <m/>
    <m/>
    <m/>
    <n v="2152488.69"/>
    <n v="692539.83999999985"/>
    <s v="ZLIN"/>
    <n v="9"/>
    <n v="7"/>
  </r>
  <r>
    <s v="120304000499-0"/>
    <x v="7"/>
    <m/>
    <s v="VALVULA"/>
    <s v="01.04.1978"/>
    <n v="15.86"/>
    <n v="13.709999999999999"/>
    <s v="ZLIN"/>
    <n v="47"/>
    <n v="1"/>
    <n v="0"/>
    <n v="0"/>
    <m/>
    <m/>
    <m/>
    <n v="5247.96"/>
    <n v="1688.46"/>
    <s v="ZLIN"/>
    <n v="9"/>
    <n v="7"/>
  </r>
  <r>
    <s v="120304000499-1"/>
    <x v="7"/>
    <m/>
    <s v="VALVULA"/>
    <s v="01.04.1978"/>
    <n v="6504.45"/>
    <n v="5618.0199999999995"/>
    <s v="ZLIN"/>
    <n v="47"/>
    <n v="1"/>
    <n v="0"/>
    <n v="0"/>
    <m/>
    <m/>
    <m/>
    <n v="2152488.69"/>
    <n v="692539.83999999985"/>
    <s v="ZLIN"/>
    <n v="9"/>
    <n v="7"/>
  </r>
  <r>
    <s v="120304000500-0"/>
    <x v="7"/>
    <m/>
    <s v="VALVULA"/>
    <s v="01.04.1978"/>
    <n v="15.86"/>
    <n v="13.709999999999999"/>
    <s v="ZLIN"/>
    <n v="47"/>
    <n v="1"/>
    <n v="0"/>
    <n v="0"/>
    <m/>
    <m/>
    <m/>
    <n v="5247.96"/>
    <n v="1688.46"/>
    <s v="ZLIN"/>
    <n v="9"/>
    <n v="7"/>
  </r>
  <r>
    <s v="120304000500-1"/>
    <x v="7"/>
    <m/>
    <s v="VALVULA"/>
    <s v="01.04.1978"/>
    <n v="6504.45"/>
    <n v="5618.0199999999995"/>
    <s v="ZLIN"/>
    <n v="47"/>
    <n v="1"/>
    <n v="0"/>
    <n v="0"/>
    <m/>
    <m/>
    <m/>
    <n v="2152488.69"/>
    <n v="692539.83999999985"/>
    <s v="ZLIN"/>
    <n v="9"/>
    <n v="7"/>
  </r>
  <r>
    <s v="120304000501-0"/>
    <x v="7"/>
    <m/>
    <s v="VALVULA"/>
    <s v="01.04.1978"/>
    <n v="15.86"/>
    <n v="13.709999999999999"/>
    <s v="ZLIN"/>
    <n v="47"/>
    <n v="1"/>
    <n v="0"/>
    <n v="0"/>
    <m/>
    <m/>
    <m/>
    <n v="5247.96"/>
    <n v="1688.46"/>
    <s v="ZLIN"/>
    <n v="9"/>
    <n v="7"/>
  </r>
  <r>
    <s v="120304000501-1"/>
    <x v="7"/>
    <m/>
    <s v="VALVULA"/>
    <s v="01.04.1978"/>
    <n v="6504.45"/>
    <n v="5618.0199999999995"/>
    <s v="ZLIN"/>
    <n v="47"/>
    <n v="1"/>
    <n v="0"/>
    <n v="0"/>
    <m/>
    <m/>
    <m/>
    <n v="2152488.69"/>
    <n v="692539.83999999985"/>
    <s v="ZLIN"/>
    <n v="9"/>
    <n v="7"/>
  </r>
  <r>
    <s v="120304000502-0"/>
    <x v="7"/>
    <m/>
    <s v="VALVULA"/>
    <s v="01.04.1978"/>
    <n v="15.86"/>
    <n v="13.709999999999999"/>
    <s v="ZLIN"/>
    <n v="47"/>
    <n v="1"/>
    <n v="0"/>
    <n v="0"/>
    <m/>
    <m/>
    <m/>
    <n v="5247.96"/>
    <n v="1688.46"/>
    <s v="ZLIN"/>
    <n v="9"/>
    <n v="7"/>
  </r>
  <r>
    <s v="120304000502-1"/>
    <x v="7"/>
    <m/>
    <s v="VALVULA"/>
    <s v="01.04.1978"/>
    <n v="6504.45"/>
    <n v="5618.0199999999995"/>
    <s v="ZLIN"/>
    <n v="47"/>
    <n v="1"/>
    <n v="0"/>
    <n v="0"/>
    <m/>
    <m/>
    <m/>
    <n v="2152488.69"/>
    <n v="692539.83999999985"/>
    <s v="ZLIN"/>
    <n v="9"/>
    <n v="7"/>
  </r>
  <r>
    <s v="120304000503-0"/>
    <x v="7"/>
    <m/>
    <s v="VALVULA"/>
    <s v="01.04.1978"/>
    <n v="15.86"/>
    <n v="13.709999999999999"/>
    <s v="ZLIN"/>
    <n v="47"/>
    <n v="1"/>
    <n v="0"/>
    <n v="0"/>
    <m/>
    <m/>
    <m/>
    <n v="5247.96"/>
    <n v="1688.46"/>
    <s v="ZLIN"/>
    <n v="9"/>
    <n v="7"/>
  </r>
  <r>
    <s v="120304000503-1"/>
    <x v="7"/>
    <m/>
    <s v="VALVULA"/>
    <s v="01.04.1978"/>
    <n v="6504.45"/>
    <n v="5618.0199999999995"/>
    <s v="ZLIN"/>
    <n v="47"/>
    <n v="1"/>
    <n v="0"/>
    <n v="0"/>
    <m/>
    <m/>
    <m/>
    <n v="2152488.69"/>
    <n v="692539.83999999985"/>
    <s v="ZLIN"/>
    <n v="9"/>
    <n v="7"/>
  </r>
  <r>
    <s v="120304000504-0"/>
    <x v="7"/>
    <m/>
    <s v="VALVULA"/>
    <s v="01.04.1978"/>
    <n v="1.22"/>
    <n v="1.06"/>
    <s v="ZLIN"/>
    <n v="47"/>
    <n v="1"/>
    <n v="0"/>
    <n v="0"/>
    <m/>
    <m/>
    <m/>
    <n v="5250.9"/>
    <n v="1689.4199999999996"/>
    <s v="ZLIN"/>
    <n v="9"/>
    <n v="7"/>
  </r>
  <r>
    <s v="120304000504-1"/>
    <x v="7"/>
    <m/>
    <s v="VALVULA"/>
    <s v="01.04.1978"/>
    <n v="211.66"/>
    <n v="182.82"/>
    <s v="ZLIN"/>
    <n v="47"/>
    <n v="1"/>
    <n v="0"/>
    <n v="0"/>
    <m/>
    <m/>
    <m/>
    <n v="907768.71"/>
    <n v="292064.70999999996"/>
    <s v="ZLIN"/>
    <n v="9"/>
    <n v="7"/>
  </r>
  <r>
    <s v="120304000504-2"/>
    <x v="7"/>
    <m/>
    <s v="FILTRO"/>
    <s v="01.04.1978"/>
    <n v="3153.71"/>
    <n v="2502.46"/>
    <s v="ZLIN"/>
    <n v="51"/>
    <n v="3"/>
    <n v="0"/>
    <n v="0"/>
    <m/>
    <m/>
    <m/>
    <n v="13525170.890000001"/>
    <n v="3032917.1000000015"/>
    <s v="ZLIN"/>
    <n v="13"/>
    <n v="9"/>
  </r>
  <r>
    <s v="120304000504-3"/>
    <x v="7"/>
    <m/>
    <s v="FILTRO"/>
    <s v="01.04.1978"/>
    <n v="3153.71"/>
    <n v="2502.46"/>
    <s v="ZLIN"/>
    <n v="51"/>
    <n v="3"/>
    <n v="0"/>
    <n v="0"/>
    <m/>
    <m/>
    <m/>
    <n v="13525170.890000001"/>
    <n v="3032917.1000000015"/>
    <s v="ZLIN"/>
    <n v="13"/>
    <n v="9"/>
  </r>
  <r>
    <s v="120304000505-0"/>
    <x v="7"/>
    <m/>
    <s v="VALVULA"/>
    <s v="01.04.1978"/>
    <n v="1940.84"/>
    <n v="1676.31"/>
    <s v="ZLIN"/>
    <n v="47"/>
    <n v="1"/>
    <n v="0"/>
    <n v="0"/>
    <m/>
    <m/>
    <m/>
    <n v="2153409.4300000002"/>
    <n v="692836.07000000007"/>
    <s v="ZLIN"/>
    <n v="9"/>
    <n v="7"/>
  </r>
  <r>
    <s v="120304000505-1"/>
    <x v="7"/>
    <m/>
    <s v="ACTUADOR"/>
    <s v="01.04.1978"/>
    <n v="4579.47"/>
    <n v="3633.8"/>
    <s v="ZLIN"/>
    <n v="51"/>
    <n v="3"/>
    <n v="0"/>
    <n v="0"/>
    <m/>
    <m/>
    <m/>
    <n v="5080744.79"/>
    <n v="1139318.52"/>
    <s v="ZLIN"/>
    <n v="13"/>
    <n v="9"/>
  </r>
  <r>
    <s v="120304000506-0"/>
    <x v="7"/>
    <m/>
    <s v="VALVULA"/>
    <s v="01.04.1978"/>
    <n v="1940.84"/>
    <n v="1676.31"/>
    <s v="ZLIN"/>
    <n v="47"/>
    <n v="1"/>
    <n v="0"/>
    <n v="0"/>
    <m/>
    <m/>
    <m/>
    <n v="2153409.4300000002"/>
    <n v="692836.07000000007"/>
    <s v="ZLIN"/>
    <n v="9"/>
    <n v="7"/>
  </r>
  <r>
    <s v="120304000506-1"/>
    <x v="7"/>
    <m/>
    <s v="ACTUADOR"/>
    <s v="01.04.1978"/>
    <n v="4579.47"/>
    <n v="3633.8"/>
    <s v="ZLIN"/>
    <n v="51"/>
    <n v="3"/>
    <n v="0"/>
    <n v="0"/>
    <m/>
    <m/>
    <m/>
    <n v="5080744.79"/>
    <n v="1139318.52"/>
    <s v="ZLIN"/>
    <n v="13"/>
    <n v="9"/>
  </r>
  <r>
    <s v="120304000507-0"/>
    <x v="7"/>
    <m/>
    <s v="VALVULA"/>
    <s v="01.04.1978"/>
    <n v="1940.84"/>
    <n v="1676.31"/>
    <s v="ZLIN"/>
    <n v="47"/>
    <n v="1"/>
    <n v="0"/>
    <n v="0"/>
    <m/>
    <m/>
    <m/>
    <n v="2153409.4300000002"/>
    <n v="692836.07000000007"/>
    <s v="ZLIN"/>
    <n v="9"/>
    <n v="7"/>
  </r>
  <r>
    <s v="120304000507-1"/>
    <x v="7"/>
    <m/>
    <s v="ACTUADOR"/>
    <s v="01.04.1978"/>
    <n v="4579.47"/>
    <n v="3633.8"/>
    <s v="ZLIN"/>
    <n v="51"/>
    <n v="3"/>
    <n v="0"/>
    <n v="0"/>
    <m/>
    <m/>
    <m/>
    <n v="5080744.79"/>
    <n v="1139318.52"/>
    <s v="ZLIN"/>
    <n v="13"/>
    <n v="9"/>
  </r>
  <r>
    <s v="120304000508-0"/>
    <x v="7"/>
    <m/>
    <s v="VALVULA"/>
    <s v="01.04.1978"/>
    <n v="1940.84"/>
    <n v="1676.31"/>
    <s v="ZLIN"/>
    <n v="47"/>
    <n v="1"/>
    <n v="0"/>
    <n v="0"/>
    <m/>
    <m/>
    <m/>
    <n v="2153409.4300000002"/>
    <n v="692836.07000000007"/>
    <s v="ZLIN"/>
    <n v="9"/>
    <n v="7"/>
  </r>
  <r>
    <s v="120304000508-1"/>
    <x v="7"/>
    <m/>
    <s v="ACTUADOR"/>
    <s v="01.04.1978"/>
    <n v="4579.47"/>
    <n v="3633.8"/>
    <s v="ZLIN"/>
    <n v="51"/>
    <n v="3"/>
    <n v="0"/>
    <n v="0"/>
    <m/>
    <m/>
    <m/>
    <n v="5080744.79"/>
    <n v="1139318.52"/>
    <s v="ZLIN"/>
    <n v="13"/>
    <n v="9"/>
  </r>
  <r>
    <s v="120304000509-0"/>
    <x v="7"/>
    <m/>
    <s v="VALVULA"/>
    <s v="01.04.1978"/>
    <n v="1940.84"/>
    <n v="1676.31"/>
    <s v="ZLIN"/>
    <n v="47"/>
    <n v="1"/>
    <n v="0"/>
    <n v="0"/>
    <m/>
    <m/>
    <m/>
    <n v="2153409.4300000002"/>
    <n v="692836.07000000007"/>
    <s v="ZLIN"/>
    <n v="9"/>
    <n v="7"/>
  </r>
  <r>
    <s v="120304000509-1"/>
    <x v="7"/>
    <m/>
    <s v="ACTUADOR"/>
    <s v="01.04.1978"/>
    <n v="4579.47"/>
    <n v="3633.8"/>
    <s v="ZLIN"/>
    <n v="51"/>
    <n v="3"/>
    <n v="0"/>
    <n v="0"/>
    <m/>
    <m/>
    <m/>
    <n v="5080744.79"/>
    <n v="1139318.52"/>
    <s v="ZLIN"/>
    <n v="13"/>
    <n v="9"/>
  </r>
  <r>
    <s v="120304000510-0"/>
    <x v="7"/>
    <m/>
    <s v="VALVULA"/>
    <s v="01.04.1978"/>
    <n v="1940.84"/>
    <n v="1676.31"/>
    <s v="ZLIN"/>
    <n v="47"/>
    <n v="1"/>
    <n v="0"/>
    <n v="0"/>
    <m/>
    <m/>
    <m/>
    <n v="2153409.4300000002"/>
    <n v="692836.07000000007"/>
    <s v="ZLIN"/>
    <n v="9"/>
    <n v="7"/>
  </r>
  <r>
    <s v="120304000510-1"/>
    <x v="7"/>
    <m/>
    <s v="ACTUADOR"/>
    <s v="01.04.1978"/>
    <n v="4579.47"/>
    <n v="3633.8"/>
    <s v="ZLIN"/>
    <n v="51"/>
    <n v="3"/>
    <n v="0"/>
    <n v="0"/>
    <m/>
    <m/>
    <m/>
    <n v="5080744.79"/>
    <n v="1139318.52"/>
    <s v="ZLIN"/>
    <n v="13"/>
    <n v="9"/>
  </r>
  <r>
    <s v="120304000511-0"/>
    <x v="7"/>
    <m/>
    <s v="VALVULA"/>
    <s v="01.04.1978"/>
    <n v="6520.31"/>
    <n v="5631.7000000000007"/>
    <s v="ZLIN"/>
    <n v="47"/>
    <n v="1"/>
    <n v="0"/>
    <n v="0"/>
    <m/>
    <m/>
    <m/>
    <n v="565744.77"/>
    <n v="182022.24"/>
    <s v="ZLIN"/>
    <n v="9"/>
    <n v="7"/>
  </r>
  <r>
    <s v="120304000512-0"/>
    <x v="7"/>
    <m/>
    <s v="VALVULA"/>
    <s v="01.04.1978"/>
    <n v="6520.31"/>
    <n v="5631.7000000000007"/>
    <s v="ZLIN"/>
    <n v="47"/>
    <n v="1"/>
    <n v="0"/>
    <n v="0"/>
    <m/>
    <m/>
    <m/>
    <n v="565744.77"/>
    <n v="182022.24"/>
    <s v="ZLIN"/>
    <n v="9"/>
    <n v="7"/>
  </r>
  <r>
    <s v="120304000513-0"/>
    <x v="7"/>
    <m/>
    <s v="VALVULA"/>
    <s v="01.04.1978"/>
    <n v="6520.31"/>
    <n v="5631.7000000000007"/>
    <s v="ZLIN"/>
    <n v="47"/>
    <n v="1"/>
    <n v="0"/>
    <n v="0"/>
    <m/>
    <m/>
    <m/>
    <n v="565744.77"/>
    <n v="182022.24"/>
    <s v="ZLIN"/>
    <n v="9"/>
    <n v="7"/>
  </r>
  <r>
    <s v="120304000514-0"/>
    <x v="7"/>
    <m/>
    <s v="FILTRO"/>
    <s v="30.11.2008"/>
    <n v="140249035.52000001"/>
    <n v="68704993.110000014"/>
    <s v="ZLIN"/>
    <n v="20"/>
    <n v="7"/>
    <n v="0"/>
    <n v="0"/>
    <m/>
    <m/>
    <m/>
    <n v="-80163495.349999994"/>
    <n v="-17976056.539999992"/>
    <s v="ZLIN"/>
    <n v="13"/>
    <n v="9"/>
  </r>
  <r>
    <s v="120304000514-1"/>
    <x v="7"/>
    <m/>
    <s v="TRANSDUCTOR"/>
    <s v="30.11.2008"/>
    <n v="5536229.75"/>
    <n v="4526241.8899999997"/>
    <s v="ZLIN"/>
    <n v="12"/>
    <n v="4"/>
    <n v="0"/>
    <n v="0"/>
    <m/>
    <m/>
    <m/>
    <n v="-1904978.23"/>
    <n v="-1067942.3500000001"/>
    <s v="ZLIN"/>
    <n v="5"/>
    <n v="6"/>
  </r>
  <r>
    <s v="120304000515-0"/>
    <x v="7"/>
    <m/>
    <s v="VALVULA"/>
    <s v="01.12.1994"/>
    <n v="6329558.6399999997"/>
    <n v="4994281.91"/>
    <s v="ZLIN"/>
    <n v="30"/>
    <n v="5"/>
    <n v="0"/>
    <n v="0"/>
    <m/>
    <m/>
    <m/>
    <n v="11100140.24"/>
    <n v="3571349.46"/>
    <s v="ZLIN"/>
    <n v="9"/>
    <n v="7"/>
  </r>
  <r>
    <s v="120304000516-0"/>
    <x v="7"/>
    <m/>
    <s v="VALVULA"/>
    <s v="01.12.1994"/>
    <n v="1042484.12"/>
    <n v="822562.8"/>
    <s v="ZLIN"/>
    <n v="30"/>
    <n v="5"/>
    <n v="0"/>
    <n v="0"/>
    <m/>
    <m/>
    <m/>
    <n v="1828203.28"/>
    <n v="588204.54"/>
    <s v="ZLIN"/>
    <n v="9"/>
    <n v="7"/>
  </r>
  <r>
    <s v="120304000517-0"/>
    <x v="7"/>
    <m/>
    <s v="VALVULA"/>
    <s v="01.12.1994"/>
    <n v="1042484.12"/>
    <n v="822562.8"/>
    <s v="ZLIN"/>
    <n v="30"/>
    <n v="5"/>
    <n v="0"/>
    <n v="0"/>
    <m/>
    <m/>
    <m/>
    <n v="1828203.28"/>
    <n v="588204.54"/>
    <s v="ZLIN"/>
    <n v="9"/>
    <n v="7"/>
  </r>
  <r>
    <s v="120304000518-0"/>
    <x v="7"/>
    <m/>
    <s v="VALVULA"/>
    <s v="01.12.1994"/>
    <n v="4618290.87"/>
    <n v="3644021.2800000003"/>
    <s v="ZLIN"/>
    <n v="30"/>
    <n v="5"/>
    <n v="0"/>
    <n v="0"/>
    <m/>
    <m/>
    <m/>
    <n v="8099091.75"/>
    <n v="2605794.7400000002"/>
    <s v="ZLIN"/>
    <n v="9"/>
    <n v="7"/>
  </r>
  <r>
    <s v="120304000518-1"/>
    <x v="7"/>
    <m/>
    <s v="ACTUADOR"/>
    <s v="01.12.1994"/>
    <n v="2459776.31"/>
    <n v="1707025.46"/>
    <s v="ZLIN"/>
    <n v="34"/>
    <n v="7"/>
    <n v="0"/>
    <n v="0"/>
    <m/>
    <m/>
    <m/>
    <n v="4109909.75"/>
    <n v="921616.12999999989"/>
    <s v="ZLIN"/>
    <n v="13"/>
    <n v="9"/>
  </r>
  <r>
    <s v="120304000519-0"/>
    <x v="7"/>
    <m/>
    <s v="VALVULA"/>
    <s v="01.12.1994"/>
    <n v="4618290.87"/>
    <n v="3644021.2800000003"/>
    <s v="ZLIN"/>
    <n v="30"/>
    <n v="5"/>
    <n v="0"/>
    <n v="0"/>
    <m/>
    <m/>
    <m/>
    <n v="8099091.75"/>
    <n v="2605794.7400000002"/>
    <s v="ZLIN"/>
    <n v="9"/>
    <n v="7"/>
  </r>
  <r>
    <s v="120304000519-1"/>
    <x v="7"/>
    <m/>
    <s v="ACTUADOR"/>
    <s v="01.12.1994"/>
    <n v="2459776.31"/>
    <n v="1707025.46"/>
    <s v="ZLIN"/>
    <n v="34"/>
    <n v="7"/>
    <n v="0"/>
    <n v="0"/>
    <m/>
    <m/>
    <m/>
    <n v="4109909.75"/>
    <n v="921616.12999999989"/>
    <s v="ZLIN"/>
    <n v="13"/>
    <n v="9"/>
  </r>
  <r>
    <s v="120304000520-0"/>
    <x v="7"/>
    <m/>
    <s v="VALVULA"/>
    <s v="01.12.1994"/>
    <n v="418998.6"/>
    <n v="330607.12"/>
    <s v="ZLIN"/>
    <n v="30"/>
    <n v="5"/>
    <n v="0"/>
    <n v="0"/>
    <m/>
    <m/>
    <m/>
    <n v="734797.41"/>
    <n v="236413.07"/>
    <s v="ZLIN"/>
    <n v="9"/>
    <n v="7"/>
  </r>
  <r>
    <s v="120304000520-1"/>
    <x v="7"/>
    <m/>
    <s v="ACTUADOR"/>
    <s v="01.12.1994"/>
    <n v="2459776.31"/>
    <n v="1707025.46"/>
    <s v="ZLIN"/>
    <n v="34"/>
    <n v="7"/>
    <n v="0"/>
    <n v="0"/>
    <m/>
    <m/>
    <m/>
    <n v="4109909.75"/>
    <n v="921616.12999999989"/>
    <s v="ZLIN"/>
    <n v="13"/>
    <n v="9"/>
  </r>
  <r>
    <s v="120304000521-0"/>
    <x v="7"/>
    <m/>
    <s v="VALVULA"/>
    <s v="30.11.2008"/>
    <n v="118062189.01000001"/>
    <n v="69012197.439999998"/>
    <s v="ZLIN"/>
    <n v="17"/>
    <n v="3"/>
    <n v="0"/>
    <n v="0"/>
    <m/>
    <m/>
    <m/>
    <n v="-59723355.140000001"/>
    <n v="-17678113.109999999"/>
    <s v="ZLIN"/>
    <n v="10"/>
    <n v="5"/>
  </r>
  <r>
    <s v="120304000521-1"/>
    <x v="7"/>
    <m/>
    <s v="ACTUADOR"/>
    <s v="30.11.2008"/>
    <n v="61310191.259999998"/>
    <n v="28865887.719999999"/>
    <s v="ZLIN"/>
    <n v="21"/>
    <n v="5"/>
    <n v="0"/>
    <n v="0"/>
    <m/>
    <m/>
    <m/>
    <n v="-35854958.719999999"/>
    <n v="-7580762.6999999993"/>
    <s v="ZLIN"/>
    <n v="14"/>
    <n v="7"/>
  </r>
  <r>
    <s v="120304000522-0"/>
    <x v="7"/>
    <m/>
    <s v="VALVULA"/>
    <s v="30.11.2008"/>
    <n v="108009786.51000001"/>
    <n v="66341036.390000008"/>
    <s v="ZLIN"/>
    <n v="16"/>
    <n v="5"/>
    <n v="0"/>
    <n v="0"/>
    <m/>
    <m/>
    <m/>
    <n v="-52413335.299999997"/>
    <n v="-16863420.93"/>
    <s v="ZLIN"/>
    <n v="9"/>
    <n v="7"/>
  </r>
  <r>
    <s v="120304000522-1"/>
    <x v="7"/>
    <m/>
    <s v="ACTUADOR"/>
    <s v="30.11.2008"/>
    <n v="57527756.719999999"/>
    <n v="28181613.599999998"/>
    <s v="ZLIN"/>
    <n v="20"/>
    <n v="7"/>
    <n v="0"/>
    <n v="0"/>
    <m/>
    <m/>
    <m/>
    <n v="-32881695.359999999"/>
    <n v="-7373471.0899999999"/>
    <s v="ZLIN"/>
    <n v="13"/>
    <n v="9"/>
  </r>
  <r>
    <s v="120304000523-0"/>
    <x v="7"/>
    <m/>
    <s v="VALVULA"/>
    <s v="30.11.2008"/>
    <n v="9799285.2400000002"/>
    <n v="6018850.3300000001"/>
    <s v="ZLIN"/>
    <n v="16"/>
    <n v="5"/>
    <n v="0"/>
    <n v="0"/>
    <m/>
    <m/>
    <m/>
    <n v="-4755247.08"/>
    <n v="-1529949.06"/>
    <s v="ZLIN"/>
    <n v="9"/>
    <n v="7"/>
  </r>
  <r>
    <s v="120304000523-1"/>
    <x v="7"/>
    <m/>
    <s v="ACTUADOR"/>
    <s v="30.11.2008"/>
    <n v="57527756.719999999"/>
    <n v="28181613.599999998"/>
    <s v="ZLIN"/>
    <n v="20"/>
    <n v="7"/>
    <n v="0"/>
    <n v="0"/>
    <m/>
    <m/>
    <m/>
    <n v="-32881695.359999999"/>
    <n v="-7373471.0899999999"/>
    <s v="ZLIN"/>
    <n v="13"/>
    <n v="9"/>
  </r>
  <r>
    <s v="120304000524-0"/>
    <x v="7"/>
    <m/>
    <s v="VALVULA"/>
    <s v="01.11.1989"/>
    <n v="90503.4"/>
    <n v="87982.409999999989"/>
    <s v="ZLIN"/>
    <n v="29"/>
    <n v="11"/>
    <n v="0"/>
    <n v="0"/>
    <m/>
    <m/>
    <m/>
    <n v="495835.73"/>
    <n v="382206.70999999996"/>
    <s v="ZLIN"/>
    <n v="4"/>
    <n v="0"/>
  </r>
  <r>
    <s v="120304000524-1"/>
    <x v="7"/>
    <m/>
    <s v="VALVULA"/>
    <s v="01.11.1989"/>
    <n v="36375.42"/>
    <n v="35362.17"/>
    <s v="ZLIN"/>
    <n v="29"/>
    <n v="11"/>
    <n v="0"/>
    <n v="0"/>
    <m/>
    <m/>
    <m/>
    <n v="199287.89"/>
    <n v="153617.75"/>
    <s v="ZLIN"/>
    <n v="4"/>
    <n v="0"/>
  </r>
  <r>
    <s v="120304000524-2"/>
    <x v="7"/>
    <m/>
    <s v="VALVULA"/>
    <s v="01.11.1989"/>
    <n v="21146.76"/>
    <n v="20557.71"/>
    <s v="ZLIN"/>
    <n v="29"/>
    <n v="11"/>
    <n v="0"/>
    <n v="0"/>
    <m/>
    <m/>
    <m/>
    <n v="115855.51"/>
    <n v="89305.29"/>
    <s v="ZLIN"/>
    <n v="4"/>
    <n v="0"/>
  </r>
  <r>
    <s v="120304000525-0"/>
    <x v="7"/>
    <m/>
    <s v="VALVULA"/>
    <s v="01.11.1989"/>
    <n v="90503.4"/>
    <n v="87982.409999999989"/>
    <s v="ZLIN"/>
    <n v="29"/>
    <n v="11"/>
    <n v="0"/>
    <n v="0"/>
    <m/>
    <m/>
    <m/>
    <n v="495835.73"/>
    <n v="382206.70999999996"/>
    <s v="ZLIN"/>
    <n v="4"/>
    <n v="0"/>
  </r>
  <r>
    <s v="120304000525-1"/>
    <x v="7"/>
    <m/>
    <s v="VALVULA"/>
    <s v="01.11.1989"/>
    <n v="90503.4"/>
    <n v="87982.409999999989"/>
    <s v="ZLIN"/>
    <n v="29"/>
    <n v="11"/>
    <n v="0"/>
    <n v="0"/>
    <m/>
    <m/>
    <m/>
    <n v="495835.73"/>
    <n v="382206.70999999996"/>
    <s v="ZLIN"/>
    <n v="4"/>
    <n v="0"/>
  </r>
  <r>
    <s v="120304000525-2"/>
    <x v="7"/>
    <m/>
    <s v="VALVULA"/>
    <s v="01.11.1989"/>
    <n v="36375.42"/>
    <n v="35362.17"/>
    <s v="ZLIN"/>
    <n v="29"/>
    <n v="11"/>
    <n v="0"/>
    <n v="0"/>
    <m/>
    <m/>
    <m/>
    <n v="199287.89"/>
    <n v="153617.75"/>
    <s v="ZLIN"/>
    <n v="4"/>
    <n v="0"/>
  </r>
  <r>
    <s v="120304000525-3"/>
    <x v="7"/>
    <m/>
    <s v="VALVULA"/>
    <s v="01.11.1989"/>
    <n v="90503.4"/>
    <n v="87982.409999999989"/>
    <s v="ZLIN"/>
    <n v="29"/>
    <n v="11"/>
    <n v="0"/>
    <n v="0"/>
    <m/>
    <m/>
    <m/>
    <n v="495835.73"/>
    <n v="382206.70999999996"/>
    <s v="ZLIN"/>
    <n v="4"/>
    <n v="0"/>
  </r>
  <r>
    <s v="120304000525-4"/>
    <x v="7"/>
    <m/>
    <s v="VALVULA"/>
    <s v="01.11.1989"/>
    <n v="21146.76"/>
    <n v="20557.71"/>
    <s v="ZLIN"/>
    <n v="29"/>
    <n v="11"/>
    <n v="0"/>
    <n v="0"/>
    <m/>
    <m/>
    <m/>
    <n v="115855.51"/>
    <n v="89305.29"/>
    <s v="ZLIN"/>
    <n v="4"/>
    <n v="0"/>
  </r>
  <r>
    <s v="120304000526-0"/>
    <x v="7"/>
    <m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1"/>
    <x v="7"/>
    <m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6-2"/>
    <x v="7"/>
    <m/>
    <s v="VALVULA"/>
    <s v="31.12.1999"/>
    <n v="139590.07999999999"/>
    <n v="139590.07999999999"/>
    <s v="ZLIN"/>
    <n v="18"/>
    <n v="9"/>
    <n v="0"/>
    <n v="0"/>
    <m/>
    <m/>
    <m/>
    <n v="150531.1"/>
    <n v="150531.1"/>
    <s v="ZLIN"/>
    <n v="3"/>
    <n v="0"/>
  </r>
  <r>
    <s v="120304000527-0"/>
    <x v="7"/>
    <m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7-1"/>
    <x v="7"/>
    <m/>
    <s v="ACTUADOR"/>
    <s v="31.12.1999"/>
    <n v="500080.95"/>
    <n v="481090.53"/>
    <s v="ZLIN"/>
    <n v="19"/>
    <n v="9"/>
    <n v="0"/>
    <n v="0"/>
    <m/>
    <m/>
    <m/>
    <n v="517782.83"/>
    <n v="399124.27"/>
    <s v="ZLIN"/>
    <n v="4"/>
    <n v="0"/>
  </r>
  <r>
    <s v="120304000528-0"/>
    <x v="7"/>
    <m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8-1"/>
    <x v="7"/>
    <m/>
    <s v="ACTUADOR"/>
    <s v="31.12.1999"/>
    <n v="500080.95"/>
    <n v="481090.53"/>
    <s v="ZLIN"/>
    <n v="19"/>
    <n v="9"/>
    <n v="0"/>
    <n v="0"/>
    <m/>
    <m/>
    <m/>
    <n v="517782.83"/>
    <n v="399124.27"/>
    <s v="ZLIN"/>
    <n v="4"/>
    <n v="0"/>
  </r>
  <r>
    <s v="120304000529-0"/>
    <x v="7"/>
    <m/>
    <s v="VALVULA"/>
    <s v="31.12.1999"/>
    <n v="56104.5"/>
    <n v="56104.5"/>
    <s v="ZLIN"/>
    <n v="18"/>
    <n v="9"/>
    <n v="0"/>
    <n v="0"/>
    <m/>
    <m/>
    <m/>
    <n v="60501.96"/>
    <n v="60501.96"/>
    <s v="ZLIN"/>
    <n v="3"/>
    <n v="0"/>
  </r>
  <r>
    <s v="120304000529-1"/>
    <x v="7"/>
    <m/>
    <s v="ACTUADOR"/>
    <s v="01.11.1989"/>
    <n v="109606.61"/>
    <n v="69610.87"/>
    <s v="ZLIN"/>
    <n v="29"/>
    <n v="11"/>
    <n v="0"/>
    <n v="0"/>
    <m/>
    <m/>
    <m/>
    <n v="563552.72"/>
    <n v="434405.22"/>
    <s v="ZLIN"/>
    <n v="4"/>
    <n v="0"/>
  </r>
  <r>
    <s v="120304000530-0"/>
    <x v="7"/>
    <m/>
    <s v="VALVULA"/>
    <s v="01.11.1989"/>
    <n v="185761.17"/>
    <n v="185761.17"/>
    <s v="ZLIN"/>
    <n v="28"/>
    <n v="11"/>
    <n v="0"/>
    <n v="0"/>
    <m/>
    <m/>
    <m/>
    <n v="1023301.94"/>
    <n v="1023301.94"/>
    <s v="ZLIN"/>
    <n v="3"/>
    <n v="0"/>
  </r>
  <r>
    <s v="120304000530-1"/>
    <x v="7"/>
    <m/>
    <s v="ACTUADOR"/>
    <s v="01.11.1989"/>
    <n v="109606.61"/>
    <n v="106553.5"/>
    <s v="ZLIN"/>
    <n v="29"/>
    <n v="11"/>
    <n v="0"/>
    <n v="0"/>
    <m/>
    <m/>
    <m/>
    <n v="600495.32999999996"/>
    <n v="462881.80999999994"/>
    <s v="ZLIN"/>
    <n v="4"/>
    <n v="0"/>
  </r>
  <r>
    <s v="120304000531-0"/>
    <x v="7"/>
    <m/>
    <s v="VALVULA"/>
    <s v="01.11.1989"/>
    <n v="135538.54"/>
    <n v="135538.54"/>
    <s v="ZLIN"/>
    <n v="28"/>
    <n v="11"/>
    <n v="0"/>
    <n v="0"/>
    <m/>
    <m/>
    <m/>
    <n v="746640.67"/>
    <n v="746640.67"/>
    <s v="ZLIN"/>
    <n v="3"/>
    <n v="0"/>
  </r>
  <r>
    <s v="120304000531-1"/>
    <x v="7"/>
    <m/>
    <s v="ACTUADOR"/>
    <s v="01.11.1989"/>
    <n v="43331.57"/>
    <n v="42124.57"/>
    <s v="ZLIN"/>
    <n v="29"/>
    <n v="11"/>
    <n v="0"/>
    <n v="0"/>
    <m/>
    <m/>
    <m/>
    <n v="237398.15"/>
    <n v="182994.41"/>
    <s v="ZLIN"/>
    <n v="4"/>
    <n v="0"/>
  </r>
  <r>
    <s v="120304000532-0"/>
    <x v="7"/>
    <m/>
    <s v="VALVULA"/>
    <s v="01.11.1989"/>
    <n v="12296.86"/>
    <n v="12296.86"/>
    <s v="ZLIN"/>
    <n v="28"/>
    <n v="11"/>
    <n v="0"/>
    <n v="0"/>
    <m/>
    <m/>
    <m/>
    <n v="67739.649999999994"/>
    <n v="67739.649999999994"/>
    <s v="ZLIN"/>
    <n v="3"/>
    <n v="0"/>
  </r>
  <r>
    <s v="120304000532-1"/>
    <x v="7"/>
    <m/>
    <s v="ACTUADOR"/>
    <s v="01.11.1989"/>
    <n v="43331.57"/>
    <n v="42124.57"/>
    <s v="ZLIN"/>
    <n v="29"/>
    <n v="11"/>
    <n v="0"/>
    <n v="0"/>
    <m/>
    <m/>
    <m/>
    <n v="237398.15"/>
    <n v="182994.41"/>
    <s v="ZLIN"/>
    <n v="4"/>
    <n v="0"/>
  </r>
  <r>
    <s v="120304000533-0"/>
    <x v="7"/>
    <m/>
    <s v="VALVULA"/>
    <s v="01.10.2015"/>
    <n v="1"/>
    <n v="1"/>
    <s v="ZLIN"/>
    <n v="0"/>
    <n v="1"/>
    <n v="0"/>
    <n v="0"/>
    <m/>
    <m/>
    <m/>
    <n v="68979.97"/>
    <n v="68979.97"/>
    <s v="ZLIN"/>
    <n v="3"/>
    <n v="0"/>
  </r>
  <r>
    <s v="120304000533-1"/>
    <x v="7"/>
    <m/>
    <s v="ACTUADOR"/>
    <s v="01.10.2015"/>
    <n v="1"/>
    <n v="1"/>
    <s v="ZLIN"/>
    <n v="0"/>
    <n v="1"/>
    <n v="0"/>
    <n v="0"/>
    <m/>
    <m/>
    <m/>
    <n v="243071.07"/>
    <n v="187367.29"/>
    <s v="ZLIN"/>
    <n v="4"/>
    <n v="0"/>
  </r>
  <r>
    <s v="120304000534-0"/>
    <x v="7"/>
    <m/>
    <s v="BOMBA"/>
    <s v="01.10.1993"/>
    <n v="15562.59"/>
    <n v="15063.79"/>
    <s v="ZLIN"/>
    <n v="26"/>
    <n v="0"/>
    <n v="0"/>
    <n v="0"/>
    <m/>
    <m/>
    <m/>
    <n v="467513.25"/>
    <n v="360374.79"/>
    <s v="ZLIN"/>
    <n v="4"/>
    <n v="0"/>
  </r>
  <r>
    <s v="120304000534-1"/>
    <x v="7"/>
    <m/>
    <s v="RECIPIENTE"/>
    <s v="01.10.1993"/>
    <n v="6564.08"/>
    <n v="6353.69"/>
    <s v="ZLIN"/>
    <n v="26"/>
    <n v="0"/>
    <n v="0"/>
    <n v="0"/>
    <m/>
    <m/>
    <m/>
    <n v="197190.52"/>
    <n v="152001.03"/>
    <s v="ZLIN"/>
    <n v="4"/>
    <n v="0"/>
  </r>
  <r>
    <s v="120304000534-2"/>
    <x v="7"/>
    <m/>
    <s v="PANEL"/>
    <s v="01.10.1993"/>
    <n v="617847.11"/>
    <n v="452887.94999999995"/>
    <s v="ZLIN"/>
    <n v="34"/>
    <n v="4"/>
    <n v="0"/>
    <n v="0"/>
    <m/>
    <m/>
    <m/>
    <n v="18433278.489999998"/>
    <n v="4608319.629999999"/>
    <s v="ZLIN"/>
    <n v="12"/>
    <n v="4"/>
  </r>
  <r>
    <s v="120304000534-3"/>
    <x v="7"/>
    <m/>
    <s v="MOTOR"/>
    <s v="01.10.1993"/>
    <n v="2167.2199999999998"/>
    <n v="2097.7599999999998"/>
    <s v="ZLIN"/>
    <n v="26"/>
    <n v="0"/>
    <n v="0"/>
    <n v="0"/>
    <m/>
    <m/>
    <m/>
    <n v="65105.21"/>
    <n v="50185.259999999995"/>
    <s v="ZLIN"/>
    <n v="4"/>
    <n v="0"/>
  </r>
  <r>
    <s v="120304000535-0"/>
    <x v="7"/>
    <m/>
    <s v="BOMBA"/>
    <s v="30.04.2013"/>
    <n v="1135472.42"/>
    <n v="320382.2699999999"/>
    <s v="ZLIN"/>
    <n v="20"/>
    <n v="1"/>
    <n v="0"/>
    <n v="0"/>
    <m/>
    <m/>
    <m/>
    <n v="1715106.03"/>
    <n v="299334.53000000003"/>
    <s v="ZLIN"/>
    <n v="17"/>
    <n v="8"/>
  </r>
  <r>
    <s v="120304000535-1"/>
    <x v="7"/>
    <m/>
    <s v="RECIPIENTE"/>
    <s v="30.04.2013"/>
    <n v="167064.98000000001"/>
    <n v="47138.680000000008"/>
    <s v="ZLIN"/>
    <n v="20"/>
    <n v="1"/>
    <n v="0"/>
    <n v="0"/>
    <m/>
    <m/>
    <m/>
    <n v="252347.96"/>
    <n v="44041.869999999995"/>
    <s v="ZLIN"/>
    <n v="17"/>
    <n v="8"/>
  </r>
  <r>
    <s v="120304000535-2"/>
    <x v="7"/>
    <m/>
    <s v="RECIPIENTE"/>
    <s v="30.04.2013"/>
    <n v="2626932.71"/>
    <n v="741209.24"/>
    <s v="ZLIN"/>
    <n v="20"/>
    <n v="1"/>
    <n v="0"/>
    <n v="0"/>
    <m/>
    <m/>
    <m/>
    <n v="3967923.85"/>
    <n v="692515"/>
    <s v="ZLIN"/>
    <n v="17"/>
    <n v="8"/>
  </r>
  <r>
    <s v="120304000535-3"/>
    <x v="7"/>
    <m/>
    <s v="MOTOR"/>
    <s v="30.04.2013"/>
    <n v="109365.16"/>
    <n v="30858.23000000001"/>
    <s v="ZLIN"/>
    <n v="20"/>
    <n v="1"/>
    <n v="0"/>
    <n v="0"/>
    <m/>
    <m/>
    <m/>
    <n v="165193.66"/>
    <n v="28830.959999999992"/>
    <s v="ZLIN"/>
    <n v="17"/>
    <n v="8"/>
  </r>
  <r>
    <s v="120304000536-0"/>
    <x v="7"/>
    <m/>
    <s v="BOMBA"/>
    <s v="01.09.1979"/>
    <n v="0.05"/>
    <n v="0.04"/>
    <s v="ZLIN"/>
    <n v="40"/>
    <n v="6"/>
    <n v="0"/>
    <n v="0"/>
    <m/>
    <m/>
    <m/>
    <n v="301808.93"/>
    <n v="210696.8"/>
    <s v="ZLIN"/>
    <n v="4"/>
    <n v="5"/>
  </r>
  <r>
    <s v="120304000536-1"/>
    <x v="7"/>
    <m/>
    <s v="RECIPIENTE"/>
    <s v="01.09.1979"/>
    <n v="0.01"/>
    <n v="0"/>
    <s v="ZLIN"/>
    <n v="40"/>
    <n v="6"/>
    <n v="0"/>
    <n v="0"/>
    <m/>
    <m/>
    <m/>
    <n v="42048.11"/>
    <n v="29354.34"/>
    <s v="ZLIN"/>
    <n v="4"/>
    <n v="5"/>
  </r>
  <r>
    <s v="120304000536-2"/>
    <x v="7"/>
    <m/>
    <s v="PANEL"/>
    <s v="01.09.1979"/>
    <n v="0.75"/>
    <n v="0.64"/>
    <s v="ZLIN"/>
    <n v="46"/>
    <n v="10"/>
    <n v="0"/>
    <n v="0"/>
    <m/>
    <m/>
    <m/>
    <n v="4873467.42"/>
    <n v="1397816.25"/>
    <s v="ZLIN"/>
    <n v="10"/>
    <n v="9"/>
  </r>
  <r>
    <s v="120304000536-3"/>
    <x v="7"/>
    <m/>
    <s v="RECIPIENTE"/>
    <s v="01.09.1979"/>
    <n v="0.1"/>
    <n v="0.1"/>
    <s v="ZLIN"/>
    <n v="40"/>
    <n v="1"/>
    <n v="0"/>
    <n v="0"/>
    <m/>
    <m/>
    <m/>
    <n v="664082.25"/>
    <n v="511896.73"/>
    <s v="ZLIN"/>
    <n v="4"/>
    <n v="0"/>
  </r>
  <r>
    <s v="120304000536-4"/>
    <x v="7"/>
    <m/>
    <s v="MOTOR"/>
    <s v="01.09.1979"/>
    <n v="0.01"/>
    <n v="0"/>
    <s v="ZLIN"/>
    <n v="40"/>
    <n v="6"/>
    <n v="0"/>
    <n v="0"/>
    <m/>
    <m/>
    <m/>
    <n v="29919.35"/>
    <n v="20887.089999999997"/>
    <s v="ZLIN"/>
    <n v="4"/>
    <n v="5"/>
  </r>
  <r>
    <s v="120304000537-0"/>
    <x v="7"/>
    <m/>
    <s v="PANEL ELECTRICO"/>
    <s v="01.10.2015"/>
    <n v="1"/>
    <n v="1"/>
    <s v="ZLIN"/>
    <n v="0"/>
    <n v="1"/>
    <n v="0"/>
    <n v="0"/>
    <m/>
    <m/>
    <m/>
    <n v="8716220.3200000003"/>
    <n v="6861705.3600000003"/>
    <s v="ZLIN"/>
    <n v="3"/>
    <n v="11"/>
  </r>
  <r>
    <s v="120304000538-0"/>
    <x v="7"/>
    <m/>
    <s v="MOTOR"/>
    <s v="30.11.2007"/>
    <n v="724553.56"/>
    <n v="486695.08000000007"/>
    <s v="ZLIN"/>
    <n v="16"/>
    <n v="6"/>
    <n v="0"/>
    <n v="0"/>
    <m/>
    <m/>
    <m/>
    <n v="209746.91"/>
    <n v="74621.510000000009"/>
    <s v="ZLIN"/>
    <n v="8"/>
    <n v="8"/>
  </r>
  <r>
    <s v="120304000539-0"/>
    <x v="7"/>
    <m/>
    <s v="RECIPIENTE"/>
    <s v="01.10.2015"/>
    <n v="1"/>
    <n v="1"/>
    <s v="ZLIN"/>
    <n v="0"/>
    <n v="1"/>
    <n v="0"/>
    <n v="0"/>
    <m/>
    <m/>
    <m/>
    <n v="183341.25"/>
    <n v="165454.29999999999"/>
    <s v="ZLIN"/>
    <n v="3"/>
    <n v="5"/>
  </r>
  <r>
    <s v="120304000539-1"/>
    <x v="7"/>
    <m/>
    <s v="RECIPIENTE"/>
    <s v="01.10.2015"/>
    <n v="1"/>
    <n v="1"/>
    <s v="ZLIN"/>
    <n v="0"/>
    <n v="1"/>
    <n v="0"/>
    <n v="0"/>
    <m/>
    <m/>
    <m/>
    <n v="838131.44"/>
    <n v="756362.5199999999"/>
    <s v="ZLIN"/>
    <n v="3"/>
    <n v="5"/>
  </r>
  <r>
    <s v="120304000540-0"/>
    <x v="7"/>
    <m/>
    <s v="BOMBA"/>
    <s v="01.10.2015"/>
    <n v="1"/>
    <n v="1"/>
    <s v="ZLIN"/>
    <n v="0"/>
    <n v="1"/>
    <n v="0"/>
    <n v="0"/>
    <m/>
    <m/>
    <m/>
    <n v="2267388.4"/>
    <n v="578574.98"/>
    <s v="ZLIN"/>
    <n v="12"/>
    <n v="1"/>
  </r>
  <r>
    <s v="120304000540-1"/>
    <x v="7"/>
    <m/>
    <s v="RECIPIENTE"/>
    <s v="01.10.2015"/>
    <n v="1"/>
    <n v="1"/>
    <s v="ZLIN"/>
    <n v="0"/>
    <n v="1"/>
    <n v="0"/>
    <n v="0"/>
    <m/>
    <m/>
    <m/>
    <n v="269870.15999999997"/>
    <n v="68863.409999999974"/>
    <s v="ZLIN"/>
    <n v="12"/>
    <n v="1"/>
  </r>
  <r>
    <s v="120304000540-2"/>
    <x v="7"/>
    <m/>
    <s v="RECIPIENTE"/>
    <s v="30.11.2008"/>
    <n v="53920947.82"/>
    <n v="28742003.02"/>
    <s v="ZLIN"/>
    <n v="18"/>
    <n v="11"/>
    <n v="0"/>
    <n v="0"/>
    <m/>
    <m/>
    <m/>
    <n v="-29204479.010000002"/>
    <n v="-7452177.4000000022"/>
    <s v="ZLIN"/>
    <n v="12"/>
    <n v="1"/>
  </r>
  <r>
    <s v="120304000540-3"/>
    <x v="7"/>
    <m/>
    <s v="PANEL"/>
    <s v="30.11.2008"/>
    <n v="142135480.16999999"/>
    <n v="99990657.569999993"/>
    <s v="ZLIN"/>
    <n v="14"/>
    <n v="4"/>
    <n v="0"/>
    <n v="0"/>
    <m/>
    <m/>
    <m/>
    <n v="-60164318.979999997"/>
    <n v="-24734220.029999994"/>
    <s v="ZLIN"/>
    <n v="7"/>
    <n v="6"/>
  </r>
  <r>
    <s v="120304000540-4"/>
    <x v="7"/>
    <m/>
    <s v="MOTOR"/>
    <s v="01.10.2015"/>
    <n v="1"/>
    <n v="1"/>
    <s v="ZLIN"/>
    <n v="0"/>
    <n v="1"/>
    <n v="0"/>
    <n v="0"/>
    <m/>
    <m/>
    <m/>
    <n v="270839.53999999998"/>
    <n v="69110.789999999979"/>
    <s v="ZLIN"/>
    <n v="12"/>
    <n v="1"/>
  </r>
  <r>
    <s v="120304000541-0"/>
    <x v="7"/>
    <m/>
    <s v="PANEL ELECTRICO"/>
    <s v="01.10.2015"/>
    <n v="1"/>
    <n v="1"/>
    <s v="ZLIN"/>
    <n v="0"/>
    <n v="1"/>
    <n v="0"/>
    <n v="0"/>
    <m/>
    <m/>
    <m/>
    <n v="2964574.4"/>
    <n v="1924372.8599999999"/>
    <s v="ZLIN"/>
    <n v="4"/>
    <n v="9"/>
  </r>
  <r>
    <s v="120304000542-0"/>
    <x v="7"/>
    <m/>
    <s v="PANEL ELECTRICO"/>
    <s v="01.10.2015"/>
    <n v="1"/>
    <n v="1"/>
    <s v="ZLIN"/>
    <n v="0"/>
    <n v="1"/>
    <n v="0"/>
    <n v="0"/>
    <m/>
    <m/>
    <m/>
    <n v="2964574.4"/>
    <n v="1924372.8599999999"/>
    <s v="ZLIN"/>
    <n v="4"/>
    <n v="9"/>
  </r>
  <r>
    <s v="120304000543-0"/>
    <x v="7"/>
    <m/>
    <s v="PANEL ELECTRICO"/>
    <s v="01.10.2015"/>
    <n v="1"/>
    <n v="1"/>
    <s v="ZLIN"/>
    <n v="0"/>
    <n v="1"/>
    <n v="0"/>
    <n v="0"/>
    <m/>
    <m/>
    <m/>
    <n v="16775979.369999999"/>
    <n v="7134611.9199999999"/>
    <s v="ZLIN"/>
    <n v="7"/>
    <n v="3"/>
  </r>
  <r>
    <s v="120304000544-0"/>
    <x v="7"/>
    <m/>
    <s v="BOMBA"/>
    <s v="30.04.2013"/>
    <n v="33539244.850000001"/>
    <n v="12885133.620000001"/>
    <s v="ZLIN"/>
    <n v="14"/>
    <n v="9"/>
    <n v="0"/>
    <n v="0"/>
    <m/>
    <m/>
    <m/>
    <n v="-20962646.109999999"/>
    <n v="-5240661.5299999993"/>
    <s v="ZLIN"/>
    <n v="12"/>
    <n v="4"/>
  </r>
  <r>
    <s v="120304000544-1"/>
    <x v="7"/>
    <m/>
    <s v="MOTOR"/>
    <s v="30.04.2013"/>
    <n v="10712730.119999999"/>
    <n v="4115625.1399999987"/>
    <s v="ZLIN"/>
    <n v="14"/>
    <n v="9"/>
    <n v="0"/>
    <n v="0"/>
    <m/>
    <m/>
    <m/>
    <n v="-6695653.7400000002"/>
    <n v="-1673913.42"/>
    <s v="ZLIN"/>
    <n v="12"/>
    <n v="4"/>
  </r>
  <r>
    <s v="120304000545-0"/>
    <x v="7"/>
    <m/>
    <s v="BOMBA"/>
    <s v="30.04.2013"/>
    <n v="33539244.850000001"/>
    <n v="12885133.620000001"/>
    <s v="ZLIN"/>
    <n v="14"/>
    <n v="9"/>
    <n v="0"/>
    <n v="0"/>
    <m/>
    <m/>
    <m/>
    <n v="-20962646.109999999"/>
    <n v="-5240661.5299999993"/>
    <s v="ZLIN"/>
    <n v="12"/>
    <n v="4"/>
  </r>
  <r>
    <s v="120304000545-1"/>
    <x v="7"/>
    <m/>
    <s v="MOTOR"/>
    <s v="30.04.2013"/>
    <n v="10712730.119999999"/>
    <n v="4115625.1399999987"/>
    <s v="ZLIN"/>
    <n v="14"/>
    <n v="9"/>
    <n v="0"/>
    <n v="0"/>
    <m/>
    <m/>
    <m/>
    <n v="-6695653.7400000002"/>
    <n v="-1673913.42"/>
    <s v="ZLIN"/>
    <n v="12"/>
    <n v="4"/>
  </r>
  <r>
    <s v="120304000546-0"/>
    <x v="7"/>
    <m/>
    <s v="BOMBA"/>
    <s v="01.10.2015"/>
    <n v="1"/>
    <n v="1"/>
    <s v="ZLIN"/>
    <n v="0"/>
    <n v="1"/>
    <n v="0"/>
    <n v="0"/>
    <m/>
    <m/>
    <m/>
    <n v="2645047.7999999998"/>
    <n v="1179117.6999999997"/>
    <s v="ZLIN"/>
    <n v="6"/>
    <n v="11"/>
  </r>
  <r>
    <s v="120304000546-1"/>
    <x v="7"/>
    <m/>
    <s v="MOTOR"/>
    <s v="01.10.2015"/>
    <n v="1"/>
    <n v="1"/>
    <s v="ZLIN"/>
    <n v="0"/>
    <n v="1"/>
    <n v="0"/>
    <n v="0"/>
    <m/>
    <m/>
    <m/>
    <n v="709585.48"/>
    <n v="316321.23"/>
    <s v="ZLIN"/>
    <n v="6"/>
    <n v="11"/>
  </r>
  <r>
    <s v="120304000547-0"/>
    <x v="7"/>
    <m/>
    <s v="VALVULA"/>
    <s v="01.10.2015"/>
    <n v="1"/>
    <n v="1"/>
    <s v="ZLIN"/>
    <n v="0"/>
    <n v="1"/>
    <n v="0"/>
    <n v="0"/>
    <m/>
    <m/>
    <m/>
    <n v="645729.80000000005"/>
    <n v="287855.45000000007"/>
    <s v="ZLIN"/>
    <n v="6"/>
    <n v="11"/>
  </r>
  <r>
    <s v="120304000547-1"/>
    <x v="7"/>
    <m/>
    <s v="ACTUADOR"/>
    <s v="01.10.2015"/>
    <n v="1"/>
    <n v="1"/>
    <s v="ZLIN"/>
    <n v="0"/>
    <n v="1"/>
    <n v="0"/>
    <n v="0"/>
    <m/>
    <m/>
    <m/>
    <n v="4015764.3"/>
    <n v="1125630.8999999999"/>
    <s v="ZLIN"/>
    <n v="11"/>
    <n v="0"/>
  </r>
  <r>
    <s v="120304000548-0"/>
    <x v="7"/>
    <m/>
    <s v="VALVULA"/>
    <s v="30.04.2013"/>
    <n v="17912264.07"/>
    <n v="10875303.18"/>
    <s v="ZLIN"/>
    <n v="9"/>
    <n v="4"/>
    <n v="0"/>
    <n v="0"/>
    <m/>
    <m/>
    <m/>
    <n v="-12308675.470000001"/>
    <n v="-5486999.9100000011"/>
    <s v="ZLIN"/>
    <n v="6"/>
    <n v="11"/>
  </r>
  <r>
    <s v="120304000548-1"/>
    <x v="7"/>
    <m/>
    <s v="ACTUADOR"/>
    <s v="30.04.2013"/>
    <n v="111395557.43000001"/>
    <n v="47049055.330000006"/>
    <s v="ZLIN"/>
    <n v="13"/>
    <n v="5"/>
    <n v="0"/>
    <n v="0"/>
    <m/>
    <m/>
    <m/>
    <n v="-85930959.090000004"/>
    <n v="-24086708.220000006"/>
    <s v="ZLIN"/>
    <n v="11"/>
    <n v="0"/>
  </r>
  <r>
    <s v="120304000549-0"/>
    <x v="7"/>
    <m/>
    <s v="VALVULA"/>
    <s v="30.04.2013"/>
    <n v="17912264.07"/>
    <n v="10875303.18"/>
    <s v="ZLIN"/>
    <n v="9"/>
    <n v="4"/>
    <n v="0"/>
    <n v="0"/>
    <m/>
    <m/>
    <m/>
    <n v="-12308675.470000001"/>
    <n v="-5486999.9100000011"/>
    <s v="ZLIN"/>
    <n v="6"/>
    <n v="11"/>
  </r>
  <r>
    <s v="120304000549-1"/>
    <x v="7"/>
    <m/>
    <s v="ACTUADOR"/>
    <s v="30.04.2013"/>
    <n v="111395557.43000001"/>
    <n v="47049055.330000006"/>
    <s v="ZLIN"/>
    <n v="13"/>
    <n v="5"/>
    <n v="0"/>
    <n v="0"/>
    <m/>
    <m/>
    <m/>
    <n v="-85930959.090000004"/>
    <n v="-24086708.220000006"/>
    <s v="ZLIN"/>
    <n v="11"/>
    <n v="0"/>
  </r>
  <r>
    <s v="120304000550-0"/>
    <x v="7"/>
    <m/>
    <s v="FILTRO"/>
    <s v="01.10.2015"/>
    <n v="1"/>
    <n v="1"/>
    <s v="ZLIN"/>
    <n v="0"/>
    <n v="1"/>
    <n v="0"/>
    <n v="0"/>
    <m/>
    <m/>
    <m/>
    <n v="10688240.699999999"/>
    <n v="2995946.2599999988"/>
    <s v="ZLIN"/>
    <n v="11"/>
    <n v="0"/>
  </r>
  <r>
    <s v="120304000551-0"/>
    <x v="7"/>
    <m/>
    <s v="VALVULA"/>
    <s v="28.02.2013"/>
    <n v="2185406.2799999998"/>
    <n v="1341916.1399999997"/>
    <s v="ZLIN"/>
    <n v="9"/>
    <n v="6"/>
    <n v="0"/>
    <n v="0"/>
    <m/>
    <m/>
    <m/>
    <n v="-907058.87"/>
    <n v="-404351.54"/>
    <s v="ZLIN"/>
    <n v="6"/>
    <n v="11"/>
  </r>
  <r>
    <s v="120304000551-1"/>
    <x v="7"/>
    <m/>
    <s v="ACTUADOR"/>
    <s v="28.02.2013"/>
    <n v="13590942.470000001"/>
    <n v="5836601.0500000007"/>
    <s v="ZLIN"/>
    <n v="13"/>
    <n v="7"/>
    <n v="0"/>
    <n v="0"/>
    <m/>
    <m/>
    <m/>
    <n v="-6823637.6699999999"/>
    <n v="-1912686.3200000003"/>
    <s v="ZLIN"/>
    <n v="11"/>
    <n v="0"/>
  </r>
  <r>
    <s v="120304000552-0"/>
    <x v="7"/>
    <m/>
    <s v="BOMBA"/>
    <s v="30.12.1997"/>
    <n v="1719141.8"/>
    <n v="1719141.8"/>
    <s v="ZLIN"/>
    <n v="20"/>
    <n v="9"/>
    <n v="0"/>
    <n v="0"/>
    <m/>
    <m/>
    <m/>
    <n v="1205232.56"/>
    <n v="1205232.56"/>
    <s v="ZLIN"/>
    <n v="3"/>
    <n v="0"/>
  </r>
  <r>
    <s v="120304000552-1"/>
    <x v="7"/>
    <m/>
    <s v="MOTOR"/>
    <s v="30.12.1997"/>
    <n v="870261.51"/>
    <n v="870261.51"/>
    <s v="ZLIN"/>
    <n v="20"/>
    <n v="9"/>
    <n v="0"/>
    <n v="0"/>
    <m/>
    <m/>
    <m/>
    <n v="610111.11"/>
    <n v="610111.11"/>
    <s v="ZLIN"/>
    <n v="3"/>
    <n v="0"/>
  </r>
  <r>
    <s v="120304000553-0"/>
    <x v="7"/>
    <m/>
    <s v="BOMBA"/>
    <s v="31.03.2012"/>
    <n v="14614953.49"/>
    <n v="6230585.4300000006"/>
    <s v="ZLIN"/>
    <n v="15"/>
    <n v="10"/>
    <n v="0"/>
    <n v="0"/>
    <m/>
    <m/>
    <m/>
    <n v="10932997.300000001"/>
    <n v="2733249.3200000003"/>
    <s v="ZLIN"/>
    <n v="12"/>
    <n v="4"/>
  </r>
  <r>
    <s v="120304000553-1"/>
    <x v="7"/>
    <m/>
    <s v="MOTOR"/>
    <s v="31.03.2012"/>
    <n v="8308408.5800000001"/>
    <n v="3542005.7599999998"/>
    <s v="ZLIN"/>
    <n v="15"/>
    <n v="10"/>
    <n v="0"/>
    <n v="0"/>
    <m/>
    <m/>
    <m/>
    <n v="6215264.9699999997"/>
    <n v="1553816.2299999995"/>
    <s v="ZLIN"/>
    <n v="12"/>
    <n v="4"/>
  </r>
  <r>
    <s v="120304000554-0"/>
    <x v="7"/>
    <m/>
    <s v="BOMBA"/>
    <s v="01.01.1987"/>
    <n v="262294.15000000002"/>
    <n v="262294.15000000002"/>
    <s v="ZLIN"/>
    <n v="31"/>
    <n v="9"/>
    <n v="0"/>
    <n v="0"/>
    <m/>
    <m/>
    <m/>
    <n v="1675227.91"/>
    <n v="1675227.91"/>
    <s v="ZLIN"/>
    <n v="3"/>
    <n v="0"/>
  </r>
  <r>
    <s v="120304000554-1"/>
    <x v="7"/>
    <m/>
    <s v="MOTOR"/>
    <s v="01.01.1987"/>
    <n v="149110.76999999999"/>
    <n v="149110.76999999999"/>
    <s v="ZLIN"/>
    <n v="31"/>
    <n v="9"/>
    <n v="0"/>
    <n v="0"/>
    <m/>
    <m/>
    <m/>
    <n v="952345"/>
    <n v="952345"/>
    <s v="ZLIN"/>
    <n v="3"/>
    <n v="0"/>
  </r>
  <r>
    <s v="120304000555-0"/>
    <x v="7"/>
    <m/>
    <s v="VALVULA"/>
    <s v="31.12.1995"/>
    <n v="4287.84"/>
    <n v="4152.43"/>
    <s v="ZLIN"/>
    <n v="23"/>
    <n v="9"/>
    <n v="0"/>
    <n v="0"/>
    <m/>
    <m/>
    <m/>
    <n v="145210.28"/>
    <n v="111932.92"/>
    <s v="ZLIN"/>
    <n v="4"/>
    <n v="0"/>
  </r>
  <r>
    <s v="120304000555-1"/>
    <x v="7"/>
    <m/>
    <s v="FILTRO"/>
    <s v="31.12.1995"/>
    <n v="111612.71"/>
    <n v="111612.71"/>
    <s v="ZLIN"/>
    <n v="22"/>
    <n v="11"/>
    <n v="0"/>
    <n v="0"/>
    <m/>
    <m/>
    <m/>
    <n v="3783234"/>
    <n v="3683675.21"/>
    <s v="ZLIN"/>
    <n v="3"/>
    <n v="2"/>
  </r>
  <r>
    <s v="120304000555-2"/>
    <x v="7"/>
    <m/>
    <s v="FILTRO"/>
    <s v="31.12.1995"/>
    <n v="111612.71"/>
    <n v="111612.71"/>
    <s v="ZLIN"/>
    <n v="22"/>
    <n v="11"/>
    <n v="0"/>
    <n v="0"/>
    <m/>
    <m/>
    <m/>
    <n v="3783234"/>
    <n v="3683675.21"/>
    <s v="ZLIN"/>
    <n v="3"/>
    <n v="2"/>
  </r>
  <r>
    <s v="120304000555-3"/>
    <x v="7"/>
    <m/>
    <s v="ACTUADOR"/>
    <s v="31.12.1995"/>
    <n v="48259.37"/>
    <n v="48259.37"/>
    <s v="ZLIN"/>
    <n v="22"/>
    <n v="11"/>
    <n v="0"/>
    <n v="0"/>
    <m/>
    <m/>
    <m/>
    <n v="673973.22"/>
    <n v="656237.07999999996"/>
    <s v="ZLIN"/>
    <n v="3"/>
    <n v="2"/>
  </r>
  <r>
    <s v="120304000556-0"/>
    <x v="7"/>
    <m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7-0"/>
    <x v="7"/>
    <m/>
    <s v="FILTRO"/>
    <s v="01.10.2015"/>
    <n v="1"/>
    <n v="1"/>
    <s v="ZLIN"/>
    <n v="0"/>
    <n v="1"/>
    <n v="0"/>
    <n v="0"/>
    <m/>
    <m/>
    <m/>
    <n v="712252.55"/>
    <n v="712252.55"/>
    <s v="ZLIN"/>
    <n v="3"/>
    <n v="0"/>
  </r>
  <r>
    <s v="120304000558-0"/>
    <x v="7"/>
    <m/>
    <s v="BOMBA"/>
    <s v="30.06.1999"/>
    <n v="11622.33"/>
    <n v="11523.84"/>
    <s v="ZLIN"/>
    <n v="19"/>
    <n v="8"/>
    <n v="0"/>
    <n v="0"/>
    <m/>
    <m/>
    <m/>
    <n v="3234444.25"/>
    <n v="2918888.71"/>
    <s v="ZLIN"/>
    <n v="3"/>
    <n v="5"/>
  </r>
  <r>
    <s v="120304000558-1"/>
    <x v="7"/>
    <m/>
    <s v="FILTRO"/>
    <s v="30.06.1999"/>
    <n v="68425.91"/>
    <n v="44476.83"/>
    <s v="ZLIN"/>
    <n v="30"/>
    <n v="0"/>
    <n v="0"/>
    <n v="0"/>
    <m/>
    <m/>
    <m/>
    <n v="19022962.460000001"/>
    <n v="4265755.2200000007"/>
    <s v="ZLIN"/>
    <n v="13"/>
    <n v="9"/>
  </r>
  <r>
    <s v="120304000558-2"/>
    <x v="7"/>
    <m/>
    <s v="MOTOR"/>
    <s v="30.06.1999"/>
    <n v="4951.76"/>
    <n v="4909.8"/>
    <s v="ZLIN"/>
    <n v="19"/>
    <n v="8"/>
    <n v="0"/>
    <n v="0"/>
    <m/>
    <m/>
    <m/>
    <n v="1378053.69"/>
    <n v="1243609.43"/>
    <s v="ZLIN"/>
    <n v="3"/>
    <n v="5"/>
  </r>
  <r>
    <s v="120304000559-0"/>
    <x v="7"/>
    <m/>
    <s v="BOMBA"/>
    <s v="30.12.1996"/>
    <n v="1451932.1"/>
    <n v="1344947.6300000001"/>
    <s v="ZLIN"/>
    <n v="23"/>
    <n v="9"/>
    <n v="0"/>
    <n v="0"/>
    <m/>
    <m/>
    <m/>
    <n v="270209.86"/>
    <n v="166629.40999999997"/>
    <s v="ZLIN"/>
    <n v="5"/>
    <n v="0"/>
  </r>
  <r>
    <s v="120304000559-1"/>
    <x v="7"/>
    <m/>
    <s v="FILTRO"/>
    <s v="30.12.1996"/>
    <n v="2953810.25"/>
    <n v="2953810.25"/>
    <s v="ZLIN"/>
    <n v="21"/>
    <n v="9"/>
    <n v="0"/>
    <n v="0"/>
    <m/>
    <m/>
    <m/>
    <n v="795599.4"/>
    <n v="795599.4"/>
    <s v="ZLIN"/>
    <n v="3"/>
    <n v="0"/>
  </r>
  <r>
    <s v="120304000559-2"/>
    <x v="7"/>
    <m/>
    <s v="RECIPIENTE"/>
    <s v="30.12.1996"/>
    <n v="1039040.02"/>
    <n v="962479.17"/>
    <s v="ZLIN"/>
    <n v="23"/>
    <n v="9"/>
    <n v="0"/>
    <n v="0"/>
    <m/>
    <m/>
    <m/>
    <n v="203762.23"/>
    <n v="125653.38"/>
    <s v="ZLIN"/>
    <n v="5"/>
    <n v="0"/>
  </r>
  <r>
    <s v="120304000559-3"/>
    <x v="7"/>
    <m/>
    <s v="MOTOR"/>
    <s v="30.12.1996"/>
    <n v="298691.19"/>
    <n v="276682.36"/>
    <s v="ZLIN"/>
    <n v="23"/>
    <n v="9"/>
    <n v="0"/>
    <n v="0"/>
    <m/>
    <m/>
    <m/>
    <n v="58575.199999999997"/>
    <n v="36121.369999999995"/>
    <s v="ZLIN"/>
    <n v="5"/>
    <n v="0"/>
  </r>
  <r>
    <s v="120304000560-0"/>
    <x v="7"/>
    <m/>
    <s v="FILTRO"/>
    <s v="31.07.2011"/>
    <n v="5274861.26"/>
    <n v="5274861.26"/>
    <s v="ZLIN"/>
    <n v="7"/>
    <n v="4"/>
    <n v="0"/>
    <n v="0"/>
    <m/>
    <m/>
    <m/>
    <n v="1639947.34"/>
    <n v="1596790.83"/>
    <s v="ZLIN"/>
    <n v="3"/>
    <n v="2"/>
  </r>
  <r>
    <s v="120304000560-1"/>
    <x v="7"/>
    <m/>
    <s v="FILTRO"/>
    <s v="31.07.2011"/>
    <n v="5274861.26"/>
    <n v="5274861.26"/>
    <s v="ZLIN"/>
    <n v="7"/>
    <n v="4"/>
    <n v="0"/>
    <n v="0"/>
    <m/>
    <m/>
    <m/>
    <n v="1639947.34"/>
    <n v="1596790.83"/>
    <s v="ZLIN"/>
    <n v="3"/>
    <n v="2"/>
  </r>
  <r>
    <s v="120304000561-0"/>
    <x v="7"/>
    <m/>
    <s v="FILTRO"/>
    <s v="31.07.2011"/>
    <n v="5274861.26"/>
    <n v="5274861.26"/>
    <s v="ZLIN"/>
    <n v="7"/>
    <n v="4"/>
    <n v="0"/>
    <n v="0"/>
    <m/>
    <m/>
    <m/>
    <n v="1639947.34"/>
    <n v="1596790.83"/>
    <s v="ZLIN"/>
    <n v="3"/>
    <n v="2"/>
  </r>
  <r>
    <s v="120304000561-1"/>
    <x v="7"/>
    <m/>
    <s v="FILTRO"/>
    <s v="31.07.2011"/>
    <n v="5274861.26"/>
    <n v="5274861.26"/>
    <s v="ZLIN"/>
    <n v="7"/>
    <n v="4"/>
    <n v="0"/>
    <n v="0"/>
    <m/>
    <m/>
    <m/>
    <n v="1639947.34"/>
    <n v="1596790.83"/>
    <s v="ZLIN"/>
    <n v="3"/>
    <n v="2"/>
  </r>
  <r>
    <s v="120304000562-0"/>
    <x v="7"/>
    <m/>
    <s v="BOMBA"/>
    <s v="01.10.2015"/>
    <n v="1"/>
    <n v="1"/>
    <s v="ZLIN"/>
    <n v="0"/>
    <n v="1"/>
    <n v="0"/>
    <n v="0"/>
    <m/>
    <m/>
    <m/>
    <n v="972928.47"/>
    <n v="878008.62"/>
    <s v="ZLIN"/>
    <n v="3"/>
    <n v="5"/>
  </r>
  <r>
    <s v="120304000562-1"/>
    <x v="7"/>
    <m/>
    <s v="MOTOR"/>
    <s v="01.10.2015"/>
    <n v="1"/>
    <n v="1"/>
    <s v="ZLIN"/>
    <n v="0"/>
    <n v="1"/>
    <n v="0"/>
    <n v="0"/>
    <m/>
    <m/>
    <m/>
    <n v="228526.03"/>
    <n v="206230.81"/>
    <s v="ZLIN"/>
    <n v="3"/>
    <n v="5"/>
  </r>
  <r>
    <s v="120304000563-0"/>
    <x v="7"/>
    <m/>
    <s v="TRAMPA"/>
    <s v="01.10.2015"/>
    <n v="1"/>
    <n v="1"/>
    <s v="ZLIN"/>
    <n v="0"/>
    <n v="1"/>
    <n v="0"/>
    <n v="0"/>
    <m/>
    <m/>
    <m/>
    <n v="890981.98"/>
    <n v="890981.98"/>
    <s v="ZLIN"/>
    <n v="3"/>
    <n v="0"/>
  </r>
  <r>
    <s v="120304000564-0"/>
    <x v="7"/>
    <m/>
    <s v="VALVULA"/>
    <s v="01.10.2015"/>
    <n v="1"/>
    <n v="1"/>
    <s v="ZLIN"/>
    <n v="0"/>
    <n v="1"/>
    <n v="0"/>
    <n v="0"/>
    <m/>
    <m/>
    <m/>
    <n v="145902.35999999999"/>
    <n v="112466.4"/>
    <s v="ZLIN"/>
    <n v="4"/>
    <n v="0"/>
  </r>
  <r>
    <s v="120304000564-1"/>
    <x v="7"/>
    <m/>
    <s v="ACTUADOR"/>
    <s v="01.10.2015"/>
    <n v="1"/>
    <n v="1"/>
    <s v="ZLIN"/>
    <n v="0"/>
    <n v="1"/>
    <n v="0"/>
    <n v="0"/>
    <m/>
    <m/>
    <m/>
    <n v="1100358.53"/>
    <n v="490521.27"/>
    <s v="ZLIN"/>
    <n v="6"/>
    <n v="11"/>
  </r>
  <r>
    <s v="120304000565-0"/>
    <x v="7"/>
    <m/>
    <s v="VALVULA"/>
    <s v="30.11.2008"/>
    <n v="111123782.06"/>
    <n v="72290202.289999992"/>
    <s v="ZLIN"/>
    <n v="15"/>
    <n v="6"/>
    <n v="0"/>
    <n v="0"/>
    <m/>
    <m/>
    <m/>
    <n v="-52346125.57"/>
    <n v="-18623140.829999998"/>
    <s v="ZLIN"/>
    <n v="8"/>
    <n v="8"/>
  </r>
  <r>
    <s v="120304000565-1"/>
    <x v="7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4000566-0"/>
    <x v="7"/>
    <m/>
    <s v="VALVULA"/>
    <s v="30.11.2008"/>
    <n v="111123782.06"/>
    <n v="72290202.289999992"/>
    <s v="ZLIN"/>
    <n v="15"/>
    <n v="6"/>
    <n v="0"/>
    <n v="0"/>
    <m/>
    <m/>
    <m/>
    <n v="-52346125.57"/>
    <n v="-18623140.829999998"/>
    <s v="ZLIN"/>
    <n v="8"/>
    <n v="8"/>
  </r>
  <r>
    <s v="120304000566-1"/>
    <x v="7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4000567-0"/>
    <x v="7"/>
    <m/>
    <s v="VALVULA"/>
    <s v="30.11.2008"/>
    <n v="10081805.289999999"/>
    <n v="6558593.7499999991"/>
    <s v="ZLIN"/>
    <n v="15"/>
    <n v="6"/>
    <n v="0"/>
    <n v="0"/>
    <m/>
    <m/>
    <m/>
    <n v="-4749149.43"/>
    <n v="-1689601.2399999998"/>
    <s v="ZLIN"/>
    <n v="8"/>
    <n v="8"/>
  </r>
  <r>
    <s v="120304000567-1"/>
    <x v="7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4000568-0"/>
    <x v="7"/>
    <m/>
    <s v="BOMBA"/>
    <s v="30.11.2008"/>
    <n v="97704431.370000005"/>
    <n v="63560409.640000008"/>
    <s v="ZLIN"/>
    <n v="15"/>
    <n v="6"/>
    <n v="0"/>
    <n v="0"/>
    <m/>
    <m/>
    <m/>
    <n v="-46024787.299999997"/>
    <n v="-16374203.169999998"/>
    <s v="ZLIN"/>
    <n v="8"/>
    <n v="8"/>
  </r>
  <r>
    <s v="120304000568-1"/>
    <x v="7"/>
    <m/>
    <s v="MOTOR"/>
    <s v="30.11.2008"/>
    <n v="38512765.899999999"/>
    <n v="25054003.619999997"/>
    <s v="ZLIN"/>
    <n v="15"/>
    <n v="6"/>
    <n v="0"/>
    <n v="0"/>
    <m/>
    <m/>
    <m/>
    <n v="-18141877.850000001"/>
    <n v="-6454321.9300000016"/>
    <s v="ZLIN"/>
    <n v="8"/>
    <n v="8"/>
  </r>
  <r>
    <s v="120304000569-0"/>
    <x v="7"/>
    <m/>
    <s v="VALVULA"/>
    <s v="30.11.2008"/>
    <n v="48398152.390000001"/>
    <n v="31484819.560000002"/>
    <s v="ZLIN"/>
    <n v="15"/>
    <n v="6"/>
    <n v="0"/>
    <n v="0"/>
    <m/>
    <m/>
    <m/>
    <n v="-22798501.960000001"/>
    <n v="-8111005.5100000016"/>
    <s v="ZLIN"/>
    <n v="8"/>
    <n v="8"/>
  </r>
  <r>
    <s v="120304000569-1"/>
    <x v="7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4000570-0"/>
    <x v="7"/>
    <m/>
    <s v="VALVULA"/>
    <s v="30.11.2008"/>
    <n v="25083906.940000001"/>
    <n v="16318025.490000002"/>
    <s v="ZLIN"/>
    <n v="15"/>
    <n v="6"/>
    <n v="0"/>
    <n v="0"/>
    <m/>
    <m/>
    <m/>
    <n v="-11816060.58"/>
    <n v="-4203790.79"/>
    <s v="ZLIN"/>
    <n v="8"/>
    <n v="8"/>
  </r>
  <r>
    <s v="120304000570-1"/>
    <x v="7"/>
    <m/>
    <s v="ACTUADOR"/>
    <s v="30.11.2008"/>
    <n v="16209536.029999999"/>
    <n v="8310821.4499999993"/>
    <s v="ZLIN"/>
    <n v="19"/>
    <n v="8"/>
    <n v="0"/>
    <n v="0"/>
    <m/>
    <m/>
    <m/>
    <n v="-9186626.6500000004"/>
    <n v="-2207176.54"/>
    <s v="ZLIN"/>
    <n v="12"/>
    <n v="10"/>
  </r>
  <r>
    <s v="120304000570-2"/>
    <x v="7"/>
    <m/>
    <s v="FILTRO"/>
    <s v="30.11.2008"/>
    <n v="148838364.24000001"/>
    <n v="76311195.230000004"/>
    <s v="ZLIN"/>
    <n v="19"/>
    <n v="8"/>
    <n v="0"/>
    <n v="0"/>
    <m/>
    <m/>
    <m/>
    <n v="-84352968.709999993"/>
    <n v="-20266622.349999994"/>
    <s v="ZLIN"/>
    <n v="12"/>
    <n v="10"/>
  </r>
  <r>
    <s v="120304000571-0"/>
    <x v="7"/>
    <m/>
    <s v="VALVULA"/>
    <s v="30.11.2008"/>
    <n v="8910367.6799999997"/>
    <n v="5796529.5"/>
    <s v="ZLIN"/>
    <n v="15"/>
    <n v="6"/>
    <n v="0"/>
    <n v="0"/>
    <m/>
    <m/>
    <m/>
    <n v="-4197330.38"/>
    <n v="-1493281"/>
    <s v="ZLIN"/>
    <n v="8"/>
    <n v="8"/>
  </r>
  <r>
    <s v="120304000571-1"/>
    <x v="7"/>
    <m/>
    <s v="ACTUADOR"/>
    <s v="30.11.2008"/>
    <n v="41001801.009999998"/>
    <n v="21022109.839999996"/>
    <s v="ZLIN"/>
    <n v="19"/>
    <n v="8"/>
    <n v="0"/>
    <n v="0"/>
    <m/>
    <m/>
    <m/>
    <n v="-23237447.25"/>
    <n v="-5583023.0399999991"/>
    <s v="ZLIN"/>
    <n v="12"/>
    <n v="10"/>
  </r>
  <r>
    <s v="120304000572-0"/>
    <x v="7"/>
    <m/>
    <s v="VALVULA"/>
    <s v="01.04.1978"/>
    <n v="10362.84"/>
    <n v="9128.2800000000007"/>
    <s v="ZLIN"/>
    <n v="46"/>
    <n v="2"/>
    <n v="0"/>
    <n v="0"/>
    <m/>
    <m/>
    <m/>
    <n v="3591158.47"/>
    <n v="1277623.6900000004"/>
    <s v="ZLIN"/>
    <n v="8"/>
    <n v="8"/>
  </r>
  <r>
    <s v="120304000572-1"/>
    <x v="7"/>
    <m/>
    <s v="ACTUADOR"/>
    <s v="01.04.1978"/>
    <n v="13615.31"/>
    <n v="11000.43"/>
    <s v="ZLIN"/>
    <n v="50"/>
    <n v="4"/>
    <n v="0"/>
    <n v="0"/>
    <m/>
    <m/>
    <m/>
    <n v="4717357.84"/>
    <n v="1133391.17"/>
    <s v="ZLIN"/>
    <n v="12"/>
    <n v="10"/>
  </r>
  <r>
    <s v="120304000573-0"/>
    <x v="7"/>
    <m/>
    <s v="VALVULA"/>
    <s v="01.04.1978"/>
    <n v="93267.48"/>
    <n v="82156.19"/>
    <s v="ZLIN"/>
    <n v="46"/>
    <n v="2"/>
    <n v="0"/>
    <n v="0"/>
    <m/>
    <m/>
    <m/>
    <n v="3575744.78"/>
    <n v="1272139.98"/>
    <s v="ZLIN"/>
    <n v="8"/>
    <n v="8"/>
  </r>
  <r>
    <s v="120304000573-1"/>
    <x v="7"/>
    <m/>
    <s v="ACTUADOR"/>
    <s v="01.04.1978"/>
    <n v="13615.31"/>
    <n v="11000.43"/>
    <s v="ZLIN"/>
    <n v="50"/>
    <n v="4"/>
    <n v="0"/>
    <n v="0"/>
    <m/>
    <m/>
    <m/>
    <n v="4717357.84"/>
    <n v="1133391.17"/>
    <s v="ZLIN"/>
    <n v="12"/>
    <n v="10"/>
  </r>
  <r>
    <s v="120304000574-0"/>
    <x v="7"/>
    <m/>
    <s v="VALVULA"/>
    <s v="30.04.2013"/>
    <n v="3496502.61"/>
    <n v="1787685.5499999998"/>
    <s v="ZLIN"/>
    <n v="11"/>
    <n v="1"/>
    <n v="0"/>
    <n v="0"/>
    <m/>
    <m/>
    <m/>
    <n v="-1235201.23"/>
    <n v="-439446.58999999997"/>
    <s v="ZLIN"/>
    <n v="8"/>
    <n v="8"/>
  </r>
  <r>
    <s v="120304000574-1"/>
    <x v="7"/>
    <m/>
    <s v="ACTUADOR"/>
    <s v="30.04.2013"/>
    <n v="7664680.46"/>
    <n v="2848078"/>
    <s v="ZLIN"/>
    <n v="15"/>
    <n v="3"/>
    <n v="0"/>
    <n v="0"/>
    <m/>
    <m/>
    <m/>
    <n v="-3195799.57"/>
    <n v="-767821.96999999974"/>
    <s v="ZLIN"/>
    <n v="12"/>
    <n v="10"/>
  </r>
  <r>
    <s v="120304000574-2"/>
    <x v="7"/>
    <m/>
    <s v="FILTRO"/>
    <s v="30.04.2013"/>
    <n v="27823131.539999999"/>
    <n v="10338649.960000001"/>
    <s v="ZLIN"/>
    <n v="15"/>
    <n v="3"/>
    <n v="0"/>
    <n v="0"/>
    <m/>
    <m/>
    <m/>
    <n v="-11600894.869999999"/>
    <n v="-2787227.9799999986"/>
    <s v="ZLIN"/>
    <n v="12"/>
    <n v="10"/>
  </r>
  <r>
    <s v="120304000575-0"/>
    <x v="7"/>
    <m/>
    <s v="VALVULA"/>
    <s v="30.11.2008"/>
    <n v="46466902.82"/>
    <n v="30228469.060000002"/>
    <s v="ZLIN"/>
    <n v="15"/>
    <n v="6"/>
    <n v="0"/>
    <n v="0"/>
    <m/>
    <m/>
    <m/>
    <n v="-21888764.789999999"/>
    <n v="-7787349.0199999996"/>
    <s v="ZLIN"/>
    <n v="8"/>
    <n v="8"/>
  </r>
  <r>
    <s v="120304000575-1"/>
    <x v="7"/>
    <m/>
    <s v="ACTUADOR"/>
    <s v="30.11.2008"/>
    <n v="69080547.349999994"/>
    <n v="35418416.219999991"/>
    <s v="ZLIN"/>
    <n v="19"/>
    <n v="8"/>
    <n v="0"/>
    <n v="0"/>
    <m/>
    <m/>
    <m/>
    <n v="-39150855.219999999"/>
    <n v="-9406374.299999997"/>
    <s v="ZLIN"/>
    <n v="12"/>
    <n v="10"/>
  </r>
  <r>
    <s v="120304000576-0"/>
    <x v="7"/>
    <m/>
    <s v="VALVULA"/>
    <s v="01.04.1978"/>
    <n v="10362.84"/>
    <n v="9128.2800000000007"/>
    <s v="ZLIN"/>
    <n v="46"/>
    <n v="2"/>
    <n v="0"/>
    <n v="0"/>
    <m/>
    <m/>
    <m/>
    <n v="3591158.47"/>
    <n v="1277623.6900000004"/>
    <s v="ZLIN"/>
    <n v="8"/>
    <n v="8"/>
  </r>
  <r>
    <s v="120304000576-1"/>
    <x v="7"/>
    <m/>
    <s v="ACTUADOR"/>
    <s v="01.04.1978"/>
    <n v="13615.31"/>
    <n v="11000.43"/>
    <s v="ZLIN"/>
    <n v="50"/>
    <n v="4"/>
    <n v="0"/>
    <n v="0"/>
    <m/>
    <m/>
    <m/>
    <n v="4717357.84"/>
    <n v="1133391.17"/>
    <s v="ZLIN"/>
    <n v="12"/>
    <n v="10"/>
  </r>
  <r>
    <s v="120304000577-0"/>
    <x v="7"/>
    <m/>
    <s v="VALVULA"/>
    <s v="01.04.1978"/>
    <n v="10362.84"/>
    <n v="9128.2800000000007"/>
    <s v="ZLIN"/>
    <n v="46"/>
    <n v="2"/>
    <n v="0"/>
    <n v="0"/>
    <m/>
    <m/>
    <m/>
    <n v="3591158.47"/>
    <n v="1277623.6900000004"/>
    <s v="ZLIN"/>
    <n v="8"/>
    <n v="8"/>
  </r>
  <r>
    <s v="120304000577-1"/>
    <x v="7"/>
    <m/>
    <s v="ACTUADOR"/>
    <s v="01.04.1978"/>
    <n v="13615.31"/>
    <n v="11000.43"/>
    <s v="ZLIN"/>
    <n v="50"/>
    <n v="4"/>
    <n v="0"/>
    <n v="0"/>
    <m/>
    <m/>
    <m/>
    <n v="4717357.84"/>
    <n v="1133391.17"/>
    <s v="ZLIN"/>
    <n v="12"/>
    <n v="10"/>
  </r>
  <r>
    <s v="120304000578-0"/>
    <x v="7"/>
    <m/>
    <s v="VALVULA"/>
    <s v="30.04.2013"/>
    <n v="4565352.38"/>
    <n v="2334165.12"/>
    <s v="ZLIN"/>
    <n v="11"/>
    <n v="1"/>
    <n v="0"/>
    <n v="0"/>
    <m/>
    <m/>
    <m/>
    <n v="91837.440000000002"/>
    <n v="32672.940000000002"/>
    <s v="ZLIN"/>
    <n v="8"/>
    <n v="8"/>
  </r>
  <r>
    <s v="120304000578-1"/>
    <x v="7"/>
    <m/>
    <s v="ACTUADOR"/>
    <s v="30.04.2013"/>
    <n v="4028408.58"/>
    <n v="1496894.9900000002"/>
    <s v="ZLIN"/>
    <n v="15"/>
    <n v="3"/>
    <n v="0"/>
    <n v="0"/>
    <m/>
    <m/>
    <m/>
    <n v="-175508.18"/>
    <n v="-42167.539999999979"/>
    <s v="ZLIN"/>
    <n v="12"/>
    <n v="10"/>
  </r>
  <r>
    <s v="120304000578-2"/>
    <x v="7"/>
    <m/>
    <s v="FILTRO"/>
    <s v="30.04.2013"/>
    <n v="14623302.609999999"/>
    <n v="5433795.5099999998"/>
    <s v="ZLIN"/>
    <n v="15"/>
    <n v="3"/>
    <n v="0"/>
    <n v="0"/>
    <m/>
    <m/>
    <m/>
    <n v="-637102.53"/>
    <n v="-153070.08000000002"/>
    <s v="ZLIN"/>
    <n v="12"/>
    <n v="10"/>
  </r>
  <r>
    <s v="120304000579-0"/>
    <x v="7"/>
    <m/>
    <s v="VALVULA"/>
    <s v="30.11.2008"/>
    <n v="8910367.6799999997"/>
    <n v="5796529.5"/>
    <s v="ZLIN"/>
    <n v="15"/>
    <n v="6"/>
    <n v="0"/>
    <n v="0"/>
    <m/>
    <m/>
    <m/>
    <n v="-4197330.38"/>
    <n v="-1493281"/>
    <s v="ZLIN"/>
    <n v="8"/>
    <n v="8"/>
  </r>
  <r>
    <s v="120304000579-1"/>
    <x v="7"/>
    <m/>
    <s v="ACTUADOR"/>
    <s v="30.11.2008"/>
    <n v="69080547.349999994"/>
    <n v="35418416.219999991"/>
    <s v="ZLIN"/>
    <n v="19"/>
    <n v="8"/>
    <n v="0"/>
    <n v="0"/>
    <m/>
    <m/>
    <m/>
    <n v="-39150855.219999999"/>
    <n v="-9406374.299999997"/>
    <s v="ZLIN"/>
    <n v="12"/>
    <n v="10"/>
  </r>
  <r>
    <s v="120304000580-0"/>
    <x v="7"/>
    <m/>
    <s v="VALVULA"/>
    <s v="01.04.1978"/>
    <n v="5623.4"/>
    <n v="4953.4699999999993"/>
    <s v="ZLIN"/>
    <n v="46"/>
    <n v="2"/>
    <n v="0"/>
    <n v="0"/>
    <m/>
    <m/>
    <m/>
    <n v="1445281.58"/>
    <n v="514186.72000000009"/>
    <s v="ZLIN"/>
    <n v="8"/>
    <n v="8"/>
  </r>
  <r>
    <s v="120304000580-1"/>
    <x v="7"/>
    <m/>
    <s v="ACTUADOR"/>
    <s v="01.04.1978"/>
    <n v="18354.75"/>
    <n v="14829.66"/>
    <s v="ZLIN"/>
    <n v="50"/>
    <n v="4"/>
    <n v="0"/>
    <n v="0"/>
    <m/>
    <m/>
    <m/>
    <n v="4716157.3099999996"/>
    <n v="1133102.7399999998"/>
    <s v="ZLIN"/>
    <n v="12"/>
    <n v="10"/>
  </r>
  <r>
    <s v="120304000581-0"/>
    <x v="7"/>
    <m/>
    <s v="VALVULA"/>
    <s v="01.04.1978"/>
    <n v="23978.15"/>
    <n v="21121.530000000002"/>
    <s v="ZLIN"/>
    <n v="46"/>
    <n v="2"/>
    <n v="0"/>
    <n v="0"/>
    <m/>
    <m/>
    <m/>
    <n v="3588627.07"/>
    <n v="1276723.0899999999"/>
    <s v="ZLIN"/>
    <n v="8"/>
    <n v="8"/>
  </r>
  <r>
    <s v="120304000582-0"/>
    <x v="7"/>
    <m/>
    <s v="VALVULA"/>
    <s v="01.04.1978"/>
    <n v="5760.81"/>
    <n v="5074.4900000000007"/>
    <s v="ZLIN"/>
    <n v="46"/>
    <n v="2"/>
    <n v="0"/>
    <n v="0"/>
    <m/>
    <m/>
    <m/>
    <n v="3592014.06"/>
    <n v="1277928.08"/>
    <s v="ZLIN"/>
    <n v="8"/>
    <n v="8"/>
  </r>
  <r>
    <s v="120304000582-1"/>
    <x v="7"/>
    <m/>
    <s v="ACTUADOR"/>
    <s v="01.04.1978"/>
    <n v="7568.89"/>
    <n v="6115.27"/>
    <s v="ZLIN"/>
    <n v="50"/>
    <n v="4"/>
    <n v="0"/>
    <n v="0"/>
    <m/>
    <m/>
    <m/>
    <n v="4718889.5"/>
    <n v="1133759.17"/>
    <s v="ZLIN"/>
    <n v="12"/>
    <n v="10"/>
  </r>
  <r>
    <s v="120304000583-0"/>
    <x v="7"/>
    <m/>
    <s v="BOMBA"/>
    <s v="30.11.2008"/>
    <n v="26650718.41"/>
    <n v="17337295.32"/>
    <s v="ZLIN"/>
    <n v="15"/>
    <n v="6"/>
    <n v="0"/>
    <n v="0"/>
    <m/>
    <m/>
    <m/>
    <n v="-12554125.01"/>
    <n v="-4466371.3999999994"/>
    <s v="ZLIN"/>
    <n v="8"/>
    <n v="8"/>
  </r>
  <r>
    <s v="120304000583-1"/>
    <x v="7"/>
    <m/>
    <s v="MOTOR"/>
    <s v="30.11.2008"/>
    <n v="4804009.79"/>
    <n v="3125189.17"/>
    <s v="ZLIN"/>
    <n v="15"/>
    <n v="6"/>
    <n v="0"/>
    <n v="0"/>
    <m/>
    <m/>
    <m/>
    <n v="-2262983.62"/>
    <n v="-805099.94000000018"/>
    <s v="ZLIN"/>
    <n v="8"/>
    <n v="8"/>
  </r>
  <r>
    <s v="120304000584-0"/>
    <x v="7"/>
    <m/>
    <s v="RECIPIENTE"/>
    <s v="01.10.2015"/>
    <n v="1"/>
    <n v="1"/>
    <s v="ZLIN"/>
    <n v="0"/>
    <n v="1"/>
    <n v="0"/>
    <n v="0"/>
    <m/>
    <m/>
    <m/>
    <n v="269356.32"/>
    <n v="188041.21000000002"/>
    <s v="ZLIN"/>
    <n v="4"/>
    <n v="5"/>
  </r>
  <r>
    <s v="120304000584-1"/>
    <x v="7"/>
    <m/>
    <s v="FILTRO"/>
    <s v="01.10.2015"/>
    <n v="1"/>
    <n v="1"/>
    <s v="ZLIN"/>
    <n v="0"/>
    <n v="1"/>
    <n v="0"/>
    <n v="0"/>
    <m/>
    <m/>
    <m/>
    <n v="446294.08"/>
    <n v="446294.08"/>
    <s v="ZLIN"/>
    <n v="3"/>
    <n v="0"/>
  </r>
  <r>
    <s v="120304000585-0"/>
    <x v="7"/>
    <m/>
    <s v="MOTOR"/>
    <s v="01.10.2015"/>
    <n v="1"/>
    <n v="1"/>
    <s v="ZLIN"/>
    <n v="0"/>
    <n v="1"/>
    <n v="0"/>
    <n v="0"/>
    <m/>
    <m/>
    <m/>
    <n v="3879.78"/>
    <n v="3879.78"/>
    <s v="ZLIN"/>
    <n v="3"/>
    <n v="0"/>
  </r>
  <r>
    <s v="120304000586-0"/>
    <x v="7"/>
    <m/>
    <s v="BOMBA"/>
    <s v="01.10.2015"/>
    <n v="1"/>
    <n v="1"/>
    <s v="ZLIN"/>
    <n v="0"/>
    <n v="1"/>
    <n v="0"/>
    <n v="0"/>
    <m/>
    <m/>
    <m/>
    <n v="2337125.19"/>
    <n v="751944.61999999988"/>
    <s v="ZLIN"/>
    <n v="9"/>
    <n v="7"/>
  </r>
  <r>
    <s v="120304000586-1"/>
    <x v="7"/>
    <m/>
    <s v="REDUCTOR"/>
    <s v="01.10.2015"/>
    <n v="1"/>
    <n v="1"/>
    <s v="ZLIN"/>
    <n v="0"/>
    <n v="1"/>
    <n v="0"/>
    <n v="0"/>
    <m/>
    <m/>
    <m/>
    <n v="201066.12"/>
    <n v="45087.549999999988"/>
    <s v="ZLIN"/>
    <n v="13"/>
    <n v="9"/>
  </r>
  <r>
    <s v="120304000586-2"/>
    <x v="7"/>
    <m/>
    <s v="MOTOR"/>
    <s v="01.10.2015"/>
    <n v="1"/>
    <n v="1"/>
    <s v="ZLIN"/>
    <n v="0"/>
    <n v="1"/>
    <n v="0"/>
    <n v="0"/>
    <m/>
    <m/>
    <m/>
    <n v="828153.69"/>
    <n v="266449.45999999996"/>
    <s v="ZLIN"/>
    <n v="9"/>
    <n v="7"/>
  </r>
  <r>
    <s v="120304000587-0"/>
    <x v="7"/>
    <m/>
    <s v="BOMBA"/>
    <s v="01.10.2015"/>
    <n v="1"/>
    <n v="1"/>
    <s v="ZLIN"/>
    <n v="0"/>
    <n v="1"/>
    <n v="0"/>
    <n v="0"/>
    <m/>
    <m/>
    <m/>
    <n v="2337125.19"/>
    <n v="751944.61999999988"/>
    <s v="ZLIN"/>
    <n v="9"/>
    <n v="7"/>
  </r>
  <r>
    <s v="120304000587-1"/>
    <x v="7"/>
    <m/>
    <s v="REDUCTOR"/>
    <s v="01.10.2015"/>
    <n v="1"/>
    <n v="1"/>
    <s v="ZLIN"/>
    <n v="0"/>
    <n v="1"/>
    <n v="0"/>
    <n v="0"/>
    <m/>
    <m/>
    <m/>
    <n v="201066.12"/>
    <n v="45087.549999999988"/>
    <s v="ZLIN"/>
    <n v="13"/>
    <n v="9"/>
  </r>
  <r>
    <s v="120304000587-2"/>
    <x v="7"/>
    <m/>
    <s v="MOTOR"/>
    <s v="01.10.2015"/>
    <n v="1"/>
    <n v="1"/>
    <s v="ZLIN"/>
    <n v="0"/>
    <n v="1"/>
    <n v="0"/>
    <n v="0"/>
    <m/>
    <m/>
    <m/>
    <n v="828153.69"/>
    <n v="266449.45999999996"/>
    <s v="ZLIN"/>
    <n v="9"/>
    <n v="7"/>
  </r>
  <r>
    <s v="120304000588-0"/>
    <x v="7"/>
    <m/>
    <s v="MOTOR"/>
    <s v="30.09.2002"/>
    <n v="93033.81"/>
    <n v="93033.81"/>
    <s v="ZLIN"/>
    <n v="16"/>
    <n v="0"/>
    <n v="0"/>
    <n v="0"/>
    <m/>
    <m/>
    <m/>
    <n v="14548.12"/>
    <n v="14548.12"/>
    <s v="ZLIN"/>
    <n v="3"/>
    <n v="0"/>
  </r>
  <r>
    <s v="120304000589-0"/>
    <x v="7"/>
    <m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89-1"/>
    <x v="7"/>
    <m/>
    <s v="MOTOR"/>
    <s v="01.10.2015"/>
    <n v="1"/>
    <n v="1"/>
    <s v="ZLIN"/>
    <n v="0"/>
    <n v="1"/>
    <n v="0"/>
    <n v="0"/>
    <m/>
    <m/>
    <m/>
    <n v="72197.59"/>
    <n v="72197.59"/>
    <s v="ZLIN"/>
    <n v="3"/>
    <n v="0"/>
  </r>
  <r>
    <s v="120304000590-0"/>
    <x v="7"/>
    <m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590-1"/>
    <x v="7"/>
    <m/>
    <s v="MOTOR"/>
    <s v="01.10.2015"/>
    <n v="1"/>
    <n v="1"/>
    <s v="ZLIN"/>
    <n v="0"/>
    <n v="1"/>
    <n v="0"/>
    <n v="0"/>
    <m/>
    <m/>
    <m/>
    <n v="103721.1"/>
    <n v="103721.1"/>
    <s v="ZLIN"/>
    <n v="3"/>
    <n v="0"/>
  </r>
  <r>
    <s v="120304000591-0"/>
    <x v="7"/>
    <m/>
    <s v="FILTRO"/>
    <s v="01.10.2015"/>
    <n v="1"/>
    <n v="1"/>
    <s v="ZLIN"/>
    <n v="0"/>
    <n v="1"/>
    <n v="0"/>
    <n v="0"/>
    <m/>
    <m/>
    <m/>
    <n v="9069038.9000000004"/>
    <n v="4042824.58"/>
    <s v="ZLIN"/>
    <n v="6"/>
    <n v="11"/>
  </r>
  <r>
    <s v="120304000592-0"/>
    <x v="7"/>
    <m/>
    <s v="FILTRO"/>
    <s v="01.10.2015"/>
    <n v="1"/>
    <n v="1"/>
    <s v="ZLIN"/>
    <n v="0"/>
    <n v="1"/>
    <n v="0"/>
    <n v="0"/>
    <m/>
    <m/>
    <m/>
    <n v="3432481.99"/>
    <n v="2645871.54"/>
    <s v="ZLIN"/>
    <n v="4"/>
    <n v="0"/>
  </r>
  <r>
    <s v="120304000593-0"/>
    <x v="7"/>
    <m/>
    <s v="BOMBA"/>
    <s v="01.10.2015"/>
    <n v="1"/>
    <n v="1"/>
    <s v="ZLIN"/>
    <n v="0"/>
    <n v="1"/>
    <n v="0"/>
    <n v="0"/>
    <m/>
    <m/>
    <m/>
    <n v="425197.77"/>
    <n v="296836.18000000005"/>
    <s v="ZLIN"/>
    <n v="4"/>
    <n v="5"/>
  </r>
  <r>
    <s v="120304000593-1"/>
    <x v="7"/>
    <m/>
    <s v="MOTOR"/>
    <s v="01.10.2015"/>
    <n v="1"/>
    <n v="1"/>
    <s v="ZLIN"/>
    <n v="0"/>
    <n v="1"/>
    <n v="0"/>
    <n v="0"/>
    <m/>
    <m/>
    <m/>
    <n v="83114.8"/>
    <n v="58023.540000000008"/>
    <s v="ZLIN"/>
    <n v="4"/>
    <n v="5"/>
  </r>
  <r>
    <s v="120304000594-0"/>
    <x v="7"/>
    <m/>
    <s v="BOMBA"/>
    <s v="01.10.2015"/>
    <n v="1"/>
    <n v="1"/>
    <s v="ZLIN"/>
    <n v="0"/>
    <n v="1"/>
    <n v="0"/>
    <n v="0"/>
    <m/>
    <m/>
    <m/>
    <n v="712834.39"/>
    <n v="643289.57000000007"/>
    <s v="ZLIN"/>
    <n v="3"/>
    <n v="5"/>
  </r>
  <r>
    <s v="120304000594-1"/>
    <x v="7"/>
    <m/>
    <s v="RECIPIENTE"/>
    <s v="01.10.2015"/>
    <n v="1"/>
    <n v="1"/>
    <s v="ZLIN"/>
    <n v="0"/>
    <n v="1"/>
    <n v="0"/>
    <n v="0"/>
    <m/>
    <m/>
    <m/>
    <n v="366682.5"/>
    <n v="330908.59999999998"/>
    <s v="ZLIN"/>
    <n v="3"/>
    <n v="5"/>
  </r>
  <r>
    <s v="120304000594-2"/>
    <x v="7"/>
    <m/>
    <s v="MOTOR"/>
    <s v="01.10.2015"/>
    <n v="1"/>
    <n v="1"/>
    <s v="ZLIN"/>
    <n v="0"/>
    <n v="1"/>
    <n v="0"/>
    <n v="0"/>
    <m/>
    <m/>
    <m/>
    <n v="122970.33"/>
    <n v="110973.23"/>
    <s v="ZLIN"/>
    <n v="3"/>
    <n v="5"/>
  </r>
  <r>
    <s v="120304000595-0"/>
    <x v="7"/>
    <m/>
    <s v="BOMBA"/>
    <s v="01.07.1979"/>
    <n v="41987.839999999997"/>
    <n v="40697.229999999996"/>
    <s v="ZLIN"/>
    <n v="40"/>
    <n v="8"/>
    <n v="0"/>
    <n v="0"/>
    <m/>
    <m/>
    <m/>
    <n v="849149.71"/>
    <n v="592802.62"/>
    <s v="ZLIN"/>
    <n v="4"/>
    <n v="5"/>
  </r>
  <r>
    <s v="120304000595-1"/>
    <x v="7"/>
    <m/>
    <s v="FILTRO"/>
    <s v="01.07.1979"/>
    <n v="49475.87"/>
    <n v="49475.87"/>
    <s v="ZLIN"/>
    <n v="39"/>
    <n v="3"/>
    <n v="0"/>
    <n v="0"/>
    <m/>
    <m/>
    <m/>
    <n v="1002180.96"/>
    <n v="1002180.96"/>
    <s v="ZLIN"/>
    <n v="3"/>
    <n v="0"/>
  </r>
  <r>
    <s v="120304000595-2"/>
    <x v="7"/>
    <m/>
    <s v="VALVULA"/>
    <s v="01.07.1979"/>
    <n v="3143.01"/>
    <n v="3046.4"/>
    <s v="ZLIN"/>
    <n v="40"/>
    <n v="8"/>
    <n v="0"/>
    <n v="0"/>
    <m/>
    <m/>
    <m/>
    <n v="63563.33"/>
    <n v="44374.400000000001"/>
    <s v="ZLIN"/>
    <n v="4"/>
    <n v="5"/>
  </r>
  <r>
    <s v="120304000595-3"/>
    <x v="7"/>
    <m/>
    <s v="MOTOR"/>
    <s v="01.07.1979"/>
    <n v="12380.99"/>
    <n v="12000.42"/>
    <s v="ZLIN"/>
    <n v="40"/>
    <n v="8"/>
    <n v="0"/>
    <n v="0"/>
    <m/>
    <m/>
    <m/>
    <n v="250389.41"/>
    <n v="174800.15000000002"/>
    <s v="ZLIN"/>
    <n v="4"/>
    <n v="5"/>
  </r>
  <r>
    <s v="120304000596-0"/>
    <x v="7"/>
    <m/>
    <s v="BOMBA"/>
    <s v="01.03.1989"/>
    <n v="182633.98"/>
    <n v="182633.98"/>
    <s v="ZLIN"/>
    <n v="29"/>
    <n v="7"/>
    <n v="0"/>
    <n v="0"/>
    <m/>
    <m/>
    <m/>
    <n v="405862.97"/>
    <n v="405862.97"/>
    <s v="ZLIN"/>
    <n v="3"/>
    <n v="0"/>
  </r>
  <r>
    <s v="120304000596-1"/>
    <x v="7"/>
    <m/>
    <s v="RECIPIENTE"/>
    <s v="01.03.1989"/>
    <n v="10037.84"/>
    <n v="10037.84"/>
    <s v="ZLIN"/>
    <n v="29"/>
    <n v="7"/>
    <n v="0"/>
    <n v="0"/>
    <m/>
    <m/>
    <m/>
    <n v="22306.85"/>
    <n v="22306.85"/>
    <s v="ZLIN"/>
    <n v="3"/>
    <n v="0"/>
  </r>
  <r>
    <s v="120304000596-2"/>
    <x v="7"/>
    <m/>
    <s v="RECIPIENTE"/>
    <s v="01.03.1989"/>
    <n v="15645.66"/>
    <n v="15645.66"/>
    <s v="ZLIN"/>
    <n v="29"/>
    <n v="7"/>
    <n v="0"/>
    <n v="0"/>
    <m/>
    <m/>
    <m/>
    <n v="34768.959999999999"/>
    <n v="34768.959999999999"/>
    <s v="ZLIN"/>
    <n v="3"/>
    <n v="0"/>
  </r>
  <r>
    <s v="120304000596-3"/>
    <x v="7"/>
    <m/>
    <s v="MOTOR"/>
    <s v="01.03.1989"/>
    <n v="17782.52"/>
    <n v="17782.52"/>
    <s v="ZLIN"/>
    <n v="29"/>
    <n v="7"/>
    <n v="0"/>
    <n v="0"/>
    <m/>
    <m/>
    <m/>
    <n v="39517.67"/>
    <n v="39517.67"/>
    <s v="ZLIN"/>
    <n v="3"/>
    <n v="0"/>
  </r>
  <r>
    <s v="120304000597-0"/>
    <x v="7"/>
    <m/>
    <s v="BOMBA"/>
    <s v="01.10.2015"/>
    <n v="1"/>
    <n v="1"/>
    <s v="ZLIN"/>
    <n v="0"/>
    <n v="1"/>
    <n v="0"/>
    <n v="0"/>
    <m/>
    <m/>
    <m/>
    <n v="2313067.86"/>
    <n v="624697.14999999991"/>
    <s v="ZLIN"/>
    <n v="11"/>
    <n v="5"/>
  </r>
  <r>
    <s v="120304000597-1"/>
    <x v="7"/>
    <m/>
    <s v="PANEL"/>
    <s v="01.10.2015"/>
    <n v="1"/>
    <n v="1"/>
    <s v="ZLIN"/>
    <n v="0"/>
    <n v="1"/>
    <n v="0"/>
    <n v="0"/>
    <m/>
    <m/>
    <m/>
    <n v="11974920.789999999"/>
    <n v="5092782.3999999994"/>
    <s v="ZLIN"/>
    <n v="7"/>
    <n v="3"/>
  </r>
  <r>
    <s v="120304000597-2"/>
    <x v="7"/>
    <m/>
    <s v="RECIPIENTE"/>
    <s v="01.10.2015"/>
    <n v="1"/>
    <n v="1"/>
    <s v="ZLIN"/>
    <n v="0"/>
    <n v="1"/>
    <n v="0"/>
    <n v="0"/>
    <m/>
    <m/>
    <m/>
    <n v="780495.59"/>
    <n v="210790.78999999992"/>
    <s v="ZLIN"/>
    <n v="11"/>
    <n v="5"/>
  </r>
  <r>
    <s v="120304000597-3"/>
    <x v="7"/>
    <m/>
    <s v="MOTOR"/>
    <s v="01.10.2015"/>
    <n v="1"/>
    <n v="1"/>
    <s v="ZLIN"/>
    <n v="0"/>
    <n v="1"/>
    <n v="0"/>
    <n v="0"/>
    <m/>
    <m/>
    <m/>
    <n v="323887.94"/>
    <n v="87473.4"/>
    <s v="ZLIN"/>
    <n v="11"/>
    <n v="5"/>
  </r>
  <r>
    <s v="120304000598-0"/>
    <x v="7"/>
    <m/>
    <s v="FILTRO"/>
    <s v="31.08.2014"/>
    <n v="1653255.42"/>
    <n v="405515.49"/>
    <s v="ZLIN"/>
    <n v="17"/>
    <n v="8"/>
    <n v="0"/>
    <n v="0"/>
    <m/>
    <m/>
    <m/>
    <n v="11226900.43"/>
    <n v="2087413.6500000004"/>
    <s v="ZLIN"/>
    <n v="16"/>
    <n v="7"/>
  </r>
  <r>
    <s v="120304000598-1"/>
    <x v="7"/>
    <m/>
    <s v="FILTRO"/>
    <s v="31.08.2014"/>
    <n v="1653255.42"/>
    <n v="405515.49"/>
    <s v="ZLIN"/>
    <n v="17"/>
    <n v="8"/>
    <n v="0"/>
    <n v="0"/>
    <m/>
    <m/>
    <m/>
    <n v="11226900.43"/>
    <n v="2087413.6500000004"/>
    <s v="ZLIN"/>
    <n v="16"/>
    <n v="7"/>
  </r>
  <r>
    <s v="120304000599-0"/>
    <x v="7"/>
    <m/>
    <s v="FILTRO"/>
    <s v="31.08.2014"/>
    <n v="1653255.42"/>
    <n v="405515.49"/>
    <s v="ZLIN"/>
    <n v="17"/>
    <n v="8"/>
    <n v="0"/>
    <n v="0"/>
    <m/>
    <m/>
    <m/>
    <n v="11226900.43"/>
    <n v="2087413.6500000004"/>
    <s v="ZLIN"/>
    <n v="16"/>
    <n v="7"/>
  </r>
  <r>
    <s v="120304000599-1"/>
    <x v="7"/>
    <m/>
    <s v="FILTRO"/>
    <s v="31.08.2014"/>
    <n v="1653255.42"/>
    <n v="405515.49"/>
    <s v="ZLIN"/>
    <n v="17"/>
    <n v="8"/>
    <n v="0"/>
    <n v="0"/>
    <m/>
    <m/>
    <m/>
    <n v="11226900.43"/>
    <n v="2087413.6500000004"/>
    <s v="ZLIN"/>
    <n v="16"/>
    <n v="7"/>
  </r>
  <r>
    <s v="120304000600-0"/>
    <x v="7"/>
    <m/>
    <s v="FILTRO"/>
    <s v="31.08.2014"/>
    <n v="1653255.42"/>
    <n v="405515.49"/>
    <s v="ZLIN"/>
    <n v="17"/>
    <n v="8"/>
    <n v="0"/>
    <n v="0"/>
    <m/>
    <m/>
    <m/>
    <n v="11226900.43"/>
    <n v="2087413.6500000004"/>
    <s v="ZLIN"/>
    <n v="16"/>
    <n v="7"/>
  </r>
  <r>
    <s v="120304000600-1"/>
    <x v="7"/>
    <m/>
    <s v="FILTRO"/>
    <s v="31.08.2014"/>
    <n v="1653255.42"/>
    <n v="405515.49"/>
    <s v="ZLIN"/>
    <n v="17"/>
    <n v="8"/>
    <n v="0"/>
    <n v="0"/>
    <m/>
    <m/>
    <m/>
    <n v="11226900.43"/>
    <n v="2087413.6500000004"/>
    <s v="ZLIN"/>
    <n v="16"/>
    <n v="7"/>
  </r>
  <r>
    <s v="120304000601-0"/>
    <x v="7"/>
    <m/>
    <s v="BOMBA"/>
    <s v="01.10.2015"/>
    <n v="1"/>
    <n v="1"/>
    <s v="ZLIN"/>
    <n v="0"/>
    <n v="1"/>
    <n v="0"/>
    <n v="0"/>
    <m/>
    <m/>
    <m/>
    <n v="305547.23"/>
    <n v="251227.71999999997"/>
    <s v="ZLIN"/>
    <n v="3"/>
    <n v="9"/>
  </r>
  <r>
    <s v="120304000601-1"/>
    <x v="7"/>
    <m/>
    <s v="MOTOR"/>
    <s v="01.10.2015"/>
    <n v="1"/>
    <n v="1"/>
    <s v="ZLIN"/>
    <n v="0"/>
    <n v="1"/>
    <n v="0"/>
    <n v="0"/>
    <m/>
    <m/>
    <m/>
    <n v="36497.620000000003"/>
    <n v="30009.160000000003"/>
    <s v="ZLIN"/>
    <n v="3"/>
    <n v="9"/>
  </r>
  <r>
    <s v="120304000602-0"/>
    <x v="7"/>
    <m/>
    <s v="BOMBA"/>
    <s v="01.10.2015"/>
    <n v="1"/>
    <n v="1"/>
    <s v="ZLIN"/>
    <n v="0"/>
    <n v="1"/>
    <n v="0"/>
    <n v="0"/>
    <m/>
    <m/>
    <m/>
    <n v="381934.04"/>
    <n v="314034.65999999997"/>
    <s v="ZLIN"/>
    <n v="3"/>
    <n v="9"/>
  </r>
  <r>
    <s v="120304000602-1"/>
    <x v="7"/>
    <m/>
    <s v="MOTOR"/>
    <s v="01.10.2015"/>
    <n v="1"/>
    <n v="1"/>
    <s v="ZLIN"/>
    <n v="0"/>
    <n v="1"/>
    <n v="0"/>
    <n v="0"/>
    <m/>
    <m/>
    <m/>
    <n v="36497.620000000003"/>
    <n v="30009.160000000003"/>
    <s v="ZLIN"/>
    <n v="3"/>
    <n v="9"/>
  </r>
  <r>
    <s v="120304000603-0"/>
    <x v="7"/>
    <m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0604-0"/>
    <x v="7"/>
    <m/>
    <s v="BOMBA"/>
    <s v="31.05.2005"/>
    <n v="25089.69"/>
    <n v="25089.69"/>
    <s v="ZLIN"/>
    <n v="13"/>
    <n v="4"/>
    <n v="0"/>
    <n v="0"/>
    <m/>
    <m/>
    <m/>
    <n v="172705.1"/>
    <n v="172705.1"/>
    <s v="ZLIN"/>
    <n v="3"/>
    <n v="0"/>
  </r>
  <r>
    <s v="120304000604-1"/>
    <x v="7"/>
    <m/>
    <s v="RECIPIENTE"/>
    <s v="31.05.2005"/>
    <n v="2526.77"/>
    <n v="2526.77"/>
    <s v="ZLIN"/>
    <n v="13"/>
    <n v="4"/>
    <n v="0"/>
    <n v="0"/>
    <m/>
    <m/>
    <m/>
    <n v="17393.02"/>
    <n v="17393.02"/>
    <s v="ZLIN"/>
    <n v="3"/>
    <n v="0"/>
  </r>
  <r>
    <s v="120304000604-2"/>
    <x v="7"/>
    <m/>
    <s v="RECIPIENTE"/>
    <s v="31.05.2005"/>
    <n v="45833.54"/>
    <n v="45833.54"/>
    <s v="ZLIN"/>
    <n v="13"/>
    <n v="4"/>
    <n v="0"/>
    <n v="0"/>
    <m/>
    <m/>
    <m/>
    <n v="315495.55"/>
    <n v="315495.55"/>
    <s v="ZLIN"/>
    <n v="3"/>
    <n v="0"/>
  </r>
  <r>
    <s v="120304000605-0"/>
    <x v="7"/>
    <m/>
    <s v="BOMBA"/>
    <s v="31.08.2014"/>
    <n v="535404.17000000004"/>
    <n v="172925.57000000007"/>
    <s v="ZLIN"/>
    <n v="13"/>
    <n v="5"/>
    <n v="0"/>
    <n v="0"/>
    <m/>
    <m/>
    <m/>
    <n v="5395483.3300000001"/>
    <n v="1348870.83"/>
    <s v="ZLIN"/>
    <n v="12"/>
    <n v="4"/>
  </r>
  <r>
    <s v="120304000605-1"/>
    <x v="7"/>
    <m/>
    <s v="MOTOR"/>
    <s v="31.08.2014"/>
    <n v="102098.24000000001"/>
    <n v="32975.840000000011"/>
    <s v="ZLIN"/>
    <n v="13"/>
    <n v="5"/>
    <n v="0"/>
    <n v="0"/>
    <m/>
    <m/>
    <m/>
    <n v="1028885.1"/>
    <n v="257221.28999999992"/>
    <s v="ZLIN"/>
    <n v="12"/>
    <n v="4"/>
  </r>
  <r>
    <s v="120304000605-2"/>
    <x v="7"/>
    <m/>
    <s v="REDUCTOR"/>
    <s v="31.08.2014"/>
    <n v="22286.76"/>
    <n v="5466.5599999999977"/>
    <s v="ZLIN"/>
    <n v="17"/>
    <n v="8"/>
    <n v="0"/>
    <n v="0"/>
    <m/>
    <m/>
    <m/>
    <n v="224093.15"/>
    <n v="41665.56"/>
    <s v="ZLIN"/>
    <n v="16"/>
    <n v="7"/>
  </r>
  <r>
    <s v="120304000606-0"/>
    <x v="7"/>
    <m/>
    <s v="BOMBA"/>
    <s v="01.10.2015"/>
    <n v="1"/>
    <n v="1"/>
    <s v="ZLIN"/>
    <n v="0"/>
    <n v="1"/>
    <n v="0"/>
    <n v="0"/>
    <m/>
    <m/>
    <m/>
    <n v="330837.2"/>
    <n v="272021.7"/>
    <s v="ZLIN"/>
    <n v="3"/>
    <n v="9"/>
  </r>
  <r>
    <s v="120304000606-1"/>
    <x v="7"/>
    <m/>
    <s v="MOTOR"/>
    <s v="01.10.2015"/>
    <n v="1"/>
    <n v="1"/>
    <s v="ZLIN"/>
    <n v="0"/>
    <n v="1"/>
    <n v="0"/>
    <n v="0"/>
    <m/>
    <m/>
    <m/>
    <n v="46325.57"/>
    <n v="38089.910000000003"/>
    <s v="ZLIN"/>
    <n v="3"/>
    <n v="9"/>
  </r>
  <r>
    <s v="120304000607-0"/>
    <x v="7"/>
    <m/>
    <s v="BOMBA"/>
    <s v="01.10.2015"/>
    <n v="1"/>
    <n v="1"/>
    <s v="ZLIN"/>
    <n v="0"/>
    <n v="1"/>
    <n v="0"/>
    <n v="0"/>
    <m/>
    <m/>
    <m/>
    <n v="2869338.14"/>
    <n v="541660.76000000024"/>
    <s v="ZLIN"/>
    <n v="16"/>
    <n v="4"/>
  </r>
  <r>
    <s v="120304000607-1"/>
    <x v="7"/>
    <m/>
    <s v="MOTOR"/>
    <s v="01.10.2015"/>
    <n v="1"/>
    <n v="1"/>
    <s v="ZLIN"/>
    <n v="0"/>
    <n v="1"/>
    <n v="0"/>
    <n v="0"/>
    <m/>
    <m/>
    <m/>
    <n v="46325.57"/>
    <n v="38089.910000000003"/>
    <s v="ZLIN"/>
    <n v="3"/>
    <n v="9"/>
  </r>
  <r>
    <s v="120304000608-0"/>
    <x v="7"/>
    <m/>
    <s v="MOTOR"/>
    <s v="20.05.2013"/>
    <n v="169600"/>
    <n v="48149.16"/>
    <s v="ZLIN"/>
    <n v="19"/>
    <n v="8"/>
    <n v="0"/>
    <n v="0"/>
    <m/>
    <m/>
    <m/>
    <n v="84335.62"/>
    <n v="15002.01999999999"/>
    <s v="ZLIN"/>
    <n v="17"/>
    <n v="4"/>
  </r>
  <r>
    <s v="120304000609-0"/>
    <x v="7"/>
    <m/>
    <s v="FILTRO"/>
    <s v="31.08.2014"/>
    <n v="3330973.08"/>
    <n v="616407.83000000007"/>
    <s v="ZLIN"/>
    <n v="23"/>
    <n v="5"/>
    <n v="0"/>
    <n v="0"/>
    <m/>
    <m/>
    <m/>
    <n v="15043161.710000001"/>
    <n v="2076854.4100000001"/>
    <s v="ZLIN"/>
    <n v="22"/>
    <n v="4"/>
  </r>
  <r>
    <s v="120304000609-1"/>
    <x v="7"/>
    <m/>
    <s v="TURBINA"/>
    <s v="31.08.2014"/>
    <n v="4994083.47"/>
    <n v="924172.03999999957"/>
    <s v="ZLIN"/>
    <n v="23"/>
    <n v="5"/>
    <n v="0"/>
    <n v="0"/>
    <m/>
    <m/>
    <m/>
    <n v="22554011.550000001"/>
    <n v="3113800.09"/>
    <s v="ZLIN"/>
    <n v="22"/>
    <n v="4"/>
  </r>
  <r>
    <s v="120304000610-0"/>
    <x v="7"/>
    <m/>
    <s v="FILTRO"/>
    <s v="31.08.2014"/>
    <n v="3330973.08"/>
    <n v="616407.83000000007"/>
    <s v="ZLIN"/>
    <n v="23"/>
    <n v="5"/>
    <n v="0"/>
    <n v="0"/>
    <m/>
    <m/>
    <m/>
    <n v="15043161.710000001"/>
    <n v="2076854.4100000001"/>
    <s v="ZLIN"/>
    <n v="22"/>
    <n v="4"/>
  </r>
  <r>
    <s v="120304000610-1"/>
    <x v="7"/>
    <m/>
    <s v="TURBINA"/>
    <s v="31.08.2014"/>
    <n v="4994083.47"/>
    <n v="924172.03999999957"/>
    <s v="ZLIN"/>
    <n v="23"/>
    <n v="5"/>
    <n v="0"/>
    <n v="0"/>
    <m/>
    <m/>
    <m/>
    <n v="22554011.550000001"/>
    <n v="3113800.09"/>
    <s v="ZLIN"/>
    <n v="22"/>
    <n v="4"/>
  </r>
  <r>
    <s v="120304000611-0"/>
    <x v="7"/>
    <m/>
    <s v="FILTRO"/>
    <s v="30.10.2013"/>
    <n v="57453.69"/>
    <n v="12240.980000000003"/>
    <s v="ZLIN"/>
    <n v="24"/>
    <n v="3"/>
    <n v="0"/>
    <n v="0"/>
    <m/>
    <m/>
    <m/>
    <n v="18143807.030000001"/>
    <n v="2504928.5800000019"/>
    <s v="ZLIN"/>
    <n v="22"/>
    <n v="4"/>
  </r>
  <r>
    <s v="120304000611-1"/>
    <x v="7"/>
    <m/>
    <s v="TURBINA"/>
    <s v="30.10.2013"/>
    <n v="86139.55"/>
    <n v="18352.770000000004"/>
    <s v="ZLIN"/>
    <n v="24"/>
    <n v="3"/>
    <n v="0"/>
    <n v="0"/>
    <m/>
    <m/>
    <m/>
    <n v="27202767.68"/>
    <n v="3755605.9699999988"/>
    <s v="ZLIN"/>
    <n v="22"/>
    <n v="4"/>
  </r>
  <r>
    <s v="120304000612-0"/>
    <x v="7"/>
    <m/>
    <s v="FILTRO"/>
    <s v="30.10.2013"/>
    <n v="57453.69"/>
    <n v="12240.980000000003"/>
    <s v="ZLIN"/>
    <n v="24"/>
    <n v="3"/>
    <n v="0"/>
    <n v="0"/>
    <m/>
    <m/>
    <m/>
    <n v="18143807.030000001"/>
    <n v="2504928.5800000019"/>
    <s v="ZLIN"/>
    <n v="22"/>
    <n v="4"/>
  </r>
  <r>
    <s v="120304000612-1"/>
    <x v="7"/>
    <m/>
    <s v="TURBINA"/>
    <s v="30.10.2013"/>
    <n v="86139.55"/>
    <n v="18352.770000000004"/>
    <s v="ZLIN"/>
    <n v="24"/>
    <n v="3"/>
    <n v="0"/>
    <n v="0"/>
    <m/>
    <m/>
    <m/>
    <n v="27202767.68"/>
    <n v="3755605.9699999988"/>
    <s v="ZLIN"/>
    <n v="22"/>
    <n v="4"/>
  </r>
  <r>
    <s v="120304000613-0"/>
    <x v="7"/>
    <m/>
    <s v="MOTOR"/>
    <s v="20.05.2013"/>
    <n v="169600"/>
    <n v="48149.16"/>
    <s v="ZLIN"/>
    <n v="19"/>
    <n v="8"/>
    <n v="0"/>
    <n v="0"/>
    <m/>
    <m/>
    <m/>
    <n v="84335.62"/>
    <n v="15002.01999999999"/>
    <s v="ZLIN"/>
    <n v="17"/>
    <n v="4"/>
  </r>
  <r>
    <s v="120304000614-0"/>
    <x v="7"/>
    <m/>
    <s v="FILTRO"/>
    <s v="30.10.2013"/>
    <n v="57453.69"/>
    <n v="12240.980000000003"/>
    <s v="ZLIN"/>
    <n v="24"/>
    <n v="3"/>
    <n v="0"/>
    <n v="0"/>
    <m/>
    <m/>
    <m/>
    <n v="18143807.030000001"/>
    <n v="2504928.5800000019"/>
    <s v="ZLIN"/>
    <n v="22"/>
    <n v="4"/>
  </r>
  <r>
    <s v="120304000614-1"/>
    <x v="7"/>
    <m/>
    <s v="TURBINA"/>
    <s v="30.10.2013"/>
    <n v="86139.55"/>
    <n v="18352.770000000004"/>
    <s v="ZLIN"/>
    <n v="24"/>
    <n v="3"/>
    <n v="0"/>
    <n v="0"/>
    <m/>
    <m/>
    <m/>
    <n v="27202767.68"/>
    <n v="3755605.9699999988"/>
    <s v="ZLIN"/>
    <n v="22"/>
    <n v="4"/>
  </r>
  <r>
    <s v="120304000615-0"/>
    <x v="7"/>
    <m/>
    <s v="FILTRO"/>
    <s v="30.10.2013"/>
    <n v="53751.23"/>
    <n v="11452.160000000003"/>
    <s v="ZLIN"/>
    <n v="24"/>
    <n v="3"/>
    <n v="0"/>
    <n v="0"/>
    <m/>
    <m/>
    <m/>
    <n v="18147191.41"/>
    <n v="2505395.83"/>
    <s v="ZLIN"/>
    <n v="22"/>
    <n v="4"/>
  </r>
  <r>
    <s v="120304000615-1"/>
    <x v="7"/>
    <m/>
    <s v="TURBINA"/>
    <s v="30.10.2013"/>
    <n v="80588.490000000005"/>
    <n v="17170.070000000007"/>
    <s v="ZLIN"/>
    <n v="24"/>
    <n v="3"/>
    <n v="0"/>
    <n v="0"/>
    <m/>
    <m/>
    <m/>
    <n v="27207841.850000001"/>
    <n v="3756306.5300000012"/>
    <s v="ZLIN"/>
    <n v="22"/>
    <n v="4"/>
  </r>
  <r>
    <s v="120304000616-0"/>
    <x v="7"/>
    <m/>
    <s v="FILTRO"/>
    <s v="30.10.2013"/>
    <n v="59304.92"/>
    <n v="12635.39"/>
    <s v="ZLIN"/>
    <n v="24"/>
    <n v="3"/>
    <n v="0"/>
    <n v="0"/>
    <m/>
    <m/>
    <m/>
    <n v="18142114.84"/>
    <n v="2504694.959999999"/>
    <s v="ZLIN"/>
    <n v="22"/>
    <n v="4"/>
  </r>
  <r>
    <s v="120304000616-1"/>
    <x v="7"/>
    <m/>
    <s v="TURBINA"/>
    <s v="30.10.2013"/>
    <n v="88915.08"/>
    <n v="18944.100000000006"/>
    <s v="ZLIN"/>
    <n v="24"/>
    <n v="3"/>
    <n v="0"/>
    <n v="0"/>
    <m/>
    <m/>
    <m/>
    <n v="27200230.600000001"/>
    <n v="3755255.7100000009"/>
    <s v="ZLIN"/>
    <n v="22"/>
    <n v="4"/>
  </r>
  <r>
    <s v="120304000617-0"/>
    <x v="7"/>
    <m/>
    <s v="FILTRO"/>
    <s v="30.10.2013"/>
    <n v="59304.92"/>
    <n v="12635.39"/>
    <s v="ZLIN"/>
    <n v="24"/>
    <n v="3"/>
    <n v="0"/>
    <n v="0"/>
    <m/>
    <m/>
    <m/>
    <n v="18142114.84"/>
    <n v="2504694.959999999"/>
    <s v="ZLIN"/>
    <n v="22"/>
    <n v="4"/>
  </r>
  <r>
    <s v="120304000617-1"/>
    <x v="7"/>
    <m/>
    <s v="TURBINA"/>
    <s v="30.10.2013"/>
    <n v="88915.08"/>
    <n v="18944.100000000006"/>
    <s v="ZLIN"/>
    <n v="24"/>
    <n v="3"/>
    <n v="0"/>
    <n v="0"/>
    <m/>
    <m/>
    <m/>
    <n v="27200230.600000001"/>
    <n v="3755255.7100000009"/>
    <s v="ZLIN"/>
    <n v="22"/>
    <n v="4"/>
  </r>
  <r>
    <s v="120304000618-0"/>
    <x v="7"/>
    <m/>
    <s v="MOTOR"/>
    <s v="20.05.2013"/>
    <n v="169600"/>
    <n v="48149.16"/>
    <s v="ZLIN"/>
    <n v="19"/>
    <n v="8"/>
    <n v="0"/>
    <n v="0"/>
    <m/>
    <m/>
    <m/>
    <n v="84335.62"/>
    <n v="15002.01999999999"/>
    <s v="ZLIN"/>
    <n v="17"/>
    <n v="4"/>
  </r>
  <r>
    <s v="120304000619-0"/>
    <x v="7"/>
    <m/>
    <s v="FILTRO"/>
    <s v="30.10.2013"/>
    <n v="59304.92"/>
    <n v="12635.39"/>
    <s v="ZLIN"/>
    <n v="24"/>
    <n v="3"/>
    <n v="0"/>
    <n v="0"/>
    <m/>
    <m/>
    <m/>
    <n v="18142114.84"/>
    <n v="2504694.959999999"/>
    <s v="ZLIN"/>
    <n v="22"/>
    <n v="4"/>
  </r>
  <r>
    <s v="120304000619-1"/>
    <x v="7"/>
    <m/>
    <s v="TURBINA"/>
    <s v="30.10.2013"/>
    <n v="88915.08"/>
    <n v="18944.100000000006"/>
    <s v="ZLIN"/>
    <n v="24"/>
    <n v="3"/>
    <n v="0"/>
    <n v="0"/>
    <m/>
    <m/>
    <m/>
    <n v="27200230.600000001"/>
    <n v="3755255.7100000009"/>
    <s v="ZLIN"/>
    <n v="22"/>
    <n v="4"/>
  </r>
  <r>
    <s v="120304000620-0"/>
    <x v="7"/>
    <m/>
    <s v="FILTRO"/>
    <s v="30.10.2013"/>
    <n v="59304.92"/>
    <n v="12635.39"/>
    <s v="ZLIN"/>
    <n v="24"/>
    <n v="3"/>
    <n v="0"/>
    <n v="0"/>
    <m/>
    <m/>
    <m/>
    <n v="18142114.84"/>
    <n v="2504694.959999999"/>
    <s v="ZLIN"/>
    <n v="22"/>
    <n v="4"/>
  </r>
  <r>
    <s v="120304000620-1"/>
    <x v="7"/>
    <m/>
    <s v="TURBINA"/>
    <s v="30.10.2013"/>
    <n v="88915.08"/>
    <n v="18944.100000000006"/>
    <s v="ZLIN"/>
    <n v="24"/>
    <n v="3"/>
    <n v="0"/>
    <n v="0"/>
    <m/>
    <m/>
    <m/>
    <n v="27200230.600000001"/>
    <n v="3755255.7100000009"/>
    <s v="ZLIN"/>
    <n v="22"/>
    <n v="4"/>
  </r>
  <r>
    <s v="120304000621-0"/>
    <x v="7"/>
    <m/>
    <s v="FILTRO"/>
    <s v="30.10.2013"/>
    <n v="53751.23"/>
    <n v="11452.160000000003"/>
    <s v="ZLIN"/>
    <n v="24"/>
    <n v="3"/>
    <n v="0"/>
    <n v="0"/>
    <m/>
    <m/>
    <m/>
    <n v="18147191.41"/>
    <n v="2505395.83"/>
    <s v="ZLIN"/>
    <n v="22"/>
    <n v="4"/>
  </r>
  <r>
    <s v="120304000621-1"/>
    <x v="7"/>
    <m/>
    <s v="TURBINA"/>
    <s v="30.10.2013"/>
    <n v="80588.490000000005"/>
    <n v="17170.070000000007"/>
    <s v="ZLIN"/>
    <n v="24"/>
    <n v="3"/>
    <n v="0"/>
    <n v="0"/>
    <m/>
    <m/>
    <m/>
    <n v="27207841.850000001"/>
    <n v="3756306.5300000012"/>
    <s v="ZLIN"/>
    <n v="22"/>
    <n v="4"/>
  </r>
  <r>
    <s v="120304000622-0"/>
    <x v="7"/>
    <m/>
    <s v="BOMBA"/>
    <s v="31.08.2014"/>
    <n v="887769.47"/>
    <n v="286732.98"/>
    <s v="ZLIN"/>
    <n v="13"/>
    <n v="5"/>
    <n v="0"/>
    <n v="0"/>
    <m/>
    <m/>
    <m/>
    <n v="3134226.64"/>
    <n v="783556.64999999991"/>
    <s v="ZLIN"/>
    <n v="12"/>
    <n v="4"/>
  </r>
  <r>
    <s v="120304000622-1"/>
    <x v="7"/>
    <m/>
    <s v="RECIPIENTE"/>
    <s v="31.08.2014"/>
    <n v="54305.05"/>
    <n v="17539.510000000002"/>
    <s v="ZLIN"/>
    <n v="13"/>
    <n v="5"/>
    <n v="0"/>
    <n v="0"/>
    <m/>
    <m/>
    <m/>
    <n v="191721.32"/>
    <n v="47930.320000000007"/>
    <s v="ZLIN"/>
    <n v="12"/>
    <n v="4"/>
  </r>
  <r>
    <s v="120304000622-2"/>
    <x v="7"/>
    <m/>
    <s v="MOTOR"/>
    <s v="31.08.2014"/>
    <n v="208523.48"/>
    <n v="67349.19"/>
    <s v="ZLIN"/>
    <n v="13"/>
    <n v="5"/>
    <n v="0"/>
    <n v="0"/>
    <m/>
    <m/>
    <m/>
    <n v="736181.94"/>
    <n v="184045.49"/>
    <s v="ZLIN"/>
    <n v="12"/>
    <n v="4"/>
  </r>
  <r>
    <s v="120304000623-0"/>
    <x v="7"/>
    <m/>
    <s v="BOMBA"/>
    <s v="31.08.2014"/>
    <n v="887769.47"/>
    <n v="286732.98"/>
    <s v="ZLIN"/>
    <n v="13"/>
    <n v="5"/>
    <n v="0"/>
    <n v="0"/>
    <m/>
    <m/>
    <m/>
    <n v="3134226.64"/>
    <n v="783556.64999999991"/>
    <s v="ZLIN"/>
    <n v="12"/>
    <n v="4"/>
  </r>
  <r>
    <s v="120304000623-1"/>
    <x v="7"/>
    <m/>
    <s v="RECIPIENTE"/>
    <s v="31.08.2014"/>
    <n v="54305.05"/>
    <n v="17539.510000000002"/>
    <s v="ZLIN"/>
    <n v="13"/>
    <n v="5"/>
    <n v="0"/>
    <n v="0"/>
    <m/>
    <m/>
    <m/>
    <n v="191721.32"/>
    <n v="47930.320000000007"/>
    <s v="ZLIN"/>
    <n v="12"/>
    <n v="4"/>
  </r>
  <r>
    <s v="120304000623-2"/>
    <x v="7"/>
    <m/>
    <s v="MOTOR"/>
    <s v="31.08.2014"/>
    <n v="208523.48"/>
    <n v="67349.19"/>
    <s v="ZLIN"/>
    <n v="13"/>
    <n v="5"/>
    <n v="0"/>
    <n v="0"/>
    <m/>
    <m/>
    <m/>
    <n v="736181.94"/>
    <n v="184045.49"/>
    <s v="ZLIN"/>
    <n v="12"/>
    <n v="4"/>
  </r>
  <r>
    <s v="120304000624-0"/>
    <x v="7"/>
    <m/>
    <s v="BOMBA"/>
    <s v="31.08.2014"/>
    <n v="887769.47"/>
    <n v="286732.98"/>
    <s v="ZLIN"/>
    <n v="13"/>
    <n v="5"/>
    <n v="0"/>
    <n v="0"/>
    <m/>
    <m/>
    <m/>
    <n v="3134226.64"/>
    <n v="783556.64999999991"/>
    <s v="ZLIN"/>
    <n v="12"/>
    <n v="4"/>
  </r>
  <r>
    <s v="120304000624-1"/>
    <x v="7"/>
    <m/>
    <s v="RECIPIENTE"/>
    <s v="31.08.2014"/>
    <n v="54305.05"/>
    <n v="17539.510000000002"/>
    <s v="ZLIN"/>
    <n v="13"/>
    <n v="5"/>
    <n v="0"/>
    <n v="0"/>
    <m/>
    <m/>
    <m/>
    <n v="191721.32"/>
    <n v="47930.320000000007"/>
    <s v="ZLIN"/>
    <n v="12"/>
    <n v="4"/>
  </r>
  <r>
    <s v="120304000624-2"/>
    <x v="7"/>
    <m/>
    <s v="MOTOR"/>
    <s v="31.08.2014"/>
    <n v="208523.48"/>
    <n v="67349.19"/>
    <s v="ZLIN"/>
    <n v="13"/>
    <n v="5"/>
    <n v="0"/>
    <n v="0"/>
    <m/>
    <m/>
    <m/>
    <n v="736181.94"/>
    <n v="184045.49"/>
    <s v="ZLIN"/>
    <n v="12"/>
    <n v="4"/>
  </r>
  <r>
    <s v="120304000625-0"/>
    <x v="7"/>
    <m/>
    <s v="BOMBA"/>
    <s v="31.08.2014"/>
    <n v="887769.47"/>
    <n v="286732.98"/>
    <s v="ZLIN"/>
    <n v="13"/>
    <n v="5"/>
    <n v="0"/>
    <n v="0"/>
    <m/>
    <m/>
    <m/>
    <n v="3134226.64"/>
    <n v="783556.64999999991"/>
    <s v="ZLIN"/>
    <n v="12"/>
    <n v="4"/>
  </r>
  <r>
    <s v="120304000625-1"/>
    <x v="7"/>
    <m/>
    <s v="RECIPIENTE"/>
    <s v="31.08.2014"/>
    <n v="54305.05"/>
    <n v="17539.510000000002"/>
    <s v="ZLIN"/>
    <n v="13"/>
    <n v="5"/>
    <n v="0"/>
    <n v="0"/>
    <m/>
    <m/>
    <m/>
    <n v="191721.32"/>
    <n v="47930.320000000007"/>
    <s v="ZLIN"/>
    <n v="12"/>
    <n v="4"/>
  </r>
  <r>
    <s v="120304000625-2"/>
    <x v="7"/>
    <m/>
    <s v="MOTOR"/>
    <s v="31.08.2014"/>
    <n v="208523.48"/>
    <n v="67349.19"/>
    <s v="ZLIN"/>
    <n v="13"/>
    <n v="5"/>
    <n v="0"/>
    <n v="0"/>
    <m/>
    <m/>
    <m/>
    <n v="736181.94"/>
    <n v="184045.49"/>
    <s v="ZLIN"/>
    <n v="12"/>
    <n v="4"/>
  </r>
  <r>
    <s v="120304000626-0"/>
    <x v="7"/>
    <m/>
    <s v="BOMBA"/>
    <s v="31.08.2014"/>
    <n v="2590273.63"/>
    <n v="836610.09999999986"/>
    <s v="ZLIN"/>
    <n v="13"/>
    <n v="5"/>
    <n v="0"/>
    <n v="0"/>
    <m/>
    <m/>
    <m/>
    <n v="-300301.01"/>
    <n v="-75075.25"/>
    <s v="ZLIN"/>
    <n v="12"/>
    <n v="4"/>
  </r>
  <r>
    <s v="120304000626-1"/>
    <x v="7"/>
    <m/>
    <s v="FILTRO"/>
    <s v="31.08.2014"/>
    <n v="19072669.079999998"/>
    <n v="4678201.839999998"/>
    <s v="ZLIN"/>
    <n v="17"/>
    <n v="8"/>
    <n v="0"/>
    <n v="0"/>
    <m/>
    <m/>
    <m/>
    <n v="-2638647.94"/>
    <n v="-490602.89000000013"/>
    <s v="ZLIN"/>
    <n v="16"/>
    <n v="7"/>
  </r>
  <r>
    <s v="120304000626-2"/>
    <x v="7"/>
    <m/>
    <s v="MOTOR"/>
    <s v="31.08.2014"/>
    <n v="256782.78"/>
    <n v="82936.06"/>
    <s v="ZLIN"/>
    <n v="13"/>
    <n v="5"/>
    <n v="0"/>
    <n v="0"/>
    <m/>
    <m/>
    <m/>
    <n v="-29769.88"/>
    <n v="-7442.4600000000028"/>
    <s v="ZLIN"/>
    <n v="12"/>
    <n v="4"/>
  </r>
  <r>
    <s v="120304000627-0"/>
    <x v="7"/>
    <m/>
    <s v="BOMBA"/>
    <s v="31.08.2014"/>
    <n v="2590273.63"/>
    <n v="836610.09999999986"/>
    <s v="ZLIN"/>
    <n v="13"/>
    <n v="5"/>
    <n v="0"/>
    <n v="0"/>
    <m/>
    <m/>
    <m/>
    <n v="-300301.01"/>
    <n v="-75075.25"/>
    <s v="ZLIN"/>
    <n v="12"/>
    <n v="4"/>
  </r>
  <r>
    <s v="120304000627-1"/>
    <x v="7"/>
    <m/>
    <s v="FILTRO"/>
    <s v="31.08.2014"/>
    <n v="19072669.079999998"/>
    <n v="4678201.839999998"/>
    <s v="ZLIN"/>
    <n v="17"/>
    <n v="8"/>
    <n v="0"/>
    <n v="0"/>
    <m/>
    <m/>
    <m/>
    <n v="-2638647.94"/>
    <n v="-490602.89000000013"/>
    <s v="ZLIN"/>
    <n v="16"/>
    <n v="7"/>
  </r>
  <r>
    <s v="120304000627-2"/>
    <x v="7"/>
    <m/>
    <s v="MOTOR"/>
    <s v="31.08.2014"/>
    <n v="256782.78"/>
    <n v="82936.06"/>
    <s v="ZLIN"/>
    <n v="13"/>
    <n v="5"/>
    <n v="0"/>
    <n v="0"/>
    <m/>
    <m/>
    <m/>
    <n v="-29769.88"/>
    <n v="-7442.4600000000028"/>
    <s v="ZLIN"/>
    <n v="12"/>
    <n v="4"/>
  </r>
  <r>
    <s v="120304000628-0"/>
    <x v="7"/>
    <m/>
    <s v="BOMBA"/>
    <s v="31.08.2014"/>
    <n v="10010357.720000001"/>
    <n v="3233159.0200000005"/>
    <s v="ZLIN"/>
    <n v="13"/>
    <n v="5"/>
    <n v="0"/>
    <n v="0"/>
    <m/>
    <m/>
    <m/>
    <n v="-4669851.4800000004"/>
    <n v="-1167462.8800000004"/>
    <s v="ZLIN"/>
    <n v="12"/>
    <n v="4"/>
  </r>
  <r>
    <s v="120304000628-1"/>
    <x v="7"/>
    <m/>
    <s v="FILTRO"/>
    <s v="31.08.2014"/>
    <n v="34257325.649999999"/>
    <n v="8402740.25"/>
    <s v="ZLIN"/>
    <n v="17"/>
    <n v="8"/>
    <n v="0"/>
    <n v="0"/>
    <m/>
    <m/>
    <m/>
    <n v="-16748918.43"/>
    <n v="-3114120.51"/>
    <s v="ZLIN"/>
    <n v="16"/>
    <n v="7"/>
  </r>
  <r>
    <s v="120304000628-2"/>
    <x v="7"/>
    <m/>
    <s v="RECIPIENTE"/>
    <s v="31.08.2014"/>
    <n v="479096.73"/>
    <n v="154739.29999999999"/>
    <s v="ZLIN"/>
    <n v="13"/>
    <n v="5"/>
    <n v="0"/>
    <n v="0"/>
    <m/>
    <m/>
    <m/>
    <n v="-223499.56"/>
    <n v="-55874.899999999994"/>
    <s v="ZLIN"/>
    <n v="12"/>
    <n v="4"/>
  </r>
  <r>
    <s v="120304000628-3"/>
    <x v="7"/>
    <m/>
    <s v="MOTOR"/>
    <s v="31.08.2014"/>
    <n v="2546885.7799999998"/>
    <n v="822596.65999999968"/>
    <s v="ZLIN"/>
    <n v="13"/>
    <n v="5"/>
    <n v="0"/>
    <n v="0"/>
    <m/>
    <m/>
    <m/>
    <n v="-1188127.2"/>
    <n v="-297031.80999999994"/>
    <s v="ZLIN"/>
    <n v="12"/>
    <n v="4"/>
  </r>
  <r>
    <s v="120304000629-0"/>
    <x v="7"/>
    <m/>
    <s v="BOMBA"/>
    <s v="31.08.2014"/>
    <n v="10010357.720000001"/>
    <n v="3233159.0200000005"/>
    <s v="ZLIN"/>
    <n v="13"/>
    <n v="5"/>
    <n v="0"/>
    <n v="0"/>
    <m/>
    <m/>
    <m/>
    <n v="-4669851.4800000004"/>
    <n v="-1167462.8800000004"/>
    <s v="ZLIN"/>
    <n v="12"/>
    <n v="4"/>
  </r>
  <r>
    <s v="120304000629-1"/>
    <x v="7"/>
    <m/>
    <s v="FILTRO"/>
    <s v="31.08.2014"/>
    <n v="34257325.649999999"/>
    <n v="8402740.25"/>
    <s v="ZLIN"/>
    <n v="17"/>
    <n v="8"/>
    <n v="0"/>
    <n v="0"/>
    <m/>
    <m/>
    <m/>
    <n v="-16748918.43"/>
    <n v="-3114120.51"/>
    <s v="ZLIN"/>
    <n v="16"/>
    <n v="7"/>
  </r>
  <r>
    <s v="120304000629-2"/>
    <x v="7"/>
    <m/>
    <s v="RECIPIENTE"/>
    <s v="31.08.2014"/>
    <n v="479096.73"/>
    <n v="154739.29999999999"/>
    <s v="ZLIN"/>
    <n v="13"/>
    <n v="5"/>
    <n v="0"/>
    <n v="0"/>
    <m/>
    <m/>
    <m/>
    <n v="-223499.56"/>
    <n v="-55874.899999999994"/>
    <s v="ZLIN"/>
    <n v="12"/>
    <n v="4"/>
  </r>
  <r>
    <s v="120304000629-3"/>
    <x v="7"/>
    <m/>
    <s v="MOTOR"/>
    <s v="31.08.2014"/>
    <n v="2546885.7799999998"/>
    <n v="822596.65999999968"/>
    <s v="ZLIN"/>
    <n v="13"/>
    <n v="5"/>
    <n v="0"/>
    <n v="0"/>
    <m/>
    <m/>
    <m/>
    <n v="-1188127.2"/>
    <n v="-297031.80999999994"/>
    <s v="ZLIN"/>
    <n v="12"/>
    <n v="4"/>
  </r>
  <r>
    <s v="120304000630-0"/>
    <x v="7"/>
    <m/>
    <s v="PANEL ELECTRICO"/>
    <s v="01.11.1989"/>
    <n v="140669.29"/>
    <n v="114437.26000000001"/>
    <s v="ZLIN"/>
    <n v="35"/>
    <n v="9"/>
    <n v="0"/>
    <n v="0"/>
    <m/>
    <m/>
    <m/>
    <n v="6493405.4500000002"/>
    <n v="2036067.8200000003"/>
    <s v="ZLIN"/>
    <n v="9"/>
    <n v="10"/>
  </r>
  <r>
    <s v="120304000631-0"/>
    <x v="7"/>
    <m/>
    <s v="PANEL ELECTRICO"/>
    <s v="01.11.1989"/>
    <n v="142055.9"/>
    <n v="115565.26999999999"/>
    <s v="ZLIN"/>
    <n v="35"/>
    <n v="9"/>
    <n v="0"/>
    <n v="0"/>
    <m/>
    <m/>
    <m/>
    <n v="6557412.2999999998"/>
    <n v="2056137.7599999998"/>
    <s v="ZLIN"/>
    <n v="9"/>
    <n v="10"/>
  </r>
  <r>
    <s v="120304000631-1"/>
    <x v="7"/>
    <m/>
    <s v="PANEL DE CONTROL"/>
    <s v="01.11.1989"/>
    <n v="140669.29"/>
    <n v="114437.26000000001"/>
    <s v="ZLIN"/>
    <n v="35"/>
    <n v="9"/>
    <n v="0"/>
    <n v="0"/>
    <m/>
    <m/>
    <m/>
    <n v="6493405.4500000002"/>
    <n v="2036067.8200000003"/>
    <s v="ZLIN"/>
    <n v="9"/>
    <n v="10"/>
  </r>
  <r>
    <s v="120304000632-0"/>
    <x v="7"/>
    <m/>
    <s v="PANEL ELECTRICO"/>
    <s v="01.11.1989"/>
    <n v="142055.9"/>
    <n v="115565.26999999999"/>
    <s v="ZLIN"/>
    <n v="35"/>
    <n v="9"/>
    <n v="0"/>
    <n v="0"/>
    <m/>
    <m/>
    <m/>
    <n v="6557412.2999999998"/>
    <n v="2056137.7599999998"/>
    <s v="ZLIN"/>
    <n v="9"/>
    <n v="10"/>
  </r>
  <r>
    <s v="120304000633-0"/>
    <x v="7"/>
    <m/>
    <s v="PANEL ELECTRICO"/>
    <s v="01.11.1989"/>
    <n v="140669.29"/>
    <n v="114437.26000000001"/>
    <s v="ZLIN"/>
    <n v="35"/>
    <n v="9"/>
    <n v="0"/>
    <n v="0"/>
    <m/>
    <m/>
    <m/>
    <n v="6493405.4500000002"/>
    <n v="2036067.8200000003"/>
    <s v="ZLIN"/>
    <n v="9"/>
    <n v="10"/>
  </r>
  <r>
    <s v="120304000634-0"/>
    <x v="7"/>
    <m/>
    <s v="PANEL ELECTRICO"/>
    <s v="01.11.1989"/>
    <n v="140669.29"/>
    <n v="114437.26000000001"/>
    <s v="ZLIN"/>
    <n v="35"/>
    <n v="9"/>
    <n v="0"/>
    <n v="0"/>
    <m/>
    <m/>
    <m/>
    <n v="6493405.4500000002"/>
    <n v="2036067.8200000003"/>
    <s v="ZLIN"/>
    <n v="9"/>
    <n v="10"/>
  </r>
  <r>
    <s v="120304000635-0"/>
    <x v="7"/>
    <m/>
    <s v="BOMBA"/>
    <s v="01.10.2015"/>
    <n v="1"/>
    <n v="1"/>
    <s v="ZLIN"/>
    <n v="0"/>
    <n v="1"/>
    <n v="0"/>
    <n v="0"/>
    <m/>
    <m/>
    <m/>
    <n v="1194440.3700000001"/>
    <n v="597220.18000000017"/>
    <s v="ZLIN"/>
    <n v="6"/>
    <n v="2"/>
  </r>
  <r>
    <s v="120304000635-1"/>
    <x v="7"/>
    <m/>
    <s v="MOTOR"/>
    <s v="01.10.2015"/>
    <n v="1"/>
    <n v="1"/>
    <s v="ZLIN"/>
    <n v="0"/>
    <n v="1"/>
    <n v="0"/>
    <n v="0"/>
    <m/>
    <m/>
    <m/>
    <n v="167251.82999999999"/>
    <n v="83625.919999999984"/>
    <s v="ZLIN"/>
    <n v="6"/>
    <n v="2"/>
  </r>
  <r>
    <s v="120304000635-2"/>
    <x v="7"/>
    <m/>
    <s v="RECIPIENTE"/>
    <s v="01.10.2015"/>
    <n v="1"/>
    <n v="1"/>
    <s v="ZLIN"/>
    <n v="0"/>
    <n v="1"/>
    <n v="0"/>
    <n v="0"/>
    <m/>
    <m/>
    <m/>
    <n v="3425827.41"/>
    <n v="1712913.7100000002"/>
    <s v="ZLIN"/>
    <n v="6"/>
    <n v="2"/>
  </r>
  <r>
    <s v="120304000636-0"/>
    <x v="7"/>
    <m/>
    <s v="MOTOR"/>
    <s v="01.10.2015"/>
    <n v="1"/>
    <n v="1"/>
    <s v="ZLIN"/>
    <n v="0"/>
    <n v="1"/>
    <n v="0"/>
    <n v="0"/>
    <m/>
    <m/>
    <m/>
    <n v="49785.31"/>
    <n v="18990.28"/>
    <s v="ZLIN"/>
    <n v="8"/>
    <n v="1"/>
  </r>
  <r>
    <s v="120304000637-0"/>
    <x v="7"/>
    <m/>
    <s v="BOMBA"/>
    <s v="01.10.2015"/>
    <n v="1"/>
    <n v="1"/>
    <s v="ZLIN"/>
    <n v="0"/>
    <n v="1"/>
    <n v="0"/>
    <n v="0"/>
    <m/>
    <m/>
    <m/>
    <n v="8922241.0099999998"/>
    <n v="4461120.5"/>
    <s v="ZLIN"/>
    <n v="6"/>
    <n v="2"/>
  </r>
  <r>
    <s v="120304000637-1"/>
    <x v="7"/>
    <m/>
    <s v="MOTOR"/>
    <s v="01.10.2015"/>
    <n v="1"/>
    <n v="1"/>
    <s v="ZLIN"/>
    <n v="0"/>
    <n v="1"/>
    <n v="0"/>
    <n v="0"/>
    <m/>
    <m/>
    <m/>
    <n v="4561125.28"/>
    <n v="2280562.6500000004"/>
    <s v="ZLIN"/>
    <n v="6"/>
    <n v="2"/>
  </r>
  <r>
    <s v="120304000638-0"/>
    <x v="7"/>
    <m/>
    <s v="BOMBA"/>
    <s v="01.10.2015"/>
    <n v="1"/>
    <n v="1"/>
    <s v="ZLIN"/>
    <n v="0"/>
    <n v="1"/>
    <n v="0"/>
    <n v="0"/>
    <m/>
    <m/>
    <m/>
    <n v="8922241.0099999998"/>
    <n v="4461120.5"/>
    <s v="ZLIN"/>
    <n v="6"/>
    <n v="2"/>
  </r>
  <r>
    <s v="120304000638-1"/>
    <x v="7"/>
    <m/>
    <s v="MOTOR"/>
    <s v="01.10.2015"/>
    <n v="1"/>
    <n v="1"/>
    <s v="ZLIN"/>
    <n v="0"/>
    <n v="1"/>
    <n v="0"/>
    <n v="0"/>
    <m/>
    <m/>
    <m/>
    <n v="4561125.28"/>
    <n v="2280562.6500000004"/>
    <s v="ZLIN"/>
    <n v="6"/>
    <n v="2"/>
  </r>
  <r>
    <s v="120304000639-0"/>
    <x v="7"/>
    <m/>
    <s v="BOMBA"/>
    <s v="01.10.2015"/>
    <n v="1"/>
    <n v="1"/>
    <s v="ZLIN"/>
    <n v="0"/>
    <n v="1"/>
    <n v="0"/>
    <n v="0"/>
    <m/>
    <m/>
    <m/>
    <n v="8922241.0099999998"/>
    <n v="4461120.5"/>
    <s v="ZLIN"/>
    <n v="6"/>
    <n v="2"/>
  </r>
  <r>
    <s v="120304000639-1"/>
    <x v="7"/>
    <m/>
    <s v="MOTOR"/>
    <s v="01.10.2015"/>
    <n v="1"/>
    <n v="1"/>
    <s v="ZLIN"/>
    <n v="0"/>
    <n v="1"/>
    <n v="0"/>
    <n v="0"/>
    <m/>
    <m/>
    <m/>
    <n v="4561125.28"/>
    <n v="2280562.6500000004"/>
    <s v="ZLIN"/>
    <n v="6"/>
    <n v="2"/>
  </r>
  <r>
    <s v="120304000640-0"/>
    <x v="7"/>
    <m/>
    <s v="BOMBA"/>
    <s v="01.10.2015"/>
    <n v="1"/>
    <n v="1"/>
    <s v="ZLIN"/>
    <n v="0"/>
    <n v="1"/>
    <n v="0"/>
    <n v="0"/>
    <m/>
    <m/>
    <m/>
    <n v="251799.13"/>
    <n v="251799.13"/>
    <s v="ZLIN"/>
    <n v="3"/>
    <n v="0"/>
  </r>
  <r>
    <s v="120304000640-1"/>
    <x v="7"/>
    <m/>
    <s v="MOTOR"/>
    <s v="01.10.2015"/>
    <n v="1"/>
    <n v="1"/>
    <s v="ZLIN"/>
    <n v="0"/>
    <n v="1"/>
    <n v="0"/>
    <n v="0"/>
    <m/>
    <m/>
    <m/>
    <n v="35258.239999999998"/>
    <n v="35258.239999999998"/>
    <s v="ZLIN"/>
    <n v="3"/>
    <n v="0"/>
  </r>
  <r>
    <s v="120304000641-0"/>
    <x v="7"/>
    <m/>
    <s v="BOMBA"/>
    <s v="01.10.2015"/>
    <n v="1"/>
    <n v="1"/>
    <s v="ZLIN"/>
    <n v="0"/>
    <n v="1"/>
    <n v="0"/>
    <n v="0"/>
    <m/>
    <m/>
    <m/>
    <n v="2225754.23"/>
    <n v="556438.56000000006"/>
    <s v="ZLIN"/>
    <n v="12"/>
    <n v="4"/>
  </r>
  <r>
    <s v="120304000641-1"/>
    <x v="7"/>
    <m/>
    <s v="MOTOR"/>
    <s v="20.05.2013"/>
    <n v="532162.81000000006"/>
    <n v="202584.72000000003"/>
    <s v="ZLIN"/>
    <n v="14"/>
    <n v="8"/>
    <n v="0"/>
    <n v="0"/>
    <m/>
    <m/>
    <m/>
    <n v="-201275.8"/>
    <n v="-50318.949999999983"/>
    <s v="ZLIN"/>
    <n v="12"/>
    <n v="4"/>
  </r>
  <r>
    <s v="120304000642-0"/>
    <x v="7"/>
    <m/>
    <s v="BOMBA"/>
    <s v="01.10.2015"/>
    <n v="1"/>
    <n v="1"/>
    <s v="ZLIN"/>
    <n v="0"/>
    <n v="1"/>
    <n v="0"/>
    <n v="0"/>
    <m/>
    <m/>
    <m/>
    <n v="2225754.23"/>
    <n v="556438.56000000006"/>
    <s v="ZLIN"/>
    <n v="12"/>
    <n v="4"/>
  </r>
  <r>
    <s v="120304000642-1"/>
    <x v="7"/>
    <m/>
    <s v="MOTOR"/>
    <s v="20.05.2013"/>
    <n v="532162.81000000006"/>
    <n v="202584.72000000003"/>
    <s v="ZLIN"/>
    <n v="14"/>
    <n v="8"/>
    <n v="0"/>
    <n v="0"/>
    <m/>
    <m/>
    <m/>
    <n v="-201275.8"/>
    <n v="-50318.949999999983"/>
    <s v="ZLIN"/>
    <n v="12"/>
    <n v="4"/>
  </r>
  <r>
    <s v="120304000643-0"/>
    <x v="7"/>
    <m/>
    <s v="BOMBA"/>
    <s v="01.10.2015"/>
    <n v="1"/>
    <n v="1"/>
    <s v="ZLIN"/>
    <n v="0"/>
    <n v="1"/>
    <n v="0"/>
    <n v="0"/>
    <m/>
    <m/>
    <m/>
    <n v="232551.01"/>
    <n v="232551.01"/>
    <s v="ZLIN"/>
    <n v="3"/>
    <n v="0"/>
  </r>
  <r>
    <s v="120304000643-1"/>
    <x v="7"/>
    <m/>
    <s v="MOTOR"/>
    <s v="01.10.2015"/>
    <n v="1"/>
    <n v="1"/>
    <s v="ZLIN"/>
    <n v="0"/>
    <n v="1"/>
    <n v="0"/>
    <n v="0"/>
    <m/>
    <m/>
    <m/>
    <n v="27778.22"/>
    <n v="27778.22"/>
    <s v="ZLIN"/>
    <n v="3"/>
    <n v="0"/>
  </r>
  <r>
    <s v="120304000644-0"/>
    <x v="7"/>
    <m/>
    <s v="BOMBA"/>
    <s v="01.10.2015"/>
    <n v="1"/>
    <n v="1"/>
    <s v="ZLIN"/>
    <n v="0"/>
    <n v="1"/>
    <n v="0"/>
    <n v="0"/>
    <m/>
    <m/>
    <m/>
    <n v="38536785.130000003"/>
    <n v="6481186.5900000036"/>
    <s v="ZLIN"/>
    <n v="18"/>
    <n v="4"/>
  </r>
  <r>
    <s v="120304000644-1"/>
    <x v="7"/>
    <m/>
    <s v="REDUCTOR"/>
    <s v="01.10.2015"/>
    <n v="1"/>
    <n v="1"/>
    <s v="ZLIN"/>
    <n v="0"/>
    <n v="1"/>
    <n v="0"/>
    <n v="0"/>
    <m/>
    <m/>
    <m/>
    <n v="308557.53000000003"/>
    <n v="40773.660000000033"/>
    <s v="ZLIN"/>
    <n v="23"/>
    <n v="4"/>
  </r>
  <r>
    <s v="120304000644-2"/>
    <x v="7"/>
    <m/>
    <s v="TURBINA"/>
    <s v="01.10.2015"/>
    <n v="1"/>
    <n v="1"/>
    <s v="ZLIN"/>
    <n v="0"/>
    <n v="1"/>
    <n v="0"/>
    <n v="0"/>
    <m/>
    <m/>
    <m/>
    <n v="35431245.149999999"/>
    <n v="4681985.9699999988"/>
    <s v="ZLIN"/>
    <n v="23"/>
    <n v="4"/>
  </r>
  <r>
    <s v="120304000645-0"/>
    <x v="7"/>
    <m/>
    <s v="BOMBA"/>
    <s v="01.10.2015"/>
    <n v="1"/>
    <n v="1"/>
    <s v="ZLIN"/>
    <n v="0"/>
    <n v="1"/>
    <n v="0"/>
    <n v="0"/>
    <m/>
    <m/>
    <m/>
    <n v="441444.3"/>
    <n v="441444.3"/>
    <s v="ZLIN"/>
    <n v="3"/>
    <n v="0"/>
  </r>
  <r>
    <s v="120304000645-1"/>
    <x v="7"/>
    <m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6-0"/>
    <x v="7"/>
    <m/>
    <s v="BOMBA"/>
    <s v="01.10.2015"/>
    <n v="1"/>
    <n v="1"/>
    <s v="ZLIN"/>
    <n v="0"/>
    <n v="1"/>
    <n v="0"/>
    <n v="0"/>
    <m/>
    <m/>
    <m/>
    <n v="424715.49"/>
    <n v="424715.49"/>
    <s v="ZLIN"/>
    <n v="3"/>
    <n v="0"/>
  </r>
  <r>
    <s v="120304000646-1"/>
    <x v="7"/>
    <m/>
    <s v="MOTOR"/>
    <s v="01.10.2015"/>
    <n v="1"/>
    <n v="1"/>
    <s v="ZLIN"/>
    <n v="0"/>
    <n v="1"/>
    <n v="0"/>
    <n v="0"/>
    <m/>
    <m/>
    <m/>
    <n v="112314.49"/>
    <n v="112314.49"/>
    <s v="ZLIN"/>
    <n v="3"/>
    <n v="0"/>
  </r>
  <r>
    <s v="120304000647-0"/>
    <x v="7"/>
    <m/>
    <s v="BOMBA"/>
    <s v="31.03.2000"/>
    <n v="2261972.7200000002"/>
    <n v="2174973.77"/>
    <s v="ZLIN"/>
    <n v="19"/>
    <n v="6"/>
    <n v="0"/>
    <n v="0"/>
    <m/>
    <m/>
    <m/>
    <n v="18786797.550000001"/>
    <n v="14481489.780000001"/>
    <s v="ZLIN"/>
    <n v="4"/>
    <n v="0"/>
  </r>
  <r>
    <s v="120304000647-1"/>
    <x v="7"/>
    <m/>
    <s v="MOTOR"/>
    <s v="01.11.1992"/>
    <n v="2924156.29"/>
    <n v="1687013.25"/>
    <s v="ZLIN"/>
    <n v="32"/>
    <n v="6"/>
    <n v="0"/>
    <n v="0"/>
    <m/>
    <m/>
    <m/>
    <n v="189886527.11000001"/>
    <n v="61093926.12000002"/>
    <s v="ZLIN"/>
    <n v="9"/>
    <n v="7"/>
  </r>
  <r>
    <s v="120304000648-0"/>
    <x v="7"/>
    <m/>
    <s v="BOMBA"/>
    <s v="31.08.2014"/>
    <n v="1002954.18"/>
    <n v="323935.52"/>
    <s v="ZLIN"/>
    <n v="13"/>
    <n v="5"/>
    <n v="0"/>
    <n v="0"/>
    <m/>
    <m/>
    <m/>
    <n v="3498352.98"/>
    <n v="874588.23999999976"/>
    <s v="ZLIN"/>
    <n v="12"/>
    <n v="4"/>
  </r>
  <r>
    <s v="120304000648-1"/>
    <x v="7"/>
    <m/>
    <s v="REDUCTOR"/>
    <s v="31.08.2014"/>
    <n v="72213.66"/>
    <n v="12517.050000000003"/>
    <s v="ZLIN"/>
    <n v="25"/>
    <n v="0"/>
    <n v="0"/>
    <n v="0"/>
    <m/>
    <m/>
    <m/>
    <n v="248767.47"/>
    <n v="32071.079999999987"/>
    <s v="ZLIN"/>
    <n v="23"/>
    <n v="11"/>
  </r>
  <r>
    <s v="120304000648-2"/>
    <x v="7"/>
    <m/>
    <s v="MOTOR"/>
    <s v="31.08.2014"/>
    <n v="75430.16"/>
    <n v="16343.210000000006"/>
    <s v="ZLIN"/>
    <n v="20"/>
    <n v="0"/>
    <n v="0"/>
    <n v="0"/>
    <m/>
    <m/>
    <m/>
    <n v="260790.79"/>
    <n v="42507.760000000009"/>
    <s v="ZLIN"/>
    <n v="18"/>
    <n v="11"/>
  </r>
  <r>
    <s v="120304000648-3"/>
    <x v="7"/>
    <m/>
    <s v="BOMBA"/>
    <s v="31.08.2004"/>
    <n v="506188"/>
    <n v="127158.33000000002"/>
    <s v="ZLIN"/>
    <n v="17"/>
    <n v="3"/>
    <n v="0"/>
    <n v="0"/>
    <m/>
    <m/>
    <m/>
    <n v="2602895.39"/>
    <n v="1301447.6900000002"/>
    <s v="ZLIN"/>
    <n v="6"/>
    <n v="2"/>
  </r>
  <r>
    <s v="120304000648-4"/>
    <x v="7"/>
    <m/>
    <s v="MOTOR"/>
    <s v="01.11.1992"/>
    <n v="2924156.29"/>
    <n v="428327.12000000011"/>
    <s v="ZLIN"/>
    <n v="29"/>
    <n v="7"/>
    <n v="0"/>
    <n v="0"/>
    <m/>
    <m/>
    <m/>
    <n v="1750459.62"/>
    <n v="809587.57000000007"/>
    <s v="ZLIN"/>
    <n v="6"/>
    <n v="8"/>
  </r>
  <r>
    <s v="120304000649-0"/>
    <x v="7"/>
    <m/>
    <s v="BOMBA"/>
    <s v="01.11.1992"/>
    <n v="1500169.7"/>
    <n v="1110054.6499999999"/>
    <s v="ZLIN"/>
    <n v="35"/>
    <n v="3"/>
    <n v="0"/>
    <n v="0"/>
    <m/>
    <m/>
    <m/>
    <n v="37173264.270000003"/>
    <n v="9293316.0600000024"/>
    <s v="ZLIN"/>
    <n v="12"/>
    <n v="4"/>
  </r>
  <r>
    <s v="120304000649-1"/>
    <x v="7"/>
    <m/>
    <s v="MOTOR"/>
    <s v="01.11.1992"/>
    <n v="1418202"/>
    <n v="1077420.45"/>
    <s v="ZLIN"/>
    <n v="34"/>
    <n v="4"/>
    <n v="0"/>
    <n v="0"/>
    <m/>
    <m/>
    <m/>
    <n v="35166862.170000002"/>
    <n v="9497619.7100000009"/>
    <s v="ZLIN"/>
    <n v="11"/>
    <n v="5"/>
  </r>
  <r>
    <s v="120304000649-2"/>
    <x v="7"/>
    <m/>
    <s v="REDUCTOR"/>
    <s v="01.11.1992"/>
    <n v="5784.58"/>
    <n v="4572.1499999999996"/>
    <s v="ZLIN"/>
    <n v="33"/>
    <n v="0"/>
    <n v="0"/>
    <n v="0"/>
    <m/>
    <m/>
    <m/>
    <n v="143595.48000000001"/>
    <n v="43909.360000000015"/>
    <s v="ZLIN"/>
    <n v="10"/>
    <n v="1"/>
  </r>
  <r>
    <s v="120304000650-0"/>
    <x v="7"/>
    <m/>
    <s v="BOMBA"/>
    <s v="01.10.2015"/>
    <n v="1"/>
    <n v="1"/>
    <s v="ZLIN"/>
    <n v="0"/>
    <n v="1"/>
    <n v="0"/>
    <n v="0"/>
    <m/>
    <m/>
    <m/>
    <n v="305547.23"/>
    <n v="251227.71999999997"/>
    <s v="ZLIN"/>
    <n v="3"/>
    <n v="9"/>
  </r>
  <r>
    <s v="120304000650-1"/>
    <x v="7"/>
    <m/>
    <s v="MOTOR"/>
    <s v="01.10.2015"/>
    <n v="1"/>
    <n v="1"/>
    <s v="ZLIN"/>
    <n v="0"/>
    <n v="1"/>
    <n v="0"/>
    <n v="0"/>
    <m/>
    <m/>
    <m/>
    <n v="36497.620000000003"/>
    <n v="30009.160000000003"/>
    <s v="ZLIN"/>
    <n v="3"/>
    <n v="9"/>
  </r>
  <r>
    <s v="120304000651-0"/>
    <x v="7"/>
    <m/>
    <s v="BOMBA"/>
    <s v="01.10.2015"/>
    <n v="1"/>
    <n v="1"/>
    <s v="ZLIN"/>
    <n v="0"/>
    <n v="1"/>
    <n v="0"/>
    <n v="0"/>
    <m/>
    <m/>
    <m/>
    <n v="14742493.550000001"/>
    <n v="11364005.450000001"/>
    <s v="ZLIN"/>
    <n v="4"/>
    <n v="0"/>
  </r>
  <r>
    <s v="120304000651-1"/>
    <x v="7"/>
    <m/>
    <s v="MOTOR"/>
    <s v="01.10.2015"/>
    <n v="1"/>
    <n v="1"/>
    <s v="ZLIN"/>
    <n v="0"/>
    <n v="1"/>
    <n v="0"/>
    <n v="0"/>
    <m/>
    <m/>
    <m/>
    <n v="11612261.41"/>
    <n v="8951118.1699999999"/>
    <s v="ZLIN"/>
    <n v="4"/>
    <n v="0"/>
  </r>
  <r>
    <s v="120304000652-0"/>
    <x v="7"/>
    <m/>
    <s v="MOTOR"/>
    <s v="01.10.2015"/>
    <n v="1"/>
    <n v="1"/>
    <s v="ZLIN"/>
    <n v="0"/>
    <n v="1"/>
    <n v="0"/>
    <n v="0"/>
    <m/>
    <m/>
    <m/>
    <n v="33912408.539999999"/>
    <n v="15117579.710000001"/>
    <s v="ZLIN"/>
    <n v="6"/>
    <n v="11"/>
  </r>
  <r>
    <s v="120304000653-0"/>
    <x v="7"/>
    <m/>
    <s v="BOMBA"/>
    <s v="01.10.2015"/>
    <n v="1"/>
    <n v="1"/>
    <s v="ZLIN"/>
    <n v="0"/>
    <n v="1"/>
    <n v="0"/>
    <n v="0"/>
    <m/>
    <m/>
    <m/>
    <n v="5278645.95"/>
    <n v="1425619.71"/>
    <s v="ZLIN"/>
    <n v="11"/>
    <n v="5"/>
  </r>
  <r>
    <s v="120304000653-1"/>
    <x v="7"/>
    <m/>
    <s v="MOTOR"/>
    <s v="20.05.2013"/>
    <n v="2342447.63"/>
    <n v="951175.72"/>
    <s v="ZLIN"/>
    <n v="13"/>
    <n v="9"/>
    <n v="0"/>
    <n v="0"/>
    <m/>
    <m/>
    <m/>
    <n v="-344686.68"/>
    <n v="-93090.559999999998"/>
    <s v="ZLIN"/>
    <n v="11"/>
    <n v="5"/>
  </r>
  <r>
    <s v="120304000654-0"/>
    <x v="7"/>
    <m/>
    <s v="BOMBA"/>
    <s v="01.10.2015"/>
    <n v="1"/>
    <n v="1"/>
    <s v="ZLIN"/>
    <n v="0"/>
    <n v="1"/>
    <n v="0"/>
    <n v="0"/>
    <m/>
    <m/>
    <m/>
    <n v="1417112.14"/>
    <n v="1278857.2999999998"/>
    <s v="ZLIN"/>
    <n v="3"/>
    <n v="5"/>
  </r>
  <r>
    <s v="120304000654-1"/>
    <x v="7"/>
    <m/>
    <s v="MOTOR"/>
    <s v="01.10.2015"/>
    <n v="1"/>
    <n v="1"/>
    <s v="ZLIN"/>
    <n v="0"/>
    <n v="1"/>
    <n v="0"/>
    <n v="0"/>
    <m/>
    <m/>
    <m/>
    <n v="927362.15"/>
    <n v="413402.41000000003"/>
    <s v="ZLIN"/>
    <n v="6"/>
    <n v="11"/>
  </r>
  <r>
    <s v="120304000655-0"/>
    <x v="7"/>
    <m/>
    <s v="BOMBA"/>
    <s v="01.10.2015"/>
    <n v="1"/>
    <n v="1"/>
    <s v="ZLIN"/>
    <n v="0"/>
    <n v="1"/>
    <n v="0"/>
    <n v="0"/>
    <m/>
    <m/>
    <m/>
    <n v="6780389.8600000003"/>
    <n v="2697574.4600000004"/>
    <s v="ZLIN"/>
    <n v="7"/>
    <n v="9"/>
  </r>
  <r>
    <s v="120304000655-1"/>
    <x v="7"/>
    <m/>
    <s v="MOTOR"/>
    <s v="01.10.2015"/>
    <n v="1"/>
    <n v="1"/>
    <s v="ZLIN"/>
    <n v="0"/>
    <n v="1"/>
    <n v="0"/>
    <n v="0"/>
    <m/>
    <m/>
    <m/>
    <n v="5134863.05"/>
    <n v="969336.38999999966"/>
    <s v="ZLIN"/>
    <n v="16"/>
    <n v="4"/>
  </r>
  <r>
    <s v="120304000656-0"/>
    <x v="7"/>
    <m/>
    <s v="PANEL DE CONTROL"/>
    <s v="01.10.2015"/>
    <n v="1"/>
    <n v="1"/>
    <s v="ZLIN"/>
    <n v="0"/>
    <n v="1"/>
    <n v="0"/>
    <n v="0"/>
    <m/>
    <m/>
    <m/>
    <n v="54649166.060000002"/>
    <n v="14867787.82"/>
    <s v="ZLIN"/>
    <n v="11"/>
    <n v="4"/>
  </r>
  <r>
    <s v="120304000657-0"/>
    <x v="7"/>
    <m/>
    <s v="PANEL DE CONTROL"/>
    <s v="01.10.2015"/>
    <n v="1"/>
    <n v="1"/>
    <s v="ZLIN"/>
    <n v="0"/>
    <n v="1"/>
    <n v="0"/>
    <n v="0"/>
    <m/>
    <m/>
    <m/>
    <n v="21355343.890000001"/>
    <n v="5809909.7400000002"/>
    <s v="ZLIN"/>
    <n v="11"/>
    <n v="4"/>
  </r>
  <r>
    <s v="120304000658-0"/>
    <x v="7"/>
    <m/>
    <s v="BOMBA"/>
    <s v="01.01.1986"/>
    <n v="90162.27"/>
    <n v="77254.02"/>
    <s v="ZLIN"/>
    <n v="38"/>
    <n v="5"/>
    <n v="0"/>
    <n v="0"/>
    <m/>
    <m/>
    <m/>
    <n v="8896657.4299999997"/>
    <n v="3165156.9699999997"/>
    <s v="ZLIN"/>
    <n v="8"/>
    <n v="8"/>
  </r>
  <r>
    <s v="120304000658-1"/>
    <x v="7"/>
    <m/>
    <s v="MOTOR"/>
    <s v="01.08.1967"/>
    <n v="0.23"/>
    <n v="0.12000000000000001"/>
    <s v="ZLIN"/>
    <n v="54"/>
    <n v="4"/>
    <n v="0"/>
    <n v="0"/>
    <m/>
    <m/>
    <m/>
    <n v="2652273.73"/>
    <n v="1326136.8599999999"/>
    <s v="ZLIN"/>
    <n v="6"/>
    <n v="2"/>
  </r>
  <r>
    <s v="120304000659-0"/>
    <x v="7"/>
    <m/>
    <s v="MOTOR"/>
    <s v="01.10.2015"/>
    <n v="1"/>
    <n v="1"/>
    <s v="ZLIN"/>
    <n v="0"/>
    <n v="1"/>
    <n v="0"/>
    <n v="0"/>
    <m/>
    <m/>
    <m/>
    <n v="2652273.86"/>
    <n v="1326136.93"/>
    <s v="ZLIN"/>
    <n v="6"/>
    <n v="2"/>
  </r>
  <r>
    <s v="120304000659-1"/>
    <x v="7"/>
    <m/>
    <s v="BOMBA"/>
    <s v="01.10.2015"/>
    <n v="1"/>
    <n v="1"/>
    <s v="ZLIN"/>
    <n v="0"/>
    <n v="1"/>
    <n v="0"/>
    <n v="0"/>
    <m/>
    <m/>
    <m/>
    <n v="7112313.9400000004"/>
    <n v="3170549.5800000005"/>
    <s v="ZLIN"/>
    <n v="6"/>
    <n v="11"/>
  </r>
  <r>
    <s v="120304000660-0"/>
    <x v="7"/>
    <m/>
    <s v="BOMBA"/>
    <s v="01.10.2015"/>
    <n v="1"/>
    <n v="1"/>
    <s v="ZLIN"/>
    <n v="0"/>
    <n v="1"/>
    <n v="0"/>
    <n v="0"/>
    <m/>
    <m/>
    <m/>
    <n v="2138131.19"/>
    <n v="953142.81999999983"/>
    <s v="ZLIN"/>
    <n v="6"/>
    <n v="11"/>
  </r>
  <r>
    <s v="120304000660-1"/>
    <x v="7"/>
    <m/>
    <s v="MOTOR"/>
    <s v="01.10.2015"/>
    <n v="1"/>
    <n v="1"/>
    <s v="ZLIN"/>
    <n v="0"/>
    <n v="1"/>
    <n v="0"/>
    <n v="0"/>
    <m/>
    <m/>
    <m/>
    <n v="502214.34"/>
    <n v="223878.68000000005"/>
    <s v="ZLIN"/>
    <n v="6"/>
    <n v="11"/>
  </r>
  <r>
    <s v="120304000661-0"/>
    <x v="7"/>
    <m/>
    <s v="BOMBA"/>
    <s v="01.08.1967"/>
    <n v="0.28999999999999998"/>
    <n v="0.28999999999999998"/>
    <s v="ZLIN"/>
    <n v="51"/>
    <n v="2"/>
    <n v="0"/>
    <n v="0"/>
    <m/>
    <m/>
    <m/>
    <n v="957365.69"/>
    <n v="957365.69"/>
    <s v="ZLIN"/>
    <n v="3"/>
    <n v="0"/>
  </r>
  <r>
    <s v="120304000661-1"/>
    <x v="7"/>
    <m/>
    <s v="MOTOR"/>
    <s v="01.08.1967"/>
    <n v="0.71"/>
    <n v="0.64999999999999991"/>
    <s v="ZLIN"/>
    <n v="55"/>
    <n v="1"/>
    <n v="0"/>
    <n v="0"/>
    <m/>
    <m/>
    <m/>
    <n v="2372754.2799999998"/>
    <n v="1057733.8299999998"/>
    <s v="ZLIN"/>
    <n v="6"/>
    <n v="11"/>
  </r>
  <r>
    <s v="120304000662-0"/>
    <x v="7"/>
    <m/>
    <s v="TURBINA"/>
    <s v="01.08.1967"/>
    <n v="0.87"/>
    <n v="0.86"/>
    <s v="ZLIN"/>
    <n v="52"/>
    <n v="2"/>
    <n v="0"/>
    <n v="0"/>
    <m/>
    <m/>
    <m/>
    <n v="3419128.14"/>
    <n v="2635577.9400000004"/>
    <s v="ZLIN"/>
    <n v="4"/>
    <n v="0"/>
  </r>
  <r>
    <s v="120304000662-1"/>
    <x v="7"/>
    <m/>
    <s v="GOBERNADOR"/>
    <s v="01.08.1967"/>
    <n v="0.13"/>
    <n v="0.13"/>
    <s v="ZLIN"/>
    <n v="51"/>
    <n v="2"/>
    <n v="0"/>
    <n v="0"/>
    <m/>
    <m/>
    <m/>
    <n v="521220.17"/>
    <n v="521220.17"/>
    <s v="ZLIN"/>
    <n v="3"/>
    <n v="0"/>
  </r>
  <r>
    <s v="120304000663-0"/>
    <x v="7"/>
    <m/>
    <s v="BOMBA"/>
    <s v="01.08.1967"/>
    <n v="110863.94"/>
    <n v="103316.48"/>
    <s v="ZLIN"/>
    <n v="55"/>
    <n v="1"/>
    <n v="0"/>
    <n v="0"/>
    <m/>
    <m/>
    <m/>
    <n v="2181975.38"/>
    <n v="972687.81999999983"/>
    <s v="ZLIN"/>
    <n v="6"/>
    <n v="11"/>
  </r>
  <r>
    <s v="120304000663-1"/>
    <x v="7"/>
    <m/>
    <s v="MOTOR"/>
    <s v="01.08.1967"/>
    <n v="20050.66"/>
    <n v="18685.64"/>
    <s v="ZLIN"/>
    <n v="55"/>
    <n v="1"/>
    <n v="0"/>
    <n v="0"/>
    <m/>
    <m/>
    <m/>
    <n v="394628.26"/>
    <n v="175918.63"/>
    <s v="ZLIN"/>
    <n v="6"/>
    <n v="11"/>
  </r>
  <r>
    <s v="120304000664-0"/>
    <x v="7"/>
    <m/>
    <s v="TURBINA"/>
    <s v="01.08.1967"/>
    <n v="0.93"/>
    <n v="0.92"/>
    <s v="ZLIN"/>
    <n v="52"/>
    <n v="2"/>
    <n v="0"/>
    <n v="0"/>
    <m/>
    <m/>
    <m/>
    <n v="14449894.52"/>
    <n v="11138460.359999999"/>
    <s v="ZLIN"/>
    <n v="4"/>
    <n v="0"/>
  </r>
  <r>
    <s v="120304000664-1"/>
    <x v="7"/>
    <m/>
    <s v="GOBERNADOR"/>
    <s v="01.08.1967"/>
    <n v="0.03"/>
    <n v="0.03"/>
    <s v="ZLIN"/>
    <n v="51"/>
    <n v="2"/>
    <n v="0"/>
    <n v="0"/>
    <m/>
    <m/>
    <m/>
    <n v="521220.17"/>
    <n v="521220.17"/>
    <s v="ZLIN"/>
    <n v="3"/>
    <n v="0"/>
  </r>
  <r>
    <s v="120304000664-2"/>
    <x v="7"/>
    <m/>
    <s v="BOMBA"/>
    <s v="01.08.1967"/>
    <n v="0.03"/>
    <n v="0.03"/>
    <s v="ZLIN"/>
    <n v="51"/>
    <n v="2"/>
    <n v="0"/>
    <n v="0"/>
    <m/>
    <m/>
    <m/>
    <n v="501995.76"/>
    <n v="501995.76"/>
    <s v="ZLIN"/>
    <n v="3"/>
    <n v="0"/>
  </r>
  <r>
    <s v="120304000665-0"/>
    <x v="7"/>
    <m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5-1"/>
    <x v="7"/>
    <m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6-0"/>
    <x v="7"/>
    <m/>
    <s v="MOTOR"/>
    <s v="01.10.2015"/>
    <n v="1"/>
    <n v="1"/>
    <s v="ZLIN"/>
    <n v="0"/>
    <n v="1"/>
    <n v="0"/>
    <n v="0"/>
    <m/>
    <m/>
    <m/>
    <n v="71214.37"/>
    <n v="71214.37"/>
    <s v="ZLIN"/>
    <n v="3"/>
    <n v="0"/>
  </r>
  <r>
    <s v="120304000666-1"/>
    <x v="7"/>
    <m/>
    <s v="BOMBA"/>
    <s v="01.10.2015"/>
    <n v="1"/>
    <n v="1"/>
    <s v="ZLIN"/>
    <n v="0"/>
    <n v="1"/>
    <n v="0"/>
    <n v="0"/>
    <m/>
    <m/>
    <m/>
    <n v="508582.27"/>
    <n v="508582.27"/>
    <s v="ZLIN"/>
    <n v="3"/>
    <n v="0"/>
  </r>
  <r>
    <s v="120304000667-0"/>
    <x v="7"/>
    <m/>
    <s v="BOMBA"/>
    <s v="30.11.2008"/>
    <n v="32657562.149999999"/>
    <n v="18997908.739999998"/>
    <s v="ZLIN"/>
    <n v="17"/>
    <n v="4"/>
    <n v="0"/>
    <n v="0"/>
    <m/>
    <m/>
    <m/>
    <n v="-16156174.98"/>
    <n v="-4744273.5999999996"/>
    <s v="ZLIN"/>
    <n v="10"/>
    <n v="6"/>
  </r>
  <r>
    <s v="120304000667-1"/>
    <x v="7"/>
    <m/>
    <s v="MOTOR"/>
    <s v="30.11.2008"/>
    <n v="7670762.2400000002"/>
    <n v="4462318.42"/>
    <s v="ZLIN"/>
    <n v="17"/>
    <n v="4"/>
    <n v="0"/>
    <n v="0"/>
    <m/>
    <m/>
    <m/>
    <n v="-3794838.58"/>
    <n v="-1114357.3700000001"/>
    <s v="ZLIN"/>
    <n v="10"/>
    <n v="6"/>
  </r>
  <r>
    <s v="120304000668-0"/>
    <x v="7"/>
    <m/>
    <s v="PANEL ELECTRICO"/>
    <s v="30.11.2008"/>
    <n v="86692221.200000003"/>
    <n v="77701916.780000001"/>
    <s v="ZLIN"/>
    <n v="11"/>
    <n v="3"/>
    <n v="0"/>
    <n v="0"/>
    <m/>
    <m/>
    <m/>
    <n v="-23956406.850000001"/>
    <n v="-16724284.030000001"/>
    <s v="ZLIN"/>
    <n v="4"/>
    <n v="5"/>
  </r>
  <r>
    <s v="120304000668-1"/>
    <x v="7"/>
    <m/>
    <s v="PANEL ELECTRICO"/>
    <s v="30.11.2008"/>
    <n v="86692221.200000003"/>
    <n v="77701916.780000001"/>
    <s v="ZLIN"/>
    <n v="11"/>
    <n v="3"/>
    <n v="0"/>
    <n v="0"/>
    <m/>
    <m/>
    <m/>
    <n v="-23956406.850000001"/>
    <n v="-16724284.030000001"/>
    <s v="ZLIN"/>
    <n v="4"/>
    <n v="5"/>
  </r>
  <r>
    <s v="120304000668-2"/>
    <x v="7"/>
    <m/>
    <s v="PANEL DE CONTROL"/>
    <s v="30.11.2008"/>
    <n v="84985349.480000004"/>
    <n v="76740502.140000001"/>
    <s v="ZLIN"/>
    <n v="11"/>
    <n v="2"/>
    <n v="0"/>
    <n v="0"/>
    <m/>
    <m/>
    <m/>
    <n v="-23090107.149999999"/>
    <n v="-16429499.319999998"/>
    <s v="ZLIN"/>
    <n v="4"/>
    <n v="4"/>
  </r>
  <r>
    <s v="120304000668-3"/>
    <x v="7"/>
    <m/>
    <s v="PANEL DE CONTROL"/>
    <s v="30.11.2008"/>
    <n v="84985349.480000004"/>
    <n v="76740502.140000001"/>
    <s v="ZLIN"/>
    <n v="11"/>
    <n v="2"/>
    <n v="0"/>
    <n v="0"/>
    <m/>
    <m/>
    <m/>
    <n v="-23090107.149999999"/>
    <n v="-16429499.319999998"/>
    <s v="ZLIN"/>
    <n v="4"/>
    <n v="4"/>
  </r>
  <r>
    <s v="120304000668-4"/>
    <x v="7"/>
    <m/>
    <s v="PANEL DE CONTROL"/>
    <s v="30.11.2008"/>
    <n v="84985349.480000004"/>
    <n v="76740502.140000001"/>
    <s v="ZLIN"/>
    <n v="11"/>
    <n v="2"/>
    <n v="0"/>
    <n v="0"/>
    <m/>
    <m/>
    <m/>
    <n v="-23090107.149999999"/>
    <n v="-16429499.319999998"/>
    <s v="ZLIN"/>
    <n v="4"/>
    <n v="4"/>
  </r>
  <r>
    <s v="120304000668-5"/>
    <x v="7"/>
    <m/>
    <s v="PANEL DE CONTROL"/>
    <s v="30.11.2008"/>
    <n v="84985349.480000004"/>
    <n v="76740502.140000001"/>
    <s v="ZLIN"/>
    <n v="11"/>
    <n v="2"/>
    <n v="0"/>
    <n v="0"/>
    <m/>
    <m/>
    <m/>
    <n v="-23090107.149999999"/>
    <n v="-16429499.319999998"/>
    <s v="ZLIN"/>
    <n v="4"/>
    <n v="4"/>
  </r>
  <r>
    <s v="120304000669-0"/>
    <x v="7"/>
    <m/>
    <s v="PANEL DE CONTROL"/>
    <s v="30.11.2008"/>
    <n v="69084426.400000006"/>
    <n v="61920115.510000005"/>
    <s v="ZLIN"/>
    <n v="11"/>
    <n v="3"/>
    <n v="0"/>
    <n v="0"/>
    <m/>
    <m/>
    <m/>
    <n v="-19090693.539999999"/>
    <n v="-13327465.299999999"/>
    <s v="ZLIN"/>
    <n v="4"/>
    <n v="5"/>
  </r>
  <r>
    <s v="120304000669-1"/>
    <x v="7"/>
    <m/>
    <s v="PANEL ELECTRICO"/>
    <s v="30.11.2008"/>
    <n v="69084426.400000006"/>
    <n v="61920115.510000005"/>
    <s v="ZLIN"/>
    <n v="11"/>
    <n v="3"/>
    <n v="0"/>
    <n v="0"/>
    <m/>
    <m/>
    <m/>
    <n v="-19090693.539999999"/>
    <n v="-13327465.299999999"/>
    <s v="ZLIN"/>
    <n v="4"/>
    <n v="5"/>
  </r>
  <r>
    <s v="120304000669-2"/>
    <x v="7"/>
    <m/>
    <s v="PANEL DE CONTROL"/>
    <s v="30.11.2008"/>
    <n v="61278048.340000004"/>
    <n v="54923287.770000003"/>
    <s v="ZLIN"/>
    <n v="11"/>
    <n v="3"/>
    <n v="0"/>
    <n v="0"/>
    <m/>
    <m/>
    <m/>
    <n v="-16933489.960000001"/>
    <n v="-11821492.990000002"/>
    <s v="ZLIN"/>
    <n v="4"/>
    <n v="5"/>
  </r>
  <r>
    <s v="120304000670-0"/>
    <x v="7"/>
    <m/>
    <s v="PANEL ELECTRICO"/>
    <s v="30.11.2008"/>
    <n v="69084426.400000006"/>
    <n v="61920115.510000005"/>
    <s v="ZLIN"/>
    <n v="11"/>
    <n v="3"/>
    <n v="0"/>
    <n v="0"/>
    <m/>
    <m/>
    <m/>
    <n v="-19090693.539999999"/>
    <n v="-13327465.299999999"/>
    <s v="ZLIN"/>
    <n v="4"/>
    <n v="5"/>
  </r>
  <r>
    <s v="120304000671-0"/>
    <x v="7"/>
    <m/>
    <s v="PANEL ELECTRICO"/>
    <s v="30.11.2008"/>
    <n v="69084426.400000006"/>
    <n v="61920115.510000005"/>
    <s v="ZLIN"/>
    <n v="11"/>
    <n v="3"/>
    <n v="0"/>
    <n v="0"/>
    <m/>
    <m/>
    <m/>
    <n v="-19090693.539999999"/>
    <n v="-13327465.299999999"/>
    <s v="ZLIN"/>
    <n v="4"/>
    <n v="5"/>
  </r>
  <r>
    <s v="120304000672-0"/>
    <x v="7"/>
    <m/>
    <s v="PANEL DE CONTROL"/>
    <s v="30.11.2008"/>
    <n v="61278048.340000004"/>
    <n v="54923287.770000003"/>
    <s v="ZLIN"/>
    <n v="11"/>
    <n v="3"/>
    <n v="0"/>
    <n v="0"/>
    <m/>
    <m/>
    <m/>
    <n v="-16933489.960000001"/>
    <n v="-11821492.990000002"/>
    <s v="ZLIN"/>
    <n v="4"/>
    <n v="5"/>
  </r>
  <r>
    <s v="120304000673-0"/>
    <x v="7"/>
    <m/>
    <s v="TABLERO"/>
    <s v="30.11.2008"/>
    <n v="71932530.640000001"/>
    <n v="47823275.879999995"/>
    <s v="ZLIN"/>
    <n v="15"/>
    <n v="2"/>
    <n v="0"/>
    <n v="0"/>
    <m/>
    <m/>
    <m/>
    <n v="-31436124.199999999"/>
    <n v="-11631365.949999999"/>
    <s v="ZLIN"/>
    <n v="8"/>
    <n v="4"/>
  </r>
  <r>
    <s v="120304000673-1"/>
    <x v="7"/>
    <m/>
    <s v="TABLERO"/>
    <s v="30.11.2008"/>
    <n v="71932530.640000001"/>
    <n v="47823275.879999995"/>
    <s v="ZLIN"/>
    <n v="15"/>
    <n v="2"/>
    <n v="0"/>
    <n v="0"/>
    <m/>
    <m/>
    <m/>
    <n v="-31436124.199999999"/>
    <n v="-11631365.949999999"/>
    <s v="ZLIN"/>
    <n v="8"/>
    <n v="4"/>
  </r>
  <r>
    <s v="120304000674-0"/>
    <x v="7"/>
    <m/>
    <s v="BOMBA"/>
    <s v="31.12.2001"/>
    <n v="221130644.53"/>
    <n v="218983745.06999999"/>
    <s v="ZLIN"/>
    <n v="17"/>
    <n v="2"/>
    <n v="0"/>
    <n v="0"/>
    <m/>
    <m/>
    <m/>
    <n v="-37202552.700000003"/>
    <n v="-33573035.359999999"/>
    <s v="ZLIN"/>
    <n v="3"/>
    <n v="5"/>
  </r>
  <r>
    <s v="120304000674-1"/>
    <x v="7"/>
    <m/>
    <s v="REDUCTOR"/>
    <s v="30.09.2012"/>
    <n v="10371.66"/>
    <n v="0"/>
    <s v="ZLIN"/>
    <n v="9"/>
    <n v="11"/>
    <n v="0"/>
    <n v="0"/>
    <m/>
    <m/>
    <m/>
    <n v="85329.07"/>
    <n v="38038.250000000007"/>
    <s v="ZLIN"/>
    <n v="6"/>
    <n v="11"/>
  </r>
  <r>
    <s v="120304000674-2"/>
    <x v="7"/>
    <m/>
    <s v="MOTOR"/>
    <s v="30.09.2012"/>
    <n v="94001.49"/>
    <n v="0"/>
    <s v="ZLIN"/>
    <n v="6"/>
    <n v="5"/>
    <n v="0"/>
    <n v="0"/>
    <m/>
    <m/>
    <m/>
    <n v="773363.37"/>
    <n v="697913.29"/>
    <s v="ZLIN"/>
    <n v="3"/>
    <n v="5"/>
  </r>
  <r>
    <s v="120304000674-3"/>
    <x v="7"/>
    <m/>
    <s v="RECIPIENTE"/>
    <s v="30.09.2012"/>
    <n v="266577.48"/>
    <n v="0"/>
    <s v="ZLIN"/>
    <n v="7"/>
    <n v="10"/>
    <n v="0"/>
    <n v="0"/>
    <m/>
    <m/>
    <m/>
    <n v="2193170.06"/>
    <n v="1399091.2400000002"/>
    <s v="ZLIN"/>
    <n v="4"/>
    <n v="10"/>
  </r>
  <r>
    <s v="120304000674-4"/>
    <x v="7"/>
    <m/>
    <s v="ESTRUCTURA PORTICADA"/>
    <s v="30.09.2012"/>
    <n v="63934429.340000004"/>
    <n v="9344262.7600000054"/>
    <s v="ZLIN"/>
    <n v="54"/>
    <n v="0"/>
    <n v="0"/>
    <n v="0"/>
    <m/>
    <m/>
    <m/>
    <n v="530792539.43000001"/>
    <n v="32090398.620000005"/>
    <s v="ZLIN"/>
    <n v="51"/>
    <n v="0"/>
  </r>
  <r>
    <s v="120304000674-5"/>
    <x v="7"/>
    <m/>
    <s v="COBERTIZO"/>
    <s v="30.09.2012"/>
    <n v="392315.68"/>
    <n v="0"/>
    <s v="ZLIN"/>
    <n v="6"/>
    <n v="0"/>
    <n v="0"/>
    <n v="0"/>
    <m/>
    <m/>
    <m/>
    <n v="3227635.76"/>
    <n v="3227635.76"/>
    <s v="ZLIN"/>
    <n v="3"/>
    <n v="0"/>
  </r>
  <r>
    <s v="120304000675-0"/>
    <x v="7"/>
    <m/>
    <s v="BOMBA"/>
    <s v="01.11.1989"/>
    <n v="12599.07"/>
    <n v="12491.69"/>
    <s v="ZLIN"/>
    <n v="29"/>
    <n v="4"/>
    <n v="0"/>
    <n v="0"/>
    <m/>
    <m/>
    <m/>
    <n v="971496.75"/>
    <n v="876716.58"/>
    <s v="ZLIN"/>
    <n v="3"/>
    <n v="5"/>
  </r>
  <r>
    <s v="120304000675-1"/>
    <x v="7"/>
    <m/>
    <s v="MOTOR"/>
    <s v="01.11.1989"/>
    <n v="2959.33"/>
    <n v="2934.11"/>
    <s v="ZLIN"/>
    <n v="29"/>
    <n v="4"/>
    <n v="0"/>
    <n v="0"/>
    <m/>
    <m/>
    <m/>
    <n v="228189.75"/>
    <n v="205927.34"/>
    <s v="ZLIN"/>
    <n v="3"/>
    <n v="5"/>
  </r>
  <r>
    <s v="120304000676-0"/>
    <x v="7"/>
    <m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6-1"/>
    <x v="7"/>
    <m/>
    <s v="MOTOR"/>
    <s v="01.11.1989"/>
    <n v="2959.33"/>
    <n v="2934.11"/>
    <s v="ZLIN"/>
    <n v="29"/>
    <n v="4"/>
    <n v="0"/>
    <n v="0"/>
    <m/>
    <m/>
    <m/>
    <n v="228189.75"/>
    <n v="205927.34"/>
    <s v="ZLIN"/>
    <n v="3"/>
    <n v="5"/>
  </r>
  <r>
    <s v="120304000677-0"/>
    <x v="7"/>
    <m/>
    <s v="BOMBA"/>
    <s v="01.11.1989"/>
    <n v="3911.24"/>
    <n v="3911.24"/>
    <s v="ZLIN"/>
    <n v="28"/>
    <n v="11"/>
    <n v="0"/>
    <n v="0"/>
    <m/>
    <m/>
    <m/>
    <n v="301639.8"/>
    <n v="301639.8"/>
    <s v="ZLIN"/>
    <n v="3"/>
    <n v="0"/>
  </r>
  <r>
    <s v="120304000677-1"/>
    <x v="7"/>
    <m/>
    <s v="MOTOR"/>
    <s v="01.11.1989"/>
    <n v="2959.33"/>
    <n v="2934.11"/>
    <s v="ZLIN"/>
    <n v="29"/>
    <n v="4"/>
    <n v="0"/>
    <n v="0"/>
    <m/>
    <m/>
    <m/>
    <n v="228189.75"/>
    <n v="205927.34"/>
    <s v="ZLIN"/>
    <n v="3"/>
    <n v="5"/>
  </r>
  <r>
    <s v="120304000677-2"/>
    <x v="7"/>
    <m/>
    <s v="CASETA"/>
    <s v="31.08.2012"/>
    <n v="11271085.25"/>
    <n v="2637913.5500000007"/>
    <s v="ZLIN"/>
    <n v="50"/>
    <n v="1"/>
    <n v="0"/>
    <n v="0"/>
    <m/>
    <m/>
    <m/>
    <n v="32011813.800000001"/>
    <n v="2100065.8000000007"/>
    <s v="ZLIN"/>
    <n v="47"/>
    <n v="0"/>
  </r>
  <r>
    <s v="120304000678-0"/>
    <x v="7"/>
    <m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8-1"/>
    <x v="7"/>
    <m/>
    <s v="MOTOR"/>
    <s v="01.11.1989"/>
    <n v="8208.48"/>
    <n v="8138.5199999999995"/>
    <s v="ZLIN"/>
    <n v="29"/>
    <n v="4"/>
    <n v="0"/>
    <n v="0"/>
    <m/>
    <m/>
    <m/>
    <n v="632944.02"/>
    <n v="571193.39"/>
    <s v="ZLIN"/>
    <n v="3"/>
    <n v="5"/>
  </r>
  <r>
    <s v="120304000678-2"/>
    <x v="7"/>
    <m/>
    <s v="FILTRO"/>
    <s v="30.10.2013"/>
    <n v="6987028.5899999999"/>
    <n v="0"/>
    <s v="ZLIN"/>
    <n v="5"/>
    <n v="7"/>
    <n v="0"/>
    <n v="0"/>
    <m/>
    <m/>
    <m/>
    <n v="-2486888.36"/>
    <n v="-2091247.0299999998"/>
    <s v="ZLIN"/>
    <n v="3"/>
    <n v="8"/>
  </r>
  <r>
    <s v="120304000679-0"/>
    <x v="7"/>
    <m/>
    <s v="BOMBA"/>
    <s v="01.11.1989"/>
    <n v="7543.72"/>
    <n v="7543.72"/>
    <s v="ZLIN"/>
    <n v="28"/>
    <n v="11"/>
    <n v="0"/>
    <n v="0"/>
    <m/>
    <m/>
    <m/>
    <n v="581782.03"/>
    <n v="581782.03"/>
    <s v="ZLIN"/>
    <n v="3"/>
    <n v="0"/>
  </r>
  <r>
    <s v="120304000679-1"/>
    <x v="7"/>
    <m/>
    <s v="MOTOR"/>
    <s v="01.11.1989"/>
    <n v="8208.48"/>
    <n v="8138.5199999999995"/>
    <s v="ZLIN"/>
    <n v="29"/>
    <n v="4"/>
    <n v="0"/>
    <n v="0"/>
    <m/>
    <m/>
    <m/>
    <n v="632944.02"/>
    <n v="571193.39"/>
    <s v="ZLIN"/>
    <n v="3"/>
    <n v="5"/>
  </r>
  <r>
    <s v="120304000679-2"/>
    <x v="7"/>
    <m/>
    <s v="FILTRO"/>
    <s v="30.10.2013"/>
    <n v="6987028.5899999999"/>
    <n v="0"/>
    <s v="ZLIN"/>
    <n v="5"/>
    <n v="7"/>
    <n v="0"/>
    <n v="0"/>
    <m/>
    <m/>
    <m/>
    <n v="-2486888.36"/>
    <n v="-2091247.0299999998"/>
    <s v="ZLIN"/>
    <n v="3"/>
    <n v="8"/>
  </r>
  <r>
    <s v="120304000680-0"/>
    <x v="7"/>
    <m/>
    <s v="FILTRO"/>
    <s v="01.11.1989"/>
    <n v="54662.68"/>
    <n v="46758.03"/>
    <s v="ZLIN"/>
    <n v="34"/>
    <n v="0"/>
    <n v="0"/>
    <n v="0"/>
    <m/>
    <m/>
    <m/>
    <n v="4208311.5"/>
    <n v="1605232.23"/>
    <s v="ZLIN"/>
    <n v="8"/>
    <n v="1"/>
  </r>
  <r>
    <s v="120304000681-0"/>
    <x v="7"/>
    <m/>
    <s v="FILTRO"/>
    <s v="01.11.1989"/>
    <n v="54662.68"/>
    <n v="46758.03"/>
    <s v="ZLIN"/>
    <n v="34"/>
    <n v="0"/>
    <n v="0"/>
    <n v="0"/>
    <m/>
    <m/>
    <m/>
    <n v="4208311.5"/>
    <n v="1605232.23"/>
    <s v="ZLIN"/>
    <n v="8"/>
    <n v="1"/>
  </r>
  <r>
    <s v="120304000682-0"/>
    <x v="7"/>
    <m/>
    <s v="FILTRO"/>
    <s v="01.11.1989"/>
    <n v="54662.68"/>
    <n v="46758.03"/>
    <s v="ZLIN"/>
    <n v="34"/>
    <n v="0"/>
    <n v="0"/>
    <n v="0"/>
    <m/>
    <m/>
    <m/>
    <n v="4208311.5"/>
    <n v="1605232.23"/>
    <s v="ZLIN"/>
    <n v="8"/>
    <n v="1"/>
  </r>
  <r>
    <s v="120304000683-0"/>
    <x v="7"/>
    <m/>
    <s v="VALVULA"/>
    <s v="01.11.1989"/>
    <n v="11749.35"/>
    <n v="11422.07"/>
    <s v="ZLIN"/>
    <n v="29"/>
    <n v="11"/>
    <n v="0"/>
    <n v="0"/>
    <m/>
    <m/>
    <m/>
    <n v="905772.77"/>
    <n v="698199.84000000008"/>
    <s v="ZLIN"/>
    <n v="4"/>
    <n v="0"/>
  </r>
  <r>
    <s v="120304000683-1"/>
    <x v="7"/>
    <m/>
    <s v="ACTUADOR"/>
    <s v="01.11.1989"/>
    <n v="9791.48"/>
    <n v="8375.5499999999993"/>
    <s v="ZLIN"/>
    <n v="34"/>
    <n v="0"/>
    <n v="0"/>
    <n v="0"/>
    <m/>
    <m/>
    <m/>
    <n v="753815.79"/>
    <n v="287537.98000000004"/>
    <s v="ZLIN"/>
    <n v="8"/>
    <n v="1"/>
  </r>
  <r>
    <s v="120304000683-2"/>
    <x v="7"/>
    <m/>
    <s v="FILTRO"/>
    <s v="01.11.1989"/>
    <n v="54662.68"/>
    <n v="46758.03"/>
    <s v="ZLIN"/>
    <n v="34"/>
    <n v="0"/>
    <n v="0"/>
    <n v="0"/>
    <m/>
    <m/>
    <m/>
    <n v="4208311.5"/>
    <n v="1605232.23"/>
    <s v="ZLIN"/>
    <n v="8"/>
    <n v="1"/>
  </r>
  <r>
    <s v="120304000684-0"/>
    <x v="7"/>
    <m/>
    <s v="FILTRO"/>
    <s v="01.11.1989"/>
    <n v="27163.64"/>
    <n v="23235.55"/>
    <s v="ZLIN"/>
    <n v="34"/>
    <n v="0"/>
    <n v="0"/>
    <n v="0"/>
    <m/>
    <m/>
    <m/>
    <n v="2091244.98"/>
    <n v="797691.3899999999"/>
    <s v="ZLIN"/>
    <n v="8"/>
    <n v="1"/>
  </r>
  <r>
    <s v="120304000685-0"/>
    <x v="7"/>
    <m/>
    <s v="BOMBA"/>
    <s v="01.11.1989"/>
    <n v="80674.94"/>
    <n v="79987.37"/>
    <s v="ZLIN"/>
    <n v="29"/>
    <n v="4"/>
    <n v="0"/>
    <n v="0"/>
    <m/>
    <m/>
    <m/>
    <n v="6220730.5300000003"/>
    <n v="5613829.9900000002"/>
    <s v="ZLIN"/>
    <n v="3"/>
    <n v="5"/>
  </r>
  <r>
    <s v="120304000685-1"/>
    <x v="7"/>
    <m/>
    <s v="MOTOR"/>
    <s v="01.11.1989"/>
    <n v="50706.99"/>
    <n v="50274.829999999994"/>
    <s v="ZLIN"/>
    <n v="29"/>
    <n v="4"/>
    <n v="0"/>
    <n v="0"/>
    <m/>
    <m/>
    <m/>
    <n v="3909944.12"/>
    <n v="3528486.16"/>
    <s v="ZLIN"/>
    <n v="3"/>
    <n v="5"/>
  </r>
  <r>
    <s v="120304000685-2"/>
    <x v="7"/>
    <m/>
    <s v="TRANSMISOR DE TEMPERATURA CON SENSOR"/>
    <s v="01.11.1989"/>
    <n v="2431987.38"/>
    <n v="617647.58999999985"/>
    <s v="ZLIN"/>
    <n v="10"/>
    <n v="4"/>
    <n v="0"/>
    <n v="0"/>
    <m/>
    <m/>
    <m/>
    <n v="0"/>
    <n v="0"/>
    <s v="ZLIN"/>
    <n v="0"/>
    <n v="5"/>
  </r>
  <r>
    <s v="120304000685-3"/>
    <x v="7"/>
    <m/>
    <s v="TRANSMISOR DE TEMPERATURA CON SENSOR"/>
    <s v="01.11.1989"/>
    <n v="2368395.86"/>
    <n v="601497.36999999988"/>
    <s v="ZLIN"/>
    <n v="10"/>
    <n v="4"/>
    <n v="0"/>
    <n v="0"/>
    <m/>
    <m/>
    <m/>
    <n v="0"/>
    <n v="0"/>
    <s v="ZLIN"/>
    <n v="0"/>
    <n v="5"/>
  </r>
  <r>
    <s v="120304000685-4"/>
    <x v="7"/>
    <m/>
    <s v="TRANSMISOR DE TEMPERATURA CON SENSOR"/>
    <s v="01.11.1989"/>
    <n v="2368395.86"/>
    <n v="601497.36999999988"/>
    <s v="ZLIN"/>
    <n v="10"/>
    <n v="4"/>
    <n v="0"/>
    <n v="0"/>
    <m/>
    <m/>
    <m/>
    <n v="0"/>
    <n v="0"/>
    <s v="ZLIN"/>
    <n v="0"/>
    <n v="5"/>
  </r>
  <r>
    <s v="120304000685-5"/>
    <x v="7"/>
    <m/>
    <s v="TRANSMISOR DE TEMPERATURA CON SENSOR"/>
    <s v="01.11.1989"/>
    <n v="2374851.44"/>
    <n v="603136.86999999988"/>
    <s v="ZLIN"/>
    <n v="10"/>
    <n v="4"/>
    <n v="0"/>
    <n v="0"/>
    <m/>
    <m/>
    <m/>
    <n v="0"/>
    <n v="0"/>
    <s v="ZLIN"/>
    <n v="0"/>
    <n v="5"/>
  </r>
  <r>
    <s v="120304000685-6"/>
    <x v="7"/>
    <m/>
    <s v="TRANSMISOR DE TEMPERATURA CON SENSOR"/>
    <s v="01.11.1989"/>
    <n v="2374851.44"/>
    <n v="603136.86999999988"/>
    <s v="ZLIN"/>
    <n v="10"/>
    <n v="4"/>
    <n v="0"/>
    <n v="0"/>
    <m/>
    <m/>
    <m/>
    <n v="0"/>
    <n v="0"/>
    <s v="ZLIN"/>
    <n v="0"/>
    <n v="5"/>
  </r>
  <r>
    <s v="120304000685-7"/>
    <x v="7"/>
    <m/>
    <s v="TRANSMISOR DE TEMPERATURA CON 4 ENTRADAS"/>
    <s v="01.11.1989"/>
    <n v="4895998.8899999997"/>
    <n v="1243428.2899999996"/>
    <s v="ZLIN"/>
    <n v="10"/>
    <n v="4"/>
    <n v="0"/>
    <n v="0"/>
    <m/>
    <m/>
    <m/>
    <n v="0"/>
    <n v="0"/>
    <s v="ZLIN"/>
    <n v="0"/>
    <n v="5"/>
  </r>
  <r>
    <s v="120304000685-8"/>
    <x v="7"/>
    <m/>
    <s v="TRANSMISOR DE TEMPERATURA CON 4 ENTRADAS"/>
    <s v="01.11.1989"/>
    <n v="4895998.8899999997"/>
    <n v="1243428.2899999996"/>
    <s v="ZLIN"/>
    <n v="10"/>
    <n v="4"/>
    <n v="0"/>
    <n v="0"/>
    <m/>
    <m/>
    <m/>
    <n v="0"/>
    <n v="0"/>
    <s v="ZLIN"/>
    <n v="0"/>
    <n v="5"/>
  </r>
  <r>
    <s v="120304000685-9"/>
    <x v="7"/>
    <m/>
    <s v="INTERRUPTOR DE NIVEL"/>
    <s v="01.11.1989"/>
    <n v="2541295.77"/>
    <n v="645408.44999999995"/>
    <s v="ZLIN"/>
    <n v="10"/>
    <n v="4"/>
    <n v="0"/>
    <n v="0"/>
    <m/>
    <m/>
    <m/>
    <n v="0"/>
    <n v="0"/>
    <s v="ZLIN"/>
    <n v="0"/>
    <n v="5"/>
  </r>
  <r>
    <s v="120304000686-0"/>
    <x v="7"/>
    <m/>
    <s v="MOTOR"/>
    <s v="01.11.1989"/>
    <n v="50706.99"/>
    <n v="50274.829999999994"/>
    <s v="ZLIN"/>
    <n v="29"/>
    <n v="4"/>
    <n v="0"/>
    <n v="0"/>
    <m/>
    <m/>
    <m/>
    <n v="3909944.12"/>
    <n v="3528486.16"/>
    <s v="ZLIN"/>
    <n v="3"/>
    <n v="5"/>
  </r>
  <r>
    <s v="120304000686-1"/>
    <x v="7"/>
    <m/>
    <s v="TRANSMISOR DE TEMPERATURA CON SENSOR"/>
    <s v="01.11.1989"/>
    <n v="2431987.38"/>
    <n v="617647.58999999985"/>
    <s v="ZLIN"/>
    <n v="10"/>
    <n v="4"/>
    <n v="0"/>
    <n v="0"/>
    <m/>
    <m/>
    <m/>
    <n v="0"/>
    <n v="0"/>
    <s v="ZLIN"/>
    <n v="0"/>
    <n v="5"/>
  </r>
  <r>
    <s v="120304000686-2"/>
    <x v="7"/>
    <m/>
    <s v="TRANSMISOR DE TEMPERATURA CON SENSOR"/>
    <s v="01.11.1989"/>
    <n v="2368395.86"/>
    <n v="601497.36999999988"/>
    <s v="ZLIN"/>
    <n v="10"/>
    <n v="4"/>
    <n v="0"/>
    <n v="0"/>
    <m/>
    <m/>
    <m/>
    <n v="0"/>
    <n v="0"/>
    <s v="ZLIN"/>
    <n v="0"/>
    <n v="5"/>
  </r>
  <r>
    <s v="120304000686-3"/>
    <x v="7"/>
    <m/>
    <s v="TRANSMISOR DE TEMPERATURA CON SENSOR"/>
    <s v="01.11.1989"/>
    <n v="2368395.86"/>
    <n v="601497.36999999988"/>
    <s v="ZLIN"/>
    <n v="10"/>
    <n v="4"/>
    <n v="0"/>
    <n v="0"/>
    <m/>
    <m/>
    <m/>
    <n v="0"/>
    <n v="0"/>
    <s v="ZLIN"/>
    <n v="0"/>
    <n v="5"/>
  </r>
  <r>
    <s v="120304000686-4"/>
    <x v="7"/>
    <m/>
    <s v="TRANSMISOR DE TEMPERATURA CON SENSOR"/>
    <s v="01.11.1989"/>
    <n v="2374851.44"/>
    <n v="603136.86999999988"/>
    <s v="ZLIN"/>
    <n v="10"/>
    <n v="4"/>
    <n v="0"/>
    <n v="0"/>
    <m/>
    <m/>
    <m/>
    <n v="0"/>
    <n v="0"/>
    <s v="ZLIN"/>
    <n v="0"/>
    <n v="5"/>
  </r>
  <r>
    <s v="120304000686-5"/>
    <x v="7"/>
    <m/>
    <s v="TRANSMISOR DE TEMPERATURA CON SENSOR"/>
    <s v="01.11.1989"/>
    <n v="2374851.44"/>
    <n v="603136.86999999988"/>
    <s v="ZLIN"/>
    <n v="10"/>
    <n v="4"/>
    <n v="0"/>
    <n v="0"/>
    <m/>
    <m/>
    <m/>
    <n v="0"/>
    <n v="0"/>
    <s v="ZLIN"/>
    <n v="0"/>
    <n v="5"/>
  </r>
  <r>
    <s v="120304000686-6"/>
    <x v="7"/>
    <m/>
    <s v="TRANSMISOR DE TEMPERATURA CON 4 ENTRADAS"/>
    <s v="01.11.1989"/>
    <n v="4895998.8899999997"/>
    <n v="1243428.2899999996"/>
    <s v="ZLIN"/>
    <n v="10"/>
    <n v="4"/>
    <n v="0"/>
    <n v="0"/>
    <m/>
    <m/>
    <m/>
    <n v="0"/>
    <n v="0"/>
    <s v="ZLIN"/>
    <n v="0"/>
    <n v="5"/>
  </r>
  <r>
    <s v="120304000686-7"/>
    <x v="7"/>
    <m/>
    <s v="TRANSMISOR DE TEMPERATURA CON 4 ENTRADAS"/>
    <s v="01.11.1989"/>
    <n v="4895998.8899999997"/>
    <n v="1243428.2899999996"/>
    <s v="ZLIN"/>
    <n v="10"/>
    <n v="4"/>
    <n v="0"/>
    <n v="0"/>
    <m/>
    <m/>
    <m/>
    <n v="0"/>
    <n v="0"/>
    <s v="ZLIN"/>
    <n v="0"/>
    <n v="5"/>
  </r>
  <r>
    <s v="120304000686-8"/>
    <x v="7"/>
    <m/>
    <s v="INTERRUPTOR DE NIVEL"/>
    <s v="01.11.1989"/>
    <n v="2541295.77"/>
    <n v="645408.44999999995"/>
    <s v="ZLIN"/>
    <n v="10"/>
    <n v="4"/>
    <n v="0"/>
    <n v="0"/>
    <m/>
    <m/>
    <m/>
    <n v="0"/>
    <n v="0"/>
    <s v="ZLIN"/>
    <n v="0"/>
    <n v="5"/>
  </r>
  <r>
    <s v="120304000687-0"/>
    <x v="7"/>
    <m/>
    <s v="BOMBA"/>
    <s v="01.06.1968"/>
    <n v="2091469.53"/>
    <n v="2081166.72"/>
    <s v="ZLIN"/>
    <n v="50"/>
    <n v="9"/>
    <n v="0"/>
    <n v="0"/>
    <m/>
    <m/>
    <m/>
    <n v="6092527.4000000004"/>
    <n v="5498134.4800000004"/>
    <s v="ZLIN"/>
    <n v="3"/>
    <n v="5"/>
  </r>
  <r>
    <s v="120304000687-1"/>
    <x v="7"/>
    <m/>
    <s v="MOTOR"/>
    <s v="01.06.1968"/>
    <n v="1314560.8799999999"/>
    <n v="1308085.21"/>
    <s v="ZLIN"/>
    <n v="50"/>
    <n v="9"/>
    <n v="0"/>
    <n v="0"/>
    <m/>
    <m/>
    <m/>
    <n v="3829364.02"/>
    <n v="3455767.5300000003"/>
    <s v="ZLIN"/>
    <n v="3"/>
    <n v="5"/>
  </r>
  <r>
    <s v="120304000687-2"/>
    <x v="7"/>
    <m/>
    <s v="TRANSMISOR DE TEMPERATURA CON SENSOR"/>
    <s v="01.06.1968"/>
    <n v="2431987.38"/>
    <n v="595204"/>
    <s v="ZLIN"/>
    <n v="10"/>
    <n v="9"/>
    <n v="0"/>
    <n v="0"/>
    <m/>
    <m/>
    <m/>
    <n v="0"/>
    <n v="0"/>
    <s v="ZLIN"/>
    <n v="0"/>
    <n v="5"/>
  </r>
  <r>
    <s v="120304000687-3"/>
    <x v="7"/>
    <m/>
    <s v="TRANSMISOR DE TEMPERATURA CON SENSOR"/>
    <s v="01.06.1968"/>
    <n v="2368395.86"/>
    <n v="579640.6399999999"/>
    <s v="ZLIN"/>
    <n v="10"/>
    <n v="9"/>
    <n v="0"/>
    <n v="0"/>
    <m/>
    <m/>
    <m/>
    <n v="0"/>
    <n v="0"/>
    <s v="ZLIN"/>
    <n v="0"/>
    <n v="5"/>
  </r>
  <r>
    <s v="120304000687-4"/>
    <x v="7"/>
    <m/>
    <s v="TRANSMISOR DE TEMPERATURA CON SENSOR"/>
    <s v="01.06.1968"/>
    <n v="2368395.86"/>
    <n v="579640.62999999989"/>
    <s v="ZLIN"/>
    <n v="10"/>
    <n v="9"/>
    <n v="0"/>
    <n v="0"/>
    <m/>
    <m/>
    <m/>
    <n v="0"/>
    <n v="0"/>
    <s v="ZLIN"/>
    <n v="0"/>
    <n v="5"/>
  </r>
  <r>
    <s v="120304000687-5"/>
    <x v="7"/>
    <m/>
    <s v="TRANSMISOR DE TEMPERATURA CON SENSOR"/>
    <s v="01.06.1968"/>
    <n v="2374851.44"/>
    <n v="581220.55000000005"/>
    <s v="ZLIN"/>
    <n v="10"/>
    <n v="9"/>
    <n v="0"/>
    <n v="0"/>
    <m/>
    <m/>
    <m/>
    <n v="0"/>
    <n v="0"/>
    <s v="ZLIN"/>
    <n v="0"/>
    <n v="5"/>
  </r>
  <r>
    <s v="120304000687-6"/>
    <x v="7"/>
    <m/>
    <s v="TRANSMISOR DE TEMPERATURA CON SENSOR"/>
    <s v="01.06.1968"/>
    <n v="2374851.44"/>
    <n v="581220.55000000005"/>
    <s v="ZLIN"/>
    <n v="10"/>
    <n v="9"/>
    <n v="0"/>
    <n v="0"/>
    <m/>
    <m/>
    <m/>
    <n v="0"/>
    <n v="0"/>
    <s v="ZLIN"/>
    <n v="0"/>
    <n v="5"/>
  </r>
  <r>
    <s v="120304000687-7"/>
    <x v="7"/>
    <m/>
    <s v="TRANSMISOR DE TEMPERATURA CON 4 ENTRADAS"/>
    <s v="01.06.1968"/>
    <n v="4895998.8899999997"/>
    <n v="1198245.5699999998"/>
    <s v="ZLIN"/>
    <n v="10"/>
    <n v="9"/>
    <n v="0"/>
    <n v="0"/>
    <m/>
    <m/>
    <m/>
    <n v="0"/>
    <n v="0"/>
    <s v="ZLIN"/>
    <n v="0"/>
    <n v="5"/>
  </r>
  <r>
    <s v="120304000687-8"/>
    <x v="7"/>
    <m/>
    <s v="TRANSMISOR DE TEMPERATURA CON 4 ENTRADAS"/>
    <s v="01.06.1968"/>
    <n v="4895998.8899999997"/>
    <n v="1198245.5699999998"/>
    <s v="ZLIN"/>
    <n v="10"/>
    <n v="9"/>
    <n v="0"/>
    <n v="0"/>
    <m/>
    <m/>
    <m/>
    <n v="0"/>
    <n v="0"/>
    <s v="ZLIN"/>
    <n v="0"/>
    <n v="5"/>
  </r>
  <r>
    <s v="120304000687-9"/>
    <x v="7"/>
    <m/>
    <s v="INTERRUPTOR DE NIVEL"/>
    <s v="01.06.1968"/>
    <n v="2541295.77"/>
    <n v="621956.1100000001"/>
    <s v="ZLIN"/>
    <n v="10"/>
    <n v="9"/>
    <n v="0"/>
    <n v="0"/>
    <m/>
    <m/>
    <m/>
    <n v="0"/>
    <n v="0"/>
    <s v="ZLIN"/>
    <n v="0"/>
    <n v="5"/>
  </r>
  <r>
    <s v="120304000688-0"/>
    <x v="7"/>
    <m/>
    <s v="BOMBA"/>
    <s v="01.11.1989"/>
    <n v="80674.94"/>
    <n v="79987.37"/>
    <s v="ZLIN"/>
    <n v="29"/>
    <n v="4"/>
    <n v="0"/>
    <n v="0"/>
    <m/>
    <m/>
    <m/>
    <n v="6220730.5300000003"/>
    <n v="5613829.9900000002"/>
    <s v="ZLIN"/>
    <n v="3"/>
    <n v="5"/>
  </r>
  <r>
    <s v="120304000688-1"/>
    <x v="7"/>
    <m/>
    <s v="MOTOR"/>
    <s v="01.11.1989"/>
    <n v="50706.99"/>
    <n v="50274.829999999994"/>
    <s v="ZLIN"/>
    <n v="29"/>
    <n v="4"/>
    <n v="0"/>
    <n v="0"/>
    <m/>
    <m/>
    <m/>
    <n v="3909944.12"/>
    <n v="3528486.16"/>
    <s v="ZLIN"/>
    <n v="3"/>
    <n v="5"/>
  </r>
  <r>
    <s v="120304000688-2"/>
    <x v="7"/>
    <m/>
    <s v="TRANSMISOR DE TEMPERATURA CON SENSOR"/>
    <s v="01.11.1989"/>
    <n v="2431987.38"/>
    <n v="617647.58999999985"/>
    <s v="ZLIN"/>
    <n v="10"/>
    <n v="4"/>
    <n v="0"/>
    <n v="0"/>
    <m/>
    <m/>
    <m/>
    <n v="0"/>
    <n v="0"/>
    <s v="ZLIN"/>
    <n v="0"/>
    <n v="5"/>
  </r>
  <r>
    <s v="120304000688-3"/>
    <x v="7"/>
    <m/>
    <s v="TRANSMISOR DE TEMPERATURA CON SENSOR"/>
    <s v="01.11.1989"/>
    <n v="2368395.86"/>
    <n v="601497.36999999988"/>
    <s v="ZLIN"/>
    <n v="10"/>
    <n v="4"/>
    <n v="0"/>
    <n v="0"/>
    <m/>
    <m/>
    <m/>
    <n v="0"/>
    <n v="0"/>
    <s v="ZLIN"/>
    <n v="0"/>
    <n v="5"/>
  </r>
  <r>
    <s v="120304000688-4"/>
    <x v="7"/>
    <m/>
    <s v="TRANSMISOR DE TEMPERATURA CON SENSOR"/>
    <s v="01.11.1989"/>
    <n v="2368395.86"/>
    <n v="601497.36999999988"/>
    <s v="ZLIN"/>
    <n v="10"/>
    <n v="4"/>
    <n v="0"/>
    <n v="0"/>
    <m/>
    <m/>
    <m/>
    <n v="0"/>
    <n v="0"/>
    <s v="ZLIN"/>
    <n v="0"/>
    <n v="5"/>
  </r>
  <r>
    <s v="120304000688-5"/>
    <x v="7"/>
    <m/>
    <s v="TRANSMISOR DE TEMPERATURA CON SENSOR"/>
    <s v="01.11.1989"/>
    <n v="2374851.44"/>
    <n v="603136.86999999988"/>
    <s v="ZLIN"/>
    <n v="10"/>
    <n v="4"/>
    <n v="0"/>
    <n v="0"/>
    <m/>
    <m/>
    <m/>
    <n v="0"/>
    <n v="0"/>
    <s v="ZLIN"/>
    <n v="0"/>
    <n v="5"/>
  </r>
  <r>
    <s v="120304000688-6"/>
    <x v="7"/>
    <m/>
    <s v="TRANSMISOR DE TEMPERATURA CON SENSOR"/>
    <s v="01.11.1989"/>
    <n v="2374851.44"/>
    <n v="603136.86999999988"/>
    <s v="ZLIN"/>
    <n v="10"/>
    <n v="4"/>
    <n v="0"/>
    <n v="0"/>
    <m/>
    <m/>
    <m/>
    <n v="0"/>
    <n v="0"/>
    <s v="ZLIN"/>
    <n v="0"/>
    <n v="5"/>
  </r>
  <r>
    <s v="120304000688-7"/>
    <x v="7"/>
    <m/>
    <s v="TRANSMISOR DE TEMPERATURA CON 4 ENTRADAS"/>
    <s v="01.11.1989"/>
    <n v="4895998.8899999997"/>
    <n v="1243428.2899999996"/>
    <s v="ZLIN"/>
    <n v="10"/>
    <n v="4"/>
    <n v="0"/>
    <n v="0"/>
    <m/>
    <m/>
    <m/>
    <n v="0"/>
    <n v="0"/>
    <s v="ZLIN"/>
    <n v="0"/>
    <n v="5"/>
  </r>
  <r>
    <s v="120304000688-8"/>
    <x v="7"/>
    <m/>
    <s v="TRANSMISOR DE TEMPERATURA CON 4 ENTRADAS"/>
    <s v="01.11.1989"/>
    <n v="4895998.8899999997"/>
    <n v="1243428.2899999996"/>
    <s v="ZLIN"/>
    <n v="10"/>
    <n v="4"/>
    <n v="0"/>
    <n v="0"/>
    <m/>
    <m/>
    <m/>
    <n v="0"/>
    <n v="0"/>
    <s v="ZLIN"/>
    <n v="0"/>
    <n v="5"/>
  </r>
  <r>
    <s v="120304000688-9"/>
    <x v="7"/>
    <m/>
    <s v="INTERRUPTOR DE NIVEL"/>
    <s v="01.11.1989"/>
    <n v="2541295.77"/>
    <n v="645408.44999999995"/>
    <s v="ZLIN"/>
    <n v="10"/>
    <n v="4"/>
    <n v="0"/>
    <n v="0"/>
    <m/>
    <m/>
    <m/>
    <n v="0"/>
    <n v="0"/>
    <s v="ZLIN"/>
    <n v="0"/>
    <n v="5"/>
  </r>
  <r>
    <s v="120304000689-0"/>
    <x v="7"/>
    <m/>
    <s v="BOMBA"/>
    <s v="01.09.1978"/>
    <n v="259115.64"/>
    <n v="257516.16"/>
    <s v="ZLIN"/>
    <n v="40"/>
    <n v="6"/>
    <n v="0"/>
    <n v="0"/>
    <m/>
    <m/>
    <m/>
    <n v="6208571.7699999996"/>
    <n v="5602857.4499999993"/>
    <s v="ZLIN"/>
    <n v="3"/>
    <n v="5"/>
  </r>
  <r>
    <s v="120304000689-1"/>
    <x v="7"/>
    <m/>
    <s v="MOTOR"/>
    <s v="01.09.1978"/>
    <n v="162863.13"/>
    <n v="161857.80000000002"/>
    <s v="ZLIN"/>
    <n v="40"/>
    <n v="6"/>
    <n v="0"/>
    <n v="0"/>
    <m/>
    <m/>
    <m/>
    <n v="3902301.89"/>
    <n v="3521589.5100000002"/>
    <s v="ZLIN"/>
    <n v="3"/>
    <n v="5"/>
  </r>
  <r>
    <s v="120304000689-2"/>
    <x v="7"/>
    <m/>
    <s v="TRANSMISOR DE TEMPERATURA CON SENSOR"/>
    <s v="01.09.1978"/>
    <n v="2431987.38"/>
    <n v="608456.39999999991"/>
    <s v="ZLIN"/>
    <n v="10"/>
    <n v="6"/>
    <n v="0"/>
    <n v="0"/>
    <m/>
    <m/>
    <m/>
    <n v="0"/>
    <n v="0"/>
    <s v="ZLIN"/>
    <n v="0"/>
    <n v="5"/>
  </r>
  <r>
    <s v="120304000689-3"/>
    <x v="7"/>
    <m/>
    <s v="TRANSMISOR DE TEMPERATURA CON SENSOR"/>
    <s v="01.09.1978"/>
    <n v="2368395.86"/>
    <n v="592546.50999999978"/>
    <s v="ZLIN"/>
    <n v="10"/>
    <n v="6"/>
    <n v="0"/>
    <n v="0"/>
    <m/>
    <m/>
    <m/>
    <n v="0"/>
    <n v="0"/>
    <s v="ZLIN"/>
    <n v="0"/>
    <n v="5"/>
  </r>
  <r>
    <s v="120304000689-4"/>
    <x v="7"/>
    <m/>
    <s v="TRANSMISOR DE TEMPERATURA CON SENSOR"/>
    <s v="01.09.1978"/>
    <n v="2368395.86"/>
    <n v="592546.50999999978"/>
    <s v="ZLIN"/>
    <n v="10"/>
    <n v="6"/>
    <n v="0"/>
    <n v="0"/>
    <m/>
    <m/>
    <m/>
    <n v="0"/>
    <n v="0"/>
    <s v="ZLIN"/>
    <n v="0"/>
    <n v="5"/>
  </r>
  <r>
    <s v="120304000689-5"/>
    <x v="7"/>
    <m/>
    <s v="TRANSMISOR DE TEMPERATURA CON SENSOR"/>
    <s v="01.09.1978"/>
    <n v="2374841.29"/>
    <n v="594159.09000000008"/>
    <s v="ZLIN"/>
    <n v="10"/>
    <n v="6"/>
    <n v="0"/>
    <n v="0"/>
    <m/>
    <m/>
    <m/>
    <n v="0"/>
    <n v="0"/>
    <s v="ZLIN"/>
    <n v="0"/>
    <n v="5"/>
  </r>
  <r>
    <s v="120304000689-6"/>
    <x v="7"/>
    <m/>
    <s v="TRANSMISOR DE TEMPERATURA CON SENSOR"/>
    <s v="01.09.1978"/>
    <n v="2374841.29"/>
    <n v="594159.09000000008"/>
    <s v="ZLIN"/>
    <n v="10"/>
    <n v="6"/>
    <n v="0"/>
    <n v="0"/>
    <m/>
    <m/>
    <m/>
    <n v="0"/>
    <n v="0"/>
    <s v="ZLIN"/>
    <n v="0"/>
    <n v="5"/>
  </r>
  <r>
    <s v="120304000689-7"/>
    <x v="7"/>
    <m/>
    <s v="TRANSMISOR DE TEMPERATURA CON 4 ENTRADAS"/>
    <s v="01.09.1978"/>
    <n v="4895998.8899999997"/>
    <n v="1224924.8899999997"/>
    <s v="ZLIN"/>
    <n v="10"/>
    <n v="6"/>
    <n v="0"/>
    <n v="0"/>
    <m/>
    <m/>
    <m/>
    <n v="0"/>
    <n v="0"/>
    <s v="ZLIN"/>
    <n v="0"/>
    <n v="5"/>
  </r>
  <r>
    <s v="120304000689-8"/>
    <x v="7"/>
    <m/>
    <s v="INTERRUPTOR DE NIVEL"/>
    <s v="01.09.1978"/>
    <n v="2541295.77"/>
    <n v="635804.15999999992"/>
    <s v="ZLIN"/>
    <n v="10"/>
    <n v="6"/>
    <n v="0"/>
    <n v="0"/>
    <m/>
    <m/>
    <m/>
    <n v="0"/>
    <n v="0"/>
    <s v="ZLIN"/>
    <n v="0"/>
    <n v="5"/>
  </r>
  <r>
    <s v="120304000690-0"/>
    <x v="7"/>
    <m/>
    <s v="BOMBA"/>
    <s v="01.11.1989"/>
    <n v="161082.20000000001"/>
    <n v="152765.45000000001"/>
    <s v="ZLIN"/>
    <n v="30"/>
    <n v="8"/>
    <n v="0"/>
    <n v="0"/>
    <m/>
    <m/>
    <m/>
    <n v="12414612.99"/>
    <n v="8058608.4300000006"/>
    <s v="ZLIN"/>
    <n v="4"/>
    <n v="9"/>
  </r>
  <r>
    <s v="120304000690-1"/>
    <x v="7"/>
    <m/>
    <s v="MOTOR"/>
    <s v="01.11.1989"/>
    <n v="461460.52"/>
    <n v="437635.11000000004"/>
    <s v="ZLIN"/>
    <n v="30"/>
    <n v="8"/>
    <n v="0"/>
    <n v="0"/>
    <m/>
    <m/>
    <m/>
    <n v="35564784.270000003"/>
    <n v="23085912.600000001"/>
    <s v="ZLIN"/>
    <n v="4"/>
    <n v="9"/>
  </r>
  <r>
    <s v="120304000690-2"/>
    <x v="7"/>
    <m/>
    <s v="REDUCTOR"/>
    <s v="01.11.1989"/>
    <n v="1548.11"/>
    <n v="1308.1899999999998"/>
    <s v="ZLIN"/>
    <n v="34"/>
    <n v="5"/>
    <n v="0"/>
    <n v="0"/>
    <m/>
    <m/>
    <m/>
    <n v="119169.54"/>
    <n v="43228.17"/>
    <s v="ZLIN"/>
    <n v="8"/>
    <n v="6"/>
  </r>
  <r>
    <s v="120304000691-0"/>
    <x v="7"/>
    <m/>
    <s v="BOMBA"/>
    <s v="01.11.1989"/>
    <n v="13099.65"/>
    <n v="11874.74"/>
    <s v="ZLIN"/>
    <n v="32"/>
    <n v="1"/>
    <n v="0"/>
    <n v="0"/>
    <m/>
    <m/>
    <m/>
    <n v="1009100.31"/>
    <n v="504550.16000000003"/>
    <s v="ZLIN"/>
    <n v="6"/>
    <n v="2"/>
  </r>
  <r>
    <s v="120304000691-1"/>
    <x v="7"/>
    <m/>
    <s v="MOTOR"/>
    <s v="01.11.1989"/>
    <n v="1249.4000000000001"/>
    <n v="1132.5700000000002"/>
    <s v="ZLIN"/>
    <n v="32"/>
    <n v="1"/>
    <n v="0"/>
    <n v="0"/>
    <m/>
    <m/>
    <m/>
    <n v="96244.68"/>
    <n v="48122.34"/>
    <s v="ZLIN"/>
    <n v="6"/>
    <n v="2"/>
  </r>
  <r>
    <s v="120304000692-0"/>
    <x v="7"/>
    <m/>
    <s v="RECIPIENTE"/>
    <s v="01.11.1989"/>
    <n v="6383.7"/>
    <n v="6205.88"/>
    <s v="ZLIN"/>
    <n v="29"/>
    <n v="11"/>
    <n v="0"/>
    <n v="0"/>
    <m/>
    <m/>
    <m/>
    <n v="492127.82"/>
    <n v="379348.53"/>
    <s v="ZLIN"/>
    <n v="4"/>
    <n v="0"/>
  </r>
  <r>
    <s v="120304000693-0"/>
    <x v="7"/>
    <m/>
    <s v="RECIPIENTE"/>
    <s v="01.11.1989"/>
    <n v="6383.7"/>
    <n v="6205.88"/>
    <s v="ZLIN"/>
    <n v="29"/>
    <n v="11"/>
    <n v="0"/>
    <n v="0"/>
    <m/>
    <m/>
    <m/>
    <n v="492127.82"/>
    <n v="379348.53"/>
    <s v="ZLIN"/>
    <n v="4"/>
    <n v="0"/>
  </r>
  <r>
    <s v="120304000694-0"/>
    <x v="7"/>
    <m/>
    <s v="RECIPIENTE"/>
    <s v="01.11.1989"/>
    <n v="5501.28"/>
    <n v="5501.28"/>
    <s v="ZLIN"/>
    <n v="28"/>
    <n v="11"/>
    <n v="0"/>
    <n v="0"/>
    <m/>
    <m/>
    <m/>
    <n v="424266.44"/>
    <n v="424266.44"/>
    <s v="ZLIN"/>
    <n v="3"/>
    <n v="0"/>
  </r>
  <r>
    <s v="120304000695-0"/>
    <x v="7"/>
    <m/>
    <s v="RECIPIENTE"/>
    <s v="01.11.1989"/>
    <n v="6326.48"/>
    <n v="6326.48"/>
    <s v="ZLIN"/>
    <n v="28"/>
    <n v="11"/>
    <n v="0"/>
    <n v="0"/>
    <m/>
    <m/>
    <m/>
    <n v="487906.39"/>
    <n v="487906.39"/>
    <s v="ZLIN"/>
    <n v="3"/>
    <n v="0"/>
  </r>
  <r>
    <s v="120304000696-0"/>
    <x v="7"/>
    <m/>
    <s v="RECIPIENTE"/>
    <s v="01.11.1989"/>
    <n v="6876.6"/>
    <n v="6876.6"/>
    <s v="ZLIN"/>
    <n v="28"/>
    <n v="11"/>
    <n v="0"/>
    <n v="0"/>
    <m/>
    <m/>
    <m/>
    <n v="530333.05000000005"/>
    <n v="530333.05000000005"/>
    <s v="ZLIN"/>
    <n v="3"/>
    <n v="0"/>
  </r>
  <r>
    <s v="120304000697-0"/>
    <x v="7"/>
    <m/>
    <s v="BOMBA"/>
    <s v="31.03.2013"/>
    <n v="162736437.99000001"/>
    <n v="129066830.13000001"/>
    <s v="ZLIN"/>
    <n v="7"/>
    <n v="3"/>
    <n v="0"/>
    <n v="0"/>
    <m/>
    <m/>
    <m/>
    <n v="-73098004.790000007"/>
    <n v="-47449582.060000002"/>
    <s v="ZLIN"/>
    <n v="4"/>
    <n v="9"/>
  </r>
  <r>
    <s v="120304000697-1"/>
    <x v="7"/>
    <m/>
    <s v="MOTOR"/>
    <s v="31.03.2013"/>
    <n v="166154219.25999999"/>
    <n v="131777484.23999998"/>
    <s v="ZLIN"/>
    <n v="7"/>
    <n v="3"/>
    <n v="0"/>
    <n v="0"/>
    <m/>
    <m/>
    <m/>
    <n v="-74633204.870000005"/>
    <n v="-48446115.450000003"/>
    <s v="ZLIN"/>
    <n v="4"/>
    <n v="9"/>
  </r>
  <r>
    <s v="120304000698-0"/>
    <x v="7"/>
    <m/>
    <s v="BOMBA"/>
    <s v="01.10.2015"/>
    <n v="1"/>
    <n v="1"/>
    <s v="ZLIN"/>
    <n v="0"/>
    <n v="1"/>
    <n v="0"/>
    <n v="0"/>
    <m/>
    <m/>
    <m/>
    <n v="299693.82"/>
    <n v="299693.82"/>
    <s v="ZLIN"/>
    <n v="3"/>
    <n v="0"/>
  </r>
  <r>
    <s v="120304000698-1"/>
    <x v="7"/>
    <m/>
    <s v="MOTOR"/>
    <s v="01.10.2015"/>
    <n v="1"/>
    <n v="1"/>
    <s v="ZLIN"/>
    <n v="0"/>
    <n v="1"/>
    <n v="0"/>
    <n v="0"/>
    <m/>
    <m/>
    <m/>
    <n v="54137.75"/>
    <n v="54137.75"/>
    <s v="ZLIN"/>
    <n v="3"/>
    <n v="0"/>
  </r>
  <r>
    <s v="120304000699-0"/>
    <x v="7"/>
    <m/>
    <s v="BOMBA"/>
    <s v="01.10.2015"/>
    <n v="1"/>
    <n v="1"/>
    <s v="ZLIN"/>
    <n v="0"/>
    <n v="1"/>
    <n v="0"/>
    <n v="0"/>
    <m/>
    <m/>
    <m/>
    <n v="347266.25"/>
    <n v="347266.25"/>
    <s v="ZLIN"/>
    <n v="3"/>
    <n v="0"/>
  </r>
  <r>
    <s v="120304000699-1"/>
    <x v="7"/>
    <m/>
    <s v="MOTOR"/>
    <s v="01.10.2015"/>
    <n v="1"/>
    <n v="1"/>
    <s v="ZLIN"/>
    <n v="0"/>
    <n v="1"/>
    <n v="0"/>
    <n v="0"/>
    <m/>
    <m/>
    <m/>
    <n v="73273.63"/>
    <n v="73273.63"/>
    <s v="ZLIN"/>
    <n v="3"/>
    <n v="0"/>
  </r>
  <r>
    <s v="120304000700-0"/>
    <x v="7"/>
    <m/>
    <s v="BOMBA"/>
    <s v="01.10.2015"/>
    <n v="1"/>
    <n v="1"/>
    <s v="ZLIN"/>
    <n v="0"/>
    <n v="1"/>
    <n v="0"/>
    <n v="0"/>
    <m/>
    <m/>
    <m/>
    <n v="394516.41"/>
    <n v="394516.41"/>
    <s v="ZLIN"/>
    <n v="3"/>
    <n v="0"/>
  </r>
  <r>
    <s v="120304000700-1"/>
    <x v="7"/>
    <m/>
    <s v="MOTOR"/>
    <s v="01.10.2015"/>
    <n v="1"/>
    <n v="1"/>
    <s v="ZLIN"/>
    <n v="0"/>
    <n v="1"/>
    <n v="0"/>
    <n v="0"/>
    <m/>
    <m/>
    <m/>
    <n v="92665.88"/>
    <n v="92665.88"/>
    <s v="ZLIN"/>
    <n v="3"/>
    <n v="0"/>
  </r>
  <r>
    <s v="120304000701-0"/>
    <x v="7"/>
    <m/>
    <s v="BOMBA"/>
    <s v="01.10.2015"/>
    <n v="1"/>
    <n v="1"/>
    <s v="ZLIN"/>
    <n v="0"/>
    <n v="1"/>
    <n v="0"/>
    <n v="0"/>
    <m/>
    <m/>
    <m/>
    <n v="1880891.3"/>
    <n v="1880891.3"/>
    <s v="ZLIN"/>
    <n v="3"/>
    <n v="0"/>
  </r>
  <r>
    <s v="120304000701-1"/>
    <x v="7"/>
    <m/>
    <s v="MOTOR"/>
    <s v="01.10.2015"/>
    <n v="1"/>
    <n v="1"/>
    <s v="ZLIN"/>
    <n v="0"/>
    <n v="1"/>
    <n v="0"/>
    <n v="0"/>
    <m/>
    <m/>
    <m/>
    <n v="952142.12"/>
    <n v="952142.12"/>
    <s v="ZLIN"/>
    <n v="3"/>
    <n v="0"/>
  </r>
  <r>
    <s v="120304000702-0"/>
    <x v="7"/>
    <m/>
    <s v="MOTOR"/>
    <s v="01.10.2015"/>
    <n v="1"/>
    <n v="1"/>
    <s v="ZLIN"/>
    <n v="0"/>
    <n v="1"/>
    <n v="0"/>
    <n v="0"/>
    <m/>
    <m/>
    <m/>
    <n v="6309509.8899999997"/>
    <n v="1704028.2199999997"/>
    <s v="ZLIN"/>
    <n v="11"/>
    <n v="5"/>
  </r>
  <r>
    <s v="120304000702-1"/>
    <x v="7"/>
    <m/>
    <s v="BOMBA"/>
    <s v="01.10.2015"/>
    <n v="1"/>
    <n v="1"/>
    <s v="ZLIN"/>
    <n v="0"/>
    <n v="1"/>
    <n v="0"/>
    <n v="0"/>
    <m/>
    <m/>
    <m/>
    <n v="13870227.189999999"/>
    <n v="3745973.76"/>
    <s v="ZLIN"/>
    <n v="11"/>
    <n v="5"/>
  </r>
  <r>
    <s v="120304000703-0"/>
    <x v="7"/>
    <m/>
    <s v="MOTOR"/>
    <s v="01.10.2015"/>
    <n v="1"/>
    <n v="1"/>
    <s v="ZLIN"/>
    <n v="0"/>
    <n v="1"/>
    <n v="0"/>
    <n v="0"/>
    <m/>
    <m/>
    <m/>
    <n v="6309509.8899999997"/>
    <n v="1704028.2199999997"/>
    <s v="ZLIN"/>
    <n v="11"/>
    <n v="5"/>
  </r>
  <r>
    <s v="120304000703-1"/>
    <x v="7"/>
    <m/>
    <s v="BOMBA"/>
    <s v="01.10.2015"/>
    <n v="1"/>
    <n v="1"/>
    <s v="ZLIN"/>
    <n v="0"/>
    <n v="1"/>
    <n v="0"/>
    <n v="0"/>
    <m/>
    <m/>
    <m/>
    <n v="13870227.189999999"/>
    <n v="3745973.76"/>
    <s v="ZLIN"/>
    <n v="11"/>
    <n v="5"/>
  </r>
  <r>
    <s v="120304000704-0"/>
    <x v="7"/>
    <m/>
    <s v="MOTOR"/>
    <s v="01.10.2015"/>
    <n v="1"/>
    <n v="1"/>
    <s v="ZLIN"/>
    <n v="0"/>
    <n v="1"/>
    <n v="0"/>
    <n v="0"/>
    <m/>
    <m/>
    <m/>
    <n v="6309509.8899999997"/>
    <n v="1704028.2199999997"/>
    <s v="ZLIN"/>
    <n v="11"/>
    <n v="5"/>
  </r>
  <r>
    <s v="120304000704-1"/>
    <x v="7"/>
    <m/>
    <s v="BOMBA"/>
    <s v="01.10.2015"/>
    <n v="1"/>
    <n v="1"/>
    <s v="ZLIN"/>
    <n v="0"/>
    <n v="1"/>
    <n v="0"/>
    <n v="0"/>
    <m/>
    <m/>
    <m/>
    <n v="13870227.189999999"/>
    <n v="3745973.76"/>
    <s v="ZLIN"/>
    <n v="11"/>
    <n v="5"/>
  </r>
  <r>
    <s v="120304000705-0"/>
    <x v="7"/>
    <m/>
    <s v="MOTOR"/>
    <s v="01.10.2015"/>
    <n v="1"/>
    <n v="1"/>
    <s v="ZLIN"/>
    <n v="0"/>
    <n v="1"/>
    <n v="0"/>
    <n v="0"/>
    <m/>
    <m/>
    <m/>
    <n v="1416466.63"/>
    <n v="1091859.7"/>
    <s v="ZLIN"/>
    <n v="4"/>
    <n v="0"/>
  </r>
  <r>
    <s v="120304000705-1"/>
    <x v="7"/>
    <m/>
    <s v="BOMBA"/>
    <s v="01.10.2015"/>
    <n v="1"/>
    <n v="1"/>
    <s v="ZLIN"/>
    <n v="0"/>
    <n v="1"/>
    <n v="0"/>
    <n v="0"/>
    <m/>
    <m/>
    <m/>
    <n v="3113825.69"/>
    <n v="2400240.63"/>
    <s v="ZLIN"/>
    <n v="4"/>
    <n v="0"/>
  </r>
  <r>
    <s v="120304000706-0"/>
    <x v="7"/>
    <m/>
    <s v="MOTOR"/>
    <s v="01.10.2015"/>
    <n v="1"/>
    <n v="1"/>
    <s v="ZLIN"/>
    <n v="0"/>
    <n v="1"/>
    <n v="0"/>
    <n v="0"/>
    <m/>
    <m/>
    <m/>
    <n v="389261.96"/>
    <n v="300056.09000000003"/>
    <s v="ZLIN"/>
    <n v="4"/>
    <n v="0"/>
  </r>
  <r>
    <s v="120304000707-0"/>
    <x v="7"/>
    <m/>
    <s v="BOMBA  ( 120500009641 )"/>
    <s v="31.08.2014"/>
    <n v="10104143.32"/>
    <n v="2189231.0700000003"/>
    <s v="ZLIN"/>
    <n v="20"/>
    <n v="0"/>
    <n v="0"/>
    <n v="0"/>
    <m/>
    <m/>
    <m/>
    <n v="-1475017.74"/>
    <n v="-240421.40999999992"/>
    <s v="ZLIN"/>
    <n v="18"/>
    <n v="11"/>
  </r>
  <r>
    <s v="120304000707-1"/>
    <x v="7"/>
    <m/>
    <s v="MOTOR"/>
    <s v="31.08.2014"/>
    <n v="2979416.62"/>
    <n v="645540.26000000024"/>
    <s v="ZLIN"/>
    <n v="20"/>
    <n v="0"/>
    <n v="0"/>
    <n v="0"/>
    <m/>
    <m/>
    <m/>
    <n v="-434939.63"/>
    <n v="-70893.229999999981"/>
    <s v="ZLIN"/>
    <n v="18"/>
    <n v="11"/>
  </r>
  <r>
    <s v="120304000708-0"/>
    <x v="7"/>
    <m/>
    <s v="BOMBA"/>
    <s v="31.08.2014"/>
    <n v="10104143.32"/>
    <n v="2189231.0700000003"/>
    <s v="ZLIN"/>
    <n v="20"/>
    <n v="0"/>
    <n v="0"/>
    <n v="0"/>
    <m/>
    <m/>
    <m/>
    <n v="-1475017.74"/>
    <n v="-240421.40999999992"/>
    <s v="ZLIN"/>
    <n v="18"/>
    <n v="11"/>
  </r>
  <r>
    <s v="120304000708-1"/>
    <x v="7"/>
    <m/>
    <s v="MOTOR"/>
    <s v="31.08.2014"/>
    <n v="2979416.62"/>
    <n v="645540.26000000024"/>
    <s v="ZLIN"/>
    <n v="20"/>
    <n v="0"/>
    <n v="0"/>
    <n v="0"/>
    <m/>
    <m/>
    <m/>
    <n v="-434939.63"/>
    <n v="-70893.229999999981"/>
    <s v="ZLIN"/>
    <n v="18"/>
    <n v="11"/>
  </r>
  <r>
    <s v="120304000709-0"/>
    <x v="7"/>
    <m/>
    <s v="BOMBA"/>
    <s v="31.08.2014"/>
    <n v="10104143.32"/>
    <n v="2189231.0700000003"/>
    <s v="ZLIN"/>
    <n v="20"/>
    <n v="0"/>
    <n v="0"/>
    <n v="0"/>
    <m/>
    <m/>
    <m/>
    <n v="-1475017.74"/>
    <n v="-240421.40999999992"/>
    <s v="ZLIN"/>
    <n v="18"/>
    <n v="11"/>
  </r>
  <r>
    <s v="120304000709-1"/>
    <x v="7"/>
    <m/>
    <s v="MOTOR"/>
    <s v="31.08.2014"/>
    <n v="3008785.36"/>
    <n v="651903.5"/>
    <s v="ZLIN"/>
    <n v="20"/>
    <n v="0"/>
    <n v="0"/>
    <n v="0"/>
    <m/>
    <m/>
    <m/>
    <n v="-439226.93"/>
    <n v="-71592.049999999988"/>
    <s v="ZLIN"/>
    <n v="18"/>
    <n v="11"/>
  </r>
  <r>
    <s v="120304000710-0"/>
    <x v="7"/>
    <m/>
    <s v="PANEL DE CONTROL"/>
    <s v="31.08.2014"/>
    <n v="4714973.7300000004"/>
    <n v="1417217.5300000003"/>
    <s v="ZLIN"/>
    <n v="14"/>
    <n v="5"/>
    <n v="0"/>
    <n v="0"/>
    <m/>
    <m/>
    <m/>
    <n v="13453311.619999999"/>
    <n v="3111078.3099999987"/>
    <s v="ZLIN"/>
    <n v="13"/>
    <n v="4"/>
  </r>
  <r>
    <s v="120304000710-1"/>
    <x v="7"/>
    <m/>
    <s v="PANEL DE CONTROL"/>
    <s v="31.08.2014"/>
    <n v="4714973.7300000004"/>
    <n v="1417217.5300000003"/>
    <s v="ZLIN"/>
    <n v="14"/>
    <n v="5"/>
    <n v="0"/>
    <n v="0"/>
    <m/>
    <m/>
    <m/>
    <n v="13453311.619999999"/>
    <n v="3111078.3099999987"/>
    <s v="ZLIN"/>
    <n v="13"/>
    <n v="4"/>
  </r>
  <r>
    <s v="120304000711-0"/>
    <x v="7"/>
    <m/>
    <s v="PANEL DE CONTROL"/>
    <s v="31.08.2014"/>
    <n v="4714973.7300000004"/>
    <n v="1417217.5300000003"/>
    <s v="ZLIN"/>
    <n v="14"/>
    <n v="5"/>
    <n v="0"/>
    <n v="0"/>
    <m/>
    <m/>
    <m/>
    <n v="13453311.619999999"/>
    <n v="3111078.3099999987"/>
    <s v="ZLIN"/>
    <n v="13"/>
    <n v="4"/>
  </r>
  <r>
    <s v="120304000712-0"/>
    <x v="7"/>
    <m/>
    <s v="PANEL DE CONTROL"/>
    <s v="31.08.2014"/>
    <n v="4714973.7300000004"/>
    <n v="1417217.5300000003"/>
    <s v="ZLIN"/>
    <n v="14"/>
    <n v="5"/>
    <n v="0"/>
    <n v="0"/>
    <m/>
    <m/>
    <m/>
    <n v="13453311.619999999"/>
    <n v="3111078.3099999987"/>
    <s v="ZLIN"/>
    <n v="13"/>
    <n v="4"/>
  </r>
  <r>
    <s v="120304000713-0"/>
    <x v="7"/>
    <m/>
    <s v="PANEL ELECTRICO"/>
    <s v="31.08.2014"/>
    <n v="6670440.0099999998"/>
    <n v="2004987.75"/>
    <s v="ZLIN"/>
    <n v="14"/>
    <n v="5"/>
    <n v="0"/>
    <n v="0"/>
    <m/>
    <m/>
    <m/>
    <n v="19032875.539999999"/>
    <n v="4401352.4699999988"/>
    <s v="ZLIN"/>
    <n v="13"/>
    <n v="4"/>
  </r>
  <r>
    <s v="120304000714-0"/>
    <x v="7"/>
    <m/>
    <s v="PANEL ELECTRICO"/>
    <s v="31.08.2014"/>
    <n v="6605329.8700000001"/>
    <n v="1985417.0700000003"/>
    <s v="ZLIN"/>
    <n v="14"/>
    <n v="5"/>
    <n v="0"/>
    <n v="0"/>
    <m/>
    <m/>
    <m/>
    <n v="18847095.710000001"/>
    <n v="4358390.8900000006"/>
    <s v="ZLIN"/>
    <n v="13"/>
    <n v="4"/>
  </r>
  <r>
    <s v="120304000715-0"/>
    <x v="7"/>
    <m/>
    <s v="PANEL ELECTRICO"/>
    <s v="01.10.1993"/>
    <n v="9332768.9100000001"/>
    <n v="6647396.7400000002"/>
    <s v="ZLIN"/>
    <n v="35"/>
    <n v="4"/>
    <n v="0"/>
    <n v="0"/>
    <m/>
    <m/>
    <m/>
    <n v="21379920.789999999"/>
    <n v="4944106.68"/>
    <s v="ZLIN"/>
    <n v="13"/>
    <n v="4"/>
  </r>
  <r>
    <s v="120304000717-0"/>
    <x v="7"/>
    <m/>
    <s v="BOMBA"/>
    <s v="01.10.2015"/>
    <n v="1"/>
    <n v="1"/>
    <s v="ZLIN"/>
    <n v="0"/>
    <n v="1"/>
    <n v="0"/>
    <n v="0"/>
    <m/>
    <m/>
    <m/>
    <n v="1274313.99"/>
    <n v="1274313.99"/>
    <s v="ZLIN"/>
    <n v="3"/>
    <n v="0"/>
  </r>
  <r>
    <s v="120304000717-1"/>
    <x v="7"/>
    <m/>
    <s v="MOTOR"/>
    <s v="01.10.2015"/>
    <n v="1"/>
    <n v="1"/>
    <s v="ZLIN"/>
    <n v="0"/>
    <n v="1"/>
    <n v="0"/>
    <n v="0"/>
    <m/>
    <m/>
    <m/>
    <n v="651440.12"/>
    <n v="651440.12"/>
    <s v="ZLIN"/>
    <n v="3"/>
    <n v="0"/>
  </r>
  <r>
    <s v="120304000717-2"/>
    <x v="7"/>
    <m/>
    <s v="FILTRO"/>
    <s v="01.10.2015"/>
    <n v="1"/>
    <n v="1"/>
    <s v="ZLIN"/>
    <n v="0"/>
    <n v="1"/>
    <n v="0"/>
    <n v="0"/>
    <m/>
    <m/>
    <m/>
    <n v="3982424.98"/>
    <n v="3348857.37"/>
    <s v="ZLIN"/>
    <n v="3"/>
    <n v="8"/>
  </r>
  <r>
    <s v="120304000718-0"/>
    <x v="7"/>
    <m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8-1"/>
    <x v="7"/>
    <m/>
    <s v="TURBINA"/>
    <s v="01.10.2015"/>
    <n v="1"/>
    <n v="1"/>
    <s v="ZLIN"/>
    <n v="0"/>
    <n v="1"/>
    <n v="0"/>
    <n v="0"/>
    <m/>
    <m/>
    <m/>
    <n v="2176864.2799999998"/>
    <n v="1830544.9599999997"/>
    <s v="ZLIN"/>
    <n v="3"/>
    <n v="8"/>
  </r>
  <r>
    <s v="120304000718-2"/>
    <x v="7"/>
    <m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19-0"/>
    <x v="7"/>
    <m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19-1"/>
    <x v="7"/>
    <m/>
    <s v="MOTOR"/>
    <s v="01.10.2015"/>
    <n v="1"/>
    <n v="1"/>
    <s v="ZLIN"/>
    <n v="0"/>
    <n v="1"/>
    <n v="0"/>
    <n v="0"/>
    <m/>
    <m/>
    <m/>
    <n v="407994.93"/>
    <n v="162320.57"/>
    <s v="ZLIN"/>
    <n v="7"/>
    <n v="9"/>
  </r>
  <r>
    <s v="120304000720-0"/>
    <x v="7"/>
    <m/>
    <s v="MOTOR"/>
    <s v="30.06.1997"/>
    <n v="272430.28000000003"/>
    <n v="169366.26"/>
    <s v="ZLIN"/>
    <n v="34"/>
    <n v="7"/>
    <n v="0"/>
    <n v="0"/>
    <m/>
    <m/>
    <m/>
    <n v="15507378.23"/>
    <n v="2927413.24"/>
    <s v="ZLIN"/>
    <n v="16"/>
    <n v="4"/>
  </r>
  <r>
    <s v="120304000720-1"/>
    <x v="7"/>
    <m/>
    <s v="REDUCTOR"/>
    <s v="30.06.1997"/>
    <n v="4914.72"/>
    <n v="2669.44"/>
    <s v="ZLIN"/>
    <n v="39"/>
    <n v="7"/>
    <n v="0"/>
    <n v="0"/>
    <m/>
    <m/>
    <m/>
    <n v="279426.92"/>
    <n v="40385.929999999993"/>
    <s v="ZLIN"/>
    <n v="21"/>
    <n v="4"/>
  </r>
  <r>
    <s v="120304000721-0"/>
    <x v="7"/>
    <m/>
    <s v="BOMBA"/>
    <s v="30.06.1997"/>
    <n v="131728.25"/>
    <n v="79592.239999999991"/>
    <s v="ZLIN"/>
    <n v="35"/>
    <n v="7"/>
    <n v="0"/>
    <n v="0"/>
    <m/>
    <m/>
    <m/>
    <n v="16623003.189999999"/>
    <n v="2956976.5299999993"/>
    <s v="ZLIN"/>
    <n v="17"/>
    <n v="4"/>
  </r>
  <r>
    <s v="120304000721-1"/>
    <x v="7"/>
    <m/>
    <s v="REDUCTOR"/>
    <s v="30.06.1997"/>
    <n v="2331.21"/>
    <n v="1234.97"/>
    <s v="ZLIN"/>
    <n v="40"/>
    <n v="7"/>
    <n v="0"/>
    <n v="0"/>
    <m/>
    <m/>
    <m/>
    <n v="294030.01"/>
    <n v="40593.69"/>
    <s v="ZLIN"/>
    <n v="22"/>
    <n v="4"/>
  </r>
  <r>
    <s v="120304000721-2"/>
    <x v="7"/>
    <m/>
    <s v="MOTOR"/>
    <s v="30.06.1997"/>
    <n v="123424.87"/>
    <n v="74575.209999999992"/>
    <s v="ZLIN"/>
    <n v="35"/>
    <n v="7"/>
    <n v="0"/>
    <n v="0"/>
    <m/>
    <m/>
    <m/>
    <n v="15575186.65"/>
    <n v="2770586.09"/>
    <s v="ZLIN"/>
    <n v="17"/>
    <n v="4"/>
  </r>
  <r>
    <s v="120304000722-0"/>
    <x v="7"/>
    <m/>
    <s v="BOMBA"/>
    <s v="31.08.2014"/>
    <n v="1150598"/>
    <n v="980837.64"/>
    <s v="ZLIN"/>
    <n v="5"/>
    <n v="1"/>
    <n v="0"/>
    <n v="0"/>
    <m/>
    <m/>
    <m/>
    <n v="1044856.27"/>
    <n v="805410.04"/>
    <s v="ZLIN"/>
    <n v="4"/>
    <n v="0"/>
  </r>
  <r>
    <s v="120304000726-0"/>
    <x v="7"/>
    <m/>
    <s v="PANEL DE CONTROL"/>
    <s v="31.08.2014"/>
    <n v="37624189.100000001"/>
    <n v="13130589.48"/>
    <s v="ZLIN"/>
    <n v="12"/>
    <n v="5"/>
    <n v="0"/>
    <n v="0"/>
    <m/>
    <m/>
    <m/>
    <n v="4364873.8099999996"/>
    <n v="1187502.4299999997"/>
    <s v="ZLIN"/>
    <n v="11"/>
    <n v="4"/>
  </r>
  <r>
    <s v="120304000727-0"/>
    <x v="7"/>
    <m/>
    <s v="MOTOR (torre mangueras)"/>
    <s v="01.10.2015"/>
    <n v="1"/>
    <n v="1"/>
    <s v="ZLIN"/>
    <n v="0"/>
    <n v="1"/>
    <n v="0"/>
    <n v="0"/>
    <m/>
    <m/>
    <m/>
    <n v="115949.01"/>
    <n v="89377.359999999986"/>
    <s v="ZLIN"/>
    <n v="4"/>
    <n v="0"/>
  </r>
  <r>
    <s v="120304000727-1"/>
    <x v="7"/>
    <m/>
    <s v="RECIPIENTE"/>
    <s v="01.10.2015"/>
    <n v="1"/>
    <n v="1"/>
    <s v="ZLIN"/>
    <n v="0"/>
    <n v="1"/>
    <n v="0"/>
    <n v="0"/>
    <m/>
    <m/>
    <m/>
    <n v="1075081.1200000001"/>
    <n v="828708.3600000001"/>
    <s v="ZLIN"/>
    <n v="4"/>
    <n v="0"/>
  </r>
  <r>
    <s v="120304000727-2"/>
    <x v="7"/>
    <m/>
    <s v="BOMBA"/>
    <s v="01.10.2015"/>
    <n v="1"/>
    <n v="1"/>
    <s v="ZLIN"/>
    <n v="0"/>
    <n v="1"/>
    <n v="0"/>
    <n v="0"/>
    <m/>
    <m/>
    <m/>
    <n v="641866.37"/>
    <n v="494771.99"/>
    <s v="ZLIN"/>
    <n v="4"/>
    <n v="0"/>
  </r>
  <r>
    <s v="120304000728-0"/>
    <x v="7"/>
    <m/>
    <s v="BOMBA"/>
    <s v="01.10.2015"/>
    <n v="1"/>
    <n v="1"/>
    <s v="ZLIN"/>
    <n v="0"/>
    <n v="1"/>
    <n v="0"/>
    <n v="0"/>
    <m/>
    <m/>
    <m/>
    <n v="8177290.3499999996"/>
    <n v="6303327.9799999995"/>
    <s v="ZLIN"/>
    <n v="4"/>
    <n v="0"/>
  </r>
  <r>
    <s v="120304000731-0"/>
    <x v="7"/>
    <m/>
    <s v="BOMBA"/>
    <s v="01.10.2015"/>
    <n v="1"/>
    <n v="1"/>
    <s v="ZLIN"/>
    <n v="0"/>
    <n v="1"/>
    <n v="0"/>
    <n v="0"/>
    <m/>
    <m/>
    <m/>
    <n v="1602289.66"/>
    <n v="801144.83"/>
    <s v="ZLIN"/>
    <n v="6"/>
    <n v="2"/>
  </r>
  <r>
    <s v="120304000731-1"/>
    <x v="7"/>
    <m/>
    <s v="MOTOR"/>
    <s v="01.10.2015"/>
    <n v="1"/>
    <n v="1"/>
    <s v="ZLIN"/>
    <n v="0"/>
    <n v="1"/>
    <n v="0"/>
    <n v="0"/>
    <m/>
    <m/>
    <m/>
    <n v="329330.57"/>
    <n v="164665.29"/>
    <s v="ZLIN"/>
    <n v="6"/>
    <n v="2"/>
  </r>
  <r>
    <s v="120304000732-0"/>
    <x v="7"/>
    <m/>
    <s v="BOMBA"/>
    <s v="01.08.1967"/>
    <n v="7.0000000000000007E-2"/>
    <n v="7.0000000000000007E-2"/>
    <s v="ZLIN"/>
    <n v="51"/>
    <n v="2"/>
    <n v="0"/>
    <n v="0"/>
    <m/>
    <m/>
    <m/>
    <n v="258596.08"/>
    <n v="258596.08"/>
    <s v="ZLIN"/>
    <n v="3"/>
    <n v="0"/>
  </r>
  <r>
    <s v="120304000732-1"/>
    <x v="7"/>
    <m/>
    <s v="TURBINA"/>
    <s v="01.08.1967"/>
    <n v="0.8"/>
    <n v="0.79"/>
    <s v="ZLIN"/>
    <n v="51"/>
    <n v="10"/>
    <n v="0"/>
    <n v="0"/>
    <m/>
    <m/>
    <m/>
    <n v="2771611.56"/>
    <n v="2330673.36"/>
    <s v="ZLIN"/>
    <n v="3"/>
    <n v="8"/>
  </r>
  <r>
    <s v="120304000732-2"/>
    <x v="7"/>
    <m/>
    <s v="GOBERNADOR"/>
    <s v="01.08.1967"/>
    <n v="0.13"/>
    <n v="0.13"/>
    <s v="ZLIN"/>
    <n v="51"/>
    <n v="2"/>
    <n v="0"/>
    <n v="0"/>
    <m/>
    <m/>
    <m/>
    <n v="453184.54"/>
    <n v="453184.54"/>
    <s v="ZLIN"/>
    <n v="3"/>
    <n v="0"/>
  </r>
  <r>
    <s v="120304000733-0"/>
    <x v="7"/>
    <m/>
    <s v="BOMBA"/>
    <s v="01.10.2015"/>
    <n v="1"/>
    <n v="1"/>
    <s v="ZLIN"/>
    <n v="0"/>
    <n v="1"/>
    <n v="0"/>
    <n v="0"/>
    <m/>
    <m/>
    <m/>
    <n v="163261.19"/>
    <n v="163261.19"/>
    <s v="ZLIN"/>
    <n v="3"/>
    <n v="0"/>
  </r>
  <r>
    <s v="120304000733-1"/>
    <x v="7"/>
    <m/>
    <s v="TURBINA"/>
    <s v="01.10.2015"/>
    <n v="1"/>
    <n v="1"/>
    <s v="ZLIN"/>
    <n v="0"/>
    <n v="1"/>
    <n v="0"/>
    <n v="0"/>
    <m/>
    <m/>
    <m/>
    <n v="4387125.21"/>
    <n v="3689173.4699999997"/>
    <s v="ZLIN"/>
    <n v="3"/>
    <n v="8"/>
  </r>
  <r>
    <s v="120304000733-2"/>
    <x v="7"/>
    <m/>
    <s v="GOBERNADOR"/>
    <s v="01.10.2015"/>
    <n v="1"/>
    <n v="1"/>
    <s v="ZLIN"/>
    <n v="0"/>
    <n v="1"/>
    <n v="0"/>
    <n v="0"/>
    <m/>
    <m/>
    <m/>
    <n v="453184.56"/>
    <n v="453184.56"/>
    <s v="ZLIN"/>
    <n v="3"/>
    <n v="0"/>
  </r>
  <r>
    <s v="120304000736-0"/>
    <x v="7"/>
    <m/>
    <s v="BOMBA"/>
    <s v="06.09.2013"/>
    <n v="1128439.75"/>
    <n v="1128439.75"/>
    <s v="ZLIN"/>
    <n v="5"/>
    <n v="0"/>
    <n v="0"/>
    <n v="0"/>
    <m/>
    <m/>
    <m/>
    <n v="-301487.78000000003"/>
    <n v="-301487.78000000003"/>
    <s v="ZLIN"/>
    <n v="3"/>
    <n v="0"/>
  </r>
  <r>
    <s v="120304000736-1"/>
    <x v="7"/>
    <m/>
    <s v="MOTOR"/>
    <s v="01.10.2015"/>
    <n v="1"/>
    <n v="0"/>
    <s v="ZLIN"/>
    <n v="0"/>
    <n v="1"/>
    <n v="0"/>
    <n v="0"/>
    <m/>
    <m/>
    <m/>
    <n v="43255.5"/>
    <n v="43255.5"/>
    <s v="ZLIN"/>
    <n v="3"/>
    <n v="0"/>
  </r>
  <r>
    <s v="120304000737-0"/>
    <x v="7"/>
    <m/>
    <s v="BOMBA"/>
    <s v="03.09.2012"/>
    <n v="12948679.720000001"/>
    <n v="12948679.720000001"/>
    <s v="ZLIN"/>
    <n v="6"/>
    <n v="0"/>
    <n v="0"/>
    <n v="0"/>
    <m/>
    <m/>
    <m/>
    <n v="-5600758.21"/>
    <n v="-5600758.21"/>
    <s v="ZLIN"/>
    <n v="3"/>
    <n v="0"/>
  </r>
  <r>
    <s v="120304000737-1"/>
    <x v="7"/>
    <m/>
    <s v="MOTOR"/>
    <s v="03.09.2012"/>
    <n v="31165623.239999998"/>
    <n v="13511108.34"/>
    <s v="ZLIN"/>
    <n v="14"/>
    <n v="5"/>
    <n v="0"/>
    <n v="0"/>
    <m/>
    <m/>
    <m/>
    <n v="-22350453.41"/>
    <n v="-6036253.8499999996"/>
    <s v="ZLIN"/>
    <n v="11"/>
    <n v="5"/>
  </r>
  <r>
    <s v="120304000738-0"/>
    <x v="7"/>
    <m/>
    <s v="BOMBA"/>
    <s v="01.10.2015"/>
    <n v="1"/>
    <n v="1"/>
    <s v="ZLIN"/>
    <n v="0"/>
    <n v="1"/>
    <n v="0"/>
    <n v="0"/>
    <m/>
    <m/>
    <m/>
    <n v="211137.13"/>
    <n v="211137.13"/>
    <s v="ZLIN"/>
    <n v="3"/>
    <n v="0"/>
  </r>
  <r>
    <s v="120304000738-1"/>
    <x v="7"/>
    <m/>
    <s v="MOTOR"/>
    <s v="01.10.2015"/>
    <n v="1"/>
    <n v="1"/>
    <s v="ZLIN"/>
    <n v="0"/>
    <n v="1"/>
    <n v="0"/>
    <n v="0"/>
    <m/>
    <m/>
    <m/>
    <n v="268022.01"/>
    <n v="134011.01"/>
    <s v="ZLIN"/>
    <n v="6"/>
    <n v="2"/>
  </r>
  <r>
    <s v="120304000739-0"/>
    <x v="7"/>
    <m/>
    <s v="BOMBA"/>
    <s v="01.10.2015"/>
    <n v="1"/>
    <n v="1"/>
    <s v="ZLIN"/>
    <n v="0"/>
    <n v="1"/>
    <n v="0"/>
    <n v="0"/>
    <m/>
    <m/>
    <m/>
    <n v="178036.66"/>
    <n v="178036.66"/>
    <s v="ZLIN"/>
    <n v="3"/>
    <n v="0"/>
  </r>
  <r>
    <s v="120304000739-1"/>
    <x v="7"/>
    <m/>
    <s v="MOTOR"/>
    <s v="01.10.2015"/>
    <n v="1"/>
    <n v="1"/>
    <s v="ZLIN"/>
    <n v="0"/>
    <n v="1"/>
    <n v="0"/>
    <n v="0"/>
    <m/>
    <m/>
    <m/>
    <n v="43256.5"/>
    <n v="43256.5"/>
    <s v="ZLIN"/>
    <n v="3"/>
    <n v="0"/>
  </r>
  <r>
    <s v="120304000740-0"/>
    <x v="7"/>
    <m/>
    <s v="BOMBA"/>
    <s v="01.10.2015"/>
    <n v="1"/>
    <n v="1"/>
    <s v="ZLIN"/>
    <n v="0"/>
    <n v="1"/>
    <n v="0"/>
    <n v="0"/>
    <m/>
    <m/>
    <m/>
    <n v="444262.39"/>
    <n v="444262.39"/>
    <s v="ZLIN"/>
    <n v="3"/>
    <n v="0"/>
  </r>
  <r>
    <s v="120304000740-1"/>
    <x v="7"/>
    <m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741-0"/>
    <x v="7"/>
    <m/>
    <s v="BOMBA"/>
    <s v="01.08.1967"/>
    <n v="0.86"/>
    <n v="0.86"/>
    <s v="ZLIN"/>
    <n v="51"/>
    <n v="2"/>
    <n v="0"/>
    <n v="0"/>
    <m/>
    <m/>
    <m/>
    <n v="211137.08"/>
    <n v="211137.08"/>
    <s v="ZLIN"/>
    <n v="3"/>
    <n v="0"/>
  </r>
  <r>
    <s v="120304000741-1"/>
    <x v="7"/>
    <m/>
    <s v="MOTOR"/>
    <s v="01.08.1967"/>
    <n v="0.14000000000000001"/>
    <n v="0.14000000000000001"/>
    <s v="ZLIN"/>
    <n v="51"/>
    <n v="2"/>
    <n v="0"/>
    <n v="0"/>
    <m/>
    <m/>
    <m/>
    <n v="34195.39"/>
    <n v="34195.39"/>
    <s v="ZLIN"/>
    <n v="3"/>
    <n v="0"/>
  </r>
  <r>
    <s v="120304000742-0"/>
    <x v="7"/>
    <m/>
    <s v="BOMBA"/>
    <s v="01.10.2015"/>
    <n v="1"/>
    <n v="1"/>
    <s v="ZLIN"/>
    <n v="0"/>
    <n v="1"/>
    <n v="0"/>
    <n v="0"/>
    <m/>
    <m/>
    <m/>
    <n v="1871437.49"/>
    <n v="935718.75"/>
    <s v="ZLIN"/>
    <n v="6"/>
    <n v="2"/>
  </r>
  <r>
    <s v="120304000742-1"/>
    <x v="7"/>
    <m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743-0"/>
    <x v="7"/>
    <m/>
    <s v="BOMBA"/>
    <s v="01.10.2015"/>
    <n v="1"/>
    <n v="1"/>
    <s v="ZLIN"/>
    <n v="0"/>
    <n v="1"/>
    <n v="0"/>
    <n v="0"/>
    <m/>
    <m/>
    <m/>
    <n v="3184156.28"/>
    <n v="1592078.15"/>
    <s v="ZLIN"/>
    <n v="6"/>
    <n v="2"/>
  </r>
  <r>
    <s v="120304000743-1"/>
    <x v="7"/>
    <m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744-0"/>
    <x v="7"/>
    <m/>
    <s v="BOMBA"/>
    <s v="01.08.1967"/>
    <n v="0.43"/>
    <n v="0.43"/>
    <s v="ZLIN"/>
    <n v="51"/>
    <n v="2"/>
    <n v="0"/>
    <n v="0"/>
    <m/>
    <m/>
    <m/>
    <n v="265860.46000000002"/>
    <n v="265860.46000000002"/>
    <s v="ZLIN"/>
    <n v="3"/>
    <n v="0"/>
  </r>
  <r>
    <s v="120304000744-1"/>
    <x v="7"/>
    <m/>
    <s v="MOTOR"/>
    <s v="01.08.1967"/>
    <n v="0.56999999999999995"/>
    <n v="0.52999999999999992"/>
    <s v="ZLIN"/>
    <n v="54"/>
    <n v="4"/>
    <n v="0"/>
    <n v="0"/>
    <m/>
    <m/>
    <m/>
    <n v="347582.45"/>
    <n v="173791.22"/>
    <s v="ZLIN"/>
    <n v="6"/>
    <n v="2"/>
  </r>
  <r>
    <s v="120304000745-0"/>
    <x v="7"/>
    <m/>
    <s v="BOMBA"/>
    <s v="01.08.1967"/>
    <n v="0.98"/>
    <n v="0.94"/>
    <s v="ZLIN"/>
    <n v="54"/>
    <n v="4"/>
    <n v="0"/>
    <n v="0"/>
    <m/>
    <m/>
    <m/>
    <n v="1208115.06"/>
    <n v="604057.53"/>
    <s v="ZLIN"/>
    <n v="6"/>
    <n v="2"/>
  </r>
  <r>
    <s v="120304000745-1"/>
    <x v="7"/>
    <m/>
    <s v="MOTOR"/>
    <s v="01.08.1967"/>
    <n v="0.02"/>
    <n v="0.02"/>
    <s v="ZLIN"/>
    <n v="51"/>
    <n v="2"/>
    <n v="0"/>
    <n v="0"/>
    <m/>
    <m/>
    <m/>
    <n v="27854.71"/>
    <n v="27854.71"/>
    <s v="ZLIN"/>
    <n v="3"/>
    <n v="0"/>
  </r>
  <r>
    <s v="120304000747-0"/>
    <x v="7"/>
    <m/>
    <s v="BOMBA"/>
    <s v="01.08.1967"/>
    <n v="0.96"/>
    <n v="0.91999999999999993"/>
    <s v="ZLIN"/>
    <n v="54"/>
    <n v="4"/>
    <n v="0"/>
    <n v="0"/>
    <m/>
    <m/>
    <m/>
    <n v="2102918.2000000002"/>
    <n v="1051459.0900000001"/>
    <s v="ZLIN"/>
    <n v="6"/>
    <n v="2"/>
  </r>
  <r>
    <s v="120304000747-1"/>
    <x v="7"/>
    <m/>
    <s v="MOTOR"/>
    <s v="01.08.1967"/>
    <n v="0.04"/>
    <n v="0.04"/>
    <s v="ZLIN"/>
    <n v="51"/>
    <n v="2"/>
    <n v="0"/>
    <n v="0"/>
    <m/>
    <m/>
    <m/>
    <n v="86591.62"/>
    <n v="86591.62"/>
    <s v="ZLIN"/>
    <n v="3"/>
    <n v="0"/>
  </r>
  <r>
    <s v="120304000748-0"/>
    <x v="7"/>
    <m/>
    <s v="BOMBA"/>
    <s v="01.08.1967"/>
    <n v="0.98"/>
    <n v="0.94"/>
    <s v="ZLIN"/>
    <n v="54"/>
    <n v="4"/>
    <n v="0"/>
    <n v="0"/>
    <m/>
    <m/>
    <m/>
    <n v="1258208.81"/>
    <n v="629104.4"/>
    <s v="ZLIN"/>
    <n v="6"/>
    <n v="2"/>
  </r>
  <r>
    <s v="120304000748-1"/>
    <x v="7"/>
    <m/>
    <s v="MOTOR"/>
    <s v="01.08.1967"/>
    <n v="0.02"/>
    <n v="0.02"/>
    <s v="ZLIN"/>
    <n v="51"/>
    <n v="2"/>
    <n v="0"/>
    <n v="0"/>
    <m/>
    <m/>
    <m/>
    <n v="31020.3"/>
    <n v="31020.3"/>
    <s v="ZLIN"/>
    <n v="3"/>
    <n v="0"/>
  </r>
  <r>
    <s v="120304000749-0"/>
    <x v="7"/>
    <m/>
    <s v="BOMBA"/>
    <s v="01.08.1967"/>
    <n v="0.83"/>
    <n v="0.78999999999999992"/>
    <s v="ZLIN"/>
    <n v="54"/>
    <n v="4"/>
    <n v="0"/>
    <n v="0"/>
    <m/>
    <m/>
    <m/>
    <n v="1647300.42"/>
    <n v="823650.22"/>
    <s v="ZLIN"/>
    <n v="6"/>
    <n v="2"/>
  </r>
  <r>
    <s v="120304000749-1"/>
    <x v="7"/>
    <m/>
    <s v="MOTOR"/>
    <s v="01.08.1967"/>
    <n v="0.17"/>
    <n v="0.16"/>
    <s v="ZLIN"/>
    <n v="54"/>
    <n v="4"/>
    <n v="0"/>
    <n v="0"/>
    <m/>
    <m/>
    <m/>
    <n v="347582.51"/>
    <n v="173791.25"/>
    <s v="ZLIN"/>
    <n v="6"/>
    <n v="2"/>
  </r>
  <r>
    <s v="120304000750-0"/>
    <x v="7"/>
    <m/>
    <s v="BOMBA"/>
    <s v="01.08.1967"/>
    <n v="0.81"/>
    <n v="0.81"/>
    <s v="ZLIN"/>
    <n v="51"/>
    <n v="2"/>
    <n v="0"/>
    <n v="0"/>
    <m/>
    <m/>
    <m/>
    <n v="302034.25"/>
    <n v="302034.25"/>
    <s v="ZLIN"/>
    <n v="3"/>
    <n v="0"/>
  </r>
  <r>
    <s v="120304000750-1"/>
    <x v="7"/>
    <m/>
    <s v="MOTOR"/>
    <s v="01.08.1967"/>
    <n v="0.19"/>
    <n v="0.19"/>
    <s v="ZLIN"/>
    <n v="51"/>
    <n v="2"/>
    <n v="0"/>
    <n v="0"/>
    <m/>
    <m/>
    <m/>
    <n v="70943.22"/>
    <n v="70943.22"/>
    <s v="ZLIN"/>
    <n v="3"/>
    <n v="0"/>
  </r>
  <r>
    <s v="120304000751-0"/>
    <x v="7"/>
    <m/>
    <s v="BOMBA"/>
    <s v="01.12.1994"/>
    <n v="19038929.920000002"/>
    <n v="19038929.920000002"/>
    <s v="ZLIN"/>
    <n v="23"/>
    <n v="10"/>
    <n v="0"/>
    <n v="0"/>
    <m/>
    <m/>
    <m/>
    <n v="-1885676.59"/>
    <n v="-1885676.59"/>
    <s v="ZLIN"/>
    <n v="3"/>
    <n v="0"/>
  </r>
  <r>
    <s v="120304000751-1"/>
    <x v="7"/>
    <m/>
    <s v="MOTOR"/>
    <s v="01.12.1994"/>
    <n v="5614024.1100000003"/>
    <n v="5614024.1100000003"/>
    <s v="ZLIN"/>
    <n v="23"/>
    <n v="10"/>
    <n v="0"/>
    <n v="0"/>
    <m/>
    <m/>
    <m/>
    <n v="-556030.91"/>
    <n v="-556030.91"/>
    <s v="ZLIN"/>
    <n v="3"/>
    <n v="0"/>
  </r>
  <r>
    <s v="120304000752-0"/>
    <x v="7"/>
    <m/>
    <s v="BOMBA"/>
    <s v="01.08.1967"/>
    <n v="0.77"/>
    <n v="0.77"/>
    <s v="ZLIN"/>
    <n v="51"/>
    <n v="2"/>
    <n v="0"/>
    <n v="0"/>
    <m/>
    <m/>
    <m/>
    <n v="444262.34"/>
    <n v="444262.34"/>
    <s v="ZLIN"/>
    <n v="3"/>
    <n v="0"/>
  </r>
  <r>
    <s v="120304000752-1"/>
    <x v="7"/>
    <m/>
    <s v="MOTOR"/>
    <s v="01.08.1967"/>
    <n v="0.23"/>
    <n v="0.23"/>
    <s v="ZLIN"/>
    <n v="51"/>
    <n v="2"/>
    <n v="0"/>
    <n v="0"/>
    <m/>
    <m/>
    <m/>
    <n v="130999.98"/>
    <n v="130999.98"/>
    <s v="ZLIN"/>
    <n v="3"/>
    <n v="0"/>
  </r>
  <r>
    <s v="120304000753-0"/>
    <x v="7"/>
    <m/>
    <s v="BOMBA"/>
    <s v="01.08.1967"/>
    <n v="0.84"/>
    <n v="0.73"/>
    <s v="ZLIN"/>
    <n v="58"/>
    <n v="8"/>
    <n v="0"/>
    <n v="0"/>
    <m/>
    <m/>
    <m/>
    <n v="2640144.2200000002"/>
    <n v="775280.4600000002"/>
    <s v="ZLIN"/>
    <n v="10"/>
    <n v="6"/>
  </r>
  <r>
    <s v="120304000753-1"/>
    <x v="7"/>
    <m/>
    <s v="MOTOR"/>
    <s v="01.08.1967"/>
    <n v="0.16"/>
    <n v="0.12"/>
    <s v="ZLIN"/>
    <n v="58"/>
    <n v="8"/>
    <n v="0"/>
    <n v="0"/>
    <m/>
    <m/>
    <m/>
    <n v="503476.36"/>
    <n v="147846.22999999998"/>
    <s v="ZLIN"/>
    <n v="10"/>
    <n v="6"/>
  </r>
  <r>
    <s v="120304000754-0"/>
    <x v="7"/>
    <m/>
    <s v="BOMBA"/>
    <s v="01.08.1967"/>
    <n v="0.84"/>
    <n v="0.73"/>
    <s v="ZLIN"/>
    <n v="58"/>
    <n v="8"/>
    <n v="0"/>
    <n v="0"/>
    <m/>
    <m/>
    <m/>
    <n v="2640144.2200000002"/>
    <n v="775280.4600000002"/>
    <s v="ZLIN"/>
    <n v="10"/>
    <n v="6"/>
  </r>
  <r>
    <s v="120304000754-1"/>
    <x v="7"/>
    <m/>
    <s v="MOTOR"/>
    <s v="01.08.1967"/>
    <n v="0.16"/>
    <n v="0.12"/>
    <s v="ZLIN"/>
    <n v="58"/>
    <n v="8"/>
    <n v="0"/>
    <n v="0"/>
    <m/>
    <m/>
    <m/>
    <n v="503476.36"/>
    <n v="147846.22999999998"/>
    <s v="ZLIN"/>
    <n v="10"/>
    <n v="6"/>
  </r>
  <r>
    <s v="120304000755-0"/>
    <x v="7"/>
    <m/>
    <s v="BOMBA"/>
    <s v="01.08.1967"/>
    <n v="0.82"/>
    <n v="0.82"/>
    <s v="ZLIN"/>
    <n v="51"/>
    <n v="2"/>
    <n v="0"/>
    <n v="0"/>
    <m/>
    <m/>
    <m/>
    <n v="269488.90999999997"/>
    <n v="269488.90999999997"/>
    <s v="ZLIN"/>
    <n v="3"/>
    <n v="0"/>
  </r>
  <r>
    <s v="120304000755-1"/>
    <x v="7"/>
    <m/>
    <s v="MOTOR"/>
    <s v="01.08.1967"/>
    <n v="0.18"/>
    <n v="0.18"/>
    <s v="ZLIN"/>
    <n v="51"/>
    <n v="2"/>
    <n v="0"/>
    <n v="0"/>
    <m/>
    <m/>
    <m/>
    <n v="57572.69"/>
    <n v="57572.69"/>
    <s v="ZLIN"/>
    <n v="3"/>
    <n v="0"/>
  </r>
  <r>
    <s v="120304000756-0"/>
    <x v="7"/>
    <m/>
    <s v="BOMBA"/>
    <s v="01.08.1967"/>
    <n v="0.82"/>
    <n v="0.82"/>
    <s v="ZLIN"/>
    <n v="51"/>
    <n v="2"/>
    <n v="0"/>
    <n v="0"/>
    <m/>
    <m/>
    <m/>
    <n v="283614"/>
    <n v="283614"/>
    <s v="ZLIN"/>
    <n v="3"/>
    <n v="0"/>
  </r>
  <r>
    <s v="120304000756-1"/>
    <x v="7"/>
    <m/>
    <s v="MOTOR"/>
    <s v="01.08.1967"/>
    <n v="0.18"/>
    <n v="0.18"/>
    <s v="ZLIN"/>
    <n v="51"/>
    <n v="2"/>
    <n v="0"/>
    <n v="0"/>
    <m/>
    <m/>
    <m/>
    <n v="63276.63"/>
    <n v="63276.63"/>
    <s v="ZLIN"/>
    <n v="3"/>
    <n v="0"/>
  </r>
  <r>
    <s v="120304000757-0"/>
    <x v="7"/>
    <m/>
    <s v="BOMBA"/>
    <s v="30.12.1997"/>
    <n v="6118305.79"/>
    <n v="5907329.7300000004"/>
    <s v="ZLIN"/>
    <n v="21"/>
    <n v="9"/>
    <n v="0"/>
    <n v="0"/>
    <m/>
    <m/>
    <m/>
    <n v="1806704.31"/>
    <n v="1392667.9100000001"/>
    <s v="ZLIN"/>
    <n v="4"/>
    <n v="0"/>
  </r>
  <r>
    <s v="120304000758-0"/>
    <x v="7"/>
    <m/>
    <s v="BOMBA"/>
    <s v="30.12.1997"/>
    <n v="6997881.0599999996"/>
    <n v="6997881.0599999996"/>
    <s v="ZLIN"/>
    <n v="20"/>
    <n v="9"/>
    <n v="0"/>
    <n v="0"/>
    <m/>
    <m/>
    <m/>
    <n v="1929492.44"/>
    <n v="1929492.44"/>
    <s v="ZLIN"/>
    <n v="3"/>
    <n v="0"/>
  </r>
  <r>
    <s v="120304000759-0"/>
    <x v="7"/>
    <m/>
    <s v="BOMBA"/>
    <s v="30.12.1997"/>
    <n v="5887640.1399999997"/>
    <n v="5684618.0699999994"/>
    <s v="ZLIN"/>
    <n v="21"/>
    <n v="9"/>
    <n v="0"/>
    <n v="0"/>
    <m/>
    <m/>
    <m/>
    <n v="1847358.04"/>
    <n v="1424005.1600000001"/>
    <s v="ZLIN"/>
    <n v="4"/>
    <n v="0"/>
  </r>
  <r>
    <s v="120304000762-0"/>
    <x v="7"/>
    <m/>
    <s v="BOMBA"/>
    <s v="01.10.2015"/>
    <n v="1"/>
    <n v="1"/>
    <s v="ZLIN"/>
    <n v="0"/>
    <n v="1"/>
    <n v="0"/>
    <n v="0"/>
    <m/>
    <m/>
    <m/>
    <n v="5827090.3700000001"/>
    <n v="4491715.49"/>
    <s v="ZLIN"/>
    <n v="4"/>
    <n v="0"/>
  </r>
  <r>
    <s v="120304000764-0"/>
    <x v="7"/>
    <m/>
    <s v="BOMBA"/>
    <s v="01.10.2015"/>
    <n v="1"/>
    <n v="1"/>
    <s v="ZLIN"/>
    <n v="0"/>
    <n v="1"/>
    <n v="0"/>
    <n v="0"/>
    <m/>
    <m/>
    <m/>
    <n v="752449.51"/>
    <n v="580013.17000000004"/>
    <s v="ZLIN"/>
    <n v="4"/>
    <n v="0"/>
  </r>
  <r>
    <s v="120304000765-0"/>
    <x v="7"/>
    <m/>
    <s v="BOMBA"/>
    <s v="01.10.2015"/>
    <n v="1"/>
    <n v="1"/>
    <s v="ZLIN"/>
    <n v="0"/>
    <n v="1"/>
    <n v="0"/>
    <n v="0"/>
    <m/>
    <m/>
    <m/>
    <n v="16397608.09"/>
    <n v="12639822.9"/>
    <s v="ZLIN"/>
    <n v="4"/>
    <n v="0"/>
  </r>
  <r>
    <s v="120304000766-0"/>
    <x v="7"/>
    <m/>
    <s v="TURBINA"/>
    <s v="01.08.1967"/>
    <n v="0.21"/>
    <n v="0.21"/>
    <s v="ZLIN"/>
    <n v="52"/>
    <n v="2"/>
    <n v="0"/>
    <n v="0"/>
    <m/>
    <m/>
    <m/>
    <n v="720793.62"/>
    <n v="555611.75"/>
    <s v="ZLIN"/>
    <n v="4"/>
    <n v="0"/>
  </r>
  <r>
    <s v="120304000766-1"/>
    <x v="7"/>
    <m/>
    <s v="GOBERNADOR"/>
    <s v="01.08.1967"/>
    <n v="0.34"/>
    <n v="0.34"/>
    <s v="ZLIN"/>
    <n v="52"/>
    <n v="2"/>
    <n v="0"/>
    <n v="0"/>
    <m/>
    <m/>
    <m/>
    <n v="1166949.45"/>
    <n v="899523.53"/>
    <s v="ZLIN"/>
    <n v="4"/>
    <n v="0"/>
  </r>
  <r>
    <s v="120304000766-2"/>
    <x v="7"/>
    <m/>
    <s v="BOMBA"/>
    <s v="01.08.1967"/>
    <n v="0.44"/>
    <n v="0.44"/>
    <s v="ZLIN"/>
    <n v="52"/>
    <n v="2"/>
    <n v="0"/>
    <n v="0"/>
    <m/>
    <m/>
    <m/>
    <n v="1500047"/>
    <n v="1156286.23"/>
    <s v="ZLIN"/>
    <n v="4"/>
    <n v="0"/>
  </r>
  <r>
    <s v="120304000767-0"/>
    <x v="7"/>
    <m/>
    <s v="TURBINA"/>
    <s v="01.10.2015"/>
    <n v="1"/>
    <n v="1"/>
    <s v="ZLIN"/>
    <n v="0"/>
    <n v="1"/>
    <n v="0"/>
    <n v="0"/>
    <m/>
    <m/>
    <m/>
    <n v="2253118.29"/>
    <n v="1736778.6800000002"/>
    <s v="ZLIN"/>
    <n v="4"/>
    <n v="0"/>
  </r>
  <r>
    <s v="120304000767-1"/>
    <x v="7"/>
    <m/>
    <s v="GOBERNADOR"/>
    <s v="01.10.2015"/>
    <n v="1"/>
    <n v="1"/>
    <s v="ZLIN"/>
    <n v="0"/>
    <n v="1"/>
    <n v="0"/>
    <n v="0"/>
    <m/>
    <m/>
    <m/>
    <n v="1187784.53"/>
    <n v="915583.91"/>
    <s v="ZLIN"/>
    <n v="4"/>
    <n v="0"/>
  </r>
  <r>
    <s v="120304000767-2"/>
    <x v="7"/>
    <m/>
    <s v="BOMBA"/>
    <s v="01.10.2015"/>
    <n v="1"/>
    <n v="1"/>
    <s v="ZLIN"/>
    <n v="0"/>
    <n v="1"/>
    <n v="0"/>
    <n v="0"/>
    <m/>
    <m/>
    <m/>
    <n v="2976580.05"/>
    <n v="2294447.1199999996"/>
    <s v="ZLIN"/>
    <n v="4"/>
    <n v="0"/>
  </r>
  <r>
    <s v="120304000768-0"/>
    <x v="7"/>
    <m/>
    <s v="BOMBA"/>
    <s v="01.10.2015"/>
    <n v="1"/>
    <n v="1"/>
    <s v="ZLIN"/>
    <n v="0"/>
    <n v="1"/>
    <n v="0"/>
    <n v="0"/>
    <m/>
    <m/>
    <m/>
    <n v="1500047.02"/>
    <n v="1156286.24"/>
    <s v="ZLIN"/>
    <n v="4"/>
    <n v="0"/>
  </r>
  <r>
    <s v="120304000769-0"/>
    <x v="7"/>
    <m/>
    <s v="BOMBA"/>
    <s v="01.10.2015"/>
    <n v="1"/>
    <n v="1"/>
    <s v="ZLIN"/>
    <n v="0"/>
    <n v="1"/>
    <n v="0"/>
    <n v="0"/>
    <m/>
    <m/>
    <m/>
    <n v="1500047.02"/>
    <n v="1156286.24"/>
    <s v="ZLIN"/>
    <n v="4"/>
    <n v="0"/>
  </r>
  <r>
    <s v="120304000770-0"/>
    <x v="7"/>
    <m/>
    <s v="BOMBA"/>
    <s v="01.10.2015"/>
    <n v="1"/>
    <n v="1"/>
    <s v="ZLIN"/>
    <n v="0"/>
    <n v="1"/>
    <n v="0"/>
    <n v="0"/>
    <m/>
    <m/>
    <m/>
    <n v="1323281.58"/>
    <n v="1020029.55"/>
    <s v="ZLIN"/>
    <n v="4"/>
    <n v="0"/>
  </r>
  <r>
    <s v="120304000770-1"/>
    <x v="7"/>
    <m/>
    <s v="TURBINA"/>
    <s v="01.10.2015"/>
    <n v="1"/>
    <n v="1"/>
    <s v="ZLIN"/>
    <n v="0"/>
    <n v="1"/>
    <n v="0"/>
    <n v="0"/>
    <m/>
    <m/>
    <m/>
    <n v="2452753.64"/>
    <n v="1890664.2600000002"/>
    <s v="ZLIN"/>
    <n v="4"/>
    <n v="0"/>
  </r>
  <r>
    <s v="120304000770-2"/>
    <x v="7"/>
    <m/>
    <s v="GOBERNADOR"/>
    <s v="01.10.2015"/>
    <n v="1"/>
    <n v="1"/>
    <s v="ZLIN"/>
    <n v="0"/>
    <n v="1"/>
    <n v="0"/>
    <n v="0"/>
    <m/>
    <m/>
    <m/>
    <n v="1187784.53"/>
    <n v="915583.91"/>
    <s v="ZLIN"/>
    <n v="4"/>
    <n v="0"/>
  </r>
  <r>
    <s v="120304000771-0"/>
    <x v="7"/>
    <m/>
    <s v="BOMBA"/>
    <s v="01.10.2015"/>
    <n v="1"/>
    <n v="1"/>
    <s v="ZLIN"/>
    <n v="0"/>
    <n v="1"/>
    <n v="0"/>
    <n v="0"/>
    <m/>
    <m/>
    <m/>
    <n v="1143974.8999999999"/>
    <n v="881813.99"/>
    <s v="ZLIN"/>
    <n v="4"/>
    <n v="0"/>
  </r>
  <r>
    <s v="120304000771-1"/>
    <x v="7"/>
    <m/>
    <s v="TURBINA"/>
    <s v="01.10.2015"/>
    <n v="1"/>
    <n v="1"/>
    <s v="ZLIN"/>
    <n v="0"/>
    <n v="1"/>
    <n v="0"/>
    <n v="0"/>
    <m/>
    <m/>
    <m/>
    <n v="2452753.64"/>
    <n v="1890664.2600000002"/>
    <s v="ZLIN"/>
    <n v="4"/>
    <n v="0"/>
  </r>
  <r>
    <s v="120304000771-2"/>
    <x v="7"/>
    <m/>
    <s v="GOBERNADOR"/>
    <s v="01.10.2015"/>
    <n v="1"/>
    <n v="1"/>
    <s v="ZLIN"/>
    <n v="0"/>
    <n v="1"/>
    <n v="0"/>
    <n v="0"/>
    <m/>
    <m/>
    <m/>
    <n v="1187784.53"/>
    <n v="915583.91"/>
    <s v="ZLIN"/>
    <n v="4"/>
    <n v="0"/>
  </r>
  <r>
    <s v="120304000772-0"/>
    <x v="7"/>
    <m/>
    <s v="TURBINA"/>
    <s v="01.10.2015"/>
    <n v="1"/>
    <n v="1"/>
    <s v="ZLIN"/>
    <n v="0"/>
    <n v="1"/>
    <n v="0"/>
    <n v="0"/>
    <m/>
    <m/>
    <m/>
    <n v="2771611.62"/>
    <n v="2136450.62"/>
    <s v="ZLIN"/>
    <n v="4"/>
    <n v="0"/>
  </r>
  <r>
    <s v="120304000772-1"/>
    <x v="7"/>
    <m/>
    <s v="GOBERNADOR"/>
    <s v="01.10.2015"/>
    <n v="1"/>
    <n v="1"/>
    <s v="ZLIN"/>
    <n v="0"/>
    <n v="1"/>
    <n v="0"/>
    <n v="0"/>
    <m/>
    <m/>
    <m/>
    <n v="1133881.47"/>
    <n v="1133881.47"/>
    <s v="ZLIN"/>
    <n v="3"/>
    <n v="0"/>
  </r>
  <r>
    <s v="120304000773-0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74-0"/>
    <x v="7"/>
    <m/>
    <s v="BOMBA"/>
    <s v="01.10.2015"/>
    <n v="1"/>
    <n v="1"/>
    <s v="ZLIN"/>
    <n v="0"/>
    <n v="1"/>
    <n v="0"/>
    <n v="0"/>
    <m/>
    <m/>
    <m/>
    <n v="2465316.86"/>
    <n v="1900348.41"/>
    <s v="ZLIN"/>
    <n v="4"/>
    <n v="0"/>
  </r>
  <r>
    <s v="120304000775-0"/>
    <x v="7"/>
    <m/>
    <s v="BOMBA"/>
    <s v="31.08.2014"/>
    <n v="24275808.260000002"/>
    <n v="24275808.260000002"/>
    <s v="ZLIN"/>
    <n v="4"/>
    <n v="1"/>
    <n v="0"/>
    <n v="0"/>
    <m/>
    <m/>
    <m/>
    <n v="-11921739.130000001"/>
    <n v="-11921739.130000001"/>
    <s v="ZLIN"/>
    <n v="3"/>
    <n v="0"/>
  </r>
  <r>
    <s v="120304000776-0"/>
    <x v="7"/>
    <m/>
    <s v="BOMBA"/>
    <s v="01.08.1967"/>
    <n v="0.05"/>
    <n v="0.05"/>
    <s v="ZLIN"/>
    <n v="52"/>
    <n v="2"/>
    <n v="0"/>
    <n v="0"/>
    <m/>
    <m/>
    <m/>
    <n v="1323281.56"/>
    <n v="1020029.54"/>
    <s v="ZLIN"/>
    <n v="4"/>
    <n v="0"/>
  </r>
  <r>
    <s v="120304000777-0"/>
    <x v="7"/>
    <m/>
    <s v="TURBINA"/>
    <s v="30.11.2003"/>
    <n v="4168110.94"/>
    <n v="3970674.1"/>
    <s v="ZLIN"/>
    <n v="15"/>
    <n v="10"/>
    <n v="0"/>
    <n v="0"/>
    <m/>
    <m/>
    <m/>
    <n v="460261.79"/>
    <n v="354785.13"/>
    <s v="ZLIN"/>
    <n v="4"/>
    <n v="0"/>
  </r>
  <r>
    <s v="120304000777-1"/>
    <x v="7"/>
    <m/>
    <s v="GOBERNADOR"/>
    <s v="30.11.2003"/>
    <n v="5137110.3899999997"/>
    <n v="4893773.58"/>
    <s v="ZLIN"/>
    <n v="15"/>
    <n v="10"/>
    <n v="0"/>
    <n v="0"/>
    <m/>
    <m/>
    <m/>
    <n v="567263.14"/>
    <n v="437265.34"/>
    <s v="ZLIN"/>
    <n v="4"/>
    <n v="0"/>
  </r>
  <r>
    <s v="120304000777-2"/>
    <x v="7"/>
    <m/>
    <s v="BOMBA"/>
    <s v="30.11.2003"/>
    <n v="6157194.4400000004"/>
    <n v="5865537.8600000003"/>
    <s v="ZLIN"/>
    <n v="15"/>
    <n v="10"/>
    <n v="0"/>
    <n v="0"/>
    <m/>
    <m/>
    <m/>
    <n v="679905.48"/>
    <n v="524093.80999999994"/>
    <s v="ZLIN"/>
    <n v="4"/>
    <n v="0"/>
  </r>
  <r>
    <s v="120304000778-0"/>
    <x v="7"/>
    <m/>
    <s v="MOTOR"/>
    <s v="01.10.2015"/>
    <n v="1"/>
    <n v="1"/>
    <s v="ZLIN"/>
    <n v="0"/>
    <n v="1"/>
    <n v="0"/>
    <n v="0"/>
    <m/>
    <m/>
    <m/>
    <n v="74978.58"/>
    <n v="74978.58"/>
    <s v="ZLIN"/>
    <n v="3"/>
    <n v="0"/>
  </r>
  <r>
    <s v="120304000779-0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80-0"/>
    <x v="7"/>
    <m/>
    <s v="MOTOR"/>
    <s v="01.10.2015"/>
    <n v="1"/>
    <n v="1"/>
    <s v="ZLIN"/>
    <n v="0"/>
    <n v="1"/>
    <n v="0"/>
    <n v="0"/>
    <m/>
    <m/>
    <m/>
    <n v="124760.11"/>
    <n v="79588.350000000006"/>
    <s v="ZLIN"/>
    <n v="4"/>
    <n v="10"/>
  </r>
  <r>
    <s v="120304000780-1"/>
    <x v="7"/>
    <m/>
    <s v="BOMBA"/>
    <s v="01.10.2015"/>
    <n v="1"/>
    <n v="1"/>
    <s v="ZLIN"/>
    <n v="0"/>
    <n v="1"/>
    <n v="0"/>
    <n v="0"/>
    <m/>
    <m/>
    <m/>
    <n v="1278912.95"/>
    <n v="570117.82999999996"/>
    <s v="ZLIN"/>
    <n v="6"/>
    <n v="11"/>
  </r>
  <r>
    <s v="120304000781-0"/>
    <x v="7"/>
    <m/>
    <s v="MOTOR"/>
    <s v="01.10.2015"/>
    <n v="1"/>
    <n v="1"/>
    <s v="ZLIN"/>
    <n v="0"/>
    <n v="1"/>
    <n v="0"/>
    <n v="0"/>
    <m/>
    <m/>
    <m/>
    <n v="99060.18"/>
    <n v="63193.55999999999"/>
    <s v="ZLIN"/>
    <n v="4"/>
    <n v="10"/>
  </r>
  <r>
    <s v="120304000781-1"/>
    <x v="7"/>
    <m/>
    <s v="BOMBA"/>
    <s v="01.10.2015"/>
    <n v="1"/>
    <n v="1"/>
    <s v="ZLIN"/>
    <n v="0"/>
    <n v="1"/>
    <n v="0"/>
    <n v="0"/>
    <m/>
    <m/>
    <m/>
    <n v="1194735.67"/>
    <n v="532593.0199999999"/>
    <s v="ZLIN"/>
    <n v="6"/>
    <n v="11"/>
  </r>
  <r>
    <s v="120304000782-0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83-0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84-0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85-0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86-0"/>
    <x v="7"/>
    <m/>
    <s v="BOMBA"/>
    <s v="31.08.2014"/>
    <n v="24442178.949999999"/>
    <n v="7061073.9299999997"/>
    <s v="ZLIN"/>
    <n v="15"/>
    <n v="0"/>
    <n v="0"/>
    <n v="0"/>
    <m/>
    <m/>
    <m/>
    <n v="11487443.57"/>
    <n v="2545122.2400000002"/>
    <s v="ZLIN"/>
    <n v="13"/>
    <n v="11"/>
  </r>
  <r>
    <s v="120304000787-0"/>
    <x v="7"/>
    <m/>
    <s v="BOMBA"/>
    <s v="31.08.2014"/>
    <n v="24442178.949999999"/>
    <n v="7061073.9299999997"/>
    <s v="ZLIN"/>
    <n v="15"/>
    <n v="0"/>
    <n v="0"/>
    <n v="0"/>
    <m/>
    <m/>
    <m/>
    <n v="11487443.57"/>
    <n v="2545122.2400000002"/>
    <s v="ZLIN"/>
    <n v="13"/>
    <n v="11"/>
  </r>
  <r>
    <s v="120304000788-0"/>
    <x v="7"/>
    <m/>
    <s v="REDUCTOR"/>
    <s v="30.11.2003"/>
    <n v="234094.49"/>
    <n v="199863.67999999999"/>
    <s v="ZLIN"/>
    <n v="17"/>
    <n v="8"/>
    <n v="0"/>
    <n v="0"/>
    <m/>
    <m/>
    <m/>
    <n v="7438.36"/>
    <n v="3931.7099999999996"/>
    <s v="ZLIN"/>
    <n v="5"/>
    <n v="10"/>
  </r>
  <r>
    <s v="120304000788-1"/>
    <x v="7"/>
    <m/>
    <s v="TURBINA"/>
    <s v="30.11.2003"/>
    <n v="21626745.739999998"/>
    <n v="18464344.25"/>
    <s v="ZLIN"/>
    <n v="17"/>
    <n v="8"/>
    <n v="0"/>
    <n v="0"/>
    <m/>
    <m/>
    <m/>
    <n v="687192.1"/>
    <n v="363230.11"/>
    <s v="ZLIN"/>
    <n v="5"/>
    <n v="10"/>
  </r>
  <r>
    <s v="120304000788-2"/>
    <x v="7"/>
    <m/>
    <s v="GOBERNADOR"/>
    <s v="30.11.2003"/>
    <n v="3159993.47"/>
    <n v="3159993.47"/>
    <s v="ZLIN"/>
    <n v="14"/>
    <n v="10"/>
    <n v="0"/>
    <n v="0"/>
    <m/>
    <m/>
    <m/>
    <n v="510397.68"/>
    <n v="510397.68"/>
    <s v="ZLIN"/>
    <n v="3"/>
    <n v="0"/>
  </r>
  <r>
    <s v="120304000791-0"/>
    <x v="7"/>
    <m/>
    <s v="BOMBA"/>
    <s v="01.10.2015"/>
    <n v="1"/>
    <n v="1"/>
    <s v="ZLIN"/>
    <n v="0"/>
    <n v="1"/>
    <n v="0"/>
    <n v="0"/>
    <m/>
    <m/>
    <m/>
    <n v="5156717.1399999997"/>
    <n v="3974969.46"/>
    <s v="ZLIN"/>
    <n v="4"/>
    <n v="0"/>
  </r>
  <r>
    <s v="120304000792-0"/>
    <x v="7"/>
    <m/>
    <s v="BOMBA"/>
    <s v="01.10.2015"/>
    <n v="1"/>
    <n v="1"/>
    <s v="ZLIN"/>
    <n v="0"/>
    <n v="1"/>
    <n v="0"/>
    <n v="0"/>
    <m/>
    <m/>
    <m/>
    <n v="5562650.1600000001"/>
    <n v="5562650.1600000001"/>
    <s v="ZLIN"/>
    <n v="3"/>
    <n v="0"/>
  </r>
  <r>
    <s v="120304000794-0"/>
    <x v="7"/>
    <m/>
    <s v="BOMBA"/>
    <s v="30.11.2003"/>
    <n v="13963922.960000001"/>
    <n v="13963922.960000001"/>
    <s v="ZLIN"/>
    <n v="14"/>
    <n v="10"/>
    <n v="0"/>
    <n v="0"/>
    <m/>
    <m/>
    <m/>
    <n v="2255433.08"/>
    <n v="2255433.08"/>
    <s v="ZLIN"/>
    <n v="3"/>
    <n v="0"/>
  </r>
  <r>
    <s v="120304000795-0"/>
    <x v="7"/>
    <m/>
    <s v="BOMBA"/>
    <s v="01.10.2015"/>
    <n v="1"/>
    <n v="1"/>
    <s v="ZLIN"/>
    <n v="0"/>
    <n v="1"/>
    <n v="0"/>
    <n v="0"/>
    <m/>
    <m/>
    <m/>
    <n v="5827090.3700000001"/>
    <n v="4491715.49"/>
    <s v="ZLIN"/>
    <n v="4"/>
    <n v="0"/>
  </r>
  <r>
    <s v="120304000796-0"/>
    <x v="7"/>
    <m/>
    <s v="BOMBA"/>
    <s v="01.08.1967"/>
    <n v="0.05"/>
    <n v="0.05"/>
    <s v="ZLIN"/>
    <n v="52"/>
    <n v="2"/>
    <n v="0"/>
    <n v="0"/>
    <m/>
    <m/>
    <m/>
    <n v="1323281.56"/>
    <n v="1020029.54"/>
    <s v="ZLIN"/>
    <n v="4"/>
    <n v="0"/>
  </r>
  <r>
    <s v="120304000796-1"/>
    <x v="7"/>
    <m/>
    <s v="TURBINA"/>
    <s v="01.08.1967"/>
    <n v="0.12"/>
    <n v="0.12"/>
    <s v="ZLIN"/>
    <n v="52"/>
    <n v="2"/>
    <n v="0"/>
    <n v="0"/>
    <m/>
    <m/>
    <m/>
    <n v="2961309.52"/>
    <n v="2282676.09"/>
    <s v="ZLIN"/>
    <n v="4"/>
    <n v="0"/>
  </r>
  <r>
    <s v="120304000797-0"/>
    <x v="7"/>
    <m/>
    <s v="TURBINA"/>
    <s v="01.10.2015"/>
    <n v="1"/>
    <n v="1"/>
    <s v="ZLIN"/>
    <n v="0"/>
    <n v="1"/>
    <n v="0"/>
    <n v="0"/>
    <m/>
    <m/>
    <m/>
    <n v="1264408.54"/>
    <n v="1264408.54"/>
    <s v="ZLIN"/>
    <n v="3"/>
    <n v="0"/>
  </r>
  <r>
    <s v="120304000798-0"/>
    <x v="7"/>
    <m/>
    <s v="BOMBA"/>
    <s v="01.10.2015"/>
    <n v="1"/>
    <n v="1"/>
    <s v="ZLIN"/>
    <n v="0"/>
    <n v="1"/>
    <n v="0"/>
    <n v="0"/>
    <m/>
    <m/>
    <m/>
    <n v="2002609.92"/>
    <n v="2002609.92"/>
    <s v="ZLIN"/>
    <n v="3"/>
    <n v="0"/>
  </r>
  <r>
    <s v="120304000799-0"/>
    <x v="7"/>
    <m/>
    <s v="BOMBA"/>
    <s v="01.10.2015"/>
    <n v="1"/>
    <n v="1"/>
    <s v="ZLIN"/>
    <n v="0"/>
    <n v="1"/>
    <n v="0"/>
    <n v="0"/>
    <m/>
    <m/>
    <m/>
    <n v="2353437.89"/>
    <n v="2353437.89"/>
    <s v="ZLIN"/>
    <n v="3"/>
    <n v="0"/>
  </r>
  <r>
    <s v="120304000799-1"/>
    <x v="7"/>
    <m/>
    <s v="REDUCTOR"/>
    <s v="01.10.2015"/>
    <n v="1"/>
    <n v="1"/>
    <s v="ZLIN"/>
    <n v="0"/>
    <n v="1"/>
    <n v="0"/>
    <n v="0"/>
    <m/>
    <m/>
    <m/>
    <n v="93253.58"/>
    <n v="49291.18"/>
    <s v="ZLIN"/>
    <n v="5"/>
    <n v="10"/>
  </r>
  <r>
    <s v="120304000799-2"/>
    <x v="7"/>
    <m/>
    <s v="MOTOR"/>
    <s v="01.10.2015"/>
    <n v="1"/>
    <n v="1"/>
    <s v="ZLIN"/>
    <n v="0"/>
    <n v="1"/>
    <n v="0"/>
    <n v="0"/>
    <m/>
    <m/>
    <m/>
    <n v="931022.32"/>
    <n v="931022.32"/>
    <s v="ZLIN"/>
    <n v="3"/>
    <n v="0"/>
  </r>
  <r>
    <s v="120304000800-0"/>
    <x v="7"/>
    <m/>
    <s v="MOTOR"/>
    <s v="01.10.2015"/>
    <n v="1"/>
    <n v="1"/>
    <s v="ZLIN"/>
    <n v="0"/>
    <n v="1"/>
    <n v="0"/>
    <n v="0"/>
    <m/>
    <m/>
    <m/>
    <n v="51151.28"/>
    <n v="51151.28"/>
    <s v="ZLIN"/>
    <n v="3"/>
    <n v="0"/>
  </r>
  <r>
    <s v="120304000801-0"/>
    <x v="7"/>
    <m/>
    <s v="MOTOR"/>
    <s v="20.05.2013"/>
    <n v="2342447.63"/>
    <n v="1032526.2699999998"/>
    <s v="ZLIN"/>
    <n v="12"/>
    <n v="8"/>
    <n v="0"/>
    <n v="0"/>
    <m/>
    <m/>
    <m/>
    <n v="553231.11"/>
    <n v="165077.01999999996"/>
    <s v="ZLIN"/>
    <n v="10"/>
    <n v="4"/>
  </r>
  <r>
    <s v="120304000802-0"/>
    <x v="7"/>
    <m/>
    <s v="MOTOR"/>
    <s v="20.05.2013"/>
    <n v="532162.81000000006"/>
    <n v="234571.75000000006"/>
    <s v="ZLIN"/>
    <n v="12"/>
    <n v="8"/>
    <n v="0"/>
    <n v="0"/>
    <m/>
    <m/>
    <m/>
    <n v="-93338"/>
    <n v="-27850.86"/>
    <s v="ZLIN"/>
    <n v="10"/>
    <n v="4"/>
  </r>
  <r>
    <s v="120304000803-0"/>
    <x v="7"/>
    <m/>
    <s v="MOTOR"/>
    <s v="01.10.2015"/>
    <n v="1"/>
    <n v="1"/>
    <s v="ZLIN"/>
    <n v="0"/>
    <n v="1"/>
    <n v="0"/>
    <n v="0"/>
    <m/>
    <m/>
    <m/>
    <n v="935749.04"/>
    <n v="721306.55"/>
    <s v="ZLIN"/>
    <n v="4"/>
    <n v="0"/>
  </r>
  <r>
    <s v="120304000804-0"/>
    <x v="7"/>
    <m/>
    <s v="BOMBA"/>
    <s v="01.10.2015"/>
    <n v="1"/>
    <n v="1"/>
    <s v="ZLIN"/>
    <n v="0"/>
    <n v="1"/>
    <n v="0"/>
    <n v="0"/>
    <m/>
    <m/>
    <m/>
    <n v="24764031.879999999"/>
    <n v="7389267.5700000003"/>
    <s v="ZLIN"/>
    <n v="10"/>
    <n v="4"/>
  </r>
  <r>
    <s v="120304000807-0"/>
    <x v="7"/>
    <m/>
    <s v="TURBINA"/>
    <s v="01.10.2015"/>
    <n v="1"/>
    <n v="1"/>
    <s v="ZLIN"/>
    <n v="0"/>
    <n v="1"/>
    <n v="0"/>
    <n v="0"/>
    <m/>
    <m/>
    <m/>
    <n v="2152068.52"/>
    <n v="1658886.15"/>
    <s v="ZLIN"/>
    <n v="4"/>
    <n v="0"/>
  </r>
  <r>
    <s v="120304000810-0"/>
    <x v="7"/>
    <m/>
    <s v="REDUCTOR"/>
    <s v="01.10.2015"/>
    <n v="1"/>
    <n v="1"/>
    <s v="ZLIN"/>
    <n v="0"/>
    <n v="1"/>
    <n v="0"/>
    <n v="0"/>
    <m/>
    <m/>
    <m/>
    <n v="46946.67"/>
    <n v="36188.06"/>
    <s v="ZLIN"/>
    <n v="4"/>
    <n v="0"/>
  </r>
  <r>
    <s v="120304000812-0"/>
    <x v="7"/>
    <m/>
    <s v="MOTOR"/>
    <s v="01.10.2015"/>
    <n v="1"/>
    <n v="1"/>
    <s v="ZLIN"/>
    <n v="0"/>
    <n v="1"/>
    <n v="0"/>
    <n v="0"/>
    <m/>
    <m/>
    <m/>
    <n v="191101.77"/>
    <n v="147307.60999999999"/>
    <s v="ZLIN"/>
    <n v="4"/>
    <n v="0"/>
  </r>
  <r>
    <s v="120304000814-0"/>
    <x v="7"/>
    <m/>
    <s v="MOTOR"/>
    <s v="01.10.2015"/>
    <n v="1"/>
    <n v="1"/>
    <s v="ZLIN"/>
    <n v="0"/>
    <n v="1"/>
    <n v="0"/>
    <n v="0"/>
    <m/>
    <m/>
    <m/>
    <n v="111646.49"/>
    <n v="86060.83"/>
    <s v="ZLIN"/>
    <n v="4"/>
    <n v="0"/>
  </r>
  <r>
    <s v="120304000815-0"/>
    <x v="7"/>
    <m/>
    <s v="MOTOR"/>
    <s v="01.10.2015"/>
    <n v="1"/>
    <n v="1"/>
    <s v="ZLIN"/>
    <n v="0"/>
    <n v="1"/>
    <n v="0"/>
    <n v="0"/>
    <m/>
    <m/>
    <m/>
    <n v="630438.09"/>
    <n v="188114.59999999998"/>
    <s v="ZLIN"/>
    <n v="10"/>
    <n v="4"/>
  </r>
  <r>
    <s v="120304000816-0"/>
    <x v="7"/>
    <m/>
    <s v="MOTOR"/>
    <s v="01.10.2015"/>
    <n v="1"/>
    <n v="1"/>
    <s v="ZLIN"/>
    <n v="0"/>
    <n v="1"/>
    <n v="0"/>
    <n v="0"/>
    <m/>
    <m/>
    <m/>
    <n v="4371553.53"/>
    <n v="1092888.3900000001"/>
    <s v="ZLIN"/>
    <n v="12"/>
    <n v="4"/>
  </r>
  <r>
    <s v="120304000818-0"/>
    <x v="7"/>
    <m/>
    <s v="MOTOR"/>
    <s v="20.05.2013"/>
    <n v="2342447.63"/>
    <n v="1032526.2699999998"/>
    <s v="ZLIN"/>
    <n v="12"/>
    <n v="8"/>
    <n v="0"/>
    <n v="0"/>
    <m/>
    <m/>
    <m/>
    <n v="-816831.82"/>
    <n v="-243732.06999999995"/>
    <s v="ZLIN"/>
    <n v="10"/>
    <n v="4"/>
  </r>
  <r>
    <s v="120304000819-0"/>
    <x v="7"/>
    <m/>
    <s v="MOTOR"/>
    <s v="01.10.2015"/>
    <n v="1"/>
    <n v="1"/>
    <s v="ZLIN"/>
    <n v="0"/>
    <n v="1"/>
    <n v="0"/>
    <n v="0"/>
    <m/>
    <m/>
    <m/>
    <n v="534904.67000000004"/>
    <n v="159608.66000000003"/>
    <s v="ZLIN"/>
    <n v="10"/>
    <n v="4"/>
  </r>
  <r>
    <s v="120304000822-0"/>
    <x v="7"/>
    <m/>
    <s v="MOTOR"/>
    <s v="01.10.2015"/>
    <n v="1"/>
    <n v="1"/>
    <s v="ZLIN"/>
    <n v="0"/>
    <n v="1"/>
    <n v="0"/>
    <n v="0"/>
    <m/>
    <m/>
    <m/>
    <n v="665907.74"/>
    <n v="513303.88"/>
    <s v="ZLIN"/>
    <n v="4"/>
    <n v="0"/>
  </r>
  <r>
    <s v="120304000823-0"/>
    <x v="7"/>
    <m/>
    <s v="BOMBA"/>
    <s v="01.10.2015"/>
    <n v="1"/>
    <n v="1"/>
    <s v="ZLIN"/>
    <n v="0"/>
    <n v="1"/>
    <n v="0"/>
    <n v="0"/>
    <m/>
    <m/>
    <m/>
    <n v="3019759.67"/>
    <n v="2327731.41"/>
    <s v="ZLIN"/>
    <n v="4"/>
    <n v="0"/>
  </r>
  <r>
    <s v="120304000826-0"/>
    <x v="7"/>
    <m/>
    <s v="MOTOR"/>
    <s v="01.08.1967"/>
    <n v="0.3"/>
    <n v="0.25"/>
    <s v="ZLIN"/>
    <n v="60"/>
    <n v="6"/>
    <n v="0"/>
    <n v="0"/>
    <m/>
    <m/>
    <m/>
    <n v="1121471.01"/>
    <n v="280367.75"/>
    <s v="ZLIN"/>
    <n v="12"/>
    <n v="4"/>
  </r>
  <r>
    <s v="120304000827-0"/>
    <x v="7"/>
    <m/>
    <s v="MOTOR"/>
    <s v="01.08.1967"/>
    <n v="0.3"/>
    <n v="0.25"/>
    <s v="ZLIN"/>
    <n v="60"/>
    <n v="6"/>
    <n v="0"/>
    <n v="0"/>
    <m/>
    <m/>
    <m/>
    <n v="1121471.01"/>
    <n v="280367.75"/>
    <s v="ZLIN"/>
    <n v="12"/>
    <n v="4"/>
  </r>
  <r>
    <s v="120304000829-0"/>
    <x v="7"/>
    <m/>
    <s v="MOTOR"/>
    <s v="01.10.2015"/>
    <n v="1"/>
    <n v="1"/>
    <s v="ZLIN"/>
    <n v="0"/>
    <n v="1"/>
    <n v="0"/>
    <n v="0"/>
    <m/>
    <m/>
    <m/>
    <n v="72711.899999999994"/>
    <n v="56048.759999999995"/>
    <s v="ZLIN"/>
    <n v="4"/>
    <n v="0"/>
  </r>
  <r>
    <s v="120304000833-0"/>
    <x v="7"/>
    <m/>
    <s v="MOTOR"/>
    <s v="01.10.2015"/>
    <n v="1"/>
    <n v="1"/>
    <s v="ZLIN"/>
    <n v="0"/>
    <n v="1"/>
    <n v="0"/>
    <n v="0"/>
    <m/>
    <m/>
    <m/>
    <n v="72711.899999999994"/>
    <n v="56048.759999999995"/>
    <s v="ZLIN"/>
    <n v="4"/>
    <n v="0"/>
  </r>
  <r>
    <s v="120304000834-0"/>
    <x v="7"/>
    <m/>
    <s v="MOTOR"/>
    <s v="01.10.2015"/>
    <n v="1"/>
    <n v="1"/>
    <s v="ZLIN"/>
    <n v="0"/>
    <n v="1"/>
    <n v="0"/>
    <n v="0"/>
    <m/>
    <m/>
    <m/>
    <n v="665907.74"/>
    <n v="513303.88"/>
    <s v="ZLIN"/>
    <n v="4"/>
    <n v="0"/>
  </r>
  <r>
    <s v="120304000836-0"/>
    <x v="7"/>
    <m/>
    <s v="BOMBA"/>
    <s v="01.10.2015"/>
    <n v="1"/>
    <n v="1"/>
    <s v="ZLIN"/>
    <n v="0"/>
    <n v="1"/>
    <n v="0"/>
    <n v="0"/>
    <m/>
    <m/>
    <m/>
    <n v="14176676.869999999"/>
    <n v="6319723.4299999988"/>
    <s v="ZLIN"/>
    <n v="6"/>
    <n v="11"/>
  </r>
  <r>
    <s v="120304000837-0"/>
    <x v="7"/>
    <m/>
    <s v="REDUCTOR"/>
    <s v="01.10.2015"/>
    <n v="1"/>
    <n v="1"/>
    <s v="ZLIN"/>
    <n v="0"/>
    <n v="1"/>
    <n v="0"/>
    <n v="0"/>
    <m/>
    <m/>
    <m/>
    <n v="46946.67"/>
    <n v="36188.06"/>
    <s v="ZLIN"/>
    <n v="4"/>
    <n v="0"/>
  </r>
  <r>
    <s v="120304000838-0"/>
    <x v="7"/>
    <m/>
    <s v="BOMBA"/>
    <s v="01.10.2015"/>
    <n v="1"/>
    <n v="1"/>
    <s v="ZLIN"/>
    <n v="0"/>
    <n v="1"/>
    <n v="0"/>
    <n v="0"/>
    <m/>
    <m/>
    <m/>
    <n v="4407864.22"/>
    <n v="1101966.0699999998"/>
    <s v="ZLIN"/>
    <n v="12"/>
    <n v="4"/>
  </r>
  <r>
    <s v="120304000841-0"/>
    <x v="7"/>
    <m/>
    <s v="REDUCTOR"/>
    <s v="01.08.1967"/>
    <n v="0.06"/>
    <n v="9.999999999999995E-3"/>
    <s v="ZLIN"/>
    <n v="62"/>
    <n v="3"/>
    <n v="0"/>
    <n v="0"/>
    <m/>
    <m/>
    <m/>
    <n v="235343.49"/>
    <n v="51524.91"/>
    <s v="ZLIN"/>
    <n v="14"/>
    <n v="1"/>
  </r>
  <r>
    <s v="120304000842-0"/>
    <x v="7"/>
    <m/>
    <s v="REDUCTOR"/>
    <s v="01.08.1967"/>
    <n v="0.06"/>
    <n v="9.999999999999995E-3"/>
    <s v="ZLIN"/>
    <n v="62"/>
    <n v="3"/>
    <n v="0"/>
    <n v="0"/>
    <m/>
    <m/>
    <m/>
    <n v="235343.49"/>
    <n v="51524.91"/>
    <s v="ZLIN"/>
    <n v="14"/>
    <n v="1"/>
  </r>
  <r>
    <s v="120304000843-0"/>
    <x v="7"/>
    <m/>
    <s v="MOTOR"/>
    <s v="01.08.1967"/>
    <n v="0.28000000000000003"/>
    <n v="0.24000000000000002"/>
    <s v="ZLIN"/>
    <n v="58"/>
    <n v="6"/>
    <n v="0"/>
    <n v="0"/>
    <m/>
    <m/>
    <m/>
    <n v="1063290.55"/>
    <n v="317272.18000000005"/>
    <s v="ZLIN"/>
    <n v="10"/>
    <n v="4"/>
  </r>
  <r>
    <s v="120304000844-0"/>
    <x v="7"/>
    <m/>
    <s v="MOTOR"/>
    <s v="20.05.2013"/>
    <n v="2342447.63"/>
    <n v="1032526.2699999998"/>
    <s v="ZLIN"/>
    <n v="12"/>
    <n v="8"/>
    <n v="0"/>
    <n v="0"/>
    <m/>
    <m/>
    <m/>
    <n v="-816831.82"/>
    <n v="-243732.06999999995"/>
    <s v="ZLIN"/>
    <n v="10"/>
    <n v="4"/>
  </r>
  <r>
    <s v="120304000845-0"/>
    <x v="7"/>
    <m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46-0"/>
    <x v="7"/>
    <m/>
    <s v="MOTOR"/>
    <s v="01.10.2015"/>
    <n v="1"/>
    <n v="1"/>
    <s v="ZLIN"/>
    <n v="0"/>
    <n v="1"/>
    <n v="0"/>
    <n v="0"/>
    <m/>
    <m/>
    <m/>
    <n v="352878.31"/>
    <n v="272010.37"/>
    <s v="ZLIN"/>
    <n v="4"/>
    <n v="0"/>
  </r>
  <r>
    <s v="120304000847-0"/>
    <x v="7"/>
    <m/>
    <s v="MOTOR"/>
    <s v="01.10.2015"/>
    <n v="1"/>
    <n v="1"/>
    <s v="ZLIN"/>
    <n v="0"/>
    <n v="1"/>
    <n v="0"/>
    <n v="0"/>
    <m/>
    <m/>
    <m/>
    <n v="1153062.8700000001"/>
    <n v="888819.3"/>
    <s v="ZLIN"/>
    <n v="4"/>
    <n v="0"/>
  </r>
  <r>
    <s v="120304000848-0"/>
    <x v="7"/>
    <m/>
    <s v="MOTOR"/>
    <s v="01.10.2015"/>
    <n v="1"/>
    <n v="1"/>
    <s v="ZLIN"/>
    <n v="0"/>
    <n v="1"/>
    <n v="0"/>
    <n v="0"/>
    <m/>
    <m/>
    <m/>
    <n v="564173.25"/>
    <n v="141043.32"/>
    <s v="ZLIN"/>
    <n v="12"/>
    <n v="4"/>
  </r>
  <r>
    <s v="120304000849-0"/>
    <x v="7"/>
    <m/>
    <s v="BOMBA"/>
    <s v="01.10.2015"/>
    <n v="1"/>
    <n v="1"/>
    <s v="ZLIN"/>
    <n v="0"/>
    <n v="1"/>
    <n v="0"/>
    <n v="0"/>
    <m/>
    <m/>
    <m/>
    <n v="45358681.020000003"/>
    <n v="11339670.240000002"/>
    <s v="ZLIN"/>
    <n v="12"/>
    <n v="4"/>
  </r>
  <r>
    <s v="120304000850-0"/>
    <x v="7"/>
    <m/>
    <s v="BOMBA"/>
    <s v="01.10.2015"/>
    <n v="1"/>
    <n v="1"/>
    <s v="ZLIN"/>
    <n v="0"/>
    <n v="1"/>
    <n v="0"/>
    <n v="0"/>
    <m/>
    <m/>
    <m/>
    <n v="45358681.020000003"/>
    <n v="11339670.240000002"/>
    <s v="ZLIN"/>
    <n v="12"/>
    <n v="4"/>
  </r>
  <r>
    <s v="120304000851-0"/>
    <x v="7"/>
    <m/>
    <s v="MOTOR"/>
    <s v="01.10.2015"/>
    <n v="1"/>
    <n v="1"/>
    <s v="ZLIN"/>
    <n v="0"/>
    <n v="1"/>
    <n v="0"/>
    <n v="0"/>
    <m/>
    <m/>
    <m/>
    <n v="902876.57"/>
    <n v="695967.35"/>
    <s v="ZLIN"/>
    <n v="4"/>
    <n v="0"/>
  </r>
  <r>
    <s v="120304000852-0"/>
    <x v="7"/>
    <m/>
    <s v="MOTOR"/>
    <s v="20.05.2013"/>
    <n v="532162.81000000006"/>
    <n v="202584.72000000003"/>
    <s v="ZLIN"/>
    <n v="14"/>
    <n v="8"/>
    <n v="0"/>
    <n v="0"/>
    <m/>
    <m/>
    <m/>
    <n v="4540.6099999999997"/>
    <n v="1135.1599999999999"/>
    <s v="ZLIN"/>
    <n v="12"/>
    <n v="4"/>
  </r>
  <r>
    <s v="120304000853-0"/>
    <x v="7"/>
    <m/>
    <s v="BOMBA"/>
    <s v="01.10.2015"/>
    <n v="1"/>
    <n v="1"/>
    <s v="ZLIN"/>
    <n v="0"/>
    <n v="1"/>
    <n v="0"/>
    <n v="0"/>
    <m/>
    <m/>
    <m/>
    <n v="13954779.27"/>
    <n v="3488694.8200000003"/>
    <s v="ZLIN"/>
    <n v="12"/>
    <n v="4"/>
  </r>
  <r>
    <s v="120304000855-0"/>
    <x v="7"/>
    <m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6-0"/>
    <x v="7"/>
    <m/>
    <s v="MOTOR"/>
    <s v="01.10.2015"/>
    <n v="1"/>
    <n v="1"/>
    <s v="ZLIN"/>
    <n v="0"/>
    <n v="1"/>
    <n v="0"/>
    <n v="0"/>
    <m/>
    <m/>
    <m/>
    <n v="665907.74"/>
    <n v="513303.88"/>
    <s v="ZLIN"/>
    <n v="4"/>
    <n v="0"/>
  </r>
  <r>
    <s v="120304000857-0"/>
    <x v="7"/>
    <m/>
    <s v="REDUCTOR"/>
    <s v="01.10.2015"/>
    <n v="1"/>
    <n v="1"/>
    <s v="ZLIN"/>
    <n v="0"/>
    <n v="1"/>
    <n v="0"/>
    <n v="0"/>
    <m/>
    <m/>
    <m/>
    <n v="33446.85"/>
    <n v="33446.85"/>
    <s v="ZLIN"/>
    <n v="3"/>
    <n v="0"/>
  </r>
  <r>
    <s v="120304000858-0"/>
    <x v="7"/>
    <m/>
    <s v="BOMBA"/>
    <s v="01.10.2015"/>
    <n v="1"/>
    <n v="1"/>
    <s v="ZLIN"/>
    <n v="0"/>
    <n v="1"/>
    <n v="0"/>
    <n v="0"/>
    <m/>
    <m/>
    <m/>
    <n v="24764031.879999999"/>
    <n v="7389267.5700000003"/>
    <s v="ZLIN"/>
    <n v="10"/>
    <n v="4"/>
  </r>
  <r>
    <s v="120304000859-0"/>
    <x v="7"/>
    <m/>
    <s v="MOTOR"/>
    <s v="01.10.2015"/>
    <n v="1"/>
    <n v="1"/>
    <s v="ZLIN"/>
    <n v="0"/>
    <n v="1"/>
    <n v="0"/>
    <n v="0"/>
    <m/>
    <m/>
    <m/>
    <n v="167251.82999999999"/>
    <n v="83625.919999999984"/>
    <s v="ZLIN"/>
    <n v="6"/>
    <n v="2"/>
  </r>
  <r>
    <s v="120304000860-0"/>
    <x v="7"/>
    <m/>
    <s v="MOTOR"/>
    <s v="01.10.2015"/>
    <n v="1"/>
    <n v="1"/>
    <s v="ZLIN"/>
    <n v="0"/>
    <n v="1"/>
    <n v="0"/>
    <n v="0"/>
    <m/>
    <m/>
    <m/>
    <n v="8605251.0399999991"/>
    <n v="3836075.7599999988"/>
    <s v="ZLIN"/>
    <n v="6"/>
    <n v="11"/>
  </r>
  <r>
    <s v="120304000861-0"/>
    <x v="7"/>
    <m/>
    <s v="MOTOR"/>
    <s v="01.10.2015"/>
    <n v="1"/>
    <n v="1"/>
    <s v="ZLIN"/>
    <n v="0"/>
    <n v="1"/>
    <n v="0"/>
    <n v="0"/>
    <m/>
    <m/>
    <m/>
    <n v="346169.43"/>
    <n v="137723.31"/>
    <s v="ZLIN"/>
    <n v="7"/>
    <n v="9"/>
  </r>
  <r>
    <s v="120304000862-0"/>
    <x v="7"/>
    <m/>
    <s v="MOTOR"/>
    <s v="01.10.2015"/>
    <n v="1"/>
    <n v="1"/>
    <s v="ZLIN"/>
    <n v="0"/>
    <n v="1"/>
    <n v="0"/>
    <n v="0"/>
    <m/>
    <m/>
    <m/>
    <n v="346169.43"/>
    <n v="137723.31"/>
    <s v="ZLIN"/>
    <n v="7"/>
    <n v="9"/>
  </r>
  <r>
    <s v="120304000863-0"/>
    <x v="7"/>
    <m/>
    <s v="BOMBA"/>
    <s v="30.08.2008"/>
    <n v="584731"/>
    <n v="431587.17000000004"/>
    <s v="ZLIN"/>
    <n v="14"/>
    <n v="0"/>
    <n v="0"/>
    <n v="0"/>
    <m/>
    <m/>
    <m/>
    <n v="85474.04"/>
    <n v="38102.87999999999"/>
    <s v="ZLIN"/>
    <n v="6"/>
    <n v="11"/>
  </r>
  <r>
    <s v="120304000864-0"/>
    <x v="7"/>
    <m/>
    <s v="BOMBA"/>
    <s v="25.05.2010"/>
    <n v="5574647.0800000001"/>
    <n v="2856659.94"/>
    <s v="ZLIN"/>
    <n v="16"/>
    <n v="9"/>
    <n v="0"/>
    <n v="0"/>
    <m/>
    <m/>
    <m/>
    <n v="20285034.399999999"/>
    <n v="5478439.9399999976"/>
    <s v="ZLIN"/>
    <n v="11"/>
    <n v="5"/>
  </r>
  <r>
    <s v="120304000865-0"/>
    <x v="7"/>
    <m/>
    <s v="PANEL ELECTRICO"/>
    <s v="01.10.2015"/>
    <n v="1"/>
    <n v="1"/>
    <s v="ZLIN"/>
    <n v="0"/>
    <n v="1"/>
    <n v="0"/>
    <n v="0"/>
    <m/>
    <m/>
    <m/>
    <n v="4885672.13"/>
    <n v="4885672.13"/>
    <s v="ZLIN"/>
    <n v="3"/>
    <n v="0"/>
  </r>
  <r>
    <s v="120304000866-0"/>
    <x v="7"/>
    <m/>
    <s v="BOMBA"/>
    <s v="01.10.2015"/>
    <n v="1"/>
    <n v="1"/>
    <s v="ZLIN"/>
    <n v="0"/>
    <n v="1"/>
    <n v="0"/>
    <n v="0"/>
    <m/>
    <m/>
    <m/>
    <n v="4854367.03"/>
    <n v="3741907.92"/>
    <s v="ZLIN"/>
    <n v="4"/>
    <n v="0"/>
  </r>
  <r>
    <s v="120304000866-1"/>
    <x v="7"/>
    <m/>
    <s v="REDUCTOR"/>
    <s v="01.10.2015"/>
    <n v="1"/>
    <n v="1"/>
    <s v="ZLIN"/>
    <n v="0"/>
    <n v="1"/>
    <n v="0"/>
    <n v="0"/>
    <m/>
    <m/>
    <m/>
    <n v="36221.15"/>
    <n v="27920.47"/>
    <s v="ZLIN"/>
    <n v="4"/>
    <n v="0"/>
  </r>
  <r>
    <s v="120304000867-0"/>
    <x v="7"/>
    <m/>
    <s v="MOTOR"/>
    <s v="01.10.2015"/>
    <n v="1"/>
    <n v="1"/>
    <s v="ZLIN"/>
    <n v="0"/>
    <n v="1"/>
    <n v="0"/>
    <n v="0"/>
    <m/>
    <m/>
    <m/>
    <n v="3348530.36"/>
    <n v="904347.61999999965"/>
    <s v="ZLIN"/>
    <n v="11"/>
    <n v="5"/>
  </r>
  <r>
    <s v="120304000868-0"/>
    <x v="7"/>
    <m/>
    <s v="BOMBA"/>
    <s v="01.10.2015"/>
    <n v="1"/>
    <n v="1"/>
    <s v="ZLIN"/>
    <n v="0"/>
    <n v="1"/>
    <n v="0"/>
    <n v="0"/>
    <m/>
    <m/>
    <m/>
    <n v="2129335.2999999998"/>
    <n v="532333.82999999984"/>
    <s v="ZLIN"/>
    <n v="12"/>
    <n v="4"/>
  </r>
  <r>
    <s v="120304000868-1"/>
    <x v="7"/>
    <m/>
    <s v="INYECTOR"/>
    <s v="01.10.2015"/>
    <n v="1"/>
    <n v="1"/>
    <s v="ZLIN"/>
    <n v="0"/>
    <n v="1"/>
    <n v="0"/>
    <n v="0"/>
    <m/>
    <m/>
    <m/>
    <n v="36436431.520000003"/>
    <n v="9109107.8800000027"/>
    <s v="ZLIN"/>
    <n v="12"/>
    <n v="4"/>
  </r>
  <r>
    <s v="120304000869-0"/>
    <x v="7"/>
    <m/>
    <s v="BOMBA"/>
    <s v="01.10.2015"/>
    <n v="1"/>
    <n v="1"/>
    <s v="ZLIN"/>
    <n v="0"/>
    <n v="1"/>
    <n v="0"/>
    <n v="0"/>
    <m/>
    <m/>
    <m/>
    <n v="30982074.440000001"/>
    <n v="5848656.9100000001"/>
    <s v="ZLIN"/>
    <n v="16"/>
    <n v="4"/>
  </r>
  <r>
    <s v="120304000870-0"/>
    <x v="7"/>
    <m/>
    <s v="BOMBA"/>
    <s v="01.10.2015"/>
    <n v="1"/>
    <n v="1"/>
    <s v="ZLIN"/>
    <n v="0"/>
    <n v="1"/>
    <n v="0"/>
    <n v="0"/>
    <m/>
    <m/>
    <m/>
    <n v="2753036.36"/>
    <n v="743520.76999999979"/>
    <s v="ZLIN"/>
    <n v="11"/>
    <n v="5"/>
  </r>
  <r>
    <s v="120304000870-1"/>
    <x v="7"/>
    <m/>
    <s v="MOTOR"/>
    <s v="01.10.2015"/>
    <n v="1"/>
    <n v="1"/>
    <s v="ZLIN"/>
    <n v="0"/>
    <n v="1"/>
    <n v="0"/>
    <n v="0"/>
    <m/>
    <m/>
    <m/>
    <n v="497318.21"/>
    <n v="134312.22000000003"/>
    <s v="ZLIN"/>
    <n v="11"/>
    <n v="5"/>
  </r>
  <r>
    <s v="120304000871-0"/>
    <x v="7"/>
    <m/>
    <s v="MOTOR"/>
    <s v="01.10.2015"/>
    <n v="1"/>
    <n v="1"/>
    <s v="ZLIN"/>
    <n v="0"/>
    <n v="1"/>
    <n v="0"/>
    <n v="0"/>
    <m/>
    <m/>
    <m/>
    <n v="228526.03"/>
    <n v="206230.81"/>
    <s v="ZLIN"/>
    <n v="3"/>
    <n v="5"/>
  </r>
  <r>
    <s v="120304000871-1"/>
    <x v="7"/>
    <m/>
    <s v="BOMBA"/>
    <s v="01.10.2015"/>
    <n v="1"/>
    <n v="1"/>
    <s v="ZLIN"/>
    <n v="0"/>
    <n v="1"/>
    <n v="0"/>
    <n v="0"/>
    <m/>
    <m/>
    <m/>
    <n v="972928.47"/>
    <n v="878008.62"/>
    <s v="ZLIN"/>
    <n v="3"/>
    <n v="5"/>
  </r>
  <r>
    <s v="120304000872-0"/>
    <x v="7"/>
    <m/>
    <s v="BOMBA"/>
    <s v="01.10.2015"/>
    <n v="1"/>
    <n v="1"/>
    <s v="ZLIN"/>
    <n v="0"/>
    <n v="1"/>
    <n v="0"/>
    <n v="0"/>
    <m/>
    <m/>
    <m/>
    <n v="5255822.82"/>
    <n v="4321454.32"/>
    <s v="ZLIN"/>
    <n v="3"/>
    <n v="9"/>
  </r>
  <r>
    <s v="120304000872-1"/>
    <x v="7"/>
    <m/>
    <s v="RECIPIENTE"/>
    <s v="01.10.2015"/>
    <n v="1"/>
    <n v="1"/>
    <s v="ZLIN"/>
    <n v="0"/>
    <n v="1"/>
    <n v="0"/>
    <n v="0"/>
    <m/>
    <m/>
    <m/>
    <n v="40822.61"/>
    <n v="33565.26"/>
    <s v="ZLIN"/>
    <n v="3"/>
    <n v="9"/>
  </r>
  <r>
    <s v="120304000872-2"/>
    <x v="7"/>
    <m/>
    <s v="MOTOR"/>
    <s v="01.10.2015"/>
    <n v="1"/>
    <n v="1"/>
    <s v="ZLIN"/>
    <n v="0"/>
    <n v="1"/>
    <n v="0"/>
    <n v="0"/>
    <m/>
    <m/>
    <m/>
    <n v="121753.08"/>
    <n v="100108.09"/>
    <s v="ZLIN"/>
    <n v="3"/>
    <n v="9"/>
  </r>
  <r>
    <s v="120304000873-0"/>
    <x v="7"/>
    <m/>
    <s v="MOTOR"/>
    <s v="01.10.2015"/>
    <n v="1"/>
    <n v="1"/>
    <s v="ZLIN"/>
    <n v="0"/>
    <n v="1"/>
    <n v="0"/>
    <n v="0"/>
    <m/>
    <m/>
    <m/>
    <n v="707133.62"/>
    <n v="227512.56"/>
    <s v="ZLIN"/>
    <n v="9"/>
    <n v="7"/>
  </r>
  <r>
    <s v="120304000874-0"/>
    <x v="7"/>
    <m/>
    <s v="PANEL ELECTRICO"/>
    <s v="01.10.2015"/>
    <n v="1"/>
    <n v="1"/>
    <s v="ZLIN"/>
    <n v="0"/>
    <n v="1"/>
    <n v="0"/>
    <n v="0"/>
    <m/>
    <m/>
    <m/>
    <n v="1026543.57"/>
    <n v="321882.29999999993"/>
    <s v="ZLIN"/>
    <n v="9"/>
    <n v="10"/>
  </r>
  <r>
    <s v="120304000875-0"/>
    <x v="7"/>
    <m/>
    <s v="TABLERO"/>
    <s v="01.10.2015"/>
    <n v="1"/>
    <n v="1"/>
    <s v="ZLIN"/>
    <n v="0"/>
    <n v="1"/>
    <n v="0"/>
    <n v="0"/>
    <m/>
    <m/>
    <m/>
    <n v="1449701.4"/>
    <n v="1191976.71"/>
    <s v="ZLIN"/>
    <n v="3"/>
    <n v="9"/>
  </r>
  <r>
    <s v="120304000875-1"/>
    <x v="7"/>
    <m/>
    <s v="PANEL ELECTRICO"/>
    <s v="01.10.2015"/>
    <n v="1"/>
    <n v="1"/>
    <s v="ZLIN"/>
    <n v="0"/>
    <n v="1"/>
    <n v="0"/>
    <n v="0"/>
    <m/>
    <m/>
    <m/>
    <n v="5780327.2599999998"/>
    <n v="1812475.4899999998"/>
    <s v="ZLIN"/>
    <n v="9"/>
    <n v="10"/>
  </r>
  <r>
    <s v="120304000876-0"/>
    <x v="7"/>
    <m/>
    <s v="TABLERO"/>
    <s v="01.10.2015"/>
    <n v="1"/>
    <n v="1"/>
    <s v="ZLIN"/>
    <n v="0"/>
    <n v="1"/>
    <n v="0"/>
    <n v="0"/>
    <m/>
    <m/>
    <m/>
    <n v="1449701.4"/>
    <n v="1191976.71"/>
    <s v="ZLIN"/>
    <n v="3"/>
    <n v="9"/>
  </r>
  <r>
    <s v="120304000877-0"/>
    <x v="7"/>
    <m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7-1"/>
    <x v="7"/>
    <m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78-0"/>
    <x v="7"/>
    <m/>
    <s v="PANEL ELECTRICO"/>
    <s v="01.09.1984"/>
    <n v="34315.57"/>
    <n v="33500.47"/>
    <s v="ZLIN"/>
    <n v="35"/>
    <n v="1"/>
    <n v="0"/>
    <n v="0"/>
    <m/>
    <m/>
    <m/>
    <n v="4344415.43"/>
    <n v="3348820.2299999995"/>
    <s v="ZLIN"/>
    <n v="4"/>
    <n v="0"/>
  </r>
  <r>
    <s v="120304000879-0"/>
    <x v="7"/>
    <m/>
    <s v="TABLERO"/>
    <s v="01.09.1984"/>
    <n v="11440.78"/>
    <n v="11249.19"/>
    <s v="ZLIN"/>
    <n v="34"/>
    <n v="10"/>
    <n v="0"/>
    <n v="0"/>
    <m/>
    <m/>
    <m/>
    <n v="1448497.1"/>
    <n v="1190986.5"/>
    <s v="ZLIN"/>
    <n v="3"/>
    <n v="9"/>
  </r>
  <r>
    <s v="120304000879-1"/>
    <x v="7"/>
    <m/>
    <s v="TABLERO"/>
    <s v="01.09.1984"/>
    <n v="11440.78"/>
    <n v="11249.19"/>
    <s v="ZLIN"/>
    <n v="34"/>
    <n v="10"/>
    <n v="0"/>
    <n v="0"/>
    <m/>
    <m/>
    <m/>
    <n v="1448497.1"/>
    <n v="1190986.5"/>
    <s v="ZLIN"/>
    <n v="3"/>
    <n v="9"/>
  </r>
  <r>
    <s v="120304000879-2"/>
    <x v="7"/>
    <m/>
    <s v="TABLERO"/>
    <s v="01.09.1984"/>
    <n v="11440.78"/>
    <n v="11249.19"/>
    <s v="ZLIN"/>
    <n v="34"/>
    <n v="10"/>
    <n v="0"/>
    <n v="0"/>
    <m/>
    <m/>
    <m/>
    <n v="1448497.1"/>
    <n v="1190986.5"/>
    <s v="ZLIN"/>
    <n v="3"/>
    <n v="9"/>
  </r>
  <r>
    <s v="120304000880-0"/>
    <x v="7"/>
    <m/>
    <s v="MOTOR"/>
    <s v="01.10.2015"/>
    <n v="1"/>
    <n v="1"/>
    <s v="ZLIN"/>
    <n v="0"/>
    <n v="1"/>
    <n v="0"/>
    <n v="0"/>
    <m/>
    <m/>
    <m/>
    <n v="228526.03"/>
    <n v="206230.81"/>
    <s v="ZLIN"/>
    <n v="3"/>
    <n v="5"/>
  </r>
  <r>
    <s v="120304000881-0"/>
    <x v="7"/>
    <m/>
    <s v="MOTOR"/>
    <s v="01.10.2015"/>
    <n v="1"/>
    <n v="1"/>
    <s v="ZLIN"/>
    <n v="0"/>
    <n v="1"/>
    <n v="0"/>
    <n v="0"/>
    <m/>
    <m/>
    <m/>
    <n v="2348105.5499999998"/>
    <n v="2119022.0799999996"/>
    <s v="ZLIN"/>
    <n v="3"/>
    <n v="5"/>
  </r>
  <r>
    <s v="120304000882-0"/>
    <x v="7"/>
    <m/>
    <s v="MOTOR"/>
    <s v="01.10.2015"/>
    <n v="1"/>
    <n v="1"/>
    <s v="ZLIN"/>
    <n v="0"/>
    <n v="1"/>
    <n v="0"/>
    <n v="0"/>
    <m/>
    <m/>
    <m/>
    <n v="28383.7"/>
    <n v="23337.71"/>
    <s v="ZLIN"/>
    <n v="3"/>
    <n v="9"/>
  </r>
  <r>
    <s v="120304000883-0"/>
    <x v="7"/>
    <m/>
    <s v="MOTOR"/>
    <s v="01.10.2015"/>
    <n v="1"/>
    <n v="1"/>
    <s v="ZLIN"/>
    <n v="0"/>
    <n v="1"/>
    <n v="0"/>
    <n v="0"/>
    <m/>
    <m/>
    <m/>
    <n v="74236.98"/>
    <n v="61039.299999999996"/>
    <s v="ZLIN"/>
    <n v="3"/>
    <n v="9"/>
  </r>
  <r>
    <s v="120304000884-0"/>
    <x v="7"/>
    <m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4-1"/>
    <x v="7"/>
    <m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0"/>
    <x v="7"/>
    <m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5-1"/>
    <x v="7"/>
    <m/>
    <s v="TABLERO"/>
    <s v="01.09.1984"/>
    <n v="6666.33"/>
    <n v="6666.33"/>
    <s v="ZLIN"/>
    <n v="34"/>
    <n v="1"/>
    <n v="0"/>
    <n v="0"/>
    <m/>
    <m/>
    <m/>
    <n v="844143.44"/>
    <n v="844143.44"/>
    <s v="ZLIN"/>
    <n v="3"/>
    <n v="0"/>
  </r>
  <r>
    <s v="120304000886-0"/>
    <x v="7"/>
    <m/>
    <s v="BOMBA"/>
    <s v="01.10.2015"/>
    <n v="1"/>
    <n v="1"/>
    <s v="ZLIN"/>
    <n v="0"/>
    <n v="1"/>
    <n v="0"/>
    <n v="0"/>
    <m/>
    <m/>
    <m/>
    <n v="788180.24"/>
    <n v="607555.6"/>
    <s v="ZLIN"/>
    <n v="4"/>
    <n v="0"/>
  </r>
  <r>
    <s v="120304000886-1"/>
    <x v="7"/>
    <m/>
    <s v="MOTOR"/>
    <s v="01.10.2015"/>
    <n v="1"/>
    <n v="1"/>
    <s v="ZLIN"/>
    <n v="0"/>
    <n v="1"/>
    <n v="0"/>
    <n v="0"/>
    <m/>
    <m/>
    <m/>
    <n v="208431.44"/>
    <n v="160665.9"/>
    <s v="ZLIN"/>
    <n v="4"/>
    <n v="0"/>
  </r>
  <r>
    <s v="120304000887-0"/>
    <x v="7"/>
    <m/>
    <s v="TABLERO"/>
    <s v="01.09.1984"/>
    <n v="21473.919999999998"/>
    <n v="21318.309999999998"/>
    <s v="ZLIN"/>
    <n v="34"/>
    <n v="6"/>
    <n v="0"/>
    <n v="0"/>
    <m/>
    <m/>
    <m/>
    <n v="2718961.15"/>
    <n v="2453696.65"/>
    <s v="ZLIN"/>
    <n v="3"/>
    <n v="5"/>
  </r>
  <r>
    <s v="120304000887-1"/>
    <x v="7"/>
    <m/>
    <s v="TABLERO"/>
    <s v="01.09.1984"/>
    <n v="21473.919999999998"/>
    <n v="21318.309999999998"/>
    <s v="ZLIN"/>
    <n v="34"/>
    <n v="6"/>
    <n v="0"/>
    <n v="0"/>
    <m/>
    <m/>
    <m/>
    <n v="2718961.15"/>
    <n v="2453696.65"/>
    <s v="ZLIN"/>
    <n v="3"/>
    <n v="5"/>
  </r>
  <r>
    <s v="120304000888-0"/>
    <x v="7"/>
    <m/>
    <s v="TABLERO"/>
    <s v="01.09.1984"/>
    <n v="21473.919999999998"/>
    <n v="21318.309999999998"/>
    <s v="ZLIN"/>
    <n v="34"/>
    <n v="6"/>
    <n v="0"/>
    <n v="0"/>
    <m/>
    <m/>
    <m/>
    <n v="2718961.15"/>
    <n v="2453696.65"/>
    <s v="ZLIN"/>
    <n v="3"/>
    <n v="5"/>
  </r>
  <r>
    <s v="120304000889-0"/>
    <x v="7"/>
    <m/>
    <s v="TABLERO"/>
    <s v="01.09.1984"/>
    <n v="11440.78"/>
    <n v="11249.19"/>
    <s v="ZLIN"/>
    <n v="34"/>
    <n v="10"/>
    <n v="0"/>
    <n v="0"/>
    <m/>
    <m/>
    <m/>
    <n v="1448497.1"/>
    <n v="1190986.5"/>
    <s v="ZLIN"/>
    <n v="3"/>
    <n v="9"/>
  </r>
  <r>
    <s v="120304000890-0"/>
    <x v="7"/>
    <m/>
    <s v="PANEL ELECTRICO"/>
    <s v="01.09.1984"/>
    <n v="46066.94"/>
    <n v="38561.11"/>
    <s v="ZLIN"/>
    <n v="40"/>
    <n v="11"/>
    <n v="0"/>
    <n v="0"/>
    <m/>
    <m/>
    <m/>
    <n v="5826327.8899999997"/>
    <n v="1826899.4199999995"/>
    <s v="ZLIN"/>
    <n v="9"/>
    <n v="10"/>
  </r>
  <r>
    <s v="120304000891-0"/>
    <x v="7"/>
    <m/>
    <s v="TABLERO"/>
    <s v="01.09.1984"/>
    <n v="11440.78"/>
    <n v="11249.19"/>
    <s v="ZLIN"/>
    <n v="34"/>
    <n v="10"/>
    <n v="0"/>
    <n v="0"/>
    <m/>
    <m/>
    <m/>
    <n v="1448497.1"/>
    <n v="1190986.5"/>
    <s v="ZLIN"/>
    <n v="3"/>
    <n v="9"/>
  </r>
  <r>
    <s v="120304000892-0"/>
    <x v="7"/>
    <m/>
    <s v="TABLERO"/>
    <s v="01.09.1984"/>
    <n v="11440.78"/>
    <n v="11249.19"/>
    <s v="ZLIN"/>
    <n v="34"/>
    <n v="10"/>
    <n v="0"/>
    <n v="0"/>
    <m/>
    <m/>
    <m/>
    <n v="1448497.1"/>
    <n v="1190986.5"/>
    <s v="ZLIN"/>
    <n v="3"/>
    <n v="9"/>
  </r>
  <r>
    <s v="120304000893-0"/>
    <x v="7"/>
    <m/>
    <s v="TABLERO"/>
    <s v="01.09.1984"/>
    <n v="21473.919999999998"/>
    <n v="21318.309999999998"/>
    <s v="ZLIN"/>
    <n v="34"/>
    <n v="6"/>
    <n v="0"/>
    <n v="0"/>
    <m/>
    <m/>
    <m/>
    <n v="2718961.15"/>
    <n v="2453696.65"/>
    <s v="ZLIN"/>
    <n v="3"/>
    <n v="5"/>
  </r>
  <r>
    <s v="120304000894-0"/>
    <x v="7"/>
    <m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04000895-0"/>
    <x v="7"/>
    <m/>
    <s v="MOTOR"/>
    <s v="28.02.2005"/>
    <n v="572310.34"/>
    <n v="572310.34"/>
    <s v="ZLIN"/>
    <n v="13"/>
    <n v="7"/>
    <n v="0"/>
    <n v="0"/>
    <m/>
    <m/>
    <m/>
    <n v="-108154.11"/>
    <n v="-108154.11"/>
    <s v="ZLIN"/>
    <n v="3"/>
    <n v="0"/>
  </r>
  <r>
    <s v="120304000896-0"/>
    <x v="7"/>
    <m/>
    <s v="MOTOR"/>
    <s v="23.03.2010"/>
    <n v="1762569.3"/>
    <n v="898396.97000000009"/>
    <s v="ZLIN"/>
    <n v="17"/>
    <n v="2"/>
    <n v="0"/>
    <n v="0"/>
    <m/>
    <m/>
    <m/>
    <n v="1572935"/>
    <n v="415704.25"/>
    <s v="ZLIN"/>
    <n v="11"/>
    <n v="8"/>
  </r>
  <r>
    <s v="120304000897-0"/>
    <x v="7"/>
    <m/>
    <s v="TABLERO"/>
    <s v="01.10.2015"/>
    <n v="1"/>
    <n v="1"/>
    <s v="ZLIN"/>
    <n v="0"/>
    <n v="1"/>
    <n v="0"/>
    <n v="0"/>
    <m/>
    <m/>
    <m/>
    <n v="2721035.93"/>
    <n v="2455569.0100000002"/>
    <s v="ZLIN"/>
    <n v="3"/>
    <n v="5"/>
  </r>
  <r>
    <s v="120304000898-0"/>
    <x v="7"/>
    <m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0899-0"/>
    <x v="7"/>
    <m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0-0"/>
    <x v="7"/>
    <m/>
    <s v="MOTOR"/>
    <s v="01.10.2015"/>
    <n v="1"/>
    <n v="1"/>
    <s v="ZLIN"/>
    <n v="0"/>
    <n v="1"/>
    <n v="0"/>
    <n v="0"/>
    <m/>
    <m/>
    <m/>
    <n v="634027.13"/>
    <n v="572170.82999999996"/>
    <s v="ZLIN"/>
    <n v="3"/>
    <n v="5"/>
  </r>
  <r>
    <s v="120304000901-0"/>
    <x v="7"/>
    <m/>
    <s v="MOTOR"/>
    <s v="01.10.2015"/>
    <n v="1"/>
    <n v="1"/>
    <s v="ZLIN"/>
    <n v="0"/>
    <n v="1"/>
    <n v="0"/>
    <n v="0"/>
    <m/>
    <m/>
    <m/>
    <n v="326070.31"/>
    <n v="294258.57"/>
    <s v="ZLIN"/>
    <n v="3"/>
    <n v="5"/>
  </r>
  <r>
    <s v="120304000902-0"/>
    <x v="7"/>
    <m/>
    <s v="MOTOR"/>
    <s v="01.10.2015"/>
    <n v="1"/>
    <n v="1"/>
    <s v="ZLIN"/>
    <n v="0"/>
    <n v="1"/>
    <n v="0"/>
    <n v="0"/>
    <m/>
    <m/>
    <m/>
    <n v="164142.94"/>
    <n v="164142.94"/>
    <s v="ZLIN"/>
    <n v="3"/>
    <n v="0"/>
  </r>
  <r>
    <s v="120304000903-0"/>
    <x v="7"/>
    <m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4-0"/>
    <x v="7"/>
    <m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5-0"/>
    <x v="7"/>
    <m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06-0"/>
    <x v="7"/>
    <m/>
    <s v="MOTOR"/>
    <s v="01.10.2015"/>
    <n v="1"/>
    <n v="1"/>
    <s v="ZLIN"/>
    <n v="0"/>
    <n v="1"/>
    <n v="0"/>
    <n v="0"/>
    <m/>
    <m/>
    <m/>
    <n v="347380.72"/>
    <n v="347380.72"/>
    <s v="ZLIN"/>
    <n v="3"/>
    <n v="0"/>
  </r>
  <r>
    <s v="120304000907-0"/>
    <x v="7"/>
    <m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08-0"/>
    <x v="7"/>
    <m/>
    <s v="MOTOR"/>
    <s v="01.10.2015"/>
    <n v="1"/>
    <n v="1"/>
    <s v="ZLIN"/>
    <n v="0"/>
    <n v="1"/>
    <n v="0"/>
    <n v="0"/>
    <m/>
    <m/>
    <m/>
    <n v="85985.85"/>
    <n v="85985.85"/>
    <s v="ZLIN"/>
    <n v="3"/>
    <n v="0"/>
  </r>
  <r>
    <s v="120304000909-0"/>
    <x v="7"/>
    <m/>
    <s v="MOTOR"/>
    <s v="01.10.2015"/>
    <n v="1"/>
    <n v="1"/>
    <s v="ZLIN"/>
    <n v="0"/>
    <n v="1"/>
    <n v="0"/>
    <n v="0"/>
    <m/>
    <m/>
    <m/>
    <n v="397115.63"/>
    <n v="177027.46"/>
    <s v="ZLIN"/>
    <n v="6"/>
    <n v="11"/>
  </r>
  <r>
    <s v="120304000910-0"/>
    <x v="7"/>
    <m/>
    <s v="MOTOR"/>
    <s v="01.10.2015"/>
    <n v="1"/>
    <n v="1"/>
    <s v="ZLIN"/>
    <n v="0"/>
    <n v="1"/>
    <n v="0"/>
    <n v="0"/>
    <m/>
    <m/>
    <m/>
    <n v="101224.73"/>
    <n v="101224.73"/>
    <s v="ZLIN"/>
    <n v="3"/>
    <n v="0"/>
  </r>
  <r>
    <s v="120304000911-0"/>
    <x v="7"/>
    <m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0912-0"/>
    <x v="7"/>
    <m/>
    <s v="MOTOR"/>
    <s v="01.10.2015"/>
    <n v="1"/>
    <n v="1"/>
    <s v="ZLIN"/>
    <n v="0"/>
    <n v="1"/>
    <n v="0"/>
    <n v="0"/>
    <m/>
    <m/>
    <m/>
    <n v="51550.37"/>
    <n v="39736.740000000005"/>
    <s v="ZLIN"/>
    <n v="4"/>
    <n v="0"/>
  </r>
  <r>
    <s v="120304000913-0"/>
    <x v="7"/>
    <m/>
    <s v="MOTOR"/>
    <s v="01.10.2015"/>
    <n v="1"/>
    <n v="1"/>
    <s v="ZLIN"/>
    <n v="0"/>
    <n v="1"/>
    <n v="0"/>
    <n v="0"/>
    <m/>
    <m/>
    <m/>
    <n v="335177.38"/>
    <n v="335177.38"/>
    <s v="ZLIN"/>
    <n v="3"/>
    <n v="0"/>
  </r>
  <r>
    <s v="120304000914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15-0"/>
    <x v="7"/>
    <m/>
    <s v="MOTOR"/>
    <s v="01.10.2015"/>
    <n v="1"/>
    <n v="1"/>
    <s v="ZLIN"/>
    <n v="0"/>
    <n v="1"/>
    <n v="0"/>
    <n v="0"/>
    <m/>
    <m/>
    <m/>
    <n v="171967.86"/>
    <n v="132558.56"/>
    <s v="ZLIN"/>
    <n v="4"/>
    <n v="0"/>
  </r>
  <r>
    <s v="120304000916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17-0"/>
    <x v="7"/>
    <m/>
    <s v="MOTOR"/>
    <s v="01.10.2015"/>
    <n v="1"/>
    <n v="1"/>
    <s v="ZLIN"/>
    <n v="0"/>
    <n v="1"/>
    <n v="0"/>
    <n v="0"/>
    <m/>
    <m/>
    <m/>
    <n v="171967.86"/>
    <n v="132558.56"/>
    <s v="ZLIN"/>
    <n v="4"/>
    <n v="0"/>
  </r>
  <r>
    <s v="120304000918-0"/>
    <x v="7"/>
    <m/>
    <s v="MOTOR"/>
    <s v="01.10.2015"/>
    <n v="1"/>
    <n v="1"/>
    <s v="ZLIN"/>
    <n v="0"/>
    <n v="1"/>
    <n v="0"/>
    <n v="0"/>
    <m/>
    <m/>
    <m/>
    <n v="171967.86"/>
    <n v="132558.56"/>
    <s v="ZLIN"/>
    <n v="4"/>
    <n v="0"/>
  </r>
  <r>
    <s v="120304000919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20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21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22-0"/>
    <x v="7"/>
    <m/>
    <s v="MOTOR"/>
    <s v="01.10.2015"/>
    <n v="1"/>
    <n v="1"/>
    <s v="ZLIN"/>
    <n v="0"/>
    <n v="1"/>
    <n v="0"/>
    <n v="0"/>
    <m/>
    <m/>
    <m/>
    <n v="100467.98"/>
    <n v="77444.069999999992"/>
    <s v="ZLIN"/>
    <n v="4"/>
    <n v="0"/>
  </r>
  <r>
    <s v="120304000923-0"/>
    <x v="7"/>
    <m/>
    <s v="MOTOR"/>
    <s v="01.10.2015"/>
    <n v="1"/>
    <n v="1"/>
    <s v="ZLIN"/>
    <n v="0"/>
    <n v="1"/>
    <n v="0"/>
    <n v="0"/>
    <m/>
    <m/>
    <m/>
    <n v="171967.86"/>
    <n v="132558.56"/>
    <s v="ZLIN"/>
    <n v="4"/>
    <n v="0"/>
  </r>
  <r>
    <s v="120304000924-0"/>
    <x v="7"/>
    <m/>
    <s v="MOTOR"/>
    <s v="01.10.2015"/>
    <n v="1"/>
    <n v="1"/>
    <s v="ZLIN"/>
    <n v="0"/>
    <n v="1"/>
    <n v="0"/>
    <n v="0"/>
    <m/>
    <m/>
    <m/>
    <n v="136075.88"/>
    <n v="104891.82"/>
    <s v="ZLIN"/>
    <n v="4"/>
    <n v="0"/>
  </r>
  <r>
    <s v="120304000925-0"/>
    <x v="7"/>
    <m/>
    <s v="MOTOR"/>
    <s v="30.07.1997"/>
    <n v="164000"/>
    <n v="158451.13"/>
    <s v="ZLIN"/>
    <n v="22"/>
    <n v="2"/>
    <n v="0"/>
    <n v="0"/>
    <m/>
    <m/>
    <m/>
    <n v="5944.89"/>
    <n v="4582.5200000000004"/>
    <s v="ZLIN"/>
    <n v="4"/>
    <n v="0"/>
  </r>
  <r>
    <s v="120304000926-0"/>
    <x v="7"/>
    <m/>
    <s v="MOTOR"/>
    <s v="01.10.2015"/>
    <n v="1"/>
    <n v="1"/>
    <s v="ZLIN"/>
    <n v="0"/>
    <n v="1"/>
    <n v="0"/>
    <n v="0"/>
    <m/>
    <m/>
    <m/>
    <n v="320676.77"/>
    <n v="247188.34000000003"/>
    <s v="ZLIN"/>
    <n v="4"/>
    <n v="0"/>
  </r>
  <r>
    <s v="120304000927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28-0"/>
    <x v="7"/>
    <m/>
    <s v="MOTOR"/>
    <s v="01.10.2015"/>
    <n v="1"/>
    <n v="1"/>
    <s v="ZLIN"/>
    <n v="0"/>
    <n v="1"/>
    <n v="0"/>
    <n v="0"/>
    <m/>
    <m/>
    <m/>
    <n v="51550.37"/>
    <n v="39736.740000000005"/>
    <s v="ZLIN"/>
    <n v="4"/>
    <n v="0"/>
  </r>
  <r>
    <s v="120304000929-0"/>
    <x v="7"/>
    <m/>
    <s v="MOTOR"/>
    <s v="30.07.1997"/>
    <n v="164000"/>
    <n v="158451.13"/>
    <s v="ZLIN"/>
    <n v="22"/>
    <n v="2"/>
    <n v="0"/>
    <n v="0"/>
    <m/>
    <m/>
    <m/>
    <n v="5944.89"/>
    <n v="4582.5200000000004"/>
    <s v="ZLIN"/>
    <n v="4"/>
    <n v="0"/>
  </r>
  <r>
    <s v="120304000930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31-0"/>
    <x v="7"/>
    <m/>
    <s v="MOTOR"/>
    <s v="01.10.2015"/>
    <n v="1"/>
    <n v="1"/>
    <s v="ZLIN"/>
    <n v="0"/>
    <n v="1"/>
    <n v="0"/>
    <n v="0"/>
    <m/>
    <m/>
    <m/>
    <n v="171967.86"/>
    <n v="132558.56"/>
    <s v="ZLIN"/>
    <n v="4"/>
    <n v="0"/>
  </r>
  <r>
    <s v="120304000932-0"/>
    <x v="7"/>
    <m/>
    <s v="MOTOR"/>
    <s v="01.10.2015"/>
    <n v="1"/>
    <n v="1"/>
    <s v="ZLIN"/>
    <n v="0"/>
    <n v="1"/>
    <n v="0"/>
    <n v="0"/>
    <m/>
    <m/>
    <m/>
    <n v="51550.37"/>
    <n v="39736.740000000005"/>
    <s v="ZLIN"/>
    <n v="4"/>
    <n v="0"/>
  </r>
  <r>
    <s v="120304000933-0"/>
    <x v="7"/>
    <m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4-0"/>
    <x v="7"/>
    <m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5-0"/>
    <x v="7"/>
    <m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36-0"/>
    <x v="7"/>
    <m/>
    <s v="MOTOR"/>
    <s v="01.10.2015"/>
    <n v="1"/>
    <n v="1"/>
    <s v="ZLIN"/>
    <n v="0"/>
    <n v="1"/>
    <n v="0"/>
    <n v="0"/>
    <m/>
    <m/>
    <m/>
    <n v="80275.64"/>
    <n v="80275.64"/>
    <s v="ZLIN"/>
    <n v="3"/>
    <n v="0"/>
  </r>
  <r>
    <s v="120304000937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38-0"/>
    <x v="7"/>
    <m/>
    <s v="MOTOR"/>
    <s v="01.10.2015"/>
    <n v="1"/>
    <n v="1"/>
    <s v="ZLIN"/>
    <n v="0"/>
    <n v="1"/>
    <n v="0"/>
    <n v="0"/>
    <m/>
    <m/>
    <m/>
    <n v="80124.89"/>
    <n v="65880.47"/>
    <s v="ZLIN"/>
    <n v="3"/>
    <n v="9"/>
  </r>
  <r>
    <s v="120304000939-0"/>
    <x v="7"/>
    <m/>
    <s v="MOTOR"/>
    <s v="01.10.2015"/>
    <n v="1"/>
    <n v="1"/>
    <s v="ZLIN"/>
    <n v="0"/>
    <n v="1"/>
    <n v="0"/>
    <n v="0"/>
    <m/>
    <m/>
    <m/>
    <n v="596176.19999999995"/>
    <n v="490189.31999999995"/>
    <s v="ZLIN"/>
    <n v="3"/>
    <n v="9"/>
  </r>
  <r>
    <s v="120304000940-0"/>
    <x v="7"/>
    <m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41-0"/>
    <x v="7"/>
    <m/>
    <s v="MOTOR"/>
    <s v="01.10.2015"/>
    <n v="1"/>
    <n v="1"/>
    <s v="ZLIN"/>
    <n v="0"/>
    <n v="1"/>
    <n v="0"/>
    <n v="0"/>
    <m/>
    <m/>
    <m/>
    <n v="135980.03"/>
    <n v="104817.94"/>
    <s v="ZLIN"/>
    <n v="4"/>
    <n v="0"/>
  </r>
  <r>
    <s v="120304000942-0"/>
    <x v="7"/>
    <m/>
    <s v="MOTOR"/>
    <s v="01.10.2015"/>
    <n v="1"/>
    <n v="1"/>
    <s v="ZLIN"/>
    <n v="0"/>
    <n v="1"/>
    <n v="0"/>
    <n v="0"/>
    <m/>
    <m/>
    <m/>
    <n v="100467.98"/>
    <n v="77444.069999999992"/>
    <s v="ZLIN"/>
    <n v="4"/>
    <n v="0"/>
  </r>
  <r>
    <s v="120304000943-0"/>
    <x v="7"/>
    <m/>
    <s v="MOTOR"/>
    <s v="01.10.2015"/>
    <n v="1"/>
    <n v="1"/>
    <s v="ZLIN"/>
    <n v="0"/>
    <n v="1"/>
    <n v="0"/>
    <n v="0"/>
    <m/>
    <m/>
    <m/>
    <n v="100467.98"/>
    <n v="77444.069999999992"/>
    <s v="ZLIN"/>
    <n v="4"/>
    <n v="0"/>
  </r>
  <r>
    <s v="120304000944-0"/>
    <x v="7"/>
    <m/>
    <s v="MOTOR"/>
    <s v="01.10.2015"/>
    <n v="1"/>
    <n v="1"/>
    <s v="ZLIN"/>
    <n v="0"/>
    <n v="1"/>
    <n v="0"/>
    <n v="0"/>
    <m/>
    <m/>
    <m/>
    <n v="100846.28"/>
    <n v="77735.67"/>
    <s v="ZLIN"/>
    <n v="4"/>
    <n v="0"/>
  </r>
  <r>
    <s v="120304000945-0"/>
    <x v="7"/>
    <m/>
    <s v="MOTOR"/>
    <s v="01.10.2015"/>
    <n v="1"/>
    <n v="1"/>
    <s v="ZLIN"/>
    <n v="0"/>
    <n v="1"/>
    <n v="0"/>
    <n v="0"/>
    <m/>
    <m/>
    <m/>
    <n v="67951.850000000006"/>
    <n v="52379.55"/>
    <s v="ZLIN"/>
    <n v="4"/>
    <n v="0"/>
  </r>
  <r>
    <s v="120304000946-0"/>
    <x v="7"/>
    <m/>
    <s v="MOTOR"/>
    <s v="01.10.2015"/>
    <n v="1"/>
    <n v="1"/>
    <s v="ZLIN"/>
    <n v="0"/>
    <n v="1"/>
    <n v="0"/>
    <n v="0"/>
    <m/>
    <m/>
    <m/>
    <n v="43305.64"/>
    <n v="39080.699999999997"/>
    <s v="ZLIN"/>
    <n v="3"/>
    <n v="5"/>
  </r>
  <r>
    <s v="120304000947-0"/>
    <x v="7"/>
    <m/>
    <s v="MOTOR"/>
    <s v="01.10.2015"/>
    <n v="1"/>
    <n v="1"/>
    <s v="ZLIN"/>
    <n v="0"/>
    <n v="1"/>
    <n v="0"/>
    <n v="0"/>
    <m/>
    <m/>
    <m/>
    <n v="54736.04"/>
    <n v="49395.94"/>
    <s v="ZLIN"/>
    <n v="3"/>
    <n v="5"/>
  </r>
  <r>
    <s v="120304000948-0"/>
    <x v="7"/>
    <m/>
    <s v="MOTOR"/>
    <s v="01.10.2015"/>
    <n v="1"/>
    <n v="1"/>
    <s v="ZLIN"/>
    <n v="0"/>
    <n v="1"/>
    <n v="0"/>
    <n v="0"/>
    <m/>
    <m/>
    <m/>
    <n v="17682.34"/>
    <n v="17682.34"/>
    <s v="ZLIN"/>
    <n v="3"/>
    <n v="0"/>
  </r>
  <r>
    <s v="120304000949-0"/>
    <x v="7"/>
    <m/>
    <s v="MOTOR"/>
    <s v="01.10.2015"/>
    <n v="1"/>
    <n v="1"/>
    <s v="ZLIN"/>
    <n v="0"/>
    <n v="1"/>
    <n v="0"/>
    <n v="0"/>
    <m/>
    <m/>
    <m/>
    <n v="30501.200000000001"/>
    <n v="30501.200000000001"/>
    <s v="ZLIN"/>
    <n v="3"/>
    <n v="0"/>
  </r>
  <r>
    <s v="120304000950-0"/>
    <x v="7"/>
    <m/>
    <s v="MOTOR"/>
    <s v="01.10.2015"/>
    <n v="1"/>
    <n v="1"/>
    <s v="ZLIN"/>
    <n v="0"/>
    <n v="1"/>
    <n v="0"/>
    <n v="0"/>
    <m/>
    <m/>
    <m/>
    <n v="44638.27"/>
    <n v="34408.67"/>
    <s v="ZLIN"/>
    <n v="4"/>
    <n v="0"/>
  </r>
  <r>
    <s v="120304000951-0"/>
    <x v="7"/>
    <m/>
    <s v="MOTOR"/>
    <s v="01.10.2015"/>
    <n v="1"/>
    <n v="1"/>
    <s v="ZLIN"/>
    <n v="0"/>
    <n v="1"/>
    <n v="0"/>
    <n v="0"/>
    <m/>
    <m/>
    <m/>
    <n v="34305.79"/>
    <n v="26444.050000000003"/>
    <s v="ZLIN"/>
    <n v="4"/>
    <n v="0"/>
  </r>
  <r>
    <s v="120304000952-0"/>
    <x v="7"/>
    <m/>
    <s v="MOTOR"/>
    <s v="01.10.2015"/>
    <n v="1"/>
    <n v="1"/>
    <s v="ZLIN"/>
    <n v="0"/>
    <n v="1"/>
    <n v="0"/>
    <n v="0"/>
    <m/>
    <m/>
    <m/>
    <n v="10661.47"/>
    <n v="10661.47"/>
    <s v="ZLIN"/>
    <n v="3"/>
    <n v="0"/>
  </r>
  <r>
    <s v="120304000953-0"/>
    <x v="7"/>
    <m/>
    <s v="MOTOR"/>
    <s v="01.10.2015"/>
    <n v="1"/>
    <n v="1"/>
    <s v="ZLIN"/>
    <n v="0"/>
    <n v="1"/>
    <n v="0"/>
    <n v="0"/>
    <m/>
    <m/>
    <m/>
    <n v="11785.92"/>
    <n v="11785.92"/>
    <s v="ZLIN"/>
    <n v="3"/>
    <n v="0"/>
  </r>
  <r>
    <s v="120304000954-0"/>
    <x v="7"/>
    <m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5-0"/>
    <x v="7"/>
    <m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6-0"/>
    <x v="7"/>
    <m/>
    <s v="MOTOR"/>
    <s v="01.10.2015"/>
    <n v="1"/>
    <n v="1"/>
    <s v="ZLIN"/>
    <n v="0"/>
    <n v="1"/>
    <n v="0"/>
    <n v="0"/>
    <m/>
    <m/>
    <m/>
    <n v="23486.21"/>
    <n v="19310.89"/>
    <s v="ZLIN"/>
    <n v="3"/>
    <n v="9"/>
  </r>
  <r>
    <s v="120304000957-0"/>
    <x v="7"/>
    <m/>
    <s v="MOTOR"/>
    <s v="01.10.2015"/>
    <n v="1"/>
    <n v="1"/>
    <s v="ZLIN"/>
    <n v="0"/>
    <n v="1"/>
    <n v="0"/>
    <n v="0"/>
    <m/>
    <m/>
    <m/>
    <n v="11223.5"/>
    <n v="11223.5"/>
    <s v="ZLIN"/>
    <n v="3"/>
    <n v="0"/>
  </r>
  <r>
    <s v="120304000958-0"/>
    <x v="7"/>
    <m/>
    <s v="MOTOR"/>
    <s v="01.10.2015"/>
    <n v="1"/>
    <n v="1"/>
    <s v="ZLIN"/>
    <n v="0"/>
    <n v="1"/>
    <n v="0"/>
    <n v="0"/>
    <m/>
    <m/>
    <m/>
    <n v="32587.87"/>
    <n v="25119.82"/>
    <s v="ZLIN"/>
    <n v="4"/>
    <n v="0"/>
  </r>
  <r>
    <s v="120304000959-0"/>
    <x v="7"/>
    <m/>
    <s v="MOTOR"/>
    <s v="01.10.2015"/>
    <n v="1"/>
    <n v="1"/>
    <s v="ZLIN"/>
    <n v="0"/>
    <n v="1"/>
    <n v="0"/>
    <n v="0"/>
    <m/>
    <m/>
    <m/>
    <n v="14861.63"/>
    <n v="14861.63"/>
    <s v="ZLIN"/>
    <n v="3"/>
    <n v="0"/>
  </r>
  <r>
    <s v="120304000960-0"/>
    <x v="7"/>
    <m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1-0"/>
    <x v="7"/>
    <m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2-0"/>
    <x v="7"/>
    <m/>
    <s v="MOTOR"/>
    <s v="01.10.2015"/>
    <n v="1"/>
    <n v="1"/>
    <s v="ZLIN"/>
    <n v="0"/>
    <n v="1"/>
    <n v="0"/>
    <n v="0"/>
    <m/>
    <m/>
    <m/>
    <n v="13443.73"/>
    <n v="13443.73"/>
    <s v="ZLIN"/>
    <n v="3"/>
    <n v="0"/>
  </r>
  <r>
    <s v="120304000963-0"/>
    <x v="7"/>
    <m/>
    <s v="MOTOR"/>
    <s v="01.10.2015"/>
    <n v="1"/>
    <n v="1"/>
    <s v="ZLIN"/>
    <n v="0"/>
    <n v="1"/>
    <n v="0"/>
    <n v="0"/>
    <m/>
    <m/>
    <m/>
    <n v="25505.59"/>
    <n v="20971.260000000002"/>
    <s v="ZLIN"/>
    <n v="3"/>
    <n v="9"/>
  </r>
  <r>
    <s v="120304000964-0"/>
    <x v="7"/>
    <m/>
    <s v="MOTOR"/>
    <s v="01.10.2015"/>
    <n v="1"/>
    <n v="1"/>
    <s v="ZLIN"/>
    <n v="0"/>
    <n v="1"/>
    <n v="0"/>
    <n v="0"/>
    <m/>
    <m/>
    <m/>
    <n v="37745.19"/>
    <n v="29095.25"/>
    <s v="ZLIN"/>
    <n v="4"/>
    <n v="0"/>
  </r>
  <r>
    <s v="120304000965-0"/>
    <x v="7"/>
    <m/>
    <s v="MOTOR"/>
    <s v="01.10.2015"/>
    <n v="1"/>
    <n v="1"/>
    <s v="ZLIN"/>
    <n v="0"/>
    <n v="1"/>
    <n v="0"/>
    <n v="0"/>
    <m/>
    <m/>
    <m/>
    <n v="34305.79"/>
    <n v="26444.050000000003"/>
    <s v="ZLIN"/>
    <n v="4"/>
    <n v="0"/>
  </r>
  <r>
    <s v="120304000966-0"/>
    <x v="7"/>
    <m/>
    <s v="MOTOR"/>
    <s v="01.10.2015"/>
    <n v="1"/>
    <n v="1"/>
    <s v="ZLIN"/>
    <n v="0"/>
    <n v="1"/>
    <n v="0"/>
    <n v="0"/>
    <m/>
    <m/>
    <m/>
    <n v="15287.39"/>
    <n v="15287.39"/>
    <s v="ZLIN"/>
    <n v="3"/>
    <n v="0"/>
  </r>
  <r>
    <s v="120304000967-0"/>
    <x v="7"/>
    <m/>
    <s v="MOTOR"/>
    <s v="01.10.2015"/>
    <n v="1"/>
    <n v="1"/>
    <s v="ZLIN"/>
    <n v="0"/>
    <n v="1"/>
    <n v="0"/>
    <n v="0"/>
    <m/>
    <m/>
    <m/>
    <n v="14152.44"/>
    <n v="14152.44"/>
    <s v="ZLIN"/>
    <n v="3"/>
    <n v="0"/>
  </r>
  <r>
    <s v="120304000968-0"/>
    <x v="7"/>
    <m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0969-0"/>
    <x v="7"/>
    <m/>
    <s v="MOTOR"/>
    <s v="01.10.2015"/>
    <n v="1"/>
    <n v="1"/>
    <s v="ZLIN"/>
    <n v="0"/>
    <n v="1"/>
    <n v="0"/>
    <n v="0"/>
    <m/>
    <m/>
    <m/>
    <n v="26993.040000000001"/>
    <n v="26993.040000000001"/>
    <s v="ZLIN"/>
    <n v="3"/>
    <n v="0"/>
  </r>
  <r>
    <s v="120304000970-0"/>
    <x v="7"/>
    <m/>
    <s v="MOTOR"/>
    <s v="01.10.2015"/>
    <n v="1"/>
    <n v="1"/>
    <s v="ZLIN"/>
    <n v="0"/>
    <n v="1"/>
    <n v="0"/>
    <n v="0"/>
    <m/>
    <m/>
    <m/>
    <n v="100467.98"/>
    <n v="77444.069999999992"/>
    <s v="ZLIN"/>
    <n v="4"/>
    <n v="0"/>
  </r>
  <r>
    <s v="120304000971-0"/>
    <x v="7"/>
    <m/>
    <s v="MOTOR"/>
    <s v="01.10.2015"/>
    <n v="1"/>
    <n v="1"/>
    <s v="ZLIN"/>
    <n v="0"/>
    <n v="1"/>
    <n v="0"/>
    <n v="0"/>
    <m/>
    <m/>
    <m/>
    <n v="98352.38"/>
    <n v="75813.290000000008"/>
    <s v="ZLIN"/>
    <n v="4"/>
    <n v="0"/>
  </r>
  <r>
    <s v="120304000972-0"/>
    <x v="7"/>
    <m/>
    <s v="MOTOR"/>
    <s v="01.10.2015"/>
    <n v="1"/>
    <n v="1"/>
    <s v="ZLIN"/>
    <n v="0"/>
    <n v="1"/>
    <n v="0"/>
    <n v="0"/>
    <m/>
    <m/>
    <m/>
    <n v="55013.56"/>
    <n v="42406.289999999994"/>
    <s v="ZLIN"/>
    <n v="4"/>
    <n v="0"/>
  </r>
  <r>
    <s v="120304000973-0"/>
    <x v="7"/>
    <m/>
    <s v="MOTOR"/>
    <s v="01.10.2015"/>
    <n v="1"/>
    <n v="1"/>
    <s v="ZLIN"/>
    <n v="0"/>
    <n v="1"/>
    <n v="0"/>
    <n v="0"/>
    <m/>
    <m/>
    <m/>
    <n v="34305.79"/>
    <n v="26444.050000000003"/>
    <s v="ZLIN"/>
    <n v="4"/>
    <n v="0"/>
  </r>
  <r>
    <s v="120304000974-0"/>
    <x v="7"/>
    <m/>
    <s v="MOTOR"/>
    <s v="01.10.2015"/>
    <n v="1"/>
    <n v="1"/>
    <s v="ZLIN"/>
    <n v="0"/>
    <n v="1"/>
    <n v="0"/>
    <n v="0"/>
    <m/>
    <m/>
    <m/>
    <n v="29162.02"/>
    <n v="23977.66"/>
    <s v="ZLIN"/>
    <n v="3"/>
    <n v="9"/>
  </r>
  <r>
    <s v="120304000975-0"/>
    <x v="7"/>
    <m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0976-0"/>
    <x v="7"/>
    <m/>
    <s v="MOTOR"/>
    <s v="01.10.2015"/>
    <n v="1"/>
    <n v="1"/>
    <s v="ZLIN"/>
    <n v="0"/>
    <n v="1"/>
    <n v="0"/>
    <n v="0"/>
    <m/>
    <m/>
    <m/>
    <n v="65431.68"/>
    <n v="50436.92"/>
    <s v="ZLIN"/>
    <n v="4"/>
    <n v="0"/>
  </r>
  <r>
    <s v="120304000977-0"/>
    <x v="7"/>
    <m/>
    <s v="MOTOR"/>
    <s v="01.10.2015"/>
    <n v="1"/>
    <n v="1"/>
    <s v="ZLIN"/>
    <n v="0"/>
    <n v="1"/>
    <n v="0"/>
    <n v="0"/>
    <m/>
    <m/>
    <m/>
    <n v="44638.27"/>
    <n v="34408.67"/>
    <s v="ZLIN"/>
    <n v="4"/>
    <n v="0"/>
  </r>
  <r>
    <s v="120304000978-0"/>
    <x v="7"/>
    <m/>
    <s v="MOTOR"/>
    <s v="01.10.2015"/>
    <n v="1"/>
    <n v="1"/>
    <s v="ZLIN"/>
    <n v="0"/>
    <n v="1"/>
    <n v="0"/>
    <n v="0"/>
    <m/>
    <m/>
    <m/>
    <n v="21226.01"/>
    <n v="16361.71"/>
    <s v="ZLIN"/>
    <n v="4"/>
    <n v="0"/>
  </r>
  <r>
    <s v="120304000979-0"/>
    <x v="7"/>
    <m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0-0"/>
    <x v="7"/>
    <m/>
    <s v="MOTOR"/>
    <s v="01.10.2015"/>
    <n v="1"/>
    <n v="1"/>
    <s v="ZLIN"/>
    <n v="0"/>
    <n v="1"/>
    <n v="0"/>
    <n v="0"/>
    <m/>
    <m/>
    <m/>
    <n v="44638.27"/>
    <n v="34408.67"/>
    <s v="ZLIN"/>
    <n v="4"/>
    <n v="0"/>
  </r>
  <r>
    <s v="120304000981-0"/>
    <x v="7"/>
    <m/>
    <s v="MOTOR"/>
    <s v="01.10.2015"/>
    <n v="1"/>
    <n v="1"/>
    <s v="ZLIN"/>
    <n v="0"/>
    <n v="1"/>
    <n v="0"/>
    <n v="0"/>
    <m/>
    <m/>
    <m/>
    <n v="16865.25"/>
    <n v="16865.25"/>
    <s v="ZLIN"/>
    <n v="3"/>
    <n v="0"/>
  </r>
  <r>
    <s v="120304000982-0"/>
    <x v="7"/>
    <m/>
    <s v="MOTOR"/>
    <s v="01.10.2015"/>
    <n v="1"/>
    <n v="1"/>
    <s v="ZLIN"/>
    <n v="0"/>
    <n v="1"/>
    <n v="0"/>
    <n v="0"/>
    <m/>
    <m/>
    <m/>
    <n v="34304.300000000003"/>
    <n v="34304.300000000003"/>
    <s v="ZLIN"/>
    <n v="3"/>
    <n v="0"/>
  </r>
  <r>
    <s v="120304000983-0"/>
    <x v="7"/>
    <m/>
    <s v="MOTOR"/>
    <s v="01.10.2015"/>
    <n v="1"/>
    <n v="1"/>
    <s v="ZLIN"/>
    <n v="0"/>
    <n v="1"/>
    <n v="0"/>
    <n v="0"/>
    <m/>
    <m/>
    <m/>
    <n v="265643.48"/>
    <n v="204766.84999999998"/>
    <s v="ZLIN"/>
    <n v="4"/>
    <n v="0"/>
  </r>
  <r>
    <s v="120304000984-0"/>
    <x v="7"/>
    <m/>
    <s v="MOTOR"/>
    <s v="01.10.2015"/>
    <n v="1"/>
    <n v="1"/>
    <s v="ZLIN"/>
    <n v="0"/>
    <n v="1"/>
    <n v="0"/>
    <n v="0"/>
    <m/>
    <m/>
    <m/>
    <n v="842057.91"/>
    <n v="649086.31000000006"/>
    <s v="ZLIN"/>
    <n v="4"/>
    <n v="0"/>
  </r>
  <r>
    <s v="120304000985-0"/>
    <x v="7"/>
    <m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0986-0"/>
    <x v="7"/>
    <m/>
    <s v="MOTOR"/>
    <s v="01.10.2015"/>
    <n v="1"/>
    <n v="1"/>
    <s v="ZLIN"/>
    <n v="0"/>
    <n v="1"/>
    <n v="0"/>
    <n v="0"/>
    <m/>
    <m/>
    <m/>
    <n v="275488.11"/>
    <n v="275488.11"/>
    <s v="ZLIN"/>
    <n v="3"/>
    <n v="0"/>
  </r>
  <r>
    <s v="120304000987-0"/>
    <x v="7"/>
    <m/>
    <s v="MOTOR"/>
    <s v="01.10.2015"/>
    <n v="1"/>
    <n v="1"/>
    <s v="ZLIN"/>
    <n v="0"/>
    <n v="1"/>
    <n v="0"/>
    <n v="0"/>
    <m/>
    <m/>
    <m/>
    <n v="24288.47"/>
    <n v="19970.52"/>
    <s v="ZLIN"/>
    <n v="3"/>
    <n v="9"/>
  </r>
  <r>
    <s v="120304000988-0"/>
    <x v="7"/>
    <m/>
    <s v="MOTOR"/>
    <s v="01.10.2015"/>
    <n v="1"/>
    <n v="1"/>
    <s v="ZLIN"/>
    <n v="0"/>
    <n v="1"/>
    <n v="0"/>
    <n v="0"/>
    <m/>
    <m/>
    <m/>
    <n v="29162.02"/>
    <n v="23977.66"/>
    <s v="ZLIN"/>
    <n v="3"/>
    <n v="9"/>
  </r>
  <r>
    <s v="120304000989-0"/>
    <x v="7"/>
    <m/>
    <s v="MOTOR"/>
    <s v="01.10.2015"/>
    <n v="1"/>
    <n v="1"/>
    <s v="ZLIN"/>
    <n v="0"/>
    <n v="1"/>
    <n v="0"/>
    <n v="0"/>
    <m/>
    <m/>
    <m/>
    <n v="29103.15"/>
    <n v="23929.260000000002"/>
    <s v="ZLIN"/>
    <n v="3"/>
    <n v="9"/>
  </r>
  <r>
    <s v="120304000990-0"/>
    <x v="7"/>
    <m/>
    <s v="MOTOR"/>
    <s v="01.10.2015"/>
    <n v="1"/>
    <n v="1"/>
    <s v="ZLIN"/>
    <n v="0"/>
    <n v="1"/>
    <n v="0"/>
    <n v="0"/>
    <m/>
    <m/>
    <m/>
    <n v="131000"/>
    <n v="131000"/>
    <s v="ZLIN"/>
    <n v="3"/>
    <n v="0"/>
  </r>
  <r>
    <s v="120304000991-0"/>
    <x v="7"/>
    <m/>
    <s v="MOTOR"/>
    <s v="01.10.2015"/>
    <n v="1"/>
    <n v="1"/>
    <s v="ZLIN"/>
    <n v="0"/>
    <n v="1"/>
    <n v="0"/>
    <n v="0"/>
    <m/>
    <m/>
    <m/>
    <n v="966299.94"/>
    <n v="966299.94"/>
    <s v="ZLIN"/>
    <n v="3"/>
    <n v="0"/>
  </r>
  <r>
    <s v="120304000992-0"/>
    <x v="7"/>
    <m/>
    <s v="MOTOR"/>
    <s v="01.10.2015"/>
    <n v="1"/>
    <n v="1"/>
    <s v="ZLIN"/>
    <n v="0"/>
    <n v="1"/>
    <n v="0"/>
    <n v="0"/>
    <m/>
    <m/>
    <m/>
    <n v="150547.54"/>
    <n v="67111.560000000012"/>
    <s v="ZLIN"/>
    <n v="6"/>
    <n v="11"/>
  </r>
  <r>
    <s v="120304000993-0"/>
    <x v="7"/>
    <m/>
    <s v="MOTOR"/>
    <s v="01.10.2015"/>
    <n v="1"/>
    <n v="1"/>
    <s v="ZLIN"/>
    <n v="0"/>
    <n v="1"/>
    <n v="0"/>
    <n v="0"/>
    <m/>
    <m/>
    <m/>
    <n v="150547.54"/>
    <n v="67111.560000000012"/>
    <s v="ZLIN"/>
    <n v="6"/>
    <n v="11"/>
  </r>
  <r>
    <s v="120304000994-0"/>
    <x v="7"/>
    <m/>
    <s v="MOTOR"/>
    <s v="01.10.2015"/>
    <n v="1"/>
    <n v="1"/>
    <s v="ZLIN"/>
    <n v="0"/>
    <n v="1"/>
    <n v="0"/>
    <n v="0"/>
    <m/>
    <m/>
    <m/>
    <n v="397115.63"/>
    <n v="177027.46"/>
    <s v="ZLIN"/>
    <n v="6"/>
    <n v="11"/>
  </r>
  <r>
    <s v="120304000995-0"/>
    <x v="7"/>
    <m/>
    <s v="MOTOR"/>
    <s v="01.10.2015"/>
    <n v="1"/>
    <n v="1"/>
    <s v="ZLIN"/>
    <n v="0"/>
    <n v="1"/>
    <n v="0"/>
    <n v="0"/>
    <m/>
    <m/>
    <m/>
    <n v="293406.33"/>
    <n v="130795.59000000003"/>
    <s v="ZLIN"/>
    <n v="6"/>
    <n v="11"/>
  </r>
  <r>
    <s v="120304000996-0"/>
    <x v="7"/>
    <m/>
    <s v="MOTOR"/>
    <s v="01.10.2015"/>
    <n v="1"/>
    <n v="1"/>
    <s v="ZLIN"/>
    <n v="0"/>
    <n v="1"/>
    <n v="0"/>
    <n v="0"/>
    <m/>
    <m/>
    <m/>
    <n v="191086.45"/>
    <n v="85183.12000000001"/>
    <s v="ZLIN"/>
    <n v="6"/>
    <n v="11"/>
  </r>
  <r>
    <s v="120304000997-0"/>
    <x v="7"/>
    <m/>
    <s v="MOTOR"/>
    <s v="01.10.2015"/>
    <n v="1"/>
    <n v="1"/>
    <s v="ZLIN"/>
    <n v="0"/>
    <n v="1"/>
    <n v="0"/>
    <n v="0"/>
    <m/>
    <m/>
    <m/>
    <n v="191086.45"/>
    <n v="85183.12000000001"/>
    <s v="ZLIN"/>
    <n v="6"/>
    <n v="11"/>
  </r>
  <r>
    <s v="120304000998-0"/>
    <x v="7"/>
    <m/>
    <s v="MOTOR"/>
    <s v="01.10.2015"/>
    <n v="1"/>
    <n v="1"/>
    <s v="ZLIN"/>
    <n v="0"/>
    <n v="1"/>
    <n v="0"/>
    <n v="0"/>
    <m/>
    <m/>
    <m/>
    <n v="716580.01"/>
    <n v="319439.28000000003"/>
    <s v="ZLIN"/>
    <n v="6"/>
    <n v="11"/>
  </r>
  <r>
    <s v="120304000999-0"/>
    <x v="7"/>
    <m/>
    <s v="MOTOR"/>
    <s v="01.10.2015"/>
    <n v="1"/>
    <n v="1"/>
    <s v="ZLIN"/>
    <n v="0"/>
    <n v="1"/>
    <n v="0"/>
    <n v="0"/>
    <m/>
    <m/>
    <m/>
    <n v="796315.23"/>
    <n v="718625.94"/>
    <s v="ZLIN"/>
    <n v="3"/>
    <n v="5"/>
  </r>
  <r>
    <s v="120304001000-0"/>
    <x v="7"/>
    <m/>
    <s v="MOTOR"/>
    <s v="01.10.2015"/>
    <n v="1"/>
    <n v="1"/>
    <s v="ZLIN"/>
    <n v="0"/>
    <n v="1"/>
    <n v="0"/>
    <n v="0"/>
    <m/>
    <m/>
    <m/>
    <n v="132291.29"/>
    <n v="132291.29"/>
    <s v="ZLIN"/>
    <n v="3"/>
    <n v="0"/>
  </r>
  <r>
    <s v="120304001001-0"/>
    <x v="7"/>
    <m/>
    <s v="MOTOR"/>
    <s v="01.10.2015"/>
    <n v="1"/>
    <n v="1"/>
    <s v="ZLIN"/>
    <n v="0"/>
    <n v="1"/>
    <n v="0"/>
    <n v="0"/>
    <m/>
    <m/>
    <m/>
    <n v="180702.24"/>
    <n v="163072.75"/>
    <s v="ZLIN"/>
    <n v="3"/>
    <n v="5"/>
  </r>
  <r>
    <s v="120304001002-0"/>
    <x v="7"/>
    <m/>
    <s v="MOTOR"/>
    <s v="01.10.2015"/>
    <n v="1"/>
    <n v="1"/>
    <s v="ZLIN"/>
    <n v="0"/>
    <n v="1"/>
    <n v="0"/>
    <n v="0"/>
    <m/>
    <m/>
    <m/>
    <n v="180702.24"/>
    <n v="163072.75"/>
    <s v="ZLIN"/>
    <n v="3"/>
    <n v="5"/>
  </r>
  <r>
    <s v="120304001003-0"/>
    <x v="7"/>
    <m/>
    <s v="MOTOR"/>
    <s v="01.10.2015"/>
    <n v="1"/>
    <n v="1"/>
    <s v="ZLIN"/>
    <n v="0"/>
    <n v="1"/>
    <n v="0"/>
    <n v="0"/>
    <m/>
    <m/>
    <m/>
    <n v="228526.03"/>
    <n v="206230.81"/>
    <s v="ZLIN"/>
    <n v="3"/>
    <n v="5"/>
  </r>
  <r>
    <s v="120304001004-0"/>
    <x v="7"/>
    <m/>
    <s v="MOTOR"/>
    <s v="01.10.2015"/>
    <n v="1"/>
    <n v="1"/>
    <s v="ZLIN"/>
    <n v="0"/>
    <n v="1"/>
    <n v="0"/>
    <n v="0"/>
    <m/>
    <m/>
    <m/>
    <n v="293406.33"/>
    <n v="130795.59000000003"/>
    <s v="ZLIN"/>
    <n v="6"/>
    <n v="11"/>
  </r>
  <r>
    <s v="120304001005-0"/>
    <x v="7"/>
    <m/>
    <s v="MOTOR"/>
    <s v="01.10.2015"/>
    <n v="1"/>
    <n v="1"/>
    <s v="ZLIN"/>
    <n v="0"/>
    <n v="1"/>
    <n v="0"/>
    <n v="0"/>
    <m/>
    <m/>
    <m/>
    <n v="191086.45"/>
    <n v="85183.12000000001"/>
    <s v="ZLIN"/>
    <n v="6"/>
    <n v="11"/>
  </r>
  <r>
    <s v="120304001006-0"/>
    <x v="7"/>
    <m/>
    <s v="MOTOR"/>
    <s v="01.10.2015"/>
    <n v="1"/>
    <n v="1"/>
    <s v="ZLIN"/>
    <n v="0"/>
    <n v="1"/>
    <n v="0"/>
    <n v="0"/>
    <m/>
    <m/>
    <m/>
    <n v="293406.33"/>
    <n v="130795.59000000003"/>
    <s v="ZLIN"/>
    <n v="6"/>
    <n v="11"/>
  </r>
  <r>
    <s v="120304001007-0"/>
    <x v="7"/>
    <m/>
    <s v="MOTOR"/>
    <s v="01.10.2015"/>
    <n v="1"/>
    <n v="1"/>
    <s v="ZLIN"/>
    <n v="0"/>
    <n v="1"/>
    <n v="0"/>
    <n v="0"/>
    <m/>
    <m/>
    <m/>
    <n v="100236.67"/>
    <n v="100236.67"/>
    <s v="ZLIN"/>
    <n v="3"/>
    <n v="0"/>
  </r>
  <r>
    <s v="120304001008-0"/>
    <x v="7"/>
    <m/>
    <s v="MOTOR"/>
    <s v="01.10.2015"/>
    <n v="1"/>
    <n v="1"/>
    <s v="ZLIN"/>
    <n v="0"/>
    <n v="1"/>
    <n v="0"/>
    <n v="0"/>
    <m/>
    <m/>
    <m/>
    <n v="133510.69"/>
    <n v="120485.26000000001"/>
    <s v="ZLIN"/>
    <n v="3"/>
    <n v="5"/>
  </r>
  <r>
    <s v="120304001011-0"/>
    <x v="7"/>
    <m/>
    <s v="MOTOR"/>
    <s v="01.10.2015"/>
    <n v="1"/>
    <n v="1"/>
    <s v="ZLIN"/>
    <n v="0"/>
    <n v="1"/>
    <n v="0"/>
    <n v="0"/>
    <m/>
    <m/>
    <m/>
    <n v="397885.81"/>
    <n v="306703.64"/>
    <s v="ZLIN"/>
    <n v="4"/>
    <n v="0"/>
  </r>
  <r>
    <s v="120304001012-0"/>
    <x v="7"/>
    <m/>
    <s v="MOTOR"/>
    <s v="01.10.2015"/>
    <n v="1"/>
    <n v="1"/>
    <s v="ZLIN"/>
    <n v="0"/>
    <n v="1"/>
    <n v="0"/>
    <n v="0"/>
    <m/>
    <m/>
    <m/>
    <n v="397885.81"/>
    <n v="306703.64"/>
    <s v="ZLIN"/>
    <n v="4"/>
    <n v="0"/>
  </r>
  <r>
    <s v="120304001013-0"/>
    <x v="7"/>
    <m/>
    <s v="MOTOR"/>
    <s v="01.10.2015"/>
    <n v="1"/>
    <n v="1"/>
    <s v="ZLIN"/>
    <n v="0"/>
    <n v="1"/>
    <n v="0"/>
    <n v="0"/>
    <m/>
    <m/>
    <m/>
    <n v="1177475.6200000001"/>
    <n v="1177475.6200000001"/>
    <s v="ZLIN"/>
    <n v="3"/>
    <n v="0"/>
  </r>
  <r>
    <s v="120304001014-0"/>
    <x v="7"/>
    <m/>
    <s v="MOTOR"/>
    <s v="01.10.2015"/>
    <n v="1"/>
    <n v="1"/>
    <s v="ZLIN"/>
    <n v="0"/>
    <n v="1"/>
    <n v="0"/>
    <n v="0"/>
    <m/>
    <m/>
    <m/>
    <n v="180702.24"/>
    <n v="163072.75"/>
    <s v="ZLIN"/>
    <n v="3"/>
    <n v="5"/>
  </r>
  <r>
    <s v="120304001015-0"/>
    <x v="7"/>
    <m/>
    <s v="MOTOR"/>
    <s v="01.10.2015"/>
    <n v="1"/>
    <n v="1"/>
    <s v="ZLIN"/>
    <n v="0"/>
    <n v="1"/>
    <n v="0"/>
    <n v="0"/>
    <m/>
    <m/>
    <m/>
    <n v="293406.33"/>
    <n v="130795.59000000003"/>
    <s v="ZLIN"/>
    <n v="6"/>
    <n v="11"/>
  </r>
  <r>
    <s v="120304001016-0"/>
    <x v="7"/>
    <m/>
    <s v="MOTOR"/>
    <s v="01.10.2015"/>
    <n v="1"/>
    <n v="1"/>
    <s v="ZLIN"/>
    <n v="0"/>
    <n v="1"/>
    <n v="0"/>
    <n v="0"/>
    <m/>
    <m/>
    <m/>
    <n v="293406.33"/>
    <n v="130795.59000000003"/>
    <s v="ZLIN"/>
    <n v="6"/>
    <n v="11"/>
  </r>
  <r>
    <s v="120304001017-0"/>
    <x v="7"/>
    <m/>
    <s v="MOTOR"/>
    <s v="01.10.2015"/>
    <n v="1"/>
    <n v="1"/>
    <s v="ZLIN"/>
    <n v="0"/>
    <n v="1"/>
    <n v="0"/>
    <n v="0"/>
    <m/>
    <m/>
    <m/>
    <n v="276982.05"/>
    <n v="249959.40999999997"/>
    <s v="ZLIN"/>
    <n v="3"/>
    <n v="5"/>
  </r>
  <r>
    <s v="120304001018-0"/>
    <x v="7"/>
    <m/>
    <s v="MOTOR"/>
    <s v="01.10.2015"/>
    <n v="1"/>
    <n v="1"/>
    <s v="ZLIN"/>
    <n v="0"/>
    <n v="1"/>
    <n v="0"/>
    <n v="0"/>
    <m/>
    <m/>
    <m/>
    <n v="70943.240000000005"/>
    <n v="70943.240000000005"/>
    <s v="ZLIN"/>
    <n v="3"/>
    <n v="0"/>
  </r>
  <r>
    <s v="120304001019-0"/>
    <x v="7"/>
    <m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0-0"/>
    <x v="7"/>
    <m/>
    <s v="MOTOR"/>
    <s v="01.10.2015"/>
    <n v="1"/>
    <n v="1"/>
    <s v="ZLIN"/>
    <n v="0"/>
    <n v="1"/>
    <n v="0"/>
    <n v="0"/>
    <m/>
    <m/>
    <m/>
    <n v="85146.54"/>
    <n v="85146.54"/>
    <s v="ZLIN"/>
    <n v="3"/>
    <n v="0"/>
  </r>
  <r>
    <s v="120304001021-0"/>
    <x v="7"/>
    <m/>
    <s v="MOTOR"/>
    <s v="01.10.2015"/>
    <n v="1"/>
    <n v="1"/>
    <s v="ZLIN"/>
    <n v="0"/>
    <n v="1"/>
    <n v="0"/>
    <n v="0"/>
    <m/>
    <m/>
    <m/>
    <n v="150547.54"/>
    <n v="67111.560000000012"/>
    <s v="ZLIN"/>
    <n v="6"/>
    <n v="11"/>
  </r>
  <r>
    <s v="120304001023-0"/>
    <x v="7"/>
    <m/>
    <s v="MOTOR"/>
    <s v="01.10.2015"/>
    <n v="1"/>
    <n v="1"/>
    <s v="ZLIN"/>
    <n v="0"/>
    <n v="1"/>
    <n v="0"/>
    <n v="0"/>
    <m/>
    <m/>
    <m/>
    <n v="902446.76"/>
    <n v="742011.78"/>
    <s v="ZLIN"/>
    <n v="3"/>
    <n v="9"/>
  </r>
  <r>
    <s v="120304001024-0"/>
    <x v="7"/>
    <m/>
    <s v="MOTOR"/>
    <s v="01.10.2015"/>
    <n v="1"/>
    <n v="1"/>
    <s v="ZLIN"/>
    <n v="0"/>
    <n v="1"/>
    <n v="0"/>
    <n v="0"/>
    <m/>
    <m/>
    <m/>
    <n v="902446.76"/>
    <n v="742011.78"/>
    <s v="ZLIN"/>
    <n v="3"/>
    <n v="9"/>
  </r>
  <r>
    <s v="120304001025-0"/>
    <x v="7"/>
    <m/>
    <s v="MOTOR"/>
    <s v="01.10.2015"/>
    <n v="1"/>
    <n v="1"/>
    <s v="ZLIN"/>
    <n v="0"/>
    <n v="1"/>
    <n v="0"/>
    <n v="0"/>
    <m/>
    <m/>
    <m/>
    <n v="5160253.6900000004"/>
    <n v="2300354.0500000003"/>
    <s v="ZLIN"/>
    <n v="6"/>
    <n v="11"/>
  </r>
  <r>
    <s v="120304001026-0"/>
    <x v="7"/>
    <m/>
    <s v="MOTOR"/>
    <s v="01.10.2015"/>
    <n v="1"/>
    <n v="1"/>
    <s v="ZLIN"/>
    <n v="0"/>
    <n v="1"/>
    <n v="0"/>
    <n v="0"/>
    <m/>
    <m/>
    <m/>
    <n v="56096.9"/>
    <n v="56096.9"/>
    <s v="ZLIN"/>
    <n v="3"/>
    <n v="0"/>
  </r>
  <r>
    <s v="120304001027-0"/>
    <x v="7"/>
    <m/>
    <s v="MOTOR"/>
    <s v="01.10.2015"/>
    <n v="1"/>
    <n v="1"/>
    <s v="ZLIN"/>
    <n v="0"/>
    <n v="1"/>
    <n v="0"/>
    <n v="0"/>
    <m/>
    <m/>
    <m/>
    <n v="191086.45"/>
    <n v="85183.12000000001"/>
    <s v="ZLIN"/>
    <n v="6"/>
    <n v="11"/>
  </r>
  <r>
    <s v="120304001028-0"/>
    <x v="7"/>
    <m/>
    <s v="MOTOR"/>
    <s v="01.10.2015"/>
    <n v="1"/>
    <n v="1"/>
    <s v="ZLIN"/>
    <n v="0"/>
    <n v="1"/>
    <n v="0"/>
    <n v="0"/>
    <m/>
    <m/>
    <m/>
    <n v="1400548.19"/>
    <n v="624340.75999999989"/>
    <s v="ZLIN"/>
    <n v="6"/>
    <n v="11"/>
  </r>
  <r>
    <s v="120304001029-0"/>
    <x v="7"/>
    <m/>
    <s v="BOMBA"/>
    <s v="01.10.2015"/>
    <n v="1"/>
    <n v="1"/>
    <s v="ZLIN"/>
    <n v="0"/>
    <n v="1"/>
    <n v="0"/>
    <n v="0"/>
    <m/>
    <m/>
    <m/>
    <n v="2322044.4500000002"/>
    <n v="580511.1100000001"/>
    <s v="ZLIN"/>
    <n v="12"/>
    <n v="4"/>
  </r>
  <r>
    <s v="120304001029-1"/>
    <x v="7"/>
    <m/>
    <s v="RECIPIENTE"/>
    <s v="01.10.2015"/>
    <n v="1"/>
    <n v="1"/>
    <s v="ZLIN"/>
    <n v="0"/>
    <n v="1"/>
    <n v="0"/>
    <n v="0"/>
    <m/>
    <m/>
    <m/>
    <n v="848376.43"/>
    <n v="212094.1100000001"/>
    <s v="ZLIN"/>
    <n v="12"/>
    <n v="4"/>
  </r>
  <r>
    <s v="120304001029-2"/>
    <x v="7"/>
    <m/>
    <s v="MOTOR"/>
    <s v="20.05.2013"/>
    <n v="532162.81000000006"/>
    <n v="202584.72000000003"/>
    <s v="ZLIN"/>
    <n v="14"/>
    <n v="8"/>
    <n v="0"/>
    <n v="0"/>
    <m/>
    <m/>
    <m/>
    <n v="-164085.03"/>
    <n v="-41021.25"/>
    <s v="ZLIN"/>
    <n v="12"/>
    <n v="4"/>
  </r>
  <r>
    <s v="120304001030-0"/>
    <x v="7"/>
    <m/>
    <s v="BOMBA"/>
    <s v="01.10.2015"/>
    <n v="1"/>
    <n v="1"/>
    <s v="ZLIN"/>
    <n v="0"/>
    <n v="1"/>
    <n v="0"/>
    <n v="0"/>
    <m/>
    <m/>
    <m/>
    <n v="2322044.4500000002"/>
    <n v="580511.1100000001"/>
    <s v="ZLIN"/>
    <n v="12"/>
    <n v="4"/>
  </r>
  <r>
    <s v="120304001030-1"/>
    <x v="7"/>
    <m/>
    <s v="RECIPIENTE"/>
    <s v="01.10.2015"/>
    <n v="1"/>
    <n v="1"/>
    <s v="ZLIN"/>
    <n v="0"/>
    <n v="1"/>
    <n v="0"/>
    <n v="0"/>
    <m/>
    <m/>
    <m/>
    <n v="848376.43"/>
    <n v="212094.1100000001"/>
    <s v="ZLIN"/>
    <n v="12"/>
    <n v="4"/>
  </r>
  <r>
    <s v="120304001030-2"/>
    <x v="7"/>
    <m/>
    <s v="MOTOR"/>
    <s v="20.05.2013"/>
    <n v="532162.81000000006"/>
    <n v="202584.72000000003"/>
    <s v="ZLIN"/>
    <n v="14"/>
    <n v="8"/>
    <n v="0"/>
    <n v="0"/>
    <m/>
    <m/>
    <m/>
    <n v="-164085.03"/>
    <n v="-41021.25"/>
    <s v="ZLIN"/>
    <n v="12"/>
    <n v="4"/>
  </r>
  <r>
    <s v="120304001031-0"/>
    <x v="7"/>
    <m/>
    <s v="TABLERO"/>
    <s v="01.10.2015"/>
    <n v="1"/>
    <n v="1"/>
    <s v="ZLIN"/>
    <n v="0"/>
    <n v="1"/>
    <n v="0"/>
    <n v="0"/>
    <m/>
    <m/>
    <m/>
    <n v="11017187.23"/>
    <n v="2754296.8000000007"/>
    <s v="ZLIN"/>
    <n v="12"/>
    <n v="4"/>
  </r>
  <r>
    <s v="120304001032-0"/>
    <x v="7"/>
    <m/>
    <s v="PANEL ELECTRICO"/>
    <s v="01.10.2015"/>
    <n v="1"/>
    <n v="1"/>
    <s v="ZLIN"/>
    <n v="0"/>
    <n v="1"/>
    <n v="0"/>
    <n v="0"/>
    <m/>
    <m/>
    <m/>
    <n v="16854942.390000001"/>
    <n v="6363600.7100000009"/>
    <s v="ZLIN"/>
    <n v="8"/>
    <n v="2"/>
  </r>
  <r>
    <s v="120304001033-0"/>
    <x v="7"/>
    <m/>
    <s v="TABLERO"/>
    <s v="01.10.2015"/>
    <n v="1"/>
    <n v="1"/>
    <s v="ZLIN"/>
    <n v="0"/>
    <n v="1"/>
    <n v="0"/>
    <n v="0"/>
    <m/>
    <m/>
    <m/>
    <n v="6760003.8899999997"/>
    <n v="2689463.9199999995"/>
    <s v="ZLIN"/>
    <n v="7"/>
    <n v="9"/>
  </r>
  <r>
    <s v="120304001033-1"/>
    <x v="7"/>
    <m/>
    <s v="PANEL DE CONTROL"/>
    <s v="01.10.2015"/>
    <n v="1"/>
    <n v="1"/>
    <s v="ZLIN"/>
    <n v="0"/>
    <n v="1"/>
    <n v="0"/>
    <n v="0"/>
    <m/>
    <m/>
    <m/>
    <n v="1356484.21"/>
    <n v="1067870.55"/>
    <s v="ZLIN"/>
    <n v="3"/>
    <n v="11"/>
  </r>
  <r>
    <s v="120304001035-0"/>
    <x v="7"/>
    <m/>
    <s v="MOTOR"/>
    <s v="01.10.2015"/>
    <n v="1"/>
    <n v="1"/>
    <s v="ZLIN"/>
    <n v="0"/>
    <n v="1"/>
    <n v="0"/>
    <n v="0"/>
    <m/>
    <m/>
    <m/>
    <n v="216017.6"/>
    <n v="85942.49"/>
    <s v="ZLIN"/>
    <n v="7"/>
    <n v="9"/>
  </r>
  <r>
    <s v="120304001036-0"/>
    <x v="7"/>
    <m/>
    <s v="BOMBA"/>
    <s v="24.09.2009"/>
    <n v="299736.96999999997"/>
    <n v="214650.33999999997"/>
    <s v="ZLIN"/>
    <n v="12"/>
    <n v="11"/>
    <n v="0"/>
    <n v="0"/>
    <m/>
    <m/>
    <m/>
    <n v="14076078.48"/>
    <n v="6274878.3500000006"/>
    <s v="ZLIN"/>
    <n v="6"/>
    <n v="11"/>
  </r>
  <r>
    <s v="120304001036-1"/>
    <x v="7"/>
    <m/>
    <s v="TABLERO"/>
    <s v="24.09.2009"/>
    <n v="142304.51999999999"/>
    <n v="101908.4"/>
    <s v="ZLIN"/>
    <n v="12"/>
    <n v="11"/>
    <n v="0"/>
    <n v="0"/>
    <m/>
    <m/>
    <m/>
    <n v="6682824.8200000003"/>
    <n v="2979090.58"/>
    <s v="ZLIN"/>
    <n v="6"/>
    <n v="11"/>
  </r>
  <r>
    <s v="120304001036-2"/>
    <x v="7"/>
    <m/>
    <s v="RECIPIENTE"/>
    <s v="24.09.2009"/>
    <n v="2683.04"/>
    <n v="1921.4099999999999"/>
    <s v="ZLIN"/>
    <n v="12"/>
    <n v="11"/>
    <n v="0"/>
    <n v="0"/>
    <m/>
    <m/>
    <m/>
    <n v="125999.28"/>
    <n v="56168.350000000006"/>
    <s v="ZLIN"/>
    <n v="6"/>
    <n v="11"/>
  </r>
  <r>
    <s v="120304001036-3"/>
    <x v="7"/>
    <m/>
    <s v="CASETA"/>
    <s v="24.09.2009"/>
    <n v="75922.97"/>
    <n v="14045.75"/>
    <s v="ZLIN"/>
    <n v="50"/>
    <n v="0"/>
    <n v="0"/>
    <n v="0"/>
    <m/>
    <m/>
    <m/>
    <n v="3538568.45"/>
    <n v="247967.86000000034"/>
    <s v="ZLIN"/>
    <n v="44"/>
    <n v="0"/>
  </r>
  <r>
    <s v="120304001037-0"/>
    <x v="7"/>
    <m/>
    <s v="PANEL ELECTRICO"/>
    <s v="01.10.2015"/>
    <n v="1"/>
    <n v="1"/>
    <s v="ZLIN"/>
    <n v="0"/>
    <n v="1"/>
    <n v="0"/>
    <n v="0"/>
    <m/>
    <m/>
    <m/>
    <n v="4348246.38"/>
    <n v="3351773.25"/>
    <s v="ZLIN"/>
    <n v="4"/>
    <n v="0"/>
  </r>
  <r>
    <s v="120304001037-1"/>
    <x v="7"/>
    <m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2"/>
    <x v="7"/>
    <m/>
    <s v="TABLERO"/>
    <s v="01.10.2015"/>
    <n v="1"/>
    <n v="1"/>
    <s v="ZLIN"/>
    <n v="0"/>
    <n v="1"/>
    <n v="0"/>
    <n v="0"/>
    <m/>
    <m/>
    <m/>
    <n v="844713.89"/>
    <n v="844713.89"/>
    <s v="ZLIN"/>
    <n v="3"/>
    <n v="0"/>
  </r>
  <r>
    <s v="120304001037-3"/>
    <x v="7"/>
    <m/>
    <s v="PANEL DE CONTROL"/>
    <s v="01.10.2015"/>
    <n v="1"/>
    <n v="1"/>
    <s v="ZLIN"/>
    <n v="0"/>
    <n v="1"/>
    <n v="0"/>
    <n v="0"/>
    <m/>
    <m/>
    <m/>
    <n v="764678.94"/>
    <n v="589440.0199999999"/>
    <s v="ZLIN"/>
    <n v="4"/>
    <n v="0"/>
  </r>
  <r>
    <s v="120304001038-0"/>
    <x v="7"/>
    <m/>
    <s v="BOMBA"/>
    <s v="01.10.2015"/>
    <n v="1"/>
    <n v="1"/>
    <s v="ZLIN"/>
    <n v="0"/>
    <n v="1"/>
    <n v="0"/>
    <n v="0"/>
    <m/>
    <m/>
    <m/>
    <n v="2322044.4500000002"/>
    <n v="580511.1100000001"/>
    <s v="ZLIN"/>
    <n v="12"/>
    <n v="4"/>
  </r>
  <r>
    <s v="120304001038-1"/>
    <x v="7"/>
    <m/>
    <s v="RECIPIENTE"/>
    <s v="01.10.2015"/>
    <n v="1"/>
    <n v="1"/>
    <s v="ZLIN"/>
    <n v="0"/>
    <n v="1"/>
    <n v="0"/>
    <n v="0"/>
    <m/>
    <m/>
    <m/>
    <n v="276375.46000000002"/>
    <n v="69093.860000000015"/>
    <s v="ZLIN"/>
    <n v="12"/>
    <n v="4"/>
  </r>
  <r>
    <s v="120304001038-2"/>
    <x v="7"/>
    <m/>
    <s v="RECIPIENTE"/>
    <s v="01.10.2015"/>
    <n v="1"/>
    <n v="1"/>
    <s v="ZLIN"/>
    <n v="0"/>
    <n v="1"/>
    <n v="0"/>
    <n v="0"/>
    <m/>
    <m/>
    <m/>
    <n v="310236.51"/>
    <n v="77559.12"/>
    <s v="ZLIN"/>
    <n v="12"/>
    <n v="4"/>
  </r>
  <r>
    <s v="120304001038-3"/>
    <x v="7"/>
    <m/>
    <s v="PANEL ELECTRICO"/>
    <s v="01.10.2015"/>
    <n v="1"/>
    <n v="1"/>
    <s v="ZLIN"/>
    <n v="0"/>
    <n v="1"/>
    <n v="0"/>
    <n v="0"/>
    <m/>
    <m/>
    <m/>
    <n v="19046084.899999999"/>
    <n v="7190868.7899999991"/>
    <s v="ZLIN"/>
    <n v="8"/>
    <n v="2"/>
  </r>
  <r>
    <s v="120304001038-4"/>
    <x v="7"/>
    <m/>
    <s v="TABLERO"/>
    <s v="01.10.2015"/>
    <n v="1"/>
    <n v="1"/>
    <s v="ZLIN"/>
    <n v="0"/>
    <n v="1"/>
    <n v="0"/>
    <n v="0"/>
    <m/>
    <m/>
    <m/>
    <n v="12449421.57"/>
    <n v="3112355.3900000006"/>
    <s v="ZLIN"/>
    <n v="12"/>
    <n v="4"/>
  </r>
  <r>
    <s v="120304001038-5"/>
    <x v="7"/>
    <m/>
    <s v="MOTOR"/>
    <s v="01.10.2015"/>
    <n v="1"/>
    <n v="1"/>
    <s v="ZLIN"/>
    <n v="0"/>
    <n v="1"/>
    <n v="0"/>
    <n v="0"/>
    <m/>
    <m/>
    <m/>
    <n v="277368.2"/>
    <n v="69342.040000000008"/>
    <s v="ZLIN"/>
    <n v="12"/>
    <n v="4"/>
  </r>
  <r>
    <s v="120304001038-6"/>
    <x v="7"/>
    <m/>
    <s v="CASETA"/>
    <s v="01.12.1993"/>
    <n v="555510.4"/>
    <n v="201759.25"/>
    <s v="ZLIN"/>
    <n v="68"/>
    <n v="10"/>
    <n v="0"/>
    <n v="0"/>
    <m/>
    <m/>
    <m/>
    <n v="2572960.67"/>
    <n v="168793.50999999978"/>
    <s v="ZLIN"/>
    <n v="47"/>
    <n v="0"/>
  </r>
  <r>
    <s v="120304001039-0"/>
    <x v="7"/>
    <m/>
    <s v="VALVULA"/>
    <s v="30.04.2013"/>
    <n v="60035.25"/>
    <n v="17827.050000000003"/>
    <s v="ZLIN"/>
    <n v="19"/>
    <n v="1"/>
    <n v="0"/>
    <n v="0"/>
    <m/>
    <m/>
    <m/>
    <n v="2252.5100000000002"/>
    <n v="416.71000000000026"/>
    <s v="ZLIN"/>
    <n v="16"/>
    <n v="8"/>
  </r>
  <r>
    <s v="120304001039-1"/>
    <x v="7"/>
    <m/>
    <s v="ACTUADOR"/>
    <s v="30.04.2013"/>
    <n v="4057910.96"/>
    <n v="954802.56999999983"/>
    <s v="ZLIN"/>
    <n v="24"/>
    <n v="1"/>
    <n v="0"/>
    <n v="0"/>
    <m/>
    <m/>
    <m/>
    <n v="38205.269999999997"/>
    <n v="5436.8999999999942"/>
    <s v="ZLIN"/>
    <n v="21"/>
    <n v="8"/>
  </r>
  <r>
    <s v="120304001039-2"/>
    <x v="7"/>
    <m/>
    <s v="VALVULA"/>
    <s v="30.04.2013"/>
    <n v="298704.89"/>
    <n v="88698.41"/>
    <s v="ZLIN"/>
    <n v="19"/>
    <n v="1"/>
    <n v="0"/>
    <n v="0"/>
    <m/>
    <m/>
    <m/>
    <n v="11207.34"/>
    <n v="2073.3600000000006"/>
    <s v="ZLIN"/>
    <n v="16"/>
    <n v="8"/>
  </r>
  <r>
    <s v="120304001039-3"/>
    <x v="7"/>
    <m/>
    <s v="ACTUADOR"/>
    <s v="30.04.2013"/>
    <n v="4057910.96"/>
    <n v="954802.56999999983"/>
    <s v="ZLIN"/>
    <n v="24"/>
    <n v="1"/>
    <n v="0"/>
    <n v="0"/>
    <m/>
    <m/>
    <m/>
    <n v="38205.269999999997"/>
    <n v="5436.8999999999942"/>
    <s v="ZLIN"/>
    <n v="21"/>
    <n v="8"/>
  </r>
  <r>
    <s v="120304001040-0"/>
    <x v="7"/>
    <m/>
    <s v="TABLERO"/>
    <s v="30.04.2013"/>
    <n v="3806162.2"/>
    <n v="1130214.1200000001"/>
    <s v="ZLIN"/>
    <n v="19"/>
    <n v="1"/>
    <n v="0"/>
    <n v="0"/>
    <m/>
    <m/>
    <m/>
    <n v="11775298.619999999"/>
    <n v="2178430.25"/>
    <s v="ZLIN"/>
    <n v="16"/>
    <n v="8"/>
  </r>
  <r>
    <s v="120304001040-1"/>
    <x v="7"/>
    <m/>
    <s v="TABLERO"/>
    <s v="30.04.2013"/>
    <n v="3806162.2"/>
    <n v="1130214.1200000001"/>
    <s v="ZLIN"/>
    <n v="19"/>
    <n v="1"/>
    <n v="0"/>
    <n v="0"/>
    <m/>
    <m/>
    <m/>
    <n v="11775298.619999999"/>
    <n v="2178430.25"/>
    <s v="ZLIN"/>
    <n v="16"/>
    <n v="8"/>
  </r>
  <r>
    <s v="120304001040-2"/>
    <x v="7"/>
    <m/>
    <s v="TABLERO"/>
    <s v="30.04.2013"/>
    <n v="6868761.5599999996"/>
    <n v="2039632.2399999993"/>
    <s v="ZLIN"/>
    <n v="19"/>
    <n v="1"/>
    <n v="0"/>
    <n v="0"/>
    <m/>
    <m/>
    <m/>
    <n v="21250202.789999999"/>
    <n v="3931287.5199999996"/>
    <s v="ZLIN"/>
    <n v="16"/>
    <n v="8"/>
  </r>
  <r>
    <s v="120304001040-3"/>
    <x v="7"/>
    <m/>
    <s v="PANEL ELECTRICO"/>
    <s v="30.04.2013"/>
    <n v="1103192.3400000001"/>
    <n v="443888.03"/>
    <s v="ZLIN"/>
    <n v="14"/>
    <n v="1"/>
    <n v="0"/>
    <n v="0"/>
    <m/>
    <m/>
    <m/>
    <n v="3466017.02"/>
    <n v="916018.77"/>
    <s v="ZLIN"/>
    <n v="11"/>
    <n v="8"/>
  </r>
  <r>
    <s v="120304001040-4"/>
    <x v="7"/>
    <m/>
    <s v="PANEL ELECTRICO"/>
    <s v="30.04.2013"/>
    <n v="1758339.51"/>
    <n v="707497.56"/>
    <s v="ZLIN"/>
    <n v="14"/>
    <n v="1"/>
    <n v="0"/>
    <n v="0"/>
    <m/>
    <m/>
    <m/>
    <n v="5524362.79"/>
    <n v="1460010.1600000001"/>
    <s v="ZLIN"/>
    <n v="11"/>
    <n v="8"/>
  </r>
  <r>
    <s v="120304001041-0"/>
    <x v="7"/>
    <m/>
    <s v="MOTOR"/>
    <s v="30.04.2013"/>
    <n v="933980.74"/>
    <n v="277339.25"/>
    <s v="ZLIN"/>
    <n v="19"/>
    <n v="1"/>
    <n v="0"/>
    <n v="0"/>
    <m/>
    <m/>
    <m/>
    <n v="77884.929999999993"/>
    <n v="14408.719999999994"/>
    <s v="ZLIN"/>
    <n v="16"/>
    <n v="8"/>
  </r>
  <r>
    <s v="120304001041-1"/>
    <x v="7"/>
    <m/>
    <s v="MOTOR"/>
    <s v="30.04.2013"/>
    <n v="933980.74"/>
    <n v="277339.25"/>
    <s v="ZLIN"/>
    <n v="19"/>
    <n v="1"/>
    <n v="0"/>
    <n v="0"/>
    <m/>
    <m/>
    <m/>
    <n v="77884.929999999993"/>
    <n v="14408.719999999994"/>
    <s v="ZLIN"/>
    <n v="16"/>
    <n v="8"/>
  </r>
  <r>
    <s v="120304001042-0"/>
    <x v="7"/>
    <m/>
    <s v="PANEL ELECTRICO"/>
    <s v="30.04.2013"/>
    <n v="1349903.03"/>
    <n v="543156.24"/>
    <s v="ZLIN"/>
    <n v="14"/>
    <n v="1"/>
    <n v="0"/>
    <n v="0"/>
    <m/>
    <m/>
    <m/>
    <n v="3264560.96"/>
    <n v="862776.81999999983"/>
    <s v="ZLIN"/>
    <n v="11"/>
    <n v="8"/>
  </r>
  <r>
    <s v="120304001043-0"/>
    <x v="7"/>
    <m/>
    <s v="VALVULA"/>
    <s v="30.04.2013"/>
    <n v="21823805.149999999"/>
    <n v="6480431.2199999988"/>
    <s v="ZLIN"/>
    <n v="19"/>
    <n v="1"/>
    <n v="0"/>
    <n v="0"/>
    <m/>
    <m/>
    <m/>
    <n v="1870224.59"/>
    <n v="345991.55000000005"/>
    <s v="ZLIN"/>
    <n v="16"/>
    <n v="8"/>
  </r>
  <r>
    <s v="120304001044-0"/>
    <x v="7"/>
    <m/>
    <s v="BOMBA"/>
    <s v="31.03.2012"/>
    <n v="6056180.25"/>
    <n v="2595505.8199999998"/>
    <s v="ZLIN"/>
    <n v="15"/>
    <n v="9"/>
    <n v="0"/>
    <n v="0"/>
    <m/>
    <m/>
    <m/>
    <n v="21345101.739999998"/>
    <n v="5372576.629999999"/>
    <s v="ZLIN"/>
    <n v="12"/>
    <n v="3"/>
  </r>
  <r>
    <s v="120304001045-0"/>
    <x v="7"/>
    <m/>
    <s v="BOMBA"/>
    <s v="31.03.2012"/>
    <n v="5000229.8"/>
    <n v="2142955.6399999997"/>
    <s v="ZLIN"/>
    <n v="15"/>
    <n v="9"/>
    <n v="0"/>
    <n v="0"/>
    <m/>
    <m/>
    <m/>
    <n v="22155222.460000001"/>
    <n v="5576484.5700000003"/>
    <s v="ZLIN"/>
    <n v="12"/>
    <n v="3"/>
  </r>
  <r>
    <s v="120304001046-0"/>
    <x v="7"/>
    <m/>
    <s v="FILTRO"/>
    <s v="01.10.2015"/>
    <n v="1"/>
    <n v="1"/>
    <s v="ZLIN"/>
    <n v="0"/>
    <n v="1"/>
    <n v="0"/>
    <n v="0"/>
    <m/>
    <m/>
    <m/>
    <n v="14985270.390000001"/>
    <n v="2800277.8100000005"/>
    <s v="ZLIN"/>
    <n v="16"/>
    <n v="6"/>
  </r>
  <r>
    <s v="120304001047-0"/>
    <x v="7"/>
    <m/>
    <s v="FILTRO"/>
    <s v="01.12.1985"/>
    <n v="1027267.4"/>
    <n v="1001965.25"/>
    <s v="ZLIN"/>
    <n v="33"/>
    <n v="10"/>
    <n v="0"/>
    <n v="0"/>
    <m/>
    <m/>
    <m/>
    <n v="1243849.81"/>
    <n v="958800.89000000013"/>
    <s v="ZLIN"/>
    <n v="4"/>
    <n v="0"/>
  </r>
  <r>
    <s v="120304001048-0"/>
    <x v="7"/>
    <m/>
    <s v="FILTRO"/>
    <s v="01.12.1985"/>
    <n v="1027267.4"/>
    <n v="1001965.25"/>
    <s v="ZLIN"/>
    <n v="33"/>
    <n v="10"/>
    <n v="0"/>
    <n v="0"/>
    <m/>
    <m/>
    <m/>
    <n v="1243849.81"/>
    <n v="958800.89000000013"/>
    <s v="ZLIN"/>
    <n v="4"/>
    <n v="0"/>
  </r>
  <r>
    <s v="120304001049-0"/>
    <x v="7"/>
    <m/>
    <s v="RECIPIENTE"/>
    <s v="01.10.2015"/>
    <n v="1"/>
    <n v="1"/>
    <s v="ZLIN"/>
    <n v="0"/>
    <n v="1"/>
    <n v="0"/>
    <n v="0"/>
    <m/>
    <m/>
    <m/>
    <n v="27503.03"/>
    <n v="27503.03"/>
    <s v="ZLIN"/>
    <n v="3"/>
    <n v="0"/>
  </r>
  <r>
    <s v="120304001049-1"/>
    <x v="7"/>
    <m/>
    <s v="MOTOR"/>
    <s v="01.10.2015"/>
    <n v="1"/>
    <n v="1"/>
    <s v="ZLIN"/>
    <n v="0"/>
    <n v="1"/>
    <n v="0"/>
    <n v="0"/>
    <m/>
    <m/>
    <m/>
    <n v="30637.07"/>
    <n v="30637.07"/>
    <s v="ZLIN"/>
    <n v="3"/>
    <n v="0"/>
  </r>
  <r>
    <s v="120304001050-0"/>
    <x v="7"/>
    <m/>
    <s v="MOTOR"/>
    <s v="30.06.2014"/>
    <n v="5249276"/>
    <n v="1181087.1000000001"/>
    <s v="ZLIN"/>
    <n v="20"/>
    <n v="0"/>
    <n v="0"/>
    <n v="0"/>
    <m/>
    <m/>
    <m/>
    <n v="-3842987.42"/>
    <n v="-631957.9299999997"/>
    <s v="ZLIN"/>
    <n v="18"/>
    <n v="9"/>
  </r>
  <r>
    <s v="120304001051-0"/>
    <x v="7"/>
    <m/>
    <s v="MOTOR"/>
    <s v="30.06.2014"/>
    <n v="5249276"/>
    <n v="1181087.1000000001"/>
    <s v="ZLIN"/>
    <n v="20"/>
    <n v="0"/>
    <n v="0"/>
    <n v="0"/>
    <m/>
    <m/>
    <m/>
    <n v="-3842987.42"/>
    <n v="-631957.9299999997"/>
    <s v="ZLIN"/>
    <n v="18"/>
    <n v="9"/>
  </r>
  <r>
    <s v="120304001052-0"/>
    <x v="7"/>
    <m/>
    <s v="MOTOR"/>
    <s v="30.04.2013"/>
    <n v="511536.3"/>
    <n v="310575.61"/>
    <s v="ZLIN"/>
    <n v="9"/>
    <n v="4"/>
    <n v="0"/>
    <n v="0"/>
    <m/>
    <m/>
    <m/>
    <n v="-269763.84999999998"/>
    <n v="-120256.16999999998"/>
    <s v="ZLIN"/>
    <n v="6"/>
    <n v="11"/>
  </r>
  <r>
    <s v="120304001053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54-0"/>
    <x v="7"/>
    <m/>
    <s v="ACTUADOR"/>
    <s v="30.11.2010"/>
    <n v="485997.49"/>
    <n v="485997.49"/>
    <s v="ZLIN"/>
    <n v="8"/>
    <n v="0"/>
    <n v="0"/>
    <n v="0"/>
    <m/>
    <m/>
    <m/>
    <n v="188918.09"/>
    <n v="183946.56"/>
    <s v="ZLIN"/>
    <n v="3"/>
    <n v="2"/>
  </r>
  <r>
    <s v="120304001055-0"/>
    <x v="7"/>
    <m/>
    <s v="ACTUADOR"/>
    <s v="30.11.2010"/>
    <n v="485997.49"/>
    <n v="485997.49"/>
    <s v="ZLIN"/>
    <n v="8"/>
    <n v="0"/>
    <n v="0"/>
    <n v="0"/>
    <m/>
    <m/>
    <m/>
    <n v="188918.09"/>
    <n v="183946.56"/>
    <s v="ZLIN"/>
    <n v="3"/>
    <n v="2"/>
  </r>
  <r>
    <s v="120304001056-0"/>
    <x v="7"/>
    <m/>
    <s v="MOTOR"/>
    <s v="20.05.2013"/>
    <n v="532162.81000000006"/>
    <n v="207295.99000000005"/>
    <s v="ZLIN"/>
    <n v="14"/>
    <n v="4"/>
    <n v="0"/>
    <n v="0"/>
    <m/>
    <m/>
    <m/>
    <n v="-205347.13"/>
    <n v="-52762.800000000017"/>
    <s v="ZLIN"/>
    <n v="12"/>
    <n v="0"/>
  </r>
  <r>
    <s v="120304001057-0"/>
    <x v="7"/>
    <m/>
    <s v="MOTOR"/>
    <s v="30.11.1997"/>
    <n v="2965.1"/>
    <n v="2863.25"/>
    <s v="ZLIN"/>
    <n v="21"/>
    <n v="10"/>
    <n v="0"/>
    <n v="0"/>
    <m/>
    <m/>
    <m/>
    <n v="84535.89"/>
    <n v="65163.08"/>
    <s v="ZLIN"/>
    <n v="4"/>
    <n v="0"/>
  </r>
  <r>
    <s v="120304001058-0"/>
    <x v="7"/>
    <m/>
    <s v="MOTOR"/>
    <s v="01.12.1983"/>
    <n v="2880.55"/>
    <n v="2813.5600000000004"/>
    <s v="ZLIN"/>
    <n v="35"/>
    <n v="10"/>
    <n v="0"/>
    <n v="0"/>
    <m/>
    <m/>
    <m/>
    <n v="84741.63"/>
    <n v="65321.680000000008"/>
    <s v="ZLIN"/>
    <n v="4"/>
    <n v="0"/>
  </r>
  <r>
    <s v="120304001059-0"/>
    <x v="7"/>
    <m/>
    <s v="VALVULA"/>
    <s v="01.10.2015"/>
    <n v="1"/>
    <n v="1"/>
    <s v="ZLIN"/>
    <n v="0"/>
    <n v="1"/>
    <n v="0"/>
    <n v="0"/>
    <m/>
    <m/>
    <m/>
    <n v="349565.41"/>
    <n v="269456.67"/>
    <s v="ZLIN"/>
    <n v="4"/>
    <n v="0"/>
  </r>
  <r>
    <s v="120304001059-1"/>
    <x v="7"/>
    <m/>
    <s v="VALVULA"/>
    <s v="01.10.2015"/>
    <n v="1"/>
    <n v="1"/>
    <s v="ZLIN"/>
    <n v="0"/>
    <n v="1"/>
    <n v="0"/>
    <n v="0"/>
    <m/>
    <m/>
    <m/>
    <n v="228731.79"/>
    <n v="176314.09000000003"/>
    <s v="ZLIN"/>
    <n v="4"/>
    <n v="0"/>
  </r>
  <r>
    <s v="120304001059-2"/>
    <x v="7"/>
    <m/>
    <s v="VALVULA"/>
    <s v="01.10.2015"/>
    <n v="1"/>
    <n v="1"/>
    <s v="ZLIN"/>
    <n v="0"/>
    <n v="1"/>
    <n v="0"/>
    <n v="0"/>
    <m/>
    <m/>
    <m/>
    <n v="126798.87"/>
    <n v="97740.799999999988"/>
    <s v="ZLIN"/>
    <n v="4"/>
    <n v="0"/>
  </r>
  <r>
    <s v="120304001059-3"/>
    <x v="7"/>
    <m/>
    <s v="VALVULA"/>
    <s v="01.10.2015"/>
    <n v="1"/>
    <n v="1"/>
    <s v="ZLIN"/>
    <n v="0"/>
    <n v="1"/>
    <n v="0"/>
    <n v="0"/>
    <m/>
    <m/>
    <m/>
    <n v="126798.87"/>
    <n v="97740.799999999988"/>
    <s v="ZLIN"/>
    <n v="4"/>
    <n v="0"/>
  </r>
  <r>
    <s v="120304001060-0"/>
    <x v="7"/>
    <m/>
    <s v="RECIPIENTE"/>
    <s v="01.09.1979"/>
    <n v="0.5"/>
    <n v="0.48"/>
    <s v="ZLIN"/>
    <n v="40"/>
    <n v="6"/>
    <n v="0"/>
    <n v="0"/>
    <m/>
    <m/>
    <m/>
    <n v="685119.02"/>
    <n v="478290.64"/>
    <s v="ZLIN"/>
    <n v="4"/>
    <n v="5"/>
  </r>
  <r>
    <s v="120304001061-0"/>
    <x v="7"/>
    <m/>
    <s v="BOMBA"/>
    <s v="01.10.2015"/>
    <n v="1"/>
    <n v="1"/>
    <s v="ZLIN"/>
    <n v="0"/>
    <n v="1"/>
    <n v="0"/>
    <n v="0"/>
    <m/>
    <m/>
    <m/>
    <n v="1076901.04"/>
    <n v="830111.22"/>
    <s v="ZLIN"/>
    <n v="4"/>
    <n v="0"/>
  </r>
  <r>
    <s v="120304001061-1"/>
    <x v="7"/>
    <m/>
    <s v="BOMBA"/>
    <s v="01.10.2015"/>
    <n v="1"/>
    <n v="1"/>
    <s v="ZLIN"/>
    <n v="0"/>
    <n v="1"/>
    <n v="0"/>
    <n v="0"/>
    <m/>
    <m/>
    <m/>
    <n v="1076901.04"/>
    <n v="830111.22"/>
    <s v="ZLIN"/>
    <n v="4"/>
    <n v="0"/>
  </r>
  <r>
    <s v="120304001062-0"/>
    <x v="7"/>
    <m/>
    <s v="TURBINA"/>
    <s v="01.10.2015"/>
    <n v="1"/>
    <n v="1"/>
    <s v="ZLIN"/>
    <n v="0"/>
    <n v="1"/>
    <n v="0"/>
    <n v="0"/>
    <m/>
    <m/>
    <m/>
    <n v="21260992.129999999"/>
    <n v="4184344.1799999997"/>
    <s v="ZLIN"/>
    <n v="15"/>
    <n v="8"/>
  </r>
  <r>
    <s v="120304001063-0"/>
    <x v="7"/>
    <m/>
    <s v="MOTOR"/>
    <s v="31.03.2012"/>
    <n v="7874085.7000000002"/>
    <n v="6442433.75"/>
    <s v="ZLIN"/>
    <n v="8"/>
    <n v="3"/>
    <n v="0"/>
    <n v="0"/>
    <m/>
    <m/>
    <m/>
    <n v="-1961331.85"/>
    <n v="-1273145.2400000002"/>
    <s v="ZLIN"/>
    <n v="4"/>
    <n v="9"/>
  </r>
  <r>
    <s v="120304001064-0"/>
    <x v="7"/>
    <m/>
    <s v="MOTOR"/>
    <s v="31.03.2012"/>
    <n v="43504348.329999998"/>
    <n v="20975310.789999999"/>
    <s v="ZLIN"/>
    <n v="14"/>
    <n v="0"/>
    <n v="0"/>
    <n v="0"/>
    <m/>
    <m/>
    <m/>
    <n v="-18777634.559999999"/>
    <n v="-5514067.2999999989"/>
    <s v="ZLIN"/>
    <n v="10"/>
    <n v="6"/>
  </r>
  <r>
    <s v="120304001065-0"/>
    <x v="7"/>
    <m/>
    <s v="MOTOR"/>
    <s v="01.01.1983"/>
    <n v="278.23"/>
    <n v="249.83"/>
    <s v="ZLIN"/>
    <n v="40"/>
    <n v="0"/>
    <n v="0"/>
    <n v="0"/>
    <m/>
    <m/>
    <m/>
    <n v="1438631.2"/>
    <n v="611831.65999999992"/>
    <s v="ZLIN"/>
    <n v="7"/>
    <n v="3"/>
  </r>
  <r>
    <s v="120304001065-1"/>
    <x v="7"/>
    <m/>
    <s v="TURBINA"/>
    <s v="01.01.1983"/>
    <n v="1148.57"/>
    <n v="1148.57"/>
    <s v="ZLIN"/>
    <n v="35"/>
    <n v="9"/>
    <n v="0"/>
    <n v="0"/>
    <m/>
    <m/>
    <m/>
    <n v="5939074.0499999998"/>
    <n v="5939074.0499999998"/>
    <s v="ZLIN"/>
    <n v="3"/>
    <n v="0"/>
  </r>
  <r>
    <s v="120304001065-2"/>
    <x v="7"/>
    <m/>
    <s v="GOBERNADOR"/>
    <s v="01.01.1983"/>
    <n v="978.42"/>
    <n v="812.5"/>
    <s v="ZLIN"/>
    <n v="43"/>
    <n v="3"/>
    <n v="0"/>
    <n v="0"/>
    <m/>
    <m/>
    <m/>
    <n v="5059105.1500000004"/>
    <n v="1485610.2500000005"/>
    <s v="ZLIN"/>
    <n v="10"/>
    <n v="6"/>
  </r>
  <r>
    <s v="120304001066-0"/>
    <x v="7"/>
    <m/>
    <s v="MOTOR"/>
    <s v="01.10.1993"/>
    <n v="669351.76"/>
    <n v="647898.18000000005"/>
    <s v="ZLIN"/>
    <n v="26"/>
    <n v="0"/>
    <n v="0"/>
    <n v="0"/>
    <m/>
    <m/>
    <m/>
    <n v="1683555.76"/>
    <n v="1297740.8999999999"/>
    <s v="ZLIN"/>
    <n v="4"/>
    <n v="0"/>
  </r>
  <r>
    <s v="120304001066-1"/>
    <x v="7"/>
    <m/>
    <s v="TURBINA"/>
    <s v="01.10.1993"/>
    <n v="673837.47"/>
    <n v="673837.47"/>
    <s v="ZLIN"/>
    <n v="25"/>
    <n v="0"/>
    <n v="0"/>
    <n v="0"/>
    <m/>
    <m/>
    <m/>
    <n v="1717731.44"/>
    <n v="1717731.44"/>
    <s v="ZLIN"/>
    <n v="3"/>
    <n v="0"/>
  </r>
  <r>
    <s v="120304001066-2"/>
    <x v="7"/>
    <m/>
    <s v="GOBERNADOR"/>
    <s v="01.10.1993"/>
    <n v="419432.6"/>
    <n v="405989.25"/>
    <s v="ZLIN"/>
    <n v="26"/>
    <n v="0"/>
    <n v="0"/>
    <n v="0"/>
    <m/>
    <m/>
    <m/>
    <n v="1054958.25"/>
    <n v="813196.98"/>
    <s v="ZLIN"/>
    <n v="4"/>
    <n v="0"/>
  </r>
  <r>
    <s v="120304001067-0"/>
    <x v="7"/>
    <m/>
    <s v="MOTOR"/>
    <s v="31.07.2006"/>
    <n v="296416.49"/>
    <n v="196293.59"/>
    <s v="ZLIN"/>
    <n v="18"/>
    <n v="9"/>
    <n v="0"/>
    <n v="0"/>
    <m/>
    <m/>
    <m/>
    <n v="191455.54"/>
    <n v="61598.740000000005"/>
    <s v="ZLIN"/>
    <n v="9"/>
    <n v="7"/>
  </r>
  <r>
    <s v="120304001068-0"/>
    <x v="7"/>
    <m/>
    <s v="MOTOR"/>
    <s v="01.10.2015"/>
    <n v="1"/>
    <n v="1"/>
    <s v="ZLIN"/>
    <n v="0"/>
    <n v="1"/>
    <n v="0"/>
    <n v="0"/>
    <m/>
    <m/>
    <m/>
    <n v="21406.66"/>
    <n v="21406.66"/>
    <s v="ZLIN"/>
    <n v="3"/>
    <n v="0"/>
  </r>
  <r>
    <s v="120304001069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69-1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0-1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1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2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3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4-1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5-1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6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7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0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8-1"/>
    <x v="7"/>
    <m/>
    <s v="VALVULA"/>
    <s v="01.10.2015"/>
    <n v="1"/>
    <n v="1"/>
    <s v="ZLIN"/>
    <n v="0"/>
    <n v="1"/>
    <n v="0"/>
    <n v="0"/>
    <m/>
    <m/>
    <m/>
    <n v="1042038.65"/>
    <n v="1042038.65"/>
    <s v="ZLIN"/>
    <n v="3"/>
    <n v="0"/>
  </r>
  <r>
    <s v="120304001079-0"/>
    <x v="7"/>
    <m/>
    <s v="VALVULA"/>
    <s v="30.06.2014"/>
    <n v="551429.73"/>
    <n v="126711.5"/>
    <s v="ZLIN"/>
    <n v="19"/>
    <n v="7"/>
    <n v="0"/>
    <n v="0"/>
    <m/>
    <m/>
    <m/>
    <n v="1682202.56"/>
    <n v="282915.88000000012"/>
    <s v="ZLIN"/>
    <n v="18"/>
    <n v="4"/>
  </r>
  <r>
    <s v="120304001079-1"/>
    <x v="7"/>
    <m/>
    <s v="VALVULA"/>
    <s v="30.06.2014"/>
    <n v="305688.45"/>
    <n v="70243.290000000008"/>
    <s v="ZLIN"/>
    <n v="19"/>
    <n v="7"/>
    <n v="0"/>
    <n v="0"/>
    <m/>
    <m/>
    <m/>
    <n v="932539.29"/>
    <n v="156836.15000000002"/>
    <s v="ZLIN"/>
    <n v="18"/>
    <n v="4"/>
  </r>
  <r>
    <s v="120304001080-0"/>
    <x v="7"/>
    <m/>
    <s v="VALVULA"/>
    <s v="30.06.2014"/>
    <n v="1547459.81"/>
    <n v="355586.5"/>
    <s v="ZLIN"/>
    <n v="19"/>
    <n v="7"/>
    <n v="0"/>
    <n v="0"/>
    <m/>
    <m/>
    <m/>
    <n v="758225.72"/>
    <n v="127519.78999999992"/>
    <s v="ZLIN"/>
    <n v="18"/>
    <n v="4"/>
  </r>
  <r>
    <s v="120304001080-1"/>
    <x v="7"/>
    <m/>
    <s v="VALVULA"/>
    <s v="30.06.2014"/>
    <n v="857843.82"/>
    <n v="197121.55999999994"/>
    <s v="ZLIN"/>
    <n v="19"/>
    <n v="7"/>
    <n v="0"/>
    <n v="0"/>
    <m/>
    <m/>
    <m/>
    <n v="420327.08"/>
    <n v="70691.37"/>
    <s v="ZLIN"/>
    <n v="18"/>
    <n v="4"/>
  </r>
  <r>
    <s v="120304001081-0"/>
    <x v="7"/>
    <m/>
    <s v="MONITOR"/>
    <s v="30.06.2005"/>
    <n v="11521.32"/>
    <n v="10034.689999999999"/>
    <s v="ZLIN"/>
    <n v="15"/>
    <n v="6"/>
    <n v="0"/>
    <n v="0"/>
    <m/>
    <m/>
    <m/>
    <n v="246159.82"/>
    <n v="144570.04999999999"/>
    <s v="ZLIN"/>
    <n v="5"/>
    <n v="3"/>
  </r>
  <r>
    <s v="120304001082-0"/>
    <x v="7"/>
    <m/>
    <s v="MONITOR"/>
    <s v="30.06.2005"/>
    <n v="11521.32"/>
    <n v="10034.689999999999"/>
    <s v="ZLIN"/>
    <n v="15"/>
    <n v="6"/>
    <n v="0"/>
    <n v="0"/>
    <m/>
    <m/>
    <m/>
    <n v="246159.82"/>
    <n v="144570.04999999999"/>
    <s v="ZLIN"/>
    <n v="5"/>
    <n v="3"/>
  </r>
  <r>
    <s v="120304001083-0"/>
    <x v="7"/>
    <m/>
    <s v="MONITOR"/>
    <s v="30.06.2005"/>
    <n v="11521.32"/>
    <n v="10034.689999999999"/>
    <s v="ZLIN"/>
    <n v="15"/>
    <n v="6"/>
    <n v="0"/>
    <n v="0"/>
    <m/>
    <m/>
    <m/>
    <n v="246159.82"/>
    <n v="144570.04999999999"/>
    <s v="ZLIN"/>
    <n v="5"/>
    <n v="3"/>
  </r>
  <r>
    <s v="120304001084-0"/>
    <x v="7"/>
    <m/>
    <s v="FILTRO"/>
    <s v="01.09.1979"/>
    <n v="0.38"/>
    <n v="0.38"/>
    <s v="ZLIN"/>
    <n v="39"/>
    <n v="1"/>
    <n v="0"/>
    <n v="0"/>
    <m/>
    <m/>
    <m/>
    <n v="540082.88"/>
    <n v="540082.88"/>
    <s v="ZLIN"/>
    <n v="3"/>
    <n v="0"/>
  </r>
  <r>
    <s v="120304001085-0"/>
    <x v="7"/>
    <m/>
    <s v="FILTRO"/>
    <s v="01.09.1979"/>
    <n v="0.5"/>
    <n v="0.49"/>
    <s v="ZLIN"/>
    <n v="40"/>
    <n v="1"/>
    <n v="0"/>
    <n v="0"/>
    <m/>
    <m/>
    <m/>
    <n v="1340240.6000000001"/>
    <n v="1033102.1300000001"/>
    <s v="ZLIN"/>
    <n v="4"/>
    <n v="0"/>
  </r>
  <r>
    <s v="120304001086-0"/>
    <x v="7"/>
    <m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1"/>
    <x v="7"/>
    <m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2"/>
    <x v="7"/>
    <m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3"/>
    <x v="7"/>
    <m/>
    <s v="PANEL ELECTRICO"/>
    <s v="01.10.2015"/>
    <n v="1"/>
    <n v="1"/>
    <s v="ZLIN"/>
    <n v="0"/>
    <n v="1"/>
    <n v="0"/>
    <n v="0"/>
    <m/>
    <m/>
    <m/>
    <n v="2408784.41"/>
    <n v="2408784.41"/>
    <s v="ZLIN"/>
    <n v="3"/>
    <n v="0"/>
  </r>
  <r>
    <s v="120304001086-4"/>
    <x v="7"/>
    <m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6-5"/>
    <x v="7"/>
    <m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4001087-0"/>
    <x v="7"/>
    <m/>
    <s v="BOMBA"/>
    <s v="01.01.1981"/>
    <n v="1384.76"/>
    <n v="1384.76"/>
    <s v="ZLIN"/>
    <n v="37"/>
    <n v="11"/>
    <n v="0"/>
    <n v="0"/>
    <m/>
    <m/>
    <m/>
    <n v="511460.77"/>
    <n v="498001.28"/>
    <s v="ZLIN"/>
    <n v="3"/>
    <n v="2"/>
  </r>
  <r>
    <s v="120304001088-0"/>
    <x v="7"/>
    <m/>
    <s v="FILTRO"/>
    <s v="31.12.2003"/>
    <n v="2556316.36"/>
    <n v="1825940.25"/>
    <s v="ZLIN"/>
    <n v="21"/>
    <n v="0"/>
    <n v="0"/>
    <n v="0"/>
    <m/>
    <m/>
    <m/>
    <n v="7042159.4100000001"/>
    <n v="2347386.4699999997"/>
    <s v="ZLIN"/>
    <n v="9"/>
    <n v="3"/>
  </r>
  <r>
    <s v="120304001089-0"/>
    <x v="7"/>
    <m/>
    <s v="MOTOR"/>
    <s v="01.10.2015"/>
    <n v="1"/>
    <n v="1"/>
    <s v="ZLIN"/>
    <n v="0"/>
    <n v="1"/>
    <n v="0"/>
    <n v="0"/>
    <m/>
    <m/>
    <m/>
    <n v="240177.43"/>
    <n v="60044.359999999986"/>
    <s v="ZLIN"/>
    <n v="12"/>
    <n v="4"/>
  </r>
  <r>
    <s v="120304001090-0"/>
    <x v="7"/>
    <m/>
    <s v="MOTOR"/>
    <s v="01.10.2015"/>
    <n v="1"/>
    <n v="1"/>
    <s v="ZLIN"/>
    <n v="0"/>
    <n v="1"/>
    <n v="0"/>
    <n v="0"/>
    <m/>
    <m/>
    <m/>
    <n v="240177.43"/>
    <n v="60044.359999999986"/>
    <s v="ZLIN"/>
    <n v="12"/>
    <n v="4"/>
  </r>
  <r>
    <s v="120304001091-0"/>
    <x v="7"/>
    <m/>
    <s v="MOTOR"/>
    <s v="01.10.2015"/>
    <n v="1"/>
    <n v="1"/>
    <s v="ZLIN"/>
    <n v="0"/>
    <n v="1"/>
    <n v="0"/>
    <n v="0"/>
    <m/>
    <m/>
    <m/>
    <n v="240177.43"/>
    <n v="60044.359999999986"/>
    <s v="ZLIN"/>
    <n v="12"/>
    <n v="4"/>
  </r>
  <r>
    <s v="120304001092-0"/>
    <x v="7"/>
    <m/>
    <s v="MOTOR"/>
    <s v="30.12.1998"/>
    <n v="29058.07"/>
    <n v="29058.07"/>
    <s v="ZLIN"/>
    <n v="19"/>
    <n v="9"/>
    <n v="0"/>
    <n v="0"/>
    <m/>
    <m/>
    <m/>
    <n v="41212.11"/>
    <n v="41212.11"/>
    <s v="ZLIN"/>
    <n v="3"/>
    <n v="0"/>
  </r>
  <r>
    <s v="120304001093-0"/>
    <x v="7"/>
    <m/>
    <s v="MOTOR"/>
    <s v="30.09.2003"/>
    <n v="327.26"/>
    <n v="277.25"/>
    <s v="ZLIN"/>
    <n v="18"/>
    <n v="0"/>
    <n v="0"/>
    <n v="0"/>
    <m/>
    <m/>
    <m/>
    <n v="161296.39000000001"/>
    <n v="82888.420000000013"/>
    <s v="ZLIN"/>
    <n v="6"/>
    <n v="0"/>
  </r>
  <r>
    <s v="120304001094-0"/>
    <x v="7"/>
    <m/>
    <s v="VALVULA"/>
    <s v="01.10.2015"/>
    <n v="1"/>
    <n v="1"/>
    <s v="ZLIN"/>
    <n v="0"/>
    <n v="1"/>
    <n v="0"/>
    <n v="0"/>
    <m/>
    <m/>
    <m/>
    <n v="645729.80000000005"/>
    <n v="287855.45000000007"/>
    <s v="ZLIN"/>
    <n v="6"/>
    <n v="11"/>
  </r>
  <r>
    <s v="120304001095-0"/>
    <x v="7"/>
    <m/>
    <s v="VALVULA"/>
    <s v="01.10.2015"/>
    <n v="1"/>
    <n v="1"/>
    <s v="ZLIN"/>
    <n v="0"/>
    <n v="1"/>
    <n v="0"/>
    <n v="0"/>
    <m/>
    <m/>
    <m/>
    <n v="162886.93"/>
    <n v="146995.51999999999"/>
    <s v="ZLIN"/>
    <n v="3"/>
    <n v="5"/>
  </r>
  <r>
    <s v="120304001096-0"/>
    <x v="7"/>
    <m/>
    <s v="VALVULA"/>
    <s v="01.10.2015"/>
    <n v="1"/>
    <n v="1"/>
    <s v="ZLIN"/>
    <n v="0"/>
    <n v="1"/>
    <n v="0"/>
    <n v="0"/>
    <m/>
    <m/>
    <m/>
    <n v="162886.93"/>
    <n v="146995.51999999999"/>
    <s v="ZLIN"/>
    <n v="3"/>
    <n v="5"/>
  </r>
  <r>
    <s v="120304001097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098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099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0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1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2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3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4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5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6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7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8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09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0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1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2-0"/>
    <x v="7"/>
    <m/>
    <s v="BOMBA"/>
    <s v="01.10.2015"/>
    <n v="1"/>
    <n v="1"/>
    <s v="ZLIN"/>
    <n v="0"/>
    <n v="1"/>
    <n v="0"/>
    <n v="0"/>
    <m/>
    <m/>
    <m/>
    <n v="1771871.9"/>
    <n v="570080.52"/>
    <s v="ZLIN"/>
    <n v="9"/>
    <n v="7"/>
  </r>
  <r>
    <s v="120304001112-1"/>
    <x v="7"/>
    <m/>
    <s v="MOTOR"/>
    <s v="01.10.2015"/>
    <n v="1"/>
    <n v="1"/>
    <s v="ZLIN"/>
    <n v="0"/>
    <n v="1"/>
    <n v="0"/>
    <n v="0"/>
    <m/>
    <m/>
    <m/>
    <n v="211650.09"/>
    <n v="68096.13"/>
    <s v="ZLIN"/>
    <n v="9"/>
    <n v="7"/>
  </r>
  <r>
    <s v="120304001113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4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5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6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7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8-0"/>
    <x v="7"/>
    <m/>
    <s v="VALVULA"/>
    <s v="01.07.1979"/>
    <n v="4779.09"/>
    <n v="4632.2"/>
    <s v="ZLIN"/>
    <n v="40"/>
    <n v="8"/>
    <n v="0"/>
    <n v="0"/>
    <m/>
    <m/>
    <m/>
    <n v="96651.01"/>
    <n v="67473.349999999991"/>
    <s v="ZLIN"/>
    <n v="4"/>
    <n v="5"/>
  </r>
  <r>
    <s v="120304001119-0"/>
    <x v="7"/>
    <m/>
    <s v="MOTOR"/>
    <s v="01.10.2015"/>
    <n v="1"/>
    <n v="1"/>
    <s v="ZLIN"/>
    <n v="0"/>
    <n v="1"/>
    <n v="0"/>
    <n v="0"/>
    <m/>
    <m/>
    <m/>
    <n v="51550.37"/>
    <n v="39736.740000000005"/>
    <s v="ZLIN"/>
    <n v="4"/>
    <n v="0"/>
  </r>
  <r>
    <s v="120304001120-0"/>
    <x v="7"/>
    <m/>
    <s v="MOTOR"/>
    <s v="31.03.2012"/>
    <n v="1229523.19"/>
    <n v="524165.15999999992"/>
    <s v="ZLIN"/>
    <n v="15"/>
    <n v="10"/>
    <n v="0"/>
    <n v="0"/>
    <m/>
    <m/>
    <m/>
    <n v="375432.76"/>
    <n v="93858.18"/>
    <s v="ZLIN"/>
    <n v="12"/>
    <n v="4"/>
  </r>
  <r>
    <s v="120304001121-0"/>
    <x v="7"/>
    <m/>
    <s v="FILTRO"/>
    <s v="01.10.2015"/>
    <n v="1"/>
    <n v="1"/>
    <s v="ZLIN"/>
    <n v="0"/>
    <n v="1"/>
    <n v="0"/>
    <n v="0"/>
    <m/>
    <m/>
    <m/>
    <n v="857610.36"/>
    <n v="857610.36"/>
    <s v="ZLIN"/>
    <n v="3"/>
    <n v="0"/>
  </r>
  <r>
    <s v="120304001122-0"/>
    <x v="7"/>
    <m/>
    <s v="VALVULA"/>
    <s v="31.08.2014"/>
    <n v="44091885.030000001"/>
    <n v="9840249.0300000012"/>
    <s v="ZLIN"/>
    <n v="19"/>
    <n v="5"/>
    <n v="0"/>
    <n v="0"/>
    <m/>
    <m/>
    <m/>
    <n v="-36697032.969999999"/>
    <n v="-6171773.7199999988"/>
    <s v="ZLIN"/>
    <n v="18"/>
    <n v="4"/>
  </r>
  <r>
    <s v="120304001123-0"/>
    <x v="7"/>
    <m/>
    <s v="VALVULA"/>
    <s v="31.08.2014"/>
    <n v="44091885.030000001"/>
    <n v="9840249.0300000012"/>
    <s v="ZLIN"/>
    <n v="19"/>
    <n v="5"/>
    <n v="0"/>
    <n v="0"/>
    <m/>
    <m/>
    <m/>
    <n v="-36697032.969999999"/>
    <n v="-6171773.7199999988"/>
    <s v="ZLIN"/>
    <n v="18"/>
    <n v="4"/>
  </r>
  <r>
    <s v="120304001124-0"/>
    <x v="7"/>
    <m/>
    <s v="FILTRO"/>
    <s v="31.08.2014"/>
    <n v="1526005.62"/>
    <n v="264507.64000000013"/>
    <s v="ZLIN"/>
    <n v="25"/>
    <n v="0"/>
    <n v="0"/>
    <n v="0"/>
    <m/>
    <m/>
    <m/>
    <n v="617928.22"/>
    <n v="79663.219999999972"/>
    <s v="ZLIN"/>
    <n v="23"/>
    <n v="11"/>
  </r>
  <r>
    <s v="120304001125-0"/>
    <x v="7"/>
    <m/>
    <s v="FILTRO"/>
    <s v="31.08.2014"/>
    <n v="1526005.62"/>
    <n v="264507.64000000013"/>
    <s v="ZLIN"/>
    <n v="25"/>
    <n v="0"/>
    <n v="0"/>
    <n v="0"/>
    <m/>
    <m/>
    <m/>
    <n v="617928.22"/>
    <n v="79663.219999999972"/>
    <s v="ZLIN"/>
    <n v="23"/>
    <n v="11"/>
  </r>
  <r>
    <s v="120304001126-0"/>
    <x v="7"/>
    <m/>
    <s v="FILTRO"/>
    <s v="31.08.2014"/>
    <n v="1526005.62"/>
    <n v="264507.64000000013"/>
    <s v="ZLIN"/>
    <n v="25"/>
    <n v="0"/>
    <n v="0"/>
    <n v="0"/>
    <m/>
    <m/>
    <m/>
    <n v="617928.22"/>
    <n v="79663.219999999972"/>
    <s v="ZLIN"/>
    <n v="23"/>
    <n v="11"/>
  </r>
  <r>
    <s v="120304001127-0"/>
    <x v="7"/>
    <m/>
    <s v="TRAMPA"/>
    <s v="01.09.1979"/>
    <n v="13844.58"/>
    <n v="8883.85"/>
    <s v="ZLIN"/>
    <n v="61"/>
    <n v="2"/>
    <n v="0"/>
    <n v="0"/>
    <m/>
    <m/>
    <m/>
    <n v="16897754.5"/>
    <n v="2077132.6099999994"/>
    <s v="ZLIN"/>
    <n v="25"/>
    <n v="1"/>
  </r>
  <r>
    <s v="120304001128-0"/>
    <x v="7"/>
    <m/>
    <s v="TRAMPA"/>
    <s v="01.09.1979"/>
    <n v="14346.81"/>
    <n v="9206.15"/>
    <s v="ZLIN"/>
    <n v="61"/>
    <n v="2"/>
    <n v="0"/>
    <n v="0"/>
    <m/>
    <m/>
    <m/>
    <n v="16897549.239999998"/>
    <n v="2077107.3899999987"/>
    <s v="ZLIN"/>
    <n v="25"/>
    <n v="1"/>
  </r>
  <r>
    <s v="120304001129-0"/>
    <x v="7"/>
    <m/>
    <s v="TRAMPA"/>
    <s v="01.12.1990"/>
    <n v="40622.33"/>
    <n v="37704.71"/>
    <s v="ZLIN"/>
    <n v="30"/>
    <n v="2"/>
    <n v="0"/>
    <n v="0"/>
    <m/>
    <m/>
    <m/>
    <n v="3138982.6"/>
    <n v="1814724.32"/>
    <s v="ZLIN"/>
    <n v="5"/>
    <n v="4"/>
  </r>
  <r>
    <s v="120304001130-0"/>
    <x v="7"/>
    <m/>
    <s v="TRAMPA"/>
    <s v="01.09.1979"/>
    <n v="13673.68"/>
    <n v="8774.32"/>
    <s v="ZLIN"/>
    <n v="61"/>
    <n v="2"/>
    <n v="0"/>
    <n v="0"/>
    <m/>
    <m/>
    <m/>
    <n v="16897824.489999998"/>
    <n v="2077141.209999999"/>
    <s v="ZLIN"/>
    <n v="25"/>
    <n v="1"/>
  </r>
  <r>
    <s v="120304001131-0"/>
    <x v="7"/>
    <m/>
    <s v="TRAMPA"/>
    <s v="01.01.1987"/>
    <n v="64465.74"/>
    <n v="64465.74"/>
    <s v="ZLIN"/>
    <n v="31"/>
    <n v="9"/>
    <n v="0"/>
    <n v="0"/>
    <m/>
    <m/>
    <m/>
    <n v="850567.69"/>
    <n v="850567.69"/>
    <s v="ZLIN"/>
    <n v="3"/>
    <n v="0"/>
  </r>
  <r>
    <s v="120304001132-0"/>
    <x v="7"/>
    <m/>
    <s v="VALVULA"/>
    <s v="31.12.1996"/>
    <n v="25269.87"/>
    <n v="25269.87"/>
    <s v="ZLIN"/>
    <n v="21"/>
    <n v="9"/>
    <n v="0"/>
    <n v="0"/>
    <m/>
    <m/>
    <m/>
    <n v="115854.71"/>
    <n v="115854.71"/>
    <s v="ZLIN"/>
    <n v="3"/>
    <n v="0"/>
  </r>
  <r>
    <s v="120304001133-0"/>
    <x v="7"/>
    <m/>
    <s v="BOMBA"/>
    <s v="31.08.2014"/>
    <n v="1872662.22"/>
    <n v="604835.01"/>
    <s v="ZLIN"/>
    <n v="13"/>
    <n v="5"/>
    <n v="0"/>
    <n v="0"/>
    <m/>
    <m/>
    <m/>
    <n v="3444317.67"/>
    <n v="861079.41999999993"/>
    <s v="ZLIN"/>
    <n v="12"/>
    <n v="4"/>
  </r>
  <r>
    <s v="120304001133-1"/>
    <x v="7"/>
    <m/>
    <s v="MOTOR"/>
    <s v="31.08.2014"/>
    <n v="408387.58"/>
    <n v="131901.59000000003"/>
    <s v="ZLIN"/>
    <n v="13"/>
    <n v="5"/>
    <n v="0"/>
    <n v="0"/>
    <m/>
    <m/>
    <m/>
    <n v="751132.04"/>
    <n v="187783.02000000002"/>
    <s v="ZLIN"/>
    <n v="12"/>
    <n v="4"/>
  </r>
  <r>
    <s v="120304001133-2"/>
    <x v="7"/>
    <m/>
    <s v="MOTOR"/>
    <s v="31.08.2014"/>
    <n v="128202.76"/>
    <n v="41407.099999999991"/>
    <s v="ZLIN"/>
    <n v="13"/>
    <n v="5"/>
    <n v="0"/>
    <n v="0"/>
    <m/>
    <m/>
    <m/>
    <n v="235798.53"/>
    <n v="58949.630000000005"/>
    <s v="ZLIN"/>
    <n v="12"/>
    <n v="4"/>
  </r>
  <r>
    <s v="120304001134-0"/>
    <x v="7"/>
    <m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4-1"/>
    <x v="7"/>
    <m/>
    <s v="REDUCTOR"/>
    <s v="03.12.2009"/>
    <n v="238928.25"/>
    <n v="211510.26"/>
    <s v="ZLIN"/>
    <n v="10"/>
    <n v="2"/>
    <n v="0"/>
    <n v="0"/>
    <m/>
    <m/>
    <m/>
    <n v="-44208.29"/>
    <n v="-31455.9"/>
    <s v="ZLIN"/>
    <n v="4"/>
    <n v="4"/>
  </r>
  <r>
    <s v="120304001135-0"/>
    <x v="7"/>
    <m/>
    <s v="MOTOR"/>
    <s v="03.12.2009"/>
    <n v="128463.21"/>
    <n v="128463.21"/>
    <s v="ZLIN"/>
    <n v="8"/>
    <n v="10"/>
    <n v="0"/>
    <n v="0"/>
    <m/>
    <m/>
    <m/>
    <n v="-12484.49"/>
    <n v="-12484.49"/>
    <s v="ZLIN"/>
    <n v="3"/>
    <n v="0"/>
  </r>
  <r>
    <s v="120304001135-1"/>
    <x v="7"/>
    <m/>
    <s v="REDUCTOR"/>
    <s v="03.12.2009"/>
    <n v="238928.25"/>
    <n v="211510.26"/>
    <s v="ZLIN"/>
    <n v="10"/>
    <n v="2"/>
    <n v="0"/>
    <n v="0"/>
    <m/>
    <m/>
    <m/>
    <n v="-44208.29"/>
    <n v="-31455.9"/>
    <s v="ZLIN"/>
    <n v="4"/>
    <n v="4"/>
  </r>
  <r>
    <s v="120304001136-0"/>
    <x v="7"/>
    <m/>
    <s v="MOTOR"/>
    <s v="31.08.2014"/>
    <n v="45545.55"/>
    <n v="14710.370000000003"/>
    <s v="ZLIN"/>
    <n v="13"/>
    <n v="5"/>
    <n v="0"/>
    <n v="0"/>
    <m/>
    <m/>
    <m/>
    <n v="3470566.58"/>
    <n v="867641.64000000013"/>
    <s v="ZLIN"/>
    <n v="12"/>
    <n v="4"/>
  </r>
  <r>
    <s v="120304001136-1"/>
    <x v="7"/>
    <m/>
    <s v="REDUCTOR"/>
    <s v="31.08.2014"/>
    <n v="4115.99"/>
    <n v="713.4399999999996"/>
    <s v="ZLIN"/>
    <n v="25"/>
    <n v="0"/>
    <n v="0"/>
    <n v="0"/>
    <m/>
    <m/>
    <m/>
    <n v="313460.26"/>
    <n v="40411.25"/>
    <s v="ZLIN"/>
    <n v="23"/>
    <n v="11"/>
  </r>
  <r>
    <s v="120304001137-0"/>
    <x v="7"/>
    <m/>
    <s v="MOTOR"/>
    <s v="31.03.2012"/>
    <n v="1056838.82"/>
    <n v="478234.33000000007"/>
    <s v="ZLIN"/>
    <n v="14"/>
    <n v="11"/>
    <n v="0"/>
    <n v="0"/>
    <m/>
    <m/>
    <m/>
    <n v="-473169.27"/>
    <n v="-127790.23000000004"/>
    <s v="ZLIN"/>
    <n v="11"/>
    <n v="5"/>
  </r>
  <r>
    <s v="120304001138-0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1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2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3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4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5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6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7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8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8-9"/>
    <x v="7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4001139-0"/>
    <x v="7"/>
    <m/>
    <s v="PANEL DE CONTROL"/>
    <s v="01.10.2015"/>
    <n v="1"/>
    <n v="1"/>
    <s v="ZLIN"/>
    <n v="0"/>
    <n v="1"/>
    <n v="0"/>
    <n v="0"/>
    <m/>
    <m/>
    <m/>
    <n v="3847184.54"/>
    <n v="2965538.08"/>
    <s v="ZLIN"/>
    <n v="4"/>
    <n v="0"/>
  </r>
  <r>
    <s v="120304001140-0"/>
    <x v="7"/>
    <m/>
    <s v="TURBINA"/>
    <s v="30.08.2008"/>
    <n v="17789240.879999999"/>
    <n v="8080094.7499999981"/>
    <s v="ZLIN"/>
    <n v="22"/>
    <n v="9"/>
    <n v="0"/>
    <n v="0"/>
    <m/>
    <m/>
    <m/>
    <n v="-1570569.89"/>
    <n v="-309101.51999999979"/>
    <s v="ZLIN"/>
    <n v="15"/>
    <n v="8"/>
  </r>
  <r>
    <s v="120304001140-1"/>
    <x v="7"/>
    <m/>
    <s v="GOBERNADOR"/>
    <s v="30.08.2008"/>
    <n v="9169393.7899999991"/>
    <n v="5121643.3999999985"/>
    <s v="ZLIN"/>
    <n v="18"/>
    <n v="6"/>
    <n v="0"/>
    <n v="0"/>
    <m/>
    <m/>
    <m/>
    <n v="-138247.44"/>
    <n v="-37336.900000000009"/>
    <s v="ZLIN"/>
    <n v="11"/>
    <n v="5"/>
  </r>
  <r>
    <s v="120304001140-2"/>
    <x v="7"/>
    <m/>
    <s v="MOTOR"/>
    <s v="30.08.2008"/>
    <n v="13614720.51"/>
    <n v="8001067.9699999997"/>
    <s v="ZLIN"/>
    <n v="17"/>
    <n v="7"/>
    <n v="0"/>
    <n v="0"/>
    <m/>
    <m/>
    <m/>
    <n v="72884.070000000007"/>
    <n v="21402.470000000008"/>
    <s v="ZLIN"/>
    <n v="10"/>
    <n v="6"/>
  </r>
  <r>
    <s v="120304001141-0"/>
    <x v="7"/>
    <m/>
    <s v="MOTOR"/>
    <s v="30.11.2008"/>
    <n v="4677124.07"/>
    <n v="2720826.97"/>
    <s v="ZLIN"/>
    <n v="17"/>
    <n v="4"/>
    <n v="0"/>
    <n v="0"/>
    <m/>
    <m/>
    <m/>
    <n v="-2313841.88"/>
    <n v="-679461.49"/>
    <s v="ZLIN"/>
    <n v="10"/>
    <n v="6"/>
  </r>
  <r>
    <s v="120304001141-1"/>
    <x v="7"/>
    <m/>
    <s v="MOTOR"/>
    <s v="30.11.2008"/>
    <n v="6065496.9800000004"/>
    <n v="3528486.24"/>
    <s v="ZLIN"/>
    <n v="17"/>
    <n v="4"/>
    <n v="0"/>
    <n v="0"/>
    <m/>
    <m/>
    <m/>
    <n v="-3000690.31"/>
    <n v="-881155.08999999985"/>
    <s v="ZLIN"/>
    <n v="10"/>
    <n v="6"/>
  </r>
  <r>
    <s v="120304001142-0"/>
    <x v="7"/>
    <m/>
    <s v="MOTOR"/>
    <s v="01.11.1989"/>
    <n v="3965.4"/>
    <n v="3512.4900000000002"/>
    <s v="ZLIN"/>
    <n v="32"/>
    <n v="10"/>
    <n v="0"/>
    <n v="0"/>
    <m/>
    <m/>
    <m/>
    <n v="305391.83"/>
    <n v="136138.53000000003"/>
    <s v="ZLIN"/>
    <n v="6"/>
    <n v="11"/>
  </r>
  <r>
    <s v="120304001143-0"/>
    <x v="7"/>
    <m/>
    <s v="MOTOR"/>
    <s v="01.11.1989"/>
    <n v="4012.58"/>
    <n v="3466.3199999999997"/>
    <s v="ZLIN"/>
    <n v="33"/>
    <n v="8"/>
    <n v="0"/>
    <n v="0"/>
    <m/>
    <m/>
    <m/>
    <n v="308946.28999999998"/>
    <n v="122914.11999999997"/>
    <s v="ZLIN"/>
    <n v="7"/>
    <n v="9"/>
  </r>
  <r>
    <s v="120304001143-1"/>
    <x v="7"/>
    <m/>
    <s v="MOTOR"/>
    <s v="01.11.1989"/>
    <n v="4012.58"/>
    <n v="3466.3199999999997"/>
    <s v="ZLIN"/>
    <n v="33"/>
    <n v="8"/>
    <n v="0"/>
    <n v="0"/>
    <m/>
    <m/>
    <m/>
    <n v="308946.28999999998"/>
    <n v="122914.11999999997"/>
    <s v="ZLIN"/>
    <n v="7"/>
    <n v="9"/>
  </r>
  <r>
    <s v="120304001143-2"/>
    <x v="7"/>
    <m/>
    <s v="MOTOR"/>
    <s v="01.11.1989"/>
    <n v="4012.58"/>
    <n v="3466.3199999999997"/>
    <s v="ZLIN"/>
    <n v="33"/>
    <n v="8"/>
    <n v="0"/>
    <n v="0"/>
    <m/>
    <m/>
    <m/>
    <n v="308946.28999999998"/>
    <n v="122914.11999999997"/>
    <s v="ZLIN"/>
    <n v="7"/>
    <n v="9"/>
  </r>
  <r>
    <s v="120304001143-3"/>
    <x v="7"/>
    <m/>
    <s v="MOTOR"/>
    <s v="01.11.1989"/>
    <n v="4012.58"/>
    <n v="3466.3199999999997"/>
    <s v="ZLIN"/>
    <n v="33"/>
    <n v="8"/>
    <n v="0"/>
    <n v="0"/>
    <m/>
    <m/>
    <m/>
    <n v="308946.28999999998"/>
    <n v="122914.11999999997"/>
    <s v="ZLIN"/>
    <n v="7"/>
    <n v="9"/>
  </r>
  <r>
    <s v="120304001144-0"/>
    <x v="7"/>
    <m/>
    <s v="RECIPIENTE"/>
    <s v="01.10.2015"/>
    <n v="1"/>
    <n v="1"/>
    <s v="ZLIN"/>
    <n v="0"/>
    <n v="1"/>
    <n v="0"/>
    <n v="0"/>
    <m/>
    <m/>
    <m/>
    <n v="1075081.1200000001"/>
    <n v="828708.3600000001"/>
    <s v="ZLIN"/>
    <n v="4"/>
    <n v="0"/>
  </r>
  <r>
    <s v="120304001145-0"/>
    <x v="7"/>
    <m/>
    <s v="MOTOR"/>
    <s v="01.10.2015"/>
    <n v="1"/>
    <n v="1"/>
    <s v="ZLIN"/>
    <n v="0"/>
    <n v="1"/>
    <n v="0"/>
    <n v="0"/>
    <m/>
    <m/>
    <m/>
    <n v="206426.96"/>
    <n v="159120.78"/>
    <s v="ZLIN"/>
    <n v="4"/>
    <n v="0"/>
  </r>
  <r>
    <s v="120304001145-1"/>
    <x v="7"/>
    <m/>
    <s v="RECIPIENTE"/>
    <s v="01.10.2015"/>
    <n v="1"/>
    <n v="1"/>
    <s v="ZLIN"/>
    <n v="0"/>
    <n v="1"/>
    <n v="0"/>
    <n v="0"/>
    <m/>
    <m/>
    <m/>
    <n v="316192.03999999998"/>
    <n v="316192.03999999998"/>
    <s v="ZLIN"/>
    <n v="3"/>
    <n v="0"/>
  </r>
  <r>
    <s v="120304001146-0"/>
    <x v="7"/>
    <m/>
    <s v="MOTOR"/>
    <s v="20.05.2013"/>
    <n v="532162.81000000006"/>
    <n v="218741.77000000008"/>
    <s v="ZLIN"/>
    <n v="13"/>
    <n v="7"/>
    <n v="0"/>
    <n v="0"/>
    <m/>
    <m/>
    <m/>
    <n v="3094195.96"/>
    <n v="848038.89000000013"/>
    <s v="ZLIN"/>
    <n v="11"/>
    <n v="3"/>
  </r>
  <r>
    <s v="120304001147-0"/>
    <x v="7"/>
    <m/>
    <s v="MOTOR"/>
    <s v="01.10.2015"/>
    <n v="1"/>
    <n v="1"/>
    <s v="ZLIN"/>
    <n v="0"/>
    <n v="1"/>
    <n v="0"/>
    <n v="0"/>
    <m/>
    <m/>
    <m/>
    <n v="4784030.55"/>
    <n v="1311178.7399999998"/>
    <s v="ZLIN"/>
    <n v="11"/>
    <n v="3"/>
  </r>
  <r>
    <s v="120304001148-0"/>
    <x v="7"/>
    <m/>
    <s v="MOTOR"/>
    <s v="20.05.2013"/>
    <n v="2342447.63"/>
    <n v="962846.55999999982"/>
    <s v="ZLIN"/>
    <n v="13"/>
    <n v="7"/>
    <n v="0"/>
    <n v="0"/>
    <m/>
    <m/>
    <m/>
    <n v="-23111.41"/>
    <n v="-6334.25"/>
    <s v="ZLIN"/>
    <n v="11"/>
    <n v="3"/>
  </r>
  <r>
    <s v="120304001149-0"/>
    <x v="7"/>
    <m/>
    <s v="MOTOR"/>
    <s v="20.05.2013"/>
    <n v="169600"/>
    <n v="69712.89"/>
    <s v="ZLIN"/>
    <n v="13"/>
    <n v="7"/>
    <n v="0"/>
    <n v="0"/>
    <m/>
    <m/>
    <m/>
    <n v="83866.19"/>
    <n v="22985.54"/>
    <s v="ZLIN"/>
    <n v="11"/>
    <n v="3"/>
  </r>
  <r>
    <s v="120304001149-1"/>
    <x v="7"/>
    <m/>
    <s v="MOTOR"/>
    <s v="20.05.2013"/>
    <n v="532162.81000000006"/>
    <n v="159173.69000000006"/>
    <s v="ZLIN"/>
    <n v="18"/>
    <n v="8"/>
    <n v="0"/>
    <n v="0"/>
    <m/>
    <m/>
    <m/>
    <n v="3363607.67"/>
    <n v="634966.73999999976"/>
    <s v="ZLIN"/>
    <n v="16"/>
    <n v="4"/>
  </r>
  <r>
    <s v="120304001150-0"/>
    <x v="7"/>
    <m/>
    <s v="MOTOR"/>
    <s v="20.05.2013"/>
    <n v="532162.81000000006"/>
    <n v="234571.75000000006"/>
    <s v="ZLIN"/>
    <n v="12"/>
    <n v="8"/>
    <n v="0"/>
    <n v="0"/>
    <m/>
    <m/>
    <m/>
    <n v="2629798.4900000002"/>
    <n v="784697.94000000018"/>
    <s v="ZLIN"/>
    <n v="10"/>
    <n v="4"/>
  </r>
  <r>
    <s v="120304001151-0"/>
    <x v="7"/>
    <m/>
    <s v="MOTOR"/>
    <s v="30.09.2002"/>
    <n v="1729363.82"/>
    <n v="1150941.81"/>
    <s v="ZLIN"/>
    <n v="24"/>
    <n v="5"/>
    <n v="0"/>
    <n v="0"/>
    <m/>
    <m/>
    <m/>
    <n v="7477385.9100000001"/>
    <n v="2019439.9900000002"/>
    <s v="ZLIN"/>
    <n v="11"/>
    <n v="5"/>
  </r>
  <r>
    <s v="120304001152-0"/>
    <x v="7"/>
    <m/>
    <s v="MOTOR"/>
    <s v="30.09.2002"/>
    <n v="411647.94"/>
    <n v="273963.63"/>
    <s v="ZLIN"/>
    <n v="24"/>
    <n v="5"/>
    <n v="0"/>
    <n v="0"/>
    <m/>
    <m/>
    <m/>
    <n v="1779874.46"/>
    <n v="480696.01"/>
    <s v="ZLIN"/>
    <n v="11"/>
    <n v="5"/>
  </r>
  <r>
    <s v="120304001153-0"/>
    <x v="7"/>
    <m/>
    <s v="REDUCTOR"/>
    <s v="01.10.2015"/>
    <n v="1"/>
    <n v="1"/>
    <s v="ZLIN"/>
    <n v="0"/>
    <n v="1"/>
    <n v="0"/>
    <n v="0"/>
    <m/>
    <m/>
    <m/>
    <n v="295303.36"/>
    <n v="40769.5"/>
    <s v="ZLIN"/>
    <n v="22"/>
    <n v="4"/>
  </r>
  <r>
    <s v="120304001154-0"/>
    <x v="7"/>
    <m/>
    <s v="REDUCTOR"/>
    <s v="01.10.2015"/>
    <n v="1"/>
    <n v="1"/>
    <s v="ZLIN"/>
    <n v="0"/>
    <n v="1"/>
    <n v="0"/>
    <n v="0"/>
    <m/>
    <m/>
    <m/>
    <n v="295303.36"/>
    <n v="40769.5"/>
    <s v="ZLIN"/>
    <n v="22"/>
    <n v="4"/>
  </r>
  <r>
    <s v="120304001155-0"/>
    <x v="7"/>
    <m/>
    <s v="MOTOR"/>
    <s v="01.10.2015"/>
    <n v="1"/>
    <n v="1"/>
    <s v="ZLIN"/>
    <n v="0"/>
    <n v="1"/>
    <n v="0"/>
    <n v="0"/>
    <m/>
    <m/>
    <m/>
    <n v="430501.12"/>
    <n v="138509.06"/>
    <s v="ZLIN"/>
    <n v="9"/>
    <n v="7"/>
  </r>
  <r>
    <s v="120304001156-0"/>
    <x v="7"/>
    <m/>
    <s v="MOTOR"/>
    <s v="30.11.2008"/>
    <n v="3333174.83"/>
    <n v="2304652.31"/>
    <s v="ZLIN"/>
    <n v="14"/>
    <n v="7"/>
    <n v="0"/>
    <n v="0"/>
    <m/>
    <m/>
    <m/>
    <n v="4883083.07"/>
    <n v="1942731.9700000002"/>
    <s v="ZLIN"/>
    <n v="7"/>
    <n v="9"/>
  </r>
  <r>
    <s v="120304001157-0"/>
    <x v="7"/>
    <m/>
    <s v="MOTOR"/>
    <s v="30.11.2008"/>
    <n v="3333174.83"/>
    <n v="1939010.3800000001"/>
    <s v="ZLIN"/>
    <n v="17"/>
    <n v="4"/>
    <n v="0"/>
    <n v="0"/>
    <m/>
    <m/>
    <m/>
    <n v="4629249"/>
    <n v="1359382.65"/>
    <s v="ZLIN"/>
    <n v="10"/>
    <n v="6"/>
  </r>
  <r>
    <s v="120304001158-0"/>
    <x v="7"/>
    <m/>
    <s v="FILTRO"/>
    <s v="01.10.2015"/>
    <n v="1"/>
    <n v="1"/>
    <s v="ZLIN"/>
    <n v="0"/>
    <n v="1"/>
    <n v="0"/>
    <n v="0"/>
    <m/>
    <m/>
    <m/>
    <n v="30424685.890000001"/>
    <n v="3881770.2699999996"/>
    <s v="ZLIN"/>
    <n v="24"/>
    <n v="2"/>
  </r>
  <r>
    <s v="120304001159-0"/>
    <x v="7"/>
    <m/>
    <s v="MOTOR"/>
    <s v="01.10.2015"/>
    <n v="1"/>
    <n v="1"/>
    <s v="ZLIN"/>
    <n v="0"/>
    <n v="1"/>
    <n v="0"/>
    <n v="0"/>
    <m/>
    <m/>
    <m/>
    <n v="558292.49"/>
    <n v="179624.55"/>
    <s v="ZLIN"/>
    <n v="9"/>
    <n v="7"/>
  </r>
  <r>
    <s v="120304001160-0"/>
    <x v="7"/>
    <m/>
    <s v="RECIPIENTE"/>
    <s v="01.03.1995"/>
    <n v="2364.9899999999998"/>
    <n v="2364.9899999999998"/>
    <s v="ZLIN"/>
    <n v="23"/>
    <n v="7"/>
    <n v="0"/>
    <n v="0"/>
    <m/>
    <m/>
    <m/>
    <n v="14021.54"/>
    <n v="14021.54"/>
    <s v="ZLIN"/>
    <n v="3"/>
    <n v="0"/>
  </r>
  <r>
    <s v="120304001161-0"/>
    <x v="7"/>
    <m/>
    <s v="MOTOR"/>
    <s v="27.03.2012"/>
    <n v="47626.54"/>
    <n v="44341.95"/>
    <s v="ZLIN"/>
    <n v="7"/>
    <n v="3"/>
    <n v="0"/>
    <n v="0"/>
    <m/>
    <m/>
    <m/>
    <n v="6152.45"/>
    <n v="5058.68"/>
    <s v="ZLIN"/>
    <n v="3"/>
    <n v="9"/>
  </r>
  <r>
    <s v="120304001162-0"/>
    <x v="7"/>
    <m/>
    <s v="MOTOR"/>
    <s v="01.05.1985"/>
    <n v="368647.13"/>
    <n v="362353.15"/>
    <s v="ZLIN"/>
    <n v="34"/>
    <n v="2"/>
    <n v="0"/>
    <n v="0"/>
    <m/>
    <m/>
    <m/>
    <n v="8547.7000000000007"/>
    <n v="7028.1100000000006"/>
    <s v="ZLIN"/>
    <n v="3"/>
    <n v="9"/>
  </r>
  <r>
    <s v="120304001163-0"/>
    <x v="7"/>
    <m/>
    <s v="MOTOR"/>
    <s v="28.02.2000"/>
    <n v="30872"/>
    <n v="30872"/>
    <s v="ZLIN"/>
    <n v="18"/>
    <n v="7"/>
    <n v="0"/>
    <n v="0"/>
    <m/>
    <m/>
    <m/>
    <n v="13738.57"/>
    <n v="13738.57"/>
    <s v="ZLIN"/>
    <n v="3"/>
    <n v="0"/>
  </r>
  <r>
    <s v="120304001164-0"/>
    <x v="7"/>
    <m/>
    <s v="TABLERO"/>
    <s v="01.09.1984"/>
    <n v="86945.63"/>
    <n v="68588.600000000006"/>
    <s v="ZLIN"/>
    <n v="43"/>
    <n v="5"/>
    <n v="0"/>
    <n v="0"/>
    <m/>
    <m/>
    <m/>
    <n v="10992655.560000001"/>
    <n v="2748163.9000000004"/>
    <s v="ZLIN"/>
    <n v="12"/>
    <n v="4"/>
  </r>
  <r>
    <s v="120304001164-1"/>
    <x v="7"/>
    <m/>
    <s v="TABLERO"/>
    <s v="01.09.1984"/>
    <n v="86945.63"/>
    <n v="68588.600000000006"/>
    <s v="ZLIN"/>
    <n v="43"/>
    <n v="5"/>
    <n v="0"/>
    <n v="0"/>
    <m/>
    <m/>
    <m/>
    <n v="10992655.560000001"/>
    <n v="2748163.9000000004"/>
    <s v="ZLIN"/>
    <n v="12"/>
    <n v="4"/>
  </r>
  <r>
    <s v="120304001164-2"/>
    <x v="7"/>
    <m/>
    <s v="TABLERO"/>
    <s v="01.09.1984"/>
    <n v="86945.63"/>
    <n v="68588.600000000006"/>
    <s v="ZLIN"/>
    <n v="43"/>
    <n v="5"/>
    <n v="0"/>
    <n v="0"/>
    <m/>
    <m/>
    <m/>
    <n v="10992655.560000001"/>
    <n v="2748163.9000000004"/>
    <s v="ZLIN"/>
    <n v="12"/>
    <n v="4"/>
  </r>
  <r>
    <s v="120304001165-0"/>
    <x v="7"/>
    <m/>
    <s v="PANEL DE CONTROL"/>
    <s v="01.10.2015"/>
    <n v="1"/>
    <n v="1"/>
    <s v="ZLIN"/>
    <n v="0"/>
    <n v="1"/>
    <n v="0"/>
    <n v="0"/>
    <m/>
    <m/>
    <m/>
    <n v="17021085.140000001"/>
    <n v="6426328.0700000003"/>
    <s v="ZLIN"/>
    <n v="8"/>
    <n v="2"/>
  </r>
  <r>
    <s v="120304001165-1"/>
    <x v="7"/>
    <m/>
    <s v="TABLERO"/>
    <s v="01.10.2015"/>
    <n v="1"/>
    <n v="1"/>
    <s v="ZLIN"/>
    <n v="0"/>
    <n v="1"/>
    <n v="0"/>
    <n v="0"/>
    <m/>
    <m/>
    <m/>
    <n v="11017187.23"/>
    <n v="2754296.8000000007"/>
    <s v="ZLIN"/>
    <n v="12"/>
    <n v="4"/>
  </r>
  <r>
    <s v="120304001166-0"/>
    <x v="7"/>
    <m/>
    <s v="MOTOR"/>
    <s v="01.10.2015"/>
    <n v="1"/>
    <n v="1"/>
    <s v="ZLIN"/>
    <n v="0"/>
    <n v="1"/>
    <n v="0"/>
    <n v="0"/>
    <m/>
    <m/>
    <m/>
    <n v="21266.48"/>
    <n v="21266.48"/>
    <s v="ZLIN"/>
    <n v="3"/>
    <n v="0"/>
  </r>
  <r>
    <s v="120304001167-0"/>
    <x v="7"/>
    <m/>
    <s v="PANEL DE CONTROL"/>
    <s v="01.10.2015"/>
    <n v="1"/>
    <n v="1"/>
    <s v="ZLIN"/>
    <n v="0"/>
    <n v="1"/>
    <n v="0"/>
    <n v="0"/>
    <m/>
    <m/>
    <m/>
    <n v="6217655.6600000001"/>
    <n v="5898801.5200000005"/>
    <s v="ZLIN"/>
    <n v="3"/>
    <n v="3"/>
  </r>
  <r>
    <s v="120304001167-1"/>
    <x v="7"/>
    <m/>
    <s v="TABLERO"/>
    <s v="01.10.2015"/>
    <n v="1"/>
    <n v="1"/>
    <s v="ZLIN"/>
    <n v="0"/>
    <n v="1"/>
    <n v="0"/>
    <n v="0"/>
    <m/>
    <m/>
    <m/>
    <n v="5979814.5199999996"/>
    <n v="2665700.4599999995"/>
    <s v="ZLIN"/>
    <n v="6"/>
    <n v="11"/>
  </r>
  <r>
    <s v="120304001167-2"/>
    <x v="7"/>
    <m/>
    <s v="TABLERO"/>
    <s v="01.10.2015"/>
    <n v="1"/>
    <n v="1"/>
    <s v="ZLIN"/>
    <n v="0"/>
    <n v="1"/>
    <n v="0"/>
    <n v="0"/>
    <m/>
    <m/>
    <m/>
    <n v="5979814.5199999996"/>
    <n v="2665700.4599999995"/>
    <s v="ZLIN"/>
    <n v="6"/>
    <n v="11"/>
  </r>
  <r>
    <s v="120304001167-3"/>
    <x v="7"/>
    <m/>
    <s v="TABLERO"/>
    <s v="01.10.2015"/>
    <n v="1"/>
    <n v="1"/>
    <s v="ZLIN"/>
    <n v="0"/>
    <n v="1"/>
    <n v="0"/>
    <n v="0"/>
    <m/>
    <m/>
    <m/>
    <n v="5979814.5199999996"/>
    <n v="2665700.4599999995"/>
    <s v="ZLIN"/>
    <n v="6"/>
    <n v="11"/>
  </r>
  <r>
    <s v="120304001167-4"/>
    <x v="7"/>
    <m/>
    <s v="TABLERO"/>
    <s v="01.10.2015"/>
    <n v="1"/>
    <n v="1"/>
    <s v="ZLIN"/>
    <n v="0"/>
    <n v="1"/>
    <n v="0"/>
    <n v="0"/>
    <m/>
    <m/>
    <m/>
    <n v="5979814.5199999996"/>
    <n v="2665700.4599999995"/>
    <s v="ZLIN"/>
    <n v="6"/>
    <n v="11"/>
  </r>
  <r>
    <s v="120304001168-0"/>
    <x v="7"/>
    <m/>
    <s v="MOTOR"/>
    <s v="20.05.2013"/>
    <n v="532162.81000000006"/>
    <n v="216090.35000000003"/>
    <s v="ZLIN"/>
    <n v="13"/>
    <n v="9"/>
    <n v="0"/>
    <n v="0"/>
    <m/>
    <m/>
    <m/>
    <n v="-214445.74"/>
    <n v="-57916.00999999998"/>
    <s v="ZLIN"/>
    <n v="11"/>
    <n v="5"/>
  </r>
  <r>
    <s v="120304001169-0"/>
    <x v="7"/>
    <m/>
    <s v="MOTOR"/>
    <s v="01.10.1993"/>
    <n v="151227.16"/>
    <n v="146380.14000000001"/>
    <s v="ZLIN"/>
    <n v="26"/>
    <n v="0"/>
    <n v="0"/>
    <n v="0"/>
    <m/>
    <m/>
    <m/>
    <n v="84863.039999999994"/>
    <n v="65415.259999999995"/>
    <s v="ZLIN"/>
    <n v="4"/>
    <n v="0"/>
  </r>
  <r>
    <s v="120304001170-0"/>
    <x v="7"/>
    <m/>
    <s v="MOTOR"/>
    <s v="01.10.2015"/>
    <n v="1"/>
    <n v="1"/>
    <s v="ZLIN"/>
    <n v="0"/>
    <n v="1"/>
    <n v="0"/>
    <n v="0"/>
    <m/>
    <m/>
    <m/>
    <n v="529031.93999999994"/>
    <n v="99868.26999999996"/>
    <s v="ZLIN"/>
    <n v="16"/>
    <n v="4"/>
  </r>
  <r>
    <s v="120304001171-0"/>
    <x v="7"/>
    <m/>
    <s v="CASETA"/>
    <s v="31.08.2012"/>
    <n v="7925090.5099999998"/>
    <n v="1002174.5099999998"/>
    <s v="ZLIN"/>
    <n v="50"/>
    <n v="1"/>
    <n v="0"/>
    <n v="0"/>
    <m/>
    <m/>
    <m/>
    <n v="21745742.789999999"/>
    <n v="1426582.4199999981"/>
    <s v="ZLIN"/>
    <n v="47"/>
    <n v="0"/>
  </r>
  <r>
    <s v="120304001172-0"/>
    <x v="7"/>
    <m/>
    <s v="COBERTIZO"/>
    <s v="31.08.2012"/>
    <n v="7934443.4800000004"/>
    <n v="2003381.0900000008"/>
    <s v="ZLIN"/>
    <n v="25"/>
    <n v="1"/>
    <n v="0"/>
    <n v="0"/>
    <m/>
    <m/>
    <m/>
    <n v="22598556.170000002"/>
    <n v="3167221.8900000006"/>
    <s v="ZLIN"/>
    <n v="22"/>
    <n v="0"/>
  </r>
  <r>
    <s v="120304001173-0"/>
    <x v="7"/>
    <m/>
    <s v="DIQUE"/>
    <s v="30.11.2008"/>
    <n v="61896256.759999998"/>
    <n v="8340141.4899999946"/>
    <s v="ZLIN"/>
    <n v="74"/>
    <n v="10"/>
    <n v="0"/>
    <n v="0"/>
    <m/>
    <m/>
    <m/>
    <n v="-49827700.950000003"/>
    <n v="-2259344.2900000066"/>
    <s v="ZLIN"/>
    <n v="68"/>
    <n v="0"/>
  </r>
  <r>
    <s v="120304001174-0"/>
    <x v="7"/>
    <m/>
    <s v="COBERTIZO"/>
    <s v="31.12.1999"/>
    <n v="473014.17"/>
    <n v="363121.98"/>
    <s v="ZLIN"/>
    <n v="24"/>
    <n v="9"/>
    <n v="0"/>
    <n v="0"/>
    <m/>
    <m/>
    <m/>
    <n v="2802642.86"/>
    <n v="960164.67999999993"/>
    <s v="ZLIN"/>
    <n v="9"/>
    <n v="0"/>
  </r>
  <r>
    <s v="120304001175-0"/>
    <x v="7"/>
    <m/>
    <s v="COBERTIZO"/>
    <s v="30.11.2010"/>
    <n v="535608.78"/>
    <n v="174342.46000000002"/>
    <s v="ZLIN"/>
    <n v="24"/>
    <n v="10"/>
    <n v="0"/>
    <n v="0"/>
    <m/>
    <m/>
    <m/>
    <n v="2174312.5699999998"/>
    <n v="335206.5299999998"/>
    <s v="ZLIN"/>
    <n v="20"/>
    <n v="0"/>
  </r>
  <r>
    <s v="120304001176-0"/>
    <x v="7"/>
    <m/>
    <s v="COBERTIZO"/>
    <s v="30.11.2010"/>
    <n v="1713948.1"/>
    <n v="557895.85000000009"/>
    <s v="ZLIN"/>
    <n v="24"/>
    <n v="10"/>
    <n v="0"/>
    <n v="0"/>
    <m/>
    <m/>
    <m/>
    <n v="6957800.21"/>
    <n v="1072660.8600000003"/>
    <s v="ZLIN"/>
    <n v="20"/>
    <n v="0"/>
  </r>
  <r>
    <s v="120304001177-0"/>
    <x v="7"/>
    <m/>
    <s v="CASETA"/>
    <s v="01.10.2015"/>
    <n v="1"/>
    <n v="1"/>
    <s v="ZLIN"/>
    <n v="0"/>
    <n v="1"/>
    <n v="0"/>
    <n v="0"/>
    <m/>
    <m/>
    <m/>
    <n v="2873895.83"/>
    <n v="466377.83999999985"/>
    <s v="ZLIN"/>
    <n v="19"/>
    <n v="0"/>
  </r>
  <r>
    <s v="120304001178-0"/>
    <x v="7"/>
    <m/>
    <s v="COBERTIZO"/>
    <s v="31.08.2014"/>
    <n v="111017143.01000001"/>
    <n v="26616704.590000004"/>
    <s v="ZLIN"/>
    <n v="21"/>
    <n v="1"/>
    <n v="0"/>
    <n v="0"/>
    <m/>
    <m/>
    <m/>
    <n v="-77608084.730000004"/>
    <n v="-11990444.310000002"/>
    <s v="ZLIN"/>
    <n v="20"/>
    <n v="0"/>
  </r>
  <r>
    <s v="120304001179-0"/>
    <x v="7"/>
    <m/>
    <s v="ESTRUCTURA METALICA"/>
    <s v="01.10.2015"/>
    <n v="1"/>
    <n v="1"/>
    <s v="ZLIN"/>
    <n v="0"/>
    <n v="1"/>
    <n v="0"/>
    <n v="0"/>
    <m/>
    <m/>
    <m/>
    <n v="271027675.25"/>
    <n v="27855622.169999987"/>
    <s v="ZLIN"/>
    <n v="30"/>
    <n v="0"/>
  </r>
  <r>
    <s v="120304001180-0"/>
    <x v="7"/>
    <m/>
    <s v="COBERTIZO"/>
    <s v="31.08.2014"/>
    <n v="1500720.59"/>
    <n v="281723.74"/>
    <s v="ZLIN"/>
    <n v="23"/>
    <n v="1"/>
    <n v="0"/>
    <n v="0"/>
    <m/>
    <m/>
    <m/>
    <n v="2701667.1"/>
    <n v="378642.74000000022"/>
    <s v="ZLIN"/>
    <n v="22"/>
    <n v="0"/>
  </r>
  <r>
    <s v="120304001181-0"/>
    <x v="7"/>
    <m/>
    <s v="COBERTIZO"/>
    <s v="31.08.2014"/>
    <n v="10535236.15"/>
    <n v="1977733.8499999996"/>
    <s v="ZLIN"/>
    <n v="23"/>
    <n v="1"/>
    <n v="0"/>
    <n v="0"/>
    <m/>
    <m/>
    <m/>
    <n v="18966022.719999999"/>
    <n v="2658116.8199999984"/>
    <s v="ZLIN"/>
    <n v="22"/>
    <n v="0"/>
  </r>
  <r>
    <s v="120304001182-0"/>
    <x v="7"/>
    <m/>
    <s v="CIMENTACION TANQUE"/>
    <s v="31.08.2014"/>
    <n v="95529924.890000001"/>
    <n v="6080240.0100000054"/>
    <s v="ZLIN"/>
    <n v="68"/>
    <n v="1"/>
    <n v="0"/>
    <n v="0"/>
    <m/>
    <m/>
    <m/>
    <n v="168558234.25999999"/>
    <n v="7757033.1699999869"/>
    <s v="ZLIN"/>
    <n v="67"/>
    <n v="0"/>
  </r>
  <r>
    <s v="120304001183-0"/>
    <x v="7"/>
    <m/>
    <s v="COBERTIZO"/>
    <s v="31.08.2014"/>
    <n v="2880823.34"/>
    <n v="540804.37999999989"/>
    <s v="ZLIN"/>
    <n v="23"/>
    <n v="1"/>
    <n v="0"/>
    <n v="0"/>
    <m/>
    <m/>
    <m/>
    <n v="5186192.33"/>
    <n v="726852.71"/>
    <s v="ZLIN"/>
    <n v="22"/>
    <n v="0"/>
  </r>
  <r>
    <s v="120304001184-0"/>
    <x v="7"/>
    <m/>
    <s v="ESTRUCTURA PORTICADA"/>
    <s v="31.12.1996"/>
    <n v="45620351.689999998"/>
    <n v="12584924.659999996"/>
    <s v="ZLIN"/>
    <n v="79"/>
    <n v="9"/>
    <n v="0"/>
    <n v="0"/>
    <m/>
    <m/>
    <m/>
    <n v="293521318.91000003"/>
    <n v="14836460.110000014"/>
    <s v="ZLIN"/>
    <n v="61"/>
    <n v="0"/>
  </r>
  <r>
    <s v="120304001185-0"/>
    <x v="7"/>
    <m/>
    <s v="COBERTIZO"/>
    <s v="30.11.2003"/>
    <n v="25821162.02"/>
    <n v="20679780.189999998"/>
    <s v="ZLIN"/>
    <n v="18"/>
    <n v="10"/>
    <n v="0"/>
    <n v="0"/>
    <m/>
    <m/>
    <m/>
    <n v="-1091312.01"/>
    <n v="-480696.95999999996"/>
    <s v="ZLIN"/>
    <n v="7"/>
    <n v="0"/>
  </r>
  <r>
    <s v="120304001186-0"/>
    <x v="7"/>
    <m/>
    <s v="DIQUE"/>
    <s v="01.09.1981"/>
    <n v="37036.31"/>
    <n v="18374.309999999998"/>
    <s v="ZLIN"/>
    <n v="75"/>
    <n v="1"/>
    <n v="0"/>
    <n v="0"/>
    <m/>
    <m/>
    <m/>
    <n v="32687685.809999999"/>
    <n v="2458220.2799999975"/>
    <s v="ZLIN"/>
    <n v="41"/>
    <n v="0"/>
  </r>
  <r>
    <s v="120304001187-0"/>
    <x v="7"/>
    <m/>
    <s v="COBERTIZO"/>
    <s v="01.10.2015"/>
    <n v="1"/>
    <n v="1"/>
    <s v="ZLIN"/>
    <n v="0"/>
    <n v="1"/>
    <n v="0"/>
    <n v="0"/>
    <m/>
    <m/>
    <m/>
    <n v="14287991.74"/>
    <n v="11013660.300000001"/>
    <s v="ZLIN"/>
    <n v="4"/>
    <n v="0"/>
  </r>
  <r>
    <s v="120304001188-0"/>
    <x v="7"/>
    <m/>
    <s v="LAGUNA"/>
    <s v="30.11.2003"/>
    <n v="265175902.30000001"/>
    <n v="114824972.06"/>
    <s v="ZLIN"/>
    <n v="34"/>
    <n v="10"/>
    <n v="0"/>
    <n v="0"/>
    <m/>
    <m/>
    <m/>
    <n v="-30276450.039999999"/>
    <n v="-4058799.4499999993"/>
    <s v="ZLIN"/>
    <n v="23"/>
    <n v="0"/>
  </r>
  <r>
    <s v="120304001189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0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1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2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3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4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5-0"/>
    <x v="7"/>
    <m/>
    <s v="MOTOBOMBA"/>
    <s v="30.06.2015"/>
    <n v="1406020.81"/>
    <n v="328071.52"/>
    <s v="ZLIN"/>
    <n v="15"/>
    <n v="0"/>
    <n v="0"/>
    <n v="0"/>
    <m/>
    <m/>
    <m/>
    <n v="0"/>
    <n v="0"/>
    <s v="ZLIN"/>
    <n v="15"/>
    <n v="0"/>
  </r>
  <r>
    <s v="120304001196-0"/>
    <x v="7"/>
    <m/>
    <s v="BOMBA YP-7110"/>
    <s v="30.09.2014"/>
    <n v="28308938.760000002"/>
    <n v="12031298.980000002"/>
    <s v="ZLIN"/>
    <n v="10"/>
    <n v="0"/>
    <n v="0"/>
    <n v="0"/>
    <m/>
    <m/>
    <m/>
    <n v="0"/>
    <n v="0"/>
    <s v="ZLIN"/>
    <n v="10"/>
    <n v="0"/>
  </r>
  <r>
    <s v="120304001197-0"/>
    <x v="7"/>
    <m/>
    <s v="BOMBA YP-7111"/>
    <s v="30.09.2014"/>
    <n v="28308938.760000002"/>
    <n v="12031298.980000002"/>
    <s v="ZLIN"/>
    <n v="10"/>
    <n v="0"/>
    <n v="0"/>
    <n v="0"/>
    <m/>
    <m/>
    <m/>
    <n v="0"/>
    <n v="0"/>
    <s v="ZLIN"/>
    <n v="10"/>
    <n v="0"/>
  </r>
  <r>
    <s v="120304001198-0"/>
    <x v="7"/>
    <m/>
    <s v="BOMBA YP-7112"/>
    <s v="30.09.2014"/>
    <n v="28308938.760000002"/>
    <n v="12031298.980000002"/>
    <s v="ZLIN"/>
    <n v="10"/>
    <n v="0"/>
    <n v="0"/>
    <n v="0"/>
    <m/>
    <m/>
    <m/>
    <n v="0"/>
    <n v="0"/>
    <s v="ZLIN"/>
    <n v="10"/>
    <n v="0"/>
  </r>
  <r>
    <s v="120304001199-0"/>
    <x v="7"/>
    <m/>
    <s v="BOMBA YP-7113"/>
    <s v="30.09.2014"/>
    <n v="28308938.77"/>
    <n v="12031298.99"/>
    <s v="ZLIN"/>
    <n v="10"/>
    <n v="0"/>
    <n v="0"/>
    <n v="0"/>
    <m/>
    <m/>
    <m/>
    <n v="0"/>
    <n v="0"/>
    <s v="ZLIN"/>
    <n v="10"/>
    <n v="0"/>
  </r>
  <r>
    <s v="120304001200-0"/>
    <x v="7"/>
    <m/>
    <s v="BOMBA P/ PISCINA POLIDEPORTIVO"/>
    <s v="03.09.2014"/>
    <n v="834301.5"/>
    <n v="354578.14"/>
    <s v="ZLIN"/>
    <n v="10"/>
    <n v="0"/>
    <n v="0"/>
    <n v="0"/>
    <m/>
    <m/>
    <m/>
    <n v="0"/>
    <n v="0"/>
    <s v="ZLIN"/>
    <n v="10"/>
    <n v="0"/>
  </r>
  <r>
    <s v="120304001201-0"/>
    <x v="7"/>
    <m/>
    <s v="BOMBA P/PISCINA POLIDEPORTIVO"/>
    <s v="03.09.2014"/>
    <n v="834301.5"/>
    <n v="354578.14"/>
    <s v="ZLIN"/>
    <n v="10"/>
    <n v="0"/>
    <n v="0"/>
    <n v="0"/>
    <m/>
    <m/>
    <m/>
    <n v="0"/>
    <n v="0"/>
    <s v="ZLIN"/>
    <n v="10"/>
    <n v="0"/>
  </r>
  <r>
    <s v="120304001202-0"/>
    <x v="7"/>
    <m/>
    <s v="RECONECTADOR"/>
    <s v="31.12.2014"/>
    <n v="16046386.67"/>
    <n v="3387570.5199999996"/>
    <s v="ZLIN"/>
    <n v="15"/>
    <n v="0"/>
    <n v="0"/>
    <n v="0"/>
    <m/>
    <m/>
    <m/>
    <n v="0"/>
    <n v="0"/>
    <s v="ZLIN"/>
    <n v="15"/>
    <n v="0"/>
  </r>
  <r>
    <s v="120304001202-1"/>
    <x v="7"/>
    <m/>
    <s v="CONTROL PARA RECONECTOR"/>
    <s v="31.12.2014"/>
    <n v="5418670.9199999999"/>
    <n v="74228.370000000112"/>
    <s v="ZLIN"/>
    <n v="10"/>
    <n v="0"/>
    <n v="0"/>
    <n v="0"/>
    <m/>
    <m/>
    <m/>
    <n v="0"/>
    <n v="0"/>
    <s v="ZLIN"/>
    <n v="1"/>
    <n v="0"/>
  </r>
  <r>
    <s v="120304001203-0"/>
    <x v="7"/>
    <m/>
    <s v="RECONECTADOR"/>
    <s v="31.12.2014"/>
    <n v="16046381.26"/>
    <n v="3387569.379999999"/>
    <s v="ZLIN"/>
    <n v="15"/>
    <n v="0"/>
    <n v="0"/>
    <n v="0"/>
    <m/>
    <m/>
    <m/>
    <n v="0"/>
    <n v="0"/>
    <s v="ZLIN"/>
    <n v="15"/>
    <n v="0"/>
  </r>
  <r>
    <s v="120304001203-1"/>
    <x v="7"/>
    <m/>
    <s v="CONTROL PARA RECONECTOR"/>
    <s v="31.12.2014"/>
    <n v="5418670.9199999999"/>
    <n v="74228.370000000112"/>
    <s v="ZLIN"/>
    <n v="10"/>
    <n v="0"/>
    <n v="0"/>
    <n v="0"/>
    <m/>
    <m/>
    <m/>
    <n v="0"/>
    <n v="0"/>
    <s v="ZLIN"/>
    <n v="1"/>
    <n v="0"/>
  </r>
  <r>
    <s v="120304001204-0"/>
    <x v="7"/>
    <m/>
    <s v="MOTOR"/>
    <s v="30.04.2015"/>
    <n v="25920473.02"/>
    <n v="6336115.620000001"/>
    <s v="ZLIN"/>
    <n v="15"/>
    <n v="0"/>
    <n v="0"/>
    <n v="0"/>
    <m/>
    <m/>
    <m/>
    <n v="0"/>
    <n v="0"/>
    <s v="ZLIN"/>
    <n v="15"/>
    <n v="0"/>
  </r>
  <r>
    <s v="120304001205-0"/>
    <x v="7"/>
    <m/>
    <s v="MOTOR"/>
    <s v="30.04.2015"/>
    <n v="25920473.02"/>
    <n v="6336115.620000001"/>
    <s v="ZLIN"/>
    <n v="15"/>
    <n v="0"/>
    <n v="0"/>
    <n v="0"/>
    <m/>
    <m/>
    <m/>
    <n v="0"/>
    <n v="0"/>
    <s v="ZLIN"/>
    <n v="15"/>
    <n v="0"/>
  </r>
  <r>
    <s v="120304001206-0"/>
    <x v="7"/>
    <m/>
    <s v="BOMBA"/>
    <s v="30.04.2015"/>
    <n v="403563.5"/>
    <n v="147973.28"/>
    <s v="ZLIN"/>
    <n v="10"/>
    <n v="0"/>
    <n v="0"/>
    <n v="0"/>
    <m/>
    <m/>
    <m/>
    <n v="0"/>
    <n v="0"/>
    <s v="ZLIN"/>
    <n v="10"/>
    <n v="0"/>
  </r>
  <r>
    <s v="120304001207-0"/>
    <x v="7"/>
    <m/>
    <s v="BOMBA"/>
    <s v="30.04.2015"/>
    <n v="813600"/>
    <n v="298320"/>
    <s v="ZLIN"/>
    <n v="10"/>
    <n v="0"/>
    <n v="0"/>
    <n v="0"/>
    <m/>
    <m/>
    <m/>
    <n v="0"/>
    <n v="0"/>
    <s v="ZLIN"/>
    <n v="10"/>
    <n v="0"/>
  </r>
  <r>
    <s v="120304001208-0"/>
    <x v="7"/>
    <m/>
    <s v="BOMBA"/>
    <s v="31.05.2015"/>
    <n v="23120613.600000001"/>
    <n v="8284886.540000001"/>
    <s v="ZLIN"/>
    <n v="10"/>
    <n v="0"/>
    <n v="0"/>
    <n v="0"/>
    <m/>
    <m/>
    <m/>
    <n v="0"/>
    <n v="0"/>
    <s v="ZLIN"/>
    <n v="10"/>
    <n v="0"/>
  </r>
  <r>
    <s v="120304001209-0"/>
    <x v="7"/>
    <m/>
    <s v="BOMBA"/>
    <s v="30.06.2015"/>
    <n v="792286.17"/>
    <n v="277300.17000000004"/>
    <s v="ZLIN"/>
    <n v="10"/>
    <n v="0"/>
    <n v="0"/>
    <n v="0"/>
    <m/>
    <m/>
    <m/>
    <n v="0"/>
    <n v="0"/>
    <s v="ZLIN"/>
    <n v="10"/>
    <n v="0"/>
  </r>
  <r>
    <s v="120304001210-0"/>
    <x v="7"/>
    <m/>
    <s v="BOMBA"/>
    <s v="30.06.2015"/>
    <n v="792286.17"/>
    <n v="277300.17000000004"/>
    <s v="ZLIN"/>
    <n v="10"/>
    <n v="0"/>
    <n v="0"/>
    <n v="0"/>
    <m/>
    <m/>
    <m/>
    <n v="0"/>
    <n v="0"/>
    <s v="ZLIN"/>
    <n v="10"/>
    <n v="0"/>
  </r>
  <r>
    <s v="120304001211-0"/>
    <x v="7"/>
    <m/>
    <s v="BOMBA"/>
    <s v="22.07.2015"/>
    <n v="2560688.19"/>
    <n v="583267.87999999989"/>
    <s v="ZLIN"/>
    <n v="15"/>
    <n v="0"/>
    <n v="0"/>
    <n v="0"/>
    <m/>
    <m/>
    <m/>
    <n v="0"/>
    <n v="0"/>
    <s v="ZLIN"/>
    <n v="15"/>
    <n v="0"/>
  </r>
  <r>
    <s v="120304001212-0"/>
    <x v="7"/>
    <m/>
    <s v="BOMBA"/>
    <s v="22.07.2015"/>
    <n v="38293416.390000001"/>
    <n v="13083583.940000001"/>
    <s v="ZLIN"/>
    <n v="10"/>
    <n v="0"/>
    <n v="0"/>
    <n v="0"/>
    <m/>
    <m/>
    <m/>
    <n v="0"/>
    <n v="0"/>
    <s v="ZLIN"/>
    <n v="10"/>
    <n v="0"/>
  </r>
  <r>
    <s v="120304001213-0"/>
    <x v="7"/>
    <m/>
    <s v="BOMBA"/>
    <s v="22.07.2015"/>
    <n v="100363815.48"/>
    <n v="34290970.300000004"/>
    <s v="ZLIN"/>
    <n v="10"/>
    <n v="0"/>
    <n v="0"/>
    <n v="0"/>
    <m/>
    <m/>
    <m/>
    <n v="0"/>
    <n v="0"/>
    <s v="ZLIN"/>
    <n v="10"/>
    <n v="0"/>
  </r>
  <r>
    <s v="120304001214-0"/>
    <x v="7"/>
    <m/>
    <s v="PANEL ARRANCADOR"/>
    <s v="31.07.2015"/>
    <n v="632800"/>
    <n v="144137.78999999998"/>
    <s v="ZLIN"/>
    <n v="15"/>
    <n v="0"/>
    <n v="0"/>
    <n v="0"/>
    <m/>
    <m/>
    <m/>
    <n v="0"/>
    <n v="0"/>
    <s v="ZLIN"/>
    <n v="15"/>
    <n v="0"/>
  </r>
  <r>
    <s v="120304001215-0"/>
    <x v="7"/>
    <m/>
    <s v="BOMBA"/>
    <s v="25.08.2015"/>
    <n v="988750"/>
    <n v="329583.32999999996"/>
    <s v="ZLIN"/>
    <n v="10"/>
    <n v="0"/>
    <n v="0"/>
    <n v="0"/>
    <m/>
    <m/>
    <m/>
    <n v="0"/>
    <n v="0"/>
    <s v="ZLIN"/>
    <n v="10"/>
    <n v="0"/>
  </r>
  <r>
    <s v="120304001217-0"/>
    <x v="7"/>
    <m/>
    <s v="BOMBA HIDRAULICA"/>
    <s v="21.10.2015"/>
    <n v="689895.51"/>
    <n v="218466.91000000003"/>
    <s v="ZLIN"/>
    <n v="10"/>
    <n v="0"/>
    <n v="0"/>
    <n v="0"/>
    <m/>
    <m/>
    <m/>
    <n v="0"/>
    <n v="0"/>
    <s v="ZLIN"/>
    <n v="10"/>
    <n v="0"/>
  </r>
  <r>
    <s v="120304001218-0"/>
    <x v="7"/>
    <m/>
    <s v="BOMBA HIDRAULICA"/>
    <s v="21.10.2015"/>
    <n v="689895.51"/>
    <n v="218466.91000000003"/>
    <s v="ZLIN"/>
    <n v="10"/>
    <n v="0"/>
    <n v="0"/>
    <n v="0"/>
    <m/>
    <m/>
    <m/>
    <n v="0"/>
    <n v="0"/>
    <s v="ZLIN"/>
    <n v="10"/>
    <n v="0"/>
  </r>
  <r>
    <s v="120304001219-0"/>
    <x v="7"/>
    <m/>
    <s v="BOMBA HIDRAULICA"/>
    <s v="21.10.2015"/>
    <n v="689895.51"/>
    <n v="218466.91000000003"/>
    <s v="ZLIN"/>
    <n v="10"/>
    <n v="0"/>
    <n v="0"/>
    <n v="0"/>
    <m/>
    <m/>
    <m/>
    <n v="0"/>
    <n v="0"/>
    <s v="ZLIN"/>
    <n v="10"/>
    <n v="0"/>
  </r>
  <r>
    <s v="120304001220-0"/>
    <x v="7"/>
    <m/>
    <s v="BOMBA HIDRAULICA"/>
    <s v="21.10.2015"/>
    <n v="689895.51"/>
    <n v="218466.91000000003"/>
    <s v="ZLIN"/>
    <n v="10"/>
    <n v="0"/>
    <n v="0"/>
    <n v="0"/>
    <m/>
    <m/>
    <m/>
    <n v="0"/>
    <n v="0"/>
    <s v="ZLIN"/>
    <n v="10"/>
    <n v="0"/>
  </r>
  <r>
    <s v="120304001221-0"/>
    <x v="7"/>
    <m/>
    <s v="BOMBA DE DIAFRAGMA"/>
    <s v="31.08.2014"/>
    <n v="1664912.06"/>
    <n v="721461.9"/>
    <s v="ZLIN"/>
    <n v="10"/>
    <n v="0"/>
    <n v="0"/>
    <n v="0"/>
    <m/>
    <m/>
    <m/>
    <n v="0"/>
    <n v="0"/>
    <s v="ZLIN"/>
    <n v="10"/>
    <n v="0"/>
  </r>
  <r>
    <s v="120304001225-0"/>
    <x v="7"/>
    <m/>
    <s v="MOLINO COLOIDAL"/>
    <s v="13.04.2016"/>
    <n v="58149943.149999999"/>
    <n v="17630739.719999999"/>
    <s v="ZLIN"/>
    <n v="10"/>
    <n v="0"/>
    <n v="0"/>
    <n v="0"/>
    <m/>
    <m/>
    <m/>
    <n v="0"/>
    <n v="0"/>
    <s v="ZLIN"/>
    <n v="0"/>
    <n v="1"/>
  </r>
  <r>
    <s v="120304001226-0"/>
    <x v="7"/>
    <m/>
    <s v="FILTRO MICRONICO"/>
    <s v="13.04.2016"/>
    <n v="9354231.1500000004"/>
    <n v="2968019.6000000006"/>
    <s v="ZLIN"/>
    <n v="10"/>
    <n v="0"/>
    <n v="0"/>
    <n v="0"/>
    <m/>
    <m/>
    <m/>
    <n v="0"/>
    <n v="0"/>
    <s v="ZLIN"/>
    <n v="0"/>
    <n v="1"/>
  </r>
  <r>
    <s v="120304001227-0"/>
    <x v="7"/>
    <m/>
    <s v="FILTRO MICRONICO"/>
    <s v="13.04.2016"/>
    <n v="9354231.1500000004"/>
    <n v="2968019.6000000006"/>
    <s v="ZLIN"/>
    <n v="10"/>
    <n v="0"/>
    <n v="0"/>
    <n v="0"/>
    <m/>
    <m/>
    <m/>
    <n v="0"/>
    <n v="0"/>
    <s v="ZLIN"/>
    <n v="0"/>
    <n v="1"/>
  </r>
  <r>
    <s v="120304001228-0"/>
    <x v="7"/>
    <m/>
    <s v="FILTRO MICRONICO"/>
    <s v="13.04.2016"/>
    <n v="9354231.1500000004"/>
    <n v="2968019.6000000006"/>
    <s v="ZLIN"/>
    <n v="10"/>
    <n v="0"/>
    <n v="0"/>
    <n v="0"/>
    <m/>
    <m/>
    <m/>
    <n v="0"/>
    <n v="0"/>
    <s v="ZLIN"/>
    <n v="0"/>
    <n v="1"/>
  </r>
  <r>
    <s v="120304001229-0"/>
    <x v="7"/>
    <m/>
    <s v="MEDIDOR DE DESPLAZAMIENTO"/>
    <s v="17.05.2016"/>
    <n v="4976568.42"/>
    <n v="554872.01999999955"/>
    <s v="ZLIN"/>
    <n v="30"/>
    <n v="0"/>
    <n v="0"/>
    <n v="0"/>
    <m/>
    <m/>
    <m/>
    <n v="0"/>
    <n v="0"/>
    <s v="ZLIN"/>
    <n v="0"/>
    <n v="1"/>
  </r>
  <r>
    <s v="120304001230-0"/>
    <x v="7"/>
    <m/>
    <s v="MEDIDOR DE DESPLAZAMIENTO"/>
    <s v="17.05.2016"/>
    <n v="4976568.42"/>
    <n v="554872.01999999955"/>
    <s v="ZLIN"/>
    <n v="30"/>
    <n v="0"/>
    <n v="0"/>
    <n v="0"/>
    <m/>
    <m/>
    <m/>
    <n v="0"/>
    <n v="0"/>
    <s v="ZLIN"/>
    <n v="0"/>
    <n v="1"/>
  </r>
  <r>
    <s v="120304001231-0"/>
    <x v="7"/>
    <m/>
    <s v="MEDIDOR DE DESPLAZAMIENTO"/>
    <s v="17.05.2016"/>
    <n v="4976568.42"/>
    <n v="554872.01999999955"/>
    <s v="ZLIN"/>
    <n v="30"/>
    <n v="0"/>
    <n v="0"/>
    <n v="0"/>
    <m/>
    <m/>
    <m/>
    <n v="0"/>
    <n v="0"/>
    <s v="ZLIN"/>
    <n v="0"/>
    <n v="1"/>
  </r>
  <r>
    <s v="120304001232-0"/>
    <x v="7"/>
    <m/>
    <s v="MEDIDOR DE DESPLAZAMIENTO"/>
    <s v="17.05.2016"/>
    <n v="4976568.42"/>
    <n v="618039.11000000034"/>
    <s v="ZLIN"/>
    <n v="30"/>
    <n v="0"/>
    <n v="0"/>
    <n v="0"/>
    <m/>
    <m/>
    <m/>
    <n v="0"/>
    <n v="0"/>
    <s v="ZLIN"/>
    <n v="0"/>
    <n v="1"/>
  </r>
  <r>
    <s v="120304001233-0"/>
    <x v="7"/>
    <m/>
    <s v="MEDIDOR DE DESPLAZAMIENTO"/>
    <s v="17.05.2016"/>
    <n v="4976573.7699999996"/>
    <n v="618039.76999999955"/>
    <s v="ZLIN"/>
    <n v="30"/>
    <n v="0"/>
    <n v="0"/>
    <n v="0"/>
    <m/>
    <m/>
    <m/>
    <n v="0"/>
    <n v="0"/>
    <s v="ZLIN"/>
    <n v="0"/>
    <n v="1"/>
  </r>
  <r>
    <s v="120304001234-0"/>
    <x v="7"/>
    <m/>
    <s v="MEDIDOR DE DESPLAZAMIENTO"/>
    <s v="17.05.2016"/>
    <n v="5596571.75"/>
    <n v="780281.29999999981"/>
    <s v="ZLIN"/>
    <n v="30"/>
    <n v="0"/>
    <n v="0"/>
    <n v="0"/>
    <m/>
    <m/>
    <m/>
    <n v="0"/>
    <n v="0"/>
    <s v="ZLIN"/>
    <n v="0"/>
    <n v="1"/>
  </r>
  <r>
    <s v="120304001236-0"/>
    <x v="7"/>
    <m/>
    <s v="BOMBA CENTRIFUGA"/>
    <s v="17.05.2016"/>
    <n v="4179347.94"/>
    <n v="721808.23"/>
    <s v="ZLIN"/>
    <n v="20"/>
    <n v="0"/>
    <n v="0"/>
    <n v="0"/>
    <m/>
    <m/>
    <m/>
    <n v="0"/>
    <n v="0"/>
    <s v="ZLIN"/>
    <n v="0"/>
    <n v="1"/>
  </r>
  <r>
    <s v="120304001237-0"/>
    <x v="7"/>
    <m/>
    <s v="BOMBA CENTRIFUGA"/>
    <s v="17.05.2016"/>
    <n v="4179347.94"/>
    <n v="721808.23"/>
    <s v="ZLIN"/>
    <n v="20"/>
    <n v="0"/>
    <n v="0"/>
    <n v="0"/>
    <m/>
    <m/>
    <m/>
    <n v="0"/>
    <n v="0"/>
    <s v="ZLIN"/>
    <n v="0"/>
    <n v="1"/>
  </r>
  <r>
    <s v="120304001238-0"/>
    <x v="7"/>
    <m/>
    <s v="BOMBA CENTRIFUGA"/>
    <s v="17.05.2016"/>
    <n v="4179347.94"/>
    <n v="721808.23"/>
    <s v="ZLIN"/>
    <n v="20"/>
    <n v="0"/>
    <n v="0"/>
    <n v="0"/>
    <m/>
    <m/>
    <m/>
    <n v="0"/>
    <n v="0"/>
    <s v="ZLIN"/>
    <n v="0"/>
    <n v="1"/>
  </r>
  <r>
    <s v="120304001239-0"/>
    <x v="7"/>
    <m/>
    <s v="BOMBA CENTRIFUGA"/>
    <s v="17.05.2016"/>
    <n v="4179347.94"/>
    <n v="721808.23"/>
    <s v="ZLIN"/>
    <n v="20"/>
    <n v="0"/>
    <n v="0"/>
    <n v="0"/>
    <m/>
    <m/>
    <m/>
    <n v="0"/>
    <n v="0"/>
    <s v="ZLIN"/>
    <n v="0"/>
    <n v="1"/>
  </r>
  <r>
    <s v="120304001240-0"/>
    <x v="7"/>
    <m/>
    <s v="BOMBA CENTRIFUGA"/>
    <s v="17.05.2016"/>
    <n v="4179347.94"/>
    <n v="721808.23"/>
    <s v="ZLIN"/>
    <n v="20"/>
    <n v="0"/>
    <n v="0"/>
    <n v="0"/>
    <m/>
    <m/>
    <m/>
    <n v="0"/>
    <n v="0"/>
    <s v="ZLIN"/>
    <n v="0"/>
    <n v="1"/>
  </r>
  <r>
    <s v="120304001241-0"/>
    <x v="7"/>
    <m/>
    <s v="UNIDAD FILTRANTE- GASOLINA"/>
    <s v="17.05.2016"/>
    <n v="1533246.8"/>
    <n v="443470.34000000008"/>
    <s v="ZLIN"/>
    <n v="10"/>
    <n v="0"/>
    <n v="0"/>
    <n v="0"/>
    <m/>
    <m/>
    <m/>
    <n v="0"/>
    <n v="0"/>
    <s v="ZLIN"/>
    <n v="0"/>
    <n v="1"/>
  </r>
  <r>
    <s v="120304001242-0"/>
    <x v="7"/>
    <m/>
    <s v="UNIDAD FILTRANTE"/>
    <s v="17.05.2016"/>
    <n v="1533246.8"/>
    <n v="443470.34000000008"/>
    <s v="ZLIN"/>
    <n v="10"/>
    <n v="0"/>
    <n v="0"/>
    <n v="0"/>
    <m/>
    <m/>
    <m/>
    <n v="0"/>
    <n v="0"/>
    <s v="ZLIN"/>
    <n v="0"/>
    <n v="1"/>
  </r>
  <r>
    <s v="120304001243-0"/>
    <x v="7"/>
    <m/>
    <s v="UNIDAD FILTRANTE"/>
    <s v="17.05.2016"/>
    <n v="1533246.8"/>
    <n v="443470.34000000008"/>
    <s v="ZLIN"/>
    <n v="10"/>
    <n v="0"/>
    <n v="0"/>
    <n v="0"/>
    <m/>
    <m/>
    <m/>
    <n v="0"/>
    <n v="0"/>
    <s v="ZLIN"/>
    <n v="0"/>
    <n v="1"/>
  </r>
  <r>
    <s v="120304001244-0"/>
    <x v="7"/>
    <m/>
    <s v="UNIDAD FILTRANTE- DIESEL"/>
    <s v="17.05.2016"/>
    <n v="1506313.35"/>
    <n v="435680.2200000002"/>
    <s v="ZLIN"/>
    <n v="10"/>
    <n v="0"/>
    <n v="0"/>
    <n v="0"/>
    <m/>
    <m/>
    <m/>
    <n v="0"/>
    <n v="0"/>
    <s v="ZLIN"/>
    <n v="0"/>
    <n v="1"/>
  </r>
  <r>
    <s v="120304001245-0"/>
    <x v="7"/>
    <m/>
    <s v="UNIDAD FILTRANTE"/>
    <s v="17.05.2016"/>
    <n v="1506308.01"/>
    <n v="435678.66999999993"/>
    <s v="ZLIN"/>
    <n v="10"/>
    <n v="0"/>
    <n v="0"/>
    <n v="0"/>
    <m/>
    <m/>
    <m/>
    <n v="0"/>
    <n v="0"/>
    <s v="ZLIN"/>
    <n v="0"/>
    <n v="1"/>
  </r>
  <r>
    <s v="120304001246-0"/>
    <x v="7"/>
    <m/>
    <s v="INTERFASE RECEPTORA DE RED"/>
    <s v="17.05.2016"/>
    <n v="3196492.9"/>
    <n v="1003565.5699999998"/>
    <s v="ZLIN"/>
    <n v="10"/>
    <n v="0"/>
    <n v="0"/>
    <n v="0"/>
    <m/>
    <m/>
    <m/>
    <n v="0"/>
    <n v="0"/>
    <s v="ZLIN"/>
    <n v="0"/>
    <n v="1"/>
  </r>
  <r>
    <s v="120304001247-0"/>
    <x v="7"/>
    <m/>
    <s v="INTERFASE RECEPTORA DE RED"/>
    <s v="17.05.2016"/>
    <n v="3196492.9"/>
    <n v="1003565.5699999998"/>
    <s v="ZLIN"/>
    <n v="10"/>
    <n v="0"/>
    <n v="0"/>
    <n v="0"/>
    <m/>
    <m/>
    <m/>
    <n v="0"/>
    <n v="0"/>
    <s v="ZLIN"/>
    <n v="0"/>
    <n v="1"/>
  </r>
  <r>
    <s v="120304001248-0"/>
    <x v="7"/>
    <m/>
    <s v="INTERFASE RECEPTORA DE RED"/>
    <s v="17.05.2016"/>
    <n v="3196492.9"/>
    <n v="1003565.5699999998"/>
    <s v="ZLIN"/>
    <n v="10"/>
    <n v="0"/>
    <n v="0"/>
    <n v="0"/>
    <m/>
    <m/>
    <m/>
    <n v="0"/>
    <n v="0"/>
    <s v="ZLIN"/>
    <n v="0"/>
    <n v="1"/>
  </r>
  <r>
    <s v="120304001249-0"/>
    <x v="7"/>
    <m/>
    <s v="INTERFASE RECEPTORA DE RED"/>
    <s v="17.05.2016"/>
    <n v="3196492.9"/>
    <n v="1003565.5699999998"/>
    <s v="ZLIN"/>
    <n v="10"/>
    <n v="0"/>
    <n v="0"/>
    <n v="0"/>
    <m/>
    <m/>
    <m/>
    <n v="0"/>
    <n v="0"/>
    <s v="ZLIN"/>
    <n v="0"/>
    <n v="1"/>
  </r>
  <r>
    <s v="120304001250-0"/>
    <x v="7"/>
    <m/>
    <s v="INTERFASE RECEPTORA DE RED"/>
    <s v="17.05.2016"/>
    <n v="3196498.25"/>
    <n v="1003567.27"/>
    <s v="ZLIN"/>
    <n v="10"/>
    <n v="0"/>
    <n v="0"/>
    <n v="0"/>
    <m/>
    <m/>
    <m/>
    <n v="0"/>
    <n v="0"/>
    <s v="ZLIN"/>
    <n v="0"/>
    <n v="1"/>
  </r>
  <r>
    <s v="120304001251-0"/>
    <x v="7"/>
    <m/>
    <s v="BOMBA"/>
    <s v="17.05.2016"/>
    <n v="35807346.109999999"/>
    <n v="5274745.3499999978"/>
    <s v="ZLIN"/>
    <n v="20"/>
    <n v="0"/>
    <n v="0"/>
    <n v="0"/>
    <m/>
    <m/>
    <m/>
    <n v="0"/>
    <n v="0"/>
    <s v="ZLIN"/>
    <n v="0"/>
    <n v="1"/>
  </r>
  <r>
    <s v="120304001252-0"/>
    <x v="7"/>
    <m/>
    <s v="BOMBA"/>
    <s v="17.05.2016"/>
    <n v="16027818.310000001"/>
    <n v="2361042.33"/>
    <s v="ZLIN"/>
    <n v="20"/>
    <n v="0"/>
    <n v="0"/>
    <n v="0"/>
    <m/>
    <m/>
    <m/>
    <n v="0"/>
    <n v="0"/>
    <s v="ZLIN"/>
    <n v="0"/>
    <n v="1"/>
  </r>
  <r>
    <s v="120304001253-0"/>
    <x v="7"/>
    <m/>
    <s v="BOMBA"/>
    <s v="17.05.2016"/>
    <n v="16027818.310000001"/>
    <n v="2361042.33"/>
    <s v="ZLIN"/>
    <n v="20"/>
    <n v="0"/>
    <n v="0"/>
    <n v="0"/>
    <m/>
    <m/>
    <m/>
    <n v="0"/>
    <n v="0"/>
    <s v="ZLIN"/>
    <n v="0"/>
    <n v="1"/>
  </r>
  <r>
    <s v="120304001254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55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56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57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58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59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0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1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2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3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4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5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6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7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8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69-0"/>
    <x v="7"/>
    <m/>
    <s v="TRANSMISOR DE NIVEL"/>
    <s v="17.05.2016"/>
    <n v="2629156.6800000002"/>
    <n v="792946.35000000009"/>
    <s v="ZLIN"/>
    <n v="10"/>
    <n v="0"/>
    <n v="0"/>
    <n v="0"/>
    <m/>
    <m/>
    <m/>
    <n v="0"/>
    <n v="0"/>
    <s v="ZLIN"/>
    <n v="0"/>
    <n v="1"/>
  </r>
  <r>
    <s v="120304001270-0"/>
    <x v="7"/>
    <m/>
    <s v="BOMBA DE RECIRCULACION"/>
    <s v="31.05.2016"/>
    <n v="231930618.41"/>
    <n v="29957704.879999995"/>
    <s v="ZLIN"/>
    <n v="20"/>
    <n v="0"/>
    <n v="0"/>
    <n v="0"/>
    <m/>
    <m/>
    <m/>
    <n v="0"/>
    <n v="0"/>
    <s v="ZLIN"/>
    <n v="0"/>
    <n v="1"/>
  </r>
  <r>
    <s v="120304001278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79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0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1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2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3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4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5-0"/>
    <x v="7"/>
    <m/>
    <s v="BOMBA MECÁNICA"/>
    <s v="01.06.2016"/>
    <n v="18465483.129999999"/>
    <n v="2385124.9099999983"/>
    <s v="ZLIN"/>
    <n v="20"/>
    <n v="0"/>
    <n v="0"/>
    <n v="0"/>
    <m/>
    <m/>
    <m/>
    <n v="0"/>
    <n v="0"/>
    <s v="ZLIN"/>
    <n v="1"/>
    <n v="0"/>
  </r>
  <r>
    <s v="120304001286-0"/>
    <x v="7"/>
    <m/>
    <s v="MEDIDOR DE FLUJO Y TEMPERATURA"/>
    <s v="01.06.2016"/>
    <n v="38649676.609999999"/>
    <n v="9984499.7899999991"/>
    <s v="ZLIN"/>
    <n v="10"/>
    <n v="0"/>
    <n v="0"/>
    <n v="0"/>
    <m/>
    <m/>
    <m/>
    <n v="0"/>
    <n v="0"/>
    <s v="ZLIN"/>
    <n v="1"/>
    <n v="0"/>
  </r>
  <r>
    <s v="120304001287-0"/>
    <x v="7"/>
    <m/>
    <s v="TUBERÍA"/>
    <s v="01.06.2016"/>
    <n v="90906993.870000005"/>
    <n v="7828102.25"/>
    <s v="ZLIN"/>
    <n v="30"/>
    <n v="0"/>
    <n v="0"/>
    <n v="0"/>
    <m/>
    <m/>
    <m/>
    <n v="0"/>
    <n v="0"/>
    <s v="ZLIN"/>
    <n v="1"/>
    <n v="0"/>
  </r>
  <r>
    <s v="120304001288-0"/>
    <x v="7"/>
    <m/>
    <s v="BOMBA"/>
    <s v="01.06.2016"/>
    <n v="24662148.579999998"/>
    <n v="3185527.5299999975"/>
    <s v="ZLIN"/>
    <n v="20"/>
    <n v="0"/>
    <n v="0"/>
    <n v="0"/>
    <m/>
    <m/>
    <m/>
    <n v="0"/>
    <n v="0"/>
    <s v="ZLIN"/>
    <n v="1"/>
    <n v="0"/>
  </r>
  <r>
    <s v="120304001289-0"/>
    <x v="7"/>
    <m/>
    <s v="MOTOR"/>
    <s v="01.06.2016"/>
    <n v="19660760.940000001"/>
    <n v="3386019.9500000011"/>
    <s v="ZLIN"/>
    <n v="15"/>
    <n v="0"/>
    <n v="0"/>
    <n v="0"/>
    <m/>
    <m/>
    <m/>
    <n v="0"/>
    <n v="0"/>
    <s v="ZLIN"/>
    <n v="1"/>
    <n v="0"/>
  </r>
  <r>
    <s v="120304001290-0"/>
    <x v="7"/>
    <m/>
    <s v="BOMBA"/>
    <s v="01.06.2016"/>
    <n v="19631421.760000002"/>
    <n v="2535725.3100000024"/>
    <s v="ZLIN"/>
    <n v="20"/>
    <n v="0"/>
    <n v="0"/>
    <n v="0"/>
    <m/>
    <m/>
    <m/>
    <n v="0"/>
    <n v="0"/>
    <s v="ZLIN"/>
    <n v="1"/>
    <n v="0"/>
  </r>
  <r>
    <s v="120304001291-0"/>
    <x v="7"/>
    <m/>
    <s v="MOTOR"/>
    <s v="01.06.2016"/>
    <n v="24625346"/>
    <n v="4241031.8000000007"/>
    <s v="ZLIN"/>
    <n v="15"/>
    <n v="0"/>
    <n v="0"/>
    <n v="0"/>
    <m/>
    <m/>
    <m/>
    <n v="0"/>
    <n v="0"/>
    <s v="ZLIN"/>
    <n v="1"/>
    <n v="0"/>
  </r>
  <r>
    <s v="120304001292-0"/>
    <x v="7"/>
    <m/>
    <s v="BOMBA"/>
    <s v="01.06.2016"/>
    <n v="33038491.09"/>
    <n v="4267471.7600000016"/>
    <s v="ZLIN"/>
    <n v="20"/>
    <n v="0"/>
    <n v="0"/>
    <n v="0"/>
    <m/>
    <m/>
    <m/>
    <n v="0"/>
    <n v="0"/>
    <s v="ZLIN"/>
    <n v="1"/>
    <n v="0"/>
  </r>
  <r>
    <s v="120304001293-0"/>
    <x v="7"/>
    <m/>
    <s v="BOMBA"/>
    <s v="01.06.2016"/>
    <n v="150161249.16"/>
    <n v="19395828.019999996"/>
    <s v="ZLIN"/>
    <n v="20"/>
    <n v="0"/>
    <n v="0"/>
    <n v="0"/>
    <m/>
    <m/>
    <m/>
    <n v="0"/>
    <n v="0"/>
    <s v="ZLIN"/>
    <n v="1"/>
    <n v="0"/>
  </r>
  <r>
    <s v="120304001294-0"/>
    <x v="7"/>
    <m/>
    <s v="BOMBA"/>
    <s v="01.06.2016"/>
    <n v="224616740"/>
    <n v="29012995.580000013"/>
    <s v="ZLIN"/>
    <n v="20"/>
    <n v="0"/>
    <n v="0"/>
    <n v="0"/>
    <m/>
    <m/>
    <m/>
    <n v="0"/>
    <n v="0"/>
    <s v="ZLIN"/>
    <n v="1"/>
    <n v="0"/>
  </r>
  <r>
    <s v="120304001295-0"/>
    <x v="7"/>
    <m/>
    <s v="BOMBA"/>
    <s v="01.06.2016"/>
    <n v="224616740"/>
    <n v="29012995.580000013"/>
    <s v="ZLIN"/>
    <n v="20"/>
    <n v="0"/>
    <n v="0"/>
    <n v="0"/>
    <m/>
    <m/>
    <m/>
    <n v="0"/>
    <n v="0"/>
    <s v="ZLIN"/>
    <n v="1"/>
    <n v="0"/>
  </r>
  <r>
    <s v="120304001296-0"/>
    <x v="7"/>
    <m/>
    <s v="MOTOR"/>
    <s v="01.06.2016"/>
    <n v="112817650"/>
    <n v="19429706.400000006"/>
    <s v="ZLIN"/>
    <n v="15"/>
    <n v="0"/>
    <n v="0"/>
    <n v="0"/>
    <m/>
    <m/>
    <m/>
    <n v="0"/>
    <n v="0"/>
    <s v="ZLIN"/>
    <n v="1"/>
    <n v="0"/>
  </r>
  <r>
    <s v="120304001297-0"/>
    <x v="7"/>
    <m/>
    <s v="BOMBA"/>
    <s v="01.06.2016"/>
    <n v="240220800"/>
    <n v="31028520"/>
    <s v="ZLIN"/>
    <n v="20"/>
    <n v="0"/>
    <n v="0"/>
    <n v="0"/>
    <m/>
    <m/>
    <m/>
    <n v="0"/>
    <n v="0"/>
    <s v="ZLIN"/>
    <n v="1"/>
    <n v="0"/>
  </r>
  <r>
    <s v="120304001298-0"/>
    <x v="7"/>
    <m/>
    <s v="MOTOR"/>
    <s v="01.06.2016"/>
    <n v="200604260"/>
    <n v="34548511.439999998"/>
    <s v="ZLIN"/>
    <n v="15"/>
    <n v="0"/>
    <n v="0"/>
    <n v="0"/>
    <m/>
    <m/>
    <m/>
    <n v="0"/>
    <n v="0"/>
    <s v="ZLIN"/>
    <n v="1"/>
    <n v="0"/>
  </r>
  <r>
    <s v="120304001299-0"/>
    <x v="7"/>
    <m/>
    <s v="BOMBA"/>
    <s v="01.06.2016"/>
    <n v="200604260"/>
    <n v="25911383.580000013"/>
    <s v="ZLIN"/>
    <n v="20"/>
    <n v="0"/>
    <n v="0"/>
    <n v="0"/>
    <m/>
    <m/>
    <m/>
    <n v="0"/>
    <n v="0"/>
    <s v="ZLIN"/>
    <n v="1"/>
    <n v="0"/>
  </r>
  <r>
    <s v="120304001300-0"/>
    <x v="7"/>
    <m/>
    <s v="MOTOR"/>
    <s v="01.06.2016"/>
    <n v="25789567.829999998"/>
    <n v="4441536.68"/>
    <s v="ZLIN"/>
    <n v="15"/>
    <n v="0"/>
    <n v="0"/>
    <n v="0"/>
    <m/>
    <m/>
    <m/>
    <n v="0"/>
    <n v="0"/>
    <s v="ZLIN"/>
    <n v="1"/>
    <n v="0"/>
  </r>
  <r>
    <s v="120304001301-0"/>
    <x v="7"/>
    <m/>
    <s v="BOMBA"/>
    <s v="01.06.2016"/>
    <n v="4819861.08"/>
    <n v="622565.37999999989"/>
    <s v="ZLIN"/>
    <n v="20"/>
    <n v="0"/>
    <n v="0"/>
    <n v="0"/>
    <m/>
    <m/>
    <m/>
    <n v="0"/>
    <n v="0"/>
    <s v="ZLIN"/>
    <n v="1"/>
    <n v="0"/>
  </r>
  <r>
    <s v="120304001302-0"/>
    <x v="7"/>
    <m/>
    <s v="MOTOR"/>
    <s v="01.06.2016"/>
    <n v="29922412.82"/>
    <n v="5153304.43"/>
    <s v="ZLIN"/>
    <n v="15"/>
    <n v="0"/>
    <n v="0"/>
    <n v="0"/>
    <m/>
    <m/>
    <m/>
    <n v="0"/>
    <n v="0"/>
    <s v="ZLIN"/>
    <n v="1"/>
    <n v="0"/>
  </r>
  <r>
    <s v="120304001303-0"/>
    <x v="7"/>
    <m/>
    <s v="BOMBA"/>
    <s v="01.06.2016"/>
    <n v="4819861.08"/>
    <n v="622565.37999999989"/>
    <s v="ZLIN"/>
    <n v="20"/>
    <n v="0"/>
    <n v="0"/>
    <n v="0"/>
    <m/>
    <m/>
    <m/>
    <n v="0"/>
    <n v="0"/>
    <s v="ZLIN"/>
    <n v="1"/>
    <n v="0"/>
  </r>
  <r>
    <s v="120304001304-0"/>
    <x v="7"/>
    <m/>
    <s v="MOTOR"/>
    <s v="01.06.2016"/>
    <n v="2758972.46"/>
    <n v="475156.37000000011"/>
    <s v="ZLIN"/>
    <n v="15"/>
    <n v="0"/>
    <n v="0"/>
    <n v="0"/>
    <m/>
    <m/>
    <m/>
    <n v="0"/>
    <n v="0"/>
    <s v="ZLIN"/>
    <n v="1"/>
    <n v="0"/>
  </r>
  <r>
    <s v="120304001305-0"/>
    <x v="7"/>
    <m/>
    <s v="BOMBA"/>
    <s v="01.06.2016"/>
    <n v="2758972.46"/>
    <n v="356367.27"/>
    <s v="ZLIN"/>
    <n v="20"/>
    <n v="0"/>
    <n v="0"/>
    <n v="0"/>
    <m/>
    <m/>
    <m/>
    <n v="0"/>
    <n v="0"/>
    <s v="ZLIN"/>
    <n v="1"/>
    <n v="0"/>
  </r>
  <r>
    <s v="120304001306-0"/>
    <x v="7"/>
    <m/>
    <s v="MOTOR"/>
    <s v="01.06.2016"/>
    <n v="1340162.22"/>
    <n v="230805.71999999997"/>
    <s v="ZLIN"/>
    <n v="15"/>
    <n v="0"/>
    <n v="0"/>
    <n v="0"/>
    <m/>
    <m/>
    <m/>
    <n v="0"/>
    <n v="0"/>
    <s v="ZLIN"/>
    <n v="1"/>
    <n v="0"/>
  </r>
  <r>
    <s v="120304001307-0"/>
    <x v="7"/>
    <m/>
    <s v="BOMBA"/>
    <s v="01.06.2016"/>
    <n v="11005500"/>
    <n v="1421543.75"/>
    <s v="ZLIN"/>
    <n v="20"/>
    <n v="0"/>
    <n v="0"/>
    <n v="0"/>
    <m/>
    <m/>
    <m/>
    <n v="0"/>
    <n v="0"/>
    <s v="ZLIN"/>
    <n v="1"/>
    <n v="0"/>
  </r>
  <r>
    <s v="120304001308-0"/>
    <x v="7"/>
    <m/>
    <s v="MOTOR"/>
    <s v="01.06.2016"/>
    <n v="8524260"/>
    <n v="1468067"/>
    <s v="ZLIN"/>
    <n v="15"/>
    <n v="0"/>
    <n v="0"/>
    <n v="0"/>
    <m/>
    <m/>
    <m/>
    <n v="0"/>
    <n v="0"/>
    <s v="ZLIN"/>
    <n v="1"/>
    <n v="0"/>
  </r>
  <r>
    <s v="120304001309-0"/>
    <x v="7"/>
    <m/>
    <s v="BOMBA"/>
    <s v="01.06.2016"/>
    <n v="24962208.02"/>
    <n v="3224285.1999999993"/>
    <s v="ZLIN"/>
    <n v="20"/>
    <n v="0"/>
    <n v="0"/>
    <n v="0"/>
    <m/>
    <m/>
    <m/>
    <n v="0"/>
    <n v="0"/>
    <s v="ZLIN"/>
    <n v="1"/>
    <n v="0"/>
  </r>
  <r>
    <s v="120304001310-0"/>
    <x v="7"/>
    <m/>
    <s v="TURBINA DE VAPOR"/>
    <s v="01.06.2016"/>
    <n v="19850186.98"/>
    <n v="2051185.9900000021"/>
    <s v="ZLIN"/>
    <n v="25"/>
    <n v="0"/>
    <n v="0"/>
    <n v="0"/>
    <m/>
    <m/>
    <m/>
    <n v="0"/>
    <n v="0"/>
    <s v="ZLIN"/>
    <n v="1"/>
    <n v="0"/>
  </r>
  <r>
    <s v="120304001311-0"/>
    <x v="7"/>
    <m/>
    <s v="BOMBA"/>
    <s v="01.06.2016"/>
    <n v="15689340.75"/>
    <n v="2026539.8499999996"/>
    <s v="ZLIN"/>
    <n v="20"/>
    <n v="0"/>
    <n v="0"/>
    <n v="0"/>
    <m/>
    <m/>
    <m/>
    <n v="0"/>
    <n v="0"/>
    <s v="ZLIN"/>
    <n v="1"/>
    <n v="0"/>
  </r>
  <r>
    <s v="120304001312-0"/>
    <x v="7"/>
    <m/>
    <s v="MOTOR"/>
    <s v="01.06.2016"/>
    <n v="6673335"/>
    <n v="1149296.58"/>
    <s v="ZLIN"/>
    <n v="15"/>
    <n v="0"/>
    <n v="0"/>
    <n v="0"/>
    <m/>
    <m/>
    <m/>
    <n v="0"/>
    <n v="0"/>
    <s v="ZLIN"/>
    <n v="1"/>
    <n v="0"/>
  </r>
  <r>
    <s v="120304001313-0"/>
    <x v="7"/>
    <m/>
    <s v="BOMBA"/>
    <s v="01.06.2016"/>
    <n v="15689340.75"/>
    <n v="2026539.8499999996"/>
    <s v="ZLIN"/>
    <n v="20"/>
    <n v="0"/>
    <n v="0"/>
    <n v="0"/>
    <m/>
    <m/>
    <m/>
    <n v="0"/>
    <n v="0"/>
    <s v="ZLIN"/>
    <n v="1"/>
    <n v="0"/>
  </r>
  <r>
    <s v="120304001314-0"/>
    <x v="7"/>
    <m/>
    <s v="MOTOR"/>
    <s v="01.06.2016"/>
    <n v="6673335"/>
    <n v="1149296.58"/>
    <s v="ZLIN"/>
    <n v="15"/>
    <n v="0"/>
    <n v="0"/>
    <n v="0"/>
    <m/>
    <m/>
    <m/>
    <n v="0"/>
    <n v="0"/>
    <s v="ZLIN"/>
    <n v="1"/>
    <n v="0"/>
  </r>
  <r>
    <s v="120304001315-0"/>
    <x v="7"/>
    <m/>
    <s v="BOMBA"/>
    <s v="01.06.2016"/>
    <n v="10005000"/>
    <n v="1292312.5"/>
    <s v="ZLIN"/>
    <n v="20"/>
    <n v="0"/>
    <n v="0"/>
    <n v="0"/>
    <m/>
    <m/>
    <m/>
    <n v="0"/>
    <n v="0"/>
    <s v="ZLIN"/>
    <n v="1"/>
    <n v="0"/>
  </r>
  <r>
    <s v="120304001316-0"/>
    <x v="7"/>
    <m/>
    <s v="MOTOR"/>
    <s v="01.06.2016"/>
    <n v="3956977.5"/>
    <n v="681479.46"/>
    <s v="ZLIN"/>
    <n v="15"/>
    <n v="0"/>
    <n v="0"/>
    <n v="0"/>
    <m/>
    <m/>
    <m/>
    <n v="0"/>
    <n v="0"/>
    <s v="ZLIN"/>
    <n v="1"/>
    <n v="0"/>
  </r>
  <r>
    <s v="120304001317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18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19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0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1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2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3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4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5-0"/>
    <x v="7"/>
    <m/>
    <s v="FILTRO"/>
    <s v="01.06.2016"/>
    <n v="7591804.6799999997"/>
    <n v="784486.48999999929"/>
    <s v="ZLIN"/>
    <n v="25"/>
    <n v="0"/>
    <n v="0"/>
    <n v="0"/>
    <m/>
    <m/>
    <m/>
    <n v="0"/>
    <n v="0"/>
    <s v="ZLIN"/>
    <n v="1"/>
    <n v="0"/>
  </r>
  <r>
    <s v="120304001326-0"/>
    <x v="7"/>
    <m/>
    <s v="BOMBA"/>
    <s v="01.06.2016"/>
    <n v="30148598.91"/>
    <n v="3894194.0300000012"/>
    <s v="ZLIN"/>
    <n v="20"/>
    <n v="0"/>
    <n v="0"/>
    <n v="0"/>
    <m/>
    <m/>
    <m/>
    <n v="0"/>
    <n v="0"/>
    <s v="ZLIN"/>
    <n v="1"/>
    <n v="0"/>
  </r>
  <r>
    <s v="120304001327-0"/>
    <x v="7"/>
    <m/>
    <s v="MOTOR"/>
    <s v="01.06.2016"/>
    <n v="20099065.940000001"/>
    <n v="2596129.3600000031"/>
    <s v="ZLIN"/>
    <n v="20"/>
    <n v="0"/>
    <n v="0"/>
    <n v="0"/>
    <m/>
    <m/>
    <m/>
    <n v="0"/>
    <n v="0"/>
    <s v="ZLIN"/>
    <n v="1"/>
    <n v="0"/>
  </r>
  <r>
    <s v="120304001328-0"/>
    <x v="7"/>
    <m/>
    <s v="COBERTIZO"/>
    <s v="31.07.2016"/>
    <n v="352591066.25"/>
    <n v="28081186.689999998"/>
    <s v="ZLIN"/>
    <n v="30"/>
    <n v="0"/>
    <n v="0"/>
    <n v="0"/>
    <m/>
    <m/>
    <m/>
    <n v="0"/>
    <n v="0"/>
    <s v="ZLIN"/>
    <n v="0"/>
    <n v="1"/>
  </r>
  <r>
    <s v="120304001329-0"/>
    <x v="7"/>
    <m/>
    <s v="VALVULA"/>
    <s v="31.07.2016"/>
    <n v="56011589.710000001"/>
    <n v="6768067.1000000015"/>
    <s v="ZLIN"/>
    <n v="20"/>
    <n v="0"/>
    <n v="0"/>
    <n v="0"/>
    <m/>
    <m/>
    <m/>
    <n v="0"/>
    <n v="0"/>
    <s v="ZLIN"/>
    <n v="0"/>
    <n v="1"/>
  </r>
  <r>
    <s v="120304001330-0"/>
    <x v="7"/>
    <m/>
    <s v="VALVULA"/>
    <s v="31.07.2016"/>
    <n v="56011589.710000001"/>
    <n v="6768067.1000000015"/>
    <s v="ZLIN"/>
    <n v="20"/>
    <n v="0"/>
    <n v="0"/>
    <n v="0"/>
    <m/>
    <m/>
    <m/>
    <n v="0"/>
    <n v="0"/>
    <s v="ZLIN"/>
    <n v="0"/>
    <n v="1"/>
  </r>
  <r>
    <s v="120304001331-0"/>
    <x v="7"/>
    <m/>
    <s v="VALVULA"/>
    <s v="31.07.2016"/>
    <n v="41187133.109999999"/>
    <n v="4976778.5899999961"/>
    <s v="ZLIN"/>
    <n v="20"/>
    <n v="0"/>
    <n v="0"/>
    <n v="0"/>
    <m/>
    <m/>
    <m/>
    <n v="0"/>
    <n v="0"/>
    <s v="ZLIN"/>
    <n v="0"/>
    <n v="1"/>
  </r>
  <r>
    <s v="120304001332-0"/>
    <x v="7"/>
    <m/>
    <s v="VALVULA"/>
    <s v="31.07.2016"/>
    <n v="41187133.109999999"/>
    <n v="4976778.5899999961"/>
    <s v="ZLIN"/>
    <n v="20"/>
    <n v="0"/>
    <n v="0"/>
    <n v="0"/>
    <m/>
    <m/>
    <m/>
    <n v="0"/>
    <n v="0"/>
    <s v="ZLIN"/>
    <n v="0"/>
    <n v="1"/>
  </r>
  <r>
    <s v="120304001333-0"/>
    <x v="7"/>
    <m/>
    <s v="VALVULA"/>
    <s v="31.07.2016"/>
    <n v="8335990.3799999999"/>
    <n v="1007265.5099999998"/>
    <s v="ZLIN"/>
    <n v="20"/>
    <n v="0"/>
    <n v="0"/>
    <n v="0"/>
    <m/>
    <m/>
    <m/>
    <n v="0"/>
    <n v="0"/>
    <s v="ZLIN"/>
    <n v="0"/>
    <n v="1"/>
  </r>
  <r>
    <s v="120304001334-0"/>
    <x v="7"/>
    <m/>
    <s v="VALVULA"/>
    <s v="31.07.2016"/>
    <n v="8335990.3799999999"/>
    <n v="1007265.5099999998"/>
    <s v="ZLIN"/>
    <n v="20"/>
    <n v="0"/>
    <n v="0"/>
    <n v="0"/>
    <m/>
    <m/>
    <m/>
    <n v="0"/>
    <n v="0"/>
    <s v="ZLIN"/>
    <n v="0"/>
    <n v="1"/>
  </r>
  <r>
    <s v="120304001335-0"/>
    <x v="7"/>
    <m/>
    <s v="VALVULA"/>
    <s v="31.07.2016"/>
    <n v="8335990.3799999999"/>
    <n v="1007265.5099999998"/>
    <s v="ZLIN"/>
    <n v="20"/>
    <n v="0"/>
    <n v="0"/>
    <n v="0"/>
    <m/>
    <m/>
    <m/>
    <n v="0"/>
    <n v="0"/>
    <s v="ZLIN"/>
    <n v="0"/>
    <n v="1"/>
  </r>
  <r>
    <s v="120304001336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37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38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39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40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41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42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343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44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45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46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47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48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49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0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1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2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3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4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5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6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7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58-0"/>
    <x v="7"/>
    <m/>
    <s v="VALVULA"/>
    <s v="31.07.2016"/>
    <n v="3925686.99"/>
    <n v="474353.85000000009"/>
    <s v="ZLIN"/>
    <n v="20"/>
    <n v="0"/>
    <n v="0"/>
    <n v="0"/>
    <m/>
    <m/>
    <m/>
    <n v="0"/>
    <n v="0"/>
    <s v="ZLIN"/>
    <n v="0"/>
    <n v="1"/>
  </r>
  <r>
    <s v="120304001359-0"/>
    <x v="7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4001360-0"/>
    <x v="7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4001361-0"/>
    <x v="7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4001362-0"/>
    <x v="7"/>
    <m/>
    <s v="FILTRO"/>
    <s v="31.07.2016"/>
    <n v="6833992.5099999998"/>
    <n v="825774.09999999963"/>
    <s v="ZLIN"/>
    <n v="20"/>
    <n v="0"/>
    <n v="0"/>
    <n v="0"/>
    <m/>
    <m/>
    <m/>
    <n v="0"/>
    <n v="0"/>
    <s v="ZLIN"/>
    <n v="0"/>
    <n v="1"/>
  </r>
  <r>
    <s v="120304001363-0"/>
    <x v="7"/>
    <m/>
    <s v="FILTRO"/>
    <s v="31.07.2016"/>
    <n v="6833992.5099999998"/>
    <n v="825774.09999999963"/>
    <s v="ZLIN"/>
    <n v="20"/>
    <n v="0"/>
    <n v="0"/>
    <n v="0"/>
    <m/>
    <m/>
    <m/>
    <n v="0"/>
    <n v="0"/>
    <s v="ZLIN"/>
    <n v="0"/>
    <n v="1"/>
  </r>
  <r>
    <s v="120304001364-0"/>
    <x v="7"/>
    <m/>
    <s v="FILTRO"/>
    <s v="31.07.2016"/>
    <n v="6833992.5099999998"/>
    <n v="825774.09999999963"/>
    <s v="ZLIN"/>
    <n v="20"/>
    <n v="0"/>
    <n v="0"/>
    <n v="0"/>
    <m/>
    <m/>
    <m/>
    <n v="0"/>
    <n v="0"/>
    <s v="ZLIN"/>
    <n v="0"/>
    <n v="1"/>
  </r>
  <r>
    <s v="120304001365-0"/>
    <x v="7"/>
    <m/>
    <s v="FILTRO"/>
    <s v="31.07.2016"/>
    <n v="105878492.43000001"/>
    <n v="12793651.170000002"/>
    <s v="ZLIN"/>
    <n v="20"/>
    <n v="0"/>
    <n v="0"/>
    <n v="0"/>
    <m/>
    <m/>
    <m/>
    <n v="0"/>
    <n v="0"/>
    <s v="ZLIN"/>
    <n v="0"/>
    <n v="1"/>
  </r>
  <r>
    <s v="120304001366-0"/>
    <x v="7"/>
    <m/>
    <s v="FILTRO"/>
    <s v="31.07.2016"/>
    <n v="105878492.43000001"/>
    <n v="12793651.170000002"/>
    <s v="ZLIN"/>
    <n v="20"/>
    <n v="0"/>
    <n v="0"/>
    <n v="0"/>
    <m/>
    <m/>
    <m/>
    <n v="0"/>
    <n v="0"/>
    <s v="ZLIN"/>
    <n v="0"/>
    <n v="1"/>
  </r>
  <r>
    <s v="120304001367-0"/>
    <x v="7"/>
    <m/>
    <s v="FILTRO"/>
    <s v="31.07.2016"/>
    <n v="105878492.43000001"/>
    <n v="12793651.170000002"/>
    <s v="ZLIN"/>
    <n v="20"/>
    <n v="0"/>
    <n v="0"/>
    <n v="0"/>
    <m/>
    <m/>
    <m/>
    <n v="0"/>
    <n v="0"/>
    <s v="ZLIN"/>
    <n v="0"/>
    <n v="1"/>
  </r>
  <r>
    <s v="120304001368-0"/>
    <x v="7"/>
    <m/>
    <s v="VALVULA"/>
    <s v="31.07.2016"/>
    <n v="16166406.41"/>
    <n v="1953440.7699999996"/>
    <s v="ZLIN"/>
    <n v="20"/>
    <n v="0"/>
    <n v="0"/>
    <n v="0"/>
    <m/>
    <m/>
    <m/>
    <n v="0"/>
    <n v="0"/>
    <s v="ZLIN"/>
    <n v="0"/>
    <n v="1"/>
  </r>
  <r>
    <s v="120304001369-0"/>
    <x v="7"/>
    <m/>
    <s v="VALVULA"/>
    <s v="31.07.2016"/>
    <n v="16166406.41"/>
    <n v="1953440.7699999996"/>
    <s v="ZLIN"/>
    <n v="20"/>
    <n v="0"/>
    <n v="0"/>
    <n v="0"/>
    <m/>
    <m/>
    <m/>
    <n v="0"/>
    <n v="0"/>
    <s v="ZLIN"/>
    <n v="0"/>
    <n v="1"/>
  </r>
  <r>
    <s v="120304001370-0"/>
    <x v="7"/>
    <m/>
    <s v="VALVULA"/>
    <s v="31.07.2016"/>
    <n v="16166406.41"/>
    <n v="1953440.7699999996"/>
    <s v="ZLIN"/>
    <n v="20"/>
    <n v="0"/>
    <n v="0"/>
    <n v="0"/>
    <m/>
    <m/>
    <m/>
    <n v="0"/>
    <n v="0"/>
    <s v="ZLIN"/>
    <n v="0"/>
    <n v="1"/>
  </r>
  <r>
    <s v="120304001371-0"/>
    <x v="7"/>
    <m/>
    <s v="BOMBA"/>
    <s v="31.07.2016"/>
    <n v="103783054.64"/>
    <n v="12540452.430000007"/>
    <s v="ZLIN"/>
    <n v="20"/>
    <n v="0"/>
    <n v="0"/>
    <n v="0"/>
    <m/>
    <m/>
    <m/>
    <n v="0"/>
    <n v="0"/>
    <s v="ZLIN"/>
    <n v="0"/>
    <n v="1"/>
  </r>
  <r>
    <s v="120304001372-0"/>
    <x v="7"/>
    <m/>
    <s v="BOMBA"/>
    <s v="31.07.2016"/>
    <n v="103783054.64"/>
    <n v="12540452.430000007"/>
    <s v="ZLIN"/>
    <n v="20"/>
    <n v="0"/>
    <n v="0"/>
    <n v="0"/>
    <m/>
    <m/>
    <m/>
    <n v="0"/>
    <n v="0"/>
    <s v="ZLIN"/>
    <n v="0"/>
    <n v="1"/>
  </r>
  <r>
    <s v="120304001373-0"/>
    <x v="7"/>
    <m/>
    <s v="BOMBA"/>
    <s v="31.07.2016"/>
    <n v="103783054.64"/>
    <n v="12540452.430000007"/>
    <s v="ZLIN"/>
    <n v="20"/>
    <n v="0"/>
    <n v="0"/>
    <n v="0"/>
    <m/>
    <m/>
    <m/>
    <n v="0"/>
    <n v="0"/>
    <s v="ZLIN"/>
    <n v="0"/>
    <n v="1"/>
  </r>
  <r>
    <s v="120304001374-0"/>
    <x v="7"/>
    <m/>
    <s v="UNIDAD INYECCIÓN ANTIESTÁTICO"/>
    <s v="31.07.2016"/>
    <n v="54273192.600000001"/>
    <n v="6558010.7700000033"/>
    <s v="ZLIN"/>
    <n v="20"/>
    <n v="0"/>
    <n v="0"/>
    <n v="0"/>
    <m/>
    <m/>
    <m/>
    <n v="0"/>
    <n v="0"/>
    <s v="ZLIN"/>
    <n v="0"/>
    <n v="1"/>
  </r>
  <r>
    <s v="120304001375-0"/>
    <x v="7"/>
    <m/>
    <s v="VALVULA"/>
    <s v="31.07.2016"/>
    <n v="41187133.109999999"/>
    <n v="4976778.5899999961"/>
    <s v="ZLIN"/>
    <n v="20"/>
    <n v="0"/>
    <n v="0"/>
    <n v="0"/>
    <m/>
    <m/>
    <m/>
    <n v="0"/>
    <n v="0"/>
    <s v="ZLIN"/>
    <n v="0"/>
    <n v="1"/>
  </r>
  <r>
    <s v="120304001376-0"/>
    <x v="7"/>
    <m/>
    <s v="VALVULA"/>
    <s v="31.07.2016"/>
    <n v="41187133.109999999"/>
    <n v="4976778.5899999961"/>
    <s v="ZLIN"/>
    <n v="20"/>
    <n v="0"/>
    <n v="0"/>
    <n v="0"/>
    <m/>
    <m/>
    <m/>
    <n v="0"/>
    <n v="0"/>
    <s v="ZLIN"/>
    <n v="0"/>
    <n v="1"/>
  </r>
  <r>
    <s v="120304001377-0"/>
    <x v="7"/>
    <m/>
    <s v="VALVULA"/>
    <s v="31.07.2016"/>
    <n v="41187133.109999999"/>
    <n v="4976778.5899999961"/>
    <s v="ZLIN"/>
    <n v="20"/>
    <n v="0"/>
    <n v="0"/>
    <n v="0"/>
    <m/>
    <m/>
    <m/>
    <n v="0"/>
    <n v="0"/>
    <s v="ZLIN"/>
    <n v="0"/>
    <n v="1"/>
  </r>
  <r>
    <s v="120304001378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79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0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1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2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3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4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5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6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7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8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89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0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1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2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3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4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5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396-0"/>
    <x v="7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4001397-0"/>
    <x v="7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4001398-0"/>
    <x v="7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4001399-0"/>
    <x v="7"/>
    <m/>
    <s v="FILTRO"/>
    <s v="31.07.2016"/>
    <n v="105878492.43000001"/>
    <n v="12793651.170000002"/>
    <s v="ZLIN"/>
    <n v="20"/>
    <n v="0"/>
    <n v="0"/>
    <n v="0"/>
    <m/>
    <m/>
    <m/>
    <n v="0"/>
    <n v="0"/>
    <s v="ZLIN"/>
    <n v="0"/>
    <n v="1"/>
  </r>
  <r>
    <s v="120304001400-0"/>
    <x v="7"/>
    <m/>
    <s v="FILTRO"/>
    <s v="31.07.2016"/>
    <n v="105878492.43000001"/>
    <n v="12793651.170000002"/>
    <s v="ZLIN"/>
    <n v="20"/>
    <n v="0"/>
    <n v="0"/>
    <n v="0"/>
    <m/>
    <m/>
    <m/>
    <n v="0"/>
    <n v="0"/>
    <s v="ZLIN"/>
    <n v="0"/>
    <n v="1"/>
  </r>
  <r>
    <s v="120304001401-0"/>
    <x v="7"/>
    <m/>
    <s v="FILTRO"/>
    <s v="31.07.2016"/>
    <n v="75398458.439999998"/>
    <n v="9110647.0599999949"/>
    <s v="ZLIN"/>
    <n v="20"/>
    <n v="0"/>
    <n v="0"/>
    <n v="0"/>
    <m/>
    <m/>
    <m/>
    <n v="0"/>
    <n v="0"/>
    <s v="ZLIN"/>
    <n v="0"/>
    <n v="1"/>
  </r>
  <r>
    <s v="120304001402-0"/>
    <x v="7"/>
    <m/>
    <s v="FILTRO"/>
    <s v="31.07.2016"/>
    <n v="75398458.439999998"/>
    <n v="9110647.0599999949"/>
    <s v="ZLIN"/>
    <n v="20"/>
    <n v="0"/>
    <n v="0"/>
    <n v="0"/>
    <m/>
    <m/>
    <m/>
    <n v="0"/>
    <n v="0"/>
    <s v="ZLIN"/>
    <n v="0"/>
    <n v="1"/>
  </r>
  <r>
    <s v="120304001403-0"/>
    <x v="7"/>
    <m/>
    <s v="TURBINA"/>
    <s v="31.07.2016"/>
    <n v="89752828.230000004"/>
    <n v="10845133.410000011"/>
    <s v="ZLIN"/>
    <n v="20"/>
    <n v="0"/>
    <n v="0"/>
    <n v="0"/>
    <m/>
    <m/>
    <m/>
    <n v="0"/>
    <n v="0"/>
    <s v="ZLIN"/>
    <n v="0"/>
    <n v="1"/>
  </r>
  <r>
    <s v="120304001404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405-0"/>
    <x v="7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4001406-0"/>
    <x v="7"/>
    <m/>
    <s v="VALVULA"/>
    <s v="31.07.2016"/>
    <n v="3925686.99"/>
    <n v="474353.85000000009"/>
    <s v="ZLIN"/>
    <n v="20"/>
    <n v="0"/>
    <n v="0"/>
    <n v="0"/>
    <m/>
    <m/>
    <m/>
    <n v="0"/>
    <n v="0"/>
    <s v="ZLIN"/>
    <n v="0"/>
    <n v="1"/>
  </r>
  <r>
    <s v="120304001407-0"/>
    <x v="7"/>
    <m/>
    <s v="FILTRO"/>
    <s v="31.07.2016"/>
    <n v="14656206.130000001"/>
    <n v="1770958.25"/>
    <s v="ZLIN"/>
    <n v="20"/>
    <n v="0"/>
    <n v="0"/>
    <n v="0"/>
    <m/>
    <m/>
    <m/>
    <n v="0"/>
    <n v="0"/>
    <s v="ZLIN"/>
    <n v="0"/>
    <n v="1"/>
  </r>
  <r>
    <s v="120304001408-0"/>
    <x v="7"/>
    <m/>
    <s v="BOMBA CENTRIFUGA DIESEL"/>
    <s v="31.07.2016"/>
    <n v="122909365.84"/>
    <n v="14851548.370000005"/>
    <s v="ZLIN"/>
    <n v="20"/>
    <n v="0"/>
    <n v="0"/>
    <n v="0"/>
    <m/>
    <m/>
    <m/>
    <n v="0"/>
    <n v="0"/>
    <s v="ZLIN"/>
    <n v="0"/>
    <n v="1"/>
  </r>
  <r>
    <s v="120304001409-0"/>
    <x v="7"/>
    <m/>
    <s v="CENTRO CONTROL MOTORES"/>
    <s v="31.07.2016"/>
    <n v="234653258.59"/>
    <n v="28033587.75"/>
    <s v="ZLIN"/>
    <n v="20"/>
    <n v="0"/>
    <n v="0"/>
    <n v="0"/>
    <m/>
    <m/>
    <m/>
    <n v="0"/>
    <n v="0"/>
    <s v="ZLIN"/>
    <n v="0"/>
    <n v="1"/>
  </r>
  <r>
    <s v="120304001410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411-0"/>
    <x v="7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4001412-0"/>
    <x v="7"/>
    <m/>
    <s v="VALVULA"/>
    <s v="31.07.2016"/>
    <n v="16166406.41"/>
    <n v="1953440.7699999996"/>
    <s v="ZLIN"/>
    <n v="20"/>
    <n v="0"/>
    <n v="0"/>
    <n v="0"/>
    <m/>
    <m/>
    <m/>
    <n v="0"/>
    <n v="0"/>
    <s v="ZLIN"/>
    <n v="0"/>
    <n v="1"/>
  </r>
  <r>
    <s v="120304001413-0"/>
    <x v="7"/>
    <m/>
    <s v="VALVULA"/>
    <s v="31.07.2016"/>
    <n v="16166406.41"/>
    <n v="1953440.7699999996"/>
    <s v="ZLIN"/>
    <n v="20"/>
    <n v="0"/>
    <n v="0"/>
    <n v="0"/>
    <m/>
    <m/>
    <m/>
    <n v="0"/>
    <n v="0"/>
    <s v="ZLIN"/>
    <n v="0"/>
    <n v="1"/>
  </r>
  <r>
    <s v="120304001414-0"/>
    <x v="7"/>
    <m/>
    <s v="FILTRO TIPO CANASTA"/>
    <s v="31.07.2016"/>
    <n v="5615429.54"/>
    <n v="678531.08000000007"/>
    <s v="ZLIN"/>
    <n v="20"/>
    <n v="0"/>
    <n v="0"/>
    <n v="0"/>
    <m/>
    <m/>
    <m/>
    <n v="0"/>
    <n v="0"/>
    <s v="ZLIN"/>
    <n v="0"/>
    <n v="1"/>
  </r>
  <r>
    <s v="120304001415-0"/>
    <x v="7"/>
    <m/>
    <s v="FILTRO TIPO CANASTA"/>
    <s v="31.07.2016"/>
    <n v="5615429.54"/>
    <n v="678531.08000000007"/>
    <s v="ZLIN"/>
    <n v="20"/>
    <n v="0"/>
    <n v="0"/>
    <n v="0"/>
    <m/>
    <m/>
    <m/>
    <n v="0"/>
    <n v="0"/>
    <s v="ZLIN"/>
    <n v="0"/>
    <n v="1"/>
  </r>
  <r>
    <s v="120304001416-0"/>
    <x v="7"/>
    <m/>
    <s v="ELIMINADOR DE AIRE"/>
    <s v="31.07.2016"/>
    <n v="8959298.9299999997"/>
    <n v="1082581.96"/>
    <s v="ZLIN"/>
    <n v="20"/>
    <n v="0"/>
    <n v="0"/>
    <n v="0"/>
    <m/>
    <m/>
    <m/>
    <n v="0"/>
    <n v="0"/>
    <s v="ZLIN"/>
    <n v="0"/>
    <n v="1"/>
  </r>
  <r>
    <s v="120304001417-0"/>
    <x v="7"/>
    <m/>
    <s v="ELIMINADOR DE AIRE"/>
    <s v="31.07.2016"/>
    <n v="8959298.9299999997"/>
    <n v="1082581.96"/>
    <s v="ZLIN"/>
    <n v="20"/>
    <n v="0"/>
    <n v="0"/>
    <n v="0"/>
    <m/>
    <m/>
    <m/>
    <n v="0"/>
    <n v="0"/>
    <s v="ZLIN"/>
    <n v="0"/>
    <n v="1"/>
  </r>
  <r>
    <s v="120304001418-0"/>
    <x v="7"/>
    <m/>
    <s v="VALVULA DE CONTROL"/>
    <s v="31.07.2016"/>
    <n v="18187199.620000001"/>
    <n v="2197619.9500000011"/>
    <s v="ZLIN"/>
    <n v="20"/>
    <n v="0"/>
    <n v="0"/>
    <n v="0"/>
    <m/>
    <m/>
    <m/>
    <n v="0"/>
    <n v="0"/>
    <s v="ZLIN"/>
    <n v="0"/>
    <n v="1"/>
  </r>
  <r>
    <s v="120304001419-0"/>
    <x v="7"/>
    <m/>
    <s v="VALVULA DE CONTROL"/>
    <s v="31.07.2016"/>
    <n v="18187199.620000001"/>
    <n v="2197619.9500000011"/>
    <s v="ZLIN"/>
    <n v="20"/>
    <n v="0"/>
    <n v="0"/>
    <n v="0"/>
    <m/>
    <m/>
    <m/>
    <n v="0"/>
    <n v="0"/>
    <s v="ZLIN"/>
    <n v="0"/>
    <n v="1"/>
  </r>
  <r>
    <s v="120304001420-0"/>
    <x v="7"/>
    <m/>
    <s v="BRAZO DE CARGA"/>
    <s v="31.07.2016"/>
    <n v="47329580.619999997"/>
    <n v="5718990.9899999946"/>
    <s v="ZLIN"/>
    <n v="20"/>
    <n v="0"/>
    <n v="0"/>
    <n v="0"/>
    <m/>
    <m/>
    <m/>
    <n v="0"/>
    <n v="0"/>
    <s v="ZLIN"/>
    <n v="0"/>
    <n v="1"/>
  </r>
  <r>
    <s v="120304001421-0"/>
    <x v="7"/>
    <m/>
    <s v="BRAZO DE CARGA"/>
    <s v="31.07.2016"/>
    <n v="47329580.619999997"/>
    <n v="5718990.9899999946"/>
    <s v="ZLIN"/>
    <n v="20"/>
    <n v="0"/>
    <n v="0"/>
    <n v="0"/>
    <m/>
    <m/>
    <m/>
    <n v="0"/>
    <n v="0"/>
    <s v="ZLIN"/>
    <n v="0"/>
    <n v="1"/>
  </r>
  <r>
    <s v="120304001422-0"/>
    <x v="7"/>
    <m/>
    <s v="TURBINA"/>
    <s v="31.07.2016"/>
    <n v="67314617.799999997"/>
    <n v="8133849.6499999985"/>
    <s v="ZLIN"/>
    <n v="20"/>
    <n v="0"/>
    <n v="0"/>
    <n v="0"/>
    <m/>
    <m/>
    <m/>
    <n v="0"/>
    <n v="0"/>
    <s v="ZLIN"/>
    <n v="0"/>
    <n v="1"/>
  </r>
  <r>
    <s v="120304001423-0"/>
    <x v="7"/>
    <m/>
    <s v="TURBINA"/>
    <s v="31.07.2016"/>
    <n v="67314617.799999997"/>
    <n v="8133849.6499999985"/>
    <s v="ZLIN"/>
    <n v="20"/>
    <n v="0"/>
    <n v="0"/>
    <n v="0"/>
    <m/>
    <m/>
    <m/>
    <n v="0"/>
    <n v="0"/>
    <s v="ZLIN"/>
    <n v="0"/>
    <n v="1"/>
  </r>
  <r>
    <s v="120304001424-0"/>
    <x v="7"/>
    <m/>
    <s v="UNIDAD DE CARGA"/>
    <s v="31.07.2016"/>
    <n v="177392779.50999999"/>
    <n v="21434960.870000005"/>
    <s v="ZLIN"/>
    <n v="20"/>
    <n v="0"/>
    <n v="0"/>
    <n v="0"/>
    <m/>
    <m/>
    <m/>
    <n v="0"/>
    <n v="0"/>
    <s v="ZLIN"/>
    <n v="0"/>
    <n v="1"/>
  </r>
  <r>
    <s v="120304001425-0"/>
    <x v="7"/>
    <m/>
    <s v="UNIDAD DE CARGA"/>
    <s v="31.07.2016"/>
    <n v="177388102.18000001"/>
    <n v="21434395.680000007"/>
    <s v="ZLIN"/>
    <n v="20"/>
    <n v="0"/>
    <n v="0"/>
    <n v="0"/>
    <m/>
    <m/>
    <m/>
    <n v="0"/>
    <n v="0"/>
    <s v="ZLIN"/>
    <n v="0"/>
    <n v="1"/>
  </r>
  <r>
    <s v="120304001426-0"/>
    <x v="7"/>
    <m/>
    <s v="MOTOR ELÉCTRICO"/>
    <s v="23.09.2016"/>
    <n v="34160858.240000002"/>
    <n v="6032712.6700000018"/>
    <s v="ZLIN"/>
    <n v="20"/>
    <n v="0"/>
    <n v="0"/>
    <n v="0"/>
    <m/>
    <m/>
    <m/>
    <n v="0"/>
    <n v="0"/>
    <s v="ZLIN"/>
    <n v="1"/>
    <n v="1"/>
  </r>
  <r>
    <s v="120304001428-0"/>
    <x v="7"/>
    <m/>
    <s v="BOMBA"/>
    <s v="31.10.2016"/>
    <n v="11950410.23"/>
    <n v="2892995.1400000006"/>
    <s v="ZLIN"/>
    <n v="20"/>
    <n v="0"/>
    <n v="0"/>
    <n v="0"/>
    <m/>
    <m/>
    <m/>
    <n v="0"/>
    <n v="0"/>
    <s v="ZLIN"/>
    <n v="0"/>
    <n v="1"/>
  </r>
  <r>
    <s v="120304001431-0"/>
    <x v="7"/>
    <m/>
    <s v="VALVULA DE BOLA"/>
    <s v="30.11.2016"/>
    <n v="4000909.27"/>
    <n v="1861534.17"/>
    <s v="ZLIN"/>
    <n v="5"/>
    <n v="0"/>
    <n v="0"/>
    <n v="0"/>
    <m/>
    <m/>
    <m/>
    <n v="0"/>
    <n v="0"/>
    <s v="ZLIN"/>
    <n v="0"/>
    <n v="1"/>
  </r>
  <r>
    <s v="120304001432-0"/>
    <x v="7"/>
    <m/>
    <s v="VALVULA DE BOLA"/>
    <s v="30.11.2016"/>
    <n v="3988540.12"/>
    <n v="1855779.08"/>
    <s v="ZLIN"/>
    <n v="5"/>
    <n v="0"/>
    <n v="0"/>
    <n v="0"/>
    <m/>
    <m/>
    <m/>
    <n v="0"/>
    <n v="0"/>
    <s v="ZLIN"/>
    <n v="0"/>
    <n v="1"/>
  </r>
  <r>
    <s v="120304001433-0"/>
    <x v="7"/>
    <m/>
    <s v="VALVULA DE BOLA"/>
    <s v="30.11.2016"/>
    <n v="4000909.27"/>
    <n v="1861534.17"/>
    <s v="ZLIN"/>
    <n v="5"/>
    <n v="0"/>
    <n v="0"/>
    <n v="0"/>
    <m/>
    <m/>
    <m/>
    <n v="0"/>
    <n v="0"/>
    <s v="ZLIN"/>
    <n v="0"/>
    <n v="1"/>
  </r>
  <r>
    <s v="120304001434-0"/>
    <x v="7"/>
    <m/>
    <s v="VALVULA DE BOLA"/>
    <s v="30.11.2016"/>
    <n v="4013278.42"/>
    <n v="1867289.27"/>
    <s v="ZLIN"/>
    <n v="5"/>
    <n v="0"/>
    <n v="0"/>
    <n v="0"/>
    <m/>
    <m/>
    <m/>
    <n v="0"/>
    <n v="0"/>
    <s v="ZLIN"/>
    <n v="0"/>
    <n v="1"/>
  </r>
  <r>
    <s v="120304001435-0"/>
    <x v="7"/>
    <m/>
    <s v="FILTRO MICRONICO"/>
    <s v="30.11.2016"/>
    <n v="24888744.16"/>
    <n v="2074062.0199999996"/>
    <s v="ZLIN"/>
    <n v="25"/>
    <n v="0"/>
    <n v="0"/>
    <n v="0"/>
    <m/>
    <m/>
    <m/>
    <n v="0"/>
    <n v="0"/>
    <s v="ZLIN"/>
    <n v="0"/>
    <n v="1"/>
  </r>
  <r>
    <s v="120304001436-0"/>
    <x v="7"/>
    <m/>
    <s v="FILTRO MICRONICO"/>
    <s v="30.11.2016"/>
    <n v="24888744.16"/>
    <n v="2074062.0199999996"/>
    <s v="ZLIN"/>
    <n v="25"/>
    <n v="0"/>
    <n v="0"/>
    <n v="0"/>
    <m/>
    <m/>
    <m/>
    <n v="0"/>
    <n v="0"/>
    <s v="ZLIN"/>
    <n v="0"/>
    <n v="1"/>
  </r>
  <r>
    <s v="120304001437-0"/>
    <x v="7"/>
    <m/>
    <s v="MEDIDOR DESPLAZAMIENTO"/>
    <s v="30.11.2016"/>
    <n v="12933675.66"/>
    <n v="1858217.9000000004"/>
    <s v="ZLIN"/>
    <n v="15"/>
    <n v="0"/>
    <n v="0"/>
    <n v="0"/>
    <m/>
    <m/>
    <m/>
    <n v="0"/>
    <n v="0"/>
    <s v="ZLIN"/>
    <n v="0"/>
    <n v="1"/>
  </r>
  <r>
    <s v="120304001438-0"/>
    <x v="7"/>
    <m/>
    <s v="MEDIDOR DESPLAZAMIENTO"/>
    <s v="30.11.2016"/>
    <n v="12933675.66"/>
    <n v="1858217.9000000004"/>
    <s v="ZLIN"/>
    <n v="15"/>
    <n v="0"/>
    <n v="0"/>
    <n v="0"/>
    <m/>
    <m/>
    <m/>
    <n v="0"/>
    <n v="0"/>
    <s v="ZLIN"/>
    <n v="0"/>
    <n v="1"/>
  </r>
  <r>
    <s v="120304001439-0"/>
    <x v="7"/>
    <m/>
    <s v="MEDIDOR DESPLAZAMIENTO"/>
    <s v="30.11.2016"/>
    <n v="12933675.66"/>
    <n v="1858217.9000000004"/>
    <s v="ZLIN"/>
    <n v="15"/>
    <n v="0"/>
    <n v="0"/>
    <n v="0"/>
    <m/>
    <m/>
    <m/>
    <n v="0"/>
    <n v="0"/>
    <s v="ZLIN"/>
    <n v="0"/>
    <n v="1"/>
  </r>
  <r>
    <s v="120304001440-0"/>
    <x v="7"/>
    <m/>
    <s v="MEDIDOR DESPLAZAMIENTO"/>
    <s v="30.11.2016"/>
    <n v="12933675.66"/>
    <n v="1858217.9000000004"/>
    <s v="ZLIN"/>
    <n v="15"/>
    <n v="0"/>
    <n v="0"/>
    <n v="0"/>
    <m/>
    <m/>
    <m/>
    <n v="0"/>
    <n v="0"/>
    <s v="ZLIN"/>
    <n v="0"/>
    <n v="1"/>
  </r>
  <r>
    <s v="120304001443-0"/>
    <x v="7"/>
    <m/>
    <s v="TUBERIAS TRASIEGO PRODUCTO"/>
    <s v="31.12.2016"/>
    <n v="784534096.38999999"/>
    <n v="25966828.879999995"/>
    <s v="ZLIN"/>
    <n v="60"/>
    <n v="0"/>
    <n v="0"/>
    <n v="0"/>
    <m/>
    <m/>
    <m/>
    <n v="0"/>
    <n v="0"/>
    <s v="ZLIN"/>
    <n v="0"/>
    <n v="1"/>
  </r>
  <r>
    <s v="120304001443-1"/>
    <x v="7"/>
    <m/>
    <s v="VALVULA TAPON"/>
    <s v="31.12.2016"/>
    <n v="8966608.5299999993"/>
    <n v="896660.8599999994"/>
    <s v="ZLIN"/>
    <n v="20"/>
    <n v="0"/>
    <n v="0"/>
    <n v="0"/>
    <m/>
    <m/>
    <m/>
    <n v="0"/>
    <n v="0"/>
    <s v="ZLIN"/>
    <n v="0"/>
    <n v="1"/>
  </r>
  <r>
    <s v="120304001443-2"/>
    <x v="7"/>
    <m/>
    <s v="VALVULA TAPON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4001443-3"/>
    <x v="7"/>
    <m/>
    <s v="VALVULA TAPON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4001443-4"/>
    <x v="7"/>
    <m/>
    <s v="VALVULA TAPON"/>
    <s v="31.12.2016"/>
    <n v="8966608.5299999993"/>
    <n v="896660.8599999994"/>
    <s v="ZLIN"/>
    <n v="20"/>
    <n v="0"/>
    <n v="0"/>
    <n v="0"/>
    <m/>
    <m/>
    <m/>
    <n v="0"/>
    <n v="0"/>
    <s v="ZLIN"/>
    <n v="0"/>
    <n v="1"/>
  </r>
  <r>
    <s v="120304001443-5"/>
    <x v="7"/>
    <m/>
    <s v="VALVULA TAPON"/>
    <s v="31.12.2016"/>
    <n v="30905400.719999999"/>
    <n v="3090540.0799999982"/>
    <s v="ZLIN"/>
    <n v="20"/>
    <n v="0"/>
    <n v="0"/>
    <n v="0"/>
    <m/>
    <m/>
    <m/>
    <n v="0"/>
    <n v="0"/>
    <s v="ZLIN"/>
    <n v="0"/>
    <n v="1"/>
  </r>
  <r>
    <s v="120304001443-6"/>
    <x v="7"/>
    <m/>
    <s v="VALVULA TAPON"/>
    <s v="31.12.2016"/>
    <n v="30905400.719999999"/>
    <n v="3090540.0799999982"/>
    <s v="ZLIN"/>
    <n v="20"/>
    <n v="0"/>
    <n v="0"/>
    <n v="0"/>
    <m/>
    <m/>
    <m/>
    <n v="0"/>
    <n v="0"/>
    <s v="ZLIN"/>
    <n v="0"/>
    <n v="1"/>
  </r>
  <r>
    <s v="120304001443-7"/>
    <x v="7"/>
    <m/>
    <s v="VALVULA TAPON"/>
    <s v="31.12.2016"/>
    <n v="7055691.96"/>
    <n v="705569.20000000019"/>
    <s v="ZLIN"/>
    <n v="20"/>
    <n v="0"/>
    <n v="0"/>
    <n v="0"/>
    <m/>
    <m/>
    <m/>
    <n v="0"/>
    <n v="0"/>
    <s v="ZLIN"/>
    <n v="0"/>
    <n v="1"/>
  </r>
  <r>
    <s v="120304001443-8"/>
    <x v="7"/>
    <m/>
    <s v="VALVULA TAPON"/>
    <s v="31.12.2016"/>
    <n v="7055691.96"/>
    <n v="705569.20000000019"/>
    <s v="ZLIN"/>
    <n v="20"/>
    <n v="0"/>
    <n v="0"/>
    <n v="0"/>
    <m/>
    <m/>
    <m/>
    <n v="0"/>
    <n v="0"/>
    <s v="ZLIN"/>
    <n v="0"/>
    <n v="1"/>
  </r>
  <r>
    <s v="120304001443-9"/>
    <x v="7"/>
    <m/>
    <s v="VALVULA TAPON"/>
    <s v="31.12.2016"/>
    <n v="7055691.96"/>
    <n v="705569.20000000019"/>
    <s v="ZLIN"/>
    <n v="20"/>
    <n v="0"/>
    <n v="0"/>
    <n v="0"/>
    <m/>
    <m/>
    <m/>
    <n v="0"/>
    <n v="0"/>
    <s v="ZLIN"/>
    <n v="0"/>
    <n v="1"/>
  </r>
  <r>
    <s v="120304001443-10"/>
    <x v="7"/>
    <m/>
    <s v="VALVULA TAPON"/>
    <s v="31.12.2016"/>
    <n v="6173730.46"/>
    <n v="617373.04"/>
    <s v="ZLIN"/>
    <n v="20"/>
    <n v="0"/>
    <n v="0"/>
    <n v="0"/>
    <m/>
    <m/>
    <m/>
    <n v="0"/>
    <n v="0"/>
    <s v="ZLIN"/>
    <n v="0"/>
    <n v="1"/>
  </r>
  <r>
    <s v="120304001443-11"/>
    <x v="7"/>
    <m/>
    <s v="VALVULA TAPON"/>
    <s v="31.12.2016"/>
    <n v="6173730.46"/>
    <n v="617373.04"/>
    <s v="ZLIN"/>
    <n v="20"/>
    <n v="0"/>
    <n v="0"/>
    <n v="0"/>
    <m/>
    <m/>
    <m/>
    <n v="0"/>
    <n v="0"/>
    <s v="ZLIN"/>
    <n v="0"/>
    <n v="1"/>
  </r>
  <r>
    <s v="120304001443-12"/>
    <x v="7"/>
    <m/>
    <s v="VALVULA TAPON"/>
    <s v="31.12.2016"/>
    <n v="6173730.46"/>
    <n v="617373.04"/>
    <s v="ZLIN"/>
    <n v="20"/>
    <n v="0"/>
    <n v="0"/>
    <n v="0"/>
    <m/>
    <m/>
    <m/>
    <n v="0"/>
    <n v="0"/>
    <s v="ZLIN"/>
    <n v="0"/>
    <n v="1"/>
  </r>
  <r>
    <s v="120304001443-13"/>
    <x v="7"/>
    <m/>
    <s v="VALVULA BOLA"/>
    <s v="31.12.2016"/>
    <n v="7496672.71"/>
    <n v="749667.28000000026"/>
    <s v="ZLIN"/>
    <n v="20"/>
    <n v="0"/>
    <n v="0"/>
    <n v="0"/>
    <m/>
    <m/>
    <m/>
    <n v="0"/>
    <n v="0"/>
    <s v="ZLIN"/>
    <n v="0"/>
    <n v="1"/>
  </r>
  <r>
    <s v="120304001443-14"/>
    <x v="7"/>
    <m/>
    <s v="VALVULA TAPON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4001443-15"/>
    <x v="7"/>
    <m/>
    <s v="VALVULA TAPON"/>
    <s v="31.12.2016"/>
    <n v="8966608.5299999993"/>
    <n v="896660.8599999994"/>
    <s v="ZLIN"/>
    <n v="20"/>
    <n v="0"/>
    <n v="0"/>
    <n v="0"/>
    <m/>
    <m/>
    <m/>
    <n v="0"/>
    <n v="0"/>
    <s v="ZLIN"/>
    <n v="0"/>
    <n v="1"/>
  </r>
  <r>
    <s v="120304001443-16"/>
    <x v="7"/>
    <m/>
    <s v="VALVULA TAPON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4001443-17"/>
    <x v="7"/>
    <m/>
    <s v="VALVULA TAPON"/>
    <s v="31.12.2016"/>
    <n v="8966608.5299999993"/>
    <n v="896660.8599999994"/>
    <s v="ZLIN"/>
    <n v="20"/>
    <n v="0"/>
    <n v="0"/>
    <n v="0"/>
    <m/>
    <m/>
    <m/>
    <n v="0"/>
    <n v="0"/>
    <s v="ZLIN"/>
    <n v="0"/>
    <n v="1"/>
  </r>
  <r>
    <s v="120304001443-18"/>
    <x v="7"/>
    <m/>
    <s v="VALVULA TAPON"/>
    <s v="31.12.2016"/>
    <n v="30905400.719999999"/>
    <n v="3090540.0799999982"/>
    <s v="ZLIN"/>
    <n v="20"/>
    <n v="0"/>
    <n v="0"/>
    <n v="0"/>
    <m/>
    <m/>
    <m/>
    <n v="0"/>
    <n v="0"/>
    <s v="ZLIN"/>
    <n v="0"/>
    <n v="1"/>
  </r>
  <r>
    <s v="120304001443-19"/>
    <x v="7"/>
    <m/>
    <s v="VALVULA TAPON"/>
    <s v="31.12.2016"/>
    <n v="30905400.719999999"/>
    <n v="3090540.0799999982"/>
    <s v="ZLIN"/>
    <n v="20"/>
    <n v="0"/>
    <n v="0"/>
    <n v="0"/>
    <m/>
    <m/>
    <m/>
    <n v="0"/>
    <n v="0"/>
    <s v="ZLIN"/>
    <n v="0"/>
    <n v="1"/>
  </r>
  <r>
    <s v="120304001443-20"/>
    <x v="7"/>
    <m/>
    <s v="VALVULA TAPON"/>
    <s v="31.12.2016"/>
    <n v="6173730.46"/>
    <n v="617373.04"/>
    <s v="ZLIN"/>
    <n v="20"/>
    <n v="0"/>
    <n v="0"/>
    <n v="0"/>
    <m/>
    <m/>
    <m/>
    <n v="0"/>
    <n v="0"/>
    <s v="ZLIN"/>
    <n v="0"/>
    <n v="1"/>
  </r>
  <r>
    <s v="120304001443-21"/>
    <x v="7"/>
    <m/>
    <s v="VALVULA TAPON"/>
    <s v="31.12.2016"/>
    <n v="6173730.46"/>
    <n v="617373.04"/>
    <s v="ZLIN"/>
    <n v="20"/>
    <n v="0"/>
    <n v="0"/>
    <n v="0"/>
    <m/>
    <m/>
    <m/>
    <n v="0"/>
    <n v="0"/>
    <s v="ZLIN"/>
    <n v="0"/>
    <n v="1"/>
  </r>
  <r>
    <s v="120304001443-22"/>
    <x v="7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304001444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45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46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47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48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49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50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51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52-0"/>
    <x v="7"/>
    <m/>
    <s v="VALVULA MOTORIZADA (ACTUADOR)"/>
    <s v="16.01.2017"/>
    <n v="27141532.25"/>
    <n v="3985292.1900000013"/>
    <s v="ZLIN"/>
    <n v="25"/>
    <n v="0"/>
    <n v="0"/>
    <n v="0"/>
    <m/>
    <m/>
    <m/>
    <n v="0"/>
    <n v="0"/>
    <s v="ZLIN"/>
    <n v="0"/>
    <n v="1"/>
  </r>
  <r>
    <s v="120304001453-0"/>
    <x v="7"/>
    <m/>
    <s v="VALVULA MOTORIZADA (ACTUADOR)"/>
    <s v="16.01.2017"/>
    <n v="27141532.190000001"/>
    <n v="7339362.2699999996"/>
    <s v="ZLIN"/>
    <n v="25"/>
    <n v="0"/>
    <n v="0"/>
    <n v="0"/>
    <m/>
    <m/>
    <m/>
    <n v="0"/>
    <n v="0"/>
    <s v="ZLIN"/>
    <n v="0"/>
    <n v="1"/>
  </r>
  <r>
    <s v="120304001454-0"/>
    <x v="7"/>
    <m/>
    <s v="ACTUADOR ELECTRICO PARA VALVULA"/>
    <s v="31.12.2017"/>
    <n v="5760368.1500000004"/>
    <n v="576036.8200000003"/>
    <s v="ZLIN"/>
    <n v="10"/>
    <n v="0"/>
    <n v="0"/>
    <n v="0"/>
    <m/>
    <m/>
    <m/>
    <n v="0"/>
    <n v="0"/>
    <s v="ZLIN"/>
    <n v="0"/>
    <n v="1"/>
  </r>
  <r>
    <s v="120304001455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56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57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58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59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60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61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62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63-0"/>
    <x v="7"/>
    <m/>
    <s v="ACTUADOR ELECTRICO PARA VALVULA"/>
    <s v="31.12.2017"/>
    <n v="5341691.6399999997"/>
    <n v="534169.15999999922"/>
    <s v="ZLIN"/>
    <n v="10"/>
    <n v="0"/>
    <n v="0"/>
    <n v="0"/>
    <m/>
    <m/>
    <m/>
    <n v="0"/>
    <n v="0"/>
    <s v="ZLIN"/>
    <n v="0"/>
    <n v="1"/>
  </r>
  <r>
    <s v="120304001464-0"/>
    <x v="7"/>
    <m/>
    <s v="ACTUADOR ELECTRICO PARA VALVULA"/>
    <s v="31.12.2017"/>
    <n v="5516536.4199999999"/>
    <n v="551653.63999999966"/>
    <s v="ZLIN"/>
    <n v="10"/>
    <n v="0"/>
    <n v="0"/>
    <n v="0"/>
    <m/>
    <m/>
    <m/>
    <n v="0"/>
    <n v="0"/>
    <s v="ZLIN"/>
    <n v="0"/>
    <n v="1"/>
  </r>
  <r>
    <s v="120304001468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69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0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1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2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3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4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5-0"/>
    <x v="7"/>
    <m/>
    <s v="REDUCTOR ELECTRICO PARA VALVULA"/>
    <s v="31.12.2017"/>
    <n v="1061385.74"/>
    <n v="106138.56999999995"/>
    <s v="ZLIN"/>
    <n v="10"/>
    <n v="0"/>
    <n v="0"/>
    <n v="0"/>
    <m/>
    <m/>
    <m/>
    <n v="0"/>
    <n v="0"/>
    <s v="ZLIN"/>
    <n v="0"/>
    <n v="1"/>
  </r>
  <r>
    <s v="120304001476-0"/>
    <x v="7"/>
    <m/>
    <s v="BOMBA YP-781 C (LPG)"/>
    <s v="31.08.2017"/>
    <n v="42703780.670000002"/>
    <n v="16433758.290000003"/>
    <s v="ZLIN"/>
    <n v="10"/>
    <n v="0"/>
    <n v="0"/>
    <n v="0"/>
    <m/>
    <m/>
    <m/>
    <n v="0"/>
    <n v="0"/>
    <s v="ZLIN"/>
    <n v="0"/>
    <n v="1"/>
  </r>
  <r>
    <s v="120304001477-0"/>
    <x v="7"/>
    <m/>
    <s v="BOMBA YP-703 A/B"/>
    <s v="31.08.2017"/>
    <n v="20146494.899999999"/>
    <n v="8257720.2999999989"/>
    <s v="ZLIN"/>
    <n v="10"/>
    <n v="0"/>
    <n v="0"/>
    <n v="0"/>
    <m/>
    <m/>
    <m/>
    <n v="0"/>
    <n v="0"/>
    <s v="ZLIN"/>
    <n v="0"/>
    <n v="1"/>
  </r>
  <r>
    <s v="120304001478-0"/>
    <x v="7"/>
    <m/>
    <s v="BOMBA YP-703 A/B"/>
    <s v="31.08.2017"/>
    <n v="20146494.899999999"/>
    <n v="8257720.2999999989"/>
    <s v="ZLIN"/>
    <n v="10"/>
    <n v="0"/>
    <n v="0"/>
    <n v="0"/>
    <m/>
    <m/>
    <m/>
    <n v="0"/>
    <n v="0"/>
    <s v="ZLIN"/>
    <n v="0"/>
    <n v="1"/>
  </r>
  <r>
    <s v="120304001479-0"/>
    <x v="7"/>
    <m/>
    <s v="BOMBA ETANOL"/>
    <s v="31.08.2017"/>
    <n v="24624734.010000002"/>
    <n v="10093277.600000001"/>
    <s v="ZLIN"/>
    <n v="10"/>
    <n v="0"/>
    <n v="0"/>
    <n v="0"/>
    <m/>
    <m/>
    <m/>
    <n v="0"/>
    <n v="0"/>
    <s v="ZLIN"/>
    <n v="0"/>
    <n v="1"/>
  </r>
  <r>
    <s v="120304001480-0"/>
    <x v="7"/>
    <m/>
    <s v="BOMBA ETANOL"/>
    <s v="31.08.2017"/>
    <n v="24624734.010000002"/>
    <n v="10093277.600000001"/>
    <s v="ZLIN"/>
    <n v="10"/>
    <n v="0"/>
    <n v="0"/>
    <n v="0"/>
    <m/>
    <m/>
    <m/>
    <n v="0"/>
    <n v="0"/>
    <s v="ZLIN"/>
    <n v="0"/>
    <n v="1"/>
  </r>
  <r>
    <s v="120304001481-0"/>
    <x v="7"/>
    <m/>
    <s v="BOMBA YP-754"/>
    <s v="31.08.2017"/>
    <n v="40872484.539999999"/>
    <n v="15046464.079999998"/>
    <s v="ZLIN"/>
    <n v="10"/>
    <n v="0"/>
    <n v="0"/>
    <n v="0"/>
    <m/>
    <m/>
    <m/>
    <n v="0"/>
    <n v="0"/>
    <s v="ZLIN"/>
    <n v="0"/>
    <n v="1"/>
  </r>
  <r>
    <s v="120304001482-0"/>
    <x v="7"/>
    <m/>
    <s v="BOMBA YP-753"/>
    <s v="31.08.2017"/>
    <n v="104398561.01000001"/>
    <n v="27103472.570000008"/>
    <s v="ZLIN"/>
    <n v="10"/>
    <n v="0"/>
    <n v="0"/>
    <n v="0"/>
    <m/>
    <m/>
    <m/>
    <n v="0"/>
    <n v="0"/>
    <s v="ZLIN"/>
    <n v="0"/>
    <n v="1"/>
  </r>
  <r>
    <s v="120304001483-0"/>
    <x v="7"/>
    <m/>
    <s v="BOMBA YP-791"/>
    <s v="31.08.2017"/>
    <n v="175834440"/>
    <n v="48584319.950000003"/>
    <s v="ZLIN"/>
    <n v="10"/>
    <n v="0"/>
    <n v="0"/>
    <n v="0"/>
    <m/>
    <m/>
    <m/>
    <n v="0"/>
    <n v="0"/>
    <s v="ZLIN"/>
    <n v="0"/>
    <n v="1"/>
  </r>
  <r>
    <s v="120304001484-0"/>
    <x v="7"/>
    <m/>
    <s v="VALVULA"/>
    <s v="31.08.2018"/>
    <n v="6239581.96"/>
    <n v="103993.03000000026"/>
    <s v="ZLIN"/>
    <n v="20"/>
    <n v="0"/>
    <n v="0"/>
    <n v="0"/>
    <m/>
    <m/>
    <m/>
    <n v="0"/>
    <n v="0"/>
    <s v="ZLIN"/>
    <n v="0"/>
    <n v="1"/>
  </r>
  <r>
    <s v="120304001485-0"/>
    <x v="7"/>
    <m/>
    <s v="VALVULA"/>
    <s v="31.08.2018"/>
    <n v="6239581.96"/>
    <n v="103993.03000000026"/>
    <s v="ZLIN"/>
    <n v="20"/>
    <n v="0"/>
    <n v="0"/>
    <n v="0"/>
    <m/>
    <m/>
    <m/>
    <n v="0"/>
    <n v="0"/>
    <s v="ZLIN"/>
    <n v="0"/>
    <n v="1"/>
  </r>
  <r>
    <s v="120304001486-0"/>
    <x v="7"/>
    <m/>
    <s v="VALVULA"/>
    <s v="31.08.2018"/>
    <n v="6239581.96"/>
    <n v="103993.03000000026"/>
    <s v="ZLIN"/>
    <n v="20"/>
    <n v="0"/>
    <n v="0"/>
    <n v="0"/>
    <m/>
    <m/>
    <m/>
    <n v="0"/>
    <n v="0"/>
    <s v="ZLIN"/>
    <n v="0"/>
    <n v="1"/>
  </r>
  <r>
    <s v="120304001487-0"/>
    <x v="7"/>
    <m/>
    <s v="VALVULA"/>
    <s v="31.08.2018"/>
    <n v="6239581.96"/>
    <n v="103993.03000000026"/>
    <s v="ZLIN"/>
    <n v="20"/>
    <n v="0"/>
    <n v="0"/>
    <n v="0"/>
    <m/>
    <m/>
    <m/>
    <n v="0"/>
    <n v="0"/>
    <s v="ZLIN"/>
    <n v="0"/>
    <n v="1"/>
  </r>
  <r>
    <s v="120304001488-0"/>
    <x v="7"/>
    <m/>
    <s v="VALVULA"/>
    <s v="31.08.2018"/>
    <n v="3241264.33"/>
    <n v="54021.070000000298"/>
    <s v="ZLIN"/>
    <n v="20"/>
    <n v="0"/>
    <n v="0"/>
    <n v="0"/>
    <m/>
    <m/>
    <m/>
    <n v="0"/>
    <n v="0"/>
    <s v="ZLIN"/>
    <n v="0"/>
    <n v="1"/>
  </r>
  <r>
    <s v="120304001489-0"/>
    <x v="7"/>
    <m/>
    <s v="VALVULA"/>
    <s v="31.08.2018"/>
    <n v="3241264.33"/>
    <n v="54021.070000000298"/>
    <s v="ZLIN"/>
    <n v="20"/>
    <n v="0"/>
    <n v="0"/>
    <n v="0"/>
    <m/>
    <m/>
    <m/>
    <n v="0"/>
    <n v="0"/>
    <s v="ZLIN"/>
    <n v="0"/>
    <n v="1"/>
  </r>
  <r>
    <s v="120304001490-0"/>
    <x v="7"/>
    <m/>
    <s v="VALVULA"/>
    <s v="31.08.2018"/>
    <n v="3241264.33"/>
    <n v="54021.070000000298"/>
    <s v="ZLIN"/>
    <n v="20"/>
    <n v="0"/>
    <n v="0"/>
    <n v="0"/>
    <m/>
    <m/>
    <m/>
    <n v="0"/>
    <n v="0"/>
    <s v="ZLIN"/>
    <n v="0"/>
    <n v="1"/>
  </r>
  <r>
    <s v="120304001491-0"/>
    <x v="7"/>
    <m/>
    <s v="VALVULA"/>
    <s v="31.08.2018"/>
    <n v="3241264.33"/>
    <n v="54021.070000000298"/>
    <s v="ZLIN"/>
    <n v="20"/>
    <n v="0"/>
    <n v="0"/>
    <n v="0"/>
    <m/>
    <m/>
    <m/>
    <n v="0"/>
    <n v="0"/>
    <s v="ZLIN"/>
    <n v="0"/>
    <n v="1"/>
  </r>
  <r>
    <s v="120304001492-0"/>
    <x v="7"/>
    <m/>
    <s v="VALVULA"/>
    <s v="31.08.2018"/>
    <n v="3241264.33"/>
    <n v="54021.070000000298"/>
    <s v="ZLIN"/>
    <n v="20"/>
    <n v="0"/>
    <n v="0"/>
    <n v="0"/>
    <m/>
    <m/>
    <m/>
    <n v="0"/>
    <n v="0"/>
    <s v="ZLIN"/>
    <n v="0"/>
    <n v="1"/>
  </r>
  <r>
    <s v="120304001493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494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495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496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497-0"/>
    <x v="7"/>
    <m/>
    <s v="VALVULA"/>
    <s v="31.08.2018"/>
    <n v="1232510.02"/>
    <n v="20541.830000000075"/>
    <s v="ZLIN"/>
    <n v="20"/>
    <n v="0"/>
    <n v="0"/>
    <n v="0"/>
    <m/>
    <m/>
    <m/>
    <n v="0"/>
    <n v="0"/>
    <s v="ZLIN"/>
    <n v="0"/>
    <n v="1"/>
  </r>
  <r>
    <s v="120304001498-0"/>
    <x v="7"/>
    <m/>
    <s v="VALVULA"/>
    <s v="31.08.2018"/>
    <n v="1232510.02"/>
    <n v="20541.830000000075"/>
    <s v="ZLIN"/>
    <n v="20"/>
    <n v="0"/>
    <n v="0"/>
    <n v="0"/>
    <m/>
    <m/>
    <m/>
    <n v="0"/>
    <n v="0"/>
    <s v="ZLIN"/>
    <n v="0"/>
    <n v="1"/>
  </r>
  <r>
    <s v="120304001499-0"/>
    <x v="7"/>
    <m/>
    <s v="VALVULA"/>
    <s v="31.08.2018"/>
    <n v="1232510.02"/>
    <n v="20541.830000000075"/>
    <s v="ZLIN"/>
    <n v="20"/>
    <n v="0"/>
    <n v="0"/>
    <n v="0"/>
    <m/>
    <m/>
    <m/>
    <n v="0"/>
    <n v="0"/>
    <s v="ZLIN"/>
    <n v="0"/>
    <n v="1"/>
  </r>
  <r>
    <s v="120304001500-0"/>
    <x v="7"/>
    <m/>
    <s v="VALVULA"/>
    <s v="31.08.2018"/>
    <n v="922901.13"/>
    <n v="15381.690000000061"/>
    <s v="ZLIN"/>
    <n v="20"/>
    <n v="0"/>
    <n v="0"/>
    <n v="0"/>
    <m/>
    <m/>
    <m/>
    <n v="0"/>
    <n v="0"/>
    <s v="ZLIN"/>
    <n v="0"/>
    <n v="1"/>
  </r>
  <r>
    <s v="120304001501-0"/>
    <x v="7"/>
    <m/>
    <s v="VALVULA"/>
    <s v="31.08.2018"/>
    <n v="922901.13"/>
    <n v="15381.690000000061"/>
    <s v="ZLIN"/>
    <n v="20"/>
    <n v="0"/>
    <n v="0"/>
    <n v="0"/>
    <m/>
    <m/>
    <m/>
    <n v="0"/>
    <n v="0"/>
    <s v="ZLIN"/>
    <n v="0"/>
    <n v="1"/>
  </r>
  <r>
    <s v="120304001502-0"/>
    <x v="7"/>
    <m/>
    <s v="VALVULA"/>
    <s v="31.08.2018"/>
    <n v="922901.13"/>
    <n v="15381.690000000061"/>
    <s v="ZLIN"/>
    <n v="20"/>
    <n v="0"/>
    <n v="0"/>
    <n v="0"/>
    <m/>
    <m/>
    <m/>
    <n v="0"/>
    <n v="0"/>
    <s v="ZLIN"/>
    <n v="0"/>
    <n v="1"/>
  </r>
  <r>
    <s v="120304001503-0"/>
    <x v="7"/>
    <m/>
    <s v="VALVULA"/>
    <s v="31.08.2018"/>
    <n v="922901.13"/>
    <n v="15381.690000000061"/>
    <s v="ZLIN"/>
    <n v="20"/>
    <n v="0"/>
    <n v="0"/>
    <n v="0"/>
    <m/>
    <m/>
    <m/>
    <n v="0"/>
    <n v="0"/>
    <s v="ZLIN"/>
    <n v="0"/>
    <n v="1"/>
  </r>
  <r>
    <s v="120304001504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05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06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07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08-0"/>
    <x v="7"/>
    <m/>
    <s v="VALVULA"/>
    <s v="31.08.2018"/>
    <n v="4020134.7"/>
    <n v="67002.25"/>
    <s v="ZLIN"/>
    <n v="20"/>
    <n v="0"/>
    <n v="0"/>
    <n v="0"/>
    <m/>
    <m/>
    <m/>
    <n v="0"/>
    <n v="0"/>
    <s v="ZLIN"/>
    <n v="0"/>
    <n v="1"/>
  </r>
  <r>
    <s v="120304001509-0"/>
    <x v="7"/>
    <m/>
    <s v="VALVULA"/>
    <s v="31.08.2018"/>
    <n v="4020134.7"/>
    <n v="67002.25"/>
    <s v="ZLIN"/>
    <n v="20"/>
    <n v="0"/>
    <n v="0"/>
    <n v="0"/>
    <m/>
    <m/>
    <m/>
    <n v="0"/>
    <n v="0"/>
    <s v="ZLIN"/>
    <n v="0"/>
    <n v="1"/>
  </r>
  <r>
    <s v="120304001510-0"/>
    <x v="7"/>
    <m/>
    <s v="VALVULA"/>
    <s v="31.08.2018"/>
    <n v="2437816.4700000002"/>
    <n v="40630.270000000019"/>
    <s v="ZLIN"/>
    <n v="20"/>
    <n v="0"/>
    <n v="0"/>
    <n v="0"/>
    <m/>
    <m/>
    <m/>
    <n v="0"/>
    <n v="0"/>
    <s v="ZLIN"/>
    <n v="0"/>
    <n v="1"/>
  </r>
  <r>
    <s v="120304001511-0"/>
    <x v="7"/>
    <m/>
    <s v="VALVULA"/>
    <s v="31.08.2018"/>
    <n v="2437816.4700000002"/>
    <n v="40630.270000000019"/>
    <s v="ZLIN"/>
    <n v="20"/>
    <n v="0"/>
    <n v="0"/>
    <n v="0"/>
    <m/>
    <m/>
    <m/>
    <n v="0"/>
    <n v="0"/>
    <s v="ZLIN"/>
    <n v="0"/>
    <n v="1"/>
  </r>
  <r>
    <s v="120304001512-0"/>
    <x v="7"/>
    <m/>
    <s v="VALVULA"/>
    <s v="31.08.2018"/>
    <n v="2437816.4700000002"/>
    <n v="40630.270000000019"/>
    <s v="ZLIN"/>
    <n v="20"/>
    <n v="0"/>
    <n v="0"/>
    <n v="0"/>
    <m/>
    <m/>
    <m/>
    <n v="0"/>
    <n v="0"/>
    <s v="ZLIN"/>
    <n v="0"/>
    <n v="1"/>
  </r>
  <r>
    <s v="120304001513-0"/>
    <x v="7"/>
    <m/>
    <s v="VALVULA"/>
    <s v="31.08.2018"/>
    <n v="2437816.4700000002"/>
    <n v="40630.270000000019"/>
    <s v="ZLIN"/>
    <n v="20"/>
    <n v="0"/>
    <n v="0"/>
    <n v="0"/>
    <m/>
    <m/>
    <m/>
    <n v="0"/>
    <n v="0"/>
    <s v="ZLIN"/>
    <n v="0"/>
    <n v="1"/>
  </r>
  <r>
    <s v="120304001514-0"/>
    <x v="7"/>
    <m/>
    <s v="VALVULA"/>
    <s v="31.08.2018"/>
    <n v="2437816.4700000002"/>
    <n v="40630.270000000019"/>
    <s v="ZLIN"/>
    <n v="20"/>
    <n v="0"/>
    <n v="0"/>
    <n v="0"/>
    <m/>
    <m/>
    <m/>
    <n v="0"/>
    <n v="0"/>
    <s v="ZLIN"/>
    <n v="0"/>
    <n v="1"/>
  </r>
  <r>
    <s v="120304001515-0"/>
    <x v="7"/>
    <m/>
    <s v="VALVULA"/>
    <s v="31.08.2018"/>
    <n v="2437816.4700000002"/>
    <n v="40630.270000000019"/>
    <s v="ZLIN"/>
    <n v="20"/>
    <n v="0"/>
    <n v="0"/>
    <n v="0"/>
    <m/>
    <m/>
    <m/>
    <n v="0"/>
    <n v="0"/>
    <s v="ZLIN"/>
    <n v="0"/>
    <n v="1"/>
  </r>
  <r>
    <s v="120304001516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17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18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19-0"/>
    <x v="7"/>
    <m/>
    <s v="VALVULA"/>
    <s v="31.08.2018"/>
    <n v="1404350.36"/>
    <n v="23405.840000000084"/>
    <s v="ZLIN"/>
    <n v="20"/>
    <n v="0"/>
    <n v="0"/>
    <n v="0"/>
    <m/>
    <m/>
    <m/>
    <n v="0"/>
    <n v="0"/>
    <s v="ZLIN"/>
    <n v="0"/>
    <n v="1"/>
  </r>
  <r>
    <s v="120304001520-0"/>
    <x v="7"/>
    <m/>
    <s v="VALVULA"/>
    <s v="31.08.2018"/>
    <n v="1232510.02"/>
    <n v="20541.830000000075"/>
    <s v="ZLIN"/>
    <n v="20"/>
    <n v="0"/>
    <n v="0"/>
    <n v="0"/>
    <m/>
    <m/>
    <m/>
    <n v="0"/>
    <n v="0"/>
    <s v="ZLIN"/>
    <n v="0"/>
    <n v="1"/>
  </r>
  <r>
    <s v="120304001521-0"/>
    <x v="7"/>
    <m/>
    <s v="VALVULA"/>
    <s v="31.08.2018"/>
    <n v="1232510.02"/>
    <n v="20541.830000000075"/>
    <s v="ZLIN"/>
    <n v="20"/>
    <n v="0"/>
    <n v="0"/>
    <n v="0"/>
    <m/>
    <m/>
    <m/>
    <n v="0"/>
    <n v="0"/>
    <s v="ZLIN"/>
    <n v="0"/>
    <n v="1"/>
  </r>
  <r>
    <s v="120304001522-0"/>
    <x v="7"/>
    <m/>
    <s v="VALVULA"/>
    <s v="31.08.2018"/>
    <n v="5028349.9800000004"/>
    <n v="83805.830000000075"/>
    <s v="ZLIN"/>
    <n v="20"/>
    <n v="0"/>
    <n v="0"/>
    <n v="0"/>
    <m/>
    <m/>
    <m/>
    <n v="0"/>
    <n v="0"/>
    <s v="ZLIN"/>
    <n v="0"/>
    <n v="1"/>
  </r>
  <r>
    <s v="120304001523-0"/>
    <x v="7"/>
    <m/>
    <s v="BOMBA YP-7210-A"/>
    <s v="31.08.2018"/>
    <n v="53762903.659999996"/>
    <n v="896048.38999999315"/>
    <s v="ZLIN"/>
    <n v="20"/>
    <n v="0"/>
    <n v="0"/>
    <n v="0"/>
    <m/>
    <m/>
    <m/>
    <n v="0"/>
    <n v="0"/>
    <s v="ZLIN"/>
    <n v="0"/>
    <n v="1"/>
  </r>
  <r>
    <s v="120304001524-0"/>
    <x v="7"/>
    <m/>
    <s v="BOMBA YP-7210-B"/>
    <s v="31.08.2018"/>
    <n v="53762903.659999996"/>
    <n v="896048.38999999315"/>
    <s v="ZLIN"/>
    <n v="20"/>
    <n v="0"/>
    <n v="0"/>
    <n v="0"/>
    <m/>
    <m/>
    <m/>
    <n v="0"/>
    <n v="0"/>
    <s v="ZLIN"/>
    <n v="0"/>
    <n v="1"/>
  </r>
  <r>
    <s v="120304001525-0"/>
    <x v="7"/>
    <m/>
    <s v="BOMBA YP-7210-C"/>
    <s v="31.08.2018"/>
    <n v="53762903.659999996"/>
    <n v="896048.38999999315"/>
    <s v="ZLIN"/>
    <n v="20"/>
    <n v="0"/>
    <n v="0"/>
    <n v="0"/>
    <m/>
    <m/>
    <m/>
    <n v="0"/>
    <n v="0"/>
    <s v="ZLIN"/>
    <n v="0"/>
    <n v="1"/>
  </r>
  <r>
    <s v="120304001528-0"/>
    <x v="7"/>
    <m/>
    <s v="VALVULA CONTROL DESCARGA"/>
    <s v="31.08.2018"/>
    <n v="13177096.32"/>
    <n v="219618.26999999955"/>
    <s v="ZLIN"/>
    <n v="20"/>
    <n v="0"/>
    <n v="0"/>
    <n v="0"/>
    <m/>
    <m/>
    <m/>
    <n v="0"/>
    <n v="0"/>
    <s v="ZLIN"/>
    <n v="0"/>
    <n v="1"/>
  </r>
  <r>
    <s v="120304001529-0"/>
    <x v="7"/>
    <m/>
    <s v="VALVULA"/>
    <s v="31.10.2018"/>
    <n v="7429955.7800000003"/>
    <n v="61916.299999999814"/>
    <s v="ZLIN"/>
    <n v="20"/>
    <n v="0"/>
    <n v="0"/>
    <n v="0"/>
    <m/>
    <m/>
    <m/>
    <n v="0"/>
    <n v="0"/>
    <s v="ZLIN"/>
    <n v="0"/>
    <n v="1"/>
  </r>
  <r>
    <s v="120304001530-0"/>
    <x v="7"/>
    <m/>
    <s v="VALVULA"/>
    <s v="31.10.2018"/>
    <n v="7429955.7800000003"/>
    <n v="61916.299999999814"/>
    <s v="ZLIN"/>
    <n v="20"/>
    <n v="0"/>
    <n v="0"/>
    <n v="0"/>
    <m/>
    <m/>
    <m/>
    <n v="0"/>
    <n v="0"/>
    <s v="ZLIN"/>
    <n v="0"/>
    <n v="1"/>
  </r>
  <r>
    <s v="120304001531-0"/>
    <x v="7"/>
    <m/>
    <s v="VALVULA"/>
    <s v="31.10.2018"/>
    <n v="7429955.7800000003"/>
    <n v="61916.299999999814"/>
    <s v="ZLIN"/>
    <n v="20"/>
    <n v="0"/>
    <n v="0"/>
    <n v="0"/>
    <m/>
    <m/>
    <m/>
    <n v="0"/>
    <n v="0"/>
    <s v="ZLIN"/>
    <n v="0"/>
    <n v="1"/>
  </r>
  <r>
    <s v="120304001532-0"/>
    <x v="7"/>
    <m/>
    <s v="VALVULA"/>
    <s v="31.10.2018"/>
    <n v="7429955.7800000003"/>
    <n v="61916.299999999814"/>
    <s v="ZLIN"/>
    <n v="20"/>
    <n v="0"/>
    <n v="0"/>
    <n v="0"/>
    <m/>
    <m/>
    <m/>
    <n v="0"/>
    <n v="0"/>
    <s v="ZLIN"/>
    <n v="0"/>
    <n v="1"/>
  </r>
  <r>
    <s v="120304001533-0"/>
    <x v="7"/>
    <m/>
    <s v="VALVULA"/>
    <s v="31.10.2018"/>
    <n v="4373726.51"/>
    <n v="36447.719999999739"/>
    <s v="ZLIN"/>
    <n v="20"/>
    <n v="0"/>
    <n v="0"/>
    <n v="0"/>
    <m/>
    <m/>
    <m/>
    <n v="0"/>
    <n v="0"/>
    <s v="ZLIN"/>
    <n v="0"/>
    <n v="1"/>
  </r>
  <r>
    <s v="120304001534-0"/>
    <x v="7"/>
    <m/>
    <s v="VALVULA"/>
    <s v="31.10.2018"/>
    <n v="4373726.51"/>
    <n v="36447.719999999739"/>
    <s v="ZLIN"/>
    <n v="20"/>
    <n v="0"/>
    <n v="0"/>
    <n v="0"/>
    <m/>
    <m/>
    <m/>
    <n v="0"/>
    <n v="0"/>
    <s v="ZLIN"/>
    <n v="0"/>
    <n v="1"/>
  </r>
  <r>
    <s v="120304001535-0"/>
    <x v="7"/>
    <m/>
    <s v="VALVULA"/>
    <s v="31.10.2018"/>
    <n v="4373726.51"/>
    <n v="36447.719999999739"/>
    <s v="ZLIN"/>
    <n v="20"/>
    <n v="0"/>
    <n v="0"/>
    <n v="0"/>
    <m/>
    <m/>
    <m/>
    <n v="0"/>
    <n v="0"/>
    <s v="ZLIN"/>
    <n v="0"/>
    <n v="1"/>
  </r>
  <r>
    <s v="120304001536-0"/>
    <x v="7"/>
    <m/>
    <s v="VALVULA"/>
    <s v="31.10.2018"/>
    <n v="4373726.51"/>
    <n v="36447.719999999739"/>
    <s v="ZLIN"/>
    <n v="20"/>
    <n v="0"/>
    <n v="0"/>
    <n v="0"/>
    <m/>
    <m/>
    <m/>
    <n v="0"/>
    <n v="0"/>
    <s v="ZLIN"/>
    <n v="0"/>
    <n v="1"/>
  </r>
  <r>
    <s v="120304001537-0"/>
    <x v="7"/>
    <m/>
    <s v="VALVULA"/>
    <s v="31.10.2018"/>
    <n v="4373726.51"/>
    <n v="36447.719999999739"/>
    <s v="ZLIN"/>
    <n v="20"/>
    <n v="0"/>
    <n v="0"/>
    <n v="0"/>
    <m/>
    <m/>
    <m/>
    <n v="0"/>
    <n v="0"/>
    <s v="ZLIN"/>
    <n v="0"/>
    <n v="1"/>
  </r>
  <r>
    <s v="120304001538-0"/>
    <x v="7"/>
    <m/>
    <s v="VALVULA"/>
    <s v="31.10.2018"/>
    <n v="4373726.51"/>
    <n v="36447.719999999739"/>
    <s v="ZLIN"/>
    <n v="20"/>
    <n v="0"/>
    <n v="0"/>
    <n v="0"/>
    <m/>
    <m/>
    <m/>
    <n v="0"/>
    <n v="0"/>
    <s v="ZLIN"/>
    <n v="0"/>
    <n v="1"/>
  </r>
  <r>
    <s v="120304001539-0"/>
    <x v="7"/>
    <m/>
    <s v="VALVULA"/>
    <s v="31.10.2018"/>
    <n v="2327277.08"/>
    <n v="19393.979999999981"/>
    <s v="ZLIN"/>
    <n v="20"/>
    <n v="0"/>
    <n v="0"/>
    <n v="0"/>
    <m/>
    <m/>
    <m/>
    <n v="0"/>
    <n v="0"/>
    <s v="ZLIN"/>
    <n v="0"/>
    <n v="1"/>
  </r>
  <r>
    <s v="120304001540-0"/>
    <x v="7"/>
    <m/>
    <s v="VALVULA"/>
    <s v="31.10.2018"/>
    <n v="2327277.08"/>
    <n v="19393.979999999981"/>
    <s v="ZLIN"/>
    <n v="20"/>
    <n v="0"/>
    <n v="0"/>
    <n v="0"/>
    <m/>
    <m/>
    <m/>
    <n v="0"/>
    <n v="0"/>
    <s v="ZLIN"/>
    <n v="0"/>
    <n v="1"/>
  </r>
  <r>
    <s v="120304001541-0"/>
    <x v="7"/>
    <m/>
    <s v="VALVULA"/>
    <s v="31.10.2018"/>
    <n v="2327277.08"/>
    <n v="19393.979999999981"/>
    <s v="ZLIN"/>
    <n v="20"/>
    <n v="0"/>
    <n v="0"/>
    <n v="0"/>
    <m/>
    <m/>
    <m/>
    <n v="0"/>
    <n v="0"/>
    <s v="ZLIN"/>
    <n v="0"/>
    <n v="1"/>
  </r>
  <r>
    <s v="120304001542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3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4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5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6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7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8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49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0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1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2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3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4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5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6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7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8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59-0"/>
    <x v="7"/>
    <m/>
    <s v="VALVULA"/>
    <s v="31.10.2018"/>
    <n v="3268344.63"/>
    <n v="27236.209999999963"/>
    <s v="ZLIN"/>
    <n v="20"/>
    <n v="0"/>
    <n v="0"/>
    <n v="0"/>
    <m/>
    <m/>
    <m/>
    <n v="0"/>
    <n v="0"/>
    <s v="ZLIN"/>
    <n v="0"/>
    <n v="1"/>
  </r>
  <r>
    <s v="120304001560-0"/>
    <x v="7"/>
    <m/>
    <s v="VALVULA"/>
    <s v="31.10.2018"/>
    <n v="930611.91"/>
    <n v="7755.0999999999767"/>
    <s v="ZLIN"/>
    <n v="20"/>
    <n v="0"/>
    <n v="0"/>
    <n v="0"/>
    <m/>
    <m/>
    <m/>
    <n v="0"/>
    <n v="0"/>
    <s v="ZLIN"/>
    <n v="0"/>
    <n v="1"/>
  </r>
  <r>
    <s v="120304001561-0"/>
    <x v="7"/>
    <m/>
    <s v="VALVULA"/>
    <s v="31.10.2018"/>
    <n v="930611.91"/>
    <n v="7755.0999999999767"/>
    <s v="ZLIN"/>
    <n v="20"/>
    <n v="0"/>
    <n v="0"/>
    <n v="0"/>
    <m/>
    <m/>
    <m/>
    <n v="0"/>
    <n v="0"/>
    <s v="ZLIN"/>
    <n v="0"/>
    <n v="1"/>
  </r>
  <r>
    <s v="120304001562-0"/>
    <x v="7"/>
    <m/>
    <s v="VALVULA"/>
    <s v="31.10.2018"/>
    <n v="930611.91"/>
    <n v="7755.0999999999767"/>
    <s v="ZLIN"/>
    <n v="20"/>
    <n v="0"/>
    <n v="0"/>
    <n v="0"/>
    <m/>
    <m/>
    <m/>
    <n v="0"/>
    <n v="0"/>
    <s v="ZLIN"/>
    <n v="0"/>
    <n v="1"/>
  </r>
  <r>
    <s v="120304001563-0"/>
    <x v="7"/>
    <m/>
    <s v="VALVULA"/>
    <s v="31.10.2018"/>
    <n v="1416081.83"/>
    <n v="11800.680000000168"/>
    <s v="ZLIN"/>
    <n v="20"/>
    <n v="0"/>
    <n v="0"/>
    <n v="0"/>
    <m/>
    <m/>
    <m/>
    <n v="0"/>
    <n v="0"/>
    <s v="ZLIN"/>
    <n v="0"/>
    <n v="1"/>
  </r>
  <r>
    <s v="120304001564-0"/>
    <x v="7"/>
    <m/>
    <s v="VALVULA"/>
    <s v="31.10.2018"/>
    <n v="1416081.83"/>
    <n v="11800.680000000168"/>
    <s v="ZLIN"/>
    <n v="20"/>
    <n v="0"/>
    <n v="0"/>
    <n v="0"/>
    <m/>
    <m/>
    <m/>
    <n v="0"/>
    <n v="0"/>
    <s v="ZLIN"/>
    <n v="0"/>
    <n v="1"/>
  </r>
  <r>
    <s v="120304001565-0"/>
    <x v="7"/>
    <m/>
    <s v="VALVULA"/>
    <s v="31.10.2018"/>
    <n v="1416081.83"/>
    <n v="11800.680000000168"/>
    <s v="ZLIN"/>
    <n v="20"/>
    <n v="0"/>
    <n v="0"/>
    <n v="0"/>
    <m/>
    <m/>
    <m/>
    <n v="0"/>
    <n v="0"/>
    <s v="ZLIN"/>
    <n v="0"/>
    <n v="1"/>
  </r>
  <r>
    <s v="120304001566-0"/>
    <x v="7"/>
    <m/>
    <s v="VALVULA"/>
    <s v="31.10.2018"/>
    <n v="1416081.83"/>
    <n v="11800.680000000168"/>
    <s v="ZLIN"/>
    <n v="20"/>
    <n v="0"/>
    <n v="0"/>
    <n v="0"/>
    <m/>
    <m/>
    <m/>
    <n v="0"/>
    <n v="0"/>
    <s v="ZLIN"/>
    <n v="0"/>
    <n v="1"/>
  </r>
  <r>
    <s v="120304001567-0"/>
    <x v="7"/>
    <m/>
    <s v="VALVULA"/>
    <s v="31.10.2018"/>
    <n v="1416081.83"/>
    <n v="11800.680000000168"/>
    <s v="ZLIN"/>
    <n v="20"/>
    <n v="0"/>
    <n v="0"/>
    <n v="0"/>
    <m/>
    <m/>
    <m/>
    <n v="0"/>
    <n v="0"/>
    <s v="ZLIN"/>
    <n v="0"/>
    <n v="1"/>
  </r>
  <r>
    <s v="120304001568-0"/>
    <x v="7"/>
    <m/>
    <s v="VALVULA"/>
    <s v="31.10.2018"/>
    <n v="4053718.57"/>
    <n v="33780.989999999758"/>
    <s v="ZLIN"/>
    <n v="20"/>
    <n v="0"/>
    <n v="0"/>
    <n v="0"/>
    <m/>
    <m/>
    <m/>
    <n v="0"/>
    <n v="0"/>
    <s v="ZLIN"/>
    <n v="0"/>
    <n v="1"/>
  </r>
  <r>
    <s v="120304001569-0"/>
    <x v="7"/>
    <m/>
    <s v="VALVULA"/>
    <s v="31.10.2018"/>
    <n v="4053718.57"/>
    <n v="33780.989999999758"/>
    <s v="ZLIN"/>
    <n v="20"/>
    <n v="0"/>
    <n v="0"/>
    <n v="0"/>
    <m/>
    <m/>
    <m/>
    <n v="0"/>
    <n v="0"/>
    <s v="ZLIN"/>
    <n v="0"/>
    <n v="1"/>
  </r>
  <r>
    <s v="120304001570-0"/>
    <x v="7"/>
    <m/>
    <s v="VALVULA"/>
    <s v="31.10.2018"/>
    <n v="4053718.57"/>
    <n v="33780.989999999758"/>
    <s v="ZLIN"/>
    <n v="20"/>
    <n v="0"/>
    <n v="0"/>
    <n v="0"/>
    <m/>
    <m/>
    <m/>
    <n v="0"/>
    <n v="0"/>
    <s v="ZLIN"/>
    <n v="0"/>
    <n v="1"/>
  </r>
  <r>
    <s v="120304001571-0"/>
    <x v="7"/>
    <m/>
    <s v="VALVULA"/>
    <s v="31.10.2018"/>
    <n v="4053718.57"/>
    <n v="33780.989999999758"/>
    <s v="ZLIN"/>
    <n v="20"/>
    <n v="0"/>
    <n v="0"/>
    <n v="0"/>
    <m/>
    <m/>
    <m/>
    <n v="0"/>
    <n v="0"/>
    <s v="ZLIN"/>
    <n v="0"/>
    <n v="1"/>
  </r>
  <r>
    <s v="120304001572-0"/>
    <x v="7"/>
    <m/>
    <s v="VALVULA"/>
    <s v="31.10.2018"/>
    <n v="5070357.63"/>
    <n v="42252.979999999516"/>
    <s v="ZLIN"/>
    <n v="20"/>
    <n v="0"/>
    <n v="0"/>
    <n v="0"/>
    <m/>
    <m/>
    <m/>
    <n v="0"/>
    <n v="0"/>
    <s v="ZLIN"/>
    <n v="0"/>
    <n v="1"/>
  </r>
  <r>
    <s v="120304001573-0"/>
    <x v="7"/>
    <m/>
    <s v="VALVULA"/>
    <s v="31.10.2018"/>
    <n v="5070357.63"/>
    <n v="42252.979999999516"/>
    <s v="ZLIN"/>
    <n v="20"/>
    <n v="0"/>
    <n v="0"/>
    <n v="0"/>
    <m/>
    <m/>
    <m/>
    <n v="0"/>
    <n v="0"/>
    <s v="ZLIN"/>
    <n v="0"/>
    <n v="1"/>
  </r>
  <r>
    <s v="120304001574-0"/>
    <x v="7"/>
    <m/>
    <s v="VALVULA"/>
    <s v="31.10.2018"/>
    <n v="2458182.75"/>
    <n v="20484.85999999987"/>
    <s v="ZLIN"/>
    <n v="20"/>
    <n v="0"/>
    <n v="0"/>
    <n v="0"/>
    <m/>
    <m/>
    <m/>
    <n v="0"/>
    <n v="0"/>
    <s v="ZLIN"/>
    <n v="0"/>
    <n v="1"/>
  </r>
  <r>
    <s v="120304001575-0"/>
    <x v="7"/>
    <m/>
    <s v="VALVULA"/>
    <s v="31.10.2018"/>
    <n v="1867195.61"/>
    <n v="15559.960000000196"/>
    <s v="ZLIN"/>
    <n v="20"/>
    <n v="0"/>
    <n v="0"/>
    <n v="0"/>
    <m/>
    <m/>
    <m/>
    <n v="0"/>
    <n v="0"/>
    <s v="ZLIN"/>
    <n v="0"/>
    <n v="1"/>
  </r>
  <r>
    <s v="120304001576-0"/>
    <x v="7"/>
    <m/>
    <s v="VALVULA"/>
    <s v="31.10.2018"/>
    <n v="1867195.61"/>
    <n v="15559.960000000196"/>
    <s v="ZLIN"/>
    <n v="20"/>
    <n v="0"/>
    <n v="0"/>
    <n v="0"/>
    <m/>
    <m/>
    <m/>
    <n v="0"/>
    <n v="0"/>
    <s v="ZLIN"/>
    <n v="0"/>
    <n v="1"/>
  </r>
  <r>
    <s v="120304001577-0"/>
    <x v="7"/>
    <m/>
    <s v="VALVULA"/>
    <s v="31.10.2018"/>
    <n v="1867195.61"/>
    <n v="15559.960000000196"/>
    <s v="ZLIN"/>
    <n v="20"/>
    <n v="0"/>
    <n v="0"/>
    <n v="0"/>
    <m/>
    <m/>
    <m/>
    <n v="0"/>
    <n v="0"/>
    <s v="ZLIN"/>
    <n v="0"/>
    <n v="1"/>
  </r>
  <r>
    <s v="120304001578-0"/>
    <x v="7"/>
    <m/>
    <s v="VALVULA"/>
    <s v="31.10.2018"/>
    <n v="1867195.61"/>
    <n v="15559.960000000196"/>
    <s v="ZLIN"/>
    <n v="20"/>
    <n v="0"/>
    <n v="0"/>
    <n v="0"/>
    <m/>
    <m/>
    <m/>
    <n v="0"/>
    <n v="0"/>
    <s v="ZLIN"/>
    <n v="0"/>
    <n v="1"/>
  </r>
  <r>
    <s v="120304001579-0"/>
    <x v="7"/>
    <m/>
    <s v="VALVULA"/>
    <s v="31.10.2018"/>
    <n v="2327277.08"/>
    <n v="19393.979999999981"/>
    <s v="ZLIN"/>
    <n v="20"/>
    <n v="0"/>
    <n v="0"/>
    <n v="0"/>
    <m/>
    <m/>
    <m/>
    <n v="0"/>
    <n v="0"/>
    <s v="ZLIN"/>
    <n v="0"/>
    <n v="1"/>
  </r>
  <r>
    <s v="120304001580-0"/>
    <x v="7"/>
    <m/>
    <s v="VALVULA"/>
    <s v="31.10.2018"/>
    <n v="2327277.08"/>
    <n v="19393.979999999981"/>
    <s v="ZLIN"/>
    <n v="20"/>
    <n v="0"/>
    <n v="0"/>
    <n v="0"/>
    <m/>
    <m/>
    <m/>
    <n v="0"/>
    <n v="0"/>
    <s v="ZLIN"/>
    <n v="0"/>
    <n v="1"/>
  </r>
  <r>
    <s v="120304001581-0"/>
    <x v="7"/>
    <m/>
    <s v="FILTRO"/>
    <s v="31.10.2018"/>
    <n v="9614370.2699999996"/>
    <n v="160239.5"/>
    <s v="ZLIN"/>
    <n v="10"/>
    <n v="0"/>
    <n v="0"/>
    <n v="0"/>
    <m/>
    <m/>
    <m/>
    <n v="0"/>
    <n v="0"/>
    <s v="ZLIN"/>
    <n v="0"/>
    <n v="1"/>
  </r>
  <r>
    <s v="120304001582-0"/>
    <x v="7"/>
    <m/>
    <s v="FILTRO"/>
    <s v="31.10.2018"/>
    <n v="9614370.2699999996"/>
    <n v="160239.5"/>
    <s v="ZLIN"/>
    <n v="10"/>
    <n v="0"/>
    <n v="0"/>
    <n v="0"/>
    <m/>
    <m/>
    <m/>
    <n v="0"/>
    <n v="0"/>
    <s v="ZLIN"/>
    <n v="0"/>
    <n v="1"/>
  </r>
  <r>
    <s v="120304001583-0"/>
    <x v="7"/>
    <m/>
    <s v="FILTRO"/>
    <s v="31.10.2018"/>
    <n v="9614370.2699999996"/>
    <n v="160239.5"/>
    <s v="ZLIN"/>
    <n v="10"/>
    <n v="0"/>
    <n v="0"/>
    <n v="0"/>
    <m/>
    <m/>
    <m/>
    <n v="0"/>
    <n v="0"/>
    <s v="ZLIN"/>
    <n v="0"/>
    <n v="1"/>
  </r>
  <r>
    <s v="120304001584-0"/>
    <x v="7"/>
    <m/>
    <s v="VALVULA"/>
    <s v="31.10.2018"/>
    <n v="7715327.3300000001"/>
    <n v="64294.389999999665"/>
    <s v="ZLIN"/>
    <n v="20"/>
    <n v="0"/>
    <n v="0"/>
    <n v="0"/>
    <m/>
    <m/>
    <m/>
    <n v="0"/>
    <n v="0"/>
    <s v="ZLIN"/>
    <n v="0"/>
    <n v="1"/>
  </r>
  <r>
    <s v="120304001585-0"/>
    <x v="7"/>
    <m/>
    <s v="VALVULA"/>
    <s v="31.10.2018"/>
    <n v="5236860.51"/>
    <n v="43640.5"/>
    <s v="ZLIN"/>
    <n v="20"/>
    <n v="0"/>
    <n v="0"/>
    <n v="0"/>
    <m/>
    <m/>
    <m/>
    <n v="0"/>
    <n v="0"/>
    <s v="ZLIN"/>
    <n v="0"/>
    <n v="1"/>
  </r>
  <r>
    <s v="120304001586-0"/>
    <x v="7"/>
    <m/>
    <s v="VALVULA"/>
    <s v="31.10.2018"/>
    <n v="5236860.51"/>
    <n v="43640.5"/>
    <s v="ZLIN"/>
    <n v="20"/>
    <n v="0"/>
    <n v="0"/>
    <n v="0"/>
    <m/>
    <m/>
    <m/>
    <n v="0"/>
    <n v="0"/>
    <s v="ZLIN"/>
    <n v="0"/>
    <n v="1"/>
  </r>
  <r>
    <s v="120304001587-0"/>
    <x v="7"/>
    <m/>
    <s v="VALVULA"/>
    <s v="31.10.2018"/>
    <n v="5236860.51"/>
    <n v="43640.5"/>
    <s v="ZLIN"/>
    <n v="20"/>
    <n v="0"/>
    <n v="0"/>
    <n v="0"/>
    <m/>
    <m/>
    <m/>
    <n v="0"/>
    <n v="0"/>
    <s v="ZLIN"/>
    <n v="0"/>
    <n v="1"/>
  </r>
  <r>
    <s v="120304001588-0"/>
    <x v="7"/>
    <m/>
    <s v="BOMBA"/>
    <s v="31.10.2018"/>
    <n v="68435025.359999999"/>
    <n v="570291.87999999523"/>
    <s v="ZLIN"/>
    <n v="20"/>
    <n v="0"/>
    <n v="0"/>
    <n v="0"/>
    <m/>
    <m/>
    <m/>
    <n v="0"/>
    <n v="0"/>
    <s v="ZLIN"/>
    <n v="0"/>
    <n v="1"/>
  </r>
  <r>
    <s v="120304001589-0"/>
    <x v="7"/>
    <m/>
    <s v="BOMBA"/>
    <s v="31.10.2018"/>
    <n v="68435025.359999999"/>
    <n v="570291.87999999523"/>
    <s v="ZLIN"/>
    <n v="20"/>
    <n v="0"/>
    <n v="0"/>
    <n v="0"/>
    <m/>
    <m/>
    <m/>
    <n v="0"/>
    <n v="0"/>
    <s v="ZLIN"/>
    <n v="0"/>
    <n v="1"/>
  </r>
  <r>
    <s v="120304001590-0"/>
    <x v="7"/>
    <m/>
    <s v="BOMBA"/>
    <s v="31.10.2018"/>
    <n v="68435025.359999999"/>
    <n v="570291.87999999523"/>
    <s v="ZLIN"/>
    <n v="20"/>
    <n v="0"/>
    <n v="0"/>
    <n v="0"/>
    <m/>
    <m/>
    <m/>
    <n v="0"/>
    <n v="0"/>
    <s v="ZLIN"/>
    <n v="0"/>
    <n v="1"/>
  </r>
  <r>
    <s v="120304001591-0"/>
    <x v="7"/>
    <m/>
    <s v="VALVULA CONTROL DE DESCARGA"/>
    <s v="31.10.2018"/>
    <n v="13287181.98"/>
    <n v="110726.51999999955"/>
    <s v="ZLIN"/>
    <n v="20"/>
    <n v="0"/>
    <n v="0"/>
    <n v="0"/>
    <m/>
    <m/>
    <m/>
    <n v="0"/>
    <n v="0"/>
    <s v="ZLIN"/>
    <n v="0"/>
    <n v="1"/>
  </r>
  <r>
    <s v="120305000001-0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1-1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1-2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1-3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1-4"/>
    <x v="8"/>
    <m/>
    <s v="Módulo modbus"/>
    <s v="30.06.2005"/>
    <n v="2675224.9500000002"/>
    <n v="669311.76000000024"/>
    <s v="ZLIN"/>
    <n v="10"/>
    <n v="6"/>
    <n v="0"/>
    <n v="0"/>
    <m/>
    <m/>
    <m/>
    <n v="0"/>
    <n v="0"/>
    <s v="ZLIN"/>
    <n v="0"/>
    <n v="3"/>
  </r>
  <r>
    <s v="120305000002-0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2-1"/>
    <x v="8"/>
    <m/>
    <s v="PANEL DE CONTROL"/>
    <s v="30.06.2005"/>
    <n v="828803.6"/>
    <n v="828803.6"/>
    <s v="ZLIN"/>
    <n v="13"/>
    <n v="6"/>
    <n v="0"/>
    <n v="0"/>
    <m/>
    <m/>
    <m/>
    <n v="17790390.41"/>
    <n v="16878062.699999999"/>
    <s v="ZLIN"/>
    <n v="3"/>
    <n v="3"/>
  </r>
  <r>
    <s v="120305000002-2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3-0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3-1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3-2"/>
    <x v="8"/>
    <m/>
    <s v="Interfase gateway"/>
    <s v="30.06.2005"/>
    <n v="5121220.7300000004"/>
    <n v="695915.02000000048"/>
    <s v="ZLIN"/>
    <n v="20"/>
    <n v="6"/>
    <n v="0"/>
    <n v="0"/>
    <m/>
    <m/>
    <m/>
    <n v="0"/>
    <n v="0"/>
    <s v="ZLIN"/>
    <n v="0"/>
    <n v="3"/>
  </r>
  <r>
    <s v="120305000004-0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5-0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5-1"/>
    <x v="8"/>
    <m/>
    <s v="PANEL DE CONTROL"/>
    <s v="30.06.2005"/>
    <n v="228928.28"/>
    <n v="228928.28"/>
    <s v="ZLIN"/>
    <n v="13"/>
    <n v="6"/>
    <n v="0"/>
    <n v="0"/>
    <m/>
    <m/>
    <m/>
    <n v="4913979.08"/>
    <n v="4661980.1500000004"/>
    <s v="ZLIN"/>
    <n v="3"/>
    <n v="3"/>
  </r>
  <r>
    <s v="120305000006-0"/>
    <x v="8"/>
    <m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6-1"/>
    <x v="8"/>
    <m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6-2"/>
    <x v="8"/>
    <m/>
    <s v="MONITOR"/>
    <s v="30.06.2005"/>
    <n v="2319.5700000000002"/>
    <n v="2319.5700000000002"/>
    <s v="ZLIN"/>
    <n v="13"/>
    <n v="3"/>
    <n v="0"/>
    <n v="0"/>
    <m/>
    <m/>
    <m/>
    <n v="49823.63"/>
    <n v="49823.63"/>
    <s v="ZLIN"/>
    <n v="3"/>
    <n v="0"/>
  </r>
  <r>
    <s v="120305000007-0"/>
    <x v="8"/>
    <m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7-1"/>
    <x v="8"/>
    <m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7-2"/>
    <x v="8"/>
    <m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8-0"/>
    <x v="8"/>
    <m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8-1"/>
    <x v="8"/>
    <m/>
    <s v="MONITOR"/>
    <s v="30.06.2005"/>
    <n v="4786.05"/>
    <n v="4786.05"/>
    <s v="ZLIN"/>
    <n v="13"/>
    <n v="3"/>
    <n v="0"/>
    <n v="0"/>
    <m/>
    <m/>
    <m/>
    <n v="102802.91"/>
    <n v="102802.91"/>
    <s v="ZLIN"/>
    <n v="3"/>
    <n v="0"/>
  </r>
  <r>
    <s v="120305000008-2"/>
    <x v="8"/>
    <m/>
    <s v="MONITOR"/>
    <s v="30.06.2005"/>
    <n v="4786.05"/>
    <n v="4786.05"/>
    <s v="ZLIN"/>
    <n v="13"/>
    <n v="3"/>
    <n v="0"/>
    <n v="0"/>
    <m/>
    <m/>
    <m/>
    <n v="102802.91"/>
    <n v="102802.91"/>
    <s v="ZLIN"/>
    <n v="3"/>
    <n v="0"/>
  </r>
  <r>
    <s v="120305000009-0"/>
    <x v="8"/>
    <m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09-1"/>
    <x v="8"/>
    <m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09-2"/>
    <x v="8"/>
    <m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10-0"/>
    <x v="8"/>
    <m/>
    <s v="CPU"/>
    <s v="30.06.2005"/>
    <n v="6071.85"/>
    <n v="6071.85"/>
    <s v="ZLIN"/>
    <n v="13"/>
    <n v="3"/>
    <n v="0"/>
    <n v="0"/>
    <m/>
    <m/>
    <m/>
    <n v="130421.57"/>
    <n v="130421.57"/>
    <s v="ZLIN"/>
    <n v="3"/>
    <n v="0"/>
  </r>
  <r>
    <s v="120305000010-1"/>
    <x v="8"/>
    <m/>
    <s v="MONITOR"/>
    <s v="30.06.2005"/>
    <n v="1839.91"/>
    <n v="1839.91"/>
    <s v="ZLIN"/>
    <n v="13"/>
    <n v="3"/>
    <n v="0"/>
    <n v="0"/>
    <m/>
    <m/>
    <m/>
    <n v="39520.68"/>
    <n v="39520.68"/>
    <s v="ZLIN"/>
    <n v="3"/>
    <n v="0"/>
  </r>
  <r>
    <s v="120305000011-0"/>
    <x v="8"/>
    <m/>
    <s v="CPU"/>
    <s v="30.06.2005"/>
    <n v="3811.03"/>
    <n v="3811.03"/>
    <s v="ZLIN"/>
    <n v="13"/>
    <n v="3"/>
    <n v="0"/>
    <n v="0"/>
    <m/>
    <m/>
    <m/>
    <n v="81859.759999999995"/>
    <n v="81859.759999999995"/>
    <s v="ZLIN"/>
    <n v="3"/>
    <n v="0"/>
  </r>
  <r>
    <s v="120305000012-0"/>
    <x v="8"/>
    <m/>
    <s v="PANEL DE CONTROL"/>
    <s v="01.10.2015"/>
    <n v="1"/>
    <n v="1"/>
    <s v="ZLIN"/>
    <n v="0"/>
    <n v="1"/>
    <n v="0"/>
    <n v="0"/>
    <m/>
    <m/>
    <m/>
    <n v="4966265.17"/>
    <n v="4711584.9000000004"/>
    <s v="ZLIN"/>
    <n v="3"/>
    <n v="3"/>
  </r>
  <r>
    <s v="120305000012-1"/>
    <x v="8"/>
    <m/>
    <s v="PANEL DE CONTROL"/>
    <s v="01.10.2015"/>
    <n v="1"/>
    <n v="1"/>
    <s v="ZLIN"/>
    <n v="0"/>
    <n v="1"/>
    <n v="0"/>
    <n v="0"/>
    <m/>
    <m/>
    <m/>
    <n v="4966265.17"/>
    <n v="4711584.9000000004"/>
    <s v="ZLIN"/>
    <n v="3"/>
    <n v="3"/>
  </r>
  <r>
    <s v="120305000013-0"/>
    <x v="8"/>
    <m/>
    <s v="PANEL DE CONTROL"/>
    <s v="01.10.2015"/>
    <n v="1"/>
    <n v="1"/>
    <s v="ZLIN"/>
    <n v="0"/>
    <n v="1"/>
    <n v="0"/>
    <n v="0"/>
    <m/>
    <m/>
    <m/>
    <n v="4966265.17"/>
    <n v="4711584.9000000004"/>
    <s v="ZLIN"/>
    <n v="3"/>
    <n v="3"/>
  </r>
  <r>
    <s v="120305000014-0"/>
    <x v="8"/>
    <m/>
    <s v="PANEL DE CONTROL"/>
    <s v="01.10.2015"/>
    <n v="1"/>
    <n v="1"/>
    <s v="ZLIN"/>
    <n v="0"/>
    <n v="1"/>
    <n v="0"/>
    <n v="0"/>
    <m/>
    <m/>
    <m/>
    <n v="4966265.17"/>
    <n v="4711584.9000000004"/>
    <s v="ZLIN"/>
    <n v="3"/>
    <n v="3"/>
  </r>
  <r>
    <s v="120305000015-0"/>
    <x v="8"/>
    <m/>
    <s v="PANEL DE CONTROL"/>
    <s v="01.10.2015"/>
    <n v="1"/>
    <n v="1"/>
    <s v="ZLIN"/>
    <n v="0"/>
    <n v="1"/>
    <n v="0"/>
    <n v="0"/>
    <m/>
    <m/>
    <m/>
    <n v="4966265.17"/>
    <n v="4711584.9000000004"/>
    <s v="ZLIN"/>
    <n v="3"/>
    <n v="3"/>
  </r>
  <r>
    <s v="120305000016-0"/>
    <x v="8"/>
    <m/>
    <s v="PANEL DE CONTROL"/>
    <s v="30.04.2013"/>
    <n v="10057864.949999999"/>
    <n v="4046951.5799999991"/>
    <s v="ZLIN"/>
    <n v="14"/>
    <n v="1"/>
    <n v="0"/>
    <n v="0"/>
    <m/>
    <m/>
    <m/>
    <n v="9339122.8499999996"/>
    <n v="2468196.75"/>
    <s v="ZLIN"/>
    <n v="11"/>
    <n v="8"/>
  </r>
  <r>
    <s v="120305000016-1"/>
    <x v="8"/>
    <m/>
    <s v="PANEL DE CONTROL"/>
    <s v="30.04.2013"/>
    <n v="10057864.949999999"/>
    <n v="4046951.5799999991"/>
    <s v="ZLIN"/>
    <n v="14"/>
    <n v="1"/>
    <n v="0"/>
    <n v="0"/>
    <m/>
    <m/>
    <m/>
    <n v="9339122.8499999996"/>
    <n v="2468196.75"/>
    <s v="ZLIN"/>
    <n v="11"/>
    <n v="8"/>
  </r>
  <r>
    <s v="120305000016-2"/>
    <x v="8"/>
    <m/>
    <s v="PANEL DE CONTROL"/>
    <s v="30.04.2013"/>
    <n v="69183860.450000003"/>
    <n v="27837292.950000003"/>
    <s v="ZLIN"/>
    <n v="14"/>
    <n v="1"/>
    <n v="0"/>
    <n v="0"/>
    <m/>
    <m/>
    <m/>
    <n v="64239933.079999998"/>
    <n v="16977696.600000001"/>
    <s v="ZLIN"/>
    <n v="11"/>
    <n v="8"/>
  </r>
  <r>
    <s v="120305000016-3"/>
    <x v="8"/>
    <m/>
    <s v="PANEL DE CONTROL"/>
    <s v="30.04.2013"/>
    <n v="10057864.949999999"/>
    <n v="4046951.5799999991"/>
    <s v="ZLIN"/>
    <n v="14"/>
    <n v="1"/>
    <n v="0"/>
    <n v="0"/>
    <m/>
    <m/>
    <m/>
    <n v="9339122.8499999996"/>
    <n v="2468196.75"/>
    <s v="ZLIN"/>
    <n v="11"/>
    <n v="8"/>
  </r>
  <r>
    <s v="120305000017-0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1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2"/>
    <x v="8"/>
    <m/>
    <s v="PANEL DE CONTROL"/>
    <s v="30.04.2013"/>
    <n v="43041530.329999998"/>
    <n v="17318485.59"/>
    <s v="ZLIN"/>
    <n v="14"/>
    <n v="1"/>
    <n v="0"/>
    <n v="0"/>
    <m/>
    <m/>
    <m/>
    <n v="85586924.549999997"/>
    <n v="22619401.479999997"/>
    <s v="ZLIN"/>
    <n v="11"/>
    <n v="8"/>
  </r>
  <r>
    <s v="120305000017-3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4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5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6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7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8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7-9"/>
    <x v="8"/>
    <m/>
    <s v="PANEL DE CONTROL"/>
    <s v="30.04.2013"/>
    <n v="6257325"/>
    <n v="2517740.23"/>
    <s v="ZLIN"/>
    <n v="14"/>
    <n v="1"/>
    <n v="0"/>
    <n v="0"/>
    <m/>
    <m/>
    <m/>
    <n v="12442522.33"/>
    <n v="3288380.8900000006"/>
    <s v="ZLIN"/>
    <n v="11"/>
    <n v="8"/>
  </r>
  <r>
    <s v="120305000018-0"/>
    <x v="8"/>
    <m/>
    <s v="PANEL DE CONTROL"/>
    <s v="30.04.2013"/>
    <n v="51784484.310000002"/>
    <n v="20836360.540000003"/>
    <s v="ZLIN"/>
    <n v="14"/>
    <n v="1"/>
    <n v="0"/>
    <n v="0"/>
    <m/>
    <m/>
    <m/>
    <n v="78447707.689999998"/>
    <n v="20732608.460000001"/>
    <s v="ZLIN"/>
    <n v="11"/>
    <n v="8"/>
  </r>
  <r>
    <s v="120305000018-1"/>
    <x v="8"/>
    <m/>
    <s v="PANEL DE CONTROL"/>
    <s v="30.04.2013"/>
    <n v="7528364.9500000002"/>
    <n v="3029164.6100000003"/>
    <s v="ZLIN"/>
    <n v="14"/>
    <n v="1"/>
    <n v="0"/>
    <n v="0"/>
    <m/>
    <m/>
    <m/>
    <n v="11404631.73"/>
    <n v="3014081.24"/>
    <s v="ZLIN"/>
    <n v="11"/>
    <n v="8"/>
  </r>
  <r>
    <s v="120305000018-2"/>
    <x v="8"/>
    <m/>
    <s v="PANEL DE CONTROL"/>
    <s v="30.04.2013"/>
    <n v="7528364.9500000002"/>
    <n v="3029164.6100000003"/>
    <s v="ZLIN"/>
    <n v="14"/>
    <n v="1"/>
    <n v="0"/>
    <n v="0"/>
    <m/>
    <m/>
    <m/>
    <n v="11404631.73"/>
    <n v="3014081.24"/>
    <s v="ZLIN"/>
    <n v="11"/>
    <n v="8"/>
  </r>
  <r>
    <s v="120305000019-0"/>
    <x v="8"/>
    <m/>
    <s v="PANEL DE CONTROL"/>
    <s v="30.04.2013"/>
    <n v="7528364.9500000002"/>
    <n v="3029164.6100000003"/>
    <s v="ZLIN"/>
    <n v="14"/>
    <n v="1"/>
    <n v="0"/>
    <n v="0"/>
    <m/>
    <m/>
    <m/>
    <n v="11404631.73"/>
    <n v="3014081.24"/>
    <s v="ZLIN"/>
    <n v="11"/>
    <n v="8"/>
  </r>
  <r>
    <s v="120305000019-1"/>
    <x v="8"/>
    <m/>
    <s v="PANEL DE CONTROL"/>
    <s v="30.04.2013"/>
    <n v="7528364.9500000002"/>
    <n v="3029164.6100000003"/>
    <s v="ZLIN"/>
    <n v="14"/>
    <n v="1"/>
    <n v="0"/>
    <n v="0"/>
    <m/>
    <m/>
    <m/>
    <n v="11404631.73"/>
    <n v="3014081.24"/>
    <s v="ZLIN"/>
    <n v="11"/>
    <n v="8"/>
  </r>
  <r>
    <s v="120305000019-2"/>
    <x v="8"/>
    <m/>
    <s v="PANEL DE CONTROL"/>
    <s v="30.04.2013"/>
    <n v="7528364.9500000002"/>
    <n v="3029164.6100000003"/>
    <s v="ZLIN"/>
    <n v="14"/>
    <n v="1"/>
    <n v="0"/>
    <n v="0"/>
    <m/>
    <m/>
    <m/>
    <n v="11404631.73"/>
    <n v="3014081.24"/>
    <s v="ZLIN"/>
    <n v="11"/>
    <n v="8"/>
  </r>
  <r>
    <s v="120305000019-3"/>
    <x v="8"/>
    <m/>
    <s v="MONITOR"/>
    <s v="30.04.2013"/>
    <n v="296442.87"/>
    <n v="296442.87"/>
    <s v="ZLIN"/>
    <n v="5"/>
    <n v="5"/>
    <n v="0"/>
    <n v="0"/>
    <m/>
    <m/>
    <m/>
    <n v="536081.18999999994"/>
    <n v="536081.18999999994"/>
    <s v="ZLIN"/>
    <n v="3"/>
    <n v="0"/>
  </r>
  <r>
    <s v="120305000020-0"/>
    <x v="8"/>
    <m/>
    <s v="SUPRESOR DE PRESION"/>
    <s v="30.04.2013"/>
    <n v="3902877.4"/>
    <n v="1570388.54"/>
    <s v="ZLIN"/>
    <n v="14"/>
    <n v="1"/>
    <n v="0"/>
    <n v="0"/>
    <m/>
    <m/>
    <m/>
    <n v="522038.39"/>
    <n v="137967.29999999999"/>
    <s v="ZLIN"/>
    <n v="11"/>
    <n v="8"/>
  </r>
  <r>
    <s v="120305000021-0"/>
    <x v="8"/>
    <m/>
    <s v="SUPRESOR DE PRESION"/>
    <s v="30.04.2013"/>
    <n v="3902877.4"/>
    <n v="1570388.54"/>
    <s v="ZLIN"/>
    <n v="14"/>
    <n v="1"/>
    <n v="0"/>
    <n v="0"/>
    <m/>
    <m/>
    <m/>
    <n v="522038.39"/>
    <n v="137967.29999999999"/>
    <s v="ZLIN"/>
    <n v="11"/>
    <n v="8"/>
  </r>
  <r>
    <s v="120305000022-0"/>
    <x v="8"/>
    <m/>
    <s v="MONITOR ( Medidor tipi Turbina )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1"/>
    <x v="8"/>
    <m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2-2"/>
    <x v="8"/>
    <m/>
    <s v="SUPRESOR DE PRESION"/>
    <s v="30.04.2013"/>
    <n v="1128240.97"/>
    <n v="453966.78"/>
    <s v="ZLIN"/>
    <n v="14"/>
    <n v="1"/>
    <n v="0"/>
    <n v="0"/>
    <m/>
    <m/>
    <m/>
    <n v="2787717.84"/>
    <n v="736753.98999999976"/>
    <s v="ZLIN"/>
    <n v="11"/>
    <n v="8"/>
  </r>
  <r>
    <s v="120305000022-3"/>
    <x v="8"/>
    <m/>
    <s v="MEDIDOR DE TURBINA"/>
    <s v="30.04.2013"/>
    <n v="2330446.13"/>
    <n v="937694.29999999981"/>
    <s v="ZLIN"/>
    <n v="14"/>
    <n v="1"/>
    <n v="0"/>
    <n v="0"/>
    <m/>
    <m/>
    <m/>
    <n v="5758190.3200000003"/>
    <n v="1521807.4400000004"/>
    <s v="ZLIN"/>
    <n v="11"/>
    <n v="8"/>
  </r>
  <r>
    <s v="120305000022-4"/>
    <x v="8"/>
    <m/>
    <s v="PANEL"/>
    <s v="30.04.2013"/>
    <n v="5339155.7"/>
    <n v="2148299.35"/>
    <s v="ZLIN"/>
    <n v="14"/>
    <n v="1"/>
    <n v="0"/>
    <n v="0"/>
    <m/>
    <m/>
    <m/>
    <n v="13192270.050000001"/>
    <n v="3486528.5100000016"/>
    <s v="ZLIN"/>
    <n v="11"/>
    <n v="8"/>
  </r>
  <r>
    <s v="120305000023-0"/>
    <x v="8"/>
    <m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1"/>
    <x v="8"/>
    <m/>
    <s v="MONITOR"/>
    <s v="30.04.2013"/>
    <n v="806358.23"/>
    <n v="806358.23"/>
    <s v="ZLIN"/>
    <n v="5"/>
    <n v="5"/>
    <n v="0"/>
    <n v="0"/>
    <m/>
    <m/>
    <m/>
    <n v="2229051.79"/>
    <n v="2229051.79"/>
    <s v="ZLIN"/>
    <n v="3"/>
    <n v="0"/>
  </r>
  <r>
    <s v="120305000023-2"/>
    <x v="8"/>
    <m/>
    <s v="SUPRESOR DE PRESION"/>
    <s v="30.04.2013"/>
    <n v="1128240.97"/>
    <n v="453966.78"/>
    <s v="ZLIN"/>
    <n v="14"/>
    <n v="1"/>
    <n v="0"/>
    <n v="0"/>
    <m/>
    <m/>
    <m/>
    <n v="2787717.84"/>
    <n v="736753.98999999976"/>
    <s v="ZLIN"/>
    <n v="11"/>
    <n v="8"/>
  </r>
  <r>
    <s v="120305000023-3"/>
    <x v="8"/>
    <m/>
    <s v="MEDIDOR DE TURBINA"/>
    <s v="30.04.2013"/>
    <n v="2330446.13"/>
    <n v="937694.29999999981"/>
    <s v="ZLIN"/>
    <n v="14"/>
    <n v="1"/>
    <n v="0"/>
    <n v="0"/>
    <m/>
    <m/>
    <m/>
    <n v="5758190.3200000003"/>
    <n v="1521807.4400000004"/>
    <s v="ZLIN"/>
    <n v="11"/>
    <n v="8"/>
  </r>
  <r>
    <s v="120305000023-4"/>
    <x v="8"/>
    <m/>
    <s v="PANEL"/>
    <s v="30.04.2013"/>
    <n v="5339155.7"/>
    <n v="2148299.35"/>
    <s v="ZLIN"/>
    <n v="14"/>
    <n v="1"/>
    <n v="0"/>
    <n v="0"/>
    <m/>
    <m/>
    <m/>
    <n v="13192270.050000001"/>
    <n v="3486528.5100000016"/>
    <s v="ZLIN"/>
    <n v="11"/>
    <n v="8"/>
  </r>
  <r>
    <s v="120305000024-0"/>
    <x v="8"/>
    <m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4-1"/>
    <x v="8"/>
    <m/>
    <s v="MONITOR"/>
    <s v="30.04.2013"/>
    <n v="1776612.66"/>
    <n v="1776612.66"/>
    <s v="ZLIN"/>
    <n v="5"/>
    <n v="5"/>
    <n v="0"/>
    <n v="0"/>
    <m/>
    <m/>
    <m/>
    <n v="1721534.1"/>
    <n v="1721534.1"/>
    <s v="ZLIN"/>
    <n v="3"/>
    <n v="0"/>
  </r>
  <r>
    <s v="120305000025-0"/>
    <x v="8"/>
    <m/>
    <s v="MONITOR ( bomba centrifuga )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026-0"/>
    <x v="8"/>
    <m/>
    <s v="MONITOR ( Medidor Desplazamiento )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1"/>
    <x v="8"/>
    <m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6-2"/>
    <x v="8"/>
    <m/>
    <s v="CONTADOR"/>
    <s v="30.04.2013"/>
    <n v="2153812.15"/>
    <n v="506779.34999999986"/>
    <s v="ZLIN"/>
    <n v="24"/>
    <n v="1"/>
    <n v="0"/>
    <n v="0"/>
    <m/>
    <m/>
    <m/>
    <n v="-1074789.7"/>
    <n v="-152950.84999999998"/>
    <s v="ZLIN"/>
    <n v="21"/>
    <n v="8"/>
  </r>
  <r>
    <s v="120305000027-0"/>
    <x v="8"/>
    <m/>
    <s v="MONITOR"/>
    <s v="30.04.2013"/>
    <n v="6732868.3300000001"/>
    <n v="6732868.3300000001"/>
    <s v="ZLIN"/>
    <n v="5"/>
    <n v="5"/>
    <n v="0"/>
    <n v="0"/>
    <m/>
    <m/>
    <m/>
    <n v="-870968.86"/>
    <n v="-870968.86"/>
    <s v="ZLIN"/>
    <n v="3"/>
    <n v="0"/>
  </r>
  <r>
    <s v="120305000028-0"/>
    <x v="8"/>
    <m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8-1"/>
    <x v="8"/>
    <m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29-0"/>
    <x v="8"/>
    <m/>
    <s v="CPU"/>
    <s v="30.06.2005"/>
    <n v="39135.69"/>
    <n v="39135.69"/>
    <s v="ZLIN"/>
    <n v="13"/>
    <n v="3"/>
    <n v="0"/>
    <n v="0"/>
    <m/>
    <m/>
    <m/>
    <n v="840623.16"/>
    <n v="840623.16"/>
    <s v="ZLIN"/>
    <n v="3"/>
    <n v="0"/>
  </r>
  <r>
    <s v="120305000029-1"/>
    <x v="8"/>
    <m/>
    <s v="MONITOR"/>
    <s v="30.06.2005"/>
    <n v="3221.41"/>
    <n v="3221.41"/>
    <s v="ZLIN"/>
    <n v="13"/>
    <n v="3"/>
    <n v="0"/>
    <n v="0"/>
    <m/>
    <m/>
    <m/>
    <n v="69194.960000000006"/>
    <n v="69194.960000000006"/>
    <s v="ZLIN"/>
    <n v="3"/>
    <n v="0"/>
  </r>
  <r>
    <s v="120305000030-0"/>
    <x v="8"/>
    <m/>
    <s v="PANEL"/>
    <s v="30.04.2013"/>
    <n v="2079926.92"/>
    <n v="836893.67999999993"/>
    <s v="ZLIN"/>
    <n v="14"/>
    <n v="1"/>
    <n v="0"/>
    <n v="0"/>
    <m/>
    <m/>
    <m/>
    <n v="15853652.130000001"/>
    <n v="4189893.7800000012"/>
    <s v="ZLIN"/>
    <n v="11"/>
    <n v="8"/>
  </r>
  <r>
    <s v="120305000031-0"/>
    <x v="8"/>
    <m/>
    <s v="SUPRESOR DE PRESION"/>
    <s v="30.04.2013"/>
    <n v="3902877.4"/>
    <n v="1570388.54"/>
    <s v="ZLIN"/>
    <n v="14"/>
    <n v="1"/>
    <n v="0"/>
    <n v="0"/>
    <m/>
    <m/>
    <m/>
    <n v="522038.39"/>
    <n v="137967.29999999999"/>
    <s v="ZLIN"/>
    <n v="11"/>
    <n v="8"/>
  </r>
  <r>
    <s v="120305000032-0"/>
    <x v="8"/>
    <m/>
    <s v="SUPRESOR DE PRESION"/>
    <s v="30.04.2013"/>
    <n v="3902877.4"/>
    <n v="1570388.54"/>
    <s v="ZLIN"/>
    <n v="14"/>
    <n v="1"/>
    <n v="0"/>
    <n v="0"/>
    <m/>
    <m/>
    <m/>
    <n v="522038.39"/>
    <n v="137967.29999999999"/>
    <s v="ZLIN"/>
    <n v="11"/>
    <n v="8"/>
  </r>
  <r>
    <s v="120305000033-0"/>
    <x v="8"/>
    <m/>
    <s v="SUPRESOR DE PRESION"/>
    <s v="30.04.2013"/>
    <n v="3902877.4"/>
    <n v="1570388.54"/>
    <s v="ZLIN"/>
    <n v="14"/>
    <n v="1"/>
    <n v="0"/>
    <n v="0"/>
    <m/>
    <m/>
    <m/>
    <n v="522038.39"/>
    <n v="137967.29999999999"/>
    <s v="ZLIN"/>
    <n v="11"/>
    <n v="8"/>
  </r>
  <r>
    <s v="120305000034-0"/>
    <x v="8"/>
    <m/>
    <s v="CONTADOR"/>
    <s v="31.03.2012"/>
    <n v="187708.61"/>
    <n v="63351.64999999998"/>
    <s v="ZLIN"/>
    <n v="20"/>
    <n v="0"/>
    <n v="0"/>
    <n v="0"/>
    <m/>
    <m/>
    <m/>
    <n v="652295.78"/>
    <n v="121893.66000000003"/>
    <s v="ZLIN"/>
    <n v="16"/>
    <n v="6"/>
  </r>
  <r>
    <s v="120305000035-0"/>
    <x v="8"/>
    <m/>
    <s v="CONTADOR"/>
    <s v="31.03.2012"/>
    <n v="1243659.06"/>
    <n v="419734.91000000003"/>
    <s v="ZLIN"/>
    <n v="20"/>
    <n v="0"/>
    <n v="0"/>
    <n v="0"/>
    <m/>
    <m/>
    <m/>
    <n v="5448930.4100000001"/>
    <n v="1018234.4800000004"/>
    <s v="ZLIN"/>
    <n v="16"/>
    <n v="6"/>
  </r>
  <r>
    <s v="120305000036-0"/>
    <x v="8"/>
    <m/>
    <s v="CONTADOR"/>
    <s v="01.09.1979"/>
    <n v="0.28000000000000003"/>
    <n v="0.28000000000000003"/>
    <s v="ZLIN"/>
    <n v="39"/>
    <n v="1"/>
    <n v="0"/>
    <n v="0"/>
    <m/>
    <m/>
    <m/>
    <n v="363678.17"/>
    <n v="363678.17"/>
    <s v="ZLIN"/>
    <n v="3"/>
    <n v="0"/>
  </r>
  <r>
    <s v="120305000037-0"/>
    <x v="8"/>
    <m/>
    <s v="MONITOR"/>
    <s v="01.09.1979"/>
    <n v="0.72"/>
    <n v="0.71"/>
    <s v="ZLIN"/>
    <n v="40"/>
    <n v="1"/>
    <n v="0"/>
    <n v="0"/>
    <m/>
    <m/>
    <m/>
    <n v="916771.95"/>
    <n v="706678.37999999989"/>
    <s v="ZLIN"/>
    <n v="4"/>
    <n v="0"/>
  </r>
  <r>
    <s v="120305000038-0"/>
    <x v="8"/>
    <m/>
    <s v="CONTADOR"/>
    <s v="01.09.1979"/>
    <n v="0.05"/>
    <n v="0.05"/>
    <s v="ZLIN"/>
    <n v="39"/>
    <n v="1"/>
    <n v="0"/>
    <n v="0"/>
    <m/>
    <m/>
    <m/>
    <n v="363678.17"/>
    <n v="363678.17"/>
    <s v="ZLIN"/>
    <n v="3"/>
    <n v="0"/>
  </r>
  <r>
    <s v="120305000039-0"/>
    <x v="8"/>
    <m/>
    <s v="MONITOR"/>
    <s v="01.09.1979"/>
    <n v="0.12"/>
    <n v="0.12"/>
    <s v="ZLIN"/>
    <n v="40"/>
    <n v="1"/>
    <n v="0"/>
    <n v="0"/>
    <m/>
    <m/>
    <m/>
    <n v="916771.99"/>
    <n v="706678.41"/>
    <s v="ZLIN"/>
    <n v="4"/>
    <n v="0"/>
  </r>
  <r>
    <s v="120305000040-0"/>
    <x v="8"/>
    <m/>
    <s v="CONTADOR"/>
    <s v="01.09.1979"/>
    <n v="0.01"/>
    <n v="0.01"/>
    <s v="ZLIN"/>
    <n v="39"/>
    <n v="1"/>
    <n v="0"/>
    <n v="0"/>
    <m/>
    <m/>
    <m/>
    <n v="363678.18"/>
    <n v="363678.18"/>
    <s v="ZLIN"/>
    <n v="3"/>
    <n v="0"/>
  </r>
  <r>
    <s v="120305000041-0"/>
    <x v="8"/>
    <m/>
    <s v="MONITOR"/>
    <s v="01.09.1979"/>
    <n v="0.02"/>
    <n v="0.02"/>
    <s v="ZLIN"/>
    <n v="40"/>
    <n v="1"/>
    <n v="0"/>
    <n v="0"/>
    <m/>
    <m/>
    <m/>
    <n v="916771.99"/>
    <n v="706678.41"/>
    <s v="ZLIN"/>
    <n v="4"/>
    <n v="0"/>
  </r>
  <r>
    <s v="120305000042-0"/>
    <x v="8"/>
    <m/>
    <s v="CONTADOR"/>
    <s v="01.09.1979"/>
    <n v="0.01"/>
    <n v="0.01"/>
    <s v="ZLIN"/>
    <n v="39"/>
    <n v="1"/>
    <n v="0"/>
    <n v="0"/>
    <m/>
    <m/>
    <m/>
    <n v="363678.18"/>
    <n v="363678.18"/>
    <s v="ZLIN"/>
    <n v="3"/>
    <n v="0"/>
  </r>
  <r>
    <s v="120305000043-0"/>
    <x v="8"/>
    <m/>
    <s v="MONITOR"/>
    <s v="01.09.1979"/>
    <n v="0.02"/>
    <n v="0.02"/>
    <s v="ZLIN"/>
    <n v="40"/>
    <n v="1"/>
    <n v="0"/>
    <n v="0"/>
    <m/>
    <m/>
    <m/>
    <n v="916771.99"/>
    <n v="706678.41"/>
    <s v="ZLIN"/>
    <n v="4"/>
    <n v="0"/>
  </r>
  <r>
    <s v="120305000044-0"/>
    <x v="8"/>
    <m/>
    <s v="CONTADOR"/>
    <s v="01.09.1979"/>
    <n v="0.03"/>
    <n v="0.03"/>
    <s v="ZLIN"/>
    <n v="39"/>
    <n v="1"/>
    <n v="0"/>
    <n v="0"/>
    <m/>
    <m/>
    <m/>
    <n v="363678.17"/>
    <n v="363678.17"/>
    <s v="ZLIN"/>
    <n v="3"/>
    <n v="0"/>
  </r>
  <r>
    <s v="120305000045-0"/>
    <x v="8"/>
    <m/>
    <s v="MONITOR"/>
    <s v="01.09.1979"/>
    <n v="7.0000000000000007E-2"/>
    <n v="7.0000000000000007E-2"/>
    <s v="ZLIN"/>
    <n v="40"/>
    <n v="1"/>
    <n v="0"/>
    <n v="0"/>
    <m/>
    <m/>
    <m/>
    <n v="916771.99"/>
    <n v="706678.41"/>
    <s v="ZLIN"/>
    <n v="4"/>
    <n v="0"/>
  </r>
  <r>
    <s v="120305000046-0"/>
    <x v="8"/>
    <m/>
    <s v="CONTADOR"/>
    <s v="01.09.1979"/>
    <n v="0.02"/>
    <n v="0.02"/>
    <s v="ZLIN"/>
    <n v="39"/>
    <n v="1"/>
    <n v="0"/>
    <n v="0"/>
    <m/>
    <m/>
    <m/>
    <n v="363678.17"/>
    <n v="363678.17"/>
    <s v="ZLIN"/>
    <n v="3"/>
    <n v="0"/>
  </r>
  <r>
    <s v="120305000047-0"/>
    <x v="8"/>
    <m/>
    <s v="MONITOR"/>
    <s v="01.09.1979"/>
    <n v="0.06"/>
    <n v="0.06"/>
    <s v="ZLIN"/>
    <n v="40"/>
    <n v="1"/>
    <n v="0"/>
    <n v="0"/>
    <m/>
    <m/>
    <m/>
    <n v="916771.99"/>
    <n v="706678.41"/>
    <s v="ZLIN"/>
    <n v="4"/>
    <n v="0"/>
  </r>
  <r>
    <s v="120305000048-0"/>
    <x v="8"/>
    <m/>
    <s v="CONTADOR"/>
    <s v="01.09.1979"/>
    <n v="0.02"/>
    <n v="0.02"/>
    <s v="ZLIN"/>
    <n v="39"/>
    <n v="1"/>
    <n v="0"/>
    <n v="0"/>
    <m/>
    <m/>
    <m/>
    <n v="180975.58"/>
    <n v="180975.58"/>
    <s v="ZLIN"/>
    <n v="3"/>
    <n v="0"/>
  </r>
  <r>
    <s v="120305000049-0"/>
    <x v="8"/>
    <m/>
    <s v="MONITOR"/>
    <s v="01.09.1979"/>
    <n v="0.06"/>
    <n v="0.06"/>
    <s v="ZLIN"/>
    <n v="40"/>
    <n v="1"/>
    <n v="0"/>
    <n v="0"/>
    <m/>
    <m/>
    <m/>
    <n v="688173.83"/>
    <n v="530467.32999999996"/>
    <s v="ZLIN"/>
    <n v="4"/>
    <n v="0"/>
  </r>
  <r>
    <s v="120305000050-0"/>
    <x v="8"/>
    <m/>
    <s v="CONTADOR"/>
    <s v="01.09.1979"/>
    <n v="0.01"/>
    <n v="0.01"/>
    <s v="ZLIN"/>
    <n v="39"/>
    <n v="1"/>
    <n v="0"/>
    <n v="0"/>
    <m/>
    <m/>
    <m/>
    <n v="180975.59"/>
    <n v="180975.59"/>
    <s v="ZLIN"/>
    <n v="3"/>
    <n v="0"/>
  </r>
  <r>
    <s v="120305000051-0"/>
    <x v="8"/>
    <m/>
    <s v="MONITOR"/>
    <s v="01.09.1979"/>
    <n v="0.02"/>
    <n v="0.02"/>
    <s v="ZLIN"/>
    <n v="40"/>
    <n v="1"/>
    <n v="0"/>
    <n v="0"/>
    <m/>
    <m/>
    <m/>
    <n v="688173.83"/>
    <n v="530467.32999999996"/>
    <s v="ZLIN"/>
    <n v="4"/>
    <n v="0"/>
  </r>
  <r>
    <s v="120305000052-0"/>
    <x v="8"/>
    <m/>
    <s v="CONTADOR"/>
    <s v="01.09.1979"/>
    <n v="0.02"/>
    <n v="0.02"/>
    <s v="ZLIN"/>
    <n v="39"/>
    <n v="1"/>
    <n v="0"/>
    <n v="0"/>
    <m/>
    <m/>
    <m/>
    <n v="180975.58"/>
    <n v="180975.58"/>
    <s v="ZLIN"/>
    <n v="3"/>
    <n v="0"/>
  </r>
  <r>
    <s v="120305000053-0"/>
    <x v="8"/>
    <m/>
    <s v="MONITOR"/>
    <s v="01.09.1979"/>
    <n v="0.06"/>
    <n v="0.06"/>
    <s v="ZLIN"/>
    <n v="40"/>
    <n v="1"/>
    <n v="0"/>
    <n v="0"/>
    <m/>
    <m/>
    <m/>
    <n v="688173.83"/>
    <n v="530467.32999999996"/>
    <s v="ZLIN"/>
    <n v="4"/>
    <n v="0"/>
  </r>
  <r>
    <s v="120305000054-0"/>
    <x v="8"/>
    <m/>
    <s v="CONTADOR"/>
    <s v="01.09.1979"/>
    <n v="0.5"/>
    <n v="0.5"/>
    <s v="ZLIN"/>
    <n v="39"/>
    <n v="1"/>
    <n v="0"/>
    <n v="0"/>
    <m/>
    <m/>
    <m/>
    <n v="180975.55"/>
    <n v="180975.55"/>
    <s v="ZLIN"/>
    <n v="3"/>
    <n v="0"/>
  </r>
  <r>
    <s v="120305000055-0"/>
    <x v="8"/>
    <m/>
    <s v="CONTADOR"/>
    <s v="01.09.1979"/>
    <n v="0.5"/>
    <n v="0.5"/>
    <s v="ZLIN"/>
    <n v="39"/>
    <n v="1"/>
    <n v="0"/>
    <n v="0"/>
    <m/>
    <m/>
    <m/>
    <n v="180975.55"/>
    <n v="180975.55"/>
    <s v="ZLIN"/>
    <n v="3"/>
    <n v="0"/>
  </r>
  <r>
    <s v="120305000056-0"/>
    <x v="8"/>
    <m/>
    <s v="MONITOR"/>
    <s v="01.09.1979"/>
    <n v="0.19"/>
    <n v="0.19"/>
    <s v="ZLIN"/>
    <n v="40"/>
    <n v="1"/>
    <n v="0"/>
    <n v="0"/>
    <m/>
    <m/>
    <m/>
    <n v="688173.83"/>
    <n v="530467.32999999996"/>
    <s v="ZLIN"/>
    <n v="4"/>
    <n v="0"/>
  </r>
  <r>
    <s v="120305000057-0"/>
    <x v="8"/>
    <m/>
    <s v="CONTADOR"/>
    <s v="01.09.1979"/>
    <n v="0.21"/>
    <n v="0.21"/>
    <s v="ZLIN"/>
    <n v="39"/>
    <n v="1"/>
    <n v="0"/>
    <n v="0"/>
    <m/>
    <m/>
    <m/>
    <n v="180975.58"/>
    <n v="180975.58"/>
    <s v="ZLIN"/>
    <n v="3"/>
    <n v="0"/>
  </r>
  <r>
    <s v="120305000058-0"/>
    <x v="8"/>
    <m/>
    <s v="MONITOR"/>
    <s v="01.09.1979"/>
    <n v="0.79"/>
    <n v="0.78"/>
    <s v="ZLIN"/>
    <n v="40"/>
    <n v="1"/>
    <n v="0"/>
    <n v="0"/>
    <m/>
    <m/>
    <m/>
    <n v="688173.78"/>
    <n v="530467.29"/>
    <s v="ZLIN"/>
    <n v="4"/>
    <n v="0"/>
  </r>
  <r>
    <s v="120305000059-0"/>
    <x v="8"/>
    <m/>
    <s v="CONTADOR"/>
    <s v="01.09.1979"/>
    <n v="0.02"/>
    <n v="0.02"/>
    <s v="ZLIN"/>
    <n v="39"/>
    <n v="1"/>
    <n v="0"/>
    <n v="0"/>
    <m/>
    <m/>
    <m/>
    <n v="180975.58"/>
    <n v="180975.58"/>
    <s v="ZLIN"/>
    <n v="3"/>
    <n v="0"/>
  </r>
  <r>
    <s v="120305000060-0"/>
    <x v="8"/>
    <m/>
    <s v="MONITOR"/>
    <s v="01.09.1979"/>
    <n v="7.0000000000000007E-2"/>
    <n v="7.0000000000000007E-2"/>
    <s v="ZLIN"/>
    <n v="40"/>
    <n v="1"/>
    <n v="0"/>
    <n v="0"/>
    <m/>
    <m/>
    <m/>
    <n v="688173.83"/>
    <n v="530467.32999999996"/>
    <s v="ZLIN"/>
    <n v="4"/>
    <n v="0"/>
  </r>
  <r>
    <s v="120305000061-0"/>
    <x v="8"/>
    <m/>
    <s v="MONITOR"/>
    <s v="01.09.1979"/>
    <n v="7.0000000000000007E-2"/>
    <n v="7.0000000000000007E-2"/>
    <s v="ZLIN"/>
    <n v="40"/>
    <n v="1"/>
    <n v="0"/>
    <n v="0"/>
    <m/>
    <m/>
    <m/>
    <n v="688173.83"/>
    <n v="530467.32999999996"/>
    <s v="ZLIN"/>
    <n v="4"/>
    <n v="0"/>
  </r>
  <r>
    <s v="120305000062-0"/>
    <x v="8"/>
    <m/>
    <s v="CPU"/>
    <s v="30.06.2005"/>
    <n v="3811.03"/>
    <n v="3811.03"/>
    <s v="ZLIN"/>
    <n v="13"/>
    <n v="3"/>
    <n v="0"/>
    <n v="0"/>
    <m/>
    <m/>
    <m/>
    <n v="81859.759999999995"/>
    <n v="81859.759999999995"/>
    <s v="ZLIN"/>
    <n v="3"/>
    <n v="0"/>
  </r>
  <r>
    <s v="120305000063-0"/>
    <x v="8"/>
    <m/>
    <s v="CPU"/>
    <s v="30.06.2005"/>
    <n v="4057.72"/>
    <n v="3844.1499999999996"/>
    <s v="ZLIN"/>
    <n v="14"/>
    <n v="3"/>
    <n v="0"/>
    <n v="0"/>
    <m/>
    <m/>
    <m/>
    <n v="86934.71"/>
    <n v="67012.170000000013"/>
    <s v="ZLIN"/>
    <n v="4"/>
    <n v="0"/>
  </r>
  <r>
    <s v="120305000063-1"/>
    <x v="8"/>
    <m/>
    <s v="MONITOR"/>
    <s v="30.06.2005"/>
    <n v="1715.91"/>
    <n v="1625.6000000000001"/>
    <s v="ZLIN"/>
    <n v="14"/>
    <n v="3"/>
    <n v="0"/>
    <n v="0"/>
    <m/>
    <m/>
    <m/>
    <n v="36762.51"/>
    <n v="28337.770000000004"/>
    <s v="ZLIN"/>
    <n v="4"/>
    <n v="0"/>
  </r>
  <r>
    <s v="120305000064-0"/>
    <x v="8"/>
    <m/>
    <s v="CPU"/>
    <s v="30.06.2005"/>
    <n v="4057.72"/>
    <n v="3844.1499999999996"/>
    <s v="ZLIN"/>
    <n v="14"/>
    <n v="3"/>
    <n v="0"/>
    <n v="0"/>
    <m/>
    <m/>
    <m/>
    <n v="86934.71"/>
    <n v="67012.170000000013"/>
    <s v="ZLIN"/>
    <n v="4"/>
    <n v="0"/>
  </r>
  <r>
    <s v="120305000064-1"/>
    <x v="8"/>
    <m/>
    <s v="MONITOR"/>
    <s v="30.06.2005"/>
    <n v="1715.91"/>
    <n v="1625.6000000000001"/>
    <s v="ZLIN"/>
    <n v="14"/>
    <n v="3"/>
    <n v="0"/>
    <n v="0"/>
    <m/>
    <m/>
    <m/>
    <n v="36762.51"/>
    <n v="28337.770000000004"/>
    <s v="ZLIN"/>
    <n v="4"/>
    <n v="0"/>
  </r>
  <r>
    <s v="120305000065-0"/>
    <x v="8"/>
    <m/>
    <s v="PANEL ELECTRICO"/>
    <s v="01.10.2015"/>
    <n v="1"/>
    <n v="1"/>
    <s v="ZLIN"/>
    <n v="0"/>
    <n v="1"/>
    <n v="0"/>
    <n v="0"/>
    <m/>
    <m/>
    <m/>
    <n v="12461038.27"/>
    <n v="6985733.5699999994"/>
    <s v="ZLIN"/>
    <n v="5"/>
    <n v="6"/>
  </r>
  <r>
    <s v="120305000066-0"/>
    <x v="8"/>
    <m/>
    <s v="PANEL ELECTRICO"/>
    <s v="01.10.2015"/>
    <n v="1"/>
    <n v="1"/>
    <s v="ZLIN"/>
    <n v="0"/>
    <n v="1"/>
    <n v="0"/>
    <n v="0"/>
    <m/>
    <m/>
    <m/>
    <n v="12461038.27"/>
    <n v="6985733.5699999994"/>
    <s v="ZLIN"/>
    <n v="5"/>
    <n v="6"/>
  </r>
  <r>
    <s v="120305000066-1"/>
    <x v="8"/>
    <m/>
    <s v="PANEL ELECTRICO"/>
    <s v="01.10.2015"/>
    <n v="1"/>
    <n v="1"/>
    <s v="ZLIN"/>
    <n v="0"/>
    <n v="1"/>
    <n v="0"/>
    <n v="0"/>
    <m/>
    <m/>
    <m/>
    <n v="12461038.27"/>
    <n v="6985733.5699999994"/>
    <s v="ZLIN"/>
    <n v="5"/>
    <n v="6"/>
  </r>
  <r>
    <s v="120305000066-2"/>
    <x v="8"/>
    <m/>
    <s v="PANEL ELECTRICO"/>
    <s v="01.10.2015"/>
    <n v="1"/>
    <n v="1"/>
    <s v="ZLIN"/>
    <n v="0"/>
    <n v="1"/>
    <n v="0"/>
    <n v="0"/>
    <m/>
    <m/>
    <m/>
    <n v="12461038.27"/>
    <n v="6985733.5699999994"/>
    <s v="ZLIN"/>
    <n v="5"/>
    <n v="6"/>
  </r>
  <r>
    <s v="120305000067-0"/>
    <x v="8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05000068-0"/>
    <x v="8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05000069-0"/>
    <x v="8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05000070-0"/>
    <x v="8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05000071-0"/>
    <x v="8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05000072-0"/>
    <x v="8"/>
    <m/>
    <s v="MEDIDOR DE TURBINA"/>
    <s v="01.12.1985"/>
    <n v="871782.27"/>
    <n v="821966.14"/>
    <s v="ZLIN"/>
    <n v="35"/>
    <n v="0"/>
    <n v="0"/>
    <n v="0"/>
    <m/>
    <m/>
    <m/>
    <n v="1029887.81"/>
    <n v="614610.47"/>
    <s v="ZLIN"/>
    <n v="5"/>
    <n v="2"/>
  </r>
  <r>
    <s v="120305000073-0"/>
    <x v="8"/>
    <m/>
    <s v="MEDIDOR DE TURBINA"/>
    <s v="01.12.1985"/>
    <n v="871782.27"/>
    <n v="821966.14"/>
    <s v="ZLIN"/>
    <n v="35"/>
    <n v="0"/>
    <n v="0"/>
    <n v="0"/>
    <m/>
    <m/>
    <m/>
    <n v="1029887.81"/>
    <n v="614610.47"/>
    <s v="ZLIN"/>
    <n v="5"/>
    <n v="2"/>
  </r>
  <r>
    <s v="120305000074-0"/>
    <x v="8"/>
    <m/>
    <s v="MEDIDOR DE TURBINA"/>
    <s v="30.06.2014"/>
    <n v="16845353.420000002"/>
    <n v="5053606.0200000014"/>
    <s v="ZLIN"/>
    <n v="15"/>
    <n v="0"/>
    <n v="0"/>
    <n v="0"/>
    <m/>
    <m/>
    <m/>
    <n v="-4490980.38"/>
    <n v="-1007068.3300000001"/>
    <s v="ZLIN"/>
    <n v="13"/>
    <n v="9"/>
  </r>
  <r>
    <s v="120305000074-1"/>
    <x v="8"/>
    <m/>
    <s v="DENSITOMETRO"/>
    <s v="30.06.2014"/>
    <n v="29685087.23"/>
    <n v="5343315.6999999993"/>
    <s v="ZLIN"/>
    <n v="25"/>
    <n v="0"/>
    <n v="0"/>
    <n v="0"/>
    <m/>
    <m/>
    <m/>
    <n v="-16779455.440000001"/>
    <n v="-2178385.4500000011"/>
    <s v="ZLIN"/>
    <n v="23"/>
    <n v="9"/>
  </r>
  <r>
    <s v="120305000075-0"/>
    <x v="8"/>
    <m/>
    <s v="MEDIDOR DE TURBINA"/>
    <s v="30.06.2014"/>
    <n v="16845353.420000002"/>
    <n v="5053606.0200000014"/>
    <s v="ZLIN"/>
    <n v="15"/>
    <n v="0"/>
    <n v="0"/>
    <n v="0"/>
    <m/>
    <m/>
    <m/>
    <n v="-4490980.38"/>
    <n v="-1007068.3300000001"/>
    <s v="ZLIN"/>
    <n v="13"/>
    <n v="9"/>
  </r>
  <r>
    <s v="120305000075-1"/>
    <x v="8"/>
    <m/>
    <s v="DENSITOMETRO"/>
    <s v="30.06.2014"/>
    <n v="29685087.23"/>
    <n v="5343315.6999999993"/>
    <s v="ZLIN"/>
    <n v="25"/>
    <n v="0"/>
    <n v="0"/>
    <n v="0"/>
    <m/>
    <m/>
    <m/>
    <n v="-16779455.440000001"/>
    <n v="-2178385.4500000011"/>
    <s v="ZLIN"/>
    <n v="23"/>
    <n v="9"/>
  </r>
  <r>
    <s v="120305000076-0"/>
    <x v="8"/>
    <m/>
    <s v="PANEL ELECTRICO"/>
    <s v="30.06.2005"/>
    <n v="334063.11"/>
    <n v="187910.50999999998"/>
    <s v="ZLIN"/>
    <n v="24"/>
    <n v="0"/>
    <n v="0"/>
    <n v="0"/>
    <m/>
    <m/>
    <m/>
    <n v="7057941.3399999999"/>
    <n v="1582689.87"/>
    <s v="ZLIN"/>
    <n v="13"/>
    <n v="9"/>
  </r>
  <r>
    <s v="120305000077-0"/>
    <x v="8"/>
    <m/>
    <s v="CPU"/>
    <s v="30.06.2005"/>
    <n v="30334.25"/>
    <n v="29077.8"/>
    <s v="ZLIN"/>
    <n v="14"/>
    <n v="1"/>
    <n v="0"/>
    <n v="0"/>
    <m/>
    <m/>
    <m/>
    <n v="650159.56000000006"/>
    <n v="522954.43000000005"/>
    <s v="ZLIN"/>
    <n v="3"/>
    <n v="10"/>
  </r>
  <r>
    <s v="120305000077-1"/>
    <x v="8"/>
    <m/>
    <s v="MONITOR"/>
    <s v="30.06.2005"/>
    <n v="9195.32"/>
    <n v="8814.4499999999989"/>
    <s v="ZLIN"/>
    <n v="14"/>
    <n v="1"/>
    <n v="0"/>
    <n v="0"/>
    <m/>
    <m/>
    <m/>
    <n v="197085.08"/>
    <n v="158524.96"/>
    <s v="ZLIN"/>
    <n v="3"/>
    <n v="10"/>
  </r>
  <r>
    <s v="120305000078-0"/>
    <x v="8"/>
    <m/>
    <s v="CPU"/>
    <s v="30.06.2005"/>
    <n v="30334.25"/>
    <n v="29077.8"/>
    <s v="ZLIN"/>
    <n v="14"/>
    <n v="1"/>
    <n v="0"/>
    <n v="0"/>
    <m/>
    <m/>
    <m/>
    <n v="650159.56000000006"/>
    <n v="522954.43000000005"/>
    <s v="ZLIN"/>
    <n v="3"/>
    <n v="10"/>
  </r>
  <r>
    <s v="120305000078-1"/>
    <x v="8"/>
    <m/>
    <s v="MONITOR"/>
    <s v="30.06.2005"/>
    <n v="9195.32"/>
    <n v="8814.4499999999989"/>
    <s v="ZLIN"/>
    <n v="14"/>
    <n v="1"/>
    <n v="0"/>
    <n v="0"/>
    <m/>
    <m/>
    <m/>
    <n v="197085.08"/>
    <n v="158524.96"/>
    <s v="ZLIN"/>
    <n v="3"/>
    <n v="10"/>
  </r>
  <r>
    <s v="120305000079-0"/>
    <x v="8"/>
    <m/>
    <s v="MONITOR"/>
    <s v="31.08.2014"/>
    <n v="34360608.859999999"/>
    <n v="33712295.490000002"/>
    <s v="ZLIN"/>
    <n v="4"/>
    <n v="5"/>
    <n v="0"/>
    <n v="0"/>
    <m/>
    <m/>
    <m/>
    <n v="-19930789.219999999"/>
    <n v="-18435980.029999997"/>
    <s v="ZLIN"/>
    <n v="3"/>
    <n v="4"/>
  </r>
  <r>
    <s v="120305000080-0"/>
    <x v="8"/>
    <m/>
    <s v="MONITOR"/>
    <s v="31.08.2014"/>
    <n v="11596180.24"/>
    <n v="11377384.390000001"/>
    <s v="ZLIN"/>
    <n v="4"/>
    <n v="5"/>
    <n v="0"/>
    <n v="0"/>
    <m/>
    <m/>
    <m/>
    <n v="-3609123.42"/>
    <n v="-3338439.16"/>
    <s v="ZLIN"/>
    <n v="3"/>
    <n v="4"/>
  </r>
  <r>
    <s v="120305000081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81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82-0"/>
    <x v="8"/>
    <m/>
    <s v="PLC"/>
    <s v="01.10.2015"/>
    <n v="1"/>
    <n v="1"/>
    <s v="ZLIN"/>
    <n v="0"/>
    <n v="1"/>
    <n v="0"/>
    <n v="0"/>
    <m/>
    <m/>
    <m/>
    <n v="15738873.23"/>
    <n v="12132048.120000001"/>
    <s v="ZLIN"/>
    <n v="4"/>
    <n v="0"/>
  </r>
  <r>
    <s v="120305000083-0"/>
    <x v="8"/>
    <m/>
    <s v="CONTADOR"/>
    <s v="01.10.2015"/>
    <n v="1"/>
    <n v="1"/>
    <s v="ZLIN"/>
    <n v="0"/>
    <n v="1"/>
    <n v="0"/>
    <n v="0"/>
    <m/>
    <m/>
    <m/>
    <n v="630157.48"/>
    <n v="83569.280000000028"/>
    <s v="ZLIN"/>
    <n v="23"/>
    <n v="3"/>
  </r>
  <r>
    <s v="120305000084-0"/>
    <x v="8"/>
    <m/>
    <s v="CONTADOR"/>
    <s v="01.10.2015"/>
    <n v="1"/>
    <n v="1"/>
    <s v="ZLIN"/>
    <n v="0"/>
    <n v="1"/>
    <n v="0"/>
    <n v="0"/>
    <m/>
    <m/>
    <m/>
    <n v="630157.48"/>
    <n v="83569.280000000028"/>
    <s v="ZLIN"/>
    <n v="23"/>
    <n v="3"/>
  </r>
  <r>
    <s v="120305000085-0"/>
    <x v="8"/>
    <m/>
    <s v="CONTADOR"/>
    <s v="01.10.2015"/>
    <n v="1"/>
    <n v="1"/>
    <s v="ZLIN"/>
    <n v="0"/>
    <n v="1"/>
    <n v="0"/>
    <n v="0"/>
    <m/>
    <m/>
    <m/>
    <n v="630157.48"/>
    <n v="83569.280000000028"/>
    <s v="ZLIN"/>
    <n v="23"/>
    <n v="3"/>
  </r>
  <r>
    <s v="120305000086-0"/>
    <x v="8"/>
    <m/>
    <s v="PLC"/>
    <s v="01.10.2015"/>
    <n v="1"/>
    <n v="1"/>
    <s v="ZLIN"/>
    <n v="0"/>
    <n v="1"/>
    <n v="0"/>
    <n v="0"/>
    <m/>
    <m/>
    <m/>
    <n v="32202617.300000001"/>
    <n v="18052982.43"/>
    <s v="ZLIN"/>
    <n v="5"/>
    <n v="6"/>
  </r>
  <r>
    <s v="120305000087-0"/>
    <x v="8"/>
    <m/>
    <s v="CPU"/>
    <s v="30.06.2005"/>
    <n v="4707.05"/>
    <n v="4707.05"/>
    <s v="ZLIN"/>
    <n v="13"/>
    <n v="3"/>
    <n v="0"/>
    <n v="0"/>
    <m/>
    <m/>
    <m/>
    <n v="101106.12"/>
    <n v="101106.12"/>
    <s v="ZLIN"/>
    <n v="3"/>
    <n v="0"/>
  </r>
  <r>
    <s v="120305000087-1"/>
    <x v="8"/>
    <m/>
    <s v="MONITOR"/>
    <s v="30.06.2005"/>
    <n v="12127.71"/>
    <n v="12127.71"/>
    <s v="ZLIN"/>
    <n v="13"/>
    <n v="3"/>
    <n v="0"/>
    <n v="0"/>
    <m/>
    <m/>
    <m/>
    <n v="260499.63"/>
    <n v="260499.63"/>
    <s v="ZLIN"/>
    <n v="3"/>
    <n v="0"/>
  </r>
  <r>
    <s v="120305000088-0"/>
    <x v="8"/>
    <m/>
    <s v="CPU"/>
    <s v="30.06.2005"/>
    <n v="4707.05"/>
    <n v="4707.05"/>
    <s v="ZLIN"/>
    <n v="13"/>
    <n v="3"/>
    <n v="0"/>
    <n v="0"/>
    <m/>
    <m/>
    <m/>
    <n v="101106.12"/>
    <n v="101106.12"/>
    <s v="ZLIN"/>
    <n v="3"/>
    <n v="0"/>
  </r>
  <r>
    <s v="120305000088-1"/>
    <x v="8"/>
    <m/>
    <s v="MONITOR"/>
    <s v="30.06.2005"/>
    <n v="12127.71"/>
    <n v="12127.71"/>
    <s v="ZLIN"/>
    <n v="13"/>
    <n v="3"/>
    <n v="0"/>
    <n v="0"/>
    <m/>
    <m/>
    <m/>
    <n v="260499.63"/>
    <n v="260499.63"/>
    <s v="ZLIN"/>
    <n v="3"/>
    <n v="0"/>
  </r>
  <r>
    <s v="120305000089-0"/>
    <x v="8"/>
    <m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89-1"/>
    <x v="8"/>
    <m/>
    <s v="MONITOR"/>
    <s v="30.06.2005"/>
    <n v="4131.7299999999996"/>
    <n v="4131.7299999999996"/>
    <s v="ZLIN"/>
    <n v="13"/>
    <n v="3"/>
    <n v="0"/>
    <n v="0"/>
    <m/>
    <m/>
    <m/>
    <n v="88748.25"/>
    <n v="88748.25"/>
    <s v="ZLIN"/>
    <n v="3"/>
    <n v="0"/>
  </r>
  <r>
    <s v="120305000090-0"/>
    <x v="8"/>
    <m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0-1"/>
    <x v="8"/>
    <m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1-0"/>
    <x v="8"/>
    <m/>
    <s v="CPU"/>
    <s v="30.06.2005"/>
    <n v="4057.72"/>
    <n v="4057.72"/>
    <s v="ZLIN"/>
    <n v="13"/>
    <n v="3"/>
    <n v="0"/>
    <n v="0"/>
    <m/>
    <m/>
    <m/>
    <n v="87158.57"/>
    <n v="87158.57"/>
    <s v="ZLIN"/>
    <n v="3"/>
    <n v="0"/>
  </r>
  <r>
    <s v="120305000091-1"/>
    <x v="8"/>
    <m/>
    <s v="MONITOR"/>
    <s v="31.12.2006"/>
    <n v="1179349.75"/>
    <n v="1179349.75"/>
    <s v="ZLIN"/>
    <n v="11"/>
    <n v="9"/>
    <n v="0"/>
    <n v="0"/>
    <m/>
    <m/>
    <m/>
    <n v="-27947.69"/>
    <n v="-27947.69"/>
    <s v="ZLIN"/>
    <n v="3"/>
    <n v="0"/>
  </r>
  <r>
    <s v="120305000092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2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2-2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2-3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3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3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3-2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3-3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4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4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5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5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6-0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6-1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7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7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7-2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7-3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8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8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8-2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8-3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099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099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100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100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101-0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101-1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101-2"/>
    <x v="8"/>
    <m/>
    <s v="MEDIDOR DE TURBINA"/>
    <s v="01.10.2015"/>
    <n v="1"/>
    <n v="1"/>
    <s v="ZLIN"/>
    <n v="0"/>
    <n v="1"/>
    <n v="0"/>
    <n v="0"/>
    <m/>
    <m/>
    <m/>
    <n v="1233869.58"/>
    <n v="951107.8"/>
    <s v="ZLIN"/>
    <n v="4"/>
    <n v="0"/>
  </r>
  <r>
    <s v="120305000101-3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102-0"/>
    <x v="8"/>
    <m/>
    <s v="MEDIDOR DE TURBINA"/>
    <s v="30.06.2014"/>
    <n v="2130199.7599999998"/>
    <n v="657318.7799999998"/>
    <s v="ZLIN"/>
    <n v="14"/>
    <n v="7"/>
    <n v="0"/>
    <n v="0"/>
    <m/>
    <m/>
    <m/>
    <n v="6551264.1500000004"/>
    <n v="1514979.83"/>
    <s v="ZLIN"/>
    <n v="13"/>
    <n v="4"/>
  </r>
  <r>
    <s v="120305000102-1"/>
    <x v="8"/>
    <m/>
    <s v="CONTADOR"/>
    <s v="30.06.2014"/>
    <n v="1258376.6200000001"/>
    <n v="230346.90000000014"/>
    <s v="ZLIN"/>
    <n v="24"/>
    <n v="7"/>
    <n v="0"/>
    <n v="0"/>
    <m/>
    <m/>
    <m/>
    <n v="3820314.01"/>
    <n v="504827.19999999972"/>
    <s v="ZLIN"/>
    <n v="23"/>
    <n v="4"/>
  </r>
  <r>
    <s v="120305000102-2"/>
    <x v="8"/>
    <m/>
    <s v="MONITOR"/>
    <s v="30.06.2014"/>
    <n v="1653689.46"/>
    <n v="1623622.38"/>
    <s v="ZLIN"/>
    <n v="4"/>
    <n v="7"/>
    <n v="0"/>
    <n v="0"/>
    <m/>
    <m/>
    <m/>
    <n v="5436289.9000000004"/>
    <n v="5028568.16"/>
    <s v="ZLIN"/>
    <n v="3"/>
    <n v="4"/>
  </r>
  <r>
    <s v="120305000103-0"/>
    <x v="8"/>
    <m/>
    <s v="MONITOR"/>
    <s v="30.06.2014"/>
    <n v="5899384.0199999996"/>
    <n v="5792122.4899999993"/>
    <s v="ZLIN"/>
    <n v="4"/>
    <n v="7"/>
    <n v="0"/>
    <n v="0"/>
    <m/>
    <m/>
    <m/>
    <n v="2502900.9300000002"/>
    <n v="2315183.3600000003"/>
    <s v="ZLIN"/>
    <n v="3"/>
    <n v="4"/>
  </r>
  <r>
    <s v="120305000104-0"/>
    <x v="8"/>
    <m/>
    <s v="MEDIDOR DE TURBINA"/>
    <s v="30.06.2014"/>
    <n v="7313961.7699999996"/>
    <n v="2256879.6399999997"/>
    <s v="ZLIN"/>
    <n v="14"/>
    <n v="7"/>
    <n v="0"/>
    <n v="0"/>
    <m/>
    <m/>
    <m/>
    <n v="3765105.5"/>
    <n v="870680.64000000013"/>
    <s v="ZLIN"/>
    <n v="13"/>
    <n v="4"/>
  </r>
  <r>
    <s v="120305000104-1"/>
    <x v="8"/>
    <m/>
    <s v="CONTADOR"/>
    <s v="30.06.2014"/>
    <n v="3531342.5"/>
    <n v="646415.24000000022"/>
    <s v="ZLIN"/>
    <n v="24"/>
    <n v="7"/>
    <n v="0"/>
    <n v="0"/>
    <m/>
    <m/>
    <m/>
    <n v="1678332.61"/>
    <n v="221779.67000000016"/>
    <s v="ZLIN"/>
    <n v="23"/>
    <n v="4"/>
  </r>
  <r>
    <s v="120305000104-2"/>
    <x v="8"/>
    <m/>
    <s v="MONITOR"/>
    <s v="30.06.2014"/>
    <n v="4640696.4000000004"/>
    <n v="4556320.1000000006"/>
    <s v="ZLIN"/>
    <n v="4"/>
    <n v="7"/>
    <n v="0"/>
    <n v="0"/>
    <m/>
    <m/>
    <m/>
    <n v="3372539.65"/>
    <n v="3119599.1799999997"/>
    <s v="ZLIN"/>
    <n v="3"/>
    <n v="4"/>
  </r>
  <r>
    <s v="120305000105-0"/>
    <x v="8"/>
    <m/>
    <s v="PLC"/>
    <s v="01.10.2015"/>
    <n v="1"/>
    <n v="1"/>
    <s v="ZLIN"/>
    <n v="0"/>
    <n v="1"/>
    <n v="0"/>
    <n v="0"/>
    <m/>
    <m/>
    <m/>
    <n v="15738873.23"/>
    <n v="12132048.120000001"/>
    <s v="ZLIN"/>
    <n v="4"/>
    <n v="0"/>
  </r>
  <r>
    <s v="120305000105-1"/>
    <x v="8"/>
    <m/>
    <s v="Interfase gateway"/>
    <s v="01.10.2015"/>
    <n v="5484837.0800000001"/>
    <n v="1425352.52"/>
    <s v="ZLIN"/>
    <n v="10"/>
    <n v="1"/>
    <n v="0"/>
    <n v="0"/>
    <m/>
    <m/>
    <m/>
    <n v="0"/>
    <n v="0"/>
    <s v="ZLIN"/>
    <n v="1"/>
    <n v="0"/>
  </r>
  <r>
    <s v="120305000105-2"/>
    <x v="8"/>
    <m/>
    <s v="Módulo modbus"/>
    <s v="01.10.2015"/>
    <n v="4238270.74"/>
    <n v="1101405.5300000003"/>
    <s v="ZLIN"/>
    <n v="10"/>
    <n v="1"/>
    <n v="0"/>
    <n v="0"/>
    <m/>
    <m/>
    <m/>
    <n v="0"/>
    <n v="0"/>
    <s v="ZLIN"/>
    <n v="1"/>
    <n v="0"/>
  </r>
  <r>
    <s v="120305000106-0"/>
    <x v="8"/>
    <m/>
    <s v="CPU"/>
    <s v="30.06.2005"/>
    <n v="23956.080000000002"/>
    <n v="20864.97"/>
    <s v="ZLIN"/>
    <n v="15"/>
    <n v="6"/>
    <n v="0"/>
    <n v="0"/>
    <m/>
    <m/>
    <m/>
    <n v="511835.54"/>
    <n v="300601.81999999995"/>
    <s v="ZLIN"/>
    <n v="5"/>
    <n v="3"/>
  </r>
  <r>
    <s v="120305000107-0"/>
    <x v="8"/>
    <m/>
    <s v="CPU"/>
    <s v="30.06.2005"/>
    <n v="4057.72"/>
    <n v="3534.1499999999996"/>
    <s v="ZLIN"/>
    <n v="15"/>
    <n v="6"/>
    <n v="0"/>
    <n v="0"/>
    <m/>
    <m/>
    <m/>
    <n v="86695.52"/>
    <n v="50916.41"/>
    <s v="ZLIN"/>
    <n v="5"/>
    <n v="3"/>
  </r>
  <r>
    <s v="120305000108-0"/>
    <x v="8"/>
    <m/>
    <s v="CPU"/>
    <s v="30.06.2005"/>
    <n v="23956.080000000002"/>
    <n v="20864.97"/>
    <s v="ZLIN"/>
    <n v="15"/>
    <n v="6"/>
    <n v="0"/>
    <n v="0"/>
    <m/>
    <m/>
    <m/>
    <n v="511835.54"/>
    <n v="300601.81999999995"/>
    <s v="ZLIN"/>
    <n v="5"/>
    <n v="3"/>
  </r>
  <r>
    <s v="120305000109-0"/>
    <x v="8"/>
    <m/>
    <s v="MEDICION DE GASES"/>
    <s v="31.08.2007"/>
    <n v="2127112"/>
    <n v="1995084.3599999999"/>
    <s v="ZLIN"/>
    <n v="12"/>
    <n v="1"/>
    <n v="0"/>
    <n v="0"/>
    <m/>
    <m/>
    <m/>
    <n v="-9677.6"/>
    <n v="-7459.82"/>
    <s v="ZLIN"/>
    <n v="4"/>
    <n v="0"/>
  </r>
  <r>
    <s v="120305000110-0"/>
    <x v="8"/>
    <m/>
    <s v="MEDIDOR"/>
    <s v="31.05.2013"/>
    <n v="3256003.09"/>
    <n v="952629.73"/>
    <s v="ZLIN"/>
    <n v="19"/>
    <n v="1"/>
    <n v="0"/>
    <n v="0"/>
    <m/>
    <m/>
    <m/>
    <n v="377706.2"/>
    <n v="69528"/>
    <s v="ZLIN"/>
    <n v="16"/>
    <n v="9"/>
  </r>
  <r>
    <s v="120305000111-0"/>
    <x v="8"/>
    <m/>
    <s v="MEDIDOR"/>
    <s v="31.05.2013"/>
    <n v="3256003.09"/>
    <n v="952629.73"/>
    <s v="ZLIN"/>
    <n v="19"/>
    <n v="1"/>
    <n v="0"/>
    <n v="0"/>
    <m/>
    <m/>
    <m/>
    <n v="377706.2"/>
    <n v="69528"/>
    <s v="ZLIN"/>
    <n v="16"/>
    <n v="9"/>
  </r>
  <r>
    <s v="120305000112-0"/>
    <x v="8"/>
    <m/>
    <s v="MEDIDOR"/>
    <s v="31.05.2013"/>
    <n v="3256003.09"/>
    <n v="952629.73"/>
    <s v="ZLIN"/>
    <n v="19"/>
    <n v="1"/>
    <n v="0"/>
    <n v="0"/>
    <m/>
    <m/>
    <m/>
    <n v="377706.2"/>
    <n v="69528"/>
    <s v="ZLIN"/>
    <n v="16"/>
    <n v="9"/>
  </r>
  <r>
    <s v="120305000113-0"/>
    <x v="8"/>
    <m/>
    <s v="MEDIDOR"/>
    <s v="31.05.2013"/>
    <n v="3256003.09"/>
    <n v="952629.73"/>
    <s v="ZLIN"/>
    <n v="19"/>
    <n v="1"/>
    <n v="0"/>
    <n v="0"/>
    <m/>
    <m/>
    <m/>
    <n v="377706.2"/>
    <n v="69528"/>
    <s v="ZLIN"/>
    <n v="16"/>
    <n v="9"/>
  </r>
  <r>
    <s v="120305000114-0"/>
    <x v="8"/>
    <m/>
    <s v="MEDIDOR"/>
    <s v="31.05.2013"/>
    <n v="3256003.09"/>
    <n v="952629.73"/>
    <s v="ZLIN"/>
    <n v="19"/>
    <n v="1"/>
    <n v="0"/>
    <n v="0"/>
    <m/>
    <m/>
    <m/>
    <n v="377706.2"/>
    <n v="69528"/>
    <s v="ZLIN"/>
    <n v="16"/>
    <n v="9"/>
  </r>
  <r>
    <s v="120305000115-0"/>
    <x v="8"/>
    <m/>
    <s v="MEDIDOR"/>
    <s v="31.05.2013"/>
    <n v="3256003.09"/>
    <n v="952629.73"/>
    <s v="ZLIN"/>
    <n v="19"/>
    <n v="1"/>
    <n v="0"/>
    <n v="0"/>
    <m/>
    <m/>
    <m/>
    <n v="377706.2"/>
    <n v="69528"/>
    <s v="ZLIN"/>
    <n v="16"/>
    <n v="9"/>
  </r>
  <r>
    <s v="120305000116-0"/>
    <x v="8"/>
    <m/>
    <s v="CONSOLA DE MANDO"/>
    <s v="31.08.2014"/>
    <n v="37624189.100000001"/>
    <n v="8580955.4100000001"/>
    <s v="ZLIN"/>
    <n v="19"/>
    <n v="0"/>
    <n v="0"/>
    <n v="0"/>
    <m/>
    <m/>
    <m/>
    <n v="4698764.6900000004"/>
    <n v="808624.61000000034"/>
    <s v="ZLIN"/>
    <n v="17"/>
    <n v="11"/>
  </r>
  <r>
    <s v="120305000117-0"/>
    <x v="8"/>
    <m/>
    <s v="CONSOLA DE MANDO"/>
    <s v="31.08.2014"/>
    <n v="37624189.100000001"/>
    <n v="8580955.4100000001"/>
    <s v="ZLIN"/>
    <n v="19"/>
    <n v="0"/>
    <n v="0"/>
    <n v="0"/>
    <m/>
    <m/>
    <m/>
    <n v="4698764.6900000004"/>
    <n v="808624.61000000034"/>
    <s v="ZLIN"/>
    <n v="17"/>
    <n v="11"/>
  </r>
  <r>
    <s v="120305000118-0"/>
    <x v="8"/>
    <m/>
    <s v="SISTEMA DE MONITOREO DE VIBRACIONES"/>
    <s v="31.05.2013"/>
    <n v="151636471.31999999"/>
    <n v="44365255.789999992"/>
    <s v="ZLIN"/>
    <n v="19"/>
    <n v="1"/>
    <n v="0"/>
    <n v="0"/>
    <m/>
    <m/>
    <m/>
    <n v="17590288.59"/>
    <n v="3238013.3100000005"/>
    <s v="ZLIN"/>
    <n v="16"/>
    <n v="9"/>
  </r>
  <r>
    <s v="120305000119-0"/>
    <x v="8"/>
    <m/>
    <s v="SISTEMA DE MONITOREO DE VIBRACIONES"/>
    <s v="31.05.2013"/>
    <n v="118006882"/>
    <n v="34526030.969999999"/>
    <s v="ZLIN"/>
    <n v="19"/>
    <n v="1"/>
    <n v="0"/>
    <n v="0"/>
    <m/>
    <m/>
    <m/>
    <n v="13689154.68"/>
    <n v="2519894.16"/>
    <s v="ZLIN"/>
    <n v="16"/>
    <n v="9"/>
  </r>
  <r>
    <s v="120305000120-0"/>
    <x v="8"/>
    <m/>
    <s v="PANEL"/>
    <s v="09.03.2012"/>
    <n v="9866073.9199999999"/>
    <n v="4673403.43"/>
    <s v="ZLIN"/>
    <n v="14"/>
    <n v="3"/>
    <n v="0"/>
    <n v="0"/>
    <m/>
    <m/>
    <m/>
    <n v="-2453967.44"/>
    <n v="-703851.11999999988"/>
    <s v="ZLIN"/>
    <n v="10"/>
    <n v="9"/>
  </r>
  <r>
    <s v="120305000121-0"/>
    <x v="8"/>
    <m/>
    <s v="PANEL"/>
    <s v="09.03.2012"/>
    <n v="9866073.9199999999"/>
    <n v="7991519.8700000001"/>
    <s v="ZLIN"/>
    <n v="8"/>
    <n v="4"/>
    <n v="0"/>
    <n v="0"/>
    <m/>
    <m/>
    <m/>
    <n v="-5520060.4500000002"/>
    <n v="-3521417.87"/>
    <s v="ZLIN"/>
    <n v="4"/>
    <n v="10"/>
  </r>
  <r>
    <s v="120305000122-0"/>
    <x v="8"/>
    <m/>
    <s v="CONTADOR"/>
    <s v="01.09.1979"/>
    <n v="0.03"/>
    <n v="0.03"/>
    <s v="ZLIN"/>
    <n v="39"/>
    <n v="1"/>
    <n v="0"/>
    <n v="0"/>
    <m/>
    <m/>
    <m/>
    <n v="291887.76"/>
    <n v="291887.76"/>
    <s v="ZLIN"/>
    <n v="3"/>
    <n v="0"/>
  </r>
  <r>
    <s v="120305000123-0"/>
    <x v="8"/>
    <m/>
    <s v="CONTADOR"/>
    <s v="01.09.1979"/>
    <n v="0.03"/>
    <n v="0.03"/>
    <s v="ZLIN"/>
    <n v="39"/>
    <n v="1"/>
    <n v="0"/>
    <n v="0"/>
    <m/>
    <m/>
    <m/>
    <n v="291887.76"/>
    <n v="291887.76"/>
    <s v="ZLIN"/>
    <n v="3"/>
    <n v="0"/>
  </r>
  <r>
    <s v="120305000124-0"/>
    <x v="8"/>
    <m/>
    <s v="CONTADOR"/>
    <s v="01.09.1979"/>
    <n v="0.21"/>
    <n v="0.21"/>
    <s v="ZLIN"/>
    <n v="39"/>
    <n v="1"/>
    <n v="0"/>
    <n v="0"/>
    <m/>
    <m/>
    <m/>
    <n v="291887.76"/>
    <n v="291887.76"/>
    <s v="ZLIN"/>
    <n v="3"/>
    <n v="0"/>
  </r>
  <r>
    <s v="120305000125-0"/>
    <x v="8"/>
    <m/>
    <s v="CONTADOR"/>
    <s v="01.09.1979"/>
    <n v="0.21"/>
    <n v="0.21"/>
    <s v="ZLIN"/>
    <n v="39"/>
    <n v="1"/>
    <n v="0"/>
    <n v="0"/>
    <m/>
    <m/>
    <m/>
    <n v="291887.76"/>
    <n v="291887.76"/>
    <s v="ZLIN"/>
    <n v="3"/>
    <n v="0"/>
  </r>
  <r>
    <s v="120305000126-0"/>
    <x v="8"/>
    <m/>
    <s v="CONTADOR"/>
    <s v="01.09.1979"/>
    <n v="0.21"/>
    <n v="0.21"/>
    <s v="ZLIN"/>
    <n v="39"/>
    <n v="1"/>
    <n v="0"/>
    <n v="0"/>
    <m/>
    <m/>
    <m/>
    <n v="291887.76"/>
    <n v="291887.76"/>
    <s v="ZLIN"/>
    <n v="3"/>
    <n v="0"/>
  </r>
  <r>
    <s v="120305000127-0"/>
    <x v="8"/>
    <m/>
    <s v="CONTADOR"/>
    <s v="01.09.1979"/>
    <n v="1"/>
    <n v="1"/>
    <s v="ZLIN"/>
    <n v="39"/>
    <n v="1"/>
    <n v="0"/>
    <n v="0"/>
    <m/>
    <m/>
    <m/>
    <n v="212259.1"/>
    <n v="212259.1"/>
    <s v="ZLIN"/>
    <n v="3"/>
    <n v="0"/>
  </r>
  <r>
    <s v="120305000127-1"/>
    <x v="8"/>
    <m/>
    <s v="FLUJOMETRO"/>
    <s v="01.09.1979"/>
    <n v="0.12"/>
    <n v="0.11"/>
    <s v="ZLIN"/>
    <n v="41"/>
    <n v="8"/>
    <n v="0"/>
    <n v="0"/>
    <m/>
    <m/>
    <m/>
    <n v="312934.78000000003"/>
    <n v="172814.73000000004"/>
    <s v="ZLIN"/>
    <n v="5"/>
    <n v="7"/>
  </r>
  <r>
    <s v="120305000127-2"/>
    <x v="8"/>
    <m/>
    <s v="FLUJOMETRO"/>
    <s v="01.09.1979"/>
    <n v="0.12"/>
    <n v="0.11"/>
    <s v="ZLIN"/>
    <n v="41"/>
    <n v="8"/>
    <n v="0"/>
    <n v="0"/>
    <m/>
    <m/>
    <m/>
    <n v="312934.78000000003"/>
    <n v="172814.73000000004"/>
    <s v="ZLIN"/>
    <n v="5"/>
    <n v="7"/>
  </r>
  <r>
    <s v="120305000128-0"/>
    <x v="8"/>
    <m/>
    <s v="CONTADOR"/>
    <s v="01.09.1979"/>
    <n v="0.27"/>
    <n v="0.27"/>
    <s v="ZLIN"/>
    <n v="40"/>
    <n v="1"/>
    <n v="0"/>
    <n v="0"/>
    <m/>
    <m/>
    <m/>
    <n v="724332.99"/>
    <n v="558340.02"/>
    <s v="ZLIN"/>
    <n v="4"/>
    <n v="0"/>
  </r>
  <r>
    <s v="120305000129-0"/>
    <x v="8"/>
    <m/>
    <s v="PANEL ELECTRICO"/>
    <s v="01.10.2015"/>
    <n v="1"/>
    <n v="1"/>
    <s v="ZLIN"/>
    <n v="0"/>
    <n v="1"/>
    <n v="0"/>
    <n v="0"/>
    <m/>
    <m/>
    <m/>
    <n v="2443119.36"/>
    <n v="1923306.73"/>
    <s v="ZLIN"/>
    <n v="3"/>
    <n v="11"/>
  </r>
  <r>
    <s v="120305000130-0"/>
    <x v="8"/>
    <m/>
    <s v="PANEL ELECTRICO"/>
    <s v="01.10.2015"/>
    <n v="1"/>
    <n v="1"/>
    <s v="ZLIN"/>
    <n v="0"/>
    <n v="1"/>
    <n v="0"/>
    <n v="0"/>
    <m/>
    <m/>
    <m/>
    <n v="2474548.2599999998"/>
    <n v="1907464.2799999998"/>
    <s v="ZLIN"/>
    <n v="4"/>
    <n v="0"/>
  </r>
  <r>
    <s v="120305000131-0"/>
    <x v="8"/>
    <m/>
    <s v="PANEL ELECTRICO"/>
    <s v="01.10.2015"/>
    <n v="1"/>
    <n v="1"/>
    <s v="ZLIN"/>
    <n v="0"/>
    <n v="1"/>
    <n v="0"/>
    <n v="0"/>
    <m/>
    <m/>
    <m/>
    <n v="2443119.36"/>
    <n v="1923306.73"/>
    <s v="ZLIN"/>
    <n v="3"/>
    <n v="11"/>
  </r>
  <r>
    <s v="120305000132-0"/>
    <x v="8"/>
    <m/>
    <s v="PANEL"/>
    <s v="30.12.1996"/>
    <n v="5592530.8099999996"/>
    <n v="5235560.76"/>
    <s v="ZLIN"/>
    <n v="23"/>
    <n v="6"/>
    <n v="0"/>
    <n v="0"/>
    <m/>
    <m/>
    <m/>
    <n v="6385281.7400000002"/>
    <n v="4144832.0100000002"/>
    <s v="ZLIN"/>
    <n v="4"/>
    <n v="9"/>
  </r>
  <r>
    <s v="120305000133-0"/>
    <x v="8"/>
    <m/>
    <s v="PANEL"/>
    <s v="30.12.1996"/>
    <n v="5592530.8099999996"/>
    <n v="5235560.76"/>
    <s v="ZLIN"/>
    <n v="23"/>
    <n v="6"/>
    <n v="0"/>
    <n v="0"/>
    <m/>
    <m/>
    <m/>
    <n v="6385281.7400000002"/>
    <n v="4144832.0100000002"/>
    <s v="ZLIN"/>
    <n v="4"/>
    <n v="9"/>
  </r>
  <r>
    <s v="120305000133-1"/>
    <x v="8"/>
    <m/>
    <s v="PLC"/>
    <s v="30.12.1996"/>
    <n v="46195503.649999999"/>
    <n v="33782861.420000002"/>
    <s v="ZLIN"/>
    <n v="30"/>
    <n v="1"/>
    <n v="0"/>
    <n v="0"/>
    <m/>
    <m/>
    <m/>
    <n v="44606196.189999998"/>
    <n v="12135509.259999998"/>
    <s v="ZLIN"/>
    <n v="11"/>
    <n v="4"/>
  </r>
  <r>
    <s v="120305000134-0"/>
    <x v="8"/>
    <m/>
    <s v="PANEL"/>
    <s v="30.12.1996"/>
    <n v="12759907.65"/>
    <n v="9331345.2100000009"/>
    <s v="ZLIN"/>
    <n v="30"/>
    <n v="1"/>
    <n v="0"/>
    <n v="0"/>
    <m/>
    <m/>
    <m/>
    <n v="12320916.52"/>
    <n v="3352014.0399999991"/>
    <s v="ZLIN"/>
    <n v="11"/>
    <n v="4"/>
  </r>
  <r>
    <s v="120305000134-1"/>
    <x v="8"/>
    <m/>
    <s v="PLC"/>
    <s v="30.12.1996"/>
    <n v="13449923.18"/>
    <n v="13449923.18"/>
    <s v="ZLIN"/>
    <n v="22"/>
    <n v="0"/>
    <n v="0"/>
    <n v="0"/>
    <m/>
    <m/>
    <m/>
    <n v="16094657.939999999"/>
    <n v="15269290.869999999"/>
    <s v="ZLIN"/>
    <n v="3"/>
    <n v="3"/>
  </r>
  <r>
    <s v="120305000134-2"/>
    <x v="8"/>
    <m/>
    <s v="PLC"/>
    <s v="30.12.1996"/>
    <n v="16685640.9"/>
    <n v="16194886.76"/>
    <s v="ZLIN"/>
    <n v="22"/>
    <n v="8"/>
    <n v="0"/>
    <n v="0"/>
    <m/>
    <m/>
    <m/>
    <n v="19544659.010000002"/>
    <n v="15386220.920000002"/>
    <s v="ZLIN"/>
    <n v="3"/>
    <n v="11"/>
  </r>
  <r>
    <s v="120305000135-0"/>
    <x v="8"/>
    <m/>
    <s v="CONTROL MAESTRO DE VALVULAS"/>
    <s v="30.12.1996"/>
    <n v="7340137.5599999996"/>
    <n v="7124251.1599999992"/>
    <s v="ZLIN"/>
    <n v="22"/>
    <n v="8"/>
    <n v="0"/>
    <n v="0"/>
    <m/>
    <m/>
    <m/>
    <n v="8597840.9000000004"/>
    <n v="6768513.0500000007"/>
    <s v="ZLIN"/>
    <n v="3"/>
    <n v="11"/>
  </r>
  <r>
    <s v="120305000136-0"/>
    <x v="8"/>
    <m/>
    <s v="PANEL"/>
    <s v="30.12.1996"/>
    <n v="4608830.3"/>
    <n v="4473276.47"/>
    <s v="ZLIN"/>
    <n v="22"/>
    <n v="8"/>
    <n v="0"/>
    <n v="0"/>
    <m/>
    <m/>
    <m/>
    <n v="5398535.0300000003"/>
    <n v="4249910.5600000005"/>
    <s v="ZLIN"/>
    <n v="3"/>
    <n v="11"/>
  </r>
  <r>
    <s v="120305000137-0"/>
    <x v="8"/>
    <m/>
    <s v="CPU"/>
    <s v="30.06.2005"/>
    <n v="7178.63"/>
    <n v="7178.63"/>
    <s v="ZLIN"/>
    <n v="13"/>
    <n v="3"/>
    <n v="0"/>
    <n v="0"/>
    <m/>
    <m/>
    <m/>
    <n v="154194.79"/>
    <n v="154194.79"/>
    <s v="ZLIN"/>
    <n v="3"/>
    <n v="0"/>
  </r>
  <r>
    <s v="120305000138-0"/>
    <x v="8"/>
    <m/>
    <s v="CPU"/>
    <s v="30.06.2005"/>
    <n v="7178.63"/>
    <n v="7178.63"/>
    <s v="ZLIN"/>
    <n v="13"/>
    <n v="3"/>
    <n v="0"/>
    <n v="0"/>
    <m/>
    <m/>
    <m/>
    <n v="154194.79"/>
    <n v="154194.79"/>
    <s v="ZLIN"/>
    <n v="3"/>
    <n v="0"/>
  </r>
  <r>
    <s v="120305000139-0"/>
    <x v="8"/>
    <m/>
    <s v="CPU"/>
    <s v="30.06.2005"/>
    <n v="7178.63"/>
    <n v="7178.63"/>
    <s v="ZLIN"/>
    <n v="13"/>
    <n v="3"/>
    <n v="0"/>
    <n v="0"/>
    <m/>
    <m/>
    <m/>
    <n v="154194.79"/>
    <n v="154194.79"/>
    <s v="ZLIN"/>
    <n v="3"/>
    <n v="0"/>
  </r>
  <r>
    <s v="120305000140-0"/>
    <x v="8"/>
    <m/>
    <s v="PANEL"/>
    <s v="30.06.2005"/>
    <n v="255353.13"/>
    <n v="249200.04"/>
    <s v="ZLIN"/>
    <n v="13"/>
    <n v="10"/>
    <n v="0"/>
    <n v="0"/>
    <m/>
    <m/>
    <m/>
    <n v="5476444.4199999999"/>
    <n v="4712289.38"/>
    <s v="ZLIN"/>
    <n v="3"/>
    <n v="7"/>
  </r>
  <r>
    <s v="120305000141-0"/>
    <x v="8"/>
    <m/>
    <s v="CONTROL MAESTRO DE VALVULAS"/>
    <s v="01.10.2015"/>
    <n v="1"/>
    <n v="1"/>
    <s v="ZLIN"/>
    <n v="0"/>
    <n v="1"/>
    <n v="0"/>
    <n v="0"/>
    <m/>
    <m/>
    <m/>
    <n v="6214998.6399999997"/>
    <n v="6214998.6399999997"/>
    <s v="ZLIN"/>
    <n v="3"/>
    <n v="0"/>
  </r>
  <r>
    <s v="120305000142-0"/>
    <x v="8"/>
    <m/>
    <s v="DENSITOMETRO"/>
    <s v="01.10.2015"/>
    <n v="1"/>
    <n v="1"/>
    <s v="ZLIN"/>
    <n v="0"/>
    <n v="1"/>
    <n v="0"/>
    <n v="0"/>
    <m/>
    <m/>
    <m/>
    <n v="4045390.63"/>
    <n v="1133935.25"/>
    <s v="ZLIN"/>
    <n v="11"/>
    <n v="0"/>
  </r>
  <r>
    <s v="120305000143-0"/>
    <x v="8"/>
    <m/>
    <s v="PANEL"/>
    <s v="30.11.2008"/>
    <n v="105627787.77"/>
    <n v="89377358.879999995"/>
    <s v="ZLIN"/>
    <n v="11"/>
    <n v="11"/>
    <n v="0"/>
    <n v="0"/>
    <m/>
    <m/>
    <m/>
    <n v="-35412954.520000003"/>
    <n v="-21479988.810000002"/>
    <s v="ZLIN"/>
    <n v="5"/>
    <n v="1"/>
  </r>
  <r>
    <s v="120305000143-1"/>
    <x v="8"/>
    <m/>
    <s v="PANEL"/>
    <s v="30.11.2008"/>
    <n v="105627787.77"/>
    <n v="89377358.879999995"/>
    <s v="ZLIN"/>
    <n v="11"/>
    <n v="11"/>
    <n v="0"/>
    <n v="0"/>
    <m/>
    <m/>
    <m/>
    <n v="-35412954.520000003"/>
    <n v="-21479988.810000002"/>
    <s v="ZLIN"/>
    <n v="5"/>
    <n v="1"/>
  </r>
  <r>
    <s v="120305000144-0"/>
    <x v="8"/>
    <m/>
    <s v="MONITOR"/>
    <s v="01.10.2015"/>
    <n v="1"/>
    <n v="1"/>
    <s v="ZLIN"/>
    <n v="0"/>
    <n v="1"/>
    <n v="0"/>
    <n v="0"/>
    <m/>
    <m/>
    <m/>
    <n v="1707462.04"/>
    <n v="1002795.17"/>
    <s v="ZLIN"/>
    <n v="5"/>
    <n v="3"/>
  </r>
  <r>
    <s v="120305000144-1"/>
    <x v="8"/>
    <m/>
    <s v="CONTADOR"/>
    <s v="01.10.2015"/>
    <n v="1"/>
    <n v="1"/>
    <s v="ZLIN"/>
    <n v="0"/>
    <n v="1"/>
    <n v="0"/>
    <n v="0"/>
    <m/>
    <m/>
    <m/>
    <n v="1913776.76"/>
    <n v="853129.39999999991"/>
    <s v="ZLIN"/>
    <n v="6"/>
    <n v="11"/>
  </r>
  <r>
    <s v="120305000144-2"/>
    <x v="8"/>
    <m/>
    <s v="FLUJOMETRO"/>
    <s v="01.10.2015"/>
    <n v="1"/>
    <n v="1"/>
    <s v="ZLIN"/>
    <n v="0"/>
    <n v="1"/>
    <n v="0"/>
    <n v="0"/>
    <m/>
    <m/>
    <m/>
    <n v="1811113.83"/>
    <n v="1396066.9100000001"/>
    <s v="ZLIN"/>
    <n v="4"/>
    <n v="0"/>
  </r>
  <r>
    <s v="120305000145-0"/>
    <x v="8"/>
    <m/>
    <s v="MONITOR"/>
    <s v="01.10.2015"/>
    <n v="1"/>
    <n v="1"/>
    <s v="ZLIN"/>
    <n v="0"/>
    <n v="1"/>
    <n v="0"/>
    <n v="0"/>
    <m/>
    <m/>
    <m/>
    <n v="1707462.04"/>
    <n v="1002795.17"/>
    <s v="ZLIN"/>
    <n v="5"/>
    <n v="3"/>
  </r>
  <r>
    <s v="120305000145-1"/>
    <x v="8"/>
    <m/>
    <s v="CONTADOR"/>
    <s v="01.10.2015"/>
    <n v="1"/>
    <n v="1"/>
    <s v="ZLIN"/>
    <n v="0"/>
    <n v="1"/>
    <n v="0"/>
    <n v="0"/>
    <m/>
    <m/>
    <m/>
    <n v="1913776.76"/>
    <n v="853129.39999999991"/>
    <s v="ZLIN"/>
    <n v="6"/>
    <n v="11"/>
  </r>
  <r>
    <s v="120305000145-2"/>
    <x v="8"/>
    <m/>
    <s v="FLUJOMETRO"/>
    <s v="01.10.2015"/>
    <n v="1"/>
    <n v="1"/>
    <s v="ZLIN"/>
    <n v="0"/>
    <n v="1"/>
    <n v="0"/>
    <n v="0"/>
    <m/>
    <m/>
    <m/>
    <n v="1811113.83"/>
    <n v="1396066.9100000001"/>
    <s v="ZLIN"/>
    <n v="4"/>
    <n v="0"/>
  </r>
  <r>
    <s v="120305000146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47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48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49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0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1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2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52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53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53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54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5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6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7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8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59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0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0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1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1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2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3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4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5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6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7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68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8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9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69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70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1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2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3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4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5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6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77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77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78-0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78-1"/>
    <x v="8"/>
    <m/>
    <s v="MONITOR"/>
    <s v="01.07.1979"/>
    <n v="33030"/>
    <n v="32346.15"/>
    <s v="ZLIN"/>
    <n v="40"/>
    <n v="3"/>
    <n v="0"/>
    <n v="0"/>
    <m/>
    <m/>
    <m/>
    <n v="668294.57999999996"/>
    <n v="515143.74"/>
    <s v="ZLIN"/>
    <n v="4"/>
    <n v="0"/>
  </r>
  <r>
    <s v="120305000179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80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81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82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83-0"/>
    <x v="8"/>
    <m/>
    <s v="CONTADOR"/>
    <s v="01.07.1979"/>
    <n v="39420.69"/>
    <n v="39420.69"/>
    <s v="ZLIN"/>
    <n v="39"/>
    <n v="5"/>
    <n v="0"/>
    <n v="0"/>
    <m/>
    <m/>
    <m/>
    <n v="798349.42"/>
    <n v="777340.22000000009"/>
    <s v="ZLIN"/>
    <n v="3"/>
    <n v="2"/>
  </r>
  <r>
    <s v="120305000184-0"/>
    <x v="8"/>
    <m/>
    <s v="CONTADOR"/>
    <s v="01.10.2015"/>
    <n v="1"/>
    <n v="1"/>
    <s v="ZLIN"/>
    <n v="0"/>
    <n v="1"/>
    <n v="0"/>
    <n v="0"/>
    <m/>
    <m/>
    <m/>
    <n v="81934.19"/>
    <n v="79778.03"/>
    <s v="ZLIN"/>
    <n v="3"/>
    <n v="2"/>
  </r>
  <r>
    <s v="120305000185-0"/>
    <x v="8"/>
    <m/>
    <s v="PANEL ELECTRICO"/>
    <s v="01.10.2015"/>
    <n v="1"/>
    <n v="1"/>
    <s v="ZLIN"/>
    <n v="0"/>
    <n v="1"/>
    <n v="0"/>
    <n v="0"/>
    <m/>
    <m/>
    <m/>
    <n v="15286488.4"/>
    <n v="5771429.3000000007"/>
    <s v="ZLIN"/>
    <n v="8"/>
    <n v="2"/>
  </r>
  <r>
    <s v="120305000186-0"/>
    <x v="8"/>
    <m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87-0"/>
    <x v="8"/>
    <m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88-0"/>
    <x v="8"/>
    <m/>
    <s v="CONTADOR"/>
    <s v="01.01.1987"/>
    <n v="1999499.78"/>
    <n v="1999499.78"/>
    <s v="ZLIN"/>
    <n v="31"/>
    <n v="9"/>
    <n v="0"/>
    <n v="0"/>
    <m/>
    <m/>
    <m/>
    <n v="180303.1"/>
    <n v="180303.1"/>
    <s v="ZLIN"/>
    <n v="3"/>
    <n v="0"/>
  </r>
  <r>
    <s v="120305000189-0"/>
    <x v="8"/>
    <m/>
    <s v="CONTADOR"/>
    <s v="01.10.2015"/>
    <n v="1"/>
    <n v="1"/>
    <s v="ZLIN"/>
    <n v="0"/>
    <n v="1"/>
    <n v="0"/>
    <n v="0"/>
    <m/>
    <m/>
    <m/>
    <n v="363984.2"/>
    <n v="363984.2"/>
    <s v="ZLIN"/>
    <n v="3"/>
    <n v="0"/>
  </r>
  <r>
    <s v="120305000190-0"/>
    <x v="8"/>
    <m/>
    <s v="CONTADOR"/>
    <s v="31.08.2014"/>
    <n v="2288076.88"/>
    <n v="2288076.88"/>
    <s v="ZLIN"/>
    <n v="4"/>
    <n v="1"/>
    <n v="0"/>
    <n v="0"/>
    <m/>
    <m/>
    <m/>
    <n v="-1223660.98"/>
    <n v="-1223660.98"/>
    <s v="ZLIN"/>
    <n v="3"/>
    <n v="0"/>
  </r>
  <r>
    <s v="120305000191-0"/>
    <x v="8"/>
    <m/>
    <s v="CONTADOR"/>
    <s v="31.08.2014"/>
    <n v="47013487.93"/>
    <n v="8343690.6799999997"/>
    <s v="ZLIN"/>
    <n v="24"/>
    <n v="5"/>
    <n v="0"/>
    <n v="0"/>
    <m/>
    <m/>
    <m/>
    <n v="3565752.15"/>
    <n v="471188.6799999997"/>
    <s v="ZLIN"/>
    <n v="23"/>
    <n v="4"/>
  </r>
  <r>
    <s v="120305000191-1"/>
    <x v="8"/>
    <m/>
    <s v="PANEL"/>
    <s v="31.08.2014"/>
    <n v="7845730.0700000003"/>
    <n v="2358254.12"/>
    <s v="ZLIN"/>
    <n v="14"/>
    <n v="5"/>
    <n v="0"/>
    <n v="0"/>
    <m/>
    <m/>
    <m/>
    <n v="169606325.69"/>
    <n v="39221462.829999998"/>
    <s v="ZLIN"/>
    <n v="13"/>
    <n v="4"/>
  </r>
  <r>
    <s v="120305000192-0"/>
    <x v="8"/>
    <m/>
    <s v="CONTADOR"/>
    <s v="31.08.2014"/>
    <n v="47013487.93"/>
    <n v="8343690.6799999997"/>
    <s v="ZLIN"/>
    <n v="24"/>
    <n v="5"/>
    <n v="0"/>
    <n v="0"/>
    <m/>
    <m/>
    <m/>
    <n v="3565752.15"/>
    <n v="471188.6799999997"/>
    <s v="ZLIN"/>
    <n v="23"/>
    <n v="4"/>
  </r>
  <r>
    <s v="120305000192-1"/>
    <x v="8"/>
    <m/>
    <s v="PANEL"/>
    <s v="31.08.2014"/>
    <n v="9088975.1899999995"/>
    <n v="2731946.3099999996"/>
    <s v="ZLIN"/>
    <n v="14"/>
    <n v="5"/>
    <n v="0"/>
    <n v="0"/>
    <m/>
    <m/>
    <m/>
    <n v="168470876.40000001"/>
    <n v="38958890.170000002"/>
    <s v="ZLIN"/>
    <n v="13"/>
    <n v="4"/>
  </r>
  <r>
    <s v="120305000193-0"/>
    <x v="8"/>
    <m/>
    <s v="CONTADOR"/>
    <s v="31.08.2014"/>
    <n v="234070399.86000001"/>
    <n v="49002007.5"/>
    <s v="ZLIN"/>
    <n v="25"/>
    <n v="0"/>
    <n v="0"/>
    <n v="0"/>
    <m/>
    <m/>
    <m/>
    <n v="-157710389.83000001"/>
    <n v="-20332961.610000014"/>
    <s v="ZLIN"/>
    <n v="23"/>
    <n v="11"/>
  </r>
  <r>
    <s v="120305000194-0"/>
    <x v="8"/>
    <m/>
    <s v="CONTADOR"/>
    <s v="31.08.2014"/>
    <n v="105415970.76000001"/>
    <n v="18272101.600000009"/>
    <s v="ZLIN"/>
    <n v="25"/>
    <n v="0"/>
    <n v="0"/>
    <n v="0"/>
    <m/>
    <m/>
    <m/>
    <n v="-93798552.239999995"/>
    <n v="-12092496.289999992"/>
    <s v="ZLIN"/>
    <n v="23"/>
    <n v="11"/>
  </r>
  <r>
    <s v="120305000195-0"/>
    <x v="8"/>
    <m/>
    <s v="CONTADOR"/>
    <s v="31.08.2014"/>
    <n v="4063187.25"/>
    <n v="1280519.6299999999"/>
    <s v="ZLIN"/>
    <n v="13"/>
    <n v="9"/>
    <n v="0"/>
    <n v="0"/>
    <m/>
    <m/>
    <m/>
    <n v="2414479.94"/>
    <n v="587735.26"/>
    <s v="ZLIN"/>
    <n v="12"/>
    <n v="8"/>
  </r>
  <r>
    <s v="120305000196-0"/>
    <x v="8"/>
    <m/>
    <s v="CONTADOR"/>
    <s v="31.08.2014"/>
    <n v="152682250.37"/>
    <n v="26464923.390000001"/>
    <s v="ZLIN"/>
    <n v="25"/>
    <n v="0"/>
    <n v="0"/>
    <n v="0"/>
    <m/>
    <m/>
    <m/>
    <n v="-138701517.87"/>
    <n v="-17881380.350000009"/>
    <s v="ZLIN"/>
    <n v="23"/>
    <n v="11"/>
  </r>
  <r>
    <s v="120305000197-0"/>
    <x v="8"/>
    <m/>
    <s v="CONTADOR"/>
    <s v="31.08.2014"/>
    <n v="82355632.810000002"/>
    <n v="14274976.340000004"/>
    <s v="ZLIN"/>
    <n v="25"/>
    <n v="0"/>
    <n v="0"/>
    <n v="0"/>
    <m/>
    <m/>
    <m/>
    <n v="-71891231.189999998"/>
    <n v="-9268207.5099999979"/>
    <s v="ZLIN"/>
    <n v="23"/>
    <n v="11"/>
  </r>
  <r>
    <s v="120305000198-0"/>
    <x v="8"/>
    <m/>
    <s v="CONTADOR"/>
    <s v="31.08.2014"/>
    <n v="20466235.120000001"/>
    <n v="3547480.75"/>
    <s v="ZLIN"/>
    <n v="25"/>
    <n v="0"/>
    <n v="0"/>
    <n v="0"/>
    <m/>
    <m/>
    <m/>
    <n v="-13096303.390000001"/>
    <n v="-1688373.6100000013"/>
    <s v="ZLIN"/>
    <n v="23"/>
    <n v="11"/>
  </r>
  <r>
    <s v="120305000199-0"/>
    <x v="8"/>
    <m/>
    <s v="CONTADOR"/>
    <s v="31.08.2014"/>
    <n v="18264927.359999999"/>
    <n v="3165920.7299999986"/>
    <s v="ZLIN"/>
    <n v="25"/>
    <n v="0"/>
    <n v="0"/>
    <n v="0"/>
    <m/>
    <m/>
    <m/>
    <n v="-11005061.02"/>
    <n v="-1418770.92"/>
    <s v="ZLIN"/>
    <n v="23"/>
    <n v="11"/>
  </r>
  <r>
    <s v="120305000200-0"/>
    <x v="8"/>
    <m/>
    <s v="CONTADOR"/>
    <s v="31.08.2014"/>
    <n v="20466235.120000001"/>
    <n v="3547480.75"/>
    <s v="ZLIN"/>
    <n v="25"/>
    <n v="0"/>
    <n v="0"/>
    <n v="0"/>
    <m/>
    <m/>
    <m/>
    <n v="-13096303.390000001"/>
    <n v="-1688373.6100000013"/>
    <s v="ZLIN"/>
    <n v="23"/>
    <n v="11"/>
  </r>
  <r>
    <s v="120305000201-0"/>
    <x v="8"/>
    <m/>
    <s v="CONTADOR"/>
    <s v="31.08.2014"/>
    <n v="8188085.9100000001"/>
    <n v="1419268.2400000002"/>
    <s v="ZLIN"/>
    <n v="25"/>
    <n v="0"/>
    <n v="0"/>
    <n v="0"/>
    <m/>
    <m/>
    <m/>
    <n v="4985853.2300000004"/>
    <n v="642775.5"/>
    <s v="ZLIN"/>
    <n v="23"/>
    <n v="11"/>
  </r>
  <r>
    <s v="120305000202-0"/>
    <x v="8"/>
    <m/>
    <s v="CONTADOR"/>
    <s v="31.08.2014"/>
    <n v="785206.18"/>
    <n v="145305.07000000007"/>
    <s v="ZLIN"/>
    <n v="23"/>
    <n v="5"/>
    <n v="0"/>
    <n v="0"/>
    <m/>
    <m/>
    <m/>
    <n v="45359856.170000002"/>
    <n v="6262368.2100000009"/>
    <s v="ZLIN"/>
    <n v="22"/>
    <n v="4"/>
  </r>
  <r>
    <s v="120305000202-1"/>
    <x v="8"/>
    <m/>
    <s v="PANEL"/>
    <s v="31.08.2014"/>
    <n v="141325627.88999999"/>
    <n v="49568315.249999985"/>
    <s v="ZLIN"/>
    <n v="13"/>
    <n v="5"/>
    <n v="0"/>
    <n v="0"/>
    <m/>
    <m/>
    <m/>
    <n v="-70123991.659999996"/>
    <n v="-17679842.459999993"/>
    <s v="ZLIN"/>
    <n v="12"/>
    <n v="4"/>
  </r>
  <r>
    <s v="120305000203-0"/>
    <x v="8"/>
    <m/>
    <s v="CONTADOR"/>
    <s v="31.08.2014"/>
    <n v="9122477.7400000002"/>
    <n v="1688145.33"/>
    <s v="ZLIN"/>
    <n v="23"/>
    <n v="5"/>
    <n v="0"/>
    <n v="0"/>
    <m/>
    <m/>
    <m/>
    <n v="37467634.689999998"/>
    <n v="5172770.4499999993"/>
    <s v="ZLIN"/>
    <n v="22"/>
    <n v="4"/>
  </r>
  <r>
    <s v="120305000203-1"/>
    <x v="8"/>
    <m/>
    <s v="PANEL"/>
    <s v="31.08.2014"/>
    <n v="140710292.12"/>
    <n v="49352493.410000011"/>
    <s v="ZLIN"/>
    <n v="13"/>
    <n v="5"/>
    <n v="0"/>
    <n v="0"/>
    <m/>
    <m/>
    <m/>
    <n v="-69608390.560000002"/>
    <n v="-17550294.090000004"/>
    <s v="ZLIN"/>
    <n v="12"/>
    <n v="4"/>
  </r>
  <r>
    <s v="120305000204-0"/>
    <x v="8"/>
    <m/>
    <s v="CONTADOR"/>
    <s v="31.08.2014"/>
    <n v="14562861.34"/>
    <n v="2694906.7200000007"/>
    <s v="ZLIN"/>
    <n v="23"/>
    <n v="5"/>
    <n v="0"/>
    <n v="0"/>
    <m/>
    <m/>
    <m/>
    <n v="32317663.030000001"/>
    <n v="4461766.91"/>
    <s v="ZLIN"/>
    <n v="22"/>
    <n v="4"/>
  </r>
  <r>
    <s v="120305000204-1"/>
    <x v="8"/>
    <m/>
    <s v="PANEL"/>
    <s v="31.08.2014"/>
    <n v="134920671.86000001"/>
    <n v="42279061.210000008"/>
    <s v="ZLIN"/>
    <n v="13"/>
    <n v="5"/>
    <n v="0"/>
    <n v="0"/>
    <m/>
    <m/>
    <m/>
    <n v="-66674765.020000003"/>
    <n v="-16668691.260000005"/>
    <s v="ZLIN"/>
    <n v="12"/>
    <n v="4"/>
  </r>
  <r>
    <s v="120305000205-0"/>
    <x v="8"/>
    <m/>
    <s v="CONTADOR"/>
    <s v="31.08.2014"/>
    <n v="9122477.7400000002"/>
    <n v="1688145.33"/>
    <s v="ZLIN"/>
    <n v="23"/>
    <n v="5"/>
    <n v="0"/>
    <n v="0"/>
    <m/>
    <m/>
    <m/>
    <n v="37467634.689999998"/>
    <n v="5172770.4499999993"/>
    <s v="ZLIN"/>
    <n v="22"/>
    <n v="4"/>
  </r>
  <r>
    <s v="120305000205-1"/>
    <x v="8"/>
    <m/>
    <s v="PANEL"/>
    <s v="31.08.2014"/>
    <n v="140710292.12"/>
    <n v="49352493.410000011"/>
    <s v="ZLIN"/>
    <n v="13"/>
    <n v="5"/>
    <n v="0"/>
    <n v="0"/>
    <m/>
    <m/>
    <m/>
    <n v="-69608390.560000002"/>
    <n v="-17550294.090000004"/>
    <s v="ZLIN"/>
    <n v="12"/>
    <n v="4"/>
  </r>
  <r>
    <s v="120305000206-0"/>
    <x v="8"/>
    <m/>
    <s v="CONTADOR"/>
    <s v="31.08.2014"/>
    <n v="9122477.7400000002"/>
    <n v="1688145.33"/>
    <s v="ZLIN"/>
    <n v="23"/>
    <n v="5"/>
    <n v="0"/>
    <n v="0"/>
    <m/>
    <m/>
    <m/>
    <n v="37467634.689999998"/>
    <n v="5172770.4499999993"/>
    <s v="ZLIN"/>
    <n v="22"/>
    <n v="4"/>
  </r>
  <r>
    <s v="120305000206-1"/>
    <x v="8"/>
    <m/>
    <s v="PANEL"/>
    <s v="31.08.2014"/>
    <n v="141325627.88999999"/>
    <n v="49568315.249999985"/>
    <s v="ZLIN"/>
    <n v="13"/>
    <n v="5"/>
    <n v="0"/>
    <n v="0"/>
    <m/>
    <m/>
    <m/>
    <n v="-70123991.659999996"/>
    <n v="-17679842.459999993"/>
    <s v="ZLIN"/>
    <n v="12"/>
    <n v="4"/>
  </r>
  <r>
    <s v="120305000207-0"/>
    <x v="8"/>
    <m/>
    <s v="CONTADOR"/>
    <s v="31.08.2014"/>
    <n v="11087755.380000001"/>
    <n v="2051826.620000001"/>
    <s v="ZLIN"/>
    <n v="23"/>
    <n v="5"/>
    <n v="0"/>
    <n v="0"/>
    <m/>
    <m/>
    <m/>
    <n v="-8808297.2799999993"/>
    <n v="-1216070.8899999997"/>
    <s v="ZLIN"/>
    <n v="22"/>
    <n v="4"/>
  </r>
  <r>
    <s v="120305000207-1"/>
    <x v="8"/>
    <m/>
    <s v="PANEL"/>
    <s v="31.08.2014"/>
    <n v="15742932.800000001"/>
    <n v="5084673.9500000011"/>
    <s v="ZLIN"/>
    <n v="13"/>
    <n v="5"/>
    <n v="0"/>
    <n v="0"/>
    <m/>
    <m/>
    <m/>
    <n v="-6916769.5"/>
    <n v="-1729192.38"/>
    <s v="ZLIN"/>
    <n v="12"/>
    <n v="4"/>
  </r>
  <r>
    <s v="120305000208-0"/>
    <x v="8"/>
    <m/>
    <s v="CONTADOR"/>
    <s v="31.08.2014"/>
    <n v="6661671.5099999998"/>
    <n v="1232764.8199999994"/>
    <s v="ZLIN"/>
    <n v="23"/>
    <n v="5"/>
    <n v="0"/>
    <n v="0"/>
    <m/>
    <m/>
    <m/>
    <n v="-4618481.24"/>
    <n v="-637626.15000000037"/>
    <s v="ZLIN"/>
    <n v="22"/>
    <n v="4"/>
  </r>
  <r>
    <s v="120305000208-1"/>
    <x v="8"/>
    <m/>
    <s v="PANEL"/>
    <s v="31.08.2014"/>
    <n v="1294396.5900000001"/>
    <n v="418065.97000000009"/>
    <s v="ZLIN"/>
    <n v="13"/>
    <n v="5"/>
    <n v="0"/>
    <n v="0"/>
    <m/>
    <m/>
    <m/>
    <n v="6185629.79"/>
    <n v="1546407.4500000002"/>
    <s v="ZLIN"/>
    <n v="12"/>
    <n v="4"/>
  </r>
  <r>
    <s v="120305000209-0"/>
    <x v="8"/>
    <m/>
    <s v="CONTADOR"/>
    <s v="31.08.2014"/>
    <n v="7089306.7800000003"/>
    <n v="1562576.9700000007"/>
    <s v="ZLIN"/>
    <n v="23"/>
    <n v="5"/>
    <n v="0"/>
    <n v="0"/>
    <m/>
    <m/>
    <m/>
    <n v="-4517722.2"/>
    <n v="-624335.88000000035"/>
    <s v="ZLIN"/>
    <n v="22"/>
    <n v="4"/>
  </r>
  <r>
    <s v="120305000209-1"/>
    <x v="8"/>
    <m/>
    <s v="PANEL"/>
    <s v="31.08.2014"/>
    <n v="1377488.29"/>
    <n v="483137.94000000006"/>
    <s v="ZLIN"/>
    <n v="13"/>
    <n v="5"/>
    <n v="0"/>
    <n v="0"/>
    <m/>
    <m/>
    <m/>
    <n v="6205207.7800000003"/>
    <n v="1549851.1800000006"/>
    <s v="ZLIN"/>
    <n v="12"/>
    <n v="4"/>
  </r>
  <r>
    <s v="120305000210-0"/>
    <x v="8"/>
    <m/>
    <s v="PANEL"/>
    <s v="01.10.2015"/>
    <n v="1"/>
    <n v="1"/>
    <s v="ZLIN"/>
    <n v="0"/>
    <n v="1"/>
    <n v="0"/>
    <n v="0"/>
    <m/>
    <m/>
    <m/>
    <n v="18558911.969999999"/>
    <n v="4639727.9999999981"/>
    <s v="ZLIN"/>
    <n v="12"/>
    <n v="4"/>
  </r>
  <r>
    <s v="120305000211-0"/>
    <x v="8"/>
    <m/>
    <s v="CONTADOR"/>
    <s v="31.08.2014"/>
    <n v="7089306.7800000003"/>
    <n v="1562576.9700000007"/>
    <s v="ZLIN"/>
    <n v="23"/>
    <n v="5"/>
    <n v="0"/>
    <n v="0"/>
    <m/>
    <m/>
    <m/>
    <n v="-4517722.2"/>
    <n v="-624335.88000000035"/>
    <s v="ZLIN"/>
    <n v="22"/>
    <n v="4"/>
  </r>
  <r>
    <s v="120305000211-1"/>
    <x v="8"/>
    <m/>
    <s v="PANEL"/>
    <s v="31.08.2014"/>
    <n v="1377488.29"/>
    <n v="483137.94000000006"/>
    <s v="ZLIN"/>
    <n v="13"/>
    <n v="5"/>
    <n v="0"/>
    <n v="0"/>
    <m/>
    <m/>
    <m/>
    <n v="6205207.7800000003"/>
    <n v="1549851.1800000006"/>
    <s v="ZLIN"/>
    <n v="12"/>
    <n v="4"/>
  </r>
  <r>
    <s v="120305000212-0"/>
    <x v="8"/>
    <m/>
    <s v="PANEL"/>
    <s v="01.10.2015"/>
    <n v="1"/>
    <n v="1"/>
    <s v="ZLIN"/>
    <n v="0"/>
    <n v="1"/>
    <n v="0"/>
    <n v="0"/>
    <m/>
    <m/>
    <m/>
    <n v="18558911.969999999"/>
    <n v="4639727.9999999981"/>
    <s v="ZLIN"/>
    <n v="12"/>
    <n v="4"/>
  </r>
  <r>
    <s v="120305000213-0"/>
    <x v="8"/>
    <m/>
    <s v="PANEL"/>
    <s v="01.10.2015"/>
    <n v="1"/>
    <n v="1"/>
    <s v="ZLIN"/>
    <n v="0"/>
    <n v="1"/>
    <n v="0"/>
    <n v="0"/>
    <m/>
    <m/>
    <m/>
    <n v="18558911.969999999"/>
    <n v="4639727.9999999981"/>
    <s v="ZLIN"/>
    <n v="12"/>
    <n v="4"/>
  </r>
  <r>
    <s v="120305000214-0"/>
    <x v="8"/>
    <m/>
    <s v="PANEL"/>
    <s v="31.08.2014"/>
    <n v="101962402.87"/>
    <n v="32931956.200000003"/>
    <s v="ZLIN"/>
    <n v="13"/>
    <n v="5"/>
    <n v="0"/>
    <n v="0"/>
    <m/>
    <m/>
    <m/>
    <n v="-85103369.689999998"/>
    <n v="-21275842.43"/>
    <s v="ZLIN"/>
    <n v="12"/>
    <n v="4"/>
  </r>
  <r>
    <s v="120305000215-0"/>
    <x v="8"/>
    <m/>
    <s v="CONTADOR"/>
    <s v="31.08.2014"/>
    <n v="43640495.039999999"/>
    <n v="8075821.1300000027"/>
    <s v="ZLIN"/>
    <n v="23"/>
    <n v="5"/>
    <n v="0"/>
    <n v="0"/>
    <m/>
    <m/>
    <m/>
    <n v="-39623346.219999999"/>
    <n v="-5470387.3500000015"/>
    <s v="ZLIN"/>
    <n v="22"/>
    <n v="4"/>
  </r>
  <r>
    <s v="120305000215-1"/>
    <x v="8"/>
    <m/>
    <s v="PANEL"/>
    <s v="31.08.2014"/>
    <n v="146976857.47"/>
    <n v="47470786.260000005"/>
    <s v="ZLIN"/>
    <n v="13"/>
    <n v="5"/>
    <n v="0"/>
    <n v="0"/>
    <m/>
    <m/>
    <m/>
    <n v="-125923931.01000001"/>
    <n v="-31480982.75"/>
    <s v="ZLIN"/>
    <n v="12"/>
    <n v="4"/>
  </r>
  <r>
    <s v="120305000216-0"/>
    <x v="8"/>
    <m/>
    <s v="PANEL"/>
    <s v="31.08.2014"/>
    <n v="5846770.5899999999"/>
    <n v="1888397.94"/>
    <s v="ZLIN"/>
    <n v="13"/>
    <n v="5"/>
    <n v="0"/>
    <n v="0"/>
    <m/>
    <m/>
    <m/>
    <n v="13256871.560000001"/>
    <n v="3314217.9000000004"/>
    <s v="ZLIN"/>
    <n v="12"/>
    <n v="4"/>
  </r>
  <r>
    <s v="120305000217-0"/>
    <x v="8"/>
    <m/>
    <s v="PANEL"/>
    <s v="31.08.2014"/>
    <n v="20352365.170000002"/>
    <n v="6573434.7000000011"/>
    <s v="ZLIN"/>
    <n v="13"/>
    <n v="5"/>
    <n v="0"/>
    <n v="0"/>
    <m/>
    <m/>
    <m/>
    <n v="102729.89"/>
    <n v="25682.47"/>
    <s v="ZLIN"/>
    <n v="12"/>
    <n v="4"/>
  </r>
  <r>
    <s v="120305000218-0"/>
    <x v="8"/>
    <m/>
    <s v="CONTADOR"/>
    <s v="31.08.2014"/>
    <n v="2288076.88"/>
    <n v="423416.36999999988"/>
    <s v="ZLIN"/>
    <n v="23"/>
    <n v="5"/>
    <n v="0"/>
    <n v="0"/>
    <m/>
    <m/>
    <m/>
    <n v="1260631.8700000001"/>
    <n v="174042.45000000019"/>
    <s v="ZLIN"/>
    <n v="22"/>
    <n v="4"/>
  </r>
  <r>
    <s v="120305000218-1"/>
    <x v="8"/>
    <m/>
    <s v="PANEL"/>
    <s v="01.10.2015"/>
    <n v="1"/>
    <n v="0"/>
    <s v="ZLIN"/>
    <n v="0"/>
    <n v="1"/>
    <n v="0"/>
    <n v="0"/>
    <m/>
    <m/>
    <m/>
    <n v="7359429.4299999997"/>
    <n v="1839857.3499999996"/>
    <s v="ZLIN"/>
    <n v="12"/>
    <n v="4"/>
  </r>
  <r>
    <s v="120305000219-0"/>
    <x v="8"/>
    <m/>
    <s v="CONTADOR"/>
    <s v="31.08.2014"/>
    <n v="2288076.88"/>
    <n v="423416.36999999988"/>
    <s v="ZLIN"/>
    <n v="23"/>
    <n v="5"/>
    <n v="0"/>
    <n v="0"/>
    <m/>
    <m/>
    <m/>
    <n v="1260631.8700000001"/>
    <n v="174042.45000000019"/>
    <s v="ZLIN"/>
    <n v="22"/>
    <n v="4"/>
  </r>
  <r>
    <s v="120305000219-1"/>
    <x v="8"/>
    <m/>
    <s v="PANEL"/>
    <s v="01.10.2015"/>
    <n v="1"/>
    <n v="0"/>
    <s v="ZLIN"/>
    <n v="0"/>
    <n v="1"/>
    <n v="0"/>
    <n v="0"/>
    <m/>
    <m/>
    <m/>
    <n v="7359429.4299999997"/>
    <n v="1839857.3499999996"/>
    <s v="ZLIN"/>
    <n v="12"/>
    <n v="4"/>
  </r>
  <r>
    <s v="120305000220-0"/>
    <x v="8"/>
    <m/>
    <s v="CONTADOR"/>
    <s v="31.08.2014"/>
    <n v="2288076.88"/>
    <n v="442304.80999999982"/>
    <s v="ZLIN"/>
    <n v="22"/>
    <n v="5"/>
    <n v="0"/>
    <n v="0"/>
    <m/>
    <m/>
    <m/>
    <n v="-1312498.26"/>
    <n v="-189697.03000000003"/>
    <s v="ZLIN"/>
    <n v="21"/>
    <n v="4"/>
  </r>
  <r>
    <s v="120305000221-0"/>
    <x v="8"/>
    <m/>
    <s v="PANEL"/>
    <s v="30.04.2013"/>
    <n v="19455835.239999998"/>
    <n v="7828383.4099999983"/>
    <s v="ZLIN"/>
    <n v="14"/>
    <n v="1"/>
    <n v="0"/>
    <n v="0"/>
    <m/>
    <m/>
    <m/>
    <n v="1665040.6"/>
    <n v="440046.45000000019"/>
    <s v="ZLIN"/>
    <n v="11"/>
    <n v="8"/>
  </r>
  <r>
    <s v="120305000221-1"/>
    <x v="8"/>
    <m/>
    <s v="PANEL"/>
    <s v="30.04.2013"/>
    <n v="19455835.239999998"/>
    <n v="7828383.4099999983"/>
    <s v="ZLIN"/>
    <n v="14"/>
    <n v="1"/>
    <n v="0"/>
    <n v="0"/>
    <m/>
    <m/>
    <m/>
    <n v="1665040.6"/>
    <n v="440046.45000000019"/>
    <s v="ZLIN"/>
    <n v="11"/>
    <n v="8"/>
  </r>
  <r>
    <s v="120305000222-0"/>
    <x v="8"/>
    <m/>
    <s v="MONITOR"/>
    <s v="30.04.2013"/>
    <n v="2053442.23"/>
    <n v="2053442.23"/>
    <s v="ZLIN"/>
    <n v="5"/>
    <n v="5"/>
    <n v="0"/>
    <n v="0"/>
    <m/>
    <m/>
    <m/>
    <n v="1576730.94"/>
    <n v="1576730.94"/>
    <s v="ZLIN"/>
    <n v="3"/>
    <n v="0"/>
  </r>
  <r>
    <s v="120305000223-0"/>
    <x v="8"/>
    <m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3-1"/>
    <x v="8"/>
    <m/>
    <s v="MONITOR"/>
    <s v="30.04.2013"/>
    <n v="973572.74"/>
    <n v="973572.74"/>
    <s v="ZLIN"/>
    <n v="5"/>
    <n v="5"/>
    <n v="0"/>
    <n v="0"/>
    <m/>
    <m/>
    <m/>
    <n v="2141585.75"/>
    <n v="2141585.75"/>
    <s v="ZLIN"/>
    <n v="3"/>
    <n v="0"/>
  </r>
  <r>
    <s v="120305000224-0"/>
    <x v="8"/>
    <m/>
    <s v="MONITOR"/>
    <s v="30.04.2013"/>
    <n v="1066772.08"/>
    <n v="1066772.08"/>
    <s v="ZLIN"/>
    <n v="5"/>
    <n v="5"/>
    <n v="0"/>
    <n v="0"/>
    <m/>
    <m/>
    <m/>
    <n v="2092835.33"/>
    <n v="2092835.33"/>
    <s v="ZLIN"/>
    <n v="3"/>
    <n v="0"/>
  </r>
  <r>
    <s v="120305000225-0"/>
    <x v="8"/>
    <m/>
    <s v="MONITOR"/>
    <s v="30.06.2014"/>
    <n v="685523.42"/>
    <n v="606856.80000000005"/>
    <s v="ZLIN"/>
    <n v="5"/>
    <n v="1"/>
    <n v="0"/>
    <n v="0"/>
    <m/>
    <m/>
    <m/>
    <n v="7072184.4500000002"/>
    <n v="5688496.1900000004"/>
    <s v="ZLIN"/>
    <n v="3"/>
    <n v="10"/>
  </r>
  <r>
    <s v="120305000225-1"/>
    <x v="8"/>
    <m/>
    <s v="CONTADOR"/>
    <s v="31.07.2011"/>
    <n v="11960362.949999999"/>
    <n v="1927939.0999999996"/>
    <s v="ZLIN"/>
    <n v="27"/>
    <n v="11"/>
    <n v="0"/>
    <n v="0"/>
    <m/>
    <m/>
    <m/>
    <n v="-10167733.050000001"/>
    <n v="-1320021.5"/>
    <s v="ZLIN"/>
    <n v="23"/>
    <n v="9"/>
  </r>
  <r>
    <s v="120305000225-2"/>
    <x v="8"/>
    <m/>
    <s v="MONITOR"/>
    <s v="30.06.2014"/>
    <n v="685523.42"/>
    <n v="606856.80000000005"/>
    <s v="ZLIN"/>
    <n v="5"/>
    <n v="1"/>
    <n v="0"/>
    <n v="0"/>
    <m/>
    <m/>
    <m/>
    <n v="7072184.4500000002"/>
    <n v="5688496.1900000004"/>
    <s v="ZLIN"/>
    <n v="3"/>
    <n v="10"/>
  </r>
  <r>
    <s v="120305000226-0"/>
    <x v="8"/>
    <m/>
    <s v="PANEL ELECTRICO"/>
    <s v="01.10.2015"/>
    <n v="1"/>
    <n v="1"/>
    <s v="ZLIN"/>
    <n v="0"/>
    <n v="1"/>
    <n v="0"/>
    <n v="0"/>
    <m/>
    <m/>
    <m/>
    <n v="4865557.57"/>
    <n v="3750533.96"/>
    <s v="ZLIN"/>
    <n v="4"/>
    <n v="0"/>
  </r>
  <r>
    <s v="120305000226-1"/>
    <x v="8"/>
    <m/>
    <s v="PANEL ELECTRICO"/>
    <s v="01.10.2015"/>
    <n v="1"/>
    <n v="1"/>
    <s v="ZLIN"/>
    <n v="0"/>
    <n v="1"/>
    <n v="0"/>
    <n v="0"/>
    <m/>
    <m/>
    <m/>
    <n v="4865557.57"/>
    <n v="3750533.96"/>
    <s v="ZLIN"/>
    <n v="4"/>
    <n v="0"/>
  </r>
  <r>
    <s v="120305000227-0"/>
    <x v="8"/>
    <m/>
    <s v="MEDIDOR"/>
    <s v="01.10.2015"/>
    <n v="1"/>
    <n v="1"/>
    <s v="ZLIN"/>
    <n v="0"/>
    <n v="1"/>
    <n v="0"/>
    <n v="0"/>
    <m/>
    <m/>
    <m/>
    <n v="782599.55"/>
    <n v="643470.74"/>
    <s v="ZLIN"/>
    <n v="3"/>
    <n v="9"/>
  </r>
  <r>
    <s v="120305000228-0"/>
    <x v="8"/>
    <m/>
    <s v="PANEL"/>
    <s v="01.09.1979"/>
    <n v="0.04"/>
    <n v="0.04"/>
    <s v="ZLIN"/>
    <n v="39"/>
    <n v="1"/>
    <n v="0"/>
    <n v="0"/>
    <m/>
    <m/>
    <m/>
    <n v="1702639.56"/>
    <n v="1702639.56"/>
    <s v="ZLIN"/>
    <n v="3"/>
    <n v="0"/>
  </r>
  <r>
    <s v="120305000228-1"/>
    <x v="8"/>
    <m/>
    <s v="FLUJOMETRO"/>
    <s v="01.09.1979"/>
    <n v="0.26"/>
    <n v="0.26"/>
    <s v="ZLIN"/>
    <n v="39"/>
    <n v="1"/>
    <n v="0"/>
    <n v="0"/>
    <m/>
    <m/>
    <m/>
    <n v="709327.83"/>
    <n v="709327.83"/>
    <s v="ZLIN"/>
    <n v="3"/>
    <n v="0"/>
  </r>
  <r>
    <s v="120305000228-2"/>
    <x v="8"/>
    <m/>
    <s v="MANOMETRO"/>
    <s v="01.09.1979"/>
    <n v="0.05"/>
    <n v="3.0000000000000002E-2"/>
    <s v="ZLIN"/>
    <n v="44"/>
    <n v="3"/>
    <n v="0"/>
    <n v="0"/>
    <m/>
    <m/>
    <m/>
    <n v="146043.99"/>
    <n v="55139.06"/>
    <s v="ZLIN"/>
    <n v="8"/>
    <n v="2"/>
  </r>
  <r>
    <s v="120305000228-3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0"/>
    <x v="8"/>
    <m/>
    <s v="PANEL"/>
    <s v="01.09.1979"/>
    <n v="0.27"/>
    <n v="0.27"/>
    <s v="ZLIN"/>
    <n v="39"/>
    <n v="1"/>
    <n v="0"/>
    <n v="0"/>
    <m/>
    <m/>
    <m/>
    <n v="1702639.56"/>
    <n v="1702639.56"/>
    <s v="ZLIN"/>
    <n v="3"/>
    <n v="0"/>
  </r>
  <r>
    <s v="120305000229-1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29-2"/>
    <x v="8"/>
    <m/>
    <s v="MANOMETRO"/>
    <s v="01.09.1979"/>
    <n v="0.02"/>
    <n v="0"/>
    <s v="ZLIN"/>
    <n v="44"/>
    <n v="3"/>
    <n v="0"/>
    <n v="0"/>
    <m/>
    <m/>
    <m/>
    <n v="146044.01"/>
    <n v="55139.070000000007"/>
    <s v="ZLIN"/>
    <n v="8"/>
    <n v="2"/>
  </r>
  <r>
    <s v="120305000229-3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0"/>
    <x v="8"/>
    <m/>
    <s v="PANEL"/>
    <s v="01.09.1979"/>
    <n v="0.22"/>
    <n v="0.22"/>
    <s v="ZLIN"/>
    <n v="39"/>
    <n v="1"/>
    <n v="0"/>
    <n v="0"/>
    <m/>
    <m/>
    <m/>
    <n v="1702639.56"/>
    <n v="1702639.56"/>
    <s v="ZLIN"/>
    <n v="3"/>
    <n v="0"/>
  </r>
  <r>
    <s v="120305000230-1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0-2"/>
    <x v="8"/>
    <m/>
    <s v="MANOMETRO"/>
    <s v="01.09.1979"/>
    <n v="0.02"/>
    <n v="0"/>
    <s v="ZLIN"/>
    <n v="44"/>
    <n v="3"/>
    <n v="0"/>
    <n v="0"/>
    <m/>
    <m/>
    <m/>
    <n v="146044.01"/>
    <n v="55139.070000000007"/>
    <s v="ZLIN"/>
    <n v="8"/>
    <n v="2"/>
  </r>
  <r>
    <s v="120305000230-3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1-0"/>
    <x v="8"/>
    <m/>
    <s v="PANEL"/>
    <s v="01.09.1979"/>
    <n v="0.04"/>
    <n v="0.04"/>
    <s v="ZLIN"/>
    <n v="39"/>
    <n v="1"/>
    <n v="0"/>
    <n v="0"/>
    <m/>
    <m/>
    <m/>
    <n v="1702639.56"/>
    <n v="1702639.56"/>
    <s v="ZLIN"/>
    <n v="3"/>
    <n v="0"/>
  </r>
  <r>
    <s v="120305000231-1"/>
    <x v="8"/>
    <m/>
    <s v="MEDIDOR"/>
    <s v="01.09.1979"/>
    <n v="1"/>
    <n v="0.98"/>
    <s v="ZLIN"/>
    <n v="40"/>
    <n v="1"/>
    <n v="0"/>
    <n v="0"/>
    <m/>
    <m/>
    <m/>
    <n v="1105367.98"/>
    <n v="852054.48"/>
    <s v="ZLIN"/>
    <n v="4"/>
    <n v="0"/>
  </r>
  <r>
    <s v="120305000231-2"/>
    <x v="8"/>
    <m/>
    <s v="MANOMETRO"/>
    <s v="01.09.1979"/>
    <n v="0.01"/>
    <n v="0"/>
    <s v="ZLIN"/>
    <n v="44"/>
    <n v="3"/>
    <n v="0"/>
    <n v="0"/>
    <m/>
    <m/>
    <m/>
    <n v="146044.01999999999"/>
    <n v="55139.069999999992"/>
    <s v="ZLIN"/>
    <n v="8"/>
    <n v="2"/>
  </r>
  <r>
    <s v="120305000231-3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2-0"/>
    <x v="8"/>
    <m/>
    <s v="PANEL"/>
    <s v="01.09.1979"/>
    <n v="0.14000000000000001"/>
    <n v="0.14000000000000001"/>
    <s v="ZLIN"/>
    <n v="39"/>
    <n v="1"/>
    <n v="0"/>
    <n v="0"/>
    <m/>
    <m/>
    <m/>
    <n v="1702639.56"/>
    <n v="1702639.56"/>
    <s v="ZLIN"/>
    <n v="3"/>
    <n v="0"/>
  </r>
  <r>
    <s v="120305000232-1"/>
    <x v="8"/>
    <m/>
    <s v="MEDIDOR"/>
    <s v="01.09.1979"/>
    <n v="1"/>
    <n v="0.98"/>
    <s v="ZLIN"/>
    <n v="40"/>
    <n v="1"/>
    <n v="0"/>
    <n v="0"/>
    <m/>
    <m/>
    <m/>
    <n v="1105367.98"/>
    <n v="852054.48"/>
    <s v="ZLIN"/>
    <n v="4"/>
    <n v="0"/>
  </r>
  <r>
    <s v="120305000232-2"/>
    <x v="8"/>
    <m/>
    <s v="MANOMETRO"/>
    <s v="01.09.1979"/>
    <n v="0.01"/>
    <n v="0"/>
    <s v="ZLIN"/>
    <n v="44"/>
    <n v="3"/>
    <n v="0"/>
    <n v="0"/>
    <m/>
    <m/>
    <m/>
    <n v="146044.01999999999"/>
    <n v="55139.069999999992"/>
    <s v="ZLIN"/>
    <n v="8"/>
    <n v="2"/>
  </r>
  <r>
    <s v="120305000232-3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3-0"/>
    <x v="8"/>
    <m/>
    <s v="PANEL"/>
    <s v="01.09.1979"/>
    <n v="0.11"/>
    <n v="0.11"/>
    <s v="ZLIN"/>
    <n v="39"/>
    <n v="1"/>
    <n v="0"/>
    <n v="0"/>
    <m/>
    <m/>
    <m/>
    <n v="1702639.56"/>
    <n v="1702639.56"/>
    <s v="ZLIN"/>
    <n v="3"/>
    <n v="0"/>
  </r>
  <r>
    <s v="120305000233-1"/>
    <x v="8"/>
    <m/>
    <s v="MEDIDOR"/>
    <s v="01.09.1979"/>
    <n v="1"/>
    <n v="0.98"/>
    <s v="ZLIN"/>
    <n v="40"/>
    <n v="1"/>
    <n v="0"/>
    <n v="0"/>
    <m/>
    <m/>
    <m/>
    <n v="1105367.98"/>
    <n v="852054.48"/>
    <s v="ZLIN"/>
    <n v="4"/>
    <n v="0"/>
  </r>
  <r>
    <s v="120305000233-2"/>
    <x v="8"/>
    <m/>
    <s v="MANOMETRO"/>
    <s v="01.09.1979"/>
    <n v="0.01"/>
    <n v="0"/>
    <s v="ZLIN"/>
    <n v="44"/>
    <n v="3"/>
    <n v="0"/>
    <n v="0"/>
    <m/>
    <m/>
    <m/>
    <n v="146044.01999999999"/>
    <n v="55139.069999999992"/>
    <s v="ZLIN"/>
    <n v="8"/>
    <n v="2"/>
  </r>
  <r>
    <s v="120305000233-3"/>
    <x v="8"/>
    <m/>
    <s v="FLUJOMETRO"/>
    <s v="01.09.1979"/>
    <n v="1"/>
    <n v="1"/>
    <s v="ZLIN"/>
    <n v="39"/>
    <n v="1"/>
    <n v="0"/>
    <n v="0"/>
    <m/>
    <m/>
    <m/>
    <n v="709327.77"/>
    <n v="709327.77"/>
    <s v="ZLIN"/>
    <n v="3"/>
    <n v="0"/>
  </r>
  <r>
    <s v="120305000234-0"/>
    <x v="8"/>
    <m/>
    <s v="PANEL"/>
    <s v="01.09.1979"/>
    <n v="0.4"/>
    <n v="0.37"/>
    <s v="ZLIN"/>
    <n v="45"/>
    <n v="11"/>
    <n v="0"/>
    <n v="0"/>
    <m/>
    <m/>
    <m/>
    <n v="4662465.51"/>
    <n v="1461959.5199999996"/>
    <s v="ZLIN"/>
    <n v="9"/>
    <n v="10"/>
  </r>
  <r>
    <s v="120305000234-1"/>
    <x v="8"/>
    <m/>
    <s v="MEDIDOR"/>
    <s v="01.09.1979"/>
    <n v="7.0000000000000007E-2"/>
    <n v="7.0000000000000007E-2"/>
    <s v="ZLIN"/>
    <n v="39"/>
    <n v="10"/>
    <n v="0"/>
    <n v="0"/>
    <m/>
    <m/>
    <m/>
    <n v="782599.53"/>
    <n v="643470.73"/>
    <s v="ZLIN"/>
    <n v="3"/>
    <n v="9"/>
  </r>
  <r>
    <s v="120305000234-2"/>
    <x v="8"/>
    <m/>
    <s v="MANOMETRO"/>
    <s v="01.09.1979"/>
    <n v="0.01"/>
    <n v="0"/>
    <s v="ZLIN"/>
    <n v="43"/>
    <n v="0"/>
    <n v="0"/>
    <n v="0"/>
    <m/>
    <m/>
    <m/>
    <n v="98704.49"/>
    <n v="44000.800000000003"/>
    <s v="ZLIN"/>
    <n v="6"/>
    <n v="11"/>
  </r>
  <r>
    <s v="120305000234-3"/>
    <x v="8"/>
    <m/>
    <s v="FLUJOMETRO"/>
    <s v="01.09.1979"/>
    <n v="1"/>
    <n v="0.83"/>
    <s v="ZLIN"/>
    <n v="45"/>
    <n v="11"/>
    <n v="0"/>
    <n v="0"/>
    <m/>
    <m/>
    <m/>
    <n v="1942405.35"/>
    <n v="609059.31000000006"/>
    <s v="ZLIN"/>
    <n v="9"/>
    <n v="10"/>
  </r>
  <r>
    <s v="120305000235-0"/>
    <x v="8"/>
    <m/>
    <s v="PANEL"/>
    <s v="01.09.1979"/>
    <n v="0.1"/>
    <n v="7.0000000000000007E-2"/>
    <s v="ZLIN"/>
    <n v="45"/>
    <n v="11"/>
    <n v="0"/>
    <n v="0"/>
    <m/>
    <m/>
    <m/>
    <n v="4662465.51"/>
    <n v="1461959.5199999996"/>
    <s v="ZLIN"/>
    <n v="9"/>
    <n v="10"/>
  </r>
  <r>
    <s v="120305000235-1"/>
    <x v="8"/>
    <m/>
    <s v="MEDIDOR"/>
    <s v="01.09.1979"/>
    <n v="1"/>
    <n v="0.99"/>
    <s v="ZLIN"/>
    <n v="39"/>
    <n v="10"/>
    <n v="0"/>
    <n v="0"/>
    <m/>
    <m/>
    <m/>
    <n v="782599.46"/>
    <n v="643470.66999999993"/>
    <s v="ZLIN"/>
    <n v="3"/>
    <n v="9"/>
  </r>
  <r>
    <s v="120305000235-2"/>
    <x v="8"/>
    <m/>
    <s v="MANOMETRO"/>
    <s v="01.09.1979"/>
    <n v="0.01"/>
    <n v="0"/>
    <s v="ZLIN"/>
    <n v="43"/>
    <n v="0"/>
    <n v="0"/>
    <n v="0"/>
    <m/>
    <m/>
    <m/>
    <n v="98704.49"/>
    <n v="44000.800000000003"/>
    <s v="ZLIN"/>
    <n v="6"/>
    <n v="11"/>
  </r>
  <r>
    <s v="120305000235-3"/>
    <x v="8"/>
    <m/>
    <s v="FLUJOMETRO"/>
    <s v="01.09.1979"/>
    <n v="1"/>
    <n v="0.83"/>
    <s v="ZLIN"/>
    <n v="45"/>
    <n v="11"/>
    <n v="0"/>
    <n v="0"/>
    <m/>
    <m/>
    <m/>
    <n v="1942405.35"/>
    <n v="609059.31000000006"/>
    <s v="ZLIN"/>
    <n v="9"/>
    <n v="10"/>
  </r>
  <r>
    <s v="120305000236-0"/>
    <x v="8"/>
    <m/>
    <s v="PANEL"/>
    <s v="01.09.1979"/>
    <n v="0.39"/>
    <n v="0.36"/>
    <s v="ZLIN"/>
    <n v="45"/>
    <n v="11"/>
    <n v="0"/>
    <n v="0"/>
    <m/>
    <m/>
    <m/>
    <n v="4662465.51"/>
    <n v="1461959.5199999996"/>
    <s v="ZLIN"/>
    <n v="9"/>
    <n v="10"/>
  </r>
  <r>
    <s v="120305000236-1"/>
    <x v="8"/>
    <m/>
    <s v="MEDIDOR"/>
    <s v="01.09.1979"/>
    <n v="1"/>
    <n v="0.99"/>
    <s v="ZLIN"/>
    <n v="39"/>
    <n v="10"/>
    <n v="0"/>
    <n v="0"/>
    <m/>
    <m/>
    <m/>
    <n v="782599.46"/>
    <n v="643470.66999999993"/>
    <s v="ZLIN"/>
    <n v="3"/>
    <n v="9"/>
  </r>
  <r>
    <s v="120305000236-2"/>
    <x v="8"/>
    <m/>
    <s v="MANOMETRO"/>
    <s v="01.09.1979"/>
    <n v="0.01"/>
    <n v="0"/>
    <s v="ZLIN"/>
    <n v="43"/>
    <n v="0"/>
    <n v="0"/>
    <n v="0"/>
    <m/>
    <m/>
    <m/>
    <n v="98704.49"/>
    <n v="44000.800000000003"/>
    <s v="ZLIN"/>
    <n v="6"/>
    <n v="11"/>
  </r>
  <r>
    <s v="120305000236-3"/>
    <x v="8"/>
    <m/>
    <s v="FLUJOMETRO"/>
    <s v="01.09.1979"/>
    <n v="1"/>
    <n v="0.83"/>
    <s v="ZLIN"/>
    <n v="45"/>
    <n v="11"/>
    <n v="0"/>
    <n v="0"/>
    <m/>
    <m/>
    <m/>
    <n v="1942405.35"/>
    <n v="609059.31000000006"/>
    <s v="ZLIN"/>
    <n v="9"/>
    <n v="10"/>
  </r>
  <r>
    <s v="120305000237-0"/>
    <x v="8"/>
    <m/>
    <s v="FLUJOMETRO"/>
    <s v="01.09.1979"/>
    <n v="0.16"/>
    <n v="0.13"/>
    <s v="ZLIN"/>
    <n v="45"/>
    <n v="11"/>
    <n v="0"/>
    <n v="0"/>
    <m/>
    <m/>
    <m/>
    <n v="1942405.55"/>
    <n v="609059.37000000011"/>
    <s v="ZLIN"/>
    <n v="9"/>
    <n v="10"/>
  </r>
  <r>
    <s v="120305000237-1"/>
    <x v="8"/>
    <m/>
    <s v="FLUJOMETRO"/>
    <s v="01.09.1979"/>
    <n v="0.13"/>
    <n v="0.1"/>
    <s v="ZLIN"/>
    <n v="45"/>
    <n v="11"/>
    <n v="0"/>
    <n v="0"/>
    <m/>
    <m/>
    <m/>
    <n v="1611304.47"/>
    <n v="505239.53"/>
    <s v="ZLIN"/>
    <n v="9"/>
    <n v="10"/>
  </r>
  <r>
    <s v="120305000238-0"/>
    <x v="8"/>
    <m/>
    <s v="FLUJOMETRO"/>
    <s v="01.09.1979"/>
    <n v="1"/>
    <n v="0.83"/>
    <s v="ZLIN"/>
    <n v="45"/>
    <n v="11"/>
    <n v="0"/>
    <n v="0"/>
    <m/>
    <m/>
    <m/>
    <n v="1942405.35"/>
    <n v="609059.31000000006"/>
    <s v="ZLIN"/>
    <n v="9"/>
    <n v="10"/>
  </r>
  <r>
    <s v="120305000238-1"/>
    <x v="8"/>
    <m/>
    <s v="MANOMETRO"/>
    <s v="01.09.1979"/>
    <n v="0.03"/>
    <n v="9.9999999999999985E-3"/>
    <s v="ZLIN"/>
    <n v="43"/>
    <n v="0"/>
    <n v="0"/>
    <n v="0"/>
    <m/>
    <m/>
    <m/>
    <n v="98704.47"/>
    <n v="44000.79"/>
    <s v="ZLIN"/>
    <n v="6"/>
    <n v="11"/>
  </r>
  <r>
    <s v="120305000239-0"/>
    <x v="8"/>
    <m/>
    <s v="FLUJOMETRO"/>
    <s v="01.09.1979"/>
    <n v="0.35"/>
    <n v="0.31999999999999995"/>
    <s v="ZLIN"/>
    <n v="45"/>
    <n v="11"/>
    <n v="0"/>
    <n v="0"/>
    <m/>
    <m/>
    <m/>
    <n v="1942405.55"/>
    <n v="609059.37000000011"/>
    <s v="ZLIN"/>
    <n v="9"/>
    <n v="10"/>
  </r>
  <r>
    <s v="120305000239-1"/>
    <x v="8"/>
    <m/>
    <s v="MANOMETRO"/>
    <s v="01.09.1979"/>
    <n v="0.02"/>
    <n v="0"/>
    <s v="ZLIN"/>
    <n v="43"/>
    <n v="0"/>
    <n v="0"/>
    <n v="0"/>
    <m/>
    <m/>
    <m/>
    <n v="98704.48"/>
    <n v="44000.799999999996"/>
    <s v="ZLIN"/>
    <n v="6"/>
    <n v="11"/>
  </r>
  <r>
    <s v="120305000240-0"/>
    <x v="8"/>
    <m/>
    <s v="FLUJOMETRO"/>
    <s v="01.09.1979"/>
    <n v="1"/>
    <n v="0.83"/>
    <s v="ZLIN"/>
    <n v="45"/>
    <n v="11"/>
    <n v="0"/>
    <n v="0"/>
    <m/>
    <m/>
    <m/>
    <n v="1942405.35"/>
    <n v="609059.31000000006"/>
    <s v="ZLIN"/>
    <n v="9"/>
    <n v="10"/>
  </r>
  <r>
    <s v="120305000240-1"/>
    <x v="8"/>
    <m/>
    <s v="MANOMETRO"/>
    <s v="01.09.1979"/>
    <n v="0.01"/>
    <n v="0"/>
    <s v="ZLIN"/>
    <n v="43"/>
    <n v="0"/>
    <n v="0"/>
    <n v="0"/>
    <m/>
    <m/>
    <m/>
    <n v="98704.49"/>
    <n v="44000.800000000003"/>
    <s v="ZLIN"/>
    <n v="6"/>
    <n v="11"/>
  </r>
  <r>
    <s v="120305000241-0"/>
    <x v="8"/>
    <m/>
    <s v="PLC"/>
    <s v="01.10.2015"/>
    <n v="1"/>
    <n v="1"/>
    <s v="ZLIN"/>
    <n v="0"/>
    <n v="1"/>
    <n v="0"/>
    <n v="0"/>
    <m/>
    <m/>
    <m/>
    <n v="61753557.640000001"/>
    <n v="16800600.240000002"/>
    <s v="ZLIN"/>
    <n v="11"/>
    <n v="4"/>
  </r>
  <r>
    <s v="120305000242-0"/>
    <x v="8"/>
    <m/>
    <s v="PANEL ELECTRICO"/>
    <s v="31.08.2014"/>
    <n v="12689723.369999999"/>
    <n v="4428628.2799999993"/>
    <s v="ZLIN"/>
    <n v="12"/>
    <n v="5"/>
    <n v="0"/>
    <n v="0"/>
    <m/>
    <m/>
    <m/>
    <n v="9734660.0199999996"/>
    <n v="2648400.1499999994"/>
    <s v="ZLIN"/>
    <n v="11"/>
    <n v="4"/>
  </r>
  <r>
    <s v="120305000242-1"/>
    <x v="8"/>
    <m/>
    <s v="PLC"/>
    <s v="31.08.2014"/>
    <n v="32793600.079999998"/>
    <n v="11444746.34"/>
    <s v="ZLIN"/>
    <n v="12"/>
    <n v="5"/>
    <n v="0"/>
    <n v="0"/>
    <m/>
    <m/>
    <m/>
    <n v="25156935.109999999"/>
    <n v="6844166.1699999981"/>
    <s v="ZLIN"/>
    <n v="11"/>
    <n v="4"/>
  </r>
  <r>
    <s v="120305000242-2"/>
    <x v="8"/>
    <m/>
    <s v="PANEL ELECTRICO"/>
    <s v="31.08.2014"/>
    <n v="12689723.369999999"/>
    <n v="4428628.2799999993"/>
    <s v="ZLIN"/>
    <n v="12"/>
    <n v="5"/>
    <n v="0"/>
    <n v="0"/>
    <m/>
    <m/>
    <m/>
    <n v="9734660.0199999996"/>
    <n v="2648400.1499999994"/>
    <s v="ZLIN"/>
    <n v="11"/>
    <n v="4"/>
  </r>
  <r>
    <s v="120305000242-3"/>
    <x v="8"/>
    <m/>
    <s v="PLC"/>
    <s v="31.08.2014"/>
    <n v="32793600.079999998"/>
    <n v="11444746.34"/>
    <s v="ZLIN"/>
    <n v="12"/>
    <n v="5"/>
    <n v="0"/>
    <n v="0"/>
    <m/>
    <m/>
    <m/>
    <n v="25156935.109999999"/>
    <n v="6844166.1699999981"/>
    <s v="ZLIN"/>
    <n v="11"/>
    <n v="4"/>
  </r>
  <r>
    <s v="120305000243-0"/>
    <x v="8"/>
    <m/>
    <s v="PLC"/>
    <s v="01.10.2015"/>
    <n v="1"/>
    <n v="1"/>
    <s v="ZLIN"/>
    <n v="0"/>
    <n v="1"/>
    <n v="0"/>
    <n v="0"/>
    <m/>
    <m/>
    <m/>
    <n v="19739071.739999998"/>
    <n v="15539269.239999998"/>
    <s v="ZLIN"/>
    <n v="3"/>
    <n v="11"/>
  </r>
  <r>
    <s v="120305000244-0"/>
    <x v="8"/>
    <m/>
    <s v="PLC"/>
    <s v="01.01.1983"/>
    <n v="7283.9"/>
    <n v="6693.74"/>
    <s v="ZLIN"/>
    <n v="39"/>
    <n v="1"/>
    <n v="0"/>
    <n v="0"/>
    <m/>
    <m/>
    <m/>
    <n v="37663266.329999998"/>
    <n v="18336063.869999997"/>
    <s v="ZLIN"/>
    <n v="6"/>
    <n v="4"/>
  </r>
  <r>
    <s v="120305000245-0"/>
    <x v="8"/>
    <m/>
    <s v="PLC"/>
    <s v="01.10.1993"/>
    <n v="2312278.36"/>
    <n v="2312278.36"/>
    <s v="ZLIN"/>
    <n v="25"/>
    <n v="0"/>
    <n v="0"/>
    <n v="0"/>
    <m/>
    <m/>
    <m/>
    <n v="5894408.3499999996"/>
    <n v="5894408.3499999996"/>
    <s v="ZLIN"/>
    <n v="3"/>
    <n v="0"/>
  </r>
  <r>
    <s v="120305000246-0"/>
    <x v="8"/>
    <m/>
    <s v="CONTADOR"/>
    <s v="01.10.2015"/>
    <n v="1"/>
    <n v="1"/>
    <s v="ZLIN"/>
    <n v="0"/>
    <n v="1"/>
    <n v="0"/>
    <n v="0"/>
    <m/>
    <m/>
    <m/>
    <n v="801433.08"/>
    <n v="780342.74"/>
    <s v="ZLIN"/>
    <n v="3"/>
    <n v="2"/>
  </r>
  <r>
    <s v="120305000247-0"/>
    <x v="8"/>
    <m/>
    <s v="FLUJOMETRO"/>
    <s v="29.02.2012"/>
    <n v="2304609.34"/>
    <n v="1042867.9099999999"/>
    <s v="ZLIN"/>
    <n v="14"/>
    <n v="11"/>
    <n v="0"/>
    <n v="0"/>
    <m/>
    <m/>
    <m/>
    <n v="892020.97"/>
    <n v="242682.16999999993"/>
    <s v="ZLIN"/>
    <n v="11"/>
    <n v="4"/>
  </r>
  <r>
    <s v="120305000248-0"/>
    <x v="8"/>
    <m/>
    <s v="PANEL"/>
    <s v="01.10.2015"/>
    <n v="1"/>
    <n v="1"/>
    <s v="ZLIN"/>
    <n v="0"/>
    <n v="1"/>
    <n v="0"/>
    <n v="0"/>
    <m/>
    <m/>
    <m/>
    <n v="4347318.53"/>
    <n v="3351058.0300000003"/>
    <s v="ZLIN"/>
    <n v="4"/>
    <n v="0"/>
  </r>
  <r>
    <s v="120305000249-0"/>
    <x v="8"/>
    <m/>
    <s v="PANEL"/>
    <s v="01.10.2015"/>
    <n v="1"/>
    <n v="1"/>
    <s v="ZLIN"/>
    <n v="0"/>
    <n v="1"/>
    <n v="0"/>
    <n v="0"/>
    <m/>
    <m/>
    <m/>
    <n v="2701477.68"/>
    <n v="1999093.4800000002"/>
    <s v="ZLIN"/>
    <n v="4"/>
    <n v="2"/>
  </r>
  <r>
    <s v="120305000250-0"/>
    <x v="8"/>
    <m/>
    <s v="PANEL"/>
    <s v="05.04.2013"/>
    <n v="59814740.469999999"/>
    <n v="22979674.289999999"/>
    <s v="ZLIN"/>
    <n v="14"/>
    <n v="9"/>
    <n v="0"/>
    <n v="0"/>
    <m/>
    <m/>
    <m/>
    <n v="-30779800.510000002"/>
    <n v="-7694950.1300000027"/>
    <s v="ZLIN"/>
    <n v="12"/>
    <n v="4"/>
  </r>
  <r>
    <s v="120305000251-0"/>
    <x v="8"/>
    <m/>
    <s v="PANEL"/>
    <s v="05.04.2013"/>
    <n v="59814740.469999999"/>
    <n v="22979674.289999999"/>
    <s v="ZLIN"/>
    <n v="14"/>
    <n v="9"/>
    <n v="0"/>
    <n v="0"/>
    <m/>
    <m/>
    <m/>
    <n v="-30779800.510000002"/>
    <n v="-7694950.1300000027"/>
    <s v="ZLIN"/>
    <n v="12"/>
    <n v="4"/>
  </r>
  <r>
    <s v="120305000252-0"/>
    <x v="8"/>
    <m/>
    <s v="PANEL"/>
    <s v="01.10.2015"/>
    <n v="1"/>
    <n v="1"/>
    <s v="ZLIN"/>
    <n v="0"/>
    <n v="1"/>
    <n v="0"/>
    <n v="0"/>
    <m/>
    <m/>
    <m/>
    <n v="20695212.949999999"/>
    <n v="4640744.7299999986"/>
    <s v="ZLIN"/>
    <n v="13"/>
    <n v="9"/>
  </r>
  <r>
    <s v="120305000253-0"/>
    <x v="8"/>
    <m/>
    <s v="PANEL"/>
    <s v="01.10.2015"/>
    <n v="1"/>
    <n v="1"/>
    <s v="ZLIN"/>
    <n v="0"/>
    <n v="1"/>
    <n v="0"/>
    <n v="0"/>
    <m/>
    <m/>
    <m/>
    <n v="20695212.949999999"/>
    <n v="4640744.7299999986"/>
    <s v="ZLIN"/>
    <n v="13"/>
    <n v="9"/>
  </r>
  <r>
    <s v="120305000254-0"/>
    <x v="8"/>
    <m/>
    <s v="PANEL"/>
    <s v="01.10.2015"/>
    <n v="1"/>
    <n v="1"/>
    <s v="ZLIN"/>
    <n v="0"/>
    <n v="1"/>
    <n v="0"/>
    <n v="0"/>
    <m/>
    <m/>
    <m/>
    <n v="20695212.949999999"/>
    <n v="4640744.7299999986"/>
    <s v="ZLIN"/>
    <n v="13"/>
    <n v="9"/>
  </r>
  <r>
    <s v="120305000255-0"/>
    <x v="8"/>
    <m/>
    <s v="FLUJOMETRO"/>
    <s v="30.11.2008"/>
    <n v="40278303.109999999"/>
    <n v="35062407.75"/>
    <s v="ZLIN"/>
    <n v="11"/>
    <n v="7"/>
    <n v="0"/>
    <n v="0"/>
    <m/>
    <m/>
    <m/>
    <n v="-12822910.640000001"/>
    <n v="-8323643.7500000009"/>
    <s v="ZLIN"/>
    <n v="4"/>
    <n v="9"/>
  </r>
  <r>
    <s v="120305000256-0"/>
    <x v="8"/>
    <m/>
    <s v="FLUJOMETRO"/>
    <s v="30.04.2013"/>
    <n v="7529433.2300000004"/>
    <n v="5953505.3400000008"/>
    <s v="ZLIN"/>
    <n v="7"/>
    <n v="2"/>
    <n v="0"/>
    <n v="0"/>
    <m/>
    <m/>
    <m/>
    <n v="-1700787.79"/>
    <n v="-1104020.1499999999"/>
    <s v="ZLIN"/>
    <n v="4"/>
    <n v="9"/>
  </r>
  <r>
    <s v="120305000257-0"/>
    <x v="8"/>
    <m/>
    <s v="MEDIDOR DE TURBINA"/>
    <s v="30.04.2013"/>
    <n v="23296684.27"/>
    <n v="18420634.07"/>
    <s v="ZLIN"/>
    <n v="7"/>
    <n v="2"/>
    <n v="0"/>
    <n v="0"/>
    <m/>
    <m/>
    <m/>
    <n v="3436228.01"/>
    <n v="2230533.9699999997"/>
    <s v="ZLIN"/>
    <n v="4"/>
    <n v="9"/>
  </r>
  <r>
    <s v="120305000258-0"/>
    <x v="8"/>
    <m/>
    <s v="DENSITOMETRO"/>
    <s v="01.04.1978"/>
    <n v="7624.73"/>
    <n v="6160.3799999999992"/>
    <s v="ZLIN"/>
    <n v="50"/>
    <n v="4"/>
    <n v="0"/>
    <n v="0"/>
    <m/>
    <m/>
    <m/>
    <n v="4753703.1399999997"/>
    <n v="1142123.4899999998"/>
    <s v="ZLIN"/>
    <n v="12"/>
    <n v="10"/>
  </r>
  <r>
    <s v="120305000259-0"/>
    <x v="8"/>
    <m/>
    <s v="PANEL"/>
    <s v="31.08.2014"/>
    <n v="13043120.369999999"/>
    <n v="4551961.4799999986"/>
    <s v="ZLIN"/>
    <n v="12"/>
    <n v="5"/>
    <n v="0"/>
    <n v="0"/>
    <m/>
    <m/>
    <m/>
    <n v="5327226.57"/>
    <n v="1449318.9800000004"/>
    <s v="ZLIN"/>
    <n v="11"/>
    <n v="4"/>
  </r>
  <r>
    <s v="120305000260-0"/>
    <x v="8"/>
    <m/>
    <s v="PANEL"/>
    <s v="31.08.2014"/>
    <n v="13043120.369999999"/>
    <n v="4551961.4799999986"/>
    <s v="ZLIN"/>
    <n v="12"/>
    <n v="5"/>
    <n v="0"/>
    <n v="0"/>
    <m/>
    <m/>
    <m/>
    <n v="5327226.57"/>
    <n v="1449318.9800000004"/>
    <s v="ZLIN"/>
    <n v="11"/>
    <n v="4"/>
  </r>
  <r>
    <s v="120305000261-0"/>
    <x v="8"/>
    <m/>
    <s v="RECIPIENTE"/>
    <s v="01.10.2015"/>
    <n v="1"/>
    <n v="1"/>
    <s v="ZLIN"/>
    <n v="0"/>
    <n v="1"/>
    <n v="0"/>
    <n v="0"/>
    <m/>
    <m/>
    <m/>
    <n v="362810.45"/>
    <n v="298310.81"/>
    <s v="ZLIN"/>
    <n v="3"/>
    <n v="9"/>
  </r>
  <r>
    <s v="120305000262-0"/>
    <x v="8"/>
    <m/>
    <s v="RECIPIENTE"/>
    <s v="01.10.2015"/>
    <n v="1"/>
    <n v="1"/>
    <s v="ZLIN"/>
    <n v="0"/>
    <n v="1"/>
    <n v="0"/>
    <n v="0"/>
    <m/>
    <m/>
    <m/>
    <n v="558169.92000000004"/>
    <n v="458939.71"/>
    <s v="ZLIN"/>
    <n v="3"/>
    <n v="9"/>
  </r>
  <r>
    <s v="120305000263-0"/>
    <x v="8"/>
    <m/>
    <s v="PANEL"/>
    <s v="31.08.2014"/>
    <n v="490808.83"/>
    <n v="229928.46000000002"/>
    <s v="ZLIN"/>
    <n v="9"/>
    <n v="3"/>
    <n v="0"/>
    <n v="0"/>
    <m/>
    <m/>
    <m/>
    <n v="4966676.0999999996"/>
    <n v="1875173.6299999994"/>
    <s v="ZLIN"/>
    <n v="8"/>
    <n v="2"/>
  </r>
  <r>
    <s v="120305000264-0"/>
    <x v="8"/>
    <m/>
    <s v="PANEL"/>
    <s v="31.08.2014"/>
    <n v="25373940.390000001"/>
    <n v="7626849.1400000006"/>
    <s v="ZLIN"/>
    <n v="14"/>
    <n v="5"/>
    <n v="0"/>
    <n v="0"/>
    <m/>
    <m/>
    <m/>
    <n v="-3105683.72"/>
    <n v="-718189.36000000034"/>
    <s v="ZLIN"/>
    <n v="13"/>
    <n v="4"/>
  </r>
  <r>
    <s v="120305000265-0"/>
    <x v="8"/>
    <m/>
    <s v="PANEL"/>
    <s v="31.08.2014"/>
    <n v="25373940.390000001"/>
    <n v="7626849.1400000006"/>
    <s v="ZLIN"/>
    <n v="14"/>
    <n v="5"/>
    <n v="0"/>
    <n v="0"/>
    <m/>
    <m/>
    <m/>
    <n v="-3105683.72"/>
    <n v="-718189.36000000034"/>
    <s v="ZLIN"/>
    <n v="13"/>
    <n v="4"/>
  </r>
  <r>
    <s v="120305000266-0"/>
    <x v="8"/>
    <m/>
    <s v="FLUJOMETRO"/>
    <s v="01.09.1975"/>
    <n v="30329.05"/>
    <n v="29755.719999999998"/>
    <s v="ZLIN"/>
    <n v="44"/>
    <n v="1"/>
    <n v="0"/>
    <n v="0"/>
    <m/>
    <m/>
    <m/>
    <n v="574831.87"/>
    <n v="443099.57"/>
    <s v="ZLIN"/>
    <n v="4"/>
    <n v="0"/>
  </r>
  <r>
    <s v="120305000267-0"/>
    <x v="8"/>
    <m/>
    <s v="FLUJOMETRO"/>
    <s v="01.09.1975"/>
    <n v="36483.42"/>
    <n v="35793.75"/>
    <s v="ZLIN"/>
    <n v="44"/>
    <n v="1"/>
    <n v="0"/>
    <n v="0"/>
    <m/>
    <m/>
    <m/>
    <n v="574285.06999999995"/>
    <n v="442678.07999999996"/>
    <s v="ZLIN"/>
    <n v="4"/>
    <n v="0"/>
  </r>
  <r>
    <s v="120305000268-0"/>
    <x v="8"/>
    <m/>
    <s v="PLC"/>
    <s v="30.11.2008"/>
    <n v="324325424.49000001"/>
    <n v="249957811.23000002"/>
    <s v="ZLIN"/>
    <n v="13"/>
    <n v="1"/>
    <n v="0"/>
    <n v="0"/>
    <m/>
    <m/>
    <m/>
    <n v="-117901688.48"/>
    <n v="-58164832.990000002"/>
    <s v="ZLIN"/>
    <n v="6"/>
    <n v="3"/>
  </r>
  <r>
    <s v="120305000269-0"/>
    <x v="8"/>
    <m/>
    <s v="PANEL ELECTRICO"/>
    <s v="01.11.1989"/>
    <n v="7134.22"/>
    <n v="7134.22"/>
    <s v="ZLIN"/>
    <n v="28"/>
    <n v="11"/>
    <n v="0"/>
    <n v="0"/>
    <m/>
    <m/>
    <m/>
    <n v="550200.93000000005"/>
    <n v="550200.93000000005"/>
    <s v="ZLIN"/>
    <n v="3"/>
    <n v="0"/>
  </r>
  <r>
    <s v="120305000269-1"/>
    <x v="8"/>
    <m/>
    <s v="PLC"/>
    <s v="01.11.1989"/>
    <n v="769987.99"/>
    <n v="585459.28"/>
    <s v="ZLIN"/>
    <n v="38"/>
    <n v="3"/>
    <n v="0"/>
    <n v="0"/>
    <m/>
    <m/>
    <m/>
    <n v="59213585.810000002"/>
    <n v="14803396.450000003"/>
    <s v="ZLIN"/>
    <n v="12"/>
    <n v="4"/>
  </r>
  <r>
    <s v="120305000270-0"/>
    <x v="8"/>
    <m/>
    <s v="PLC"/>
    <s v="31.08.2014"/>
    <n v="15786122.039999999"/>
    <n v="5098623.2699999996"/>
    <s v="ZLIN"/>
    <n v="13"/>
    <n v="5"/>
    <n v="0"/>
    <n v="0"/>
    <m/>
    <m/>
    <m/>
    <n v="45144817.939999998"/>
    <n v="11286204.469999999"/>
    <s v="ZLIN"/>
    <n v="12"/>
    <n v="4"/>
  </r>
  <r>
    <s v="120305000271-0"/>
    <x v="8"/>
    <m/>
    <s v="PLC"/>
    <s v="31.08.2014"/>
    <n v="15786122.039999999"/>
    <n v="5098623.2699999996"/>
    <s v="ZLIN"/>
    <n v="13"/>
    <n v="5"/>
    <n v="0"/>
    <n v="0"/>
    <m/>
    <m/>
    <m/>
    <n v="45144817.939999998"/>
    <n v="11286204.469999999"/>
    <s v="ZLIN"/>
    <n v="12"/>
    <n v="4"/>
  </r>
  <r>
    <s v="120305000272-0"/>
    <x v="8"/>
    <m/>
    <s v="CONTADOR"/>
    <s v="31.08.2014"/>
    <n v="790240.91"/>
    <n v="174179.56000000006"/>
    <s v="ZLIN"/>
    <n v="23"/>
    <n v="5"/>
    <n v="0"/>
    <n v="0"/>
    <m/>
    <m/>
    <m/>
    <n v="156288.70000000001"/>
    <n v="21508.010000000009"/>
    <s v="ZLIN"/>
    <n v="22"/>
    <n v="4"/>
  </r>
  <r>
    <s v="120305000273-0"/>
    <x v="8"/>
    <m/>
    <s v="TABLERO"/>
    <s v="20.05.2013"/>
    <n v="25633914.559999999"/>
    <n v="11152417.379999999"/>
    <s v="ZLIN"/>
    <n v="12"/>
    <n v="10"/>
    <n v="0"/>
    <n v="0"/>
    <m/>
    <m/>
    <m/>
    <n v="-10173581.58"/>
    <n v="-2987480.3"/>
    <s v="ZLIN"/>
    <n v="10"/>
    <n v="6"/>
  </r>
  <r>
    <s v="120305000274-0"/>
    <x v="8"/>
    <m/>
    <s v="TABLERO"/>
    <s v="01.10.2015"/>
    <n v="1"/>
    <n v="1"/>
    <s v="ZLIN"/>
    <n v="0"/>
    <n v="1"/>
    <n v="0"/>
    <n v="0"/>
    <m/>
    <m/>
    <m/>
    <n v="13068440.529999999"/>
    <n v="2467001.5199999996"/>
    <s v="ZLIN"/>
    <n v="16"/>
    <n v="4"/>
  </r>
  <r>
    <s v="120305000275-0"/>
    <x v="8"/>
    <m/>
    <s v="PLC"/>
    <s v="01.10.2015"/>
    <n v="1"/>
    <n v="1"/>
    <s v="ZLIN"/>
    <n v="0"/>
    <n v="1"/>
    <n v="0"/>
    <n v="0"/>
    <m/>
    <m/>
    <m/>
    <n v="38365987.509999998"/>
    <n v="16316569.409999996"/>
    <s v="ZLIN"/>
    <n v="7"/>
    <n v="3"/>
  </r>
  <r>
    <s v="120305000276-0"/>
    <x v="8"/>
    <m/>
    <s v="FLUJOMETRO"/>
    <s v="01.01.1987"/>
    <n v="66915.55"/>
    <n v="65047.350000000006"/>
    <s v="ZLIN"/>
    <n v="32"/>
    <n v="10"/>
    <n v="0"/>
    <n v="0"/>
    <m/>
    <m/>
    <m/>
    <n v="880885.74"/>
    <n v="665158.62"/>
    <s v="ZLIN"/>
    <n v="4"/>
    <n v="1"/>
  </r>
  <r>
    <s v="120305000277-0"/>
    <x v="8"/>
    <m/>
    <s v="VIVIENDA EN MADERA"/>
    <s v="01.09.1982"/>
    <n v="17596619.289999999"/>
    <n v="15913782.529999999"/>
    <s v="ZLIN"/>
    <n v="40"/>
    <n v="1"/>
    <n v="0"/>
    <n v="0"/>
    <m/>
    <m/>
    <m/>
    <n v="826602.16"/>
    <n v="364098.56000000006"/>
    <s v="ZLIN"/>
    <n v="7"/>
    <n v="0"/>
  </r>
  <r>
    <s v="120305000278-0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1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2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3"/>
    <x v="8"/>
    <m/>
    <s v="UNIDAD DE CONTROL DE CARGA"/>
    <s v="31.12.2014"/>
    <n v="33588144.380000003"/>
    <n v="13435257.760000002"/>
    <s v="ZLIN"/>
    <n v="10"/>
    <n v="0"/>
    <n v="0"/>
    <n v="0"/>
    <m/>
    <m/>
    <m/>
    <n v="0"/>
    <n v="0"/>
    <s v="ZLIN"/>
    <n v="10"/>
    <n v="0"/>
  </r>
  <r>
    <s v="120305000278-4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5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6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7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8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9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10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78-11"/>
    <x v="8"/>
    <m/>
    <s v="UNIDAD DE CONTROL DE CARGA"/>
    <s v="31.12.2014"/>
    <n v="33665416.890000001"/>
    <n v="13466166.760000002"/>
    <s v="ZLIN"/>
    <n v="10"/>
    <n v="0"/>
    <n v="0"/>
    <n v="0"/>
    <m/>
    <m/>
    <m/>
    <n v="0"/>
    <n v="0"/>
    <s v="ZLIN"/>
    <n v="10"/>
    <n v="0"/>
  </r>
  <r>
    <s v="120305000280-0"/>
    <x v="8"/>
    <m/>
    <s v="PANEL DE CONTROL"/>
    <s v="17.05.2016"/>
    <n v="43785306.009999998"/>
    <n v="12664291.639999997"/>
    <s v="ZLIN"/>
    <n v="10"/>
    <n v="0"/>
    <n v="0"/>
    <n v="0"/>
    <m/>
    <m/>
    <m/>
    <n v="0"/>
    <n v="0"/>
    <s v="ZLIN"/>
    <n v="0"/>
    <n v="1"/>
  </r>
  <r>
    <s v="120305000280-1"/>
    <x v="8"/>
    <m/>
    <s v="Modulo CPU para Controllogix"/>
    <s v="17.05.2016"/>
    <n v="8041673.5700000003"/>
    <n v="4724483.2200000007"/>
    <s v="ZLIN"/>
    <n v="4"/>
    <n v="0"/>
    <n v="0"/>
    <n v="0"/>
    <m/>
    <m/>
    <m/>
    <n v="0"/>
    <n v="0"/>
    <s v="ZLIN"/>
    <n v="0"/>
    <n v="1"/>
  </r>
  <r>
    <s v="120305000280-2"/>
    <x v="8"/>
    <m/>
    <s v="Modulo Modbus TCP para Controllogix"/>
    <s v="17.05.2016"/>
    <n v="1939915.84"/>
    <n v="1139700.56"/>
    <s v="ZLIN"/>
    <n v="4"/>
    <n v="0"/>
    <n v="0"/>
    <n v="0"/>
    <m/>
    <m/>
    <m/>
    <n v="0"/>
    <n v="0"/>
    <s v="ZLIN"/>
    <n v="0"/>
    <n v="1"/>
  </r>
  <r>
    <s v="120305000280-3"/>
    <x v="8"/>
    <m/>
    <s v="Modulo Modbus TCP para Controllogix"/>
    <s v="17.05.2016"/>
    <n v="1939915.84"/>
    <n v="1139700.56"/>
    <s v="ZLIN"/>
    <n v="4"/>
    <n v="0"/>
    <n v="0"/>
    <n v="0"/>
    <m/>
    <m/>
    <m/>
    <n v="0"/>
    <n v="0"/>
    <s v="ZLIN"/>
    <n v="0"/>
    <n v="1"/>
  </r>
  <r>
    <s v="120305000280-4"/>
    <x v="8"/>
    <m/>
    <s v="Modulo Modbus TCP para Controllogix"/>
    <s v="17.05.2016"/>
    <n v="1939915.84"/>
    <n v="1139700.56"/>
    <s v="ZLIN"/>
    <n v="4"/>
    <n v="0"/>
    <n v="0"/>
    <n v="0"/>
    <m/>
    <m/>
    <m/>
    <n v="0"/>
    <n v="0"/>
    <s v="ZLIN"/>
    <n v="0"/>
    <n v="1"/>
  </r>
  <r>
    <s v="120305000280-5"/>
    <x v="8"/>
    <m/>
    <s v="SWITCH INDUSTRIAL STRATIX 8000"/>
    <s v="17.05.2016"/>
    <n v="4449383.9800000004"/>
    <n v="2614013.0900000008"/>
    <s v="ZLIN"/>
    <n v="4"/>
    <n v="0"/>
    <n v="0"/>
    <n v="0"/>
    <m/>
    <m/>
    <m/>
    <n v="0"/>
    <n v="0"/>
    <s v="ZLIN"/>
    <n v="0"/>
    <n v="1"/>
  </r>
  <r>
    <s v="120305000280-6"/>
    <x v="8"/>
    <m/>
    <s v="SWITCH INDUSTRIAL STRATIX 5700"/>
    <s v="17.05.2016"/>
    <n v="934584.15"/>
    <n v="549068.18999999994"/>
    <s v="ZLIN"/>
    <n v="4"/>
    <n v="0"/>
    <n v="0"/>
    <n v="0"/>
    <m/>
    <m/>
    <m/>
    <n v="0"/>
    <n v="0"/>
    <s v="ZLIN"/>
    <n v="0"/>
    <n v="1"/>
  </r>
  <r>
    <s v="120305000280-7"/>
    <x v="8"/>
    <m/>
    <s v="GABINETE PARA FIBRA OPTICA"/>
    <s v="17.05.2016"/>
    <n v="239955.81"/>
    <n v="83033.489999999991"/>
    <s v="ZLIN"/>
    <n v="8"/>
    <n v="0"/>
    <n v="0"/>
    <n v="0"/>
    <m/>
    <m/>
    <m/>
    <n v="0"/>
    <n v="0"/>
    <s v="ZLIN"/>
    <n v="0"/>
    <n v="1"/>
  </r>
  <r>
    <s v="120305000280-8"/>
    <x v="8"/>
    <m/>
    <s v="GABINETE PARA FIBRA OPTICA"/>
    <s v="17.05.2016"/>
    <n v="239955.81"/>
    <n v="83033.489999999991"/>
    <s v="ZLIN"/>
    <n v="8"/>
    <n v="0"/>
    <n v="0"/>
    <n v="0"/>
    <m/>
    <m/>
    <m/>
    <n v="0"/>
    <n v="0"/>
    <s v="ZLIN"/>
    <n v="0"/>
    <n v="1"/>
  </r>
  <r>
    <s v="120305000280-9"/>
    <x v="8"/>
    <m/>
    <s v="GABINETE PARA FIBRA OPTICA"/>
    <s v="17.05.2016"/>
    <n v="239950.45"/>
    <n v="83031.640000000014"/>
    <s v="ZLIN"/>
    <n v="8"/>
    <n v="0"/>
    <n v="0"/>
    <n v="0"/>
    <m/>
    <m/>
    <m/>
    <n v="0"/>
    <n v="0"/>
    <s v="ZLIN"/>
    <n v="0"/>
    <n v="1"/>
  </r>
  <r>
    <s v="120305000281-0"/>
    <x v="8"/>
    <m/>
    <s v="PANEL DE CONTROL"/>
    <s v="17.05.2016"/>
    <n v="99704821.189999998"/>
    <n v="29454465.920000002"/>
    <s v="ZLIN"/>
    <n v="10"/>
    <n v="0"/>
    <n v="0"/>
    <n v="0"/>
    <m/>
    <m/>
    <m/>
    <n v="0"/>
    <n v="0"/>
    <s v="ZLIN"/>
    <n v="0"/>
    <n v="1"/>
  </r>
  <r>
    <s v="120305000282-0"/>
    <x v="8"/>
    <m/>
    <s v="PANEL DE CONTROL"/>
    <s v="17.05.2016"/>
    <n v="135682217.55000001"/>
    <n v="40082788.440000013"/>
    <s v="ZLIN"/>
    <n v="10"/>
    <n v="0"/>
    <n v="0"/>
    <n v="0"/>
    <m/>
    <m/>
    <m/>
    <n v="0"/>
    <n v="0"/>
    <s v="ZLIN"/>
    <n v="0"/>
    <n v="1"/>
  </r>
  <r>
    <s v="120305000283-0"/>
    <x v="8"/>
    <m/>
    <s v="MEDIDOR DE ENERGÍA"/>
    <s v="01.06.2016"/>
    <n v="1083800"/>
    <n v="111992.67000000004"/>
    <s v="ZLIN"/>
    <n v="25"/>
    <n v="0"/>
    <n v="0"/>
    <n v="0"/>
    <m/>
    <m/>
    <m/>
    <n v="0"/>
    <n v="0"/>
    <s v="ZLIN"/>
    <n v="1"/>
    <n v="0"/>
  </r>
  <r>
    <s v="120305000284-0"/>
    <x v="8"/>
    <m/>
    <s v="MEDIDOR DE ENERGÍA"/>
    <s v="01.06.2016"/>
    <n v="1083800"/>
    <n v="108380"/>
    <s v="ZLIN"/>
    <n v="25"/>
    <n v="0"/>
    <n v="0"/>
    <n v="0"/>
    <m/>
    <m/>
    <m/>
    <n v="0"/>
    <n v="0"/>
    <s v="ZLIN"/>
    <n v="1"/>
    <n v="0"/>
  </r>
  <r>
    <s v="120305000285-0"/>
    <x v="8"/>
    <m/>
    <s v="MEDIDOR DE ENERGÍA"/>
    <s v="01.06.2016"/>
    <n v="1083800"/>
    <n v="111992.67000000004"/>
    <s v="ZLIN"/>
    <n v="25"/>
    <n v="0"/>
    <n v="0"/>
    <n v="0"/>
    <m/>
    <m/>
    <m/>
    <n v="0"/>
    <n v="0"/>
    <s v="ZLIN"/>
    <n v="1"/>
    <n v="0"/>
  </r>
  <r>
    <s v="120305000286-0"/>
    <x v="8"/>
    <m/>
    <s v="MEDIDOR DE ENERGÍA"/>
    <s v="01.06.2016"/>
    <n v="1083800"/>
    <n v="111992.67000000004"/>
    <s v="ZLIN"/>
    <n v="25"/>
    <n v="0"/>
    <n v="0"/>
    <n v="0"/>
    <m/>
    <m/>
    <m/>
    <n v="0"/>
    <n v="0"/>
    <s v="ZLIN"/>
    <n v="1"/>
    <n v="0"/>
  </r>
  <r>
    <s v="120305000287-0"/>
    <x v="8"/>
    <m/>
    <s v="MEDIDOR DE ENERGÍA"/>
    <s v="01.06.2016"/>
    <n v="1083800"/>
    <n v="111992.67000000004"/>
    <s v="ZLIN"/>
    <n v="25"/>
    <n v="0"/>
    <n v="0"/>
    <n v="0"/>
    <m/>
    <m/>
    <m/>
    <n v="0"/>
    <n v="0"/>
    <s v="ZLIN"/>
    <n v="1"/>
    <n v="0"/>
  </r>
  <r>
    <s v="120305000288-0"/>
    <x v="8"/>
    <m/>
    <s v="MEDIDOR DE ENERGÍA"/>
    <s v="01.06.2016"/>
    <n v="1083800"/>
    <n v="111992.67000000004"/>
    <s v="ZLIN"/>
    <n v="25"/>
    <n v="0"/>
    <n v="0"/>
    <n v="0"/>
    <m/>
    <m/>
    <m/>
    <n v="0"/>
    <n v="0"/>
    <s v="ZLIN"/>
    <n v="1"/>
    <n v="0"/>
  </r>
  <r>
    <s v="120305000289-0"/>
    <x v="8"/>
    <m/>
    <s v="MEDIDOR DE ENERGÍA"/>
    <s v="01.06.2016"/>
    <n v="3580680"/>
    <n v="370003.60000000009"/>
    <s v="ZLIN"/>
    <n v="25"/>
    <n v="0"/>
    <n v="0"/>
    <n v="0"/>
    <m/>
    <m/>
    <m/>
    <n v="0"/>
    <n v="0"/>
    <s v="ZLIN"/>
    <n v="1"/>
    <n v="0"/>
  </r>
  <r>
    <s v="120305000290-0"/>
    <x v="8"/>
    <m/>
    <s v="PLC"/>
    <s v="01.06.2016"/>
    <n v="30866354.43"/>
    <n v="5315872.1499999985"/>
    <s v="ZLIN"/>
    <n v="15"/>
    <n v="0"/>
    <n v="0"/>
    <n v="0"/>
    <m/>
    <m/>
    <m/>
    <n v="0"/>
    <n v="0"/>
    <s v="ZLIN"/>
    <n v="1"/>
    <n v="0"/>
  </r>
  <r>
    <s v="120305000291-0"/>
    <x v="8"/>
    <m/>
    <s v="PLC"/>
    <s v="01.06.2016"/>
    <n v="30866354.43"/>
    <n v="5315872.1499999985"/>
    <s v="ZLIN"/>
    <n v="15"/>
    <n v="0"/>
    <n v="0"/>
    <n v="0"/>
    <m/>
    <m/>
    <m/>
    <n v="0"/>
    <n v="0"/>
    <s v="ZLIN"/>
    <n v="1"/>
    <n v="0"/>
  </r>
  <r>
    <s v="120305000292-0"/>
    <x v="8"/>
    <m/>
    <s v="PLC"/>
    <s v="01.06.2016"/>
    <n v="30866354.43"/>
    <n v="5315872.1499999985"/>
    <s v="ZLIN"/>
    <n v="15"/>
    <n v="0"/>
    <n v="0"/>
    <n v="0"/>
    <m/>
    <m/>
    <m/>
    <n v="0"/>
    <n v="0"/>
    <s v="ZLIN"/>
    <n v="1"/>
    <n v="0"/>
  </r>
  <r>
    <s v="120305000293-0"/>
    <x v="8"/>
    <m/>
    <s v="PANEL DE CONTROL"/>
    <s v="01.06.2016"/>
    <n v="45082119.75"/>
    <n v="11646214.27"/>
    <s v="ZLIN"/>
    <n v="10"/>
    <n v="0"/>
    <n v="0"/>
    <n v="0"/>
    <m/>
    <m/>
    <m/>
    <n v="0"/>
    <n v="0"/>
    <s v="ZLIN"/>
    <n v="1"/>
    <n v="0"/>
  </r>
  <r>
    <s v="120305000294-0"/>
    <x v="8"/>
    <m/>
    <s v="SERVIDOR"/>
    <s v="31.07.2016"/>
    <n v="14742146.880000001"/>
    <n v="3562685.5"/>
    <s v="ZLIN"/>
    <n v="10"/>
    <n v="0"/>
    <n v="0"/>
    <n v="0"/>
    <m/>
    <m/>
    <m/>
    <n v="0"/>
    <n v="0"/>
    <s v="ZLIN"/>
    <n v="0"/>
    <n v="1"/>
  </r>
  <r>
    <s v="120305000295-0"/>
    <x v="8"/>
    <m/>
    <s v="SERVIDOR"/>
    <s v="31.07.2016"/>
    <n v="14742146.880000001"/>
    <n v="3562685.5"/>
    <s v="ZLIN"/>
    <n v="10"/>
    <n v="0"/>
    <n v="0"/>
    <n v="0"/>
    <m/>
    <m/>
    <m/>
    <n v="0"/>
    <n v="0"/>
    <s v="ZLIN"/>
    <n v="0"/>
    <n v="1"/>
  </r>
  <r>
    <s v="120305000296-0"/>
    <x v="8"/>
    <m/>
    <s v="CONSOLA DE CONTROL"/>
    <s v="31.07.2016"/>
    <n v="34644058.060000002"/>
    <n v="5581542.6900000013"/>
    <s v="ZLIN"/>
    <n v="15"/>
    <n v="0"/>
    <n v="0"/>
    <n v="0"/>
    <m/>
    <m/>
    <m/>
    <n v="0"/>
    <n v="0"/>
    <s v="ZLIN"/>
    <n v="0"/>
    <n v="1"/>
  </r>
  <r>
    <s v="120305000297-0"/>
    <x v="8"/>
    <m/>
    <s v="CONSOLA DE CONTROL"/>
    <s v="31.07.2016"/>
    <n v="34644058.060000002"/>
    <n v="5581542.6900000013"/>
    <s v="ZLIN"/>
    <n v="15"/>
    <n v="0"/>
    <n v="0"/>
    <n v="0"/>
    <m/>
    <m/>
    <m/>
    <n v="0"/>
    <n v="0"/>
    <s v="ZLIN"/>
    <n v="0"/>
    <n v="1"/>
  </r>
  <r>
    <s v="120305000298-0"/>
    <x v="8"/>
    <m/>
    <s v="CONSOLA DE CONTROL"/>
    <s v="31.07.2016"/>
    <n v="69288116.120000005"/>
    <n v="11163085.370000005"/>
    <s v="ZLIN"/>
    <n v="15"/>
    <n v="0"/>
    <n v="0"/>
    <n v="0"/>
    <m/>
    <m/>
    <m/>
    <n v="0"/>
    <n v="0"/>
    <s v="ZLIN"/>
    <n v="0"/>
    <n v="1"/>
  </r>
  <r>
    <s v="120305000299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0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1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2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3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4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5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6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7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8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09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10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11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12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13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14-0"/>
    <x v="8"/>
    <m/>
    <s v="INTERRUPTOR DE ALARMA"/>
    <s v="01.01.2017"/>
    <n v="4742211.0599999996"/>
    <n v="1896884.4199999995"/>
    <s v="ZLIN"/>
    <n v="5"/>
    <n v="0"/>
    <n v="0"/>
    <n v="0"/>
    <m/>
    <m/>
    <m/>
    <n v="0"/>
    <n v="0"/>
    <s v="ZLIN"/>
    <n v="0"/>
    <n v="1"/>
  </r>
  <r>
    <s v="120305000315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16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17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18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19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0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1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2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3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4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5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6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7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8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29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30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31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32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33-0"/>
    <x v="8"/>
    <m/>
    <s v="TRANSMISOR"/>
    <s v="01.01.2017"/>
    <n v="3351513.39"/>
    <n v="1340605.3600000001"/>
    <s v="ZLIN"/>
    <n v="5"/>
    <n v="0"/>
    <n v="0"/>
    <n v="0"/>
    <m/>
    <m/>
    <m/>
    <n v="0"/>
    <n v="0"/>
    <s v="ZLIN"/>
    <n v="0"/>
    <n v="1"/>
  </r>
  <r>
    <s v="120305000334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35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36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37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38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39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0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1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2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3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4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5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6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7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8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49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50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51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52-0"/>
    <x v="8"/>
    <m/>
    <s v="INTERRUP  NIVEL  ALARMA"/>
    <s v="01.01.2017"/>
    <n v="3281732.36"/>
    <n v="1312692.94"/>
    <s v="ZLIN"/>
    <n v="5"/>
    <n v="0"/>
    <n v="0"/>
    <n v="0"/>
    <m/>
    <m/>
    <m/>
    <n v="0"/>
    <n v="0"/>
    <s v="ZLIN"/>
    <n v="0"/>
    <n v="1"/>
  </r>
  <r>
    <s v="120305000353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54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55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56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57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58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59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0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1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2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3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4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5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6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7-0"/>
    <x v="8"/>
    <m/>
    <s v="INTERRUPTOR DE ALARMA"/>
    <s v="01.01.2017"/>
    <n v="3739055.08"/>
    <n v="1495622.0300000003"/>
    <s v="ZLIN"/>
    <n v="5"/>
    <n v="0"/>
    <n v="0"/>
    <n v="0"/>
    <m/>
    <m/>
    <m/>
    <n v="0"/>
    <n v="0"/>
    <s v="ZLIN"/>
    <n v="0"/>
    <n v="1"/>
  </r>
  <r>
    <s v="120305000368-0"/>
    <x v="8"/>
    <m/>
    <s v="TRANSMISOR"/>
    <s v="01.01.2017"/>
    <n v="11200349.83"/>
    <n v="4480139.9400000004"/>
    <s v="ZLIN"/>
    <n v="5"/>
    <n v="0"/>
    <n v="0"/>
    <n v="0"/>
    <m/>
    <m/>
    <m/>
    <n v="0"/>
    <n v="0"/>
    <s v="ZLIN"/>
    <n v="0"/>
    <n v="1"/>
  </r>
  <r>
    <s v="120305000369-0"/>
    <x v="8"/>
    <m/>
    <s v="TRANSMISOR"/>
    <s v="01.01.2017"/>
    <n v="11200349.83"/>
    <n v="4480139.9400000004"/>
    <s v="ZLIN"/>
    <n v="5"/>
    <n v="0"/>
    <n v="0"/>
    <n v="0"/>
    <m/>
    <m/>
    <m/>
    <n v="0"/>
    <n v="0"/>
    <s v="ZLIN"/>
    <n v="0"/>
    <n v="1"/>
  </r>
  <r>
    <s v="120305000370-0"/>
    <x v="8"/>
    <m/>
    <s v="TRANSMISOR"/>
    <s v="01.01.2017"/>
    <n v="11200349.83"/>
    <n v="4480139.9400000004"/>
    <s v="ZLIN"/>
    <n v="5"/>
    <n v="0"/>
    <n v="0"/>
    <n v="0"/>
    <m/>
    <m/>
    <m/>
    <n v="0"/>
    <n v="0"/>
    <s v="ZLIN"/>
    <n v="0"/>
    <n v="1"/>
  </r>
  <r>
    <s v="120305000371-0"/>
    <x v="8"/>
    <m/>
    <s v="TRANSMISOR"/>
    <s v="01.01.2017"/>
    <n v="11200349.83"/>
    <n v="4480139.9400000004"/>
    <s v="ZLIN"/>
    <n v="5"/>
    <n v="0"/>
    <n v="0"/>
    <n v="0"/>
    <m/>
    <m/>
    <m/>
    <n v="0"/>
    <n v="0"/>
    <s v="ZLIN"/>
    <n v="0"/>
    <n v="1"/>
  </r>
  <r>
    <s v="120305000372-0"/>
    <x v="8"/>
    <m/>
    <s v="TRANSMISOR"/>
    <s v="01.01.2017"/>
    <n v="11200349.83"/>
    <n v="4480139.9400000004"/>
    <s v="ZLIN"/>
    <n v="5"/>
    <n v="0"/>
    <n v="0"/>
    <n v="0"/>
    <m/>
    <m/>
    <m/>
    <n v="0"/>
    <n v="0"/>
    <s v="ZLIN"/>
    <n v="0"/>
    <n v="1"/>
  </r>
  <r>
    <s v="120305000373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74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75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76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77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78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79-0"/>
    <x v="8"/>
    <m/>
    <s v="TRANSMISOR"/>
    <s v="01.01.2017"/>
    <n v="1947032.71"/>
    <n v="778813.08999999985"/>
    <s v="ZLIN"/>
    <n v="5"/>
    <n v="0"/>
    <n v="0"/>
    <n v="0"/>
    <m/>
    <m/>
    <m/>
    <n v="0"/>
    <n v="0"/>
    <s v="ZLIN"/>
    <n v="10"/>
    <n v="1"/>
  </r>
  <r>
    <s v="120305000380-0"/>
    <x v="8"/>
    <m/>
    <s v="TRANSMISOR"/>
    <s v="01.01.2017"/>
    <n v="5958499.7400000002"/>
    <n v="2383399.9000000004"/>
    <s v="ZLIN"/>
    <n v="5"/>
    <n v="0"/>
    <n v="0"/>
    <n v="0"/>
    <m/>
    <m/>
    <m/>
    <n v="0"/>
    <n v="0"/>
    <s v="ZLIN"/>
    <n v="10"/>
    <n v="1"/>
  </r>
  <r>
    <s v="120305000381-0"/>
    <x v="8"/>
    <m/>
    <s v="TRANSMISOR"/>
    <s v="01.01.2017"/>
    <n v="5958499.7400000002"/>
    <n v="2383399.9000000004"/>
    <s v="ZLIN"/>
    <n v="5"/>
    <n v="0"/>
    <n v="0"/>
    <n v="0"/>
    <m/>
    <m/>
    <m/>
    <n v="0"/>
    <n v="0"/>
    <s v="ZLIN"/>
    <n v="10"/>
    <n v="1"/>
  </r>
  <r>
    <s v="120305000382-0"/>
    <x v="8"/>
    <m/>
    <s v="TRANSMISOR"/>
    <s v="01.01.2017"/>
    <n v="5958499.7400000002"/>
    <n v="2383399.9000000004"/>
    <s v="ZLIN"/>
    <n v="5"/>
    <n v="0"/>
    <n v="0"/>
    <n v="0"/>
    <m/>
    <m/>
    <m/>
    <n v="0"/>
    <n v="0"/>
    <s v="ZLIN"/>
    <n v="10"/>
    <n v="1"/>
  </r>
  <r>
    <s v="120305000383-0"/>
    <x v="8"/>
    <m/>
    <s v="TRANSMISOR"/>
    <s v="01.01.2017"/>
    <n v="5958499.7400000002"/>
    <n v="2383399.9000000004"/>
    <s v="ZLIN"/>
    <n v="5"/>
    <n v="0"/>
    <n v="0"/>
    <n v="0"/>
    <m/>
    <m/>
    <m/>
    <n v="0"/>
    <n v="0"/>
    <s v="ZLIN"/>
    <n v="10"/>
    <n v="1"/>
  </r>
  <r>
    <s v="120305000384-0"/>
    <x v="8"/>
    <m/>
    <s v="TRANSMISOR"/>
    <s v="01.01.2017"/>
    <n v="5958499.7400000002"/>
    <n v="2383399.9000000004"/>
    <s v="ZLIN"/>
    <n v="5"/>
    <n v="0"/>
    <n v="0"/>
    <n v="0"/>
    <m/>
    <m/>
    <m/>
    <n v="0"/>
    <n v="0"/>
    <s v="ZLIN"/>
    <n v="10"/>
    <n v="1"/>
  </r>
  <r>
    <s v="120305000385-0"/>
    <x v="8"/>
    <m/>
    <s v="TRANSMISOR"/>
    <s v="01.01.2017"/>
    <n v="5958499.7400000002"/>
    <n v="2383399.9000000004"/>
    <s v="ZLIN"/>
    <n v="5"/>
    <n v="0"/>
    <n v="0"/>
    <n v="0"/>
    <m/>
    <m/>
    <m/>
    <n v="0"/>
    <n v="0"/>
    <s v="ZLIN"/>
    <n v="10"/>
    <n v="1"/>
  </r>
  <r>
    <s v="120305000386-0"/>
    <x v="8"/>
    <m/>
    <s v="ESTACIÓN DE ALARMA"/>
    <s v="01.01.2017"/>
    <n v="12214413.93"/>
    <n v="4885765.58"/>
    <s v="ZLIN"/>
    <n v="5"/>
    <n v="0"/>
    <n v="0"/>
    <n v="0"/>
    <m/>
    <m/>
    <m/>
    <n v="0"/>
    <n v="0"/>
    <s v="ZLIN"/>
    <n v="0"/>
    <n v="1"/>
  </r>
  <r>
    <s v="120305000387-0"/>
    <x v="8"/>
    <m/>
    <s v="ESTACIÓN DE ALARMA"/>
    <s v="01.01.2017"/>
    <n v="12214413.93"/>
    <n v="4885765.58"/>
    <s v="ZLIN"/>
    <n v="5"/>
    <n v="0"/>
    <n v="0"/>
    <n v="0"/>
    <m/>
    <m/>
    <m/>
    <n v="0"/>
    <n v="0"/>
    <s v="ZLIN"/>
    <n v="0"/>
    <n v="1"/>
  </r>
  <r>
    <s v="120305000388-0"/>
    <x v="8"/>
    <m/>
    <s v="ESTACIÓN DE ALARMA"/>
    <s v="01.01.2017"/>
    <n v="12214413.93"/>
    <n v="4885765.58"/>
    <s v="ZLIN"/>
    <n v="5"/>
    <n v="0"/>
    <n v="0"/>
    <n v="0"/>
    <m/>
    <m/>
    <m/>
    <n v="0"/>
    <n v="0"/>
    <s v="ZLIN"/>
    <n v="0"/>
    <n v="1"/>
  </r>
  <r>
    <s v="120305000389-0"/>
    <x v="8"/>
    <m/>
    <s v="ESTACIÓN DE ALARMA"/>
    <s v="01.01.2017"/>
    <n v="12214413.93"/>
    <n v="4885765.58"/>
    <s v="ZLIN"/>
    <n v="5"/>
    <n v="0"/>
    <n v="0"/>
    <n v="0"/>
    <m/>
    <m/>
    <m/>
    <n v="0"/>
    <n v="0"/>
    <s v="ZLIN"/>
    <n v="0"/>
    <n v="1"/>
  </r>
  <r>
    <s v="120305000390-0"/>
    <x v="8"/>
    <m/>
    <s v="SERVIDOR"/>
    <s v="01.01.2017"/>
    <n v="35067289.890000001"/>
    <n v="14026915.960000001"/>
    <s v="ZLIN"/>
    <n v="5"/>
    <n v="0"/>
    <n v="0"/>
    <n v="0"/>
    <m/>
    <m/>
    <m/>
    <n v="0"/>
    <n v="0"/>
    <s v="ZLIN"/>
    <n v="0"/>
    <n v="1"/>
  </r>
  <r>
    <s v="120305000391-0"/>
    <x v="8"/>
    <m/>
    <s v="SERVIDOR"/>
    <s v="01.01.2017"/>
    <n v="21499509.93"/>
    <n v="8599803.9800000004"/>
    <s v="ZLIN"/>
    <n v="5"/>
    <n v="0"/>
    <n v="0"/>
    <n v="0"/>
    <m/>
    <m/>
    <m/>
    <n v="0"/>
    <n v="0"/>
    <s v="ZLIN"/>
    <n v="0"/>
    <n v="1"/>
  </r>
  <r>
    <s v="120305000489-0"/>
    <x v="8"/>
    <m/>
    <s v="PANEL DE CONTROL"/>
    <s v="31.03.2017"/>
    <n v="28781345.329999998"/>
    <n v="5036735.43"/>
    <s v="ZLIN"/>
    <n v="10"/>
    <n v="0"/>
    <n v="0"/>
    <n v="0"/>
    <m/>
    <m/>
    <m/>
    <n v="0"/>
    <n v="0"/>
    <s v="ZLIN"/>
    <n v="0"/>
    <n v="1"/>
  </r>
  <r>
    <s v="120305000489-1"/>
    <x v="8"/>
    <m/>
    <s v="COBERTIZO"/>
    <s v="31.03.2017"/>
    <n v="1448106.34"/>
    <n v="126709.31000000006"/>
    <s v="ZLIN"/>
    <n v="20"/>
    <n v="0"/>
    <n v="0"/>
    <n v="0"/>
    <m/>
    <m/>
    <m/>
    <n v="0"/>
    <n v="0"/>
    <s v="ZLIN"/>
    <n v="0"/>
    <n v="1"/>
  </r>
  <r>
    <s v="120305000489-2"/>
    <x v="8"/>
    <m/>
    <s v="VALVULA"/>
    <s v="31.03.2017"/>
    <n v="5117053.5199999996"/>
    <n v="895484.3599999994"/>
    <s v="ZLIN"/>
    <n v="10"/>
    <n v="0"/>
    <n v="0"/>
    <n v="0"/>
    <m/>
    <m/>
    <m/>
    <n v="0"/>
    <n v="0"/>
    <s v="ZLIN"/>
    <n v="0"/>
    <n v="1"/>
  </r>
  <r>
    <s v="120305000489-3"/>
    <x v="8"/>
    <m/>
    <s v="VALVULA"/>
    <s v="31.03.2017"/>
    <n v="5117053.5199999996"/>
    <n v="895484.3599999994"/>
    <s v="ZLIN"/>
    <n v="10"/>
    <n v="0"/>
    <n v="0"/>
    <n v="0"/>
    <m/>
    <m/>
    <m/>
    <n v="0"/>
    <n v="0"/>
    <s v="ZLIN"/>
    <n v="0"/>
    <n v="1"/>
  </r>
  <r>
    <s v="120305000489-4"/>
    <x v="8"/>
    <m/>
    <s v="VALVULA"/>
    <s v="31.03.2017"/>
    <n v="5117053.5199999996"/>
    <n v="895484.3599999994"/>
    <s v="ZLIN"/>
    <n v="10"/>
    <n v="0"/>
    <n v="0"/>
    <n v="0"/>
    <m/>
    <m/>
    <m/>
    <n v="0"/>
    <n v="0"/>
    <s v="ZLIN"/>
    <n v="0"/>
    <n v="1"/>
  </r>
  <r>
    <s v="120305000489-5"/>
    <x v="8"/>
    <m/>
    <s v="TRAMPA DE VAPOR"/>
    <s v="31.03.2017"/>
    <n v="2459948.11"/>
    <n v="430490.91999999993"/>
    <s v="ZLIN"/>
    <n v="10"/>
    <n v="0"/>
    <n v="0"/>
    <n v="0"/>
    <m/>
    <m/>
    <m/>
    <n v="0"/>
    <n v="0"/>
    <s v="ZLIN"/>
    <n v="0"/>
    <n v="1"/>
  </r>
  <r>
    <s v="120305000490-0"/>
    <x v="8"/>
    <m/>
    <s v="PANEL DE CONTROL"/>
    <s v="31.03.2017"/>
    <n v="40069514.32"/>
    <n v="7012165"/>
    <s v="ZLIN"/>
    <n v="10"/>
    <n v="0"/>
    <n v="0"/>
    <n v="0"/>
    <m/>
    <m/>
    <m/>
    <n v="0"/>
    <n v="0"/>
    <s v="ZLIN"/>
    <n v="0"/>
    <n v="1"/>
  </r>
  <r>
    <s v="120305000490-1"/>
    <x v="8"/>
    <m/>
    <s v="COBERTIZO"/>
    <s v="31.03.2017"/>
    <n v="1448106.34"/>
    <n v="126709.31000000006"/>
    <s v="ZLIN"/>
    <n v="20"/>
    <n v="0"/>
    <n v="0"/>
    <n v="0"/>
    <m/>
    <m/>
    <m/>
    <n v="0"/>
    <n v="0"/>
    <s v="ZLIN"/>
    <n v="0"/>
    <n v="1"/>
  </r>
  <r>
    <s v="120305000490-2"/>
    <x v="8"/>
    <m/>
    <s v="VALVULA"/>
    <s v="31.03.2017"/>
    <n v="6645972.0199999996"/>
    <n v="1163045.0999999996"/>
    <s v="ZLIN"/>
    <n v="10"/>
    <n v="0"/>
    <n v="0"/>
    <n v="0"/>
    <m/>
    <m/>
    <m/>
    <n v="0"/>
    <n v="0"/>
    <s v="ZLIN"/>
    <n v="0"/>
    <n v="1"/>
  </r>
  <r>
    <s v="120305000490-3"/>
    <x v="8"/>
    <m/>
    <s v="VALVULA"/>
    <s v="31.03.2017"/>
    <n v="6645972.0199999996"/>
    <n v="1163045.0999999996"/>
    <s v="ZLIN"/>
    <n v="10"/>
    <n v="0"/>
    <n v="0"/>
    <n v="0"/>
    <m/>
    <m/>
    <m/>
    <n v="0"/>
    <n v="0"/>
    <s v="ZLIN"/>
    <n v="0"/>
    <n v="1"/>
  </r>
  <r>
    <s v="120305000490-4"/>
    <x v="8"/>
    <m/>
    <s v="VALVULA"/>
    <s v="31.03.2017"/>
    <n v="6645972.0199999996"/>
    <n v="1163045.0999999996"/>
    <s v="ZLIN"/>
    <n v="10"/>
    <n v="0"/>
    <n v="0"/>
    <n v="0"/>
    <m/>
    <m/>
    <m/>
    <n v="0"/>
    <n v="0"/>
    <s v="ZLIN"/>
    <n v="0"/>
    <n v="1"/>
  </r>
  <r>
    <s v="120305000490-5"/>
    <x v="8"/>
    <m/>
    <s v="TRAMPA DE VAPOR"/>
    <s v="31.03.2017"/>
    <n v="31886799.84"/>
    <n v="5580189.9699999988"/>
    <s v="ZLIN"/>
    <n v="10"/>
    <n v="0"/>
    <n v="0"/>
    <n v="0"/>
    <m/>
    <m/>
    <m/>
    <n v="0"/>
    <n v="0"/>
    <s v="ZLIN"/>
    <n v="0"/>
    <n v="1"/>
  </r>
  <r>
    <s v="120305000491-0"/>
    <x v="8"/>
    <m/>
    <s v="PANEL DE CONTROL"/>
    <s v="31.03.2017"/>
    <n v="44288518.490000002"/>
    <n v="7750490.7400000021"/>
    <s v="ZLIN"/>
    <n v="10"/>
    <n v="0"/>
    <n v="0"/>
    <n v="0"/>
    <m/>
    <m/>
    <m/>
    <n v="0"/>
    <n v="0"/>
    <s v="ZLIN"/>
    <n v="0"/>
    <n v="1"/>
  </r>
  <r>
    <s v="120305000491-1"/>
    <x v="8"/>
    <m/>
    <s v="COBERTIZO"/>
    <s v="31.03.2017"/>
    <n v="1448106.34"/>
    <n v="126709.31000000006"/>
    <s v="ZLIN"/>
    <n v="20"/>
    <n v="0"/>
    <n v="0"/>
    <n v="0"/>
    <m/>
    <m/>
    <m/>
    <n v="0"/>
    <n v="0"/>
    <s v="ZLIN"/>
    <n v="0"/>
    <n v="1"/>
  </r>
  <r>
    <s v="120305000491-2"/>
    <x v="8"/>
    <m/>
    <s v="VALVULA"/>
    <s v="31.03.2017"/>
    <n v="5423641.7800000003"/>
    <n v="949137.31000000052"/>
    <s v="ZLIN"/>
    <n v="10"/>
    <n v="0"/>
    <n v="0"/>
    <n v="0"/>
    <m/>
    <m/>
    <m/>
    <n v="0"/>
    <n v="0"/>
    <s v="ZLIN"/>
    <n v="0"/>
    <n v="1"/>
  </r>
  <r>
    <s v="120305000491-3"/>
    <x v="8"/>
    <m/>
    <s v="VALVULA"/>
    <s v="31.03.2017"/>
    <n v="5423641.7800000003"/>
    <n v="949137.31000000052"/>
    <s v="ZLIN"/>
    <n v="10"/>
    <n v="0"/>
    <n v="0"/>
    <n v="0"/>
    <m/>
    <m/>
    <m/>
    <n v="0"/>
    <n v="0"/>
    <s v="ZLIN"/>
    <n v="0"/>
    <n v="1"/>
  </r>
  <r>
    <s v="120305000491-4"/>
    <x v="8"/>
    <m/>
    <s v="TRAMPA DE VAPOR"/>
    <s v="31.03.2017"/>
    <n v="10098918.1"/>
    <n v="1767310.67"/>
    <s v="ZLIN"/>
    <n v="10"/>
    <n v="0"/>
    <n v="0"/>
    <n v="0"/>
    <m/>
    <m/>
    <m/>
    <n v="0"/>
    <n v="0"/>
    <s v="ZLIN"/>
    <n v="0"/>
    <n v="1"/>
  </r>
  <r>
    <s v="120305000492-0"/>
    <x v="8"/>
    <m/>
    <s v="ESTACIÓN DE TRABAJO"/>
    <s v="01.01.2017"/>
    <n v="5432333.6299999999"/>
    <n v="2172933.4499999997"/>
    <s v="ZLIN"/>
    <n v="5"/>
    <n v="0"/>
    <n v="0"/>
    <n v="0"/>
    <m/>
    <m/>
    <m/>
    <n v="0"/>
    <n v="0"/>
    <s v="ZLIN"/>
    <n v="5"/>
    <n v="1"/>
  </r>
  <r>
    <s v="120305000493-0"/>
    <x v="8"/>
    <m/>
    <s v="ESTACIÓN DE TRABAJO"/>
    <s v="01.01.2017"/>
    <n v="5432333.6299999999"/>
    <n v="2172933.4499999997"/>
    <s v="ZLIN"/>
    <n v="5"/>
    <n v="0"/>
    <n v="0"/>
    <n v="0"/>
    <m/>
    <m/>
    <m/>
    <n v="0"/>
    <n v="0"/>
    <s v="ZLIN"/>
    <n v="5"/>
    <n v="1"/>
  </r>
  <r>
    <s v="120305000494-0"/>
    <x v="8"/>
    <m/>
    <s v="GABINETE DE CONTROL"/>
    <s v="01.01.2017"/>
    <n v="17540924.850000001"/>
    <n v="7016369.9400000013"/>
    <s v="ZLIN"/>
    <n v="5"/>
    <n v="0"/>
    <n v="0"/>
    <n v="0"/>
    <m/>
    <m/>
    <m/>
    <n v="0"/>
    <n v="0"/>
    <s v="ZLIN"/>
    <n v="5"/>
    <n v="1"/>
  </r>
  <r>
    <s v="120305000513-0"/>
    <x v="8"/>
    <m/>
    <s v="GABINETE PARA SISTEMA DE MONITOREO"/>
    <s v="31.03.2017"/>
    <n v="159039429.88"/>
    <n v="55663800.459999993"/>
    <s v="ZLIN"/>
    <n v="5"/>
    <n v="0"/>
    <n v="0"/>
    <n v="0"/>
    <m/>
    <m/>
    <m/>
    <n v="0"/>
    <n v="0"/>
    <s v="ZLIN"/>
    <n v="0"/>
    <n v="1"/>
  </r>
  <r>
    <s v="120305000513-1"/>
    <x v="8"/>
    <m/>
    <s v="UNIDAD DE CAMPO FCU 2160"/>
    <s v="31.03.2017"/>
    <n v="8795111.3499999996"/>
    <n v="3078288.9699999997"/>
    <s v="ZLIN"/>
    <n v="5"/>
    <n v="0"/>
    <n v="0"/>
    <n v="0"/>
    <m/>
    <m/>
    <m/>
    <n v="0"/>
    <n v="0"/>
    <s v="ZLIN"/>
    <n v="0"/>
    <n v="1"/>
  </r>
  <r>
    <s v="120305000513-2"/>
    <x v="8"/>
    <m/>
    <s v="UNIDAD DE CAMPO FCU 2160"/>
    <s v="31.03.2017"/>
    <n v="8795111.3499999996"/>
    <n v="3078288.9699999997"/>
    <s v="ZLIN"/>
    <n v="5"/>
    <n v="0"/>
    <n v="0"/>
    <n v="0"/>
    <m/>
    <m/>
    <m/>
    <n v="0"/>
    <n v="0"/>
    <s v="ZLIN"/>
    <n v="0"/>
    <n v="1"/>
  </r>
  <r>
    <s v="120305000513-3"/>
    <x v="8"/>
    <m/>
    <s v="UNIDAD MINIRIX REDUNDANTE"/>
    <s v="31.03.2017"/>
    <n v="17907324.969999999"/>
    <n v="6267563.7399999984"/>
    <s v="ZLIN"/>
    <n v="5"/>
    <n v="0"/>
    <n v="0"/>
    <n v="0"/>
    <m/>
    <m/>
    <m/>
    <n v="0"/>
    <n v="0"/>
    <s v="ZLIN"/>
    <n v="0"/>
    <n v="1"/>
  </r>
  <r>
    <s v="120305000513-4"/>
    <x v="8"/>
    <m/>
    <s v="UNIDAD MINIRIX REDUNDANTE"/>
    <s v="31.03.2017"/>
    <n v="17907324.969999999"/>
    <n v="6267563.7399999984"/>
    <s v="ZLIN"/>
    <n v="5"/>
    <n v="0"/>
    <n v="0"/>
    <n v="0"/>
    <m/>
    <m/>
    <m/>
    <n v="0"/>
    <n v="0"/>
    <s v="ZLIN"/>
    <n v="0"/>
    <n v="1"/>
  </r>
  <r>
    <s v="120305000513-5"/>
    <x v="8"/>
    <m/>
    <s v="Computador Workstation"/>
    <s v="31.03.2017"/>
    <n v="3208395.72"/>
    <n v="1122938.5000000002"/>
    <s v="ZLIN"/>
    <n v="5"/>
    <n v="0"/>
    <n v="0"/>
    <n v="0"/>
    <m/>
    <m/>
    <m/>
    <n v="0"/>
    <n v="0"/>
    <s v="ZLIN"/>
    <n v="0"/>
    <n v="1"/>
  </r>
  <r>
    <s v="120305000513-6"/>
    <x v="8"/>
    <m/>
    <s v="Computador Workstation"/>
    <s v="31.03.2017"/>
    <n v="3208395.72"/>
    <n v="1122938.5000000002"/>
    <s v="ZLIN"/>
    <n v="5"/>
    <n v="0"/>
    <n v="0"/>
    <n v="0"/>
    <m/>
    <m/>
    <m/>
    <n v="0"/>
    <n v="0"/>
    <s v="ZLIN"/>
    <n v="0"/>
    <n v="1"/>
  </r>
  <r>
    <s v="120305000513-7"/>
    <x v="8"/>
    <m/>
    <s v="Licencia Tankmaster"/>
    <s v="31.03.2017"/>
    <n v="18604964.510000002"/>
    <n v="6511737.5800000019"/>
    <s v="ZLIN"/>
    <n v="5"/>
    <n v="0"/>
    <n v="0"/>
    <n v="0"/>
    <m/>
    <m/>
    <m/>
    <n v="0"/>
    <n v="0"/>
    <s v="ZLIN"/>
    <n v="0"/>
    <n v="1"/>
  </r>
  <r>
    <s v="120305000513-8"/>
    <x v="8"/>
    <m/>
    <s v="Licencia Tankmaster"/>
    <s v="31.03.2017"/>
    <n v="18604964.510000002"/>
    <n v="6511737.5800000019"/>
    <s v="ZLIN"/>
    <n v="5"/>
    <n v="0"/>
    <n v="0"/>
    <n v="0"/>
    <m/>
    <m/>
    <m/>
    <n v="0"/>
    <n v="0"/>
    <s v="ZLIN"/>
    <n v="0"/>
    <n v="1"/>
  </r>
  <r>
    <s v="120305000513-9"/>
    <x v="8"/>
    <m/>
    <s v="Licencia Tankmaster"/>
    <s v="31.03.2017"/>
    <n v="18604971.109999999"/>
    <n v="6511739.8899999987"/>
    <s v="ZLIN"/>
    <n v="5"/>
    <n v="0"/>
    <n v="0"/>
    <n v="0"/>
    <m/>
    <m/>
    <m/>
    <n v="0"/>
    <n v="0"/>
    <s v="ZLIN"/>
    <n v="0"/>
    <n v="1"/>
  </r>
  <r>
    <s v="120305000513-10"/>
    <x v="8"/>
    <m/>
    <s v="Licencia Tankmaster"/>
    <s v="31.03.2017"/>
    <n v="18604964.510000002"/>
    <n v="6511737.5800000019"/>
    <s v="ZLIN"/>
    <n v="5"/>
    <n v="0"/>
    <n v="0"/>
    <n v="0"/>
    <m/>
    <m/>
    <m/>
    <n v="0"/>
    <n v="0"/>
    <s v="ZLIN"/>
    <n v="0"/>
    <n v="1"/>
  </r>
  <r>
    <s v="120305000513-11"/>
    <x v="8"/>
    <m/>
    <s v="Licencia Tankmaster"/>
    <s v="31.03.2017"/>
    <n v="18604964.510000002"/>
    <n v="6511737.5800000019"/>
    <s v="ZLIN"/>
    <n v="5"/>
    <n v="0"/>
    <n v="0"/>
    <n v="0"/>
    <m/>
    <m/>
    <m/>
    <n v="0"/>
    <n v="0"/>
    <s v="ZLIN"/>
    <n v="0"/>
    <n v="1"/>
  </r>
  <r>
    <s v="120305000513-12"/>
    <x v="8"/>
    <m/>
    <s v="Licencia Tankmaster"/>
    <s v="31.03.2017"/>
    <n v="18604964.510000002"/>
    <n v="6511737.5800000019"/>
    <s v="ZLIN"/>
    <n v="5"/>
    <n v="0"/>
    <n v="0"/>
    <n v="0"/>
    <m/>
    <m/>
    <m/>
    <n v="0"/>
    <n v="0"/>
    <s v="ZLIN"/>
    <n v="0"/>
    <n v="1"/>
  </r>
  <r>
    <s v="120305000513-13"/>
    <x v="8"/>
    <m/>
    <s v="UNIDAD DE CAMPO FCU 2160"/>
    <s v="31.03.2017"/>
    <n v="8795111.3499999996"/>
    <n v="3078288.9699999997"/>
    <s v="ZLIN"/>
    <n v="5"/>
    <n v="0"/>
    <n v="0"/>
    <n v="0"/>
    <m/>
    <m/>
    <m/>
    <n v="0"/>
    <n v="0"/>
    <s v="ZLIN"/>
    <n v="0"/>
    <n v="1"/>
  </r>
  <r>
    <s v="120305000513-14"/>
    <x v="8"/>
    <m/>
    <s v="UNIDAD DE CAMPO FCU 2160"/>
    <s v="31.03.2017"/>
    <n v="8795111.3499999996"/>
    <n v="3078288.9699999997"/>
    <s v="ZLIN"/>
    <n v="5"/>
    <n v="0"/>
    <n v="0"/>
    <n v="0"/>
    <m/>
    <m/>
    <m/>
    <n v="0"/>
    <n v="0"/>
    <s v="ZLIN"/>
    <n v="0"/>
    <n v="1"/>
  </r>
  <r>
    <s v="120305000513-15"/>
    <x v="8"/>
    <m/>
    <s v="UNIDAD DE CAMPO FCU 2160"/>
    <s v="31.03.2017"/>
    <n v="8795111.3499999996"/>
    <n v="3078288.9699999997"/>
    <s v="ZLIN"/>
    <n v="5"/>
    <n v="0"/>
    <n v="0"/>
    <n v="0"/>
    <m/>
    <m/>
    <m/>
    <n v="0"/>
    <n v="0"/>
    <s v="ZLIN"/>
    <n v="0"/>
    <n v="1"/>
  </r>
  <r>
    <s v="120305000513-16"/>
    <x v="8"/>
    <m/>
    <s v="Unidad Smart Wireless Hart secundaria"/>
    <s v="31.03.2017"/>
    <n v="5702769.8799999999"/>
    <n v="1995969.46"/>
    <s v="ZLIN"/>
    <n v="5"/>
    <n v="0"/>
    <n v="0"/>
    <n v="0"/>
    <m/>
    <m/>
    <m/>
    <n v="0"/>
    <n v="0"/>
    <s v="ZLIN"/>
    <n v="0"/>
    <n v="1"/>
  </r>
  <r>
    <s v="120305000513-17"/>
    <x v="8"/>
    <m/>
    <s v="Unidad Smart Wireless Hart secundaria"/>
    <s v="31.03.2017"/>
    <n v="5702769.8799999999"/>
    <n v="1995969.46"/>
    <s v="ZLIN"/>
    <n v="5"/>
    <n v="0"/>
    <n v="0"/>
    <n v="0"/>
    <m/>
    <m/>
    <m/>
    <n v="0"/>
    <n v="0"/>
    <s v="ZLIN"/>
    <n v="0"/>
    <n v="1"/>
  </r>
  <r>
    <s v="120305000514-0"/>
    <x v="8"/>
    <m/>
    <s v="MEDIDOR DE NIVEL POR RADAR"/>
    <s v="30.06.2017"/>
    <n v="34957153"/>
    <n v="3495715.3000000007"/>
    <s v="ZLIN"/>
    <n v="15"/>
    <n v="0"/>
    <n v="0"/>
    <n v="0"/>
    <m/>
    <m/>
    <m/>
    <n v="0"/>
    <n v="0"/>
    <s v="ZLIN"/>
    <n v="0"/>
    <n v="1"/>
  </r>
  <r>
    <s v="120305000515-0"/>
    <x v="8"/>
    <m/>
    <s v="MEDIDOR DE NIVEL POR RADAR"/>
    <s v="30.06.2017"/>
    <n v="34356704.310000002"/>
    <n v="3435670.4300000034"/>
    <s v="ZLIN"/>
    <n v="15"/>
    <n v="0"/>
    <n v="0"/>
    <n v="0"/>
    <m/>
    <m/>
    <m/>
    <n v="0"/>
    <n v="0"/>
    <s v="ZLIN"/>
    <n v="0"/>
    <n v="1"/>
  </r>
  <r>
    <s v="120305000516-0"/>
    <x v="8"/>
    <m/>
    <s v="MEDIDOR DE NIVEL POR RADAR"/>
    <s v="30.06.2017"/>
    <n v="34356704.310000002"/>
    <n v="3435670.4300000034"/>
    <s v="ZLIN"/>
    <n v="15"/>
    <n v="0"/>
    <n v="0"/>
    <n v="0"/>
    <m/>
    <m/>
    <m/>
    <n v="0"/>
    <n v="0"/>
    <s v="ZLIN"/>
    <n v="0"/>
    <n v="1"/>
  </r>
  <r>
    <s v="120305000517-0"/>
    <x v="8"/>
    <m/>
    <s v="MEDIDOR DE NIVEL POR RADAR"/>
    <s v="30.06.2017"/>
    <n v="34356704.310000002"/>
    <n v="3435670.4300000034"/>
    <s v="ZLIN"/>
    <n v="15"/>
    <n v="0"/>
    <n v="0"/>
    <n v="0"/>
    <m/>
    <m/>
    <m/>
    <n v="0"/>
    <n v="0"/>
    <s v="ZLIN"/>
    <n v="0"/>
    <n v="1"/>
  </r>
  <r>
    <s v="120305000518-0"/>
    <x v="8"/>
    <m/>
    <s v="MEDIDOR DE NIVEL POR RADAR"/>
    <s v="30.06.2017"/>
    <n v="34356704.310000002"/>
    <n v="3435670.4300000034"/>
    <s v="ZLIN"/>
    <n v="15"/>
    <n v="0"/>
    <n v="0"/>
    <n v="0"/>
    <m/>
    <m/>
    <m/>
    <n v="0"/>
    <n v="0"/>
    <s v="ZLIN"/>
    <n v="0"/>
    <n v="1"/>
  </r>
  <r>
    <s v="120305000519-0"/>
    <x v="8"/>
    <m/>
    <s v="MEDIDOR DE NIVEL POR RADAR"/>
    <s v="30.06.2017"/>
    <n v="34356704.310000002"/>
    <n v="3435670.4300000034"/>
    <s v="ZLIN"/>
    <n v="15"/>
    <n v="0"/>
    <n v="0"/>
    <n v="0"/>
    <m/>
    <m/>
    <m/>
    <n v="0"/>
    <n v="0"/>
    <s v="ZLIN"/>
    <n v="0"/>
    <n v="1"/>
  </r>
  <r>
    <s v="120305000520-0"/>
    <x v="8"/>
    <m/>
    <s v="MEDIDOR DE NIVEL POR RADAR"/>
    <s v="30.06.2017"/>
    <n v="33825854.729999997"/>
    <n v="3382585.4699999951"/>
    <s v="ZLIN"/>
    <n v="15"/>
    <n v="0"/>
    <n v="0"/>
    <n v="0"/>
    <m/>
    <m/>
    <m/>
    <n v="0"/>
    <n v="0"/>
    <s v="ZLIN"/>
    <n v="0"/>
    <n v="1"/>
  </r>
  <r>
    <s v="120305000521-0"/>
    <x v="8"/>
    <m/>
    <s v="MEDIDOR DE NIVEL POR RADAR"/>
    <s v="30.06.2017"/>
    <n v="33825854.729999997"/>
    <n v="3382585.4699999951"/>
    <s v="ZLIN"/>
    <n v="15"/>
    <n v="0"/>
    <n v="0"/>
    <n v="0"/>
    <m/>
    <m/>
    <m/>
    <n v="0"/>
    <n v="0"/>
    <s v="ZLIN"/>
    <n v="0"/>
    <n v="1"/>
  </r>
  <r>
    <s v="120305000522-0"/>
    <x v="8"/>
    <m/>
    <s v="MEDIDOR DE NIVEL POR RADAR"/>
    <s v="30.06.2017"/>
    <n v="33825854.729999997"/>
    <n v="3382585.4699999951"/>
    <s v="ZLIN"/>
    <n v="15"/>
    <n v="0"/>
    <n v="0"/>
    <n v="0"/>
    <m/>
    <m/>
    <m/>
    <n v="0"/>
    <n v="0"/>
    <s v="ZLIN"/>
    <n v="0"/>
    <n v="1"/>
  </r>
  <r>
    <s v="120305000523-0"/>
    <x v="8"/>
    <m/>
    <s v="MEDIDOR DE NIVEL POR RADAR"/>
    <s v="30.06.2017"/>
    <n v="33825854.729999997"/>
    <n v="3382585.4699999951"/>
    <s v="ZLIN"/>
    <n v="15"/>
    <n v="0"/>
    <n v="0"/>
    <n v="0"/>
    <m/>
    <m/>
    <m/>
    <n v="0"/>
    <n v="0"/>
    <s v="ZLIN"/>
    <n v="0"/>
    <n v="1"/>
  </r>
  <r>
    <s v="120305000524-0"/>
    <x v="8"/>
    <m/>
    <s v="UNIDAD DE RECOLECCION"/>
    <s v="30.06.2017"/>
    <n v="2123386.54"/>
    <n v="637015.96"/>
    <s v="ZLIN"/>
    <n v="5"/>
    <n v="0"/>
    <n v="0"/>
    <n v="0"/>
    <m/>
    <m/>
    <m/>
    <n v="0"/>
    <n v="0"/>
    <s v="ZLIN"/>
    <n v="0"/>
    <n v="1"/>
  </r>
  <r>
    <s v="120305000525-0"/>
    <x v="8"/>
    <m/>
    <s v="TARJETA XPU2"/>
    <s v="31.07.2017"/>
    <n v="1553684.58"/>
    <n v="440210.63000000012"/>
    <s v="ZLIN"/>
    <n v="5"/>
    <n v="0"/>
    <n v="0"/>
    <n v="0"/>
    <m/>
    <m/>
    <m/>
    <n v="0"/>
    <n v="0"/>
    <s v="ZLIN"/>
    <n v="0"/>
    <n v="1"/>
  </r>
  <r>
    <s v="120305000526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27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28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29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0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1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2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3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4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5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6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7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8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39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0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1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2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3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4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5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6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7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8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49-0"/>
    <x v="8"/>
    <m/>
    <s v="TARJETA XPU2"/>
    <s v="31.07.2017"/>
    <n v="1553684.57"/>
    <n v="440210.62000000011"/>
    <s v="ZLIN"/>
    <n v="5"/>
    <n v="0"/>
    <n v="0"/>
    <n v="0"/>
    <m/>
    <m/>
    <m/>
    <n v="0"/>
    <n v="0"/>
    <s v="ZLIN"/>
    <n v="0"/>
    <n v="1"/>
  </r>
  <r>
    <s v="120305000550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1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2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3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4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5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6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7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8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59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60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61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62-0"/>
    <x v="8"/>
    <m/>
    <s v="TARJETA BACKPLANE 2"/>
    <s v="31.07.2017"/>
    <n v="399514.78"/>
    <n v="113195.86000000004"/>
    <s v="ZLIN"/>
    <n v="5"/>
    <n v="0"/>
    <n v="0"/>
    <n v="0"/>
    <m/>
    <m/>
    <m/>
    <n v="0"/>
    <n v="0"/>
    <s v="ZLIN"/>
    <n v="0"/>
    <n v="1"/>
  </r>
  <r>
    <s v="120305000563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64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65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66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67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68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69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0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1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2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3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4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5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6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7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8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79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0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1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2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3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4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5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6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7-0"/>
    <x v="8"/>
    <m/>
    <s v="TARJETA HCU"/>
    <s v="31.07.2017"/>
    <n v="2283930.37"/>
    <n v="647113.60000000009"/>
    <s v="ZLIN"/>
    <n v="5"/>
    <n v="0"/>
    <n v="0"/>
    <n v="0"/>
    <m/>
    <m/>
    <m/>
    <n v="0"/>
    <n v="0"/>
    <s v="ZLIN"/>
    <n v="0"/>
    <n v="1"/>
  </r>
  <r>
    <s v="120305000588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89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0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1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2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3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4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5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6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7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8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599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0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1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2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3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4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5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6-0"/>
    <x v="8"/>
    <m/>
    <s v="TARJETA INTERFACE VITO"/>
    <s v="31.07.2017"/>
    <n v="1611346.87"/>
    <n v="456548.28"/>
    <s v="ZLIN"/>
    <n v="5"/>
    <n v="0"/>
    <n v="0"/>
    <n v="0"/>
    <m/>
    <m/>
    <m/>
    <n v="0"/>
    <n v="0"/>
    <s v="ZLIN"/>
    <n v="0"/>
    <n v="1"/>
  </r>
  <r>
    <s v="120305000607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08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09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10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11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12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13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14-0"/>
    <x v="8"/>
    <m/>
    <s v="SENSOR DE TEMPERATUA"/>
    <s v="31.07.2017"/>
    <n v="4516170.34"/>
    <n v="1279581.5999999996"/>
    <s v="ZLIN"/>
    <n v="5"/>
    <n v="0"/>
    <n v="0"/>
    <n v="0"/>
    <m/>
    <m/>
    <m/>
    <n v="0"/>
    <n v="0"/>
    <s v="ZLIN"/>
    <n v="0"/>
    <n v="1"/>
  </r>
  <r>
    <s v="120305000615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16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17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18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19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0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1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2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3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4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5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6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7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8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29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0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1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2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3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4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5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6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7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8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39-0"/>
    <x v="8"/>
    <m/>
    <s v="TRANSMISOR DE PRESION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40-0"/>
    <x v="8"/>
    <m/>
    <s v="SENSOR DE TEMPERATURA"/>
    <s v="31.07.2017"/>
    <n v="1892860.79"/>
    <n v="536310.56000000006"/>
    <s v="ZLIN"/>
    <n v="5"/>
    <n v="0"/>
    <n v="0"/>
    <n v="0"/>
    <m/>
    <m/>
    <m/>
    <n v="0"/>
    <n v="0"/>
    <s v="ZLIN"/>
    <n v="0"/>
    <n v="1"/>
  </r>
  <r>
    <s v="120305000641-0"/>
    <x v="8"/>
    <m/>
    <s v="CENTRO CONTROL MOTORES CASETA ESPUMA 5"/>
    <s v="31.08.2017"/>
    <n v="32107159"/>
    <n v="5896456.9200000018"/>
    <s v="ZLIN"/>
    <n v="20"/>
    <n v="0"/>
    <n v="0"/>
    <n v="0"/>
    <m/>
    <m/>
    <m/>
    <n v="0"/>
    <n v="0"/>
    <s v="ZLIN"/>
    <n v="0"/>
    <n v="1"/>
  </r>
  <r>
    <s v="120305000642-0"/>
    <x v="8"/>
    <m/>
    <s v="CENTRO CONTROL MOTORES SUBESTACION 3"/>
    <s v="31.08.2017"/>
    <n v="17666113.260000002"/>
    <n v="3170734.0100000016"/>
    <s v="ZLIN"/>
    <n v="20"/>
    <n v="0"/>
    <n v="0"/>
    <n v="0"/>
    <m/>
    <m/>
    <m/>
    <n v="0"/>
    <n v="0"/>
    <s v="ZLIN"/>
    <n v="0"/>
    <n v="1"/>
  </r>
  <r>
    <s v="120305000643-0"/>
    <x v="8"/>
    <m/>
    <s v="TABLERO DE SOBRELLENADO"/>
    <s v="17.01.2018"/>
    <n v="4901389.13"/>
    <n v="493946.49000000022"/>
    <s v="ZLIN"/>
    <n v="10"/>
    <n v="0"/>
    <n v="0"/>
    <n v="0"/>
    <m/>
    <m/>
    <m/>
    <n v="0"/>
    <n v="0"/>
    <s v="ZLIN"/>
    <n v="0"/>
    <n v="1"/>
  </r>
  <r>
    <s v="120305000644-0"/>
    <x v="8"/>
    <m/>
    <s v="SERVIDOR DENSO"/>
    <s v="01.04.2018"/>
    <n v="42404762.640000001"/>
    <n v="19161856.879999999"/>
    <s v="ZLIN"/>
    <n v="4"/>
    <n v="0"/>
    <n v="0"/>
    <n v="0"/>
    <m/>
    <m/>
    <m/>
    <n v="0"/>
    <n v="0"/>
    <s v="ZLIN"/>
    <n v="0"/>
    <n v="1"/>
  </r>
  <r>
    <s v="120305000645-0"/>
    <x v="8"/>
    <m/>
    <s v="SERVIDOR DENSO"/>
    <s v="01.04.2018"/>
    <n v="42404762.640000001"/>
    <n v="19161856.870000001"/>
    <s v="ZLIN"/>
    <n v="4"/>
    <n v="0"/>
    <n v="0"/>
    <n v="0"/>
    <m/>
    <m/>
    <m/>
    <n v="0"/>
    <n v="0"/>
    <s v="ZLIN"/>
    <n v="0"/>
    <n v="1"/>
  </r>
  <r>
    <s v="120305000646-0"/>
    <x v="8"/>
    <m/>
    <s v="UNIDAD DE CARGA"/>
    <s v="01.04.2018"/>
    <n v="19749473.309999999"/>
    <n v="6382846.9799999986"/>
    <s v="ZLIN"/>
    <n v="8"/>
    <n v="0"/>
    <n v="0"/>
    <n v="0"/>
    <m/>
    <m/>
    <m/>
    <n v="0"/>
    <n v="0"/>
    <s v="ZLIN"/>
    <n v="0"/>
    <n v="1"/>
  </r>
  <r>
    <s v="120305000647-0"/>
    <x v="8"/>
    <m/>
    <s v="UNIDAD DE CARGA"/>
    <s v="01.04.2018"/>
    <n v="19749473.309999999"/>
    <n v="6382846.9899999984"/>
    <s v="ZLIN"/>
    <n v="8"/>
    <n v="0"/>
    <n v="0"/>
    <n v="0"/>
    <m/>
    <m/>
    <m/>
    <n v="0"/>
    <n v="0"/>
    <s v="ZLIN"/>
    <n v="0"/>
    <n v="1"/>
  </r>
  <r>
    <s v="120305000648-0"/>
    <x v="8"/>
    <m/>
    <s v="UNIDAD DE CARGA"/>
    <s v="01.04.2018"/>
    <n v="19749473.309999999"/>
    <n v="6382846.9899999984"/>
    <s v="ZLIN"/>
    <n v="8"/>
    <n v="0"/>
    <n v="0"/>
    <n v="0"/>
    <m/>
    <m/>
    <m/>
    <n v="0"/>
    <n v="0"/>
    <s v="ZLIN"/>
    <n v="0"/>
    <n v="1"/>
  </r>
  <r>
    <s v="120305000649-0"/>
    <x v="8"/>
    <m/>
    <s v="UNIDAD DE CARGA"/>
    <s v="01.04.2018"/>
    <n v="19749473.309999999"/>
    <n v="6382846.9899999984"/>
    <s v="ZLIN"/>
    <n v="8"/>
    <n v="0"/>
    <n v="0"/>
    <n v="0"/>
    <m/>
    <m/>
    <m/>
    <n v="0"/>
    <n v="0"/>
    <s v="ZLIN"/>
    <n v="0"/>
    <n v="1"/>
  </r>
  <r>
    <s v="120305000650-0"/>
    <x v="8"/>
    <m/>
    <s v="UNIDAD DE CARGA"/>
    <s v="01.04.2018"/>
    <n v="19749473.309999999"/>
    <n v="6382846.9899999984"/>
    <s v="ZLIN"/>
    <n v="8"/>
    <n v="0"/>
    <n v="0"/>
    <n v="0"/>
    <m/>
    <m/>
    <m/>
    <n v="0"/>
    <n v="0"/>
    <s v="ZLIN"/>
    <n v="0"/>
    <n v="1"/>
  </r>
  <r>
    <s v="120305000651-0"/>
    <x v="8"/>
    <m/>
    <s v="UNIDAD DE CARGA"/>
    <s v="01.04.2018"/>
    <n v="25988329.989999998"/>
    <n v="8399187.7299999967"/>
    <s v="ZLIN"/>
    <n v="8"/>
    <n v="0"/>
    <n v="0"/>
    <n v="0"/>
    <m/>
    <m/>
    <m/>
    <n v="0"/>
    <n v="0"/>
    <s v="ZLIN"/>
    <n v="0"/>
    <n v="1"/>
  </r>
  <r>
    <s v="120305000652-0"/>
    <x v="8"/>
    <m/>
    <s v="UNIDAD DE CARGA"/>
    <s v="01.04.2018"/>
    <n v="25988329.989999998"/>
    <n v="8399187.7299999967"/>
    <s v="ZLIN"/>
    <n v="8"/>
    <n v="0"/>
    <n v="0"/>
    <n v="0"/>
    <m/>
    <m/>
    <m/>
    <n v="0"/>
    <n v="0"/>
    <s v="ZLIN"/>
    <n v="0"/>
    <n v="1"/>
  </r>
  <r>
    <s v="120305000653-0"/>
    <x v="8"/>
    <m/>
    <s v="GABINETE DE COMUNICACIONES"/>
    <s v="01.04.2018"/>
    <n v="27515529.149999999"/>
    <n v="9904463.8499999978"/>
    <s v="ZLIN"/>
    <n v="6"/>
    <n v="0"/>
    <n v="0"/>
    <n v="0"/>
    <m/>
    <m/>
    <m/>
    <n v="0"/>
    <n v="0"/>
    <s v="ZLIN"/>
    <n v="0"/>
    <n v="1"/>
  </r>
  <r>
    <s v="120305000654-0"/>
    <x v="8"/>
    <m/>
    <s v="GABINETE DE COMUNICACIONES"/>
    <s v="01.04.2018"/>
    <n v="27515529.149999999"/>
    <n v="9904463.8499999978"/>
    <s v="ZLIN"/>
    <n v="6"/>
    <n v="0"/>
    <n v="0"/>
    <n v="0"/>
    <m/>
    <m/>
    <m/>
    <n v="0"/>
    <n v="0"/>
    <s v="ZLIN"/>
    <n v="0"/>
    <n v="1"/>
  </r>
  <r>
    <s v="120305000655-0"/>
    <x v="8"/>
    <m/>
    <s v="GABINETE DE COMUNICACIONES"/>
    <s v="01.04.2018"/>
    <n v="35259407.060000002"/>
    <n v="12691942.820000004"/>
    <s v="ZLIN"/>
    <n v="6"/>
    <n v="0"/>
    <n v="0"/>
    <n v="0"/>
    <m/>
    <m/>
    <m/>
    <n v="0"/>
    <n v="0"/>
    <s v="ZLIN"/>
    <n v="0"/>
    <n v="1"/>
  </r>
  <r>
    <s v="120305000656-0"/>
    <x v="8"/>
    <m/>
    <s v="SWITCH ADMINISTRABLE 24"/>
    <s v="01.04.2018"/>
    <n v="7670035.2199999997"/>
    <n v="3465934.2"/>
    <s v="ZLIN"/>
    <n v="4"/>
    <n v="0"/>
    <n v="0"/>
    <n v="0"/>
    <m/>
    <m/>
    <m/>
    <n v="0"/>
    <n v="0"/>
    <s v="ZLIN"/>
    <n v="0"/>
    <n v="1"/>
  </r>
  <r>
    <s v="120305000657-0"/>
    <x v="8"/>
    <m/>
    <s v="SWITCH ADMINISTRABLE 24"/>
    <s v="01.04.2018"/>
    <n v="7670035.2199999997"/>
    <n v="3465934.2"/>
    <s v="ZLIN"/>
    <n v="4"/>
    <n v="0"/>
    <n v="0"/>
    <n v="0"/>
    <m/>
    <m/>
    <m/>
    <n v="0"/>
    <n v="0"/>
    <s v="ZLIN"/>
    <n v="0"/>
    <n v="1"/>
  </r>
  <r>
    <s v="120305000658-0"/>
    <x v="8"/>
    <m/>
    <s v="HERRAMIENTA DE CONFIGURACION KVM"/>
    <s v="01.04.2018"/>
    <n v="2663046.0499999998"/>
    <n v="1203376.7899999998"/>
    <s v="ZLIN"/>
    <n v="4"/>
    <n v="0"/>
    <n v="0"/>
    <n v="0"/>
    <m/>
    <m/>
    <m/>
    <n v="0"/>
    <n v="0"/>
    <s v="ZLIN"/>
    <n v="0"/>
    <n v="1"/>
  </r>
  <r>
    <s v="120305000659-0"/>
    <x v="8"/>
    <m/>
    <s v="WORKSTATION"/>
    <s v="01.04.2018"/>
    <n v="2670143.4500000002"/>
    <n v="1206583.9700000002"/>
    <s v="ZLIN"/>
    <n v="4"/>
    <n v="0"/>
    <n v="0"/>
    <n v="0"/>
    <m/>
    <m/>
    <m/>
    <n v="0"/>
    <n v="0"/>
    <s v="ZLIN"/>
    <n v="0"/>
    <n v="1"/>
  </r>
  <r>
    <s v="120305000660-0"/>
    <x v="8"/>
    <m/>
    <s v="LICENCIA FACTORY TALK TRANSACTION"/>
    <s v="01.04.2018"/>
    <n v="18730167.629999999"/>
    <n v="8463784.9399999995"/>
    <s v="ZLIN"/>
    <n v="4"/>
    <n v="0"/>
    <n v="0"/>
    <n v="0"/>
    <m/>
    <m/>
    <m/>
    <n v="0"/>
    <n v="0"/>
    <s v="ZLIN"/>
    <n v="0"/>
    <n v="1"/>
  </r>
  <r>
    <s v="120305000662-0"/>
    <x v="8"/>
    <m/>
    <s v="PANTALLA LED"/>
    <s v="01.04.2018"/>
    <n v="582364.04"/>
    <n v="263158.56000000006"/>
    <s v="ZLIN"/>
    <n v="4"/>
    <n v="0"/>
    <n v="0"/>
    <n v="0"/>
    <m/>
    <m/>
    <m/>
    <n v="0"/>
    <n v="0"/>
    <s v="ZLIN"/>
    <n v="0"/>
    <n v="1"/>
  </r>
  <r>
    <s v="120305000663-0"/>
    <x v="8"/>
    <m/>
    <s v="PANTALLA LED"/>
    <s v="01.04.2018"/>
    <n v="582364.04"/>
    <n v="263158.57000000007"/>
    <s v="ZLIN"/>
    <n v="4"/>
    <n v="0"/>
    <n v="0"/>
    <n v="0"/>
    <m/>
    <m/>
    <m/>
    <n v="0"/>
    <n v="0"/>
    <s v="ZLIN"/>
    <n v="0"/>
    <n v="1"/>
  </r>
  <r>
    <s v="120305000665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66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67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68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69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0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1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2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3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4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5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6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7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8-0"/>
    <x v="8"/>
    <m/>
    <s v="SENSOR DE TEMPERATURA Y AGUA"/>
    <s v="31.05.2018"/>
    <n v="8698649.2599999998"/>
    <n v="253710.59999999963"/>
    <s v="ZLIN"/>
    <n v="20"/>
    <n v="0"/>
    <n v="0"/>
    <n v="0"/>
    <m/>
    <m/>
    <m/>
    <n v="0"/>
    <n v="0"/>
    <s v="ZLIN"/>
    <n v="0"/>
    <n v="1"/>
  </r>
  <r>
    <s v="120305000679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0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1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2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3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4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5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6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7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8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89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90-0"/>
    <x v="8"/>
    <m/>
    <s v="MEDIDOR DE NIVEL"/>
    <s v="31.05.2018"/>
    <n v="37969625.210000001"/>
    <n v="1107447.4100000039"/>
    <s v="ZLIN"/>
    <n v="20"/>
    <n v="0"/>
    <n v="0"/>
    <n v="0"/>
    <m/>
    <m/>
    <m/>
    <n v="0"/>
    <n v="0"/>
    <s v="ZLIN"/>
    <n v="0"/>
    <n v="1"/>
  </r>
  <r>
    <s v="120305000691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92-0"/>
    <x v="8"/>
    <m/>
    <s v="MEDIDOR DE NIVEL"/>
    <s v="31.05.2018"/>
    <n v="37969625.210000001"/>
    <n v="1107447.4100000039"/>
    <s v="ZLIN"/>
    <n v="20"/>
    <n v="0"/>
    <n v="0"/>
    <n v="0"/>
    <m/>
    <m/>
    <m/>
    <n v="0"/>
    <n v="0"/>
    <s v="ZLIN"/>
    <n v="0"/>
    <n v="1"/>
  </r>
  <r>
    <s v="120305000693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94-0"/>
    <x v="8"/>
    <m/>
    <s v="MEDIDOR DE NIVEL"/>
    <s v="31.05.2018"/>
    <n v="37969625.210000001"/>
    <n v="1107447.4100000039"/>
    <s v="ZLIN"/>
    <n v="20"/>
    <n v="0"/>
    <n v="0"/>
    <n v="0"/>
    <m/>
    <m/>
    <m/>
    <n v="0"/>
    <n v="0"/>
    <s v="ZLIN"/>
    <n v="0"/>
    <n v="1"/>
  </r>
  <r>
    <s v="120305000695-0"/>
    <x v="8"/>
    <m/>
    <s v="MEDIDOR DE NIVEL"/>
    <s v="31.05.2018"/>
    <n v="37969625.210000001"/>
    <n v="1107447.3999999985"/>
    <s v="ZLIN"/>
    <n v="20"/>
    <n v="0"/>
    <n v="0"/>
    <n v="0"/>
    <m/>
    <m/>
    <m/>
    <n v="0"/>
    <n v="0"/>
    <s v="ZLIN"/>
    <n v="0"/>
    <n v="1"/>
  </r>
  <r>
    <s v="120305000696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697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698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699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0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1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2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3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4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5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6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7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8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09-0"/>
    <x v="8"/>
    <m/>
    <s v="TRANSMISOR DE PRESION"/>
    <s v="31.05.2018"/>
    <n v="7511247.5700000003"/>
    <n v="219078.05000000075"/>
    <s v="ZLIN"/>
    <n v="20"/>
    <n v="0"/>
    <n v="0"/>
    <n v="0"/>
    <m/>
    <m/>
    <m/>
    <n v="0"/>
    <n v="0"/>
    <s v="ZLIN"/>
    <n v="0"/>
    <n v="1"/>
  </r>
  <r>
    <s v="120305000710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1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2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3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4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5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6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7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8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19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0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1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2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3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4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5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6-0"/>
    <x v="8"/>
    <m/>
    <s v="INDICADOR LOCAL DE NIVEL"/>
    <s v="31.05.2018"/>
    <n v="7804973.5800000001"/>
    <n v="227645.06000000052"/>
    <s v="ZLIN"/>
    <n v="20"/>
    <n v="0"/>
    <n v="0"/>
    <n v="0"/>
    <m/>
    <m/>
    <m/>
    <n v="0"/>
    <n v="0"/>
    <s v="ZLIN"/>
    <n v="0"/>
    <n v="1"/>
  </r>
  <r>
    <s v="120305000727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28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29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0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1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2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3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4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5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6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7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8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39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40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41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42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43-0"/>
    <x v="8"/>
    <m/>
    <s v="SENSOR PREVENCION DE DERRAMES"/>
    <s v="31.05.2018"/>
    <n v="4655714.92"/>
    <n v="135791.68999999948"/>
    <s v="ZLIN"/>
    <n v="20"/>
    <n v="0"/>
    <n v="0"/>
    <n v="0"/>
    <m/>
    <m/>
    <m/>
    <n v="0"/>
    <n v="0"/>
    <s v="ZLIN"/>
    <n v="0"/>
    <n v="1"/>
  </r>
  <r>
    <s v="120305000744-0"/>
    <x v="8"/>
    <m/>
    <s v="UNIDAD INTERFAZ DE COMUNICACION (CIU)"/>
    <s v="31.05.2018"/>
    <n v="19051852.52"/>
    <n v="740905.37999999896"/>
    <s v="ZLIN"/>
    <n v="15"/>
    <n v="0"/>
    <n v="0"/>
    <n v="0"/>
    <m/>
    <m/>
    <m/>
    <n v="0"/>
    <n v="0"/>
    <s v="ZLIN"/>
    <n v="0"/>
    <n v="1"/>
  </r>
  <r>
    <s v="120305000745-0"/>
    <x v="8"/>
    <m/>
    <s v="UNIDAD INTERFAZ DE COMUNICACION (CIU)"/>
    <s v="31.05.2018"/>
    <n v="19051852.52"/>
    <n v="740905.37999999896"/>
    <s v="ZLIN"/>
    <n v="15"/>
    <n v="0"/>
    <n v="0"/>
    <n v="0"/>
    <m/>
    <m/>
    <m/>
    <n v="0"/>
    <n v="0"/>
    <s v="ZLIN"/>
    <n v="0"/>
    <n v="1"/>
  </r>
  <r>
    <s v="120305000746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47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48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49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0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1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2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3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4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5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6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7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8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59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0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1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2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3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4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5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6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7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8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69-0"/>
    <x v="8"/>
    <m/>
    <s v="SENSOR DE TEMPERATURA Y AGUA"/>
    <s v="31.05.2018"/>
    <n v="7540400.1399999997"/>
    <n v="219928.33999999985"/>
    <s v="ZLIN"/>
    <n v="20"/>
    <n v="0"/>
    <n v="0"/>
    <n v="0"/>
    <m/>
    <m/>
    <m/>
    <n v="0"/>
    <n v="0"/>
    <s v="ZLIN"/>
    <n v="0"/>
    <n v="1"/>
  </r>
  <r>
    <s v="120305000770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1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2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3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4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5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6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7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8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79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0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1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2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3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4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5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6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7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8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89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90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91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92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93-0"/>
    <x v="8"/>
    <m/>
    <s v="MEDIDOR DE NIVEL"/>
    <s v="31.05.2018"/>
    <n v="30582242.07"/>
    <n v="891982.0700000003"/>
    <s v="ZLIN"/>
    <n v="20"/>
    <n v="0"/>
    <n v="0"/>
    <n v="0"/>
    <m/>
    <m/>
    <m/>
    <n v="0"/>
    <n v="0"/>
    <s v="ZLIN"/>
    <n v="0"/>
    <n v="1"/>
  </r>
  <r>
    <s v="120305000794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795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796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797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798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799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0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1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2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3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4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5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6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7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8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09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0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1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2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3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4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5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6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7-0"/>
    <x v="8"/>
    <m/>
    <s v="TRANSMISOR DE PRESION"/>
    <s v="31.05.2018"/>
    <n v="5469328.3899999997"/>
    <n v="159522.08000000007"/>
    <s v="ZLIN"/>
    <n v="20"/>
    <n v="0"/>
    <n v="0"/>
    <n v="0"/>
    <m/>
    <m/>
    <m/>
    <n v="0"/>
    <n v="0"/>
    <s v="ZLIN"/>
    <n v="0"/>
    <n v="1"/>
  </r>
  <r>
    <s v="120305000818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19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0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1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2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3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4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5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6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7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8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29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0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1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2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3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4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5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6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7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8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39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40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41-0"/>
    <x v="8"/>
    <m/>
    <s v="INDICADOR LOCAL DE NIVEL"/>
    <s v="31.05.2018"/>
    <n v="3839842.41"/>
    <n v="111995.40000000037"/>
    <s v="ZLIN"/>
    <n v="20"/>
    <n v="0"/>
    <n v="0"/>
    <n v="0"/>
    <m/>
    <m/>
    <m/>
    <n v="0"/>
    <n v="0"/>
    <s v="ZLIN"/>
    <n v="0"/>
    <n v="1"/>
  </r>
  <r>
    <s v="120305000842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3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4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5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6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7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8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49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0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1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2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3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4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5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6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7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8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59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0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1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2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3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4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5-0"/>
    <x v="8"/>
    <m/>
    <s v="SENSOR PREVENCION DE DERRAMES"/>
    <s v="31.05.2018"/>
    <n v="2896064.32"/>
    <n v="84468.540000000037"/>
    <s v="ZLIN"/>
    <n v="20"/>
    <n v="0"/>
    <n v="0"/>
    <n v="0"/>
    <m/>
    <m/>
    <m/>
    <n v="0"/>
    <n v="0"/>
    <s v="ZLIN"/>
    <n v="0"/>
    <n v="1"/>
  </r>
  <r>
    <s v="120305000866-0"/>
    <x v="8"/>
    <m/>
    <s v="Unidad Interfaz de Comunicación CIU"/>
    <s v="31.05.2018"/>
    <n v="16821165.170000002"/>
    <n v="654156.42000000179"/>
    <s v="ZLIN"/>
    <n v="15"/>
    <n v="0"/>
    <n v="0"/>
    <n v="0"/>
    <m/>
    <m/>
    <m/>
    <n v="0"/>
    <n v="0"/>
    <s v="ZLIN"/>
    <n v="0"/>
    <n v="1"/>
  </r>
  <r>
    <s v="120305000867-0"/>
    <x v="8"/>
    <m/>
    <s v="Unidad Interfaz de Comunicación CIU"/>
    <s v="31.05.2018"/>
    <n v="16821165.170000002"/>
    <n v="654156.42000000179"/>
    <s v="ZLIN"/>
    <n v="15"/>
    <n v="0"/>
    <n v="0"/>
    <n v="0"/>
    <m/>
    <m/>
    <m/>
    <n v="0"/>
    <n v="0"/>
    <s v="ZLIN"/>
    <n v="0"/>
    <n v="1"/>
  </r>
  <r>
    <s v="120305000868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69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0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1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2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3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4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5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6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7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8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79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80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81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82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83-0"/>
    <x v="8"/>
    <m/>
    <s v="SENSOR DE TEMPERATURA Y AGUA"/>
    <s v="31.05.2018"/>
    <n v="9343743.0700000003"/>
    <n v="272525.83999999985"/>
    <s v="ZLIN"/>
    <n v="20"/>
    <n v="0"/>
    <n v="0"/>
    <n v="0"/>
    <m/>
    <m/>
    <m/>
    <n v="0"/>
    <n v="0"/>
    <s v="ZLIN"/>
    <n v="0"/>
    <n v="1"/>
  </r>
  <r>
    <s v="120305000884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85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86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87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88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89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0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1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2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3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4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5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6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7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8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899-0"/>
    <x v="8"/>
    <m/>
    <s v="MEDIDOR DE NIVEL"/>
    <s v="31.05.2018"/>
    <n v="42461221.649999999"/>
    <n v="1238452.299999997"/>
    <s v="ZLIN"/>
    <n v="20"/>
    <n v="0"/>
    <n v="0"/>
    <n v="0"/>
    <m/>
    <m/>
    <m/>
    <n v="0"/>
    <n v="0"/>
    <s v="ZLIN"/>
    <n v="0"/>
    <n v="1"/>
  </r>
  <r>
    <s v="120305000900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1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2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3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4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5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6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7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8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09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0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1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2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3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4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5-0"/>
    <x v="8"/>
    <m/>
    <s v="TRANSMISOR DE PRESION"/>
    <s v="31.05.2018"/>
    <n v="7059747.7599999998"/>
    <n v="205909.30999999959"/>
    <s v="ZLIN"/>
    <n v="20"/>
    <n v="0"/>
    <n v="0"/>
    <n v="0"/>
    <m/>
    <m/>
    <m/>
    <n v="0"/>
    <n v="0"/>
    <s v="ZLIN"/>
    <n v="0"/>
    <n v="1"/>
  </r>
  <r>
    <s v="120305000916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17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18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19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0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1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2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3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4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5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6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7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8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29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30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31-0"/>
    <x v="8"/>
    <m/>
    <s v="INDICADOR LOCAL DE NIVEL"/>
    <s v="31.05.2018"/>
    <n v="4956427.12"/>
    <n v="144562.45999999996"/>
    <s v="ZLIN"/>
    <n v="20"/>
    <n v="0"/>
    <n v="0"/>
    <n v="0"/>
    <m/>
    <m/>
    <m/>
    <n v="0"/>
    <n v="0"/>
    <s v="ZLIN"/>
    <n v="0"/>
    <n v="1"/>
  </r>
  <r>
    <s v="120305000932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3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4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5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6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7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8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39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0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1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2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3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4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5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6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7-0"/>
    <x v="8"/>
    <m/>
    <s v="SENSOR PREVENCION DE DERRAMES"/>
    <s v="31.05.2018"/>
    <n v="4087507.66"/>
    <n v="119218.9700000002"/>
    <s v="ZLIN"/>
    <n v="20"/>
    <n v="0"/>
    <n v="0"/>
    <n v="0"/>
    <m/>
    <m/>
    <m/>
    <n v="0"/>
    <n v="0"/>
    <s v="ZLIN"/>
    <n v="0"/>
    <n v="1"/>
  </r>
  <r>
    <s v="120305000948-0"/>
    <x v="8"/>
    <m/>
    <s v="UNIDAD INTERFAZ DE COMUNICACION (CIU)"/>
    <s v="31.05.2018"/>
    <n v="19090027.260000002"/>
    <n v="742389.95000000298"/>
    <s v="ZLIN"/>
    <n v="15"/>
    <n v="0"/>
    <n v="0"/>
    <n v="0"/>
    <m/>
    <m/>
    <m/>
    <n v="0"/>
    <n v="0"/>
    <s v="ZLIN"/>
    <n v="0"/>
    <n v="1"/>
  </r>
  <r>
    <s v="120305000949-0"/>
    <x v="8"/>
    <m/>
    <s v="UNIDAD INTERFAZ DE COMUNICACION (CIU)"/>
    <s v="31.05.2018"/>
    <n v="19090027.260000002"/>
    <n v="742389.95000000298"/>
    <s v="ZLIN"/>
    <n v="15"/>
    <n v="0"/>
    <n v="0"/>
    <n v="0"/>
    <m/>
    <m/>
    <m/>
    <n v="0"/>
    <n v="0"/>
    <s v="ZLIN"/>
    <n v="0"/>
    <n v="1"/>
  </r>
  <r>
    <s v="120305000950-0"/>
    <x v="8"/>
    <m/>
    <s v="MEDIDOR DE CAUDAL"/>
    <s v="30.06.2018"/>
    <n v="23542022.309999999"/>
    <n v="784734.07999999821"/>
    <s v="ZLIN"/>
    <n v="15"/>
    <n v="0"/>
    <n v="0"/>
    <n v="0"/>
    <m/>
    <m/>
    <m/>
    <n v="0"/>
    <n v="0"/>
    <s v="ZLIN"/>
    <n v="0"/>
    <n v="1"/>
  </r>
  <r>
    <s v="120305000951-0"/>
    <x v="8"/>
    <m/>
    <s v="MEDIDOR DE CAUDAL"/>
    <s v="30.06.2018"/>
    <n v="9778141.3399999999"/>
    <n v="325938.03999999911"/>
    <s v="ZLIN"/>
    <n v="15"/>
    <n v="0"/>
    <n v="0"/>
    <n v="0"/>
    <m/>
    <m/>
    <m/>
    <n v="0"/>
    <n v="0"/>
    <s v="ZLIN"/>
    <n v="0"/>
    <n v="1"/>
  </r>
  <r>
    <s v="120305000952-0"/>
    <x v="8"/>
    <m/>
    <s v="MEDIDOR DE CAUDAL"/>
    <s v="30.06.2018"/>
    <n v="9778141.3399999999"/>
    <n v="325938.03999999911"/>
    <s v="ZLIN"/>
    <n v="15"/>
    <n v="0"/>
    <n v="0"/>
    <n v="0"/>
    <m/>
    <m/>
    <m/>
    <n v="0"/>
    <n v="0"/>
    <s v="ZLIN"/>
    <n v="0"/>
    <n v="1"/>
  </r>
  <r>
    <s v="120305000953-0"/>
    <x v="8"/>
    <m/>
    <s v="MEDIDOR DE TEMPERATURA"/>
    <s v="30.06.2018"/>
    <n v="22806060.629999999"/>
    <n v="760202.01999999955"/>
    <s v="ZLIN"/>
    <n v="15"/>
    <n v="0"/>
    <n v="0"/>
    <n v="0"/>
    <m/>
    <m/>
    <m/>
    <n v="0"/>
    <n v="0"/>
    <s v="ZLIN"/>
    <n v="0"/>
    <n v="1"/>
  </r>
  <r>
    <s v="120305000954-0"/>
    <x v="8"/>
    <m/>
    <s v="MEDIDOR DE TEMPERATURA"/>
    <s v="30.06.2018"/>
    <n v="22806060.629999999"/>
    <n v="760202.01999999955"/>
    <s v="ZLIN"/>
    <n v="15"/>
    <n v="0"/>
    <n v="0"/>
    <n v="0"/>
    <m/>
    <m/>
    <m/>
    <n v="0"/>
    <n v="0"/>
    <s v="ZLIN"/>
    <n v="0"/>
    <n v="1"/>
  </r>
  <r>
    <s v="120305000955-0"/>
    <x v="8"/>
    <m/>
    <s v="MEDIDOR DE TEMPERATURA"/>
    <s v="30.06.2018"/>
    <n v="22806060.629999999"/>
    <n v="760202.01999999955"/>
    <s v="ZLIN"/>
    <n v="15"/>
    <n v="0"/>
    <n v="0"/>
    <n v="0"/>
    <m/>
    <m/>
    <m/>
    <n v="0"/>
    <n v="0"/>
    <s v="ZLIN"/>
    <n v="0"/>
    <n v="1"/>
  </r>
  <r>
    <s v="120305000956-0"/>
    <x v="8"/>
    <m/>
    <s v="PANEL DE CONTROL"/>
    <s v="30.06.2018"/>
    <n v="35764681.229999997"/>
    <n v="1192156.0399999991"/>
    <s v="ZLIN"/>
    <n v="15"/>
    <n v="0"/>
    <n v="0"/>
    <n v="0"/>
    <m/>
    <m/>
    <m/>
    <n v="0"/>
    <n v="0"/>
    <s v="ZLIN"/>
    <n v="0"/>
    <n v="1"/>
  </r>
  <r>
    <s v="120305000957-0"/>
    <x v="8"/>
    <m/>
    <s v="RELOJ"/>
    <s v="18.07.2018"/>
    <n v="0"/>
    <n v="0"/>
    <s v="ZLIN"/>
    <n v="5"/>
    <n v="0"/>
    <n v="0"/>
    <n v="0"/>
    <m/>
    <m/>
    <m/>
    <n v="0"/>
    <n v="0"/>
    <s v="ZLIN"/>
    <n v="0"/>
    <n v="1"/>
  </r>
  <r>
    <s v="120305000958-0"/>
    <x v="8"/>
    <m/>
    <s v="RELOJ"/>
    <s v="18.07.2018"/>
    <n v="0"/>
    <n v="0"/>
    <s v="ZLIN"/>
    <n v="5"/>
    <n v="0"/>
    <n v="0"/>
    <n v="0"/>
    <m/>
    <m/>
    <m/>
    <n v="0"/>
    <n v="0"/>
    <s v="ZLIN"/>
    <n v="0"/>
    <n v="1"/>
  </r>
  <r>
    <s v="120305000959-0"/>
    <x v="8"/>
    <m/>
    <s v="RELOJ"/>
    <s v="18.07.2018"/>
    <n v="0"/>
    <n v="0"/>
    <s v="ZLIN"/>
    <n v="5"/>
    <n v="0"/>
    <n v="0"/>
    <n v="0"/>
    <m/>
    <m/>
    <m/>
    <n v="0"/>
    <n v="0"/>
    <s v="ZLIN"/>
    <n v="0"/>
    <n v="1"/>
  </r>
  <r>
    <s v="120305000960-0"/>
    <x v="8"/>
    <m/>
    <s v="MEDIDOR DE NIVEL"/>
    <s v="31.08.2018"/>
    <n v="36469535.729999997"/>
    <n v="607825.59999999404"/>
    <s v="ZLIN"/>
    <n v="20"/>
    <n v="0"/>
    <n v="0"/>
    <n v="0"/>
    <m/>
    <m/>
    <m/>
    <n v="0"/>
    <n v="0"/>
    <s v="ZLIN"/>
    <n v="0"/>
    <n v="1"/>
  </r>
  <r>
    <s v="120305000961-0"/>
    <x v="8"/>
    <m/>
    <s v="MEDIDOR DE NIVEL"/>
    <s v="31.08.2018"/>
    <n v="36469535.729999997"/>
    <n v="607825.59999999404"/>
    <s v="ZLIN"/>
    <n v="20"/>
    <n v="0"/>
    <n v="0"/>
    <n v="0"/>
    <m/>
    <m/>
    <m/>
    <n v="0"/>
    <n v="0"/>
    <s v="ZLIN"/>
    <n v="0"/>
    <n v="1"/>
  </r>
  <r>
    <s v="120305000962-0"/>
    <x v="8"/>
    <m/>
    <s v="SENSOR TEMPERATURA Y AGUA"/>
    <s v="31.08.2018"/>
    <n v="13314357.74"/>
    <n v="221905.96000000089"/>
    <s v="ZLIN"/>
    <n v="20"/>
    <n v="0"/>
    <n v="0"/>
    <n v="0"/>
    <m/>
    <m/>
    <m/>
    <n v="0"/>
    <n v="0"/>
    <s v="ZLIN"/>
    <n v="0"/>
    <n v="1"/>
  </r>
  <r>
    <s v="120305000963-0"/>
    <x v="8"/>
    <m/>
    <s v="SENSOR TEMPERATURA Y AGUA"/>
    <s v="31.08.2018"/>
    <n v="13314357.74"/>
    <n v="221905.96000000089"/>
    <s v="ZLIN"/>
    <n v="20"/>
    <n v="0"/>
    <n v="0"/>
    <n v="0"/>
    <m/>
    <m/>
    <m/>
    <n v="0"/>
    <n v="0"/>
    <s v="ZLIN"/>
    <n v="0"/>
    <n v="1"/>
  </r>
  <r>
    <s v="120305000964-0"/>
    <x v="8"/>
    <m/>
    <s v="VALVULA DE TEMPERATURA"/>
    <s v="31.08.2018"/>
    <n v="7357212.1100000003"/>
    <n v="122620.20000000019"/>
    <s v="ZLIN"/>
    <n v="20"/>
    <n v="0"/>
    <n v="0"/>
    <n v="0"/>
    <m/>
    <m/>
    <m/>
    <n v="0"/>
    <n v="0"/>
    <s v="ZLIN"/>
    <n v="0"/>
    <n v="1"/>
  </r>
  <r>
    <s v="120305000965-0"/>
    <x v="8"/>
    <m/>
    <s v="VALVULA DE TEMPERATURA"/>
    <s v="31.08.2018"/>
    <n v="7357212.1100000003"/>
    <n v="122620.20000000019"/>
    <s v="ZLIN"/>
    <n v="20"/>
    <n v="0"/>
    <n v="0"/>
    <n v="0"/>
    <m/>
    <m/>
    <m/>
    <n v="0"/>
    <n v="0"/>
    <s v="ZLIN"/>
    <n v="0"/>
    <n v="1"/>
  </r>
  <r>
    <s v="120305000966-0"/>
    <x v="8"/>
    <m/>
    <s v="TRANSMISOR DE PRESION"/>
    <s v="31.08.2018"/>
    <n v="21132768.23"/>
    <n v="352212.80000000075"/>
    <s v="ZLIN"/>
    <n v="20"/>
    <n v="0"/>
    <n v="0"/>
    <n v="0"/>
    <m/>
    <m/>
    <m/>
    <n v="0"/>
    <n v="0"/>
    <s v="ZLIN"/>
    <n v="0"/>
    <n v="1"/>
  </r>
  <r>
    <s v="120305000967-0"/>
    <x v="8"/>
    <m/>
    <s v="TRANSMISOR DE PRESION"/>
    <s v="31.08.2018"/>
    <n v="21132768.23"/>
    <n v="352212.80000000075"/>
    <s v="ZLIN"/>
    <n v="20"/>
    <n v="0"/>
    <n v="0"/>
    <n v="0"/>
    <m/>
    <m/>
    <m/>
    <n v="0"/>
    <n v="0"/>
    <s v="ZLIN"/>
    <n v="0"/>
    <n v="1"/>
  </r>
  <r>
    <s v="120305000968-0"/>
    <x v="8"/>
    <m/>
    <s v="GABINETE"/>
    <s v="31.08.2018"/>
    <n v="80795366.109999999"/>
    <n v="2693178.8700000048"/>
    <s v="ZLIN"/>
    <n v="10"/>
    <n v="0"/>
    <n v="0"/>
    <n v="0"/>
    <m/>
    <m/>
    <m/>
    <n v="0"/>
    <n v="0"/>
    <s v="ZLIN"/>
    <n v="0"/>
    <n v="1"/>
  </r>
  <r>
    <s v="120305000969-0"/>
    <x v="8"/>
    <m/>
    <s v="MEDIDOR DE NIVEL"/>
    <s v="31.10.2018"/>
    <n v="36774216.630000003"/>
    <n v="306451.81000000238"/>
    <s v="ZLIN"/>
    <n v="20"/>
    <n v="0"/>
    <n v="0"/>
    <n v="0"/>
    <m/>
    <m/>
    <m/>
    <n v="0"/>
    <n v="0"/>
    <s v="ZLIN"/>
    <n v="0"/>
    <n v="1"/>
  </r>
  <r>
    <s v="120305000970-0"/>
    <x v="8"/>
    <m/>
    <s v="MEDIDOR DE NIVEL"/>
    <s v="31.10.2018"/>
    <n v="36774216.630000003"/>
    <n v="306451.81000000238"/>
    <s v="ZLIN"/>
    <n v="20"/>
    <n v="0"/>
    <n v="0"/>
    <n v="0"/>
    <m/>
    <m/>
    <m/>
    <n v="0"/>
    <n v="0"/>
    <s v="ZLIN"/>
    <n v="0"/>
    <n v="1"/>
  </r>
  <r>
    <s v="120305000971-0"/>
    <x v="8"/>
    <m/>
    <s v="SENSOR DE TEMPERATURA Y AGUA"/>
    <s v="31.10.2018"/>
    <n v="6712793.71"/>
    <n v="55939.950000000186"/>
    <s v="ZLIN"/>
    <n v="20"/>
    <n v="0"/>
    <n v="0"/>
    <n v="0"/>
    <m/>
    <m/>
    <m/>
    <n v="0"/>
    <n v="0"/>
    <s v="ZLIN"/>
    <n v="0"/>
    <n v="1"/>
  </r>
  <r>
    <s v="120305000972-0"/>
    <x v="8"/>
    <m/>
    <s v="SENSOR DE TEMPERATURA Y AGUA"/>
    <s v="31.10.2018"/>
    <n v="6712793.71"/>
    <n v="55939.950000000186"/>
    <s v="ZLIN"/>
    <n v="20"/>
    <n v="0"/>
    <n v="0"/>
    <n v="0"/>
    <m/>
    <m/>
    <m/>
    <n v="0"/>
    <n v="0"/>
    <s v="ZLIN"/>
    <n v="0"/>
    <n v="1"/>
  </r>
  <r>
    <s v="120305000973-0"/>
    <x v="8"/>
    <m/>
    <s v="SENSOR DE TEMPERATURA Y AGUA"/>
    <s v="31.10.2018"/>
    <n v="6712793.71"/>
    <n v="55939.950000000186"/>
    <s v="ZLIN"/>
    <n v="20"/>
    <n v="0"/>
    <n v="0"/>
    <n v="0"/>
    <m/>
    <m/>
    <m/>
    <n v="0"/>
    <n v="0"/>
    <s v="ZLIN"/>
    <n v="0"/>
    <n v="1"/>
  </r>
  <r>
    <s v="120305000974-0"/>
    <x v="8"/>
    <m/>
    <s v="SENSOR DE TEMPERATURA Y AGUA"/>
    <s v="31.10.2018"/>
    <n v="6712793.71"/>
    <n v="55939.950000000186"/>
    <s v="ZLIN"/>
    <n v="20"/>
    <n v="0"/>
    <n v="0"/>
    <n v="0"/>
    <m/>
    <m/>
    <m/>
    <n v="0"/>
    <n v="0"/>
    <s v="ZLIN"/>
    <n v="0"/>
    <n v="1"/>
  </r>
  <r>
    <s v="120305000975-0"/>
    <x v="8"/>
    <m/>
    <s v="VALVULA DE TEMPERATURA"/>
    <s v="31.10.2018"/>
    <n v="7418679.4400000004"/>
    <n v="61822.330000000075"/>
    <s v="ZLIN"/>
    <n v="20"/>
    <n v="0"/>
    <n v="0"/>
    <n v="0"/>
    <m/>
    <m/>
    <m/>
    <n v="0"/>
    <n v="0"/>
    <s v="ZLIN"/>
    <n v="0"/>
    <n v="1"/>
  </r>
  <r>
    <s v="120305000976-0"/>
    <x v="8"/>
    <m/>
    <s v="VALVULA DE TEMPERATURA"/>
    <s v="31.10.2018"/>
    <n v="7418679.4400000004"/>
    <n v="61822.330000000075"/>
    <s v="ZLIN"/>
    <n v="20"/>
    <n v="0"/>
    <n v="0"/>
    <n v="0"/>
    <m/>
    <m/>
    <m/>
    <n v="0"/>
    <n v="0"/>
    <s v="ZLIN"/>
    <n v="0"/>
    <n v="1"/>
  </r>
  <r>
    <s v="120305000977-0"/>
    <x v="8"/>
    <m/>
    <s v="TRANSMISOR DE PRESION"/>
    <s v="31.10.2018"/>
    <n v="21309319.25"/>
    <n v="177577.66000000015"/>
    <s v="ZLIN"/>
    <n v="20"/>
    <n v="0"/>
    <n v="0"/>
    <n v="0"/>
    <m/>
    <m/>
    <m/>
    <n v="0"/>
    <n v="0"/>
    <s v="ZLIN"/>
    <n v="0"/>
    <n v="1"/>
  </r>
  <r>
    <s v="120305000978-0"/>
    <x v="8"/>
    <m/>
    <s v="TRANSMISOR DE PRESION"/>
    <s v="31.10.2018"/>
    <n v="21309319.25"/>
    <n v="177577.66000000015"/>
    <s v="ZLIN"/>
    <n v="20"/>
    <n v="0"/>
    <n v="0"/>
    <n v="0"/>
    <m/>
    <m/>
    <m/>
    <n v="0"/>
    <n v="0"/>
    <s v="ZLIN"/>
    <n v="0"/>
    <n v="1"/>
  </r>
  <r>
    <s v="120305000979-0"/>
    <x v="8"/>
    <m/>
    <s v="GABINETE"/>
    <s v="31.10.2018"/>
    <n v="116785862.77"/>
    <n v="1946431.049999997"/>
    <s v="ZLIN"/>
    <n v="10"/>
    <n v="0"/>
    <n v="0"/>
    <n v="0"/>
    <m/>
    <m/>
    <m/>
    <n v="0"/>
    <n v="0"/>
    <s v="ZLIN"/>
    <n v="0"/>
    <n v="1"/>
  </r>
  <r>
    <s v="120305000980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1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2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3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4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5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6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7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8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89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0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1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2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3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4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5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6-0"/>
    <x v="8"/>
    <m/>
    <s v="SENSOR DETECCION GASES SCADA"/>
    <s v="31.12.2018"/>
    <n v="11002586"/>
    <n v="0"/>
    <s v="ZLIN"/>
    <n v="20"/>
    <n v="0"/>
    <n v="0"/>
    <n v="0"/>
    <m/>
    <m/>
    <m/>
    <n v="0"/>
    <n v="0"/>
    <s v="ZLIN"/>
    <n v="0"/>
    <n v="1"/>
  </r>
  <r>
    <s v="120305000997-0"/>
    <x v="8"/>
    <m/>
    <s v="CONTROLADOR DE SENSOR"/>
    <s v="31.12.2018"/>
    <n v="13591429.77"/>
    <n v="0"/>
    <s v="ZLIN"/>
    <n v="5"/>
    <n v="0"/>
    <n v="0"/>
    <n v="0"/>
    <m/>
    <m/>
    <m/>
    <n v="0"/>
    <n v="0"/>
    <s v="ZLIN"/>
    <n v="0"/>
    <n v="1"/>
  </r>
  <r>
    <s v="120306000001-0"/>
    <x v="9"/>
    <m/>
    <s v="UPS"/>
    <s v="01.10.2015"/>
    <n v="1"/>
    <n v="1"/>
    <s v="ZLIN"/>
    <n v="0"/>
    <n v="1"/>
    <n v="0"/>
    <n v="0"/>
    <m/>
    <m/>
    <m/>
    <n v="1324576.99"/>
    <n v="1256649.96"/>
    <s v="ZLIN"/>
    <n v="3"/>
    <n v="3"/>
  </r>
  <r>
    <s v="120306000002-0"/>
    <x v="9"/>
    <m/>
    <s v="TRANSFORMADOR"/>
    <s v="01.10.2015"/>
    <n v="1"/>
    <n v="1"/>
    <s v="ZLIN"/>
    <n v="0"/>
    <n v="1"/>
    <n v="0"/>
    <n v="0"/>
    <m/>
    <m/>
    <m/>
    <n v="7504159.9800000004"/>
    <n v="1395245.83"/>
    <s v="ZLIN"/>
    <n v="16"/>
    <n v="7"/>
  </r>
  <r>
    <s v="120306000003-0"/>
    <x v="9"/>
    <m/>
    <s v="TRANSFORMADOR"/>
    <s v="30.11.2012"/>
    <n v="25131571.399999999"/>
    <n v="7873839.9799999967"/>
    <s v="ZLIN"/>
    <n v="19"/>
    <n v="5"/>
    <n v="0"/>
    <n v="0"/>
    <m/>
    <m/>
    <m/>
    <n v="-16557982.09"/>
    <n v="-3078619.7799999993"/>
    <s v="ZLIN"/>
    <n v="16"/>
    <n v="7"/>
  </r>
  <r>
    <s v="120306000003-1"/>
    <x v="9"/>
    <m/>
    <s v="PANEL DE CONTROL"/>
    <s v="01.10.2015"/>
    <n v="1"/>
    <n v="0"/>
    <s v="ZLIN"/>
    <n v="0"/>
    <n v="1"/>
    <n v="0"/>
    <n v="0"/>
    <m/>
    <m/>
    <m/>
    <n v="13595351.800000001"/>
    <n v="5132938.9500000011"/>
    <s v="ZLIN"/>
    <n v="8"/>
    <n v="2"/>
  </r>
  <r>
    <s v="120306000003-2"/>
    <x v="9"/>
    <m/>
    <s v="TABLERO"/>
    <s v="01.10.2015"/>
    <n v="1"/>
    <n v="0"/>
    <s v="ZLIN"/>
    <n v="0"/>
    <n v="1"/>
    <n v="0"/>
    <n v="0"/>
    <m/>
    <m/>
    <m/>
    <n v="592346.24"/>
    <n v="141398.77000000002"/>
    <s v="ZLIN"/>
    <n v="12"/>
    <n v="11"/>
  </r>
  <r>
    <s v="120306000003-3"/>
    <x v="9"/>
    <m/>
    <s v="TABLERO"/>
    <s v="01.10.2015"/>
    <n v="1"/>
    <n v="0"/>
    <s v="ZLIN"/>
    <n v="0"/>
    <n v="1"/>
    <n v="0"/>
    <n v="0"/>
    <m/>
    <m/>
    <m/>
    <n v="592346.24"/>
    <n v="141398.77000000002"/>
    <s v="ZLIN"/>
    <n v="12"/>
    <n v="11"/>
  </r>
  <r>
    <s v="120306000003-4"/>
    <x v="9"/>
    <m/>
    <s v="PANEL DE CONTROL"/>
    <s v="01.10.2015"/>
    <n v="1"/>
    <n v="0"/>
    <s v="ZLIN"/>
    <n v="0"/>
    <n v="1"/>
    <n v="0"/>
    <n v="0"/>
    <m/>
    <m/>
    <m/>
    <n v="740712.54"/>
    <n v="288488.04000000004"/>
    <s v="ZLIN"/>
    <n v="7"/>
    <n v="11"/>
  </r>
  <r>
    <s v="120306000004-0"/>
    <x v="9"/>
    <m/>
    <s v="TRANSFORMADOR"/>
    <s v="01.10.2015"/>
    <n v="1"/>
    <n v="1"/>
    <s v="ZLIN"/>
    <n v="0"/>
    <n v="1"/>
    <n v="0"/>
    <n v="0"/>
    <m/>
    <m/>
    <m/>
    <n v="1992646.39"/>
    <n v="342920.5299999998"/>
    <s v="ZLIN"/>
    <n v="17"/>
    <n v="11"/>
  </r>
  <r>
    <s v="120306000005-0"/>
    <x v="9"/>
    <m/>
    <s v="TRANSFORMADOR"/>
    <s v="01.10.2015"/>
    <n v="1"/>
    <n v="1"/>
    <s v="ZLIN"/>
    <n v="0"/>
    <n v="1"/>
    <n v="0"/>
    <n v="0"/>
    <m/>
    <m/>
    <m/>
    <n v="2110398.64"/>
    <n v="363184.88000000012"/>
    <s v="ZLIN"/>
    <n v="17"/>
    <n v="11"/>
  </r>
  <r>
    <s v="120306000006-0"/>
    <x v="9"/>
    <m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07-0"/>
    <x v="9"/>
    <m/>
    <s v="PARARRAYOS"/>
    <s v="30.04.2013"/>
    <n v="31547149.280000001"/>
    <n v="12693527.530000001"/>
    <s v="ZLIN"/>
    <n v="14"/>
    <n v="1"/>
    <n v="0"/>
    <n v="0"/>
    <m/>
    <m/>
    <m/>
    <n v="24554711.760000002"/>
    <n v="6489459.5400000028"/>
    <s v="ZLIN"/>
    <n v="11"/>
    <n v="8"/>
  </r>
  <r>
    <s v="120306000008-0"/>
    <x v="9"/>
    <m/>
    <s v="UPS"/>
    <s v="30.04.2013"/>
    <n v="1925926.32"/>
    <n v="774928.93000000017"/>
    <s v="ZLIN"/>
    <n v="14"/>
    <n v="1"/>
    <n v="0"/>
    <n v="0"/>
    <m/>
    <m/>
    <m/>
    <n v="2917563.19"/>
    <n v="771070.27"/>
    <s v="ZLIN"/>
    <n v="11"/>
    <n v="8"/>
  </r>
  <r>
    <s v="120306000008-1"/>
    <x v="9"/>
    <m/>
    <s v="TABLERO"/>
    <s v="30.04.2013"/>
    <n v="6462148.1699999999"/>
    <n v="1918891.1500000004"/>
    <s v="ZLIN"/>
    <n v="19"/>
    <n v="1"/>
    <n v="0"/>
    <n v="0"/>
    <m/>
    <m/>
    <m/>
    <n v="9478856.5899999999"/>
    <n v="1753588.4699999997"/>
    <s v="ZLIN"/>
    <n v="16"/>
    <n v="8"/>
  </r>
  <r>
    <s v="120306000008-2"/>
    <x v="9"/>
    <m/>
    <s v="TRANSFORMADOR"/>
    <s v="30.04.2013"/>
    <n v="1246628.8899999999"/>
    <n v="293324.45999999985"/>
    <s v="ZLIN"/>
    <n v="24"/>
    <n v="1"/>
    <n v="0"/>
    <n v="0"/>
    <m/>
    <m/>
    <m/>
    <n v="1793553.35"/>
    <n v="255236.45000000019"/>
    <s v="ZLIN"/>
    <n v="21"/>
    <n v="8"/>
  </r>
  <r>
    <s v="120306000009-0"/>
    <x v="9"/>
    <m/>
    <s v="TRANSFORMADOR"/>
    <s v="30.04.2013"/>
    <n v="12761168.9"/>
    <n v="3002627.9800000004"/>
    <s v="ZLIN"/>
    <n v="24"/>
    <n v="1"/>
    <n v="0"/>
    <n v="0"/>
    <m/>
    <m/>
    <m/>
    <n v="-4349535.79"/>
    <n v="-618972.41000000015"/>
    <s v="ZLIN"/>
    <n v="21"/>
    <n v="8"/>
  </r>
  <r>
    <s v="120306000010-0"/>
    <x v="9"/>
    <m/>
    <s v="TRANSFORMADOR"/>
    <s v="30.04.2013"/>
    <n v="239985503.78999999"/>
    <n v="56467177.359999985"/>
    <s v="ZLIN"/>
    <n v="24"/>
    <n v="1"/>
    <n v="0"/>
    <n v="0"/>
    <m/>
    <m/>
    <m/>
    <n v="-209652488.59999999"/>
    <n v="-29835161.829999983"/>
    <s v="ZLIN"/>
    <n v="21"/>
    <n v="8"/>
  </r>
  <r>
    <s v="120306000011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2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3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4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5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6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7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8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19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0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1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2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3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4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5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6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7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8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29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30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31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32-0"/>
    <x v="9"/>
    <m/>
    <s v="PARARRAYOS"/>
    <s v="30.04.2013"/>
    <n v="27258409.850000001"/>
    <n v="10967880.880000001"/>
    <s v="ZLIN"/>
    <n v="14"/>
    <n v="1"/>
    <n v="0"/>
    <n v="0"/>
    <m/>
    <m/>
    <m/>
    <n v="28056759.34"/>
    <n v="7415000.6900000013"/>
    <s v="ZLIN"/>
    <n v="11"/>
    <n v="8"/>
  </r>
  <r>
    <s v="120306000032-1"/>
    <x v="9"/>
    <m/>
    <s v="TORRE AUTOSOPORTADA"/>
    <s v="30.04.2013"/>
    <n v="4288739.43"/>
    <n v="1273512.1599999997"/>
    <s v="ZLIN"/>
    <n v="19"/>
    <n v="1"/>
    <n v="0"/>
    <n v="0"/>
    <m/>
    <m/>
    <m/>
    <n v="4208228.72"/>
    <n v="778522.29999999981"/>
    <s v="ZLIN"/>
    <n v="16"/>
    <n v="8"/>
  </r>
  <r>
    <s v="120306000033-0"/>
    <x v="9"/>
    <m/>
    <s v="PARARRAYOS"/>
    <s v="30.04.2013"/>
    <n v="58046754.670000002"/>
    <n v="23356090.620000005"/>
    <s v="ZLIN"/>
    <n v="14"/>
    <n v="1"/>
    <n v="0"/>
    <n v="0"/>
    <m/>
    <m/>
    <m/>
    <n v="2915980.72"/>
    <n v="770652.04"/>
    <s v="ZLIN"/>
    <n v="11"/>
    <n v="8"/>
  </r>
  <r>
    <s v="120306000033-1"/>
    <x v="9"/>
    <m/>
    <s v="TORRE AUTOSOPORTADA"/>
    <s v="30.04.2013"/>
    <n v="4759778.21"/>
    <n v="1413383.9100000001"/>
    <s v="ZLIN"/>
    <n v="19"/>
    <n v="1"/>
    <n v="0"/>
    <n v="0"/>
    <m/>
    <m/>
    <m/>
    <n v="2031258.05"/>
    <n v="375782.73"/>
    <s v="ZLIN"/>
    <n v="16"/>
    <n v="8"/>
  </r>
  <r>
    <s v="120306000034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35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36-0"/>
    <x v="9"/>
    <m/>
    <s v="POSTE DE ILUMINACION"/>
    <s v="22.07.2014"/>
    <n v="2293849.38"/>
    <n v="512970.5299999998"/>
    <s v="ZLIN"/>
    <n v="19"/>
    <n v="9"/>
    <n v="0"/>
    <n v="0"/>
    <m/>
    <m/>
    <m/>
    <n v="1085366.97"/>
    <n v="180083.31999999995"/>
    <s v="ZLIN"/>
    <n v="18"/>
    <n v="7"/>
  </r>
  <r>
    <s v="120306000037-0"/>
    <x v="9"/>
    <m/>
    <s v="BANCO DE CAPACITORES"/>
    <s v="30.04.2013"/>
    <n v="2820191.67"/>
    <n v="1134751.69"/>
    <s v="ZLIN"/>
    <n v="14"/>
    <n v="1"/>
    <n v="0"/>
    <n v="0"/>
    <m/>
    <m/>
    <m/>
    <n v="7313268.0300000003"/>
    <n v="1932792.2700000005"/>
    <s v="ZLIN"/>
    <n v="11"/>
    <n v="8"/>
  </r>
  <r>
    <s v="120306000038-0"/>
    <x v="9"/>
    <m/>
    <s v="TRANSFORMADOR"/>
    <s v="30.04.2013"/>
    <n v="21042796.629999999"/>
    <n v="4951246.26"/>
    <s v="ZLIN"/>
    <n v="24"/>
    <n v="1"/>
    <n v="0"/>
    <n v="0"/>
    <m/>
    <m/>
    <m/>
    <n v="-15879150.029999999"/>
    <n v="-2259725.1999999993"/>
    <s v="ZLIN"/>
    <n v="21"/>
    <n v="8"/>
  </r>
  <r>
    <s v="120306000039-0"/>
    <x v="9"/>
    <m/>
    <s v="TRANSFORMADOR"/>
    <s v="30.04.2013"/>
    <n v="1696542.77"/>
    <n v="399186.52"/>
    <s v="ZLIN"/>
    <n v="24"/>
    <n v="1"/>
    <n v="0"/>
    <n v="0"/>
    <m/>
    <m/>
    <m/>
    <n v="3973645.02"/>
    <n v="565480.25"/>
    <s v="ZLIN"/>
    <n v="21"/>
    <n v="8"/>
  </r>
  <r>
    <s v="120306000039-1"/>
    <x v="9"/>
    <m/>
    <s v="TABLERO"/>
    <s v="30.04.2013"/>
    <n v="4657347.32"/>
    <n v="1382967.7600000002"/>
    <s v="ZLIN"/>
    <n v="19"/>
    <n v="1"/>
    <n v="0"/>
    <n v="0"/>
    <m/>
    <m/>
    <m/>
    <n v="11039339.42"/>
    <n v="2042277.8000000007"/>
    <s v="ZLIN"/>
    <n v="16"/>
    <n v="8"/>
  </r>
  <r>
    <s v="120306000039-2"/>
    <x v="9"/>
    <m/>
    <s v="TABLERO"/>
    <s v="30.04.2013"/>
    <n v="4657347.32"/>
    <n v="1382967.7600000002"/>
    <s v="ZLIN"/>
    <n v="19"/>
    <n v="1"/>
    <n v="0"/>
    <n v="0"/>
    <m/>
    <m/>
    <m/>
    <n v="11039339.42"/>
    <n v="2042277.8000000007"/>
    <s v="ZLIN"/>
    <n v="16"/>
    <n v="8"/>
  </r>
  <r>
    <s v="120306000039-3"/>
    <x v="9"/>
    <m/>
    <s v="TABLERO"/>
    <s v="30.04.2013"/>
    <n v="4657347.32"/>
    <n v="1382967.7600000002"/>
    <s v="ZLIN"/>
    <n v="19"/>
    <n v="1"/>
    <n v="0"/>
    <n v="0"/>
    <m/>
    <m/>
    <m/>
    <n v="11039339.42"/>
    <n v="2042277.8000000007"/>
    <s v="ZLIN"/>
    <n v="16"/>
    <n v="8"/>
  </r>
  <r>
    <s v="120306000039-4"/>
    <x v="9"/>
    <m/>
    <s v="TABLERO"/>
    <s v="30.04.2013"/>
    <n v="4657347.32"/>
    <n v="1382967.7600000002"/>
    <s v="ZLIN"/>
    <n v="19"/>
    <n v="1"/>
    <n v="0"/>
    <n v="0"/>
    <m/>
    <m/>
    <m/>
    <n v="11039339.42"/>
    <n v="2042277.8000000007"/>
    <s v="ZLIN"/>
    <n v="16"/>
    <n v="8"/>
  </r>
  <r>
    <s v="120306000039-5"/>
    <x v="9"/>
    <m/>
    <s v="TABLERO"/>
    <s v="30.04.2013"/>
    <n v="4657347.32"/>
    <n v="1382967.7600000002"/>
    <s v="ZLIN"/>
    <n v="19"/>
    <n v="1"/>
    <n v="0"/>
    <n v="0"/>
    <m/>
    <m/>
    <m/>
    <n v="11039339.42"/>
    <n v="2042277.8000000007"/>
    <s v="ZLIN"/>
    <n v="16"/>
    <n v="8"/>
  </r>
  <r>
    <s v="120306000040-0"/>
    <x v="9"/>
    <m/>
    <s v="UPS"/>
    <s v="30.04.2013"/>
    <n v="3315138.27"/>
    <n v="1333901.78"/>
    <s v="ZLIN"/>
    <n v="14"/>
    <n v="1"/>
    <n v="0"/>
    <n v="0"/>
    <m/>
    <m/>
    <m/>
    <n v="8017221.0199999996"/>
    <n v="2118836.9699999997"/>
    <s v="ZLIN"/>
    <n v="11"/>
    <n v="8"/>
  </r>
  <r>
    <s v="120306000041-0"/>
    <x v="9"/>
    <m/>
    <s v="UPS"/>
    <s v="01.10.2015"/>
    <n v="1"/>
    <n v="1"/>
    <s v="ZLIN"/>
    <n v="0"/>
    <n v="1"/>
    <n v="0"/>
    <n v="0"/>
    <m/>
    <m/>
    <m/>
    <n v="2827152.32"/>
    <n v="1584918.7199999997"/>
    <s v="ZLIN"/>
    <n v="5"/>
    <n v="6"/>
  </r>
  <r>
    <s v="120306000042-0"/>
    <x v="9"/>
    <m/>
    <s v="TRANSFORMADOR"/>
    <s v="01.10.2015"/>
    <n v="1"/>
    <n v="1"/>
    <s v="ZLIN"/>
    <n v="0"/>
    <n v="1"/>
    <n v="0"/>
    <n v="0"/>
    <m/>
    <m/>
    <m/>
    <n v="2476710.59"/>
    <n v="555383.59999999986"/>
    <s v="ZLIN"/>
    <n v="13"/>
    <n v="9"/>
  </r>
  <r>
    <s v="120306000043-0"/>
    <x v="9"/>
    <m/>
    <s v="TRANSFORMADOR"/>
    <s v="01.10.2015"/>
    <n v="1"/>
    <n v="1"/>
    <s v="ZLIN"/>
    <n v="0"/>
    <n v="1"/>
    <n v="0"/>
    <n v="0"/>
    <m/>
    <m/>
    <m/>
    <n v="2476710.59"/>
    <n v="555383.59999999986"/>
    <s v="ZLIN"/>
    <n v="13"/>
    <n v="9"/>
  </r>
  <r>
    <s v="120306000044-0"/>
    <x v="9"/>
    <m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5-0"/>
    <x v="9"/>
    <m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6-0"/>
    <x v="9"/>
    <m/>
    <s v="TRANSFORMADOR"/>
    <s v="31.01.2014"/>
    <n v="14876256.85"/>
    <n v="13016724.75"/>
    <s v="ZLIN"/>
    <n v="4"/>
    <n v="8"/>
    <n v="0"/>
    <n v="0"/>
    <m/>
    <m/>
    <m/>
    <n v="16265145.17"/>
    <n v="12198858.879999999"/>
    <s v="ZLIN"/>
    <n v="3"/>
    <n v="0"/>
  </r>
  <r>
    <s v="120306000046-1"/>
    <x v="9"/>
    <m/>
    <s v="CONTROL PARA RECONECTOR"/>
    <s v="31.01.2014"/>
    <n v="5418670.9199999999"/>
    <n v="77409.580000000075"/>
    <s v="ZLIN"/>
    <n v="10"/>
    <n v="8"/>
    <n v="0"/>
    <n v="0"/>
    <m/>
    <m/>
    <m/>
    <n v="0"/>
    <n v="0"/>
    <s v="ZLIN"/>
    <n v="1"/>
    <n v="0"/>
  </r>
  <r>
    <s v="120306000047-0"/>
    <x v="9"/>
    <m/>
    <s v="TRANSFORMADOR"/>
    <s v="01.10.2015"/>
    <n v="1"/>
    <n v="1"/>
    <s v="ZLIN"/>
    <n v="0"/>
    <n v="1"/>
    <n v="0"/>
    <n v="0"/>
    <m/>
    <m/>
    <m/>
    <n v="8246204.6100000003"/>
    <n v="8246204.6100000003"/>
    <s v="ZLIN"/>
    <n v="3"/>
    <n v="0"/>
  </r>
  <r>
    <s v="120306000048-0"/>
    <x v="9"/>
    <m/>
    <s v="TRANSFORMADOR"/>
    <s v="01.10.2015"/>
    <n v="1"/>
    <n v="1"/>
    <s v="ZLIN"/>
    <n v="0"/>
    <n v="1"/>
    <n v="0"/>
    <n v="0"/>
    <m/>
    <m/>
    <m/>
    <n v="822396.26"/>
    <n v="822396.26"/>
    <s v="ZLIN"/>
    <n v="3"/>
    <n v="0"/>
  </r>
  <r>
    <s v="120306000049-0"/>
    <x v="9"/>
    <m/>
    <s v="TRANSFORMADOR"/>
    <s v="01.10.2015"/>
    <n v="1"/>
    <n v="1"/>
    <s v="ZLIN"/>
    <n v="0"/>
    <n v="1"/>
    <n v="0"/>
    <n v="0"/>
    <m/>
    <m/>
    <m/>
    <n v="2476710.59"/>
    <n v="555383.59999999986"/>
    <s v="ZLIN"/>
    <n v="13"/>
    <n v="9"/>
  </r>
  <r>
    <s v="120306000050-0"/>
    <x v="9"/>
    <m/>
    <s v="TRANSFORMADOR"/>
    <s v="01.10.2015"/>
    <n v="1"/>
    <n v="1"/>
    <s v="ZLIN"/>
    <n v="0"/>
    <n v="1"/>
    <n v="0"/>
    <n v="0"/>
    <m/>
    <m/>
    <m/>
    <n v="2476710.59"/>
    <n v="555383.59999999986"/>
    <s v="ZLIN"/>
    <n v="13"/>
    <n v="9"/>
  </r>
  <r>
    <s v="120306000051-0"/>
    <x v="9"/>
    <m/>
    <s v="UPS"/>
    <s v="01.10.2015"/>
    <n v="1"/>
    <n v="1"/>
    <s v="ZLIN"/>
    <n v="0"/>
    <n v="1"/>
    <n v="0"/>
    <n v="0"/>
    <m/>
    <m/>
    <m/>
    <n v="2827152.32"/>
    <n v="1584918.7199999997"/>
    <s v="ZLIN"/>
    <n v="5"/>
    <n v="6"/>
  </r>
  <r>
    <s v="120306000052-0"/>
    <x v="9"/>
    <m/>
    <s v="TRANSFORMADOR"/>
    <s v="31.01.2014"/>
    <n v="14876261.85"/>
    <n v="3940199.08"/>
    <s v="ZLIN"/>
    <n v="15"/>
    <n v="5"/>
    <n v="0"/>
    <n v="0"/>
    <m/>
    <m/>
    <m/>
    <n v="23937817.93"/>
    <n v="3917097.4699999988"/>
    <s v="ZLIN"/>
    <n v="13"/>
    <n v="9"/>
  </r>
  <r>
    <s v="120306000052-1"/>
    <x v="9"/>
    <m/>
    <s v="CONTROL PARA RECONECTOR"/>
    <s v="31.01.2014"/>
    <n v="5418670.9199999999"/>
    <n v="80875.689999999478"/>
    <s v="ZLIN"/>
    <n v="10"/>
    <n v="5"/>
    <n v="0"/>
    <n v="0"/>
    <m/>
    <m/>
    <m/>
    <n v="0"/>
    <n v="0"/>
    <s v="ZLIN"/>
    <n v="1"/>
    <n v="9"/>
  </r>
  <r>
    <s v="120306000053-0"/>
    <x v="9"/>
    <m/>
    <s v="TRANSFORMADOR"/>
    <s v="01.10.2015"/>
    <n v="1"/>
    <n v="1"/>
    <s v="ZLIN"/>
    <n v="0"/>
    <n v="1"/>
    <n v="0"/>
    <n v="0"/>
    <m/>
    <m/>
    <m/>
    <n v="59234439.119999997"/>
    <n v="13282874.229999997"/>
    <s v="ZLIN"/>
    <n v="13"/>
    <n v="9"/>
  </r>
  <r>
    <s v="120306000054-0"/>
    <x v="9"/>
    <m/>
    <s v="TRANSFORMADOR"/>
    <s v="01.10.2015"/>
    <n v="1"/>
    <n v="1"/>
    <s v="ZLIN"/>
    <n v="0"/>
    <n v="1"/>
    <n v="0"/>
    <n v="0"/>
    <m/>
    <m/>
    <m/>
    <n v="4943843.8"/>
    <n v="1108619.5299999998"/>
    <s v="ZLIN"/>
    <n v="13"/>
    <n v="9"/>
  </r>
  <r>
    <s v="120306000055-0"/>
    <x v="9"/>
    <m/>
    <s v="PARARRAYOS"/>
    <s v="31.07.2011"/>
    <n v="19839516"/>
    <n v="16502027.33"/>
    <s v="ZLIN"/>
    <n v="8"/>
    <n v="11"/>
    <n v="0"/>
    <n v="0"/>
    <m/>
    <m/>
    <m/>
    <n v="-6378880.46"/>
    <n v="-4140676.79"/>
    <s v="ZLIN"/>
    <n v="4"/>
    <n v="9"/>
  </r>
  <r>
    <s v="120306000056-0"/>
    <x v="9"/>
    <m/>
    <s v="RECTIFICADOR"/>
    <s v="01.04.1995"/>
    <n v="632287.35"/>
    <n v="610780.98"/>
    <s v="ZLIN"/>
    <n v="24"/>
    <n v="6"/>
    <n v="0"/>
    <n v="0"/>
    <m/>
    <m/>
    <m/>
    <n v="38782.629999999997"/>
    <n v="29894.949999999997"/>
    <s v="ZLIN"/>
    <n v="4"/>
    <n v="0"/>
  </r>
  <r>
    <s v="120306000057-0"/>
    <x v="9"/>
    <m/>
    <s v="RECTIFICADOR"/>
    <s v="01.04.1995"/>
    <n v="351116.13"/>
    <n v="339173.4"/>
    <s v="ZLIN"/>
    <n v="24"/>
    <n v="6"/>
    <n v="0"/>
    <n v="0"/>
    <m/>
    <m/>
    <m/>
    <n v="22841.98"/>
    <n v="17607.36"/>
    <s v="ZLIN"/>
    <n v="4"/>
    <n v="0"/>
  </r>
  <r>
    <s v="120306000058-0"/>
    <x v="9"/>
    <m/>
    <s v="TRANSFORMADOR"/>
    <s v="01.10.2015"/>
    <n v="1"/>
    <n v="1"/>
    <s v="ZLIN"/>
    <n v="0"/>
    <n v="1"/>
    <n v="0"/>
    <n v="0"/>
    <m/>
    <m/>
    <m/>
    <n v="57529.41"/>
    <n v="44345.58"/>
    <s v="ZLIN"/>
    <n v="4"/>
    <n v="0"/>
  </r>
  <r>
    <s v="120306000059-0"/>
    <x v="9"/>
    <m/>
    <s v="PARARRAYOS"/>
    <s v="31.07.2011"/>
    <n v="37398600"/>
    <n v="28448507.699999999"/>
    <s v="ZLIN"/>
    <n v="9"/>
    <n v="9"/>
    <n v="0"/>
    <n v="0"/>
    <m/>
    <m/>
    <m/>
    <n v="-20486287.82"/>
    <n v="-11313323.130000001"/>
    <s v="ZLIN"/>
    <n v="5"/>
    <n v="7"/>
  </r>
  <r>
    <s v="120306000060-0"/>
    <x v="9"/>
    <m/>
    <s v="RECTIFICADOR"/>
    <s v="30.06.2014"/>
    <n v="31367571.489999998"/>
    <n v="5646162.8699999973"/>
    <s v="ZLIN"/>
    <n v="25"/>
    <n v="0"/>
    <n v="0"/>
    <n v="0"/>
    <m/>
    <m/>
    <m/>
    <n v="54849866.909999996"/>
    <n v="7120859.9099999964"/>
    <s v="ZLIN"/>
    <n v="23"/>
    <n v="9"/>
  </r>
  <r>
    <s v="120306000061-0"/>
    <x v="9"/>
    <m/>
    <s v="TRANSFORMADOR"/>
    <s v="30.06.2014"/>
    <n v="172029519.13999999"/>
    <n v="30965313.459999979"/>
    <s v="ZLIN"/>
    <n v="25"/>
    <n v="0"/>
    <n v="0"/>
    <n v="0"/>
    <m/>
    <m/>
    <m/>
    <n v="-155216452.41999999"/>
    <n v="-20150907.869999975"/>
    <s v="ZLIN"/>
    <n v="23"/>
    <n v="9"/>
  </r>
  <r>
    <s v="120306000062-0"/>
    <x v="9"/>
    <m/>
    <s v="TRANSFORMADOR"/>
    <s v="30.06.2014"/>
    <n v="2377246"/>
    <n v="427904.28"/>
    <s v="ZLIN"/>
    <n v="25"/>
    <n v="0"/>
    <n v="0"/>
    <n v="0"/>
    <m/>
    <m/>
    <m/>
    <n v="4432791.18"/>
    <n v="575485.16999999993"/>
    <s v="ZLIN"/>
    <n v="23"/>
    <n v="9"/>
  </r>
  <r>
    <s v="120306000063-0"/>
    <x v="9"/>
    <m/>
    <s v="UPS"/>
    <s v="30.06.2005"/>
    <n v="588422.78"/>
    <n v="330987.82000000007"/>
    <s v="ZLIN"/>
    <n v="24"/>
    <n v="0"/>
    <n v="0"/>
    <n v="0"/>
    <m/>
    <m/>
    <m/>
    <n v="12431942.83"/>
    <n v="2787769.01"/>
    <s v="ZLIN"/>
    <n v="13"/>
    <n v="9"/>
  </r>
  <r>
    <s v="120306000064-0"/>
    <x v="9"/>
    <m/>
    <s v="PARARRAYOS (120500009238 )"/>
    <s v="30.06.2014"/>
    <n v="6568011.8099999996"/>
    <n v="1970403.5299999993"/>
    <s v="ZLIN"/>
    <n v="15"/>
    <n v="0"/>
    <n v="0"/>
    <n v="0"/>
    <m/>
    <m/>
    <m/>
    <n v="10942904.289999999"/>
    <n v="2453863.379999999"/>
    <s v="ZLIN"/>
    <n v="13"/>
    <n v="9"/>
  </r>
  <r>
    <s v="120306000065-0"/>
    <x v="9"/>
    <m/>
    <s v="PARARRAYOS ( 120500009239 )"/>
    <s v="30.06.2014"/>
    <n v="6568011.8099999996"/>
    <n v="1970403.5299999993"/>
    <s v="ZLIN"/>
    <n v="15"/>
    <n v="0"/>
    <n v="0"/>
    <n v="0"/>
    <m/>
    <m/>
    <m/>
    <n v="10942904.289999999"/>
    <n v="2453863.379999999"/>
    <s v="ZLIN"/>
    <n v="13"/>
    <n v="9"/>
  </r>
  <r>
    <s v="120306000066-0"/>
    <x v="9"/>
    <m/>
    <s v="UPS"/>
    <s v="01.10.2015"/>
    <n v="1"/>
    <n v="1"/>
    <s v="ZLIN"/>
    <n v="0"/>
    <n v="1"/>
    <n v="0"/>
    <n v="0"/>
    <m/>
    <m/>
    <m/>
    <n v="2021458.91"/>
    <n v="859700.91999999993"/>
    <s v="ZLIN"/>
    <n v="7"/>
    <n v="3"/>
  </r>
  <r>
    <s v="120306000067-0"/>
    <x v="9"/>
    <m/>
    <s v="TRANSFORMADOR"/>
    <s v="01.10.2015"/>
    <n v="1"/>
    <n v="1"/>
    <s v="ZLIN"/>
    <n v="0"/>
    <n v="1"/>
    <n v="0"/>
    <n v="0"/>
    <m/>
    <m/>
    <m/>
    <n v="25709262.890000001"/>
    <n v="7861510.1400000006"/>
    <s v="ZLIN"/>
    <n v="10"/>
    <n v="1"/>
  </r>
  <r>
    <s v="120306000068-0"/>
    <x v="9"/>
    <m/>
    <s v="POSTE CAMARA E ILUMINACION"/>
    <s v="30.10.2013"/>
    <n v="2161247.46"/>
    <n v="556005.56000000006"/>
    <s v="ZLIN"/>
    <n v="20"/>
    <n v="1"/>
    <n v="0"/>
    <n v="0"/>
    <m/>
    <m/>
    <m/>
    <n v="403232.13"/>
    <n v="68438.47000000003"/>
    <s v="ZLIN"/>
    <n v="18"/>
    <n v="2"/>
  </r>
  <r>
    <s v="120306000069-0"/>
    <x v="9"/>
    <m/>
    <s v="POSTE CAMARA E ILUMINACION"/>
    <s v="30.10.2013"/>
    <n v="2161247.46"/>
    <n v="556005.56000000006"/>
    <s v="ZLIN"/>
    <n v="20"/>
    <n v="1"/>
    <n v="0"/>
    <n v="0"/>
    <m/>
    <m/>
    <m/>
    <n v="403232.13"/>
    <n v="68438.47000000003"/>
    <s v="ZLIN"/>
    <n v="18"/>
    <n v="2"/>
  </r>
  <r>
    <s v="120306000070-0"/>
    <x v="9"/>
    <m/>
    <s v="POSTE CAMARA E ILUMINACION"/>
    <s v="30.10.2013"/>
    <n v="2161247.46"/>
    <n v="556005.56000000006"/>
    <s v="ZLIN"/>
    <n v="20"/>
    <n v="1"/>
    <n v="0"/>
    <n v="0"/>
    <m/>
    <m/>
    <m/>
    <n v="403232.13"/>
    <n v="68438.47000000003"/>
    <s v="ZLIN"/>
    <n v="18"/>
    <n v="2"/>
  </r>
  <r>
    <s v="120306000071-0"/>
    <x v="9"/>
    <m/>
    <s v="POSTE DE ILUMINACION"/>
    <s v="30.04.2013"/>
    <n v="2331125.2799999998"/>
    <n v="641767.2799999998"/>
    <s v="ZLIN"/>
    <n v="20"/>
    <n v="7"/>
    <n v="0"/>
    <n v="0"/>
    <m/>
    <m/>
    <m/>
    <n v="1242938.1000000001"/>
    <n v="210957.38000000012"/>
    <s v="ZLIN"/>
    <n v="18"/>
    <n v="2"/>
  </r>
  <r>
    <s v="120306000072-0"/>
    <x v="9"/>
    <m/>
    <s v="POSTE DE ILUMINACION"/>
    <s v="30.04.2013"/>
    <n v="4662250.5599999996"/>
    <n v="1283534.5699999994"/>
    <s v="ZLIN"/>
    <n v="20"/>
    <n v="7"/>
    <n v="0"/>
    <n v="0"/>
    <m/>
    <m/>
    <m/>
    <n v="-795616.8"/>
    <n v="-135035.88"/>
    <s v="ZLIN"/>
    <n v="18"/>
    <n v="2"/>
  </r>
  <r>
    <s v="120306000073-0"/>
    <x v="9"/>
    <m/>
    <s v="POSTE DE ILUMINACION"/>
    <s v="30.04.2013"/>
    <n v="2331125.2799999998"/>
    <n v="641767.2799999998"/>
    <s v="ZLIN"/>
    <n v="20"/>
    <n v="7"/>
    <n v="0"/>
    <n v="0"/>
    <m/>
    <m/>
    <m/>
    <n v="1242938.1000000001"/>
    <n v="210957.38000000012"/>
    <s v="ZLIN"/>
    <n v="18"/>
    <n v="2"/>
  </r>
  <r>
    <s v="120306000074-0"/>
    <x v="9"/>
    <m/>
    <s v="POSTE DE ILUMINACION"/>
    <s v="30.04.2013"/>
    <n v="2331125.2799999998"/>
    <n v="641767.2799999998"/>
    <s v="ZLIN"/>
    <n v="20"/>
    <n v="7"/>
    <n v="0"/>
    <n v="0"/>
    <m/>
    <m/>
    <m/>
    <n v="1242938.1000000001"/>
    <n v="210957.38000000012"/>
    <s v="ZLIN"/>
    <n v="18"/>
    <n v="2"/>
  </r>
  <r>
    <s v="120306000075-0"/>
    <x v="9"/>
    <m/>
    <s v="POSTE DE ILUMINACION"/>
    <s v="30.04.2013"/>
    <n v="2331125.2799999998"/>
    <n v="641767.2799999998"/>
    <s v="ZLIN"/>
    <n v="20"/>
    <n v="7"/>
    <n v="0"/>
    <n v="0"/>
    <m/>
    <m/>
    <m/>
    <n v="1242938.1000000001"/>
    <n v="210957.38000000012"/>
    <s v="ZLIN"/>
    <n v="18"/>
    <n v="2"/>
  </r>
  <r>
    <s v="120306000076-0"/>
    <x v="9"/>
    <m/>
    <s v="POSTE CAMARA E ILUMINACION"/>
    <s v="30.10.2013"/>
    <n v="2161247.46"/>
    <n v="556005.56000000006"/>
    <s v="ZLIN"/>
    <n v="20"/>
    <n v="1"/>
    <n v="0"/>
    <n v="0"/>
    <m/>
    <m/>
    <m/>
    <n v="403232.13"/>
    <n v="68438.47000000003"/>
    <s v="ZLIN"/>
    <n v="18"/>
    <n v="2"/>
  </r>
  <r>
    <s v="120306000077-0"/>
    <x v="9"/>
    <m/>
    <s v="POSTE DE ILUMINACION"/>
    <s v="30.04.2013"/>
    <n v="4662250.5599999996"/>
    <n v="1283534.5699999994"/>
    <s v="ZLIN"/>
    <n v="20"/>
    <n v="7"/>
    <n v="0"/>
    <n v="0"/>
    <m/>
    <m/>
    <m/>
    <n v="-795616.8"/>
    <n v="-135035.88"/>
    <s v="ZLIN"/>
    <n v="18"/>
    <n v="2"/>
  </r>
  <r>
    <s v="120306000078-0"/>
    <x v="9"/>
    <m/>
    <s v="POSTE CAMARA E ILUMINACION"/>
    <s v="30.10.2013"/>
    <n v="2161247.46"/>
    <n v="556005.56000000006"/>
    <s v="ZLIN"/>
    <n v="20"/>
    <n v="1"/>
    <n v="0"/>
    <n v="0"/>
    <m/>
    <m/>
    <m/>
    <n v="403232.13"/>
    <n v="68438.47000000003"/>
    <s v="ZLIN"/>
    <n v="18"/>
    <n v="2"/>
  </r>
  <r>
    <s v="120306000079-0"/>
    <x v="9"/>
    <m/>
    <s v="POSTE DE ILUMINACION"/>
    <s v="30.04.2013"/>
    <n v="4662250.5599999996"/>
    <n v="1283534.5699999994"/>
    <s v="ZLIN"/>
    <n v="20"/>
    <n v="7"/>
    <n v="0"/>
    <n v="0"/>
    <m/>
    <m/>
    <m/>
    <n v="-795616.8"/>
    <n v="-135035.88"/>
    <s v="ZLIN"/>
    <n v="18"/>
    <n v="2"/>
  </r>
  <r>
    <s v="120306000080-0"/>
    <x v="9"/>
    <m/>
    <s v="POSTE DE ILUMINACION"/>
    <s v="30.04.2013"/>
    <n v="2331125.2799999998"/>
    <n v="641767.2799999998"/>
    <s v="ZLIN"/>
    <n v="20"/>
    <n v="7"/>
    <n v="0"/>
    <n v="0"/>
    <m/>
    <m/>
    <m/>
    <n v="1242938.1000000001"/>
    <n v="210957.38000000012"/>
    <s v="ZLIN"/>
    <n v="18"/>
    <n v="2"/>
  </r>
  <r>
    <s v="120306000081-0"/>
    <x v="9"/>
    <m/>
    <s v="POSTE DE ILUMINACION"/>
    <s v="30.04.2013"/>
    <n v="2331125.2799999998"/>
    <n v="641767.2799999998"/>
    <s v="ZLIN"/>
    <n v="20"/>
    <n v="7"/>
    <n v="0"/>
    <n v="0"/>
    <m/>
    <m/>
    <m/>
    <n v="1242938.1000000001"/>
    <n v="210957.38000000012"/>
    <s v="ZLIN"/>
    <n v="18"/>
    <n v="2"/>
  </r>
  <r>
    <s v="120306000082-0"/>
    <x v="9"/>
    <m/>
    <s v="POSTE CAMARA E ILUMINACION"/>
    <s v="30.10.2013"/>
    <n v="2161247.46"/>
    <n v="556005.56000000006"/>
    <s v="ZLIN"/>
    <n v="20"/>
    <n v="1"/>
    <n v="0"/>
    <n v="0"/>
    <m/>
    <m/>
    <m/>
    <n v="403232.13"/>
    <n v="68438.47000000003"/>
    <s v="ZLIN"/>
    <n v="18"/>
    <n v="2"/>
  </r>
  <r>
    <s v="120306000083-0"/>
    <x v="9"/>
    <m/>
    <s v="PARARRAYOS"/>
    <s v="01.10.2015"/>
    <n v="1"/>
    <n v="1"/>
    <s v="ZLIN"/>
    <n v="0"/>
    <n v="1"/>
    <n v="0"/>
    <n v="0"/>
    <m/>
    <m/>
    <m/>
    <n v="159754.22"/>
    <n v="62220.06"/>
    <s v="ZLIN"/>
    <n v="7"/>
    <n v="11"/>
  </r>
  <r>
    <s v="120306000084-0"/>
    <x v="9"/>
    <m/>
    <s v="TRANSFORMADOR"/>
    <s v="01.10.2015"/>
    <n v="1"/>
    <n v="1"/>
    <s v="ZLIN"/>
    <n v="0"/>
    <n v="1"/>
    <n v="0"/>
    <n v="0"/>
    <m/>
    <m/>
    <m/>
    <n v="3350673.31"/>
    <n v="3350673.31"/>
    <s v="ZLIN"/>
    <n v="3"/>
    <n v="0"/>
  </r>
  <r>
    <s v="120306000084-1"/>
    <x v="9"/>
    <m/>
    <s v="BANCO DE CAPACITORES"/>
    <s v="01.10.2015"/>
    <n v="1"/>
    <n v="1"/>
    <s v="ZLIN"/>
    <n v="0"/>
    <n v="1"/>
    <n v="0"/>
    <n v="0"/>
    <m/>
    <m/>
    <m/>
    <n v="792576.81"/>
    <n v="610944.62000000011"/>
    <s v="ZLIN"/>
    <n v="4"/>
    <n v="0"/>
  </r>
  <r>
    <s v="120306000084-2"/>
    <x v="9"/>
    <m/>
    <s v="PANEL ELECTRICO"/>
    <s v="01.10.2015"/>
    <n v="1"/>
    <n v="1"/>
    <s v="ZLIN"/>
    <n v="0"/>
    <n v="1"/>
    <n v="0"/>
    <n v="0"/>
    <m/>
    <m/>
    <m/>
    <n v="675171.99"/>
    <n v="675171.99"/>
    <s v="ZLIN"/>
    <n v="3"/>
    <n v="0"/>
  </r>
  <r>
    <s v="120306000084-3"/>
    <x v="9"/>
    <m/>
    <s v="TRANSFORMADOR"/>
    <s v="01.10.2015"/>
    <n v="1"/>
    <n v="1"/>
    <s v="ZLIN"/>
    <n v="0"/>
    <n v="1"/>
    <n v="0"/>
    <n v="0"/>
    <m/>
    <m/>
    <m/>
    <n v="4892254.93"/>
    <n v="3771113.17"/>
    <s v="ZLIN"/>
    <n v="4"/>
    <n v="0"/>
  </r>
  <r>
    <s v="120306000084-4"/>
    <x v="9"/>
    <m/>
    <s v="PANEL ELECTRICO"/>
    <s v="01.10.2015"/>
    <n v="1"/>
    <n v="1"/>
    <s v="ZLIN"/>
    <n v="0"/>
    <n v="1"/>
    <n v="0"/>
    <n v="0"/>
    <m/>
    <m/>
    <m/>
    <n v="4053344.08"/>
    <n v="3124452.73"/>
    <s v="ZLIN"/>
    <n v="4"/>
    <n v="0"/>
  </r>
  <r>
    <s v="120306000084-5"/>
    <x v="9"/>
    <m/>
    <s v="TABLERO"/>
    <s v="01.10.2015"/>
    <n v="1"/>
    <n v="1"/>
    <s v="ZLIN"/>
    <n v="0"/>
    <n v="1"/>
    <n v="0"/>
    <n v="0"/>
    <m/>
    <m/>
    <m/>
    <n v="2313792.06"/>
    <n v="1783548.05"/>
    <s v="ZLIN"/>
    <n v="4"/>
    <n v="0"/>
  </r>
  <r>
    <s v="120306000084-6"/>
    <x v="9"/>
    <m/>
    <s v="TABLERO"/>
    <s v="01.10.2015"/>
    <n v="1"/>
    <n v="1"/>
    <s v="ZLIN"/>
    <n v="0"/>
    <n v="1"/>
    <n v="0"/>
    <n v="0"/>
    <m/>
    <m/>
    <m/>
    <n v="2313792.06"/>
    <n v="1783548.05"/>
    <s v="ZLIN"/>
    <n v="4"/>
    <n v="0"/>
  </r>
  <r>
    <s v="120306000084-7"/>
    <x v="9"/>
    <m/>
    <s v="PANEL DE CONTROL"/>
    <s v="01.10.2015"/>
    <n v="1"/>
    <n v="1"/>
    <s v="ZLIN"/>
    <n v="0"/>
    <n v="1"/>
    <n v="0"/>
    <n v="0"/>
    <m/>
    <m/>
    <m/>
    <n v="1702639.58"/>
    <n v="1702639.58"/>
    <s v="ZLIN"/>
    <n v="3"/>
    <n v="0"/>
  </r>
  <r>
    <s v="120306000085-0"/>
    <x v="9"/>
    <m/>
    <s v="TRANSFORMADOR"/>
    <s v="01.10.2015"/>
    <n v="1"/>
    <n v="1"/>
    <s v="ZLIN"/>
    <n v="0"/>
    <n v="1"/>
    <n v="0"/>
    <n v="0"/>
    <m/>
    <m/>
    <m/>
    <n v="11908916.24"/>
    <n v="7468303.4100000001"/>
    <s v="ZLIN"/>
    <n v="4"/>
    <n v="11"/>
  </r>
  <r>
    <s v="120306000085-1"/>
    <x v="9"/>
    <m/>
    <s v="PANEL ELECTRICO"/>
    <s v="01.10.2015"/>
    <n v="1"/>
    <n v="1"/>
    <s v="ZLIN"/>
    <n v="0"/>
    <n v="1"/>
    <n v="0"/>
    <n v="0"/>
    <m/>
    <m/>
    <m/>
    <n v="1497678.3"/>
    <n v="1154460.3600000001"/>
    <s v="ZLIN"/>
    <n v="4"/>
    <n v="0"/>
  </r>
  <r>
    <s v="120306000086-0"/>
    <x v="9"/>
    <m/>
    <s v="TRANSFORMADOR"/>
    <s v="19.06.2013"/>
    <n v="745075.95"/>
    <n v="309276.81999999995"/>
    <s v="ZLIN"/>
    <n v="13"/>
    <n v="3"/>
    <n v="0"/>
    <n v="0"/>
    <m/>
    <m/>
    <m/>
    <n v="1164528.6200000001"/>
    <n v="326420.91000000015"/>
    <s v="ZLIN"/>
    <n v="11"/>
    <n v="0"/>
  </r>
  <r>
    <s v="120306000087-0"/>
    <x v="9"/>
    <m/>
    <s v="UPS"/>
    <s v="01.10.2015"/>
    <n v="1"/>
    <n v="1"/>
    <s v="ZLIN"/>
    <n v="0"/>
    <n v="1"/>
    <n v="0"/>
    <n v="0"/>
    <m/>
    <m/>
    <m/>
    <n v="29677526.699999999"/>
    <n v="12621476.879999999"/>
    <s v="ZLIN"/>
    <n v="7"/>
    <n v="3"/>
  </r>
  <r>
    <s v="120306000088-0"/>
    <x v="9"/>
    <m/>
    <s v="TRANSFORMADOR"/>
    <s v="01.10.2015"/>
    <n v="1"/>
    <n v="1"/>
    <s v="ZLIN"/>
    <n v="0"/>
    <n v="1"/>
    <n v="0"/>
    <n v="0"/>
    <m/>
    <m/>
    <m/>
    <n v="796191.94"/>
    <n v="499306.80999999994"/>
    <s v="ZLIN"/>
    <n v="4"/>
    <n v="11"/>
  </r>
  <r>
    <s v="120306000089-0"/>
    <x v="9"/>
    <m/>
    <s v="TRANSFORMADOR"/>
    <s v="01.10.2015"/>
    <n v="1"/>
    <n v="1"/>
    <s v="ZLIN"/>
    <n v="0"/>
    <n v="1"/>
    <n v="0"/>
    <n v="0"/>
    <m/>
    <m/>
    <m/>
    <n v="1358059.17"/>
    <n v="1358059.17"/>
    <s v="ZLIN"/>
    <n v="3"/>
    <n v="0"/>
  </r>
  <r>
    <s v="120306000090-0"/>
    <x v="9"/>
    <m/>
    <s v="TRANSFORMADOR"/>
    <s v="01.10.2015"/>
    <n v="1"/>
    <n v="1"/>
    <s v="ZLIN"/>
    <n v="0"/>
    <n v="1"/>
    <n v="0"/>
    <n v="0"/>
    <m/>
    <m/>
    <m/>
    <n v="224015.27"/>
    <n v="224015.27"/>
    <s v="ZLIN"/>
    <n v="3"/>
    <n v="0"/>
  </r>
  <r>
    <s v="120306000091-0"/>
    <x v="9"/>
    <m/>
    <s v="UPS"/>
    <s v="01.10.2015"/>
    <n v="1"/>
    <n v="1"/>
    <s v="ZLIN"/>
    <n v="0"/>
    <n v="1"/>
    <n v="0"/>
    <n v="0"/>
    <m/>
    <m/>
    <m/>
    <n v="5831162.3799999999"/>
    <n v="2479919.63"/>
    <s v="ZLIN"/>
    <n v="7"/>
    <n v="3"/>
  </r>
  <r>
    <s v="120306000092-0"/>
    <x v="9"/>
    <m/>
    <s v="TRANSFORMADOR"/>
    <s v="01.10.2015"/>
    <n v="1"/>
    <n v="1"/>
    <s v="ZLIN"/>
    <n v="0"/>
    <n v="1"/>
    <n v="0"/>
    <n v="0"/>
    <m/>
    <m/>
    <m/>
    <n v="615577.67000000004"/>
    <n v="474507.79000000004"/>
    <s v="ZLIN"/>
    <n v="4"/>
    <n v="0"/>
  </r>
  <r>
    <s v="120306000093-0"/>
    <x v="9"/>
    <m/>
    <s v="TRANSFORMADOR"/>
    <s v="01.10.2015"/>
    <n v="1"/>
    <n v="1"/>
    <s v="ZLIN"/>
    <n v="0"/>
    <n v="1"/>
    <n v="0"/>
    <n v="0"/>
    <m/>
    <m/>
    <m/>
    <n v="520383.75"/>
    <n v="401129.14"/>
    <s v="ZLIN"/>
    <n v="4"/>
    <n v="0"/>
  </r>
  <r>
    <s v="120306000094-0"/>
    <x v="9"/>
    <m/>
    <s v="TRANSFORMADOR"/>
    <s v="01.10.2015"/>
    <n v="1"/>
    <n v="1"/>
    <s v="ZLIN"/>
    <n v="0"/>
    <n v="1"/>
    <n v="0"/>
    <n v="0"/>
    <m/>
    <m/>
    <m/>
    <n v="520383.75"/>
    <n v="401129.14"/>
    <s v="ZLIN"/>
    <n v="4"/>
    <n v="0"/>
  </r>
  <r>
    <s v="120306000095-0"/>
    <x v="9"/>
    <m/>
    <s v="PARARRAYOS"/>
    <s v="01.10.2015"/>
    <n v="1"/>
    <n v="1"/>
    <s v="ZLIN"/>
    <n v="0"/>
    <n v="1"/>
    <n v="0"/>
    <n v="0"/>
    <m/>
    <m/>
    <m/>
    <n v="1918408.32"/>
    <n v="1075471.33"/>
    <s v="ZLIN"/>
    <n v="5"/>
    <n v="6"/>
  </r>
  <r>
    <s v="120306000096-0"/>
    <x v="9"/>
    <m/>
    <s v="TRANSFORMADOR"/>
    <s v="01.10.2015"/>
    <n v="1"/>
    <n v="1"/>
    <s v="ZLIN"/>
    <n v="0"/>
    <n v="1"/>
    <n v="0"/>
    <n v="0"/>
    <m/>
    <m/>
    <m/>
    <n v="348459.95"/>
    <n v="348459.95"/>
    <s v="ZLIN"/>
    <n v="3"/>
    <n v="0"/>
  </r>
  <r>
    <s v="120306000097-0"/>
    <x v="9"/>
    <m/>
    <s v="RECTIFICADOR"/>
    <s v="01.10.2015"/>
    <n v="1"/>
    <n v="1"/>
    <s v="ZLIN"/>
    <n v="0"/>
    <n v="1"/>
    <n v="0"/>
    <n v="0"/>
    <m/>
    <m/>
    <m/>
    <n v="3483749.17"/>
    <n v="3483749.17"/>
    <s v="ZLIN"/>
    <n v="3"/>
    <n v="0"/>
  </r>
  <r>
    <s v="120306000098-0"/>
    <x v="9"/>
    <m/>
    <s v="TRANSFORMADOR"/>
    <s v="30.06.2014"/>
    <n v="4613908.25"/>
    <n v="844579.79999999981"/>
    <s v="ZLIN"/>
    <n v="24"/>
    <n v="7"/>
    <n v="0"/>
    <n v="0"/>
    <m/>
    <m/>
    <m/>
    <n v="966340.23"/>
    <n v="127694.95999999996"/>
    <s v="ZLIN"/>
    <n v="23"/>
    <n v="4"/>
  </r>
  <r>
    <s v="120306000099-0"/>
    <x v="9"/>
    <m/>
    <s v="TRANSFORMADOR"/>
    <s v="30.06.2014"/>
    <n v="3864331.08"/>
    <n v="707369.08000000007"/>
    <s v="ZLIN"/>
    <n v="24"/>
    <n v="7"/>
    <n v="0"/>
    <n v="0"/>
    <m/>
    <m/>
    <m/>
    <n v="-2568385.94"/>
    <n v="-339393.85000000009"/>
    <s v="ZLIN"/>
    <n v="23"/>
    <n v="4"/>
  </r>
  <r>
    <s v="120306000100-0"/>
    <x v="9"/>
    <m/>
    <s v="TRANSFORMADOR"/>
    <s v="31.08.2014"/>
    <n v="34985104"/>
    <n v="6208960.4200000018"/>
    <s v="ZLIN"/>
    <n v="24"/>
    <n v="5"/>
    <n v="0"/>
    <n v="0"/>
    <m/>
    <m/>
    <m/>
    <n v="-28816211.640000001"/>
    <n v="-3807856.5399999991"/>
    <s v="ZLIN"/>
    <n v="23"/>
    <n v="4"/>
  </r>
  <r>
    <s v="120306000101-0"/>
    <x v="9"/>
    <m/>
    <s v="RECTIFICADOR"/>
    <s v="01.10.2015"/>
    <n v="1"/>
    <n v="1"/>
    <s v="ZLIN"/>
    <n v="0"/>
    <n v="1"/>
    <n v="0"/>
    <n v="0"/>
    <m/>
    <m/>
    <m/>
    <n v="30435537.75"/>
    <n v="8531173.4699999988"/>
    <s v="ZLIN"/>
    <n v="11"/>
    <n v="0"/>
  </r>
  <r>
    <s v="120306000102-0"/>
    <x v="9"/>
    <m/>
    <s v="UPS"/>
    <s v="01.10.2015"/>
    <n v="1"/>
    <n v="1"/>
    <s v="ZLIN"/>
    <n v="0"/>
    <n v="1"/>
    <n v="0"/>
    <n v="0"/>
    <m/>
    <m/>
    <m/>
    <n v="733860.87"/>
    <n v="565684.41999999993"/>
    <s v="ZLIN"/>
    <n v="4"/>
    <n v="0"/>
  </r>
  <r>
    <s v="120306000103-0"/>
    <x v="9"/>
    <m/>
    <s v="TRANSFORMADOR"/>
    <s v="01.10.2015"/>
    <n v="1"/>
    <n v="1"/>
    <s v="ZLIN"/>
    <n v="0"/>
    <n v="1"/>
    <n v="0"/>
    <n v="0"/>
    <m/>
    <m/>
    <m/>
    <n v="8675902.4800000004"/>
    <n v="3867570.99"/>
    <s v="ZLIN"/>
    <n v="6"/>
    <n v="11"/>
  </r>
  <r>
    <s v="120306000104-0"/>
    <x v="9"/>
    <m/>
    <s v="RECTIFICADOR"/>
    <s v="01.10.2015"/>
    <n v="1"/>
    <n v="1"/>
    <s v="ZLIN"/>
    <n v="0"/>
    <n v="1"/>
    <n v="0"/>
    <n v="0"/>
    <m/>
    <m/>
    <m/>
    <n v="18332466.23"/>
    <n v="8172304.2200000007"/>
    <s v="ZLIN"/>
    <n v="6"/>
    <n v="11"/>
  </r>
  <r>
    <s v="120306000105-0"/>
    <x v="9"/>
    <m/>
    <s v="RECTIFICADOR"/>
    <s v="01.10.2015"/>
    <n v="1"/>
    <n v="1"/>
    <s v="ZLIN"/>
    <n v="0"/>
    <n v="1"/>
    <n v="0"/>
    <n v="0"/>
    <m/>
    <m/>
    <m/>
    <n v="2241316.7200000002"/>
    <n v="2241316.7200000002"/>
    <s v="ZLIN"/>
    <n v="3"/>
    <n v="0"/>
  </r>
  <r>
    <s v="120306000106-0"/>
    <x v="9"/>
    <m/>
    <s v="RECTIFICADOR"/>
    <s v="01.10.2015"/>
    <n v="1"/>
    <n v="1"/>
    <s v="ZLIN"/>
    <n v="0"/>
    <n v="1"/>
    <n v="0"/>
    <n v="0"/>
    <m/>
    <m/>
    <m/>
    <n v="18332466.23"/>
    <n v="8172304.2200000007"/>
    <s v="ZLIN"/>
    <n v="6"/>
    <n v="11"/>
  </r>
  <r>
    <s v="120306000107-0"/>
    <x v="9"/>
    <m/>
    <s v="RECTIFICADOR"/>
    <s v="01.10.2015"/>
    <n v="1"/>
    <n v="1"/>
    <s v="ZLIN"/>
    <n v="0"/>
    <n v="1"/>
    <n v="0"/>
    <n v="0"/>
    <m/>
    <m/>
    <m/>
    <n v="44084830.32"/>
    <n v="8676269.799999997"/>
    <s v="ZLIN"/>
    <n v="15"/>
    <n v="8"/>
  </r>
  <r>
    <s v="120306000108-0"/>
    <x v="9"/>
    <m/>
    <s v="PARARRAYOS"/>
    <s v="31.07.2011"/>
    <n v="5500000"/>
    <n v="3307432.44"/>
    <s v="ZLIN"/>
    <n v="12"/>
    <n v="4"/>
    <n v="0"/>
    <n v="0"/>
    <m/>
    <m/>
    <m/>
    <n v="3377391.02"/>
    <n v="1275137.42"/>
    <s v="ZLIN"/>
    <n v="8"/>
    <n v="2"/>
  </r>
  <r>
    <s v="120306000109-0"/>
    <x v="9"/>
    <m/>
    <s v="PARARRAYOS"/>
    <s v="31.07.2011"/>
    <n v="4700000"/>
    <n v="2826351.34"/>
    <s v="ZLIN"/>
    <n v="12"/>
    <n v="4"/>
    <n v="0"/>
    <n v="0"/>
    <m/>
    <m/>
    <m/>
    <n v="2886134.14"/>
    <n v="1089662.8900000001"/>
    <s v="ZLIN"/>
    <n v="8"/>
    <n v="2"/>
  </r>
  <r>
    <s v="120306000110-0"/>
    <x v="9"/>
    <m/>
    <s v="PARARRAYOS"/>
    <s v="31.07.2011"/>
    <n v="7169758"/>
    <n v="4311543.66"/>
    <s v="ZLIN"/>
    <n v="12"/>
    <n v="4"/>
    <n v="0"/>
    <n v="0"/>
    <m/>
    <m/>
    <m/>
    <n v="4402741.1399999997"/>
    <n v="1662259.4099999997"/>
    <s v="ZLIN"/>
    <n v="8"/>
    <n v="2"/>
  </r>
  <r>
    <s v="120306000111-0"/>
    <x v="9"/>
    <m/>
    <s v="PARARRAYOS"/>
    <s v="01.10.2015"/>
    <n v="1"/>
    <n v="1"/>
    <s v="ZLIN"/>
    <n v="0"/>
    <n v="1"/>
    <n v="0"/>
    <n v="0"/>
    <m/>
    <m/>
    <m/>
    <n v="2932192.88"/>
    <n v="1107052.42"/>
    <s v="ZLIN"/>
    <n v="8"/>
    <n v="2"/>
  </r>
  <r>
    <s v="120306000112-0"/>
    <x v="9"/>
    <m/>
    <s v="RECTIFICADOR"/>
    <s v="31.12.2007"/>
    <n v="2255435"/>
    <n v="1277757.1499999999"/>
    <s v="ZLIN"/>
    <n v="19"/>
    <n v="5"/>
    <n v="0"/>
    <n v="0"/>
    <m/>
    <m/>
    <m/>
    <n v="178868.2"/>
    <n v="47272.31"/>
    <s v="ZLIN"/>
    <n v="11"/>
    <n v="8"/>
  </r>
  <r>
    <s v="120306000113-0"/>
    <x v="9"/>
    <m/>
    <s v="RECTIFICADOR"/>
    <s v="15.07.2010"/>
    <n v="12853757.91"/>
    <n v="5644476.3200000003"/>
    <s v="ZLIN"/>
    <n v="19"/>
    <n v="2"/>
    <n v="0"/>
    <n v="0"/>
    <m/>
    <m/>
    <m/>
    <n v="1215357.03"/>
    <n v="267667.93000000005"/>
    <s v="ZLIN"/>
    <n v="14"/>
    <n v="0"/>
  </r>
  <r>
    <s v="120306000114-0"/>
    <x v="9"/>
    <m/>
    <s v="UPS"/>
    <s v="20.05.2013"/>
    <n v="2990244.38"/>
    <n v="878712.14999999991"/>
    <s v="ZLIN"/>
    <n v="19"/>
    <n v="0"/>
    <n v="0"/>
    <n v="0"/>
    <m/>
    <m/>
    <m/>
    <n v="343276.51"/>
    <n v="63506.150000000023"/>
    <s v="ZLIN"/>
    <n v="16"/>
    <n v="8"/>
  </r>
  <r>
    <s v="120306000115-0"/>
    <x v="9"/>
    <m/>
    <s v="PANEL ELECTRICO"/>
    <s v="01.10.2015"/>
    <n v="1"/>
    <n v="1"/>
    <s v="ZLIN"/>
    <n v="0"/>
    <n v="1"/>
    <n v="0"/>
    <n v="0"/>
    <m/>
    <m/>
    <m/>
    <n v="8631141.3200000003"/>
    <n v="6794728.2700000005"/>
    <s v="ZLIN"/>
    <n v="3"/>
    <n v="11"/>
  </r>
  <r>
    <s v="120306000115-1"/>
    <x v="9"/>
    <m/>
    <s v="PANEL ELECTRICO"/>
    <s v="01.10.2015"/>
    <n v="1"/>
    <n v="1"/>
    <s v="ZLIN"/>
    <n v="0"/>
    <n v="1"/>
    <n v="0"/>
    <n v="0"/>
    <m/>
    <m/>
    <m/>
    <n v="8716220.3200000003"/>
    <n v="6861705.3600000003"/>
    <s v="ZLIN"/>
    <n v="3"/>
    <n v="11"/>
  </r>
  <r>
    <s v="120306000116-0"/>
    <x v="9"/>
    <m/>
    <s v="TRANSFORMADOR"/>
    <s v="01.10.2015"/>
    <n v="1"/>
    <n v="1"/>
    <s v="ZLIN"/>
    <n v="0"/>
    <n v="1"/>
    <n v="0"/>
    <n v="0"/>
    <m/>
    <m/>
    <m/>
    <n v="3906620.3"/>
    <n v="1095037.5099999998"/>
    <s v="ZLIN"/>
    <n v="11"/>
    <n v="0"/>
  </r>
  <r>
    <s v="120306000117-0"/>
    <x v="9"/>
    <m/>
    <s v="TRANSFORMADOR"/>
    <s v="05.04.2013"/>
    <n v="34919629.439999998"/>
    <n v="10553488.019999996"/>
    <s v="ZLIN"/>
    <n v="18"/>
    <n v="9"/>
    <n v="0"/>
    <n v="0"/>
    <m/>
    <m/>
    <m/>
    <n v="-19273854.73"/>
    <n v="-3638431.75"/>
    <s v="ZLIN"/>
    <n v="16"/>
    <n v="4"/>
  </r>
  <r>
    <s v="120306000118-0"/>
    <x v="9"/>
    <m/>
    <s v="UPS"/>
    <s v="01.10.2015"/>
    <n v="1"/>
    <n v="1"/>
    <s v="ZLIN"/>
    <n v="0"/>
    <n v="1"/>
    <n v="0"/>
    <n v="0"/>
    <m/>
    <m/>
    <m/>
    <n v="6392163.3300000001"/>
    <n v="4927292.5600000005"/>
    <s v="ZLIN"/>
    <n v="4"/>
    <n v="0"/>
  </r>
  <r>
    <s v="120306000119-0"/>
    <x v="9"/>
    <m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0-0"/>
    <x v="9"/>
    <m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1-0"/>
    <x v="9"/>
    <m/>
    <s v="TRANSFORMADOR"/>
    <s v="01.10.2015"/>
    <n v="1"/>
    <n v="1"/>
    <s v="ZLIN"/>
    <n v="0"/>
    <n v="1"/>
    <n v="0"/>
    <n v="0"/>
    <m/>
    <m/>
    <m/>
    <n v="1895261.18"/>
    <n v="455354.95999999996"/>
    <s v="ZLIN"/>
    <n v="12"/>
    <n v="10"/>
  </r>
  <r>
    <s v="120306000122-0"/>
    <x v="9"/>
    <m/>
    <s v="TRANSFORMADOR"/>
    <s v="01.10.2015"/>
    <n v="1"/>
    <n v="1"/>
    <s v="ZLIN"/>
    <n v="0"/>
    <n v="1"/>
    <n v="0"/>
    <n v="0"/>
    <m/>
    <m/>
    <m/>
    <n v="1622483.56"/>
    <n v="811241.77"/>
    <s v="ZLIN"/>
    <n v="6"/>
    <n v="2"/>
  </r>
  <r>
    <s v="120306000123-0"/>
    <x v="9"/>
    <m/>
    <s v="PANEL"/>
    <s v="01.10.2015"/>
    <n v="1"/>
    <n v="1"/>
    <s v="ZLIN"/>
    <n v="0"/>
    <n v="1"/>
    <n v="0"/>
    <n v="0"/>
    <m/>
    <m/>
    <m/>
    <n v="2984488.84"/>
    <n v="2984488.84"/>
    <s v="ZLIN"/>
    <n v="3"/>
    <n v="0"/>
  </r>
  <r>
    <s v="120306000124-0"/>
    <x v="9"/>
    <m/>
    <s v="PANEL"/>
    <s v="01.10.2015"/>
    <n v="1"/>
    <n v="1"/>
    <s v="ZLIN"/>
    <n v="0"/>
    <n v="1"/>
    <n v="0"/>
    <n v="0"/>
    <m/>
    <m/>
    <m/>
    <n v="5404577.7300000004"/>
    <n v="1249808.6000000006"/>
    <s v="ZLIN"/>
    <n v="13"/>
    <n v="4"/>
  </r>
  <r>
    <s v="120306000125-0"/>
    <x v="9"/>
    <m/>
    <s v="TRANSFORMADOR"/>
    <s v="31.01.2014"/>
    <n v="4384445.66"/>
    <n v="1413406.83"/>
    <s v="ZLIN"/>
    <n v="12"/>
    <n v="8"/>
    <n v="0"/>
    <n v="0"/>
    <m/>
    <m/>
    <m/>
    <n v="-2137646.9"/>
    <n v="-437245.95999999996"/>
    <s v="ZLIN"/>
    <n v="11"/>
    <n v="0"/>
  </r>
  <r>
    <s v="120306000125-1"/>
    <x v="9"/>
    <m/>
    <s v="CONTROL PARA RECONECTOR"/>
    <s v="31.01.2014"/>
    <n v="5418670.9199999999"/>
    <n v="77409.580000000075"/>
    <s v="ZLIN"/>
    <n v="10"/>
    <n v="8"/>
    <n v="0"/>
    <n v="0"/>
    <m/>
    <m/>
    <m/>
    <n v="0"/>
    <n v="0"/>
    <s v="ZLIN"/>
    <n v="1"/>
    <n v="0"/>
  </r>
  <r>
    <s v="120306000126-0"/>
    <x v="9"/>
    <m/>
    <s v="UPS"/>
    <s v="31.01.2014"/>
    <n v="7688521.6799999997"/>
    <n v="4380669.33"/>
    <s v="ZLIN"/>
    <n v="7"/>
    <n v="2"/>
    <n v="0"/>
    <n v="0"/>
    <m/>
    <m/>
    <m/>
    <n v="-2894538.24"/>
    <n v="-1184129.2800000003"/>
    <s v="ZLIN"/>
    <n v="5"/>
    <n v="6"/>
  </r>
  <r>
    <s v="120306000126-1"/>
    <x v="9"/>
    <m/>
    <s v="TRANSFORMADOR"/>
    <s v="31.01.2014"/>
    <n v="2803289.51"/>
    <n v="894022.05999999982"/>
    <s v="ZLIN"/>
    <n v="15"/>
    <n v="5"/>
    <n v="0"/>
    <n v="0"/>
    <m/>
    <m/>
    <m/>
    <n v="-1439125.57"/>
    <n v="-322713.01"/>
    <s v="ZLIN"/>
    <n v="13"/>
    <n v="9"/>
  </r>
  <r>
    <s v="120306000126-2"/>
    <x v="9"/>
    <m/>
    <s v="CONTROL PARA RECONECTOR"/>
    <s v="31.01.2014"/>
    <n v="5418670.9199999999"/>
    <n v="84666.729999999516"/>
    <s v="ZLIN"/>
    <n v="10"/>
    <n v="2"/>
    <n v="0"/>
    <n v="0"/>
    <m/>
    <m/>
    <m/>
    <n v="0"/>
    <n v="0"/>
    <s v="ZLIN"/>
    <n v="1"/>
    <n v="6"/>
  </r>
  <r>
    <s v="120306000127-0"/>
    <x v="9"/>
    <m/>
    <s v="PANEL ELECTRICO"/>
    <s v="01.10.2015"/>
    <n v="1"/>
    <n v="1"/>
    <s v="ZLIN"/>
    <n v="0"/>
    <n v="1"/>
    <n v="0"/>
    <n v="0"/>
    <m/>
    <m/>
    <m/>
    <n v="5520809.5"/>
    <n v="5520809.5"/>
    <s v="ZLIN"/>
    <n v="3"/>
    <n v="0"/>
  </r>
  <r>
    <s v="120306000128-0"/>
    <x v="9"/>
    <m/>
    <s v="PANEL"/>
    <s v="01.10.2015"/>
    <n v="1"/>
    <n v="1"/>
    <s v="ZLIN"/>
    <n v="0"/>
    <n v="1"/>
    <n v="0"/>
    <n v="0"/>
    <m/>
    <m/>
    <m/>
    <n v="4347318.53"/>
    <n v="3351058.0300000003"/>
    <s v="ZLIN"/>
    <n v="4"/>
    <n v="0"/>
  </r>
  <r>
    <s v="120306000129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0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1-0"/>
    <x v="9"/>
    <m/>
    <s v="TRANSFORMADOR"/>
    <s v="01.10.2015"/>
    <n v="1"/>
    <n v="1"/>
    <s v="ZLIN"/>
    <n v="0"/>
    <n v="1"/>
    <n v="0"/>
    <n v="0"/>
    <m/>
    <m/>
    <m/>
    <n v="260985.46"/>
    <n v="260985.46"/>
    <s v="ZLIN"/>
    <n v="3"/>
    <n v="0"/>
  </r>
  <r>
    <s v="120306000132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3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4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5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6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7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8-0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8-1"/>
    <x v="9"/>
    <m/>
    <s v="PANEL"/>
    <s v="01.10.2015"/>
    <n v="1"/>
    <n v="1"/>
    <s v="ZLIN"/>
    <n v="0"/>
    <n v="1"/>
    <n v="0"/>
    <n v="0"/>
    <m/>
    <m/>
    <m/>
    <n v="4873467.58"/>
    <n v="1397816.2800000003"/>
    <s v="ZLIN"/>
    <n v="10"/>
    <n v="9"/>
  </r>
  <r>
    <s v="120306000139-0"/>
    <x v="9"/>
    <m/>
    <s v="TRANSFORMADOR"/>
    <s v="01.10.2015"/>
    <n v="1"/>
    <n v="1"/>
    <s v="ZLIN"/>
    <n v="0"/>
    <n v="1"/>
    <n v="0"/>
    <n v="0"/>
    <m/>
    <m/>
    <m/>
    <n v="3546153.16"/>
    <n v="2981992.43"/>
    <s v="ZLIN"/>
    <n v="3"/>
    <n v="8"/>
  </r>
  <r>
    <s v="120306000140-0"/>
    <x v="9"/>
    <m/>
    <s v="TRANSFORMADOR"/>
    <s v="01.10.2015"/>
    <n v="1"/>
    <n v="1"/>
    <s v="ZLIN"/>
    <n v="0"/>
    <n v="1"/>
    <n v="0"/>
    <n v="0"/>
    <m/>
    <m/>
    <m/>
    <n v="1304999.54"/>
    <n v="1304999.54"/>
    <s v="ZLIN"/>
    <n v="3"/>
    <n v="0"/>
  </r>
  <r>
    <s v="120306000141-0"/>
    <x v="9"/>
    <m/>
    <s v="TRANSFORMADOR"/>
    <s v="01.10.2015"/>
    <n v="1"/>
    <n v="1"/>
    <s v="ZLIN"/>
    <n v="0"/>
    <n v="1"/>
    <n v="0"/>
    <n v="0"/>
    <m/>
    <m/>
    <m/>
    <n v="249413.24"/>
    <n v="249413.24"/>
    <s v="ZLIN"/>
    <n v="3"/>
    <n v="0"/>
  </r>
  <r>
    <s v="120306000142-0"/>
    <x v="9"/>
    <m/>
    <s v="TRANSFORMADOR"/>
    <s v="01.10.2015"/>
    <n v="1"/>
    <n v="1"/>
    <s v="ZLIN"/>
    <n v="0"/>
    <n v="1"/>
    <n v="0"/>
    <n v="0"/>
    <m/>
    <m/>
    <m/>
    <n v="25078098.210000001"/>
    <n v="4662761.9800000004"/>
    <s v="ZLIN"/>
    <n v="16"/>
    <n v="7"/>
  </r>
  <r>
    <s v="120306000143-0"/>
    <x v="9"/>
    <m/>
    <s v="TRANSFORMADOR"/>
    <s v="01.10.2015"/>
    <n v="1"/>
    <n v="1"/>
    <s v="ZLIN"/>
    <n v="0"/>
    <n v="1"/>
    <n v="0"/>
    <n v="0"/>
    <m/>
    <m/>
    <m/>
    <n v="3280715.2"/>
    <n v="609982.2200000002"/>
    <s v="ZLIN"/>
    <n v="16"/>
    <n v="7"/>
  </r>
  <r>
    <s v="120306000143-1"/>
    <x v="9"/>
    <m/>
    <s v="PANEL ELECTRICO"/>
    <s v="01.10.2015"/>
    <n v="1"/>
    <n v="1"/>
    <s v="ZLIN"/>
    <n v="0"/>
    <n v="1"/>
    <n v="0"/>
    <n v="0"/>
    <m/>
    <m/>
    <m/>
    <n v="4770937.54"/>
    <n v="1801272.33"/>
    <s v="ZLIN"/>
    <n v="8"/>
    <n v="2"/>
  </r>
  <r>
    <s v="120306000144-0"/>
    <x v="9"/>
    <m/>
    <s v="TRANSFORMADOR"/>
    <s v="01.10.2015"/>
    <n v="1"/>
    <n v="1"/>
    <s v="ZLIN"/>
    <n v="0"/>
    <n v="1"/>
    <n v="0"/>
    <n v="0"/>
    <m/>
    <m/>
    <m/>
    <n v="3280715.2"/>
    <n v="609982.2200000002"/>
    <s v="ZLIN"/>
    <n v="16"/>
    <n v="7"/>
  </r>
  <r>
    <s v="120306000144-1"/>
    <x v="9"/>
    <m/>
    <s v="PANEL ELECTRICO"/>
    <s v="01.10.2015"/>
    <n v="1"/>
    <n v="1"/>
    <s v="ZLIN"/>
    <n v="0"/>
    <n v="1"/>
    <n v="0"/>
    <n v="0"/>
    <m/>
    <m/>
    <m/>
    <n v="4770937.54"/>
    <n v="1801272.33"/>
    <s v="ZLIN"/>
    <n v="8"/>
    <n v="2"/>
  </r>
  <r>
    <s v="120306000145-0"/>
    <x v="9"/>
    <m/>
    <s v="TRANSFORMADOR"/>
    <s v="01.11.1989"/>
    <n v="5974.45"/>
    <n v="5974.45"/>
    <s v="ZLIN"/>
    <n v="28"/>
    <n v="11"/>
    <n v="0"/>
    <n v="0"/>
    <m/>
    <m/>
    <m/>
    <n v="276812.02"/>
    <n v="276812.02"/>
    <s v="ZLIN"/>
    <n v="3"/>
    <n v="0"/>
  </r>
  <r>
    <s v="120306000146-0"/>
    <x v="9"/>
    <m/>
    <s v="PANEL ELECTRICO"/>
    <s v="31.08.2014"/>
    <n v="4596410.08"/>
    <n v="2390133.2400000002"/>
    <s v="ZLIN"/>
    <n v="8"/>
    <n v="4"/>
    <n v="0"/>
    <n v="0"/>
    <m/>
    <m/>
    <m/>
    <n v="11085391.039999999"/>
    <n v="4714476.6399999987"/>
    <s v="ZLIN"/>
    <n v="7"/>
    <n v="3"/>
  </r>
  <r>
    <s v="120306000147-0"/>
    <x v="9"/>
    <m/>
    <s v="PANEL ELECTRICO"/>
    <s v="31.08.2014"/>
    <n v="1288354.1299999999"/>
    <n v="669944.14999999991"/>
    <s v="ZLIN"/>
    <n v="8"/>
    <n v="4"/>
    <n v="0"/>
    <n v="0"/>
    <m/>
    <m/>
    <m/>
    <n v="3107187.81"/>
    <n v="1321447.69"/>
    <s v="ZLIN"/>
    <n v="7"/>
    <n v="3"/>
  </r>
  <r>
    <s v="120306000148-0"/>
    <x v="9"/>
    <m/>
    <s v="PANEL ELECTRICO"/>
    <s v="31.08.2014"/>
    <n v="808320.8"/>
    <n v="420326.82000000007"/>
    <s v="ZLIN"/>
    <n v="8"/>
    <n v="4"/>
    <n v="0"/>
    <n v="0"/>
    <m/>
    <m/>
    <m/>
    <n v="1949467.52"/>
    <n v="829083.88000000012"/>
    <s v="ZLIN"/>
    <n v="7"/>
    <n v="3"/>
  </r>
  <r>
    <s v="120306000149-0"/>
    <x v="9"/>
    <m/>
    <s v="BANCO DE CAPACITORES"/>
    <s v="31.08.2014"/>
    <n v="1525702.63"/>
    <n v="793365.36999999988"/>
    <s v="ZLIN"/>
    <n v="8"/>
    <n v="4"/>
    <n v="0"/>
    <n v="0"/>
    <m/>
    <m/>
    <m/>
    <n v="3679613"/>
    <n v="1564892.8900000001"/>
    <s v="ZLIN"/>
    <n v="7"/>
    <n v="3"/>
  </r>
  <r>
    <s v="120306000150-0"/>
    <x v="9"/>
    <m/>
    <s v="TABLERO"/>
    <s v="31.08.2014"/>
    <n v="3107434.25"/>
    <n v="1077243.8700000001"/>
    <s v="ZLIN"/>
    <n v="12"/>
    <n v="6"/>
    <n v="0"/>
    <n v="0"/>
    <m/>
    <m/>
    <m/>
    <n v="7338982.1900000004"/>
    <n v="1982060.8900000006"/>
    <s v="ZLIN"/>
    <n v="11"/>
    <n v="5"/>
  </r>
  <r>
    <s v="120306000151-0"/>
    <x v="9"/>
    <m/>
    <s v="PANEL ELECTRICO"/>
    <s v="31.08.2014"/>
    <n v="195556408.53999999"/>
    <n v="74726701.409999996"/>
    <s v="ZLIN"/>
    <n v="12"/>
    <n v="2"/>
    <n v="0"/>
    <n v="0"/>
    <m/>
    <m/>
    <m/>
    <n v="-5282783.47"/>
    <n v="-1719581.6799999997"/>
    <s v="ZLIN"/>
    <n v="11"/>
    <n v="1"/>
  </r>
  <r>
    <s v="120306000152-0"/>
    <x v="9"/>
    <m/>
    <s v="PANEL ELECTRICO"/>
    <s v="31.08.2014"/>
    <n v="808320.8"/>
    <n v="420326.82000000007"/>
    <s v="ZLIN"/>
    <n v="8"/>
    <n v="4"/>
    <n v="0"/>
    <n v="0"/>
    <m/>
    <m/>
    <m/>
    <n v="1949467.52"/>
    <n v="829083.88000000012"/>
    <s v="ZLIN"/>
    <n v="7"/>
    <n v="3"/>
  </r>
  <r>
    <s v="120306000153-0"/>
    <x v="9"/>
    <m/>
    <s v="TRANSFORMADOR"/>
    <s v="31.08.2014"/>
    <n v="9960415.5399999991"/>
    <n v="2576823.9099999992"/>
    <s v="ZLIN"/>
    <n v="16"/>
    <n v="9"/>
    <n v="0"/>
    <n v="0"/>
    <m/>
    <m/>
    <m/>
    <n v="23271282.329999998"/>
    <n v="4579986.4199999981"/>
    <s v="ZLIN"/>
    <n v="15"/>
    <n v="8"/>
  </r>
  <r>
    <s v="120306000154-0"/>
    <x v="9"/>
    <m/>
    <s v="TRANSFORMADOR"/>
    <s v="28.02.2013"/>
    <n v="62877604.68"/>
    <n v="14720509.469999999"/>
    <s v="ZLIN"/>
    <n v="24"/>
    <n v="11"/>
    <n v="0"/>
    <n v="0"/>
    <m/>
    <m/>
    <m/>
    <n v="-34167916.090000004"/>
    <n v="-4717212.2900000028"/>
    <s v="ZLIN"/>
    <n v="22"/>
    <n v="4"/>
  </r>
  <r>
    <s v="120306000154-1"/>
    <x v="9"/>
    <m/>
    <s v="PANEL ELECTRICO"/>
    <s v="28.02.2013"/>
    <n v="75093943.189999998"/>
    <n v="29366346.509999998"/>
    <s v="ZLIN"/>
    <n v="14"/>
    <n v="11"/>
    <n v="0"/>
    <n v="0"/>
    <m/>
    <m/>
    <m/>
    <n v="-35250143.789999999"/>
    <n v="-8812535.9600000009"/>
    <s v="ZLIN"/>
    <n v="12"/>
    <n v="4"/>
  </r>
  <r>
    <s v="120306000154-2"/>
    <x v="9"/>
    <m/>
    <s v="PANEL"/>
    <s v="28.02.2013"/>
    <n v="53603071.490000002"/>
    <n v="20962095.000000004"/>
    <s v="ZLIN"/>
    <n v="14"/>
    <n v="11"/>
    <n v="0"/>
    <n v="0"/>
    <m/>
    <m/>
    <m/>
    <n v="-25162029.02"/>
    <n v="-6290507.2599999979"/>
    <s v="ZLIN"/>
    <n v="12"/>
    <n v="4"/>
  </r>
  <r>
    <s v="120306000154-3"/>
    <x v="9"/>
    <m/>
    <s v="PANEL"/>
    <s v="28.02.2013"/>
    <n v="53603071.490000002"/>
    <n v="20962095.000000004"/>
    <s v="ZLIN"/>
    <n v="14"/>
    <n v="11"/>
    <n v="0"/>
    <n v="0"/>
    <m/>
    <m/>
    <m/>
    <n v="-25162029.02"/>
    <n v="-6290507.2599999979"/>
    <s v="ZLIN"/>
    <n v="12"/>
    <n v="4"/>
  </r>
  <r>
    <s v="120306000155-0"/>
    <x v="9"/>
    <m/>
    <s v="TRANSFORMADOR"/>
    <s v="28.02.2013"/>
    <n v="20971591.469999999"/>
    <n v="4909737.1199999992"/>
    <s v="ZLIN"/>
    <n v="24"/>
    <n v="11"/>
    <n v="0"/>
    <n v="0"/>
    <m/>
    <m/>
    <m/>
    <n v="-11396038.09"/>
    <n v="-1573333.6099999994"/>
    <s v="ZLIN"/>
    <n v="22"/>
    <n v="4"/>
  </r>
  <r>
    <s v="120306000156-0"/>
    <x v="9"/>
    <m/>
    <s v="PANEL ELECTRICO"/>
    <s v="01.10.2015"/>
    <n v="1"/>
    <n v="1"/>
    <s v="ZLIN"/>
    <n v="0"/>
    <n v="1"/>
    <n v="0"/>
    <n v="0"/>
    <m/>
    <m/>
    <m/>
    <n v="12897811.560000001"/>
    <n v="6279197.7300000004"/>
    <s v="ZLIN"/>
    <n v="6"/>
    <n v="4"/>
  </r>
  <r>
    <s v="120306000156-1"/>
    <x v="9"/>
    <m/>
    <s v="TRANSFORMADOR"/>
    <s v="01.10.2015"/>
    <n v="1"/>
    <n v="1"/>
    <s v="ZLIN"/>
    <n v="0"/>
    <n v="1"/>
    <n v="0"/>
    <n v="0"/>
    <m/>
    <m/>
    <m/>
    <n v="16340048.380000001"/>
    <n v="4996543.7300000004"/>
    <s v="ZLIN"/>
    <n v="10"/>
    <n v="1"/>
  </r>
  <r>
    <s v="120306000156-2"/>
    <x v="9"/>
    <m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3"/>
    <x v="9"/>
    <m/>
    <s v="PANEL ELECTRICO"/>
    <s v="01.10.2015"/>
    <n v="1"/>
    <n v="1"/>
    <s v="ZLIN"/>
    <n v="0"/>
    <n v="1"/>
    <n v="0"/>
    <n v="0"/>
    <m/>
    <m/>
    <m/>
    <n v="4837983.0999999996"/>
    <n v="4837983.0999999996"/>
    <s v="ZLIN"/>
    <n v="3"/>
    <n v="0"/>
  </r>
  <r>
    <s v="120306000156-4"/>
    <x v="9"/>
    <m/>
    <s v="PANEL ELECTRICO"/>
    <s v="01.10.2015"/>
    <n v="1"/>
    <n v="1"/>
    <s v="ZLIN"/>
    <n v="0"/>
    <n v="1"/>
    <n v="0"/>
    <n v="0"/>
    <m/>
    <m/>
    <m/>
    <n v="1541730.86"/>
    <n v="1541730.86"/>
    <s v="ZLIN"/>
    <n v="3"/>
    <n v="0"/>
  </r>
  <r>
    <s v="120306000156-5"/>
    <x v="9"/>
    <m/>
    <s v="TRANSFORMADOR"/>
    <s v="01.10.2015"/>
    <n v="1"/>
    <n v="1"/>
    <s v="ZLIN"/>
    <n v="0"/>
    <n v="1"/>
    <n v="0"/>
    <n v="0"/>
    <m/>
    <m/>
    <m/>
    <n v="3162697.3"/>
    <n v="967105.7799999998"/>
    <s v="ZLIN"/>
    <n v="10"/>
    <n v="1"/>
  </r>
  <r>
    <s v="120306000156-6"/>
    <x v="9"/>
    <m/>
    <s v="BANCO DE CAPACITORES"/>
    <s v="01.10.2015"/>
    <n v="1"/>
    <n v="1"/>
    <s v="ZLIN"/>
    <n v="0"/>
    <n v="1"/>
    <n v="0"/>
    <n v="0"/>
    <m/>
    <m/>
    <m/>
    <n v="2973150.4"/>
    <n v="2973150.4"/>
    <s v="ZLIN"/>
    <n v="3"/>
    <n v="0"/>
  </r>
  <r>
    <s v="120306000157-0"/>
    <x v="9"/>
    <m/>
    <s v="PANEL ELECTRICO"/>
    <s v="01.10.2015"/>
    <n v="1"/>
    <n v="1"/>
    <s v="ZLIN"/>
    <n v="0"/>
    <n v="1"/>
    <n v="0"/>
    <n v="0"/>
    <m/>
    <m/>
    <m/>
    <n v="5181664.0999999996"/>
    <n v="3994199.4099999997"/>
    <s v="ZLIN"/>
    <n v="4"/>
    <n v="0"/>
  </r>
  <r>
    <s v="120306000157-1"/>
    <x v="9"/>
    <m/>
    <s v="BANCO DE CAPACITORES"/>
    <s v="01.10.2015"/>
    <n v="1"/>
    <n v="1"/>
    <s v="ZLIN"/>
    <n v="0"/>
    <n v="1"/>
    <n v="0"/>
    <n v="0"/>
    <m/>
    <m/>
    <m/>
    <n v="2579952.09"/>
    <n v="1988713.0699999998"/>
    <s v="ZLIN"/>
    <n v="4"/>
    <n v="0"/>
  </r>
  <r>
    <s v="120306000157-2"/>
    <x v="9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6000157-3"/>
    <x v="9"/>
    <m/>
    <s v="PANEL ELECTRICO"/>
    <s v="01.10.2015"/>
    <n v="1"/>
    <n v="1"/>
    <s v="ZLIN"/>
    <n v="0"/>
    <n v="1"/>
    <n v="0"/>
    <n v="0"/>
    <m/>
    <m/>
    <m/>
    <n v="825500.62"/>
    <n v="636323.39"/>
    <s v="ZLIN"/>
    <n v="4"/>
    <n v="0"/>
  </r>
  <r>
    <s v="120306000157-4"/>
    <x v="9"/>
    <m/>
    <s v="PANEL ELECTRICO"/>
    <s v="01.10.2015"/>
    <n v="1"/>
    <n v="1"/>
    <s v="ZLIN"/>
    <n v="0"/>
    <n v="1"/>
    <n v="0"/>
    <n v="0"/>
    <m/>
    <m/>
    <m/>
    <n v="1583114.68"/>
    <n v="1220317.5699999998"/>
    <s v="ZLIN"/>
    <n v="4"/>
    <n v="0"/>
  </r>
  <r>
    <s v="120306000157-5"/>
    <x v="9"/>
    <m/>
    <s v="BANCO DE CAPACITORES"/>
    <s v="01.10.2015"/>
    <n v="1"/>
    <n v="1"/>
    <s v="ZLIN"/>
    <n v="0"/>
    <n v="1"/>
    <n v="0"/>
    <n v="0"/>
    <m/>
    <m/>
    <m/>
    <n v="5389621.3300000001"/>
    <n v="5389621.3300000001"/>
    <s v="ZLIN"/>
    <n v="3"/>
    <n v="0"/>
  </r>
  <r>
    <s v="120306000157-6"/>
    <x v="9"/>
    <m/>
    <s v="UPS"/>
    <s v="01.10.2015"/>
    <n v="1"/>
    <n v="1"/>
    <s v="ZLIN"/>
    <n v="0"/>
    <n v="1"/>
    <n v="0"/>
    <n v="0"/>
    <m/>
    <m/>
    <m/>
    <n v="589643.30000000005"/>
    <n v="454516.71000000008"/>
    <s v="ZLIN"/>
    <n v="4"/>
    <n v="0"/>
  </r>
  <r>
    <s v="120306000157-7"/>
    <x v="9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6000157-8"/>
    <x v="9"/>
    <m/>
    <s v="BANCO DE CAPACITORES"/>
    <s v="01.10.2015"/>
    <n v="1"/>
    <n v="1"/>
    <s v="ZLIN"/>
    <n v="0"/>
    <n v="1"/>
    <n v="0"/>
    <n v="0"/>
    <m/>
    <m/>
    <m/>
    <n v="5442747.9699999997"/>
    <n v="5442747.9699999997"/>
    <s v="ZLIN"/>
    <n v="3"/>
    <n v="0"/>
  </r>
  <r>
    <s v="120306000157-9"/>
    <x v="9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6000157-10"/>
    <x v="9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6000157-11"/>
    <x v="9"/>
    <m/>
    <s v="PANEL ELECTRICO"/>
    <s v="01.10.2015"/>
    <n v="1"/>
    <n v="1"/>
    <s v="ZLIN"/>
    <n v="0"/>
    <n v="1"/>
    <n v="0"/>
    <n v="0"/>
    <m/>
    <m/>
    <m/>
    <n v="5442747.9699999997"/>
    <n v="4195451.5599999996"/>
    <s v="ZLIN"/>
    <n v="4"/>
    <n v="0"/>
  </r>
  <r>
    <s v="120306000158-0"/>
    <x v="9"/>
    <m/>
    <s v="TRANSFORMADOR"/>
    <s v="01.10.2015"/>
    <n v="1"/>
    <n v="1"/>
    <s v="ZLIN"/>
    <n v="0"/>
    <n v="1"/>
    <n v="0"/>
    <n v="0"/>
    <m/>
    <m/>
    <m/>
    <n v="2082392.89"/>
    <n v="928295.61999999988"/>
    <s v="ZLIN"/>
    <n v="6"/>
    <n v="11"/>
  </r>
  <r>
    <s v="120306000159-0"/>
    <x v="9"/>
    <m/>
    <s v="BANCO DE BATERIAS"/>
    <s v="01.10.2015"/>
    <n v="1"/>
    <n v="1"/>
    <s v="ZLIN"/>
    <n v="0"/>
    <n v="1"/>
    <n v="0"/>
    <n v="0"/>
    <m/>
    <m/>
    <m/>
    <n v="690531.1"/>
    <n v="532284.39"/>
    <s v="ZLIN"/>
    <n v="4"/>
    <n v="0"/>
  </r>
  <r>
    <s v="120306000159-1"/>
    <x v="9"/>
    <m/>
    <s v="TRANSFORMADOR"/>
    <s v="01.10.2015"/>
    <n v="1"/>
    <n v="1"/>
    <s v="ZLIN"/>
    <n v="0"/>
    <n v="1"/>
    <n v="0"/>
    <n v="0"/>
    <m/>
    <m/>
    <m/>
    <n v="2082392.89"/>
    <n v="928295.61999999988"/>
    <s v="ZLIN"/>
    <n v="6"/>
    <n v="11"/>
  </r>
  <r>
    <s v="120306000160-0"/>
    <x v="9"/>
    <m/>
    <s v="PANEL ELECTRICO"/>
    <s v="01.10.2015"/>
    <n v="1"/>
    <n v="1"/>
    <s v="ZLIN"/>
    <n v="0"/>
    <n v="1"/>
    <n v="0"/>
    <n v="0"/>
    <m/>
    <m/>
    <m/>
    <n v="6156965.1500000004"/>
    <n v="5841223.3500000006"/>
    <s v="ZLIN"/>
    <n v="3"/>
    <n v="3"/>
  </r>
  <r>
    <s v="120306000160-1"/>
    <x v="9"/>
    <m/>
    <s v="PANEL ELECTRICO"/>
    <s v="01.10.2015"/>
    <n v="1"/>
    <n v="1"/>
    <s v="ZLIN"/>
    <n v="0"/>
    <n v="1"/>
    <n v="0"/>
    <n v="0"/>
    <m/>
    <m/>
    <m/>
    <n v="6156965.1500000004"/>
    <n v="5841223.3500000006"/>
    <s v="ZLIN"/>
    <n v="3"/>
    <n v="3"/>
  </r>
  <r>
    <s v="120306000160-2"/>
    <x v="9"/>
    <m/>
    <s v="BANCO DE CAPACITORES"/>
    <s v="01.10.2015"/>
    <n v="1"/>
    <n v="1"/>
    <s v="ZLIN"/>
    <n v="0"/>
    <n v="1"/>
    <n v="0"/>
    <n v="0"/>
    <m/>
    <m/>
    <m/>
    <n v="3439747.33"/>
    <n v="3263350.0300000003"/>
    <s v="ZLIN"/>
    <n v="3"/>
    <n v="3"/>
  </r>
  <r>
    <s v="120306000160-3"/>
    <x v="9"/>
    <m/>
    <s v="TRANSFORMADOR"/>
    <s v="01.10.2015"/>
    <n v="1"/>
    <n v="1"/>
    <s v="ZLIN"/>
    <n v="0"/>
    <n v="1"/>
    <n v="0"/>
    <n v="0"/>
    <m/>
    <m/>
    <m/>
    <n v="3457186.1"/>
    <n v="969059.74000000022"/>
    <s v="ZLIN"/>
    <n v="11"/>
    <n v="0"/>
  </r>
  <r>
    <s v="120306000161-0"/>
    <x v="9"/>
    <m/>
    <s v="TRANSFORMADOR"/>
    <s v="30.11.2008"/>
    <n v="19562834.210000001"/>
    <n v="10247198.890000001"/>
    <s v="ZLIN"/>
    <n v="19"/>
    <n v="3"/>
    <n v="0"/>
    <n v="0"/>
    <m/>
    <m/>
    <m/>
    <n v="-10464638.449999999"/>
    <n v="-2598601.4799999995"/>
    <s v="ZLIN"/>
    <n v="12"/>
    <n v="5"/>
  </r>
  <r>
    <s v="120306000162-0"/>
    <x v="9"/>
    <m/>
    <s v="TRANSFORMADOR"/>
    <s v="30.11.2008"/>
    <n v="19562834.210000001"/>
    <n v="10247198.890000001"/>
    <s v="ZLIN"/>
    <n v="19"/>
    <n v="3"/>
    <n v="0"/>
    <n v="0"/>
    <m/>
    <m/>
    <m/>
    <n v="-10464638.449999999"/>
    <n v="-2598601.4799999995"/>
    <s v="ZLIN"/>
    <n v="12"/>
    <n v="5"/>
  </r>
  <r>
    <s v="120306000163-0"/>
    <x v="9"/>
    <m/>
    <s v="UPS"/>
    <s v="30.11.2008"/>
    <n v="19476689.359999999"/>
    <n v="17456884.539999999"/>
    <s v="ZLIN"/>
    <n v="11"/>
    <n v="3"/>
    <n v="0"/>
    <n v="0"/>
    <m/>
    <m/>
    <m/>
    <n v="-5382161.0199999996"/>
    <n v="-3757357.6899999995"/>
    <s v="ZLIN"/>
    <n v="4"/>
    <n v="5"/>
  </r>
  <r>
    <s v="120306000164-0"/>
    <x v="9"/>
    <m/>
    <s v="TRANSFORMADOR"/>
    <s v="01.11.1989"/>
    <n v="26966.240000000002"/>
    <n v="23886.350000000002"/>
    <s v="ZLIN"/>
    <n v="32"/>
    <n v="10"/>
    <n v="0"/>
    <n v="0"/>
    <m/>
    <m/>
    <m/>
    <n v="2076780.64"/>
    <n v="925793.76999999979"/>
    <s v="ZLIN"/>
    <n v="6"/>
    <n v="11"/>
  </r>
  <r>
    <s v="120306000165-0"/>
    <x v="9"/>
    <m/>
    <s v="PANEL ELECTRICO"/>
    <s v="01.11.1989"/>
    <n v="56016.76"/>
    <n v="54456.41"/>
    <s v="ZLIN"/>
    <n v="29"/>
    <n v="11"/>
    <n v="0"/>
    <n v="0"/>
    <m/>
    <m/>
    <m/>
    <n v="4318404.9000000004"/>
    <n v="3328770.4400000004"/>
    <s v="ZLIN"/>
    <n v="4"/>
    <n v="0"/>
  </r>
  <r>
    <s v="120306000166-0"/>
    <x v="9"/>
    <m/>
    <s v="PANEL ELECTRICO"/>
    <s v="01.11.1989"/>
    <n v="69793.66"/>
    <n v="67849.55"/>
    <s v="ZLIN"/>
    <n v="29"/>
    <n v="11"/>
    <n v="0"/>
    <n v="0"/>
    <m/>
    <m/>
    <m/>
    <n v="5380484"/>
    <n v="4147456.42"/>
    <s v="ZLIN"/>
    <n v="4"/>
    <n v="0"/>
  </r>
  <r>
    <s v="120306000166-1"/>
    <x v="9"/>
    <m/>
    <s v="TRANSFORMADOR"/>
    <s v="01.11.1989"/>
    <n v="17577.12"/>
    <n v="15569.579999999998"/>
    <s v="ZLIN"/>
    <n v="32"/>
    <n v="10"/>
    <n v="0"/>
    <n v="0"/>
    <m/>
    <m/>
    <m/>
    <n v="1353685.8"/>
    <n v="603450.30000000005"/>
    <s v="ZLIN"/>
    <n v="6"/>
    <n v="11"/>
  </r>
  <r>
    <s v="120306000166-2"/>
    <x v="9"/>
    <m/>
    <s v="BANCO DE CAPACITORES"/>
    <s v="01.11.1989"/>
    <n v="37800.25"/>
    <n v="36242.54"/>
    <s v="ZLIN"/>
    <n v="30"/>
    <n v="4"/>
    <n v="0"/>
    <n v="0"/>
    <m/>
    <m/>
    <m/>
    <n v="2913619.38"/>
    <n v="2034036.17"/>
    <s v="ZLIN"/>
    <n v="4"/>
    <n v="5"/>
  </r>
  <r>
    <s v="120306000166-3"/>
    <x v="9"/>
    <m/>
    <s v="PANEL DE CONTROL"/>
    <s v="01.11.1989"/>
    <n v="31919.79"/>
    <n v="30604.41"/>
    <s v="ZLIN"/>
    <n v="30"/>
    <n v="4"/>
    <n v="0"/>
    <n v="0"/>
    <m/>
    <m/>
    <m/>
    <n v="2460357.27"/>
    <n v="1717607.9"/>
    <s v="ZLIN"/>
    <n v="4"/>
    <n v="5"/>
  </r>
  <r>
    <s v="120306000166-4"/>
    <x v="9"/>
    <m/>
    <s v="PANEL DE CONTROL"/>
    <s v="01.11.1989"/>
    <n v="31919.79"/>
    <n v="30604.41"/>
    <s v="ZLIN"/>
    <n v="30"/>
    <n v="4"/>
    <n v="0"/>
    <n v="0"/>
    <m/>
    <m/>
    <m/>
    <n v="2460357.27"/>
    <n v="1717607.9"/>
    <s v="ZLIN"/>
    <n v="4"/>
    <n v="5"/>
  </r>
  <r>
    <s v="120306000167-0"/>
    <x v="9"/>
    <m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1"/>
    <x v="9"/>
    <m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2"/>
    <x v="9"/>
    <m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3"/>
    <x v="9"/>
    <m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4"/>
    <x v="9"/>
    <m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5"/>
    <x v="9"/>
    <m/>
    <s v="TRANSFORMADOR"/>
    <s v="01.11.1989"/>
    <n v="29970.75"/>
    <n v="23090.07"/>
    <s v="ZLIN"/>
    <n v="37"/>
    <n v="9"/>
    <n v="0"/>
    <n v="0"/>
    <m/>
    <m/>
    <m/>
    <n v="2305079.2400000002"/>
    <n v="600619.24000000022"/>
    <s v="ZLIN"/>
    <n v="11"/>
    <n v="10"/>
  </r>
  <r>
    <s v="120306000167-6"/>
    <x v="9"/>
    <m/>
    <s v="PANEL DE CONTROL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67-7"/>
    <x v="9"/>
    <m/>
    <s v="PANEL ELECTRICO"/>
    <s v="01.11.1989"/>
    <n v="63267.7"/>
    <n v="63267.7"/>
    <s v="ZLIN"/>
    <n v="28"/>
    <n v="11"/>
    <n v="0"/>
    <n v="0"/>
    <m/>
    <m/>
    <m/>
    <n v="4879290.66"/>
    <n v="4879290.66"/>
    <s v="ZLIN"/>
    <n v="3"/>
    <n v="0"/>
  </r>
  <r>
    <s v="120306000170-0"/>
    <x v="9"/>
    <m/>
    <s v="TRANSFORMADOR"/>
    <s v="30.12.1996"/>
    <n v="469224.78"/>
    <n v="460503.13"/>
    <s v="ZLIN"/>
    <n v="22"/>
    <n v="5"/>
    <n v="0"/>
    <n v="0"/>
    <m/>
    <m/>
    <m/>
    <n v="44350.46"/>
    <n v="37294.71"/>
    <s v="ZLIN"/>
    <n v="3"/>
    <n v="8"/>
  </r>
  <r>
    <s v="120306000171-0"/>
    <x v="9"/>
    <m/>
    <s v="UPS"/>
    <s v="30.12.1996"/>
    <n v="1638412.1"/>
    <n v="1638412.1"/>
    <s v="ZLIN"/>
    <n v="22"/>
    <n v="0"/>
    <n v="0"/>
    <n v="0"/>
    <m/>
    <m/>
    <m/>
    <n v="181046.03"/>
    <n v="171761.62"/>
    <s v="ZLIN"/>
    <n v="3"/>
    <n v="3"/>
  </r>
  <r>
    <s v="120306000172-0"/>
    <x v="9"/>
    <m/>
    <s v="UPS"/>
    <s v="31.08.2014"/>
    <n v="17578493.789999999"/>
    <n v="5713010.4799999986"/>
    <s v="ZLIN"/>
    <n v="13"/>
    <n v="4"/>
    <n v="0"/>
    <n v="0"/>
    <m/>
    <m/>
    <m/>
    <n v="-4965790.95"/>
    <n v="-1249892.96"/>
    <s v="ZLIN"/>
    <n v="12"/>
    <n v="3"/>
  </r>
  <r>
    <s v="120306000172-1"/>
    <x v="9"/>
    <m/>
    <s v="TRANSFORMADOR"/>
    <s v="31.08.2014"/>
    <n v="6448010.9299999997"/>
    <n v="1197487.7599999998"/>
    <s v="ZLIN"/>
    <n v="23"/>
    <n v="4"/>
    <n v="0"/>
    <n v="0"/>
    <m/>
    <m/>
    <m/>
    <n v="-2080585.96"/>
    <n v="-288320.89999999991"/>
    <s v="ZLIN"/>
    <n v="22"/>
    <n v="3"/>
  </r>
  <r>
    <s v="120306000173-0"/>
    <x v="9"/>
    <m/>
    <s v="UPS"/>
    <s v="31.08.2014"/>
    <n v="17578493.789999999"/>
    <n v="5713010.4799999986"/>
    <s v="ZLIN"/>
    <n v="13"/>
    <n v="4"/>
    <n v="0"/>
    <n v="0"/>
    <m/>
    <m/>
    <m/>
    <n v="-4965790.95"/>
    <n v="-1249892.96"/>
    <s v="ZLIN"/>
    <n v="12"/>
    <n v="3"/>
  </r>
  <r>
    <s v="120306000173-1"/>
    <x v="9"/>
    <m/>
    <s v="TRANSFORMADOR"/>
    <s v="31.08.2014"/>
    <n v="6448010.9299999997"/>
    <n v="1197487.7599999998"/>
    <s v="ZLIN"/>
    <n v="23"/>
    <n v="4"/>
    <n v="0"/>
    <n v="0"/>
    <m/>
    <m/>
    <m/>
    <n v="-2080585.96"/>
    <n v="-288320.89999999991"/>
    <s v="ZLIN"/>
    <n v="22"/>
    <n v="3"/>
  </r>
  <r>
    <s v="120306000174-0"/>
    <x v="9"/>
    <m/>
    <s v="BANCO DE TRANSFORMADORES"/>
    <s v="01.12.1983"/>
    <n v="15219490.58"/>
    <n v="12861541.35"/>
    <s v="ZLIN"/>
    <n v="41"/>
    <n v="5"/>
    <n v="0"/>
    <n v="0"/>
    <m/>
    <m/>
    <m/>
    <n v="13166263.199999999"/>
    <n v="4236102.0699999984"/>
    <s v="ZLIN"/>
    <n v="9"/>
    <n v="7"/>
  </r>
  <r>
    <s v="120306000175-0"/>
    <x v="9"/>
    <m/>
    <s v="BANCO DE TRANSFORMADORES"/>
    <s v="01.12.1983"/>
    <n v="15219490.58"/>
    <n v="12861541.35"/>
    <s v="ZLIN"/>
    <n v="41"/>
    <n v="5"/>
    <n v="0"/>
    <n v="0"/>
    <m/>
    <m/>
    <m/>
    <n v="13166263.199999999"/>
    <n v="4236102.0699999984"/>
    <s v="ZLIN"/>
    <n v="9"/>
    <n v="7"/>
  </r>
  <r>
    <s v="120306000176-0"/>
    <x v="9"/>
    <m/>
    <s v="TRANSFORMADOR"/>
    <s v="01.10.2015"/>
    <n v="1"/>
    <n v="1"/>
    <s v="ZLIN"/>
    <n v="0"/>
    <n v="1"/>
    <n v="0"/>
    <n v="0"/>
    <m/>
    <m/>
    <m/>
    <n v="805217.53"/>
    <n v="677114.74"/>
    <s v="ZLIN"/>
    <n v="3"/>
    <n v="8"/>
  </r>
  <r>
    <s v="120306000177-0"/>
    <x v="9"/>
    <m/>
    <s v="PANEL ELECTRICO"/>
    <s v="01.10.2015"/>
    <n v="1"/>
    <n v="1"/>
    <s v="ZLIN"/>
    <n v="0"/>
    <n v="1"/>
    <n v="0"/>
    <n v="0"/>
    <m/>
    <m/>
    <m/>
    <n v="4348246.38"/>
    <n v="3351773.25"/>
    <s v="ZLIN"/>
    <n v="4"/>
    <n v="0"/>
  </r>
  <r>
    <s v="120306000178-0"/>
    <x v="9"/>
    <m/>
    <s v="TRANSFORMADOR"/>
    <s v="01.10.2015"/>
    <n v="1"/>
    <n v="1"/>
    <s v="ZLIN"/>
    <n v="0"/>
    <n v="1"/>
    <n v="0"/>
    <n v="0"/>
    <m/>
    <m/>
    <m/>
    <n v="341143.65"/>
    <n v="286870.80000000005"/>
    <s v="ZLIN"/>
    <n v="3"/>
    <n v="8"/>
  </r>
  <r>
    <s v="120306000179-0"/>
    <x v="9"/>
    <m/>
    <s v="TRANSFORMADOR"/>
    <s v="01.10.2015"/>
    <n v="1"/>
    <n v="1"/>
    <s v="ZLIN"/>
    <n v="0"/>
    <n v="1"/>
    <n v="0"/>
    <n v="0"/>
    <m/>
    <m/>
    <m/>
    <n v="8006249.8300000001"/>
    <n v="6171484.25"/>
    <s v="ZLIN"/>
    <n v="4"/>
    <n v="0"/>
  </r>
  <r>
    <s v="120306000182-0"/>
    <x v="9"/>
    <m/>
    <s v="TRANSFORMADOR"/>
    <s v="01.10.2015"/>
    <n v="1"/>
    <n v="1"/>
    <s v="ZLIN"/>
    <n v="0"/>
    <n v="1"/>
    <n v="0"/>
    <n v="0"/>
    <m/>
    <m/>
    <m/>
    <n v="6640849.54"/>
    <n v="1234730.8200000003"/>
    <s v="ZLIN"/>
    <n v="16"/>
    <n v="7"/>
  </r>
  <r>
    <s v="120306000183-0"/>
    <x v="9"/>
    <m/>
    <s v="TRANSFORMADOR"/>
    <s v="01.10.2015"/>
    <n v="1"/>
    <n v="1"/>
    <s v="ZLIN"/>
    <n v="0"/>
    <n v="1"/>
    <n v="0"/>
    <n v="0"/>
    <m/>
    <m/>
    <m/>
    <n v="6640849.54"/>
    <n v="1234730.8200000003"/>
    <s v="ZLIN"/>
    <n v="16"/>
    <n v="7"/>
  </r>
  <r>
    <s v="120306000184-0"/>
    <x v="9"/>
    <m/>
    <s v="PANEL DE CONTROL"/>
    <s v="01.10.2015"/>
    <n v="1"/>
    <n v="1"/>
    <s v="ZLIN"/>
    <n v="0"/>
    <n v="1"/>
    <n v="0"/>
    <n v="0"/>
    <m/>
    <m/>
    <m/>
    <n v="17021085.140000001"/>
    <n v="6426328.0700000003"/>
    <s v="ZLIN"/>
    <n v="8"/>
    <n v="2"/>
  </r>
  <r>
    <s v="120306000184-1"/>
    <x v="9"/>
    <m/>
    <s v="PANEL DE CONTROL"/>
    <s v="01.10.2015"/>
    <n v="1"/>
    <n v="1"/>
    <s v="ZLIN"/>
    <n v="0"/>
    <n v="1"/>
    <n v="0"/>
    <n v="0"/>
    <m/>
    <m/>
    <m/>
    <n v="2993313.68"/>
    <n v="1130128.6400000001"/>
    <s v="ZLIN"/>
    <n v="8"/>
    <n v="2"/>
  </r>
  <r>
    <s v="120306000185-0"/>
    <x v="9"/>
    <m/>
    <s v="TRANSFORMADOR"/>
    <s v="01.10.2015"/>
    <n v="1"/>
    <n v="1"/>
    <s v="ZLIN"/>
    <n v="0"/>
    <n v="1"/>
    <n v="0"/>
    <n v="0"/>
    <m/>
    <m/>
    <m/>
    <n v="26635337.760000002"/>
    <n v="4952298.9800000004"/>
    <s v="ZLIN"/>
    <n v="16"/>
    <n v="7"/>
  </r>
  <r>
    <s v="120306000186-0"/>
    <x v="9"/>
    <m/>
    <s v="TRANSFORMADOR"/>
    <s v="01.10.2015"/>
    <n v="1"/>
    <n v="1"/>
    <s v="ZLIN"/>
    <n v="0"/>
    <n v="1"/>
    <n v="0"/>
    <n v="0"/>
    <m/>
    <m/>
    <m/>
    <n v="1168234.1000000001"/>
    <n v="1054260.04"/>
    <s v="ZLIN"/>
    <n v="3"/>
    <n v="5"/>
  </r>
  <r>
    <s v="120306000187-0"/>
    <x v="9"/>
    <m/>
    <s v="TRANSFORMADOR"/>
    <s v="01.10.2015"/>
    <n v="1"/>
    <n v="1"/>
    <s v="ZLIN"/>
    <n v="0"/>
    <n v="1"/>
    <n v="0"/>
    <n v="0"/>
    <m/>
    <m/>
    <m/>
    <n v="228742.81"/>
    <n v="141058.06"/>
    <s v="ZLIN"/>
    <n v="5"/>
    <n v="0"/>
  </r>
  <r>
    <s v="120306000188-0"/>
    <x v="9"/>
    <m/>
    <s v="TRANSFORMADOR"/>
    <s v="01.10.2015"/>
    <n v="1"/>
    <n v="1"/>
    <s v="ZLIN"/>
    <n v="0"/>
    <n v="1"/>
    <n v="0"/>
    <n v="0"/>
    <m/>
    <m/>
    <m/>
    <n v="1456429.12"/>
    <n v="1314338.48"/>
    <s v="ZLIN"/>
    <n v="3"/>
    <n v="5"/>
  </r>
  <r>
    <s v="120306000189-0"/>
    <x v="9"/>
    <m/>
    <s v="TRANSFORMADOR"/>
    <s v="01.10.2015"/>
    <n v="29703787.449999999"/>
    <n v="1"/>
    <s v="ZLIN"/>
    <n v="0"/>
    <n v="1"/>
    <n v="0"/>
    <n v="0"/>
    <m/>
    <m/>
    <m/>
    <n v="1060899.27"/>
    <n v="817776.52"/>
    <s v="ZLIN"/>
    <n v="4"/>
    <n v="0"/>
  </r>
  <r>
    <s v="120306000190-0"/>
    <x v="9"/>
    <m/>
    <s v="TRANSFORMADOR"/>
    <s v="01.10.2015"/>
    <n v="1"/>
    <n v="1"/>
    <s v="ZLIN"/>
    <n v="0"/>
    <n v="1"/>
    <n v="0"/>
    <n v="0"/>
    <m/>
    <m/>
    <m/>
    <n v="2509704.7000000002"/>
    <n v="1934564.04"/>
    <s v="ZLIN"/>
    <n v="4"/>
    <n v="0"/>
  </r>
  <r>
    <s v="120306000191-0"/>
    <x v="9"/>
    <m/>
    <s v="TRANSFORMADOR"/>
    <s v="31.12.1998"/>
    <n v="9276353.5"/>
    <n v="8941063.6099999994"/>
    <s v="ZLIN"/>
    <n v="20"/>
    <n v="9"/>
    <n v="0"/>
    <n v="0"/>
    <m/>
    <m/>
    <m/>
    <n v="-1275885.47"/>
    <n v="-983495.05"/>
    <s v="ZLIN"/>
    <n v="4"/>
    <n v="0"/>
  </r>
  <r>
    <s v="120306000192-0"/>
    <x v="9"/>
    <m/>
    <s v="BANCO DE BATERIAS"/>
    <s v="01.10.2015"/>
    <n v="1"/>
    <n v="1"/>
    <s v="ZLIN"/>
    <n v="0"/>
    <n v="1"/>
    <n v="0"/>
    <n v="0"/>
    <m/>
    <m/>
    <m/>
    <n v="1412865.36"/>
    <n v="792060.88000000012"/>
    <s v="ZLIN"/>
    <n v="5"/>
    <n v="6"/>
  </r>
  <r>
    <s v="120306000193-0"/>
    <x v="9"/>
    <m/>
    <s v="TRANSFORMADOR"/>
    <s v="31.08.2014"/>
    <n v="42027135.149999999"/>
    <n v="10872691.689999998"/>
    <s v="ZLIN"/>
    <n v="16"/>
    <n v="9"/>
    <n v="0"/>
    <n v="0"/>
    <m/>
    <m/>
    <m/>
    <n v="62097956.57"/>
    <n v="12221406.350000001"/>
    <s v="ZLIN"/>
    <n v="15"/>
    <n v="8"/>
  </r>
  <r>
    <s v="120306000194-0"/>
    <x v="9"/>
    <m/>
    <s v="TRANSFORMADOR"/>
    <s v="31.08.2014"/>
    <n v="10807174.43"/>
    <n v="2795885.91"/>
    <s v="ZLIN"/>
    <n v="16"/>
    <n v="9"/>
    <n v="0"/>
    <n v="0"/>
    <m/>
    <m/>
    <m/>
    <n v="30705754.84"/>
    <n v="6043153.879999999"/>
    <s v="ZLIN"/>
    <n v="15"/>
    <n v="8"/>
  </r>
  <r>
    <s v="120306000195-0"/>
    <x v="9"/>
    <m/>
    <s v="TRANSFORMADOR"/>
    <s v="31.08.2014"/>
    <n v="10807174.460000001"/>
    <n v="2795885.9300000006"/>
    <s v="ZLIN"/>
    <n v="16"/>
    <n v="9"/>
    <n v="0"/>
    <n v="0"/>
    <m/>
    <m/>
    <m/>
    <n v="30705754.920000002"/>
    <n v="6043153.8800000027"/>
    <s v="ZLIN"/>
    <n v="15"/>
    <n v="8"/>
  </r>
  <r>
    <s v="120306000196-0"/>
    <x v="9"/>
    <m/>
    <s v="BANCO DE CAPACITORES"/>
    <s v="31.08.2014"/>
    <n v="4687742.3899999997"/>
    <n v="2437626.0499999998"/>
    <s v="ZLIN"/>
    <n v="8"/>
    <n v="4"/>
    <n v="0"/>
    <n v="0"/>
    <m/>
    <m/>
    <m/>
    <n v="13672321.710000001"/>
    <n v="5814665.5600000005"/>
    <s v="ZLIN"/>
    <n v="7"/>
    <n v="3"/>
  </r>
  <r>
    <s v="120306000197-0"/>
    <x v="9"/>
    <m/>
    <s v="TRANSFORMADOR"/>
    <s v="01.10.2015"/>
    <n v="1"/>
    <n v="1"/>
    <s v="ZLIN"/>
    <n v="0"/>
    <n v="1"/>
    <n v="0"/>
    <n v="0"/>
    <m/>
    <m/>
    <m/>
    <n v="3280715.2"/>
    <n v="609982.2200000002"/>
    <s v="ZLIN"/>
    <n v="16"/>
    <n v="7"/>
  </r>
  <r>
    <s v="120306000198-0"/>
    <x v="9"/>
    <m/>
    <s v="TRANSFORMADOR"/>
    <s v="01.10.2015"/>
    <n v="1"/>
    <n v="1"/>
    <s v="ZLIN"/>
    <n v="0"/>
    <n v="1"/>
    <n v="0"/>
    <n v="0"/>
    <m/>
    <m/>
    <m/>
    <n v="2668545.96"/>
    <n v="496161.79999999981"/>
    <s v="ZLIN"/>
    <n v="16"/>
    <n v="7"/>
  </r>
  <r>
    <s v="120306000199-0"/>
    <x v="9"/>
    <m/>
    <s v="RECTIFICADOR"/>
    <s v="10.03.2009"/>
    <n v="13986000"/>
    <n v="6734000.0199999996"/>
    <s v="ZLIN"/>
    <n v="20"/>
    <n v="3"/>
    <n v="0"/>
    <n v="0"/>
    <m/>
    <m/>
    <m/>
    <n v="29134740.68"/>
    <n v="6533244.879999999"/>
    <s v="ZLIN"/>
    <n v="13"/>
    <n v="9"/>
  </r>
  <r>
    <s v="120306000200-0"/>
    <x v="9"/>
    <m/>
    <s v="RECTIFICADOR"/>
    <s v="01.10.2015"/>
    <n v="1"/>
    <n v="1"/>
    <s v="ZLIN"/>
    <n v="0"/>
    <n v="1"/>
    <n v="0"/>
    <n v="0"/>
    <m/>
    <m/>
    <m/>
    <n v="1733603"/>
    <n v="1733603"/>
    <s v="ZLIN"/>
    <n v="3"/>
    <n v="0"/>
  </r>
  <r>
    <s v="120306000201-0"/>
    <x v="9"/>
    <m/>
    <s v="TRANSFORMADOR"/>
    <s v="01.10.2015"/>
    <n v="1"/>
    <n v="1"/>
    <s v="ZLIN"/>
    <n v="0"/>
    <n v="1"/>
    <n v="0"/>
    <n v="0"/>
    <m/>
    <m/>
    <m/>
    <n v="3280715.2"/>
    <n v="609982.2200000002"/>
    <s v="ZLIN"/>
    <n v="16"/>
    <n v="7"/>
  </r>
  <r>
    <s v="120306000202-0"/>
    <x v="9"/>
    <m/>
    <s v="TRANSFORMADOR"/>
    <s v="01.10.2015"/>
    <n v="1"/>
    <n v="1"/>
    <s v="ZLIN"/>
    <n v="0"/>
    <n v="1"/>
    <n v="0"/>
    <n v="0"/>
    <m/>
    <m/>
    <m/>
    <n v="2829596.51"/>
    <n v="390653.25"/>
    <s v="ZLIN"/>
    <n v="22"/>
    <n v="4"/>
  </r>
  <r>
    <s v="120306000202-1"/>
    <x v="9"/>
    <m/>
    <s v="TABLERO"/>
    <s v="01.09.1984"/>
    <n v="109457.94"/>
    <n v="77430.69"/>
    <s v="ZLIN"/>
    <n v="48"/>
    <n v="5"/>
    <n v="0"/>
    <n v="0"/>
    <m/>
    <m/>
    <m/>
    <n v="13830804.67"/>
    <n v="2460287.3699999992"/>
    <s v="ZLIN"/>
    <n v="17"/>
    <n v="4"/>
  </r>
  <r>
    <s v="120306000203-0"/>
    <x v="9"/>
    <m/>
    <s v="TRANSFORMADOR"/>
    <s v="01.09.1984"/>
    <n v="957.13"/>
    <n v="957.13"/>
    <s v="ZLIN"/>
    <n v="34"/>
    <n v="1"/>
    <n v="0"/>
    <n v="0"/>
    <m/>
    <m/>
    <m/>
    <n v="121199.92"/>
    <n v="121199.92"/>
    <s v="ZLIN"/>
    <n v="3"/>
    <n v="0"/>
  </r>
  <r>
    <s v="120306000204-0"/>
    <x v="9"/>
    <m/>
    <s v="TRANSFORMADOR"/>
    <s v="01.09.1984"/>
    <n v="10121.48"/>
    <n v="9122.65"/>
    <s v="ZLIN"/>
    <n v="38"/>
    <n v="0"/>
    <n v="0"/>
    <n v="0"/>
    <m/>
    <m/>
    <m/>
    <n v="1280708.45"/>
    <n v="570918.23"/>
    <s v="ZLIN"/>
    <n v="6"/>
    <n v="11"/>
  </r>
  <r>
    <s v="120306000205-0"/>
    <x v="9"/>
    <m/>
    <s v="TRANSFORMADOR"/>
    <s v="01.10.2015"/>
    <n v="1"/>
    <n v="1"/>
    <s v="ZLIN"/>
    <n v="0"/>
    <n v="1"/>
    <n v="0"/>
    <n v="0"/>
    <m/>
    <m/>
    <m/>
    <n v="3280715.2"/>
    <n v="609982.2200000002"/>
    <s v="ZLIN"/>
    <n v="16"/>
    <n v="7"/>
  </r>
  <r>
    <s v="120306000206-0"/>
    <x v="9"/>
    <m/>
    <s v="TRANSFORMADOR"/>
    <s v="01.10.2015"/>
    <n v="1"/>
    <n v="1"/>
    <s v="ZLIN"/>
    <n v="0"/>
    <n v="1"/>
    <n v="0"/>
    <n v="0"/>
    <m/>
    <m/>
    <m/>
    <n v="2406055.09"/>
    <n v="674424.5299999998"/>
    <s v="ZLIN"/>
    <n v="11"/>
    <n v="0"/>
  </r>
  <r>
    <s v="120306000207-0"/>
    <x v="9"/>
    <m/>
    <s v="TRANSFORMADOR"/>
    <s v="01.10.2015"/>
    <n v="1"/>
    <n v="1"/>
    <s v="ZLIN"/>
    <n v="0"/>
    <n v="1"/>
    <n v="0"/>
    <n v="0"/>
    <m/>
    <m/>
    <m/>
    <n v="487464.54"/>
    <n v="487464.54"/>
    <s v="ZLIN"/>
    <n v="3"/>
    <n v="0"/>
  </r>
  <r>
    <s v="120306000208-0"/>
    <x v="9"/>
    <m/>
    <s v="TRANSFORMADOR"/>
    <s v="01.10.2015"/>
    <n v="1"/>
    <n v="1"/>
    <s v="ZLIN"/>
    <n v="0"/>
    <n v="1"/>
    <n v="0"/>
    <n v="0"/>
    <m/>
    <m/>
    <m/>
    <n v="3074622.13"/>
    <n v="444378.96999999974"/>
    <s v="ZLIN"/>
    <n v="21"/>
    <n v="4"/>
  </r>
  <r>
    <s v="120306000208-1"/>
    <x v="9"/>
    <m/>
    <s v="TABLERO"/>
    <s v="01.10.2015"/>
    <n v="1"/>
    <n v="1"/>
    <s v="ZLIN"/>
    <n v="0"/>
    <n v="1"/>
    <n v="0"/>
    <n v="0"/>
    <m/>
    <m/>
    <m/>
    <n v="13068440.529999999"/>
    <n v="2467001.5199999996"/>
    <s v="ZLIN"/>
    <n v="16"/>
    <n v="4"/>
  </r>
  <r>
    <s v="120306000208-2"/>
    <x v="9"/>
    <m/>
    <s v="TABLERO"/>
    <s v="01.10.2015"/>
    <n v="1"/>
    <n v="1"/>
    <s v="ZLIN"/>
    <n v="0"/>
    <n v="1"/>
    <n v="0"/>
    <n v="0"/>
    <m/>
    <m/>
    <m/>
    <n v="13068440.529999999"/>
    <n v="2467001.5199999996"/>
    <s v="ZLIN"/>
    <n v="16"/>
    <n v="4"/>
  </r>
  <r>
    <s v="120306000209-0"/>
    <x v="9"/>
    <m/>
    <s v="TRANSFORMADOR"/>
    <s v="01.10.2015"/>
    <n v="1"/>
    <n v="1"/>
    <s v="ZLIN"/>
    <n v="0"/>
    <n v="1"/>
    <n v="0"/>
    <n v="0"/>
    <m/>
    <m/>
    <m/>
    <n v="584946.87"/>
    <n v="491887.14"/>
    <s v="ZLIN"/>
    <n v="3"/>
    <n v="8"/>
  </r>
  <r>
    <s v="120306000210-0"/>
    <x v="9"/>
    <m/>
    <s v="INVERSOR"/>
    <s v="01.10.2015"/>
    <n v="1"/>
    <n v="1"/>
    <s v="ZLIN"/>
    <n v="0"/>
    <n v="1"/>
    <n v="0"/>
    <n v="0"/>
    <m/>
    <m/>
    <m/>
    <n v="692737.58"/>
    <n v="294612.52999999997"/>
    <s v="ZLIN"/>
    <n v="7"/>
    <n v="3"/>
  </r>
  <r>
    <s v="120306000210-1"/>
    <x v="9"/>
    <m/>
    <s v="INVERSOR"/>
    <s v="01.10.2015"/>
    <n v="1"/>
    <n v="1"/>
    <s v="ZLIN"/>
    <n v="0"/>
    <n v="1"/>
    <n v="0"/>
    <n v="0"/>
    <m/>
    <m/>
    <m/>
    <n v="692737.58"/>
    <n v="294612.52999999997"/>
    <s v="ZLIN"/>
    <n v="7"/>
    <n v="3"/>
  </r>
  <r>
    <s v="120306000210-2"/>
    <x v="9"/>
    <m/>
    <s v="INVERSOR"/>
    <s v="01.10.2015"/>
    <n v="1"/>
    <n v="1"/>
    <s v="ZLIN"/>
    <n v="0"/>
    <n v="1"/>
    <n v="0"/>
    <n v="0"/>
    <m/>
    <m/>
    <m/>
    <n v="692737.58"/>
    <n v="294612.52999999997"/>
    <s v="ZLIN"/>
    <n v="7"/>
    <n v="3"/>
  </r>
  <r>
    <s v="120306000210-3"/>
    <x v="9"/>
    <m/>
    <s v="INVERSOR"/>
    <s v="01.10.2015"/>
    <n v="1"/>
    <n v="1"/>
    <s v="ZLIN"/>
    <n v="0"/>
    <n v="1"/>
    <n v="0"/>
    <n v="0"/>
    <m/>
    <m/>
    <m/>
    <n v="692737.58"/>
    <n v="294612.52999999997"/>
    <s v="ZLIN"/>
    <n v="7"/>
    <n v="3"/>
  </r>
  <r>
    <s v="120306000210-4"/>
    <x v="9"/>
    <m/>
    <s v="INVERSOR"/>
    <s v="01.10.2015"/>
    <n v="1"/>
    <n v="1"/>
    <s v="ZLIN"/>
    <n v="0"/>
    <n v="1"/>
    <n v="0"/>
    <n v="0"/>
    <m/>
    <m/>
    <m/>
    <n v="692737.58"/>
    <n v="294612.52999999997"/>
    <s v="ZLIN"/>
    <n v="7"/>
    <n v="3"/>
  </r>
  <r>
    <s v="120306000210-5"/>
    <x v="9"/>
    <m/>
    <s v="INVERSOR"/>
    <s v="01.10.2015"/>
    <n v="1"/>
    <n v="1"/>
    <s v="ZLIN"/>
    <n v="0"/>
    <n v="1"/>
    <n v="0"/>
    <n v="0"/>
    <m/>
    <m/>
    <m/>
    <n v="692737.58"/>
    <n v="294612.52999999997"/>
    <s v="ZLIN"/>
    <n v="7"/>
    <n v="3"/>
  </r>
  <r>
    <s v="120306000211-0"/>
    <x v="9"/>
    <m/>
    <s v="PANEL"/>
    <s v="31.08.2014"/>
    <n v="23946977.350000001"/>
    <n v="8357334.3800000008"/>
    <s v="ZLIN"/>
    <n v="12"/>
    <n v="5"/>
    <n v="0"/>
    <n v="0"/>
    <m/>
    <m/>
    <m/>
    <n v="46154622.689999998"/>
    <n v="12556772.359999999"/>
    <s v="ZLIN"/>
    <n v="11"/>
    <n v="4"/>
  </r>
  <r>
    <s v="120306000211-1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2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3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4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5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6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7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1-8"/>
    <x v="9"/>
    <m/>
    <s v="PANEL"/>
    <s v="31.08.2014"/>
    <n v="5340134.8600000003"/>
    <n v="1863671.2300000004"/>
    <s v="ZLIN"/>
    <n v="12"/>
    <n v="5"/>
    <n v="0"/>
    <n v="0"/>
    <m/>
    <m/>
    <m/>
    <n v="10292401.66"/>
    <n v="2800138.6900000004"/>
    <s v="ZLIN"/>
    <n v="11"/>
    <n v="4"/>
  </r>
  <r>
    <s v="120306000212-0"/>
    <x v="9"/>
    <m/>
    <s v="BANCO DE TRANSFORMADORES"/>
    <s v="31.08.2014"/>
    <n v="585609072.10000002"/>
    <n v="146559089.45000005"/>
    <s v="ZLIN"/>
    <n v="20"/>
    <n v="0"/>
    <n v="0"/>
    <n v="0"/>
    <m/>
    <m/>
    <m/>
    <n v="-492761368.88999999"/>
    <n v="-80500549.620000005"/>
    <s v="ZLIN"/>
    <n v="18"/>
    <n v="11"/>
  </r>
  <r>
    <s v="120306000212-1"/>
    <x v="9"/>
    <m/>
    <s v="PANEL DE CONTROL"/>
    <s v="31.08.2014"/>
    <n v="183502154.72"/>
    <n v="58446702.829999998"/>
    <s v="ZLIN"/>
    <n v="15"/>
    <n v="0"/>
    <n v="0"/>
    <n v="0"/>
    <m/>
    <m/>
    <m/>
    <n v="-150815724.80000001"/>
    <n v="-33564435.720000014"/>
    <s v="ZLIN"/>
    <n v="13"/>
    <n v="11"/>
  </r>
  <r>
    <s v="120306000213-0"/>
    <x v="9"/>
    <m/>
    <s v="UPS"/>
    <s v="30.04.2013"/>
    <n v="1409357.78"/>
    <n v="567078.86"/>
    <s v="ZLIN"/>
    <n v="14"/>
    <n v="1"/>
    <n v="0"/>
    <n v="0"/>
    <m/>
    <m/>
    <m/>
    <n v="4427929.6500000004"/>
    <n v="1170238.5600000005"/>
    <s v="ZLIN"/>
    <n v="11"/>
    <n v="8"/>
  </r>
  <r>
    <s v="120306000214-0"/>
    <x v="9"/>
    <m/>
    <s v="UPS"/>
    <s v="01.10.2015"/>
    <n v="1"/>
    <n v="1"/>
    <s v="ZLIN"/>
    <n v="0"/>
    <n v="1"/>
    <n v="0"/>
    <n v="0"/>
    <m/>
    <m/>
    <m/>
    <n v="530978.73"/>
    <n v="316874.40999999997"/>
    <s v="ZLIN"/>
    <n v="5"/>
    <n v="2"/>
  </r>
  <r>
    <s v="120306000215-0"/>
    <x v="9"/>
    <m/>
    <s v="BANCO DE CAPACITORES"/>
    <s v="01.10.2015"/>
    <n v="1"/>
    <n v="1"/>
    <s v="ZLIN"/>
    <n v="0"/>
    <n v="1"/>
    <n v="0"/>
    <n v="0"/>
    <m/>
    <m/>
    <m/>
    <n v="1493542.81"/>
    <n v="1175767.75"/>
    <s v="ZLIN"/>
    <n v="3"/>
    <n v="11"/>
  </r>
  <r>
    <s v="120306000216-0"/>
    <x v="9"/>
    <m/>
    <s v="TRANSFORMADOR"/>
    <s v="01.10.2015"/>
    <n v="1"/>
    <n v="1"/>
    <s v="ZLIN"/>
    <n v="0"/>
    <n v="1"/>
    <n v="0"/>
    <n v="0"/>
    <m/>
    <m/>
    <m/>
    <n v="3733398.85"/>
    <n v="1046483.0100000002"/>
    <s v="ZLIN"/>
    <n v="11"/>
    <n v="0"/>
  </r>
  <r>
    <s v="120306000217-0"/>
    <x v="9"/>
    <m/>
    <s v="TRANSFORMADOR"/>
    <s v="01.10.2015"/>
    <n v="1"/>
    <n v="1"/>
    <s v="ZLIN"/>
    <n v="0"/>
    <n v="1"/>
    <n v="0"/>
    <n v="0"/>
    <m/>
    <m/>
    <m/>
    <n v="3733398.85"/>
    <n v="1046483.0100000002"/>
    <s v="ZLIN"/>
    <n v="11"/>
    <n v="0"/>
  </r>
  <r>
    <s v="120306000218-0"/>
    <x v="9"/>
    <m/>
    <s v="TRANSFORMADOR"/>
    <s v="30.11.2012"/>
    <n v="4143961.48"/>
    <n v="1822344.5"/>
    <s v="ZLIN"/>
    <n v="13"/>
    <n v="10"/>
    <n v="0"/>
    <n v="0"/>
    <m/>
    <m/>
    <m/>
    <n v="488127.81"/>
    <n v="136823.71000000002"/>
    <s v="ZLIN"/>
    <n v="11"/>
    <n v="0"/>
  </r>
  <r>
    <s v="120306000219-0"/>
    <x v="9"/>
    <m/>
    <s v="TRANSFORMADOR"/>
    <s v="30.11.2012"/>
    <n v="4143961.48"/>
    <n v="1822344.5"/>
    <s v="ZLIN"/>
    <n v="13"/>
    <n v="10"/>
    <n v="0"/>
    <n v="0"/>
    <m/>
    <m/>
    <m/>
    <n v="488127.81"/>
    <n v="136823.71000000002"/>
    <s v="ZLIN"/>
    <n v="11"/>
    <n v="0"/>
  </r>
  <r>
    <s v="120306000220-0"/>
    <x v="9"/>
    <m/>
    <s v="UPS"/>
    <s v="30.11.2008"/>
    <n v="32003309.739999998"/>
    <n v="26164868.089999996"/>
    <s v="ZLIN"/>
    <n v="12"/>
    <n v="4"/>
    <n v="0"/>
    <n v="0"/>
    <m/>
    <m/>
    <m/>
    <n v="-11012116.77"/>
    <n v="-6173459.3999999994"/>
    <s v="ZLIN"/>
    <n v="5"/>
    <n v="6"/>
  </r>
  <r>
    <s v="120306000221-0"/>
    <x v="9"/>
    <m/>
    <s v="TRANSFORMADOR"/>
    <s v="01.10.2015"/>
    <n v="1"/>
    <n v="1"/>
    <s v="ZLIN"/>
    <n v="0"/>
    <n v="1"/>
    <n v="0"/>
    <n v="0"/>
    <m/>
    <m/>
    <m/>
    <n v="1626705.31"/>
    <n v="497422.30000000005"/>
    <s v="ZLIN"/>
    <n v="10"/>
    <n v="1"/>
  </r>
  <r>
    <s v="120306000222-0"/>
    <x v="9"/>
    <m/>
    <s v="TRANSFORMADOR"/>
    <s v="31.12.2003"/>
    <n v="8134499.0300000003"/>
    <n v="6338570.6900000004"/>
    <s v="ZLIN"/>
    <n v="19"/>
    <n v="3"/>
    <n v="0"/>
    <n v="0"/>
    <m/>
    <m/>
    <m/>
    <n v="26180635.190000001"/>
    <n v="10763150.030000001"/>
    <s v="ZLIN"/>
    <n v="7"/>
    <n v="6"/>
  </r>
  <r>
    <s v="120306000222-1"/>
    <x v="9"/>
    <m/>
    <s v="TRANSFORMADOR"/>
    <s v="31.12.2003"/>
    <n v="419299.13"/>
    <n v="326726.59000000003"/>
    <s v="ZLIN"/>
    <n v="19"/>
    <n v="3"/>
    <n v="0"/>
    <n v="0"/>
    <m/>
    <m/>
    <m/>
    <n v="1349501.37"/>
    <n v="554795.01000000013"/>
    <s v="ZLIN"/>
    <n v="7"/>
    <n v="6"/>
  </r>
  <r>
    <s v="120306000223-0"/>
    <x v="9"/>
    <m/>
    <s v="PANEL ELECTRICO"/>
    <s v="01.10.2015"/>
    <n v="1"/>
    <n v="1"/>
    <s v="ZLIN"/>
    <n v="0"/>
    <n v="1"/>
    <n v="0"/>
    <n v="0"/>
    <m/>
    <m/>
    <m/>
    <n v="21146894.460000001"/>
    <n v="5753199.2200000007"/>
    <s v="ZLIN"/>
    <n v="11"/>
    <n v="4"/>
  </r>
  <r>
    <s v="120306000224-0"/>
    <x v="9"/>
    <m/>
    <s v="TRANSFORMADOR"/>
    <s v="30.11.2008"/>
    <n v="201751589.22999999"/>
    <n v="105679403.89999999"/>
    <s v="ZLIN"/>
    <n v="19"/>
    <n v="3"/>
    <n v="0"/>
    <n v="0"/>
    <m/>
    <m/>
    <m/>
    <n v="-107921859.20999999"/>
    <n v="-26799387.859999999"/>
    <s v="ZLIN"/>
    <n v="12"/>
    <n v="5"/>
  </r>
  <r>
    <s v="120306000224-1"/>
    <x v="9"/>
    <m/>
    <s v="BANCO DE CAPACITORES"/>
    <s v="30.11.2008"/>
    <n v="21582041.350000001"/>
    <n v="19343903.73"/>
    <s v="ZLIN"/>
    <n v="11"/>
    <n v="3"/>
    <n v="0"/>
    <n v="0"/>
    <m/>
    <m/>
    <m/>
    <n v="-5963951.0499999998"/>
    <n v="-4163513"/>
    <s v="ZLIN"/>
    <n v="4"/>
    <n v="5"/>
  </r>
  <r>
    <s v="120306000225-0"/>
    <x v="9"/>
    <m/>
    <s v="TRANSFORMADOR"/>
    <s v="30.11.2008"/>
    <n v="556949209.46000004"/>
    <n v="291735300.20000005"/>
    <s v="ZLIN"/>
    <n v="19"/>
    <n v="3"/>
    <n v="0"/>
    <n v="0"/>
    <m/>
    <m/>
    <m/>
    <n v="-297925753.16000003"/>
    <n v="-73981562.870000035"/>
    <s v="ZLIN"/>
    <n v="12"/>
    <n v="5"/>
  </r>
  <r>
    <s v="120306000226-0"/>
    <x v="9"/>
    <m/>
    <s v="REGULADOR DE VOLTAJE"/>
    <s v="21.07.2011"/>
    <n v="1291548.78"/>
    <n v="1291548.78"/>
    <s v="ZLIN"/>
    <n v="7"/>
    <n v="2"/>
    <n v="0"/>
    <n v="0"/>
    <m/>
    <m/>
    <m/>
    <n v="-214891.09"/>
    <n v="-214891.09"/>
    <s v="ZLIN"/>
    <n v="3"/>
    <n v="0"/>
  </r>
  <r>
    <s v="120306000227-0"/>
    <x v="9"/>
    <m/>
    <s v="REGULADOR DE VOLTAJE"/>
    <s v="01.10.2015"/>
    <n v="1"/>
    <n v="1"/>
    <s v="ZLIN"/>
    <n v="0"/>
    <n v="1"/>
    <n v="0"/>
    <n v="0"/>
    <m/>
    <m/>
    <m/>
    <n v="527983.27"/>
    <n v="224544.61000000004"/>
    <s v="ZLIN"/>
    <n v="7"/>
    <n v="3"/>
  </r>
  <r>
    <s v="120306000228-0"/>
    <x v="9"/>
    <m/>
    <s v="REGULADOR DE VOLTAJE"/>
    <s v="01.10.2015"/>
    <n v="1"/>
    <n v="1"/>
    <s v="ZLIN"/>
    <n v="0"/>
    <n v="1"/>
    <n v="0"/>
    <n v="0"/>
    <m/>
    <m/>
    <m/>
    <n v="527983.27"/>
    <n v="224544.61000000004"/>
    <s v="ZLIN"/>
    <n v="7"/>
    <n v="3"/>
  </r>
  <r>
    <s v="120306000229-0"/>
    <x v="9"/>
    <m/>
    <s v="TRANSFORMADOR"/>
    <s v="01.10.2015"/>
    <n v="1"/>
    <n v="1"/>
    <s v="ZLIN"/>
    <n v="0"/>
    <n v="1"/>
    <n v="0"/>
    <n v="0"/>
    <m/>
    <m/>
    <m/>
    <n v="2862065.22"/>
    <n v="413657.87000000011"/>
    <s v="ZLIN"/>
    <n v="21"/>
    <n v="4"/>
  </r>
  <r>
    <s v="120306000230-0"/>
    <x v="9"/>
    <m/>
    <s v="CASETA"/>
    <s v="01.12.1988"/>
    <n v="71772.2"/>
    <n v="51470.1"/>
    <s v="ZLIN"/>
    <n v="41"/>
    <n v="10"/>
    <n v="0"/>
    <n v="0"/>
    <m/>
    <m/>
    <m/>
    <n v="17699417.579999998"/>
    <n v="3638213.6099999975"/>
    <s v="ZLIN"/>
    <n v="15"/>
    <n v="0"/>
  </r>
  <r>
    <s v="120306000231-0"/>
    <x v="9"/>
    <m/>
    <s v="COBERTIZO"/>
    <s v="31.03.2012"/>
    <n v="1843887.05"/>
    <n v="529627.14000000013"/>
    <s v="ZLIN"/>
    <n v="23"/>
    <n v="6"/>
    <n v="0"/>
    <n v="0"/>
    <m/>
    <m/>
    <m/>
    <n v="1108585.1200000001"/>
    <n v="170906.88000000012"/>
    <s v="ZLIN"/>
    <n v="20"/>
    <n v="0"/>
  </r>
  <r>
    <s v="120306000232-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1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2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3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5"/>
    <x v="9"/>
    <m/>
    <s v="LUMINARIA"/>
    <s v="27.12.2014"/>
    <n v="255366.54"/>
    <n v="92860.56"/>
    <s v="ZLIN"/>
    <n v="11"/>
    <n v="0"/>
    <n v="0"/>
    <n v="0"/>
    <m/>
    <m/>
    <m/>
    <n v="0"/>
    <n v="0"/>
    <s v="ZLIN"/>
    <n v="11"/>
    <n v="0"/>
  </r>
  <r>
    <s v="120306000232-4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4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5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6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7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1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2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3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4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5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6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7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8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89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90"/>
    <x v="9"/>
    <m/>
    <s v="LUMINARIA"/>
    <s v="27.12.2014"/>
    <n v="458685.95"/>
    <n v="166794.88"/>
    <s v="ZLIN"/>
    <n v="11"/>
    <n v="0"/>
    <n v="0"/>
    <n v="0"/>
    <m/>
    <m/>
    <m/>
    <n v="0"/>
    <n v="0"/>
    <s v="ZLIN"/>
    <n v="11"/>
    <n v="0"/>
  </r>
  <r>
    <s v="120306000232-91"/>
    <x v="9"/>
    <m/>
    <s v="LUMINARIA"/>
    <s v="27.12.2014"/>
    <n v="255549.73"/>
    <n v="92927.170000000013"/>
    <s v="ZLIN"/>
    <n v="11"/>
    <n v="0"/>
    <n v="0"/>
    <n v="0"/>
    <m/>
    <m/>
    <m/>
    <n v="0"/>
    <n v="0"/>
    <s v="ZLIN"/>
    <n v="11"/>
    <n v="0"/>
  </r>
  <r>
    <s v="120306000232-92"/>
    <x v="9"/>
    <m/>
    <s v="LUMINARIA"/>
    <s v="31.03.2015"/>
    <n v="85931.01"/>
    <n v="34372.399999999994"/>
    <s v="ZLIN"/>
    <n v="10"/>
    <n v="0"/>
    <n v="0"/>
    <n v="0"/>
    <m/>
    <m/>
    <m/>
    <n v="0"/>
    <n v="0"/>
    <s v="ZLIN"/>
    <n v="10"/>
    <n v="0"/>
  </r>
  <r>
    <s v="120306000232-93"/>
    <x v="9"/>
    <m/>
    <s v="LUMINARIA"/>
    <s v="31.03.2015"/>
    <n v="85931.01"/>
    <n v="34372.399999999994"/>
    <s v="ZLIN"/>
    <n v="10"/>
    <n v="0"/>
    <n v="0"/>
    <n v="0"/>
    <m/>
    <m/>
    <m/>
    <n v="0"/>
    <n v="0"/>
    <s v="ZLIN"/>
    <n v="10"/>
    <n v="0"/>
  </r>
  <r>
    <s v="120306000232-94"/>
    <x v="9"/>
    <m/>
    <s v="LUMINARIA"/>
    <s v="31.03.2015"/>
    <n v="85931.01"/>
    <n v="34372.399999999994"/>
    <s v="ZLIN"/>
    <n v="10"/>
    <n v="0"/>
    <n v="0"/>
    <n v="0"/>
    <m/>
    <m/>
    <m/>
    <n v="0"/>
    <n v="0"/>
    <s v="ZLIN"/>
    <n v="10"/>
    <n v="0"/>
  </r>
  <r>
    <s v="120306000232-95"/>
    <x v="9"/>
    <m/>
    <s v="LUMINARIA"/>
    <s v="31.03.2015"/>
    <n v="85931.01"/>
    <n v="34372.399999999994"/>
    <s v="ZLIN"/>
    <n v="10"/>
    <n v="0"/>
    <n v="0"/>
    <n v="0"/>
    <m/>
    <m/>
    <m/>
    <n v="0"/>
    <n v="0"/>
    <s v="ZLIN"/>
    <n v="10"/>
    <n v="0"/>
  </r>
  <r>
    <s v="120306000232-96"/>
    <x v="9"/>
    <m/>
    <s v="LUMINARIA"/>
    <s v="31.03.2015"/>
    <n v="85931.01"/>
    <n v="34372.399999999994"/>
    <s v="ZLIN"/>
    <n v="10"/>
    <n v="0"/>
    <n v="0"/>
    <n v="0"/>
    <m/>
    <m/>
    <m/>
    <n v="0"/>
    <n v="0"/>
    <s v="ZLIN"/>
    <n v="10"/>
    <n v="0"/>
  </r>
  <r>
    <s v="120306000232-97"/>
    <x v="9"/>
    <m/>
    <s v="LUMINARIA"/>
    <s v="31.03.2015"/>
    <n v="85931.01"/>
    <n v="34372.399999999994"/>
    <s v="ZLIN"/>
    <n v="10"/>
    <n v="0"/>
    <n v="0"/>
    <n v="0"/>
    <m/>
    <m/>
    <m/>
    <n v="0"/>
    <n v="0"/>
    <s v="ZLIN"/>
    <n v="10"/>
    <n v="0"/>
  </r>
  <r>
    <s v="120306000232-98"/>
    <x v="9"/>
    <m/>
    <s v="LUMINARIA"/>
    <s v="31.03.2015"/>
    <n v="171591.32"/>
    <n v="68636.52"/>
    <s v="ZLIN"/>
    <n v="10"/>
    <n v="0"/>
    <n v="0"/>
    <n v="0"/>
    <m/>
    <m/>
    <m/>
    <n v="0"/>
    <n v="0"/>
    <s v="ZLIN"/>
    <n v="10"/>
    <n v="0"/>
  </r>
  <r>
    <s v="120306000233-0"/>
    <x v="9"/>
    <m/>
    <s v="COBERTIZO"/>
    <s v="27.12.2014"/>
    <n v="13513481.33"/>
    <n v="5405392.5300000003"/>
    <s v="ZLIN"/>
    <n v="10"/>
    <n v="0"/>
    <n v="0"/>
    <n v="0"/>
    <m/>
    <m/>
    <m/>
    <n v="0"/>
    <n v="0"/>
    <s v="ZLIN"/>
    <n v="10"/>
    <n v="0"/>
  </r>
  <r>
    <s v="120306000234-0"/>
    <x v="9"/>
    <m/>
    <s v="TRANSFORMADOR"/>
    <s v="31.12.2014"/>
    <n v="21562678.079999998"/>
    <n v="5750047.4799999986"/>
    <s v="ZLIN"/>
    <n v="15"/>
    <n v="0"/>
    <n v="0"/>
    <n v="0"/>
    <m/>
    <m/>
    <m/>
    <n v="0"/>
    <n v="0"/>
    <s v="ZLIN"/>
    <n v="15"/>
    <n v="0"/>
  </r>
  <r>
    <s v="120306000235-0"/>
    <x v="9"/>
    <m/>
    <s v="TORRE DE ILUMINACION PORTÁTIL"/>
    <s v="13.08.2015"/>
    <n v="6481259.6399999997"/>
    <n v="2160419.87"/>
    <s v="ZLIN"/>
    <n v="10"/>
    <n v="0"/>
    <n v="0"/>
    <n v="0"/>
    <m/>
    <m/>
    <m/>
    <n v="0"/>
    <n v="0"/>
    <s v="ZLIN"/>
    <n v="10"/>
    <n v="0"/>
  </r>
  <r>
    <s v="120306000236-0"/>
    <x v="9"/>
    <m/>
    <s v="TORRE DE ILUMINACION PORTÁTIL"/>
    <s v="13.08.2015"/>
    <n v="6481259.6399999997"/>
    <n v="2160419.87"/>
    <s v="ZLIN"/>
    <n v="10"/>
    <n v="0"/>
    <n v="0"/>
    <n v="0"/>
    <m/>
    <m/>
    <m/>
    <n v="0"/>
    <n v="0"/>
    <s v="ZLIN"/>
    <n v="10"/>
    <n v="0"/>
  </r>
  <r>
    <s v="120306000239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0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1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2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3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4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5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6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7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8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49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0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1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2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3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4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5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6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7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8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59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60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61-0"/>
    <x v="9"/>
    <m/>
    <s v="LUMINARIA (ILUMINACION SOLAR AJS)"/>
    <s v="13.04.2016"/>
    <n v="2448780.67"/>
    <n v="526714.57999999984"/>
    <s v="ZLIN"/>
    <n v="15"/>
    <n v="0"/>
    <n v="0"/>
    <n v="0"/>
    <m/>
    <m/>
    <m/>
    <n v="0"/>
    <n v="0"/>
    <s v="ZLIN"/>
    <n v="0"/>
    <n v="1"/>
  </r>
  <r>
    <s v="120306000262-0"/>
    <x v="9"/>
    <m/>
    <s v="LUMINARIA (ILUMINACION SOLAR AJS)"/>
    <s v="13.04.2016"/>
    <n v="2448652.23"/>
    <n v="526686.94999999995"/>
    <s v="ZLIN"/>
    <n v="15"/>
    <n v="0"/>
    <n v="0"/>
    <n v="0"/>
    <m/>
    <m/>
    <m/>
    <n v="0"/>
    <n v="0"/>
    <s v="ZLIN"/>
    <n v="0"/>
    <n v="1"/>
  </r>
  <r>
    <s v="120306000263-0"/>
    <x v="9"/>
    <m/>
    <s v="BANCO DE CAPACITORES"/>
    <s v="17.05.2016"/>
    <n v="136690554.44999999"/>
    <n v="14893574.989999995"/>
    <s v="ZLIN"/>
    <n v="30"/>
    <n v="0"/>
    <n v="0"/>
    <n v="0"/>
    <m/>
    <m/>
    <m/>
    <n v="0"/>
    <n v="0"/>
    <s v="ZLIN"/>
    <n v="0"/>
    <n v="1"/>
  </r>
  <r>
    <s v="120306000264-0"/>
    <x v="9"/>
    <m/>
    <s v="BANCO DE CAPACITORES"/>
    <s v="17.05.2016"/>
    <n v="136690554.44999999"/>
    <n v="14893574.989999995"/>
    <s v="ZLIN"/>
    <n v="30"/>
    <n v="0"/>
    <n v="0"/>
    <n v="0"/>
    <m/>
    <m/>
    <m/>
    <n v="0"/>
    <n v="0"/>
    <s v="ZLIN"/>
    <n v="0"/>
    <n v="1"/>
  </r>
  <r>
    <s v="120306000265-0"/>
    <x v="9"/>
    <m/>
    <s v="BANCO DE CAPACITORES"/>
    <s v="17.05.2016"/>
    <n v="140302283.49000001"/>
    <n v="15287102.970000014"/>
    <s v="ZLIN"/>
    <n v="30"/>
    <n v="0"/>
    <n v="0"/>
    <n v="0"/>
    <m/>
    <m/>
    <m/>
    <n v="0"/>
    <n v="0"/>
    <s v="ZLIN"/>
    <n v="0"/>
    <n v="1"/>
  </r>
  <r>
    <s v="120306000266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67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68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69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0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1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2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3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4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5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6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7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8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79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0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1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2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3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4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5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6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7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8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89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90-0"/>
    <x v="9"/>
    <m/>
    <s v="LUMINARIA"/>
    <s v="01.06.2016"/>
    <n v="1175224.99"/>
    <n v="151799.90000000002"/>
    <s v="ZLIN"/>
    <n v="20"/>
    <n v="0"/>
    <n v="0"/>
    <n v="0"/>
    <m/>
    <m/>
    <m/>
    <n v="0"/>
    <n v="0"/>
    <s v="ZLIN"/>
    <n v="1"/>
    <n v="0"/>
  </r>
  <r>
    <s v="120306000291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2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3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4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5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6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7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8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299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0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1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2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3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4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5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6-0"/>
    <x v="9"/>
    <m/>
    <s v="LUMINARIA"/>
    <s v="01.06.2016"/>
    <n v="540955.36"/>
    <n v="69873.399999999965"/>
    <s v="ZLIN"/>
    <n v="20"/>
    <n v="0"/>
    <n v="0"/>
    <n v="0"/>
    <m/>
    <m/>
    <m/>
    <n v="0"/>
    <n v="0"/>
    <s v="ZLIN"/>
    <n v="1"/>
    <n v="0"/>
  </r>
  <r>
    <s v="120306000307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08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09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0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1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2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3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4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5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6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7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8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19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0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1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2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3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4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5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6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7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8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29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0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1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2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3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4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5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6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7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8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39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0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1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2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3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4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5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6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7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8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49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0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1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2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3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4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5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6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7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8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59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60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61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62-0"/>
    <x v="9"/>
    <m/>
    <s v="PANEL FOTOVOLTAICO"/>
    <s v="01.06.2016"/>
    <n v="1572569.12"/>
    <n v="580352.89000000013"/>
    <s v="ZLIN"/>
    <n v="7"/>
    <n v="0"/>
    <n v="0"/>
    <n v="0"/>
    <m/>
    <m/>
    <m/>
    <n v="0"/>
    <n v="0"/>
    <s v="ZLIN"/>
    <n v="1"/>
    <n v="0"/>
  </r>
  <r>
    <s v="120306000363-0"/>
    <x v="9"/>
    <m/>
    <s v="INTERFASE DE MONITOREO WEB"/>
    <s v="01.06.2016"/>
    <n v="1342642.57"/>
    <n v="495499.04000000004"/>
    <s v="ZLIN"/>
    <n v="7"/>
    <n v="0"/>
    <n v="0"/>
    <n v="0"/>
    <m/>
    <m/>
    <m/>
    <n v="0"/>
    <n v="0"/>
    <s v="ZLIN"/>
    <n v="1"/>
    <n v="0"/>
  </r>
  <r>
    <s v="12030600036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6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6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6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6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6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7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8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39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0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1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8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29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0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1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2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3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4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5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6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7-0"/>
    <x v="9"/>
    <m/>
    <s v="PANEL FOTOVOLTAICO"/>
    <s v="01.06.2016"/>
    <n v="770765.75"/>
    <n v="284449.26"/>
    <s v="ZLIN"/>
    <n v="7"/>
    <n v="0"/>
    <n v="0"/>
    <n v="0"/>
    <m/>
    <m/>
    <m/>
    <n v="0"/>
    <n v="0"/>
    <s v="ZLIN"/>
    <n v="1"/>
    <n v="0"/>
  </r>
  <r>
    <s v="120306000438-0"/>
    <x v="9"/>
    <m/>
    <s v="PROTECTOR DE RAYOS DC"/>
    <s v="01.06.2016"/>
    <n v="6523892.2199999997"/>
    <n v="2407626.8899999997"/>
    <s v="ZLIN"/>
    <n v="7"/>
    <n v="0"/>
    <n v="0"/>
    <n v="0"/>
    <m/>
    <m/>
    <m/>
    <n v="0"/>
    <n v="0"/>
    <s v="ZLIN"/>
    <n v="1"/>
    <n v="0"/>
  </r>
  <r>
    <s v="120306000439-0"/>
    <x v="9"/>
    <m/>
    <s v="PROTECTOR DE RAYOS AC"/>
    <s v="01.06.2016"/>
    <n v="6523892.2199999997"/>
    <n v="2407626.8899999997"/>
    <s v="ZLIN"/>
    <n v="7"/>
    <n v="0"/>
    <n v="0"/>
    <n v="0"/>
    <m/>
    <m/>
    <m/>
    <n v="0"/>
    <n v="0"/>
    <s v="ZLIN"/>
    <n v="1"/>
    <n v="0"/>
  </r>
  <r>
    <s v="120306000440-0"/>
    <x v="9"/>
    <m/>
    <s v="INTERFASE DE MONITOREO WEB"/>
    <s v="01.06.2016"/>
    <n v="658071.48"/>
    <n v="242859.70999999996"/>
    <s v="ZLIN"/>
    <n v="7"/>
    <n v="0"/>
    <n v="0"/>
    <n v="0"/>
    <m/>
    <m/>
    <m/>
    <n v="0"/>
    <n v="0"/>
    <s v="ZLIN"/>
    <n v="1"/>
    <n v="0"/>
  </r>
  <r>
    <s v="120306000441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42-0"/>
    <x v="9"/>
    <m/>
    <s v="PROTECCIÓN CATÓDICA"/>
    <s v="01.06.2016"/>
    <n v="8855381.3900000006"/>
    <n v="2287640.1900000004"/>
    <s v="ZLIN"/>
    <n v="10"/>
    <n v="0"/>
    <n v="0"/>
    <n v="0"/>
    <m/>
    <m/>
    <m/>
    <n v="0"/>
    <n v="0"/>
    <s v="ZLIN"/>
    <n v="1"/>
    <n v="0"/>
  </r>
  <r>
    <s v="120306000443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44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45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46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47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48-0"/>
    <x v="9"/>
    <m/>
    <s v="PROTECCIÓN CATÓDICA"/>
    <s v="01.06.2016"/>
    <n v="8028879.1299999999"/>
    <n v="2074127.0999999996"/>
    <s v="ZLIN"/>
    <n v="10"/>
    <n v="0"/>
    <n v="0"/>
    <n v="0"/>
    <m/>
    <m/>
    <m/>
    <n v="0"/>
    <n v="0"/>
    <s v="ZLIN"/>
    <n v="1"/>
    <n v="0"/>
  </r>
  <r>
    <s v="120306000449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0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1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2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3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4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5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6-0"/>
    <x v="9"/>
    <m/>
    <s v="PROTECCIÓN CATÓDICA"/>
    <s v="01.06.2016"/>
    <n v="7674663.8700000001"/>
    <n v="1982621.5099999998"/>
    <s v="ZLIN"/>
    <n v="10"/>
    <n v="0"/>
    <n v="0"/>
    <n v="0"/>
    <m/>
    <m/>
    <m/>
    <n v="0"/>
    <n v="0"/>
    <s v="ZLIN"/>
    <n v="1"/>
    <n v="0"/>
  </r>
  <r>
    <s v="120306000457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8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59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60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61-0"/>
    <x v="9"/>
    <m/>
    <s v="PROTECCIÓN CATÓDICA"/>
    <s v="01.06.2016"/>
    <n v="5195157.08"/>
    <n v="1342082.25"/>
    <s v="ZLIN"/>
    <n v="10"/>
    <n v="0"/>
    <n v="0"/>
    <n v="0"/>
    <m/>
    <m/>
    <m/>
    <n v="0"/>
    <n v="0"/>
    <s v="ZLIN"/>
    <n v="1"/>
    <n v="0"/>
  </r>
  <r>
    <s v="120306000462-0"/>
    <x v="9"/>
    <m/>
    <s v="ÁNODOS CORRIENTE IMPRESA"/>
    <s v="01.06.2016"/>
    <n v="32056009.100000001"/>
    <n v="8281135.6799999997"/>
    <s v="ZLIN"/>
    <n v="10"/>
    <n v="0"/>
    <n v="0"/>
    <n v="0"/>
    <m/>
    <m/>
    <m/>
    <n v="0"/>
    <n v="0"/>
    <s v="ZLIN"/>
    <n v="1"/>
    <n v="0"/>
  </r>
  <r>
    <s v="120306000463-0"/>
    <x v="9"/>
    <m/>
    <s v="ÁNODOS CORRIENTE IMPRESA"/>
    <s v="01.06.2016"/>
    <n v="32056009.100000001"/>
    <n v="8281135.6799999997"/>
    <s v="ZLIN"/>
    <n v="10"/>
    <n v="0"/>
    <n v="0"/>
    <n v="0"/>
    <m/>
    <m/>
    <m/>
    <n v="0"/>
    <n v="0"/>
    <s v="ZLIN"/>
    <n v="1"/>
    <n v="0"/>
  </r>
  <r>
    <s v="120306000464-0"/>
    <x v="9"/>
    <m/>
    <s v="ÁNODOS CORRIENTE IMPRESA"/>
    <s v="01.06.2016"/>
    <n v="32056009.100000001"/>
    <n v="8281135.6799999997"/>
    <s v="ZLIN"/>
    <n v="10"/>
    <n v="0"/>
    <n v="0"/>
    <n v="0"/>
    <m/>
    <m/>
    <m/>
    <n v="0"/>
    <n v="0"/>
    <s v="ZLIN"/>
    <n v="1"/>
    <n v="0"/>
  </r>
  <r>
    <s v="120306000465-0"/>
    <x v="9"/>
    <m/>
    <s v="ÁNODOS CORRIENTE IMPRESA"/>
    <s v="01.06.2016"/>
    <n v="32056009.100000001"/>
    <n v="8281135.6799999997"/>
    <s v="ZLIN"/>
    <n v="10"/>
    <n v="0"/>
    <n v="0"/>
    <n v="0"/>
    <m/>
    <m/>
    <m/>
    <n v="0"/>
    <n v="0"/>
    <s v="ZLIN"/>
    <n v="1"/>
    <n v="0"/>
  </r>
  <r>
    <s v="120306000466-0"/>
    <x v="9"/>
    <m/>
    <s v="ÁNODOS CORRIENTE IMPRESA"/>
    <s v="01.06.2016"/>
    <n v="32056009.100000001"/>
    <n v="8281135.6799999997"/>
    <s v="ZLIN"/>
    <n v="10"/>
    <n v="0"/>
    <n v="0"/>
    <n v="0"/>
    <m/>
    <m/>
    <m/>
    <n v="0"/>
    <n v="0"/>
    <s v="ZLIN"/>
    <n v="1"/>
    <n v="0"/>
  </r>
  <r>
    <s v="12030600046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6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6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7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8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49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0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1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2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3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4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5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6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7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8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59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0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1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2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3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4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5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6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7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8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69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0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1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2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3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4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7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8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59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0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1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2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3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4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5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6-0"/>
    <x v="9"/>
    <m/>
    <s v="LUMINARIA"/>
    <s v="01.06.2016"/>
    <n v="521404.19"/>
    <n v="67348.039999999979"/>
    <s v="ZLIN"/>
    <n v="20"/>
    <n v="0"/>
    <n v="0"/>
    <n v="0"/>
    <m/>
    <m/>
    <m/>
    <n v="0"/>
    <n v="0"/>
    <s v="ZLIN"/>
    <n v="1"/>
    <n v="0"/>
  </r>
  <r>
    <s v="120306000767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68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69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0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1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2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3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4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5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6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7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8-0"/>
    <x v="9"/>
    <m/>
    <s v="REFLECTOR"/>
    <s v="01.06.2016"/>
    <n v="2809040.11"/>
    <n v="362834.35999999987"/>
    <s v="ZLIN"/>
    <n v="20"/>
    <n v="0"/>
    <n v="0"/>
    <n v="0"/>
    <m/>
    <m/>
    <m/>
    <n v="0"/>
    <n v="0"/>
    <s v="ZLIN"/>
    <n v="1"/>
    <n v="0"/>
  </r>
  <r>
    <s v="120306000779-0"/>
    <x v="9"/>
    <m/>
    <s v="LUMINARIA"/>
    <s v="01.06.2016"/>
    <n v="706838.73"/>
    <n v="91300.010000000009"/>
    <s v="ZLIN"/>
    <n v="20"/>
    <n v="0"/>
    <n v="0"/>
    <n v="0"/>
    <m/>
    <m/>
    <m/>
    <n v="0"/>
    <n v="0"/>
    <s v="ZLIN"/>
    <n v="1"/>
    <n v="0"/>
  </r>
  <r>
    <s v="120306000780-0"/>
    <x v="9"/>
    <m/>
    <s v="LUMINARIA"/>
    <s v="01.06.2016"/>
    <n v="706838.73"/>
    <n v="91300.010000000009"/>
    <s v="ZLIN"/>
    <n v="20"/>
    <n v="0"/>
    <n v="0"/>
    <n v="0"/>
    <m/>
    <m/>
    <m/>
    <n v="0"/>
    <n v="0"/>
    <s v="ZLIN"/>
    <n v="1"/>
    <n v="0"/>
  </r>
  <r>
    <s v="120306000781-0"/>
    <x v="9"/>
    <m/>
    <s v="LUMINARIA"/>
    <s v="01.06.2016"/>
    <n v="706838.73"/>
    <n v="91300.010000000009"/>
    <s v="ZLIN"/>
    <n v="20"/>
    <n v="0"/>
    <n v="0"/>
    <n v="0"/>
    <m/>
    <m/>
    <m/>
    <n v="0"/>
    <n v="0"/>
    <s v="ZLIN"/>
    <n v="1"/>
    <n v="0"/>
  </r>
  <r>
    <s v="12030600078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8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79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0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1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2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3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4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5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6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7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8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49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50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51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52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53-0"/>
    <x v="9"/>
    <m/>
    <s v="LUMINARIA"/>
    <s v="01.06.2016"/>
    <n v="887623.72"/>
    <n v="114651.40999999992"/>
    <s v="ZLIN"/>
    <n v="20"/>
    <n v="0"/>
    <n v="0"/>
    <n v="0"/>
    <m/>
    <m/>
    <m/>
    <n v="0"/>
    <n v="0"/>
    <s v="ZLIN"/>
    <n v="1"/>
    <n v="0"/>
  </r>
  <r>
    <s v="120306000854-0"/>
    <x v="9"/>
    <m/>
    <s v="UPS"/>
    <s v="01.06.2016"/>
    <n v="34462524.969999999"/>
    <n v="5935212.629999999"/>
    <s v="ZLIN"/>
    <n v="15"/>
    <n v="0"/>
    <n v="0"/>
    <n v="0"/>
    <m/>
    <m/>
    <m/>
    <n v="0"/>
    <n v="0"/>
    <s v="ZLIN"/>
    <n v="1"/>
    <n v="0"/>
  </r>
  <r>
    <s v="120306000855-0"/>
    <x v="9"/>
    <m/>
    <s v="PANEL DE CONTROL"/>
    <s v="01.06.2016"/>
    <n v="9368388.4299999997"/>
    <n v="2420167.0099999998"/>
    <s v="ZLIN"/>
    <n v="10"/>
    <n v="0"/>
    <n v="0"/>
    <n v="0"/>
    <m/>
    <m/>
    <m/>
    <n v="0"/>
    <n v="0"/>
    <s v="ZLIN"/>
    <n v="1"/>
    <n v="0"/>
  </r>
  <r>
    <s v="120306000856-0"/>
    <x v="9"/>
    <m/>
    <s v="SUBESTACIÓN ELÉCTRICA"/>
    <s v="01.06.2016"/>
    <n v="453754985.92000002"/>
    <n v="39073346.020000041"/>
    <s v="ZLIN"/>
    <n v="30"/>
    <n v="0"/>
    <n v="0"/>
    <n v="0"/>
    <m/>
    <m/>
    <m/>
    <n v="0"/>
    <n v="0"/>
    <s v="ZLIN"/>
    <n v="1"/>
    <n v="0"/>
  </r>
  <r>
    <s v="120306000857-0"/>
    <x v="9"/>
    <m/>
    <s v="TORRE PARARRAYOS"/>
    <s v="31.07.2016"/>
    <n v="16140578.279999999"/>
    <n v="1114468.5"/>
    <s v="ZLIN"/>
    <n v="35"/>
    <n v="0"/>
    <n v="0"/>
    <n v="0"/>
    <m/>
    <m/>
    <m/>
    <n v="0"/>
    <n v="0"/>
    <s v="ZLIN"/>
    <n v="0"/>
    <n v="1"/>
  </r>
  <r>
    <s v="120306000858-0"/>
    <x v="9"/>
    <m/>
    <s v="TORRE PARARRAYOS"/>
    <s v="31.07.2016"/>
    <n v="16140578.279999999"/>
    <n v="1114468.5"/>
    <s v="ZLIN"/>
    <n v="35"/>
    <n v="0"/>
    <n v="0"/>
    <n v="0"/>
    <m/>
    <m/>
    <m/>
    <n v="0"/>
    <n v="0"/>
    <s v="ZLIN"/>
    <n v="0"/>
    <n v="1"/>
  </r>
  <r>
    <s v="120306000859-0"/>
    <x v="9"/>
    <m/>
    <s v="TORRE PARARRAYOS"/>
    <s v="31.07.2016"/>
    <n v="16140578.279999999"/>
    <n v="1114468.5"/>
    <s v="ZLIN"/>
    <n v="35"/>
    <n v="0"/>
    <n v="0"/>
    <n v="0"/>
    <m/>
    <m/>
    <m/>
    <n v="0"/>
    <n v="0"/>
    <s v="ZLIN"/>
    <n v="0"/>
    <n v="1"/>
  </r>
  <r>
    <s v="120306000860-0"/>
    <x v="9"/>
    <m/>
    <s v="TORRE PARARRAYOS"/>
    <s v="31.07.2016"/>
    <n v="16140578.279999999"/>
    <n v="1114468.5"/>
    <s v="ZLIN"/>
    <n v="35"/>
    <n v="0"/>
    <n v="0"/>
    <n v="0"/>
    <m/>
    <m/>
    <m/>
    <n v="0"/>
    <n v="0"/>
    <s v="ZLIN"/>
    <n v="0"/>
    <n v="1"/>
  </r>
  <r>
    <s v="12030600086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6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0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7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0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8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0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89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0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0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0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1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0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1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2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3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4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5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6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7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8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29-0"/>
    <x v="9"/>
    <m/>
    <s v="LUMINARIA"/>
    <s v="30.09.2016"/>
    <n v="2487101.75"/>
    <n v="279798.95000000019"/>
    <s v="ZLIN"/>
    <n v="20"/>
    <n v="0"/>
    <n v="0"/>
    <n v="0"/>
    <m/>
    <m/>
    <m/>
    <n v="0"/>
    <n v="0"/>
    <s v="ZLIN"/>
    <n v="0"/>
    <n v="1"/>
  </r>
  <r>
    <s v="120306000930-0"/>
    <x v="9"/>
    <m/>
    <s v="BANCO DE BATERIAS"/>
    <s v="31.10.2016"/>
    <n v="9217237.6899999995"/>
    <n v="4222860.38"/>
    <s v="ZLIN"/>
    <n v="15"/>
    <n v="0"/>
    <n v="0"/>
    <n v="0"/>
    <m/>
    <m/>
    <m/>
    <n v="0"/>
    <n v="0"/>
    <s v="ZLIN"/>
    <n v="0"/>
    <n v="1"/>
  </r>
  <r>
    <s v="120306000931-0"/>
    <x v="9"/>
    <m/>
    <s v="BANCO DE BATERIAS"/>
    <s v="31.10.2016"/>
    <n v="7842884.2800000003"/>
    <n v="3593202.91"/>
    <s v="ZLIN"/>
    <n v="15"/>
    <n v="0"/>
    <n v="0"/>
    <n v="0"/>
    <m/>
    <m/>
    <m/>
    <n v="0"/>
    <n v="0"/>
    <s v="ZLIN"/>
    <n v="0"/>
    <n v="1"/>
  </r>
  <r>
    <s v="120306000932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3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4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5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6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7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8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39-0"/>
    <x v="9"/>
    <m/>
    <s v="TORRE PARARRAYOS"/>
    <s v="31.12.2016"/>
    <n v="11841599.17"/>
    <n v="676662.81000000052"/>
    <s v="ZLIN"/>
    <n v="35"/>
    <n v="0"/>
    <n v="0"/>
    <n v="0"/>
    <m/>
    <m/>
    <m/>
    <n v="0"/>
    <n v="0"/>
    <s v="ZLIN"/>
    <n v="0"/>
    <n v="1"/>
  </r>
  <r>
    <s v="120306000940-0"/>
    <x v="9"/>
    <m/>
    <s v="TRANSFORMADOR TRIFASICO"/>
    <s v="25.04.2017"/>
    <n v="58394523.060000002"/>
    <n v="7166175.1900000051"/>
    <s v="ZLIN"/>
    <n v="20"/>
    <n v="0"/>
    <n v="0"/>
    <n v="0"/>
    <m/>
    <m/>
    <m/>
    <n v="0"/>
    <n v="0"/>
    <s v="ZLIN"/>
    <n v="0"/>
    <n v="1"/>
  </r>
  <r>
    <s v="120306000941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42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43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44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45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46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47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48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49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50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51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52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53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54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55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56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57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58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59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60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61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62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63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64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65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66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67-0"/>
    <x v="9"/>
    <m/>
    <s v="LUMINARIA LED"/>
    <s v="27.06.2017"/>
    <n v="828408.24"/>
    <n v="93466.059999999939"/>
    <s v="ZLIN"/>
    <n v="20"/>
    <n v="0"/>
    <n v="0"/>
    <n v="0"/>
    <m/>
    <m/>
    <m/>
    <n v="0"/>
    <n v="0"/>
    <s v="ZLIN"/>
    <n v="0"/>
    <n v="1"/>
  </r>
  <r>
    <s v="120306000968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69-0"/>
    <x v="9"/>
    <m/>
    <s v="LUMINARIA LED"/>
    <s v="27.06.2017"/>
    <n v="828408.24"/>
    <n v="90866.020000000019"/>
    <s v="ZLIN"/>
    <n v="20"/>
    <n v="0"/>
    <n v="0"/>
    <n v="0"/>
    <m/>
    <m/>
    <m/>
    <n v="0"/>
    <n v="0"/>
    <s v="ZLIN"/>
    <n v="0"/>
    <n v="1"/>
  </r>
  <r>
    <s v="120306000970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71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72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73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74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75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76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77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78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79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80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81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82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83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84-0"/>
    <x v="9"/>
    <m/>
    <s v="LUMINARIA LED"/>
    <s v="27.06.2017"/>
    <n v="828408.24"/>
    <n v="93466.069999999949"/>
    <s v="ZLIN"/>
    <n v="20"/>
    <n v="0"/>
    <n v="0"/>
    <n v="0"/>
    <m/>
    <m/>
    <m/>
    <n v="0"/>
    <n v="0"/>
    <s v="ZLIN"/>
    <n v="0"/>
    <n v="1"/>
  </r>
  <r>
    <s v="120306000985-0"/>
    <x v="9"/>
    <m/>
    <s v="LUMINARIA LED"/>
    <s v="27.06.2017"/>
    <n v="828408.24"/>
    <n v="93466.050000000047"/>
    <s v="ZLIN"/>
    <n v="20"/>
    <n v="0"/>
    <n v="0"/>
    <n v="0"/>
    <m/>
    <m/>
    <m/>
    <n v="0"/>
    <n v="0"/>
    <s v="ZLIN"/>
    <n v="0"/>
    <n v="1"/>
  </r>
  <r>
    <s v="120306000986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87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0988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89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0990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91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0992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93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0994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95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0996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97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0998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0999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00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01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02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03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04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05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06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07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08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09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0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11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2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13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4-0"/>
    <x v="9"/>
    <m/>
    <s v="LUMINARIA LED"/>
    <s v="27.06.2017"/>
    <n v="828408.26"/>
    <n v="93466.070000000065"/>
    <s v="ZLIN"/>
    <n v="20"/>
    <n v="0"/>
    <n v="0"/>
    <n v="0"/>
    <m/>
    <m/>
    <m/>
    <n v="0"/>
    <n v="0"/>
    <s v="ZLIN"/>
    <n v="0"/>
    <n v="1"/>
  </r>
  <r>
    <s v="120306001015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6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7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8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19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0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1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2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3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4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5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6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7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8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29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30-0"/>
    <x v="9"/>
    <m/>
    <s v="LUMINARIA LED"/>
    <s v="27.06.2017"/>
    <n v="828408.26"/>
    <n v="93466.060000000056"/>
    <s v="ZLIN"/>
    <n v="20"/>
    <n v="0"/>
    <n v="0"/>
    <n v="0"/>
    <m/>
    <m/>
    <m/>
    <n v="0"/>
    <n v="0"/>
    <s v="ZLIN"/>
    <n v="0"/>
    <n v="1"/>
  </r>
  <r>
    <s v="120306001031-0"/>
    <x v="9"/>
    <m/>
    <s v="LUMINARIA LED"/>
    <s v="27.06.2017"/>
    <n v="828408.11"/>
    <n v="93466.030000000028"/>
    <s v="ZLIN"/>
    <n v="20"/>
    <n v="0"/>
    <n v="0"/>
    <n v="0"/>
    <m/>
    <m/>
    <m/>
    <n v="0"/>
    <n v="0"/>
    <s v="ZLIN"/>
    <n v="0"/>
    <n v="1"/>
  </r>
  <r>
    <s v="120306001032-0"/>
    <x v="9"/>
    <m/>
    <s v="LUMINARIA LED"/>
    <s v="27.06.2017"/>
    <n v="828408.09"/>
    <n v="93466.010000000009"/>
    <s v="ZLIN"/>
    <n v="20"/>
    <n v="0"/>
    <n v="0"/>
    <n v="0"/>
    <m/>
    <m/>
    <m/>
    <n v="0"/>
    <n v="0"/>
    <s v="ZLIN"/>
    <n v="0"/>
    <n v="1"/>
  </r>
  <r>
    <s v="120306001033-0"/>
    <x v="9"/>
    <m/>
    <s v="LUMINARIA LED"/>
    <s v="27.06.2017"/>
    <n v="828408.26"/>
    <n v="93466.050000000047"/>
    <s v="ZLIN"/>
    <n v="20"/>
    <n v="0"/>
    <n v="0"/>
    <n v="0"/>
    <m/>
    <m/>
    <m/>
    <n v="0"/>
    <n v="0"/>
    <s v="ZLIN"/>
    <n v="0"/>
    <n v="1"/>
  </r>
  <r>
    <s v="12030600103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3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3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3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3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3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4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5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6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7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8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09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0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1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2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3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4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5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6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7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8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19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1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2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3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4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5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6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7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8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09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10-0"/>
    <x v="9"/>
    <m/>
    <s v="PANEL FOTOVOLTAICO 1250-303"/>
    <s v="31.08.2017"/>
    <n v="326091.93"/>
    <n v="21739.469999999972"/>
    <s v="ZLIN"/>
    <n v="20"/>
    <n v="0"/>
    <n v="0"/>
    <n v="0"/>
    <m/>
    <m/>
    <m/>
    <n v="0"/>
    <n v="0"/>
    <s v="ZLIN"/>
    <n v="0"/>
    <n v="1"/>
  </r>
  <r>
    <s v="120306001211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2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3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4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5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6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7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8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19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0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1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2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3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4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5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6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7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8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29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0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1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2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3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4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5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6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7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8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39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0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1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2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3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4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5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6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7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8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49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50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51-0"/>
    <x v="9"/>
    <m/>
    <s v="PANEL FOTOVOLTAICO 1250-303"/>
    <s v="31.08.2017"/>
    <n v="323677.77"/>
    <n v="21578.520000000019"/>
    <s v="ZLIN"/>
    <n v="20"/>
    <n v="0"/>
    <n v="0"/>
    <n v="0"/>
    <m/>
    <m/>
    <m/>
    <n v="0"/>
    <n v="0"/>
    <s v="ZLIN"/>
    <n v="0"/>
    <n v="1"/>
  </r>
  <r>
    <s v="120306001252-0"/>
    <x v="9"/>
    <m/>
    <s v="PANEL DE CONTROL ESFERA YT7712"/>
    <s v="31.08.2017"/>
    <n v="56411630.469999999"/>
    <n v="5014367.1499999985"/>
    <s v="ZLIN"/>
    <n v="15"/>
    <n v="0"/>
    <n v="0"/>
    <n v="0"/>
    <m/>
    <m/>
    <m/>
    <n v="0"/>
    <n v="0"/>
    <s v="ZLIN"/>
    <n v="0"/>
    <n v="1"/>
  </r>
  <r>
    <s v="120306001252-1"/>
    <x v="9"/>
    <m/>
    <s v="PANEL DE CONTROL ESFERA YT7712"/>
    <s v="31.08.2017"/>
    <n v="56411630.469999999"/>
    <n v="5014367.1499999985"/>
    <s v="ZLIN"/>
    <n v="15"/>
    <n v="0"/>
    <n v="0"/>
    <n v="0"/>
    <m/>
    <m/>
    <m/>
    <n v="0"/>
    <n v="0"/>
    <s v="ZLIN"/>
    <n v="0"/>
    <n v="1"/>
  </r>
  <r>
    <s v="120306001252-2"/>
    <x v="9"/>
    <m/>
    <s v="PANEL DE CONTROL ESFERA YT7712"/>
    <s v="31.08.2017"/>
    <n v="56411630.469999999"/>
    <n v="5014367.1499999985"/>
    <s v="ZLIN"/>
    <n v="15"/>
    <n v="0"/>
    <n v="0"/>
    <n v="0"/>
    <m/>
    <m/>
    <m/>
    <n v="0"/>
    <n v="0"/>
    <s v="ZLIN"/>
    <n v="0"/>
    <n v="1"/>
  </r>
  <r>
    <s v="120306001252-3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4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5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6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7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8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9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10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11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12"/>
    <x v="9"/>
    <m/>
    <s v="TRANSDUCTOR ESFERA YT7712"/>
    <s v="31.08.2017"/>
    <n v="7977723.79"/>
    <n v="709131"/>
    <s v="ZLIN"/>
    <n v="15"/>
    <n v="0"/>
    <n v="0"/>
    <n v="0"/>
    <m/>
    <m/>
    <m/>
    <n v="0"/>
    <n v="0"/>
    <s v="ZLIN"/>
    <n v="0"/>
    <n v="1"/>
  </r>
  <r>
    <s v="120306001252-13"/>
    <x v="9"/>
    <m/>
    <s v="TRANSDUCTOR ESFERA YT7712"/>
    <s v="31.08.2017"/>
    <n v="13296201.68"/>
    <n v="1181884.5999999996"/>
    <s v="ZLIN"/>
    <n v="15"/>
    <n v="0"/>
    <n v="0"/>
    <n v="0"/>
    <m/>
    <m/>
    <m/>
    <n v="0"/>
    <n v="0"/>
    <s v="ZLIN"/>
    <n v="0"/>
    <n v="1"/>
  </r>
  <r>
    <s v="120306001252-14"/>
    <x v="9"/>
    <m/>
    <s v="TRANSDUCTOR ESFERA YT7712"/>
    <s v="31.08.2017"/>
    <n v="13296201.68"/>
    <n v="1181884.5999999996"/>
    <s v="ZLIN"/>
    <n v="15"/>
    <n v="0"/>
    <n v="0"/>
    <n v="0"/>
    <m/>
    <m/>
    <m/>
    <n v="0"/>
    <n v="0"/>
    <s v="ZLIN"/>
    <n v="0"/>
    <n v="1"/>
  </r>
  <r>
    <s v="120306001252-15"/>
    <x v="9"/>
    <m/>
    <s v="TRANSDUCTOR ESFERA YT7712"/>
    <s v="31.08.2017"/>
    <n v="13296201.68"/>
    <n v="1181884.5999999996"/>
    <s v="ZLIN"/>
    <n v="15"/>
    <n v="0"/>
    <n v="0"/>
    <n v="0"/>
    <m/>
    <m/>
    <m/>
    <n v="0"/>
    <n v="0"/>
    <s v="ZLIN"/>
    <n v="0"/>
    <n v="1"/>
  </r>
  <r>
    <s v="120306001252-16"/>
    <x v="9"/>
    <m/>
    <s v="TRANSDUCTOR ESFERA YT7712"/>
    <s v="31.08.2017"/>
    <n v="13296201.68"/>
    <n v="1181884.5999999996"/>
    <s v="ZLIN"/>
    <n v="15"/>
    <n v="0"/>
    <n v="0"/>
    <n v="0"/>
    <m/>
    <m/>
    <m/>
    <n v="0"/>
    <n v="0"/>
    <s v="ZLIN"/>
    <n v="0"/>
    <n v="1"/>
  </r>
  <r>
    <s v="120306001252-17"/>
    <x v="9"/>
    <m/>
    <s v="TRANSDUCTOR ESFERA YT7712"/>
    <s v="31.08.2017"/>
    <n v="13296201.68"/>
    <n v="1181884.5999999996"/>
    <s v="ZLIN"/>
    <n v="15"/>
    <n v="0"/>
    <n v="0"/>
    <n v="0"/>
    <m/>
    <m/>
    <m/>
    <n v="0"/>
    <n v="0"/>
    <s v="ZLIN"/>
    <n v="0"/>
    <n v="1"/>
  </r>
  <r>
    <s v="120306001252-18"/>
    <x v="9"/>
    <m/>
    <s v="TRANSDUCTOR ESFERA YT7712"/>
    <s v="31.08.2017"/>
    <n v="13296201.68"/>
    <n v="1181884.5999999996"/>
    <s v="ZLIN"/>
    <n v="15"/>
    <n v="0"/>
    <n v="0"/>
    <n v="0"/>
    <m/>
    <m/>
    <m/>
    <n v="0"/>
    <n v="0"/>
    <s v="ZLIN"/>
    <n v="0"/>
    <n v="1"/>
  </r>
  <r>
    <s v="120306001252-19"/>
    <x v="9"/>
    <m/>
    <s v="TRANSDUCTOR ESFERA YT7712"/>
    <s v="31.08.2017"/>
    <n v="17019140.370000001"/>
    <n v="1512812.4800000004"/>
    <s v="ZLIN"/>
    <n v="15"/>
    <n v="0"/>
    <n v="0"/>
    <n v="0"/>
    <m/>
    <m/>
    <m/>
    <n v="0"/>
    <n v="0"/>
    <s v="ZLIN"/>
    <n v="0"/>
    <n v="1"/>
  </r>
  <r>
    <s v="120306001252-20"/>
    <x v="9"/>
    <m/>
    <s v="TRANSDUCTOR ESFERA YT7712"/>
    <s v="31.08.2017"/>
    <n v="17019140.370000001"/>
    <n v="1512812.4800000004"/>
    <s v="ZLIN"/>
    <n v="15"/>
    <n v="0"/>
    <n v="0"/>
    <n v="0"/>
    <m/>
    <m/>
    <m/>
    <n v="0"/>
    <n v="0"/>
    <s v="ZLIN"/>
    <n v="0"/>
    <n v="1"/>
  </r>
  <r>
    <s v="120306001252-21"/>
    <x v="9"/>
    <m/>
    <s v="TRANSDUCTOR ESFERA YT7712"/>
    <s v="31.08.2017"/>
    <n v="14359901.43"/>
    <n v="1276435.6799999997"/>
    <s v="ZLIN"/>
    <n v="15"/>
    <n v="0"/>
    <n v="0"/>
    <n v="0"/>
    <m/>
    <m/>
    <m/>
    <n v="0"/>
    <n v="0"/>
    <s v="ZLIN"/>
    <n v="0"/>
    <n v="1"/>
  </r>
  <r>
    <s v="120306001252-22"/>
    <x v="9"/>
    <m/>
    <s v="TRANSDUCTOR ESFERA YT7712"/>
    <s v="31.08.2017"/>
    <n v="14359901.43"/>
    <n v="1276435.6799999997"/>
    <s v="ZLIN"/>
    <n v="15"/>
    <n v="0"/>
    <n v="0"/>
    <n v="0"/>
    <m/>
    <m/>
    <m/>
    <n v="0"/>
    <n v="0"/>
    <s v="ZLIN"/>
    <n v="0"/>
    <n v="1"/>
  </r>
  <r>
    <s v="120306001252-23"/>
    <x v="9"/>
    <m/>
    <s v="TRANSDUCTOR ESFERA YT7712"/>
    <s v="31.08.2017"/>
    <n v="35101973.539999999"/>
    <n v="3120175.4299999997"/>
    <s v="ZLIN"/>
    <n v="15"/>
    <n v="0"/>
    <n v="0"/>
    <n v="0"/>
    <m/>
    <m/>
    <m/>
    <n v="0"/>
    <n v="0"/>
    <s v="ZLIN"/>
    <n v="0"/>
    <n v="1"/>
  </r>
  <r>
    <s v="120306001252-24"/>
    <x v="9"/>
    <m/>
    <s v="TRANSDUCTOR ESFERA YT7712"/>
    <s v="31.08.2017"/>
    <n v="17019140.370000001"/>
    <n v="1512812.4800000004"/>
    <s v="ZLIN"/>
    <n v="15"/>
    <n v="0"/>
    <n v="0"/>
    <n v="0"/>
    <m/>
    <m/>
    <m/>
    <n v="0"/>
    <n v="0"/>
    <s v="ZLIN"/>
    <n v="0"/>
    <n v="1"/>
  </r>
  <r>
    <s v="120306001252-25"/>
    <x v="9"/>
    <m/>
    <s v="TRANSDUCTOR ESFERA YT7712"/>
    <s v="31.08.2017"/>
    <n v="15955440.619999999"/>
    <n v="1418261.3899999987"/>
    <s v="ZLIN"/>
    <n v="15"/>
    <n v="0"/>
    <n v="0"/>
    <n v="0"/>
    <m/>
    <m/>
    <m/>
    <n v="0"/>
    <n v="0"/>
    <s v="ZLIN"/>
    <n v="0"/>
    <n v="1"/>
  </r>
  <r>
    <s v="120306001252-26"/>
    <x v="9"/>
    <m/>
    <s v="TRANSDUCTOR ESFERA YT7712"/>
    <s v="31.08.2017"/>
    <n v="28719795.899999999"/>
    <n v="2552870.75"/>
    <s v="ZLIN"/>
    <n v="15"/>
    <n v="0"/>
    <n v="0"/>
    <n v="0"/>
    <m/>
    <m/>
    <m/>
    <n v="0"/>
    <n v="0"/>
    <s v="ZLIN"/>
    <n v="0"/>
    <n v="1"/>
  </r>
  <r>
    <s v="120306001252-27"/>
    <x v="9"/>
    <m/>
    <s v="PANEL ELECTRICO"/>
    <s v="31.08.2017"/>
    <n v="20982786.420000002"/>
    <n v="1865136.5700000003"/>
    <s v="ZLIN"/>
    <n v="15"/>
    <n v="0"/>
    <n v="0"/>
    <n v="0"/>
    <m/>
    <m/>
    <m/>
    <n v="0"/>
    <n v="0"/>
    <s v="ZLIN"/>
    <n v="0"/>
    <n v="1"/>
  </r>
  <r>
    <s v="120306001252-28"/>
    <x v="9"/>
    <m/>
    <s v="PANEL ELECTRICO ESFERA YT7712"/>
    <s v="31.08.2017"/>
    <n v="20982786.420000002"/>
    <n v="1865136.5700000003"/>
    <s v="ZLIN"/>
    <n v="15"/>
    <n v="0"/>
    <n v="0"/>
    <n v="0"/>
    <m/>
    <m/>
    <m/>
    <n v="0"/>
    <n v="0"/>
    <s v="ZLIN"/>
    <n v="0"/>
    <n v="1"/>
  </r>
  <r>
    <s v="120306001252-29"/>
    <x v="9"/>
    <m/>
    <s v="PANEL ELECTRICO ESFERA YT7712"/>
    <s v="31.08.2017"/>
    <n v="20982786.420000002"/>
    <n v="1865136.5700000003"/>
    <s v="ZLIN"/>
    <n v="15"/>
    <n v="0"/>
    <n v="0"/>
    <n v="0"/>
    <m/>
    <m/>
    <m/>
    <n v="0"/>
    <n v="0"/>
    <s v="ZLIN"/>
    <n v="0"/>
    <n v="1"/>
  </r>
  <r>
    <s v="120306001252-30"/>
    <x v="9"/>
    <m/>
    <s v="PANEL ELECTRICO ESFERA YT7712"/>
    <s v="31.08.2017"/>
    <n v="20982786.420000002"/>
    <n v="1865136.5700000003"/>
    <s v="ZLIN"/>
    <n v="15"/>
    <n v="0"/>
    <n v="0"/>
    <n v="0"/>
    <m/>
    <m/>
    <m/>
    <n v="0"/>
    <n v="0"/>
    <s v="ZLIN"/>
    <n v="0"/>
    <n v="1"/>
  </r>
  <r>
    <s v="12030600125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5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5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5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5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5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5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6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7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8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29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0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1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2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3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4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5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6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7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8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39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0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1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2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0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1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2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3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4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5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6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7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8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39-0"/>
    <x v="9"/>
    <m/>
    <s v="LUMINARIA"/>
    <s v="31.08.2017"/>
    <n v="386695"/>
    <n v="51559.330000000016"/>
    <s v="ZLIN"/>
    <n v="10"/>
    <n v="0"/>
    <n v="0"/>
    <n v="0"/>
    <m/>
    <m/>
    <m/>
    <n v="0"/>
    <n v="0"/>
    <s v="ZLIN"/>
    <n v="0"/>
    <n v="1"/>
  </r>
  <r>
    <s v="120306001440-0"/>
    <x v="9"/>
    <m/>
    <s v="CELDA 1 SUBESTACION PRINCIPAL"/>
    <s v="31.08.2017"/>
    <n v="48378170.039999999"/>
    <n v="8873012.9099999964"/>
    <s v="ZLIN"/>
    <n v="20"/>
    <n v="0"/>
    <n v="0"/>
    <n v="0"/>
    <m/>
    <m/>
    <m/>
    <n v="0"/>
    <n v="0"/>
    <s v="ZLIN"/>
    <n v="0"/>
    <n v="1"/>
  </r>
  <r>
    <s v="120306001440-1"/>
    <x v="9"/>
    <m/>
    <s v="CELDA 2 SUBESTACION PRINCIPAL"/>
    <s v="31.08.2017"/>
    <n v="48338684.82"/>
    <n v="8865770.9600000009"/>
    <s v="ZLIN"/>
    <n v="20"/>
    <n v="0"/>
    <n v="0"/>
    <n v="0"/>
    <m/>
    <m/>
    <m/>
    <n v="0"/>
    <n v="0"/>
    <s v="ZLIN"/>
    <n v="0"/>
    <n v="1"/>
  </r>
  <r>
    <s v="120306001440-2"/>
    <x v="9"/>
    <m/>
    <s v="CELDA 3 SUBESTACION PRINCIPAL"/>
    <s v="31.08.2017"/>
    <n v="42181065.140000001"/>
    <n v="7736405.3999999985"/>
    <s v="ZLIN"/>
    <n v="20"/>
    <n v="0"/>
    <n v="0"/>
    <n v="0"/>
    <m/>
    <m/>
    <m/>
    <n v="0"/>
    <n v="0"/>
    <s v="ZLIN"/>
    <n v="0"/>
    <n v="1"/>
  </r>
  <r>
    <s v="120306001440-3"/>
    <x v="9"/>
    <m/>
    <s v="CELDA 4 SUBESTACION PRINCIPAL"/>
    <s v="31.08.2017"/>
    <n v="72870315"/>
    <n v="13365103.43"/>
    <s v="ZLIN"/>
    <n v="20"/>
    <n v="0"/>
    <n v="0"/>
    <n v="0"/>
    <m/>
    <m/>
    <m/>
    <n v="0"/>
    <n v="0"/>
    <s v="ZLIN"/>
    <n v="0"/>
    <n v="1"/>
  </r>
  <r>
    <s v="120306001440-4"/>
    <x v="9"/>
    <m/>
    <s v="CELDA 5 SUBESTACION PRINCIPAL"/>
    <s v="31.08.2017"/>
    <n v="71381521.939999998"/>
    <n v="13092044.759999998"/>
    <s v="ZLIN"/>
    <n v="20"/>
    <n v="0"/>
    <n v="0"/>
    <n v="0"/>
    <m/>
    <m/>
    <m/>
    <n v="0"/>
    <n v="0"/>
    <s v="ZLIN"/>
    <n v="0"/>
    <n v="1"/>
  </r>
  <r>
    <s v="120306001440-5"/>
    <x v="9"/>
    <m/>
    <s v="CELDA 6 SUBESTACION PRINCIPAL"/>
    <s v="31.08.2017"/>
    <n v="56360632.340000004"/>
    <n v="10337071.830000006"/>
    <s v="ZLIN"/>
    <n v="20"/>
    <n v="0"/>
    <n v="0"/>
    <n v="0"/>
    <m/>
    <m/>
    <m/>
    <n v="0"/>
    <n v="0"/>
    <s v="ZLIN"/>
    <n v="0"/>
    <n v="1"/>
  </r>
  <r>
    <s v="120306001440-6"/>
    <x v="9"/>
    <m/>
    <s v="CELDA 7 SUBESTACION PRINCIPAL"/>
    <s v="31.08.2017"/>
    <n v="42251531.549999997"/>
    <n v="7665100.8699999973"/>
    <s v="ZLIN"/>
    <n v="20"/>
    <n v="0"/>
    <n v="0"/>
    <n v="0"/>
    <m/>
    <m/>
    <m/>
    <n v="0"/>
    <n v="0"/>
    <s v="ZLIN"/>
    <n v="0"/>
    <n v="1"/>
  </r>
  <r>
    <s v="120306001440-7"/>
    <x v="9"/>
    <m/>
    <s v="CELDA 8 SUBESTACION PRINCIPAL"/>
    <s v="31.08.2017"/>
    <n v="14718913.26"/>
    <n v="2670245.33"/>
    <s v="ZLIN"/>
    <n v="20"/>
    <n v="0"/>
    <n v="0"/>
    <n v="0"/>
    <m/>
    <m/>
    <m/>
    <n v="0"/>
    <n v="0"/>
    <s v="ZLIN"/>
    <n v="0"/>
    <n v="1"/>
  </r>
  <r>
    <s v="120306001440-8"/>
    <x v="9"/>
    <m/>
    <s v="CELDA 9 SUBESTACION PRINCIPAL"/>
    <s v="31.08.2017"/>
    <n v="14720810.720000001"/>
    <n v="2670589.5600000005"/>
    <s v="ZLIN"/>
    <n v="20"/>
    <n v="0"/>
    <n v="0"/>
    <n v="0"/>
    <m/>
    <m/>
    <m/>
    <n v="0"/>
    <n v="0"/>
    <s v="ZLIN"/>
    <n v="0"/>
    <n v="1"/>
  </r>
  <r>
    <s v="120306001440-9"/>
    <x v="9"/>
    <m/>
    <s v="ESTACION DE OPERADOR (COMPU) SUBESTACION PRINCIP"/>
    <s v="31.08.2017"/>
    <n v="1790318.96"/>
    <n v="324792.37999999989"/>
    <s v="ZLIN"/>
    <n v="20"/>
    <n v="0"/>
    <n v="0"/>
    <n v="0"/>
    <m/>
    <m/>
    <m/>
    <n v="0"/>
    <n v="0"/>
    <s v="ZLIN"/>
    <n v="0"/>
    <n v="1"/>
  </r>
  <r>
    <s v="120306001441-0"/>
    <x v="9"/>
    <m/>
    <s v="CELDA SUBESTACION 3   (2.3K)"/>
    <s v="31.08.2017"/>
    <n v="32635308.670000002"/>
    <n v="5745536.3200000003"/>
    <s v="ZLIN"/>
    <n v="20"/>
    <n v="0"/>
    <n v="0"/>
    <n v="0"/>
    <m/>
    <m/>
    <m/>
    <n v="0"/>
    <n v="0"/>
    <s v="ZLIN"/>
    <n v="0"/>
    <n v="1"/>
  </r>
  <r>
    <s v="120306001442-0"/>
    <x v="9"/>
    <m/>
    <s v="CELDA SUBESTACION 3   (2.3K)"/>
    <s v="31.08.2017"/>
    <n v="32635292.260000002"/>
    <n v="5745533.4300000034"/>
    <s v="ZLIN"/>
    <n v="20"/>
    <n v="0"/>
    <n v="0"/>
    <n v="0"/>
    <m/>
    <m/>
    <m/>
    <n v="0"/>
    <n v="0"/>
    <s v="ZLIN"/>
    <n v="0"/>
    <n v="1"/>
  </r>
  <r>
    <s v="120306001443-0"/>
    <x v="9"/>
    <m/>
    <s v="CELDA CON ARRANCADOR SUBESTACION 3"/>
    <s v="31.08.2017"/>
    <n v="32657115.16"/>
    <n v="5171775.5300000012"/>
    <s v="ZLIN"/>
    <n v="20"/>
    <n v="0"/>
    <n v="0"/>
    <n v="0"/>
    <m/>
    <m/>
    <m/>
    <n v="0"/>
    <n v="0"/>
    <s v="ZLIN"/>
    <n v="0"/>
    <n v="1"/>
  </r>
  <r>
    <s v="120306001444-0"/>
    <x v="9"/>
    <m/>
    <s v="CELDA CON ARRANCADOR SUBESTACION 3"/>
    <s v="31.08.2017"/>
    <n v="32657115.16"/>
    <n v="5393595.9499999993"/>
    <s v="ZLIN"/>
    <n v="20"/>
    <n v="0"/>
    <n v="0"/>
    <n v="0"/>
    <m/>
    <m/>
    <m/>
    <n v="0"/>
    <n v="0"/>
    <s v="ZLIN"/>
    <n v="0"/>
    <n v="1"/>
  </r>
  <r>
    <s v="120306001445-0"/>
    <x v="9"/>
    <m/>
    <s v="PANEL DE CONTROL"/>
    <s v="31.10.2017"/>
    <n v="46307777.899999999"/>
    <n v="3601716.0599999949"/>
    <s v="ZLIN"/>
    <n v="15"/>
    <n v="0"/>
    <n v="0"/>
    <n v="0"/>
    <m/>
    <m/>
    <m/>
    <n v="0"/>
    <n v="0"/>
    <s v="ZLIN"/>
    <n v="0"/>
    <n v="1"/>
  </r>
  <r>
    <s v="120306001445-1"/>
    <x v="9"/>
    <m/>
    <s v="PANEL DE CONTROL"/>
    <s v="31.10.2017"/>
    <n v="46307777.899999999"/>
    <n v="3601716.0599999949"/>
    <s v="ZLIN"/>
    <n v="15"/>
    <n v="0"/>
    <n v="0"/>
    <n v="0"/>
    <m/>
    <m/>
    <m/>
    <n v="0"/>
    <n v="0"/>
    <s v="ZLIN"/>
    <n v="0"/>
    <n v="1"/>
  </r>
  <r>
    <s v="120306001445-2"/>
    <x v="9"/>
    <m/>
    <s v="PANEL DE CONTROL"/>
    <s v="31.10.2017"/>
    <n v="46307777.899999999"/>
    <n v="3601716.0599999949"/>
    <s v="ZLIN"/>
    <n v="15"/>
    <n v="0"/>
    <n v="0"/>
    <n v="0"/>
    <m/>
    <m/>
    <m/>
    <n v="0"/>
    <n v="0"/>
    <s v="ZLIN"/>
    <n v="0"/>
    <n v="1"/>
  </r>
  <r>
    <s v="120306001445-3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4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5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6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7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8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9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10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11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12"/>
    <x v="9"/>
    <m/>
    <s v="TRANSDUCTOR"/>
    <s v="31.10.2017"/>
    <n v="6548838.5700000003"/>
    <n v="509354.11000000034"/>
    <s v="ZLIN"/>
    <n v="15"/>
    <n v="0"/>
    <n v="0"/>
    <n v="0"/>
    <m/>
    <m/>
    <m/>
    <n v="0"/>
    <n v="0"/>
    <s v="ZLIN"/>
    <n v="0"/>
    <n v="1"/>
  </r>
  <r>
    <s v="120306001445-13"/>
    <x v="9"/>
    <m/>
    <s v="TRANSDUCTOR"/>
    <s v="31.10.2017"/>
    <n v="10914727.140000001"/>
    <n v="848923.23000000045"/>
    <s v="ZLIN"/>
    <n v="15"/>
    <n v="0"/>
    <n v="0"/>
    <n v="0"/>
    <m/>
    <m/>
    <m/>
    <n v="0"/>
    <n v="0"/>
    <s v="ZLIN"/>
    <n v="0"/>
    <n v="1"/>
  </r>
  <r>
    <s v="120306001445-14"/>
    <x v="9"/>
    <m/>
    <s v="TRANSDUCTOR"/>
    <s v="31.10.2017"/>
    <n v="10914727.140000001"/>
    <n v="848923.23000000045"/>
    <s v="ZLIN"/>
    <n v="15"/>
    <n v="0"/>
    <n v="0"/>
    <n v="0"/>
    <m/>
    <m/>
    <m/>
    <n v="0"/>
    <n v="0"/>
    <s v="ZLIN"/>
    <n v="0"/>
    <n v="1"/>
  </r>
  <r>
    <s v="120306001445-15"/>
    <x v="9"/>
    <m/>
    <s v="TRANSDUCTOR"/>
    <s v="31.10.2017"/>
    <n v="10914727.140000001"/>
    <n v="848923.23000000045"/>
    <s v="ZLIN"/>
    <n v="15"/>
    <n v="0"/>
    <n v="0"/>
    <n v="0"/>
    <m/>
    <m/>
    <m/>
    <n v="0"/>
    <n v="0"/>
    <s v="ZLIN"/>
    <n v="0"/>
    <n v="1"/>
  </r>
  <r>
    <s v="120306001445-16"/>
    <x v="9"/>
    <m/>
    <s v="TRANSDUCTOR"/>
    <s v="31.10.2017"/>
    <n v="10914727.140000001"/>
    <n v="848923.23000000045"/>
    <s v="ZLIN"/>
    <n v="15"/>
    <n v="0"/>
    <n v="0"/>
    <n v="0"/>
    <m/>
    <m/>
    <m/>
    <n v="0"/>
    <n v="0"/>
    <s v="ZLIN"/>
    <n v="0"/>
    <n v="1"/>
  </r>
  <r>
    <s v="120306001445-17"/>
    <x v="9"/>
    <m/>
    <s v="TRANSDUCTOR"/>
    <s v="31.10.2017"/>
    <n v="10914727.140000001"/>
    <n v="848923.23000000045"/>
    <s v="ZLIN"/>
    <n v="15"/>
    <n v="0"/>
    <n v="0"/>
    <n v="0"/>
    <m/>
    <m/>
    <m/>
    <n v="0"/>
    <n v="0"/>
    <s v="ZLIN"/>
    <n v="0"/>
    <n v="1"/>
  </r>
  <r>
    <s v="120306001445-18"/>
    <x v="9"/>
    <m/>
    <s v="TRANSDUCTOR"/>
    <s v="31.10.2017"/>
    <n v="10914727.140000001"/>
    <n v="848923.23000000045"/>
    <s v="ZLIN"/>
    <n v="15"/>
    <n v="0"/>
    <n v="0"/>
    <n v="0"/>
    <m/>
    <m/>
    <m/>
    <n v="0"/>
    <n v="0"/>
    <s v="ZLIN"/>
    <n v="0"/>
    <n v="1"/>
  </r>
  <r>
    <s v="120306001445-19"/>
    <x v="9"/>
    <m/>
    <s v="TRANSDUCTOR"/>
    <s v="31.10.2017"/>
    <n v="13970852.57"/>
    <n v="1086621.870000001"/>
    <s v="ZLIN"/>
    <n v="15"/>
    <n v="0"/>
    <n v="0"/>
    <n v="0"/>
    <m/>
    <m/>
    <m/>
    <n v="0"/>
    <n v="0"/>
    <s v="ZLIN"/>
    <n v="0"/>
    <n v="1"/>
  </r>
  <r>
    <s v="120306001445-20"/>
    <x v="9"/>
    <m/>
    <s v="TRANSDUCTOR"/>
    <s v="31.10.2017"/>
    <n v="13970852.57"/>
    <n v="1086621.870000001"/>
    <s v="ZLIN"/>
    <n v="15"/>
    <n v="0"/>
    <n v="0"/>
    <n v="0"/>
    <m/>
    <m/>
    <m/>
    <n v="0"/>
    <n v="0"/>
    <s v="ZLIN"/>
    <n v="0"/>
    <n v="1"/>
  </r>
  <r>
    <s v="120306001445-21"/>
    <x v="9"/>
    <m/>
    <s v="TRANSDUCTOR"/>
    <s v="31.10.2017"/>
    <n v="11787908.279999999"/>
    <n v="916837.30999999866"/>
    <s v="ZLIN"/>
    <n v="15"/>
    <n v="0"/>
    <n v="0"/>
    <n v="0"/>
    <m/>
    <m/>
    <m/>
    <n v="0"/>
    <n v="0"/>
    <s v="ZLIN"/>
    <n v="0"/>
    <n v="1"/>
  </r>
  <r>
    <s v="120306001445-22"/>
    <x v="9"/>
    <m/>
    <s v="TRANSDUCTOR"/>
    <s v="31.10.2017"/>
    <n v="11787908.279999999"/>
    <n v="916837.30999999866"/>
    <s v="ZLIN"/>
    <n v="15"/>
    <n v="0"/>
    <n v="0"/>
    <n v="0"/>
    <m/>
    <m/>
    <m/>
    <n v="0"/>
    <n v="0"/>
    <s v="ZLIN"/>
    <n v="0"/>
    <n v="1"/>
  </r>
  <r>
    <s v="120306001445-23"/>
    <x v="9"/>
    <m/>
    <s v="TRANSDUCTOR"/>
    <s v="31.10.2017"/>
    <n v="28814880.57"/>
    <n v="2241157.379999999"/>
    <s v="ZLIN"/>
    <n v="15"/>
    <n v="0"/>
    <n v="0"/>
    <n v="0"/>
    <m/>
    <m/>
    <m/>
    <n v="0"/>
    <n v="0"/>
    <s v="ZLIN"/>
    <n v="0"/>
    <n v="1"/>
  </r>
  <r>
    <s v="120306001445-24"/>
    <x v="9"/>
    <m/>
    <s v="TRANSDUCTOR"/>
    <s v="31.10.2017"/>
    <n v="13970852.57"/>
    <n v="1086621.870000001"/>
    <s v="ZLIN"/>
    <n v="15"/>
    <n v="0"/>
    <n v="0"/>
    <n v="0"/>
    <m/>
    <m/>
    <m/>
    <n v="0"/>
    <n v="0"/>
    <s v="ZLIN"/>
    <n v="0"/>
    <n v="1"/>
  </r>
  <r>
    <s v="120306001445-25"/>
    <x v="9"/>
    <m/>
    <s v="TRANSDUCTOR"/>
    <s v="31.10.2017"/>
    <n v="13097671.43"/>
    <n v="1018707.7799999993"/>
    <s v="ZLIN"/>
    <n v="15"/>
    <n v="0"/>
    <n v="0"/>
    <n v="0"/>
    <m/>
    <m/>
    <m/>
    <n v="0"/>
    <n v="0"/>
    <s v="ZLIN"/>
    <n v="0"/>
    <n v="1"/>
  </r>
  <r>
    <s v="120306001445-26"/>
    <x v="9"/>
    <m/>
    <s v="TRANSDUCTOR"/>
    <s v="31.10.2017"/>
    <n v="23575810.850000001"/>
    <n v="1833674.1700000018"/>
    <s v="ZLIN"/>
    <n v="15"/>
    <n v="0"/>
    <n v="0"/>
    <n v="0"/>
    <m/>
    <m/>
    <m/>
    <n v="0"/>
    <n v="0"/>
    <s v="ZLIN"/>
    <n v="0"/>
    <n v="1"/>
  </r>
  <r>
    <s v="120306001445-27"/>
    <x v="9"/>
    <m/>
    <s v="PANEL ELECTRICO"/>
    <s v="31.10.2017"/>
    <n v="17224572.390000001"/>
    <n v="1339688.9700000007"/>
    <s v="ZLIN"/>
    <n v="15"/>
    <n v="0"/>
    <n v="0"/>
    <n v="0"/>
    <m/>
    <m/>
    <m/>
    <n v="0"/>
    <n v="0"/>
    <s v="ZLIN"/>
    <n v="0"/>
    <n v="1"/>
  </r>
  <r>
    <s v="120306001445-28"/>
    <x v="9"/>
    <m/>
    <s v="PANEL ELECTRICO"/>
    <s v="31.10.2017"/>
    <n v="17224572.390000001"/>
    <n v="1339688.9700000007"/>
    <s v="ZLIN"/>
    <n v="15"/>
    <n v="0"/>
    <n v="0"/>
    <n v="0"/>
    <m/>
    <m/>
    <m/>
    <n v="0"/>
    <n v="0"/>
    <s v="ZLIN"/>
    <n v="0"/>
    <n v="1"/>
  </r>
  <r>
    <s v="120306001445-29"/>
    <x v="9"/>
    <m/>
    <s v="PANEL ELECTRICO"/>
    <s v="31.10.2017"/>
    <n v="17224572.390000001"/>
    <n v="1339688.9700000007"/>
    <s v="ZLIN"/>
    <n v="15"/>
    <n v="0"/>
    <n v="0"/>
    <n v="0"/>
    <m/>
    <m/>
    <m/>
    <n v="0"/>
    <n v="0"/>
    <s v="ZLIN"/>
    <n v="0"/>
    <n v="1"/>
  </r>
  <r>
    <s v="120306001445-30"/>
    <x v="9"/>
    <m/>
    <s v="PANEL ELECTRICO"/>
    <s v="31.10.2017"/>
    <n v="17224572.390000001"/>
    <n v="1339688.9700000007"/>
    <s v="ZLIN"/>
    <n v="15"/>
    <n v="0"/>
    <n v="0"/>
    <n v="0"/>
    <m/>
    <m/>
    <m/>
    <n v="0"/>
    <n v="0"/>
    <s v="ZLIN"/>
    <n v="0"/>
    <n v="1"/>
  </r>
  <r>
    <s v="120306001446-0"/>
    <x v="9"/>
    <m/>
    <s v="RECONECTOR TRIFASICO"/>
    <s v="19.12.2017"/>
    <n v="17379318.870000001"/>
    <n v="1632607.8300000019"/>
    <s v="ZLIN"/>
    <n v="20"/>
    <n v="0"/>
    <n v="0"/>
    <n v="0"/>
    <m/>
    <m/>
    <m/>
    <n v="0"/>
    <n v="0"/>
    <s v="ZLIN"/>
    <n v="0"/>
    <n v="1"/>
  </r>
  <r>
    <s v="120306001446-1"/>
    <x v="9"/>
    <m/>
    <s v="CONTROL PARA RECONECTOR"/>
    <s v="19.12.2017"/>
    <n v="5418670.9199999999"/>
    <n v="49712.580000000075"/>
    <s v="ZLIN"/>
    <n v="10"/>
    <n v="0"/>
    <n v="0"/>
    <n v="0"/>
    <m/>
    <m/>
    <m/>
    <n v="0"/>
    <n v="0"/>
    <s v="ZLIN"/>
    <n v="0"/>
    <n v="1"/>
  </r>
  <r>
    <s v="120306001447-0"/>
    <x v="9"/>
    <m/>
    <s v="RECONECTOR TRIFASICO"/>
    <s v="19.12.2017"/>
    <n v="17379318.870000001"/>
    <n v="1632607.8300000019"/>
    <s v="ZLIN"/>
    <n v="20"/>
    <n v="0"/>
    <n v="0"/>
    <n v="0"/>
    <m/>
    <m/>
    <m/>
    <n v="0"/>
    <n v="0"/>
    <s v="ZLIN"/>
    <n v="0"/>
    <n v="1"/>
  </r>
  <r>
    <s v="120306001447-1"/>
    <x v="9"/>
    <m/>
    <s v="CONTROL PARA RECONECTOR"/>
    <s v="19.12.2017"/>
    <n v="5418670.9199999999"/>
    <n v="49712.580000000075"/>
    <s v="ZLIN"/>
    <n v="10"/>
    <n v="0"/>
    <n v="0"/>
    <n v="0"/>
    <m/>
    <m/>
    <m/>
    <n v="0"/>
    <n v="0"/>
    <s v="ZLIN"/>
    <n v="0"/>
    <n v="1"/>
  </r>
  <r>
    <s v="120306001448-0"/>
    <x v="9"/>
    <m/>
    <s v="RECONECTOR TRIFASICO"/>
    <s v="19.12.2017"/>
    <n v="17379318.870000001"/>
    <n v="1632607.8300000019"/>
    <s v="ZLIN"/>
    <n v="20"/>
    <n v="0"/>
    <n v="0"/>
    <n v="0"/>
    <m/>
    <m/>
    <m/>
    <n v="0"/>
    <n v="0"/>
    <s v="ZLIN"/>
    <n v="0"/>
    <n v="1"/>
  </r>
  <r>
    <s v="120306001448-1"/>
    <x v="9"/>
    <m/>
    <s v="CONTROL PARA RECONECTOR"/>
    <s v="19.12.2017"/>
    <n v="5418670.9199999999"/>
    <n v="49712.580000000075"/>
    <s v="ZLIN"/>
    <n v="10"/>
    <n v="0"/>
    <n v="0"/>
    <n v="0"/>
    <m/>
    <m/>
    <m/>
    <n v="0"/>
    <n v="0"/>
    <s v="ZLIN"/>
    <n v="0"/>
    <n v="1"/>
  </r>
  <r>
    <s v="120306001449-0"/>
    <x v="9"/>
    <m/>
    <s v="RECONECTOR TRIFASICO"/>
    <s v="19.12.2017"/>
    <n v="17379318.870000001"/>
    <n v="1632607.8300000019"/>
    <s v="ZLIN"/>
    <n v="20"/>
    <n v="0"/>
    <n v="0"/>
    <n v="0"/>
    <m/>
    <m/>
    <m/>
    <n v="0"/>
    <n v="0"/>
    <s v="ZLIN"/>
    <n v="0"/>
    <n v="1"/>
  </r>
  <r>
    <s v="120306001449-1"/>
    <x v="9"/>
    <m/>
    <s v="CONTROL PARA RECONECTOR"/>
    <s v="19.12.2017"/>
    <n v="5418670.9199999999"/>
    <n v="49712.580000000075"/>
    <s v="ZLIN"/>
    <n v="10"/>
    <n v="0"/>
    <n v="0"/>
    <n v="0"/>
    <m/>
    <m/>
    <m/>
    <n v="0"/>
    <n v="0"/>
    <s v="ZLIN"/>
    <n v="0"/>
    <n v="1"/>
  </r>
  <r>
    <s v="120306001450-0"/>
    <x v="9"/>
    <m/>
    <s v="RECONECTOR TRIFASICO"/>
    <s v="19.12.2017"/>
    <n v="17379318.870000001"/>
    <n v="1632607.8300000019"/>
    <s v="ZLIN"/>
    <n v="20"/>
    <n v="0"/>
    <n v="0"/>
    <n v="0"/>
    <m/>
    <m/>
    <m/>
    <n v="0"/>
    <n v="0"/>
    <s v="ZLIN"/>
    <n v="0"/>
    <n v="1"/>
  </r>
  <r>
    <s v="120306001450-1"/>
    <x v="9"/>
    <m/>
    <s v="CONTROL PARA RECONECTOR"/>
    <s v="19.12.2017"/>
    <n v="5418670.9199999999"/>
    <n v="49712.580000000075"/>
    <s v="ZLIN"/>
    <n v="10"/>
    <n v="0"/>
    <n v="0"/>
    <n v="0"/>
    <m/>
    <m/>
    <m/>
    <n v="0"/>
    <n v="0"/>
    <s v="ZLIN"/>
    <n v="0"/>
    <n v="1"/>
  </r>
  <r>
    <s v="120306001451-0"/>
    <x v="9"/>
    <m/>
    <s v="RECONECTOR TRIFASICO"/>
    <s v="19.12.2017"/>
    <n v="17379318.870000001"/>
    <n v="1632607.8300000019"/>
    <s v="ZLIN"/>
    <n v="20"/>
    <n v="0"/>
    <n v="0"/>
    <n v="0"/>
    <m/>
    <m/>
    <m/>
    <n v="0"/>
    <n v="0"/>
    <s v="ZLIN"/>
    <n v="0"/>
    <n v="1"/>
  </r>
  <r>
    <s v="120306001451-1"/>
    <x v="9"/>
    <m/>
    <s v="CONTROL PARA RECONECTOR"/>
    <s v="19.12.2017"/>
    <n v="5418670.9199999999"/>
    <n v="49712.580000000075"/>
    <s v="ZLIN"/>
    <n v="10"/>
    <n v="0"/>
    <n v="0"/>
    <n v="0"/>
    <m/>
    <m/>
    <m/>
    <n v="0"/>
    <n v="0"/>
    <s v="ZLIN"/>
    <n v="0"/>
    <n v="1"/>
  </r>
  <r>
    <s v="120306001452-0"/>
    <x v="9"/>
    <m/>
    <s v="TRANSFORMADOR TRIFASICO"/>
    <s v="19.12.2017"/>
    <n v="32918431.800000001"/>
    <n v="3718147.9499999993"/>
    <s v="ZLIN"/>
    <n v="20"/>
    <n v="0"/>
    <n v="0"/>
    <n v="0"/>
    <m/>
    <m/>
    <m/>
    <n v="0"/>
    <n v="0"/>
    <s v="ZLIN"/>
    <n v="0"/>
    <n v="1"/>
  </r>
  <r>
    <s v="120306001453-0"/>
    <x v="9"/>
    <m/>
    <s v="TRANSFORMADOR TRIFASICO"/>
    <s v="19.12.2017"/>
    <n v="26593774"/>
    <n v="3040314.4600000009"/>
    <s v="ZLIN"/>
    <n v="20"/>
    <n v="0"/>
    <n v="0"/>
    <n v="0"/>
    <m/>
    <m/>
    <m/>
    <n v="0"/>
    <n v="0"/>
    <s v="ZLIN"/>
    <n v="0"/>
    <n v="1"/>
  </r>
  <r>
    <s v="120306001454-0"/>
    <x v="9"/>
    <m/>
    <s v="UPS"/>
    <s v="30.04.2018"/>
    <n v="16217703.92"/>
    <n v="1081180.2599999998"/>
    <s v="ZLIN"/>
    <n v="10"/>
    <n v="0"/>
    <n v="0"/>
    <n v="0"/>
    <m/>
    <m/>
    <m/>
    <n v="0"/>
    <n v="0"/>
    <s v="ZLIN"/>
    <n v="0"/>
    <n v="1"/>
  </r>
  <r>
    <s v="120306001455-0"/>
    <x v="9"/>
    <m/>
    <s v="UPS"/>
    <s v="30.04.2018"/>
    <n v="16217703.92"/>
    <n v="1081180.2599999998"/>
    <s v="ZLIN"/>
    <n v="10"/>
    <n v="0"/>
    <n v="0"/>
    <n v="0"/>
    <m/>
    <m/>
    <m/>
    <n v="0"/>
    <n v="0"/>
    <s v="ZLIN"/>
    <n v="0"/>
    <n v="1"/>
  </r>
  <r>
    <s v="120306001456-0"/>
    <x v="9"/>
    <m/>
    <s v="UPS"/>
    <s v="30.04.2018"/>
    <n v="16946063.890000001"/>
    <n v="1129737.5899999999"/>
    <s v="ZLIN"/>
    <n v="10"/>
    <n v="0"/>
    <n v="0"/>
    <n v="0"/>
    <m/>
    <m/>
    <m/>
    <n v="0"/>
    <n v="0"/>
    <s v="ZLIN"/>
    <n v="0"/>
    <n v="1"/>
  </r>
  <r>
    <s v="12030600145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5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5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6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7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8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49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0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1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2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3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2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3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4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5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6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7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8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49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50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51-0"/>
    <x v="9"/>
    <m/>
    <s v="LUMINARIA"/>
    <s v="30.04.2018"/>
    <n v="523766.32"/>
    <n v="34917.75"/>
    <s v="ZLIN"/>
    <n v="10"/>
    <n v="0"/>
    <n v="0"/>
    <n v="0"/>
    <m/>
    <m/>
    <m/>
    <n v="0"/>
    <n v="0"/>
    <s v="ZLIN"/>
    <n v="0"/>
    <n v="1"/>
  </r>
  <r>
    <s v="120306001552-0"/>
    <x v="9"/>
    <m/>
    <s v="UNIDAD ININTERRUMPIDA DE ENERGIA"/>
    <s v="31.05.2018"/>
    <n v="2199778.98"/>
    <n v="256640.87999999989"/>
    <s v="ZLIN"/>
    <n v="5"/>
    <n v="0"/>
    <n v="0"/>
    <n v="0"/>
    <m/>
    <m/>
    <m/>
    <n v="0"/>
    <n v="0"/>
    <s v="ZLIN"/>
    <n v="0"/>
    <n v="1"/>
  </r>
  <r>
    <s v="120306001553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54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55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56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57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58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59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60-0"/>
    <x v="9"/>
    <m/>
    <s v="POSTE ILUMINACION"/>
    <s v="31.08.2018"/>
    <n v="2122489.66"/>
    <n v="35374.830000000075"/>
    <s v="ZLIN"/>
    <n v="20"/>
    <n v="0"/>
    <n v="0"/>
    <n v="0"/>
    <m/>
    <m/>
    <m/>
    <n v="0"/>
    <n v="0"/>
    <s v="ZLIN"/>
    <n v="0"/>
    <n v="1"/>
  </r>
  <r>
    <s v="120306001561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2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3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4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5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6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7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8-0"/>
    <x v="9"/>
    <m/>
    <s v="LAMPARA"/>
    <s v="31.08.2018"/>
    <n v="1272821.6399999999"/>
    <n v="42427.389999999898"/>
    <s v="ZLIN"/>
    <n v="10"/>
    <n v="0"/>
    <n v="0"/>
    <n v="0"/>
    <m/>
    <m/>
    <m/>
    <n v="0"/>
    <n v="0"/>
    <s v="ZLIN"/>
    <n v="0"/>
    <n v="1"/>
  </r>
  <r>
    <s v="120306001569-0"/>
    <x v="9"/>
    <m/>
    <s v="POSTE ILUMINACION"/>
    <s v="31.10.2018"/>
    <n v="2865178.66"/>
    <n v="23876.490000000224"/>
    <s v="ZLIN"/>
    <n v="20"/>
    <n v="0"/>
    <n v="0"/>
    <n v="0"/>
    <m/>
    <m/>
    <m/>
    <n v="0"/>
    <n v="0"/>
    <s v="ZLIN"/>
    <n v="0"/>
    <n v="1"/>
  </r>
  <r>
    <s v="120306001570-0"/>
    <x v="9"/>
    <m/>
    <s v="POSTE ILUMINACION"/>
    <s v="31.10.2018"/>
    <n v="2865178.66"/>
    <n v="23876.490000000224"/>
    <s v="ZLIN"/>
    <n v="20"/>
    <n v="0"/>
    <n v="0"/>
    <n v="0"/>
    <m/>
    <m/>
    <m/>
    <n v="0"/>
    <n v="0"/>
    <s v="ZLIN"/>
    <n v="0"/>
    <n v="1"/>
  </r>
  <r>
    <s v="120306001571-0"/>
    <x v="9"/>
    <m/>
    <s v="POSTE ILUMINACION"/>
    <s v="31.10.2018"/>
    <n v="2865178.66"/>
    <n v="23876.490000000224"/>
    <s v="ZLIN"/>
    <n v="20"/>
    <n v="0"/>
    <n v="0"/>
    <n v="0"/>
    <m/>
    <m/>
    <m/>
    <n v="0"/>
    <n v="0"/>
    <s v="ZLIN"/>
    <n v="0"/>
    <n v="1"/>
  </r>
  <r>
    <s v="120306001572-0"/>
    <x v="9"/>
    <m/>
    <s v="POSTE ILUMINACION"/>
    <s v="31.10.2018"/>
    <n v="2865178.66"/>
    <n v="23876.490000000224"/>
    <s v="ZLIN"/>
    <n v="20"/>
    <n v="0"/>
    <n v="0"/>
    <n v="0"/>
    <m/>
    <m/>
    <m/>
    <n v="0"/>
    <n v="0"/>
    <s v="ZLIN"/>
    <n v="0"/>
    <n v="1"/>
  </r>
  <r>
    <s v="120306001573-0"/>
    <x v="9"/>
    <m/>
    <s v="POSTE ILUMINACION"/>
    <s v="31.10.2018"/>
    <n v="2865178.66"/>
    <n v="23876.490000000224"/>
    <s v="ZLIN"/>
    <n v="20"/>
    <n v="0"/>
    <n v="0"/>
    <n v="0"/>
    <m/>
    <m/>
    <m/>
    <n v="0"/>
    <n v="0"/>
    <s v="ZLIN"/>
    <n v="0"/>
    <n v="1"/>
  </r>
  <r>
    <s v="120306001574-0"/>
    <x v="9"/>
    <m/>
    <s v="POSTE ILUMINACION"/>
    <s v="31.10.2018"/>
    <n v="2865178.66"/>
    <n v="23876.490000000224"/>
    <s v="ZLIN"/>
    <n v="20"/>
    <n v="0"/>
    <n v="0"/>
    <n v="0"/>
    <m/>
    <m/>
    <m/>
    <n v="0"/>
    <n v="0"/>
    <s v="ZLIN"/>
    <n v="0"/>
    <n v="1"/>
  </r>
  <r>
    <s v="120306001575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76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77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78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79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80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81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82-0"/>
    <x v="9"/>
    <m/>
    <s v="LAMPARA"/>
    <s v="31.10.2018"/>
    <n v="1222836"/>
    <n v="20380.600000000093"/>
    <s v="ZLIN"/>
    <n v="10"/>
    <n v="0"/>
    <n v="0"/>
    <n v="0"/>
    <m/>
    <m/>
    <m/>
    <n v="0"/>
    <n v="0"/>
    <s v="ZLIN"/>
    <n v="0"/>
    <n v="1"/>
  </r>
  <r>
    <s v="120306001583-0"/>
    <x v="9"/>
    <m/>
    <s v="ACOMETIDA ELECTRICA MEDIA TENSION"/>
    <s v="31.12.2018"/>
    <n v="336879833"/>
    <n v="0"/>
    <s v="ZLIN"/>
    <n v="30"/>
    <n v="0"/>
    <n v="0"/>
    <n v="0"/>
    <m/>
    <m/>
    <m/>
    <n v="0"/>
    <n v="0"/>
    <s v="ZLIN"/>
    <n v="0"/>
    <n v="1"/>
  </r>
  <r>
    <s v="120307000001-0"/>
    <x v="10"/>
    <m/>
    <s v="CHIMENEA"/>
    <s v="01.10.2015"/>
    <n v="1"/>
    <n v="1"/>
    <s v="ZLIN"/>
    <n v="0"/>
    <n v="1"/>
    <n v="0"/>
    <n v="0"/>
    <m/>
    <m/>
    <m/>
    <n v="21266354.670000002"/>
    <n v="2936026.5900000036"/>
    <s v="ZLIN"/>
    <n v="22"/>
    <n v="4"/>
  </r>
  <r>
    <s v="120307000008-0"/>
    <x v="10"/>
    <m/>
    <s v="CALDERA"/>
    <s v="01.01.1987"/>
    <n v="7753549.7699999996"/>
    <n v="7556258.4199999999"/>
    <s v="ZLIN"/>
    <n v="32"/>
    <n v="9"/>
    <n v="0"/>
    <n v="0"/>
    <m/>
    <m/>
    <m/>
    <n v="128171548.5"/>
    <n v="98798901.969999999"/>
    <s v="ZLIN"/>
    <n v="4"/>
    <n v="0"/>
  </r>
  <r>
    <s v="120307000009-0"/>
    <x v="10"/>
    <m/>
    <s v="CALDERA"/>
    <s v="30.11.2003"/>
    <n v="611218163.12"/>
    <n v="582265723.82000005"/>
    <s v="ZLIN"/>
    <n v="15"/>
    <n v="10"/>
    <n v="0"/>
    <n v="0"/>
    <m/>
    <m/>
    <m/>
    <n v="27975373.920000002"/>
    <n v="21564350.73"/>
    <s v="ZLIN"/>
    <n v="4"/>
    <n v="0"/>
  </r>
  <r>
    <s v="120307000009-1"/>
    <x v="10"/>
    <m/>
    <s v="REDUCTOR"/>
    <s v="01.10.1993"/>
    <n v="6821.92"/>
    <n v="4115.91"/>
    <s v="ZLIN"/>
    <n v="25"/>
    <n v="0"/>
    <n v="0"/>
    <n v="0"/>
    <m/>
    <m/>
    <m/>
    <n v="14638.8"/>
    <n v="14638.8"/>
    <s v="ZLIN"/>
    <n v="3"/>
    <n v="0"/>
  </r>
  <r>
    <s v="120307000122-0"/>
    <x v="10"/>
    <m/>
    <s v="RECIPIENTE"/>
    <s v="01.08.1967"/>
    <n v="1"/>
    <n v="1"/>
    <s v="ZLIN"/>
    <n v="51"/>
    <n v="2"/>
    <n v="0"/>
    <n v="0"/>
    <m/>
    <m/>
    <m/>
    <n v="1199211.23"/>
    <n v="1199211.23"/>
    <s v="ZLIN"/>
    <n v="3"/>
    <n v="0"/>
  </r>
  <r>
    <s v="120307000123-0"/>
    <x v="10"/>
    <m/>
    <s v="RECIPIENTE"/>
    <s v="01.01.1987"/>
    <n v="333219.02"/>
    <n v="333219.02"/>
    <s v="ZLIN"/>
    <n v="31"/>
    <n v="9"/>
    <n v="0"/>
    <n v="0"/>
    <m/>
    <m/>
    <m/>
    <n v="35151.99"/>
    <n v="35151.99"/>
    <s v="ZLIN"/>
    <n v="3"/>
    <n v="0"/>
  </r>
  <r>
    <s v="120307000124-0"/>
    <x v="10"/>
    <m/>
    <s v="RECIPIENTE"/>
    <s v="01.11.1989"/>
    <n v="22098.94"/>
    <n v="22098.94"/>
    <s v="ZLIN"/>
    <n v="28"/>
    <n v="11"/>
    <n v="0"/>
    <n v="0"/>
    <m/>
    <m/>
    <m/>
    <n v="316042.83"/>
    <n v="316042.83"/>
    <s v="ZLIN"/>
    <n v="3"/>
    <n v="0"/>
  </r>
  <r>
    <s v="120307000124-1"/>
    <x v="10"/>
    <m/>
    <s v="DIQUE"/>
    <s v="01.11.1989"/>
    <n v="1590582.41"/>
    <n v="617478.6399999999"/>
    <s v="ZLIN"/>
    <n v="74"/>
    <n v="11"/>
    <n v="0"/>
    <n v="0"/>
    <m/>
    <m/>
    <m/>
    <n v="21869205.100000001"/>
    <n v="1376123.4600000009"/>
    <s v="ZLIN"/>
    <n v="49"/>
    <n v="0"/>
  </r>
  <r>
    <s v="120307000125-0"/>
    <x v="10"/>
    <m/>
    <s v="RECIPIENTE"/>
    <s v="30.09.2012"/>
    <n v="12775742.189999999"/>
    <n v="3757571.25"/>
    <s v="ZLIN"/>
    <n v="21"/>
    <n v="3"/>
    <n v="0"/>
    <n v="0"/>
    <m/>
    <m/>
    <m/>
    <n v="-1281144.8799999999"/>
    <n v="-216449.1399999999"/>
    <s v="ZLIN"/>
    <n v="18"/>
    <n v="3"/>
  </r>
  <r>
    <s v="120307000126-0"/>
    <x v="10"/>
    <m/>
    <s v="CHIMENEA"/>
    <s v="01.10.2015"/>
    <n v="1"/>
    <n v="1"/>
    <s v="ZLIN"/>
    <n v="0"/>
    <n v="1"/>
    <n v="0"/>
    <n v="0"/>
    <m/>
    <m/>
    <m/>
    <n v="2976550.48"/>
    <n v="2976550.48"/>
    <s v="ZLIN"/>
    <n v="3"/>
    <n v="0"/>
  </r>
  <r>
    <s v="120307000127-0"/>
    <x v="10"/>
    <m/>
    <s v="CHIMENEA"/>
    <s v="01.10.2015"/>
    <n v="1"/>
    <n v="1"/>
    <s v="ZLIN"/>
    <n v="0"/>
    <n v="1"/>
    <n v="0"/>
    <n v="0"/>
    <m/>
    <m/>
    <m/>
    <n v="1309682.21"/>
    <n v="1309682.21"/>
    <s v="ZLIN"/>
    <n v="3"/>
    <n v="0"/>
  </r>
  <r>
    <s v="120307000129-0"/>
    <x v="10"/>
    <m/>
    <s v="INTERCAMBIADOR DE CALOR"/>
    <s v="31.12.2012"/>
    <n v="21402988"/>
    <n v="5445283.1500000004"/>
    <s v="ZLIN"/>
    <n v="23"/>
    <n v="7"/>
    <n v="0"/>
    <n v="0"/>
    <m/>
    <m/>
    <m/>
    <n v="19405243.780000001"/>
    <n v="2871976.0800000019"/>
    <s v="ZLIN"/>
    <n v="20"/>
    <n v="10"/>
  </r>
  <r>
    <s v="120307000134-0"/>
    <x v="10"/>
    <m/>
    <s v="INTERCAMBIADOR DE CALOR"/>
    <s v="31.08.2014"/>
    <n v="17379580.5"/>
    <n v="4911620.57"/>
    <s v="ZLIN"/>
    <n v="15"/>
    <n v="4"/>
    <n v="0"/>
    <n v="0"/>
    <m/>
    <m/>
    <m/>
    <n v="-6278560.79"/>
    <n v="-1358519.0099999998"/>
    <s v="ZLIN"/>
    <n v="14"/>
    <n v="3"/>
  </r>
  <r>
    <s v="120307000135-0"/>
    <x v="10"/>
    <m/>
    <s v="INTERCAMBIADOR DE CALOR"/>
    <s v="31.08.2014"/>
    <n v="17379580.5"/>
    <n v="4911620.57"/>
    <s v="ZLIN"/>
    <n v="15"/>
    <n v="4"/>
    <n v="0"/>
    <n v="0"/>
    <m/>
    <m/>
    <m/>
    <n v="-6278560.79"/>
    <n v="-1358519.0099999998"/>
    <s v="ZLIN"/>
    <n v="14"/>
    <n v="3"/>
  </r>
  <r>
    <s v="120307000136-0"/>
    <x v="10"/>
    <m/>
    <s v="RECIPIENTE"/>
    <s v="01.10.2015"/>
    <n v="1"/>
    <n v="1"/>
    <s v="ZLIN"/>
    <n v="0"/>
    <n v="1"/>
    <n v="0"/>
    <n v="0"/>
    <m/>
    <m/>
    <m/>
    <n v="139908.29"/>
    <n v="69954.140000000014"/>
    <s v="ZLIN"/>
    <n v="6"/>
    <n v="2"/>
  </r>
  <r>
    <s v="120307000137-0"/>
    <x v="10"/>
    <m/>
    <s v="RECIPIENTE"/>
    <s v="01.10.2015"/>
    <n v="1"/>
    <n v="1"/>
    <s v="ZLIN"/>
    <n v="0"/>
    <n v="1"/>
    <n v="0"/>
    <n v="0"/>
    <m/>
    <m/>
    <m/>
    <n v="302940.21000000002"/>
    <n v="151470.11000000002"/>
    <s v="ZLIN"/>
    <n v="6"/>
    <n v="2"/>
  </r>
  <r>
    <s v="120307000138-0"/>
    <x v="10"/>
    <m/>
    <s v="CALDERA"/>
    <s v="30.08.2008"/>
    <n v="1447075439.0599999"/>
    <n v="700927165.80999994"/>
    <s v="ZLIN"/>
    <n v="21"/>
    <n v="4"/>
    <n v="0"/>
    <n v="0"/>
    <m/>
    <m/>
    <m/>
    <n v="-97135222.659999996"/>
    <n v="-21017562.789999992"/>
    <s v="ZLIN"/>
    <n v="14"/>
    <n v="3"/>
  </r>
  <r>
    <s v="120307000196-0"/>
    <x v="10"/>
    <m/>
    <s v="INTERCAMBIADOR DE CALOR"/>
    <s v="31.08.2014"/>
    <n v="44647255.039999999"/>
    <n v="6595617.2100000009"/>
    <s v="ZLIN"/>
    <n v="29"/>
    <n v="4"/>
    <n v="0"/>
    <n v="0"/>
    <m/>
    <m/>
    <m/>
    <n v="144588186.75999999"/>
    <n v="15781011.529999986"/>
    <s v="ZLIN"/>
    <n v="28"/>
    <n v="3"/>
  </r>
  <r>
    <s v="120307000197-0"/>
    <x v="10"/>
    <m/>
    <s v="INTERCAMBIADOR DE CALOR"/>
    <s v="01.10.2015"/>
    <n v="1"/>
    <n v="1"/>
    <s v="ZLIN"/>
    <n v="0"/>
    <n v="1"/>
    <n v="0"/>
    <n v="0"/>
    <m/>
    <m/>
    <m/>
    <n v="40833806.560000002"/>
    <n v="7869014.8100000024"/>
    <s v="ZLIN"/>
    <n v="16"/>
    <n v="0"/>
  </r>
  <r>
    <s v="120307000198-0"/>
    <x v="10"/>
    <m/>
    <s v="INTERCAMBIADOR DE CALOR"/>
    <s v="01.10.2015"/>
    <n v="1"/>
    <n v="1"/>
    <s v="ZLIN"/>
    <n v="0"/>
    <n v="1"/>
    <n v="0"/>
    <n v="0"/>
    <m/>
    <m/>
    <m/>
    <n v="17081396.170000002"/>
    <n v="5745560.540000001"/>
    <s v="ZLIN"/>
    <n v="9"/>
    <n v="2"/>
  </r>
  <r>
    <s v="120307000199-0"/>
    <x v="10"/>
    <m/>
    <s v="INTERCAMBIADOR DE CALOR"/>
    <s v="01.10.2015"/>
    <n v="1"/>
    <n v="1"/>
    <s v="ZLIN"/>
    <n v="0"/>
    <n v="1"/>
    <n v="0"/>
    <n v="0"/>
    <m/>
    <m/>
    <m/>
    <n v="10740974.09"/>
    <n v="3612873.1099999994"/>
    <s v="ZLIN"/>
    <n v="9"/>
    <n v="2"/>
  </r>
  <r>
    <s v="120307000200-0"/>
    <x v="10"/>
    <m/>
    <s v="BOMBA"/>
    <s v="01.08.1967"/>
    <n v="58754.47"/>
    <n v="57815.9"/>
    <s v="ZLIN"/>
    <n v="52"/>
    <n v="2"/>
    <n v="0"/>
    <n v="0"/>
    <m/>
    <m/>
    <m/>
    <n v="940754.6"/>
    <n v="725165"/>
    <s v="ZLIN"/>
    <n v="4"/>
    <n v="0"/>
  </r>
  <r>
    <s v="120307000207-0"/>
    <x v="10"/>
    <m/>
    <s v="BOMBA"/>
    <s v="30.11.2003"/>
    <n v="7246654.04"/>
    <n v="7246654.04"/>
    <s v="ZLIN"/>
    <n v="14"/>
    <n v="10"/>
    <n v="0"/>
    <n v="0"/>
    <m/>
    <m/>
    <m/>
    <n v="1170469.31"/>
    <n v="1170469.31"/>
    <s v="ZLIN"/>
    <n v="3"/>
    <n v="0"/>
  </r>
  <r>
    <s v="120307000208-0"/>
    <x v="10"/>
    <m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12-0"/>
    <x v="10"/>
    <m/>
    <s v="BOMBA"/>
    <s v="01.08.1967"/>
    <n v="1"/>
    <n v="1"/>
    <s v="ZLIN"/>
    <n v="51"/>
    <n v="2"/>
    <n v="0"/>
    <n v="0"/>
    <m/>
    <m/>
    <m/>
    <n v="4922699.21"/>
    <n v="4922699.21"/>
    <s v="ZLIN"/>
    <n v="3"/>
    <n v="0"/>
  </r>
  <r>
    <s v="120307000234-0"/>
    <x v="10"/>
    <m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36-0"/>
    <x v="10"/>
    <m/>
    <s v="BOMBA"/>
    <s v="30.11.2003"/>
    <n v="3097780.43"/>
    <n v="3097780.43"/>
    <s v="ZLIN"/>
    <n v="14"/>
    <n v="10"/>
    <n v="0"/>
    <n v="0"/>
    <m/>
    <m/>
    <m/>
    <n v="500349.11"/>
    <n v="500349.11"/>
    <s v="ZLIN"/>
    <n v="3"/>
    <n v="0"/>
  </r>
  <r>
    <s v="120307000246-0"/>
    <x v="10"/>
    <m/>
    <s v="BOMBA"/>
    <s v="01.08.1967"/>
    <n v="54097.47"/>
    <n v="53233.29"/>
    <s v="ZLIN"/>
    <n v="52"/>
    <n v="2"/>
    <n v="0"/>
    <n v="0"/>
    <m/>
    <m/>
    <m/>
    <n v="866188.42"/>
    <n v="667686.91"/>
    <s v="ZLIN"/>
    <n v="4"/>
    <n v="0"/>
  </r>
  <r>
    <s v="120307000247-0"/>
    <x v="10"/>
    <m/>
    <s v="BOMBA"/>
    <s v="01.08.1967"/>
    <n v="54097.47"/>
    <n v="53233.29"/>
    <s v="ZLIN"/>
    <n v="52"/>
    <n v="2"/>
    <n v="0"/>
    <n v="0"/>
    <m/>
    <m/>
    <m/>
    <n v="866188.42"/>
    <n v="667686.91"/>
    <s v="ZLIN"/>
    <n v="4"/>
    <n v="0"/>
  </r>
  <r>
    <s v="120307000267-0"/>
    <x v="10"/>
    <m/>
    <s v="MOTOR"/>
    <s v="01.10.2015"/>
    <n v="1"/>
    <n v="1"/>
    <s v="ZLIN"/>
    <n v="0"/>
    <n v="1"/>
    <n v="0"/>
    <n v="0"/>
    <m/>
    <m/>
    <m/>
    <n v="103116.14"/>
    <n v="79485.36"/>
    <s v="ZLIN"/>
    <n v="4"/>
    <n v="0"/>
  </r>
  <r>
    <s v="120307000296-0"/>
    <x v="10"/>
    <m/>
    <s v="MOTOR"/>
    <s v="30.11.2003"/>
    <n v="2643124.9900000002"/>
    <n v="1798517.3600000003"/>
    <s v="ZLIN"/>
    <n v="22"/>
    <n v="2"/>
    <n v="0"/>
    <n v="0"/>
    <m/>
    <m/>
    <m/>
    <n v="-280479.96999999997"/>
    <n v="-83691.599999999977"/>
    <s v="ZLIN"/>
    <n v="10"/>
    <n v="4"/>
  </r>
  <r>
    <s v="120307000351-0"/>
    <x v="10"/>
    <m/>
    <s v="PANEL ELECTRICO"/>
    <s v="01.10.2015"/>
    <n v="1"/>
    <n v="1"/>
    <s v="ZLIN"/>
    <n v="0"/>
    <n v="1"/>
    <n v="0"/>
    <n v="0"/>
    <m/>
    <m/>
    <m/>
    <n v="6156965.1500000004"/>
    <n v="5841223.3500000006"/>
    <s v="ZLIN"/>
    <n v="3"/>
    <n v="3"/>
  </r>
  <r>
    <s v="120307000351-1"/>
    <x v="10"/>
    <m/>
    <s v="PANEL ELECTRICO"/>
    <s v="01.10.2015"/>
    <n v="1"/>
    <n v="1"/>
    <s v="ZLIN"/>
    <n v="0"/>
    <n v="1"/>
    <n v="0"/>
    <n v="0"/>
    <m/>
    <m/>
    <m/>
    <n v="5181664.0999999996"/>
    <n v="3994199.4099999997"/>
    <s v="ZLIN"/>
    <n v="4"/>
    <n v="0"/>
  </r>
  <r>
    <s v="120307000355-0"/>
    <x v="10"/>
    <m/>
    <s v="CASETA"/>
    <s v="01.09.1979"/>
    <n v="3128.41"/>
    <n v="1916.1699999999998"/>
    <s v="ZLIN"/>
    <n v="64"/>
    <n v="1"/>
    <n v="0"/>
    <n v="0"/>
    <m/>
    <m/>
    <m/>
    <n v="839029.71"/>
    <n v="92393.159999999916"/>
    <s v="ZLIN"/>
    <n v="28"/>
    <n v="0"/>
  </r>
  <r>
    <s v="120307000356-0"/>
    <x v="10"/>
    <m/>
    <s v="TUBERIA INTERNA"/>
    <s v="01.08.1967"/>
    <n v="0.01"/>
    <n v="0"/>
    <s v="ZLIN"/>
    <n v="57"/>
    <n v="8"/>
    <n v="0"/>
    <n v="0"/>
    <m/>
    <m/>
    <m/>
    <n v="243899.18"/>
    <n v="79160.26999999999"/>
    <s v="ZLIN"/>
    <n v="9"/>
    <n v="6"/>
  </r>
  <r>
    <s v="120307000357-0"/>
    <x v="10"/>
    <m/>
    <s v="TUBERIA INTERNA"/>
    <s v="01.08.1967"/>
    <n v="0.01"/>
    <n v="0"/>
    <s v="ZLIN"/>
    <n v="57"/>
    <n v="8"/>
    <n v="0"/>
    <n v="0"/>
    <m/>
    <m/>
    <m/>
    <n v="87061.07"/>
    <n v="28256.650000000009"/>
    <s v="ZLIN"/>
    <n v="9"/>
    <n v="6"/>
  </r>
  <r>
    <s v="120307000358-0"/>
    <x v="10"/>
    <m/>
    <s v="TUBERIA INTERNA"/>
    <s v="01.08.1967"/>
    <n v="0.03"/>
    <n v="0"/>
    <s v="ZLIN"/>
    <n v="57"/>
    <n v="8"/>
    <n v="0"/>
    <n v="0"/>
    <m/>
    <m/>
    <m/>
    <n v="4136160.08"/>
    <n v="1342437.92"/>
    <s v="ZLIN"/>
    <n v="9"/>
    <n v="6"/>
  </r>
  <r>
    <s v="120307000359-0"/>
    <x v="10"/>
    <m/>
    <s v="TUBERIA INTERNA"/>
    <s v="01.08.1967"/>
    <n v="0.01"/>
    <n v="0"/>
    <s v="ZLIN"/>
    <n v="57"/>
    <n v="8"/>
    <n v="0"/>
    <n v="0"/>
    <m/>
    <m/>
    <m/>
    <n v="1682943.48"/>
    <n v="546218.5"/>
    <s v="ZLIN"/>
    <n v="9"/>
    <n v="6"/>
  </r>
  <r>
    <s v="120307000360-0"/>
    <x v="10"/>
    <m/>
    <s v="TUBERIA INTERNA"/>
    <s v="01.08.1967"/>
    <n v="0.01"/>
    <n v="0"/>
    <s v="ZLIN"/>
    <n v="57"/>
    <n v="8"/>
    <n v="0"/>
    <n v="0"/>
    <m/>
    <m/>
    <m/>
    <n v="116642.1"/>
    <n v="37857.53"/>
    <s v="ZLIN"/>
    <n v="9"/>
    <n v="6"/>
  </r>
  <r>
    <s v="120307000361-0"/>
    <x v="10"/>
    <m/>
    <s v="TUBERIA INTERNA"/>
    <s v="31.12.2001"/>
    <n v="13066.93"/>
    <n v="4936.43"/>
    <s v="ZLIN"/>
    <n v="45"/>
    <n v="0"/>
    <n v="0"/>
    <n v="0"/>
    <m/>
    <m/>
    <m/>
    <n v="14746.6"/>
    <n v="1454.9899999999998"/>
    <s v="ZLIN"/>
    <n v="31"/>
    <n v="3"/>
  </r>
  <r>
    <s v="120307000362-0"/>
    <x v="10"/>
    <m/>
    <s v="TUBERIA INTERNA"/>
    <s v="31.12.2001"/>
    <n v="548589"/>
    <n v="207244.78000000003"/>
    <s v="ZLIN"/>
    <n v="45"/>
    <n v="0"/>
    <n v="0"/>
    <n v="0"/>
    <m/>
    <m/>
    <m/>
    <n v="619104.63"/>
    <n v="61085"/>
    <s v="ZLIN"/>
    <n v="31"/>
    <n v="3"/>
  </r>
  <r>
    <s v="120307000363-0"/>
    <x v="10"/>
    <m/>
    <s v="TUBERIA INTERNA"/>
    <s v="31.12.2001"/>
    <n v="1220176.57"/>
    <n v="460955.59000000008"/>
    <s v="ZLIN"/>
    <n v="45"/>
    <n v="0"/>
    <n v="0"/>
    <n v="0"/>
    <m/>
    <m/>
    <m/>
    <n v="1377017.99"/>
    <n v="135865.79000000004"/>
    <s v="ZLIN"/>
    <n v="31"/>
    <n v="3"/>
  </r>
  <r>
    <s v="120307000364-0"/>
    <x v="10"/>
    <m/>
    <s v="TUBERIA INTERNA"/>
    <s v="01.08.1967"/>
    <n v="0.16"/>
    <n v="0.13"/>
    <s v="ZLIN"/>
    <n v="57"/>
    <n v="8"/>
    <n v="0"/>
    <n v="0"/>
    <m/>
    <m/>
    <m/>
    <n v="22533118.02"/>
    <n v="7313380.4100000001"/>
    <s v="ZLIN"/>
    <n v="9"/>
    <n v="6"/>
  </r>
  <r>
    <s v="120307000365-0"/>
    <x v="10"/>
    <m/>
    <s v="TUBERIA INTERNA"/>
    <s v="31.12.2001"/>
    <n v="7251421.5599999996"/>
    <n v="2739425.8999999994"/>
    <s v="ZLIN"/>
    <n v="45"/>
    <n v="0"/>
    <n v="0"/>
    <n v="0"/>
    <m/>
    <m/>
    <m/>
    <n v="8183518.79"/>
    <n v="807440.52000000048"/>
    <s v="ZLIN"/>
    <n v="31"/>
    <n v="3"/>
  </r>
  <r>
    <s v="120307000366-0"/>
    <x v="10"/>
    <m/>
    <s v="TUBERIA INTERNA"/>
    <s v="31.12.2001"/>
    <n v="10837672.210000001"/>
    <n v="4094231.7200000007"/>
    <s v="ZLIN"/>
    <n v="45"/>
    <n v="0"/>
    <n v="0"/>
    <n v="0"/>
    <m/>
    <m/>
    <m/>
    <n v="12230745.869999999"/>
    <n v="1206766.9299999997"/>
    <s v="ZLIN"/>
    <n v="31"/>
    <n v="3"/>
  </r>
  <r>
    <s v="120307000367-0"/>
    <x v="10"/>
    <m/>
    <s v="TUBERIA INTERNA"/>
    <s v="31.12.2001"/>
    <n v="22710782.370000001"/>
    <n v="8579628.8500000015"/>
    <s v="ZLIN"/>
    <n v="45"/>
    <n v="0"/>
    <n v="0"/>
    <n v="0"/>
    <m/>
    <m/>
    <m/>
    <n v="25630024.789999999"/>
    <n v="2528829.0999999978"/>
    <s v="ZLIN"/>
    <n v="31"/>
    <n v="3"/>
  </r>
  <r>
    <s v="120307000368-0"/>
    <x v="10"/>
    <m/>
    <s v="TUBERIA INTERNA"/>
    <s v="31.12.2001"/>
    <n v="14062528.039999999"/>
    <n v="5312510.5399999991"/>
    <s v="ZLIN"/>
    <n v="45"/>
    <n v="0"/>
    <n v="0"/>
    <n v="0"/>
    <m/>
    <m/>
    <m/>
    <n v="15870124.43"/>
    <n v="1565852.2699999996"/>
    <s v="ZLIN"/>
    <n v="31"/>
    <n v="3"/>
  </r>
  <r>
    <s v="120307000369-0"/>
    <x v="10"/>
    <m/>
    <s v="TUBERIA INTERNA"/>
    <s v="31.12.2001"/>
    <n v="11175139.970000001"/>
    <n v="4221719.5100000007"/>
    <s v="ZLIN"/>
    <n v="45"/>
    <n v="0"/>
    <n v="0"/>
    <n v="0"/>
    <m/>
    <m/>
    <m/>
    <n v="12611591.68"/>
    <n v="1244343.6999999993"/>
    <s v="ZLIN"/>
    <n v="31"/>
    <n v="3"/>
  </r>
  <r>
    <s v="120307000370-0"/>
    <x v="10"/>
    <m/>
    <s v="TUBERIA INTERNA"/>
    <s v="01.08.1967"/>
    <n v="0.01"/>
    <n v="0"/>
    <s v="ZLIN"/>
    <n v="57"/>
    <n v="8"/>
    <n v="0"/>
    <n v="0"/>
    <m/>
    <m/>
    <m/>
    <n v="144689.23000000001"/>
    <n v="46960.540000000008"/>
    <s v="ZLIN"/>
    <n v="9"/>
    <n v="6"/>
  </r>
  <r>
    <s v="120307000371-0"/>
    <x v="10"/>
    <m/>
    <s v="TUBERIA INTERNA"/>
    <s v="01.08.1967"/>
    <n v="0.68"/>
    <n v="0.59000000000000008"/>
    <s v="ZLIN"/>
    <n v="57"/>
    <n v="8"/>
    <n v="0"/>
    <n v="0"/>
    <m/>
    <m/>
    <m/>
    <n v="93960176.159999996"/>
    <n v="30495846.649999999"/>
    <s v="ZLIN"/>
    <n v="9"/>
    <n v="6"/>
  </r>
  <r>
    <s v="120307000372-0"/>
    <x v="10"/>
    <m/>
    <s v="TUBERIA INTERNA"/>
    <s v="01.08.1967"/>
    <n v="0.02"/>
    <n v="0"/>
    <s v="ZLIN"/>
    <n v="57"/>
    <n v="8"/>
    <n v="0"/>
    <n v="0"/>
    <m/>
    <m/>
    <m/>
    <n v="2379760.75"/>
    <n v="772378.48"/>
    <s v="ZLIN"/>
    <n v="9"/>
    <n v="6"/>
  </r>
  <r>
    <s v="120307000374-0"/>
    <x v="10"/>
    <m/>
    <s v="UPS"/>
    <s v="31.01.2015"/>
    <n v="8434112.8000000007"/>
    <n v="6606721.6900000004"/>
    <s v="ZLIN"/>
    <n v="5"/>
    <n v="0"/>
    <n v="0"/>
    <n v="0"/>
    <m/>
    <m/>
    <m/>
    <n v="0"/>
    <n v="0"/>
    <s v="ZLIN"/>
    <n v="5"/>
    <n v="0"/>
  </r>
  <r>
    <s v="120308000001-0"/>
    <x v="11"/>
    <m/>
    <s v="MANIFOLD"/>
    <s v="01.10.2015"/>
    <n v="1"/>
    <n v="1"/>
    <s v="ZLIN"/>
    <n v="0"/>
    <n v="1"/>
    <n v="0"/>
    <n v="0"/>
    <m/>
    <m/>
    <m/>
    <n v="6437783.8799999999"/>
    <n v="934109.83000000007"/>
    <s v="ZLIN"/>
    <n v="21"/>
    <n v="3"/>
  </r>
  <r>
    <s v="120308000002-0"/>
    <x v="11"/>
    <m/>
    <s v="MANIFOLD"/>
    <s v="01.10.2015"/>
    <n v="1"/>
    <n v="1"/>
    <s v="ZLIN"/>
    <n v="0"/>
    <n v="1"/>
    <n v="0"/>
    <n v="0"/>
    <m/>
    <m/>
    <m/>
    <n v="6437783.8799999999"/>
    <n v="934109.83000000007"/>
    <s v="ZLIN"/>
    <n v="21"/>
    <n v="3"/>
  </r>
  <r>
    <s v="120308000003-0"/>
    <x v="11"/>
    <m/>
    <s v="TANQUE"/>
    <s v="01.12.1993"/>
    <n v="41751511.399999999"/>
    <n v="30037058.539999999"/>
    <s v="ZLIN"/>
    <n v="34"/>
    <n v="9"/>
    <n v="0"/>
    <n v="0"/>
    <m/>
    <m/>
    <m/>
    <n v="1022130668.58"/>
    <n v="243992482.17000008"/>
    <s v="ZLIN"/>
    <n v="12"/>
    <n v="11"/>
  </r>
  <r>
    <s v="120308000003-1"/>
    <x v="11"/>
    <m/>
    <s v="CIMENTACION TANQUE"/>
    <s v="01.12.1993"/>
    <n v="830932.27"/>
    <n v="247793"/>
    <s v="ZLIN"/>
    <n v="83"/>
    <n v="10"/>
    <n v="0"/>
    <n v="0"/>
    <m/>
    <m/>
    <m/>
    <n v="20035456.699999999"/>
    <n v="996386.96999999881"/>
    <s v="ZLIN"/>
    <n v="62"/>
    <n v="0"/>
  </r>
  <r>
    <s v="120308000003-2"/>
    <x v="11"/>
    <m/>
    <s v="DIQUE"/>
    <s v="30.12.1997"/>
    <n v="7539005.4199999999"/>
    <n v="1966359.2199999997"/>
    <s v="ZLIN"/>
    <n v="84"/>
    <n v="9"/>
    <n v="0"/>
    <n v="0"/>
    <m/>
    <m/>
    <m/>
    <n v="62049527.530000001"/>
    <n v="2855513.0799999982"/>
    <s v="ZLIN"/>
    <n v="67"/>
    <n v="0"/>
  </r>
  <r>
    <s v="120308000004-0"/>
    <x v="11"/>
    <m/>
    <s v="TANQUE"/>
    <s v="01.12.1993"/>
    <n v="10664655.73"/>
    <n v="5422706.25"/>
    <s v="ZLIN"/>
    <n v="49"/>
    <n v="2"/>
    <n v="0"/>
    <n v="0"/>
    <m/>
    <m/>
    <m/>
    <n v="259112237.16999999"/>
    <n v="29229124.299999982"/>
    <s v="ZLIN"/>
    <n v="27"/>
    <n v="4"/>
  </r>
  <r>
    <s v="120308000004-1"/>
    <x v="11"/>
    <m/>
    <s v="DIQUE"/>
    <s v="30.08.2008"/>
    <n v="8777165.4299999997"/>
    <n v="1511219.92"/>
    <s v="ZLIN"/>
    <n v="75"/>
    <n v="1"/>
    <n v="0"/>
    <n v="0"/>
    <m/>
    <m/>
    <m/>
    <n v="-927827.83"/>
    <n v="-42070.630000000005"/>
    <s v="ZLIN"/>
    <n v="68"/>
    <n v="0"/>
  </r>
  <r>
    <s v="120308000004-2"/>
    <x v="11"/>
    <m/>
    <s v="CIMENTACION TANQUE"/>
    <s v="01.12.1993"/>
    <n v="398721.41"/>
    <n v="118903"/>
    <s v="ZLIN"/>
    <n v="83"/>
    <n v="10"/>
    <n v="0"/>
    <n v="0"/>
    <m/>
    <m/>
    <m/>
    <n v="9613979.1899999995"/>
    <n v="478114.55999999866"/>
    <s v="ZLIN"/>
    <n v="62"/>
    <n v="0"/>
  </r>
  <r>
    <s v="120308000005-0"/>
    <x v="11"/>
    <m/>
    <s v="TANQUE"/>
    <s v="30.12.1997"/>
    <n v="150484513.61000001"/>
    <n v="90722721.160000011"/>
    <s v="ZLIN"/>
    <n v="34"/>
    <n v="10"/>
    <n v="0"/>
    <n v="0"/>
    <m/>
    <m/>
    <m/>
    <n v="1282450034.03"/>
    <n v="231466591.5"/>
    <s v="ZLIN"/>
    <n v="17"/>
    <n v="1"/>
  </r>
  <r>
    <s v="120308000005-1"/>
    <x v="11"/>
    <m/>
    <s v="CIMENTACION TANQUE"/>
    <s v="30.12.1997"/>
    <n v="2271715.79"/>
    <n v="598194.72"/>
    <s v="ZLIN"/>
    <n v="79"/>
    <n v="9"/>
    <n v="0"/>
    <n v="0"/>
    <m/>
    <m/>
    <m/>
    <n v="18701777.420000002"/>
    <n v="930061.51000000164"/>
    <s v="ZLIN"/>
    <n v="62"/>
    <n v="0"/>
  </r>
  <r>
    <s v="120308000005-2"/>
    <x v="11"/>
    <m/>
    <s v="DIQUE"/>
    <s v="30.12.1997"/>
    <n v="8857676.7899999991"/>
    <n v="2194822.5599999987"/>
    <s v="ZLIN"/>
    <n v="84"/>
    <n v="9"/>
    <n v="0"/>
    <n v="0"/>
    <m/>
    <m/>
    <m/>
    <n v="72802942.989999995"/>
    <n v="3350384.1899999976"/>
    <s v="ZLIN"/>
    <n v="67"/>
    <n v="0"/>
  </r>
  <r>
    <s v="120308000006-0"/>
    <x v="11"/>
    <m/>
    <s v="TANQUE"/>
    <s v="30.12.1997"/>
    <n v="161654957.72"/>
    <n v="97457055.829999998"/>
    <s v="ZLIN"/>
    <n v="34"/>
    <n v="10"/>
    <n v="0"/>
    <n v="0"/>
    <m/>
    <m/>
    <m/>
    <n v="1259273633.21"/>
    <n v="227283533.80000007"/>
    <s v="ZLIN"/>
    <n v="17"/>
    <n v="1"/>
  </r>
  <r>
    <s v="120308000006-1"/>
    <x v="11"/>
    <m/>
    <s v="CIMENTACION TANQUE"/>
    <s v="30.12.1997"/>
    <n v="1431578.67"/>
    <n v="376967.42999999993"/>
    <s v="ZLIN"/>
    <n v="79"/>
    <n v="9"/>
    <n v="0"/>
    <n v="0"/>
    <m/>
    <m/>
    <m/>
    <n v="10737114.859999999"/>
    <n v="533969.41999999993"/>
    <s v="ZLIN"/>
    <n v="62"/>
    <n v="0"/>
  </r>
  <r>
    <s v="120308000007-0"/>
    <x v="11"/>
    <m/>
    <s v="MANIFOLD"/>
    <s v="30.04.2013"/>
    <n v="9096743.4100000001"/>
    <n v="1516123.92"/>
    <s v="ZLIN"/>
    <n v="34"/>
    <n v="0"/>
    <n v="0"/>
    <n v="0"/>
    <m/>
    <m/>
    <m/>
    <n v="239296.7"/>
    <n v="23361.430000000022"/>
    <s v="ZLIN"/>
    <n v="31"/>
    <n v="7"/>
  </r>
  <r>
    <s v="120308000008-0"/>
    <x v="11"/>
    <m/>
    <s v="TANQUE"/>
    <s v="30.04.2013"/>
    <n v="335612144.02999997"/>
    <n v="48764157.679999948"/>
    <s v="ZLIN"/>
    <n v="39"/>
    <n v="0"/>
    <n v="0"/>
    <n v="0"/>
    <m/>
    <m/>
    <m/>
    <n v="12918907.77"/>
    <n v="1088837.33"/>
    <s v="ZLIN"/>
    <n v="36"/>
    <n v="7"/>
  </r>
  <r>
    <s v="120308000008-1"/>
    <x v="11"/>
    <m/>
    <s v="CIMENTACION TANQUE"/>
    <s v="30.04.2013"/>
    <n v="10063547.960000001"/>
    <n v="833521.62000000104"/>
    <s v="ZLIN"/>
    <n v="68"/>
    <n v="5"/>
    <n v="0"/>
    <n v="0"/>
    <m/>
    <m/>
    <m/>
    <n v="228744.14"/>
    <n v="10686.280000000028"/>
    <s v="ZLIN"/>
    <n v="66"/>
    <n v="0"/>
  </r>
  <r>
    <s v="120308000009-0"/>
    <x v="11"/>
    <m/>
    <s v="VALVULA"/>
    <s v="31.03.2014"/>
    <n v="6336687.2400000002"/>
    <n v="1656840.2300000004"/>
    <s v="ZLIN"/>
    <n v="18"/>
    <n v="2"/>
    <n v="0"/>
    <n v="0"/>
    <m/>
    <m/>
    <m/>
    <n v="29131659.399999999"/>
    <n v="5389356.9799999967"/>
    <s v="ZLIN"/>
    <n v="16"/>
    <n v="8"/>
  </r>
  <r>
    <s v="120308000009-1"/>
    <x v="11"/>
    <m/>
    <s v="ACTUADOR"/>
    <s v="31.03.2014"/>
    <n v="1754895.11"/>
    <n v="359816.63000000012"/>
    <s v="ZLIN"/>
    <n v="23"/>
    <n v="2"/>
    <n v="0"/>
    <n v="0"/>
    <m/>
    <m/>
    <m/>
    <n v="8033033.1699999999"/>
    <n v="1143162.42"/>
    <s v="ZLIN"/>
    <n v="21"/>
    <n v="8"/>
  </r>
  <r>
    <s v="120308000010-0"/>
    <x v="11"/>
    <m/>
    <s v="VALVULA"/>
    <s v="31.03.2014"/>
    <n v="620436.68999999994"/>
    <n v="162224.27999999997"/>
    <s v="ZLIN"/>
    <n v="18"/>
    <n v="2"/>
    <n v="0"/>
    <n v="0"/>
    <m/>
    <m/>
    <m/>
    <n v="2852334.3"/>
    <n v="527681.84999999963"/>
    <s v="ZLIN"/>
    <n v="16"/>
    <n v="8"/>
  </r>
  <r>
    <s v="120308000010-1"/>
    <x v="11"/>
    <m/>
    <s v="ACTUADOR"/>
    <s v="31.03.2014"/>
    <n v="1487899.54"/>
    <n v="305072.92999999993"/>
    <s v="ZLIN"/>
    <n v="23"/>
    <n v="2"/>
    <n v="0"/>
    <n v="0"/>
    <m/>
    <m/>
    <m/>
    <n v="6810860.8399999999"/>
    <n v="969237.87999999989"/>
    <s v="ZLIN"/>
    <n v="21"/>
    <n v="8"/>
  </r>
  <r>
    <s v="120308000011-0"/>
    <x v="11"/>
    <m/>
    <s v="TANQUE"/>
    <s v="30.04.2013"/>
    <n v="331279079.98000002"/>
    <n v="48134567.160000026"/>
    <s v="ZLIN"/>
    <n v="39"/>
    <n v="0"/>
    <n v="0"/>
    <n v="0"/>
    <m/>
    <m/>
    <m/>
    <n v="16964952.620000001"/>
    <n v="1429847.9500000011"/>
    <s v="ZLIN"/>
    <n v="36"/>
    <n v="7"/>
  </r>
  <r>
    <s v="120308000011-1"/>
    <x v="11"/>
    <m/>
    <s v="CIMENTACION TANQUE"/>
    <s v="30.04.2013"/>
    <n v="10063547.960000001"/>
    <n v="833521.62000000104"/>
    <s v="ZLIN"/>
    <n v="68"/>
    <n v="5"/>
    <n v="0"/>
    <n v="0"/>
    <m/>
    <m/>
    <m/>
    <n v="228744.14"/>
    <n v="10686.280000000028"/>
    <s v="ZLIN"/>
    <n v="66"/>
    <n v="0"/>
  </r>
  <r>
    <s v="120308000012-0"/>
    <x v="11"/>
    <m/>
    <s v="VALVULA"/>
    <s v="31.03.2014"/>
    <n v="620436.68999999994"/>
    <n v="162224.27999999997"/>
    <s v="ZLIN"/>
    <n v="18"/>
    <n v="2"/>
    <n v="0"/>
    <n v="0"/>
    <m/>
    <m/>
    <m/>
    <n v="2852334.3"/>
    <n v="527681.84999999963"/>
    <s v="ZLIN"/>
    <n v="16"/>
    <n v="8"/>
  </r>
  <r>
    <s v="120308000012-1"/>
    <x v="11"/>
    <m/>
    <s v="ACTUADOR"/>
    <s v="31.03.2014"/>
    <n v="1487899.54"/>
    <n v="305072.92999999993"/>
    <s v="ZLIN"/>
    <n v="23"/>
    <n v="2"/>
    <n v="0"/>
    <n v="0"/>
    <m/>
    <m/>
    <m/>
    <n v="6810860.8399999999"/>
    <n v="969237.87999999989"/>
    <s v="ZLIN"/>
    <n v="21"/>
    <n v="8"/>
  </r>
  <r>
    <s v="120308000013-0"/>
    <x v="11"/>
    <m/>
    <s v="VALVULA"/>
    <s v="31.03.2014"/>
    <n v="6336687.2400000002"/>
    <n v="1656840.2300000004"/>
    <s v="ZLIN"/>
    <n v="18"/>
    <n v="2"/>
    <n v="0"/>
    <n v="0"/>
    <m/>
    <m/>
    <m/>
    <n v="29131659.399999999"/>
    <n v="5389356.9799999967"/>
    <s v="ZLIN"/>
    <n v="16"/>
    <n v="8"/>
  </r>
  <r>
    <s v="120308000013-1"/>
    <x v="11"/>
    <m/>
    <s v="ACTUADOR"/>
    <s v="31.03.2014"/>
    <n v="1754895.11"/>
    <n v="359816.63000000012"/>
    <s v="ZLIN"/>
    <n v="23"/>
    <n v="2"/>
    <n v="0"/>
    <n v="0"/>
    <m/>
    <m/>
    <m/>
    <n v="8033033.1699999999"/>
    <n v="1143162.42"/>
    <s v="ZLIN"/>
    <n v="21"/>
    <n v="8"/>
  </r>
  <r>
    <s v="120308000014-0"/>
    <x v="11"/>
    <m/>
    <s v="TANQUE"/>
    <s v="30.04.2013"/>
    <n v="274344531"/>
    <n v="39862025.849999994"/>
    <s v="ZLIN"/>
    <n v="39"/>
    <n v="0"/>
    <n v="0"/>
    <n v="0"/>
    <m/>
    <m/>
    <m/>
    <n v="70128196"/>
    <n v="5910576.8699999973"/>
    <s v="ZLIN"/>
    <n v="36"/>
    <n v="7"/>
  </r>
  <r>
    <s v="120308000014-1"/>
    <x v="11"/>
    <m/>
    <s v="CIMENTACION TANQUE"/>
    <s v="30.04.2013"/>
    <n v="8333998.4699999997"/>
    <n v="690270.26999999955"/>
    <s v="ZLIN"/>
    <n v="68"/>
    <n v="5"/>
    <n v="0"/>
    <n v="0"/>
    <m/>
    <m/>
    <m/>
    <n v="1892987.87"/>
    <n v="88435.030000000028"/>
    <s v="ZLIN"/>
    <n v="66"/>
    <n v="0"/>
  </r>
  <r>
    <s v="120308000014-2"/>
    <x v="11"/>
    <m/>
    <s v="DIQUE"/>
    <s v="30.04.2013"/>
    <n v="203642143.02000001"/>
    <n v="15718122.26000002"/>
    <s v="ZLIN"/>
    <n v="73"/>
    <n v="5"/>
    <n v="0"/>
    <n v="0"/>
    <m/>
    <m/>
    <m/>
    <n v="-170294665.40000001"/>
    <n v="-7395425.599999994"/>
    <s v="ZLIN"/>
    <n v="71"/>
    <n v="0"/>
  </r>
  <r>
    <s v="120308000015-0"/>
    <x v="11"/>
    <m/>
    <s v="VALVULA"/>
    <s v="30.04.2013"/>
    <n v="29332049.239999998"/>
    <n v="8709953.4899999984"/>
    <s v="ZLIN"/>
    <n v="19"/>
    <n v="1"/>
    <n v="0"/>
    <n v="0"/>
    <m/>
    <m/>
    <m/>
    <n v="9525664.0399999991"/>
    <n v="1762247.8399999989"/>
    <s v="ZLIN"/>
    <n v="16"/>
    <n v="8"/>
  </r>
  <r>
    <s v="120308000015-1"/>
    <x v="11"/>
    <m/>
    <s v="ACTUADOR"/>
    <s v="31.03.2014"/>
    <n v="1487899.54"/>
    <n v="322008.12000000011"/>
    <s v="ZLIN"/>
    <n v="23"/>
    <n v="2"/>
    <n v="0"/>
    <n v="0"/>
    <m/>
    <m/>
    <m/>
    <n v="6820406.8499999996"/>
    <n v="970596.3599999994"/>
    <s v="ZLIN"/>
    <n v="21"/>
    <n v="8"/>
  </r>
  <r>
    <s v="120308000016-0"/>
    <x v="11"/>
    <m/>
    <s v="VALVULA"/>
    <s v="30.04.2013"/>
    <n v="29332049.239999998"/>
    <n v="8709953.4899999984"/>
    <s v="ZLIN"/>
    <n v="19"/>
    <n v="1"/>
    <n v="0"/>
    <n v="0"/>
    <m/>
    <m/>
    <m/>
    <n v="9525664.0399999991"/>
    <n v="1762247.8399999989"/>
    <s v="ZLIN"/>
    <n v="16"/>
    <n v="8"/>
  </r>
  <r>
    <s v="120308000016-1"/>
    <x v="11"/>
    <m/>
    <s v="ACTUADOR"/>
    <s v="31.03.2014"/>
    <n v="1754895.11"/>
    <n v="379790.7200000002"/>
    <s v="ZLIN"/>
    <n v="23"/>
    <n v="2"/>
    <n v="0"/>
    <n v="0"/>
    <m/>
    <m/>
    <m/>
    <n v="8044292.1600000001"/>
    <n v="1144764.6500000004"/>
    <s v="ZLIN"/>
    <n v="21"/>
    <n v="8"/>
  </r>
  <r>
    <s v="120308000017-0"/>
    <x v="11"/>
    <m/>
    <s v="TANQUE"/>
    <s v="30.04.2013"/>
    <n v="331279080.98000002"/>
    <n v="48134567.319999993"/>
    <s v="ZLIN"/>
    <n v="39"/>
    <n v="0"/>
    <n v="0"/>
    <n v="0"/>
    <m/>
    <m/>
    <m/>
    <n v="16964951.690000001"/>
    <n v="1429847.8600000013"/>
    <s v="ZLIN"/>
    <n v="36"/>
    <n v="7"/>
  </r>
  <r>
    <s v="120308000017-1"/>
    <x v="11"/>
    <m/>
    <s v="CIMENTACION TANQUE"/>
    <s v="30.04.2013"/>
    <n v="10063547.960000001"/>
    <n v="833521.62000000104"/>
    <s v="ZLIN"/>
    <n v="68"/>
    <n v="5"/>
    <n v="0"/>
    <n v="0"/>
    <m/>
    <m/>
    <m/>
    <n v="228744.14"/>
    <n v="10686.280000000028"/>
    <s v="ZLIN"/>
    <n v="66"/>
    <n v="0"/>
  </r>
  <r>
    <s v="120308000018-0"/>
    <x v="11"/>
    <m/>
    <s v="VALVULA"/>
    <s v="31.03.2014"/>
    <n v="4964204.46"/>
    <n v="1297980.06"/>
    <s v="ZLIN"/>
    <n v="18"/>
    <n v="2"/>
    <n v="0"/>
    <n v="0"/>
    <m/>
    <m/>
    <m/>
    <n v="22821942.77"/>
    <n v="4222059.4199999981"/>
    <s v="ZLIN"/>
    <n v="16"/>
    <n v="8"/>
  </r>
  <r>
    <s v="120308000018-1"/>
    <x v="11"/>
    <m/>
    <s v="ACTUADOR"/>
    <s v="31.03.2014"/>
    <n v="1754895.11"/>
    <n v="359816.63000000012"/>
    <s v="ZLIN"/>
    <n v="23"/>
    <n v="2"/>
    <n v="0"/>
    <n v="0"/>
    <m/>
    <m/>
    <m/>
    <n v="8033033.1699999999"/>
    <n v="1143162.42"/>
    <s v="ZLIN"/>
    <n v="21"/>
    <n v="8"/>
  </r>
  <r>
    <s v="120308000019-0"/>
    <x v="11"/>
    <m/>
    <s v="VALVULA"/>
    <s v="31.03.2014"/>
    <n v="4964204.46"/>
    <n v="1297980.06"/>
    <s v="ZLIN"/>
    <n v="18"/>
    <n v="2"/>
    <n v="0"/>
    <n v="0"/>
    <m/>
    <m/>
    <m/>
    <n v="22821942.77"/>
    <n v="4222059.4199999981"/>
    <s v="ZLIN"/>
    <n v="16"/>
    <n v="8"/>
  </r>
  <r>
    <s v="120308000019-1"/>
    <x v="11"/>
    <m/>
    <s v="ACTUADOR"/>
    <s v="31.03.2014"/>
    <n v="1487899.54"/>
    <n v="305072.92999999993"/>
    <s v="ZLIN"/>
    <n v="23"/>
    <n v="2"/>
    <n v="0"/>
    <n v="0"/>
    <m/>
    <m/>
    <m/>
    <n v="6810860.8399999999"/>
    <n v="969237.87999999989"/>
    <s v="ZLIN"/>
    <n v="21"/>
    <n v="8"/>
  </r>
  <r>
    <s v="120308000020-0"/>
    <x v="11"/>
    <m/>
    <s v="RECIPIENTE"/>
    <s v="30.04.2013"/>
    <n v="98818418.450000003"/>
    <n v="29343460.510000005"/>
    <s v="ZLIN"/>
    <n v="19"/>
    <n v="1"/>
    <n v="0"/>
    <n v="0"/>
    <m/>
    <m/>
    <m/>
    <n v="43447356.270000003"/>
    <n v="8037760.9200000018"/>
    <s v="ZLIN"/>
    <n v="16"/>
    <n v="8"/>
  </r>
  <r>
    <s v="120308000021-0"/>
    <x v="11"/>
    <m/>
    <s v="RECIPIENTE"/>
    <s v="30.04.2013"/>
    <n v="98818418.450000003"/>
    <n v="29343460.510000005"/>
    <s v="ZLIN"/>
    <n v="19"/>
    <n v="1"/>
    <n v="0"/>
    <n v="0"/>
    <m/>
    <m/>
    <m/>
    <n v="43447356.270000003"/>
    <n v="8037760.9200000018"/>
    <s v="ZLIN"/>
    <n v="16"/>
    <n v="8"/>
  </r>
  <r>
    <s v="120308000021-1"/>
    <x v="11"/>
    <m/>
    <s v="DIQUE"/>
    <s v="30.04.2013"/>
    <n v="27725513.66"/>
    <n v="2139994.2300000004"/>
    <s v="ZLIN"/>
    <n v="73"/>
    <n v="5"/>
    <n v="0"/>
    <n v="0"/>
    <m/>
    <m/>
    <m/>
    <n v="-23185314.210000001"/>
    <n v="-1006873.9700000025"/>
    <s v="ZLIN"/>
    <n v="71"/>
    <n v="0"/>
  </r>
  <r>
    <s v="120308000022-0"/>
    <x v="11"/>
    <m/>
    <s v="RECIPIENTE"/>
    <s v="30.04.2013"/>
    <n v="98818418.450000003"/>
    <n v="29343460.510000005"/>
    <s v="ZLIN"/>
    <n v="19"/>
    <n v="1"/>
    <n v="0"/>
    <n v="0"/>
    <m/>
    <m/>
    <m/>
    <n v="43447356.270000003"/>
    <n v="8037760.9200000018"/>
    <s v="ZLIN"/>
    <n v="16"/>
    <n v="8"/>
  </r>
  <r>
    <s v="120308000022-1"/>
    <x v="11"/>
    <m/>
    <s v="DIQUE"/>
    <s v="30.04.2013"/>
    <n v="12150661.300000001"/>
    <n v="937848.98000000045"/>
    <s v="ZLIN"/>
    <n v="73"/>
    <n v="5"/>
    <n v="0"/>
    <n v="0"/>
    <m/>
    <m/>
    <m/>
    <n v="-10160926.27"/>
    <n v="-441260.88999999873"/>
    <s v="ZLIN"/>
    <n v="71"/>
    <n v="0"/>
  </r>
  <r>
    <s v="120308000023-0"/>
    <x v="11"/>
    <m/>
    <s v="BOMBA"/>
    <s v="30.04.2013"/>
    <n v="5175467.57"/>
    <n v="1536820.0600000005"/>
    <s v="ZLIN"/>
    <n v="19"/>
    <n v="1"/>
    <n v="0"/>
    <n v="0"/>
    <m/>
    <m/>
    <m/>
    <n v="2987670.76"/>
    <n v="552719.09999999963"/>
    <s v="ZLIN"/>
    <n v="16"/>
    <n v="8"/>
  </r>
  <r>
    <s v="120308000023-1"/>
    <x v="11"/>
    <m/>
    <s v="RECIPIENTE"/>
    <s v="30.04.2013"/>
    <n v="24680608.52"/>
    <n v="7328739.6600000001"/>
    <s v="ZLIN"/>
    <n v="19"/>
    <n v="1"/>
    <n v="0"/>
    <n v="0"/>
    <m/>
    <m/>
    <m/>
    <n v="15485751.369999999"/>
    <n v="2864864"/>
    <s v="ZLIN"/>
    <n v="16"/>
    <n v="8"/>
  </r>
  <r>
    <s v="120308000023-2"/>
    <x v="11"/>
    <m/>
    <s v="DIQUE"/>
    <s v="30.04.2013"/>
    <n v="11047082.380000001"/>
    <n v="852669.23000000045"/>
    <s v="ZLIN"/>
    <n v="73"/>
    <n v="5"/>
    <n v="0"/>
    <n v="0"/>
    <m/>
    <m/>
    <m/>
    <n v="-4079363.36"/>
    <n v="-177155.44999999972"/>
    <s v="ZLIN"/>
    <n v="71"/>
    <n v="0"/>
  </r>
  <r>
    <s v="120308000024-0"/>
    <x v="11"/>
    <m/>
    <s v="VALVULA"/>
    <s v="30.11.2008"/>
    <n v="25083906.940000001"/>
    <n v="16318025.490000002"/>
    <s v="ZLIN"/>
    <n v="15"/>
    <n v="6"/>
    <n v="0"/>
    <n v="0"/>
    <m/>
    <m/>
    <m/>
    <n v="-11816060.58"/>
    <n v="-4203790.79"/>
    <s v="ZLIN"/>
    <n v="8"/>
    <n v="8"/>
  </r>
  <r>
    <s v="120308000024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025-0"/>
    <x v="11"/>
    <m/>
    <s v="RECIPIENTE"/>
    <s v="01.10.2015"/>
    <n v="1"/>
    <n v="1"/>
    <s v="ZLIN"/>
    <n v="0"/>
    <n v="1"/>
    <n v="0"/>
    <n v="0"/>
    <m/>
    <m/>
    <m/>
    <n v="650527.59"/>
    <n v="209300.18"/>
    <s v="ZLIN"/>
    <n v="9"/>
    <n v="7"/>
  </r>
  <r>
    <s v="120308000026-0"/>
    <x v="11"/>
    <m/>
    <s v="RECIPIENTE"/>
    <s v="01.10.2015"/>
    <n v="1"/>
    <n v="1"/>
    <s v="ZLIN"/>
    <n v="0"/>
    <n v="1"/>
    <n v="0"/>
    <n v="0"/>
    <m/>
    <m/>
    <m/>
    <n v="661530.30000000005"/>
    <n v="212840.19000000006"/>
    <s v="ZLIN"/>
    <n v="9"/>
    <n v="7"/>
  </r>
  <r>
    <s v="120308000027-0"/>
    <x v="11"/>
    <m/>
    <s v="TANQUE"/>
    <s v="30.06.2011"/>
    <n v="2042458119.99"/>
    <n v="470131025.05999994"/>
    <s v="ZLIN"/>
    <n v="32"/>
    <n v="7"/>
    <n v="0"/>
    <n v="0"/>
    <m/>
    <m/>
    <m/>
    <n v="705655181.99000001"/>
    <n v="76791887.450000048"/>
    <s v="ZLIN"/>
    <n v="28"/>
    <n v="4"/>
  </r>
  <r>
    <s v="120308000027-1"/>
    <x v="11"/>
    <m/>
    <s v="CIMENTACION TANQUE"/>
    <s v="30.11.2012"/>
    <n v="22369224.359999999"/>
    <n v="2074339.0799999982"/>
    <s v="ZLIN"/>
    <n v="67"/>
    <n v="10"/>
    <n v="0"/>
    <n v="0"/>
    <m/>
    <m/>
    <m/>
    <n v="-9163920.0899999999"/>
    <n v="-434698.78999999911"/>
    <s v="ZLIN"/>
    <n v="65"/>
    <n v="0"/>
  </r>
  <r>
    <s v="120308000027-2"/>
    <x v="11"/>
    <m/>
    <s v="DIQUE"/>
    <s v="30.06.2011"/>
    <n v="57033540.07"/>
    <n v="5760963.6700000018"/>
    <s v="ZLIN"/>
    <n v="74"/>
    <n v="3"/>
    <n v="0"/>
    <n v="0"/>
    <m/>
    <m/>
    <m/>
    <n v="26184040.07"/>
    <n v="1153344.6400000006"/>
    <s v="ZLIN"/>
    <n v="70"/>
    <n v="0"/>
  </r>
  <r>
    <s v="120308000028-0"/>
    <x v="11"/>
    <m/>
    <s v="TANQUE"/>
    <s v="30.06.2011"/>
    <n v="1991326949.9400001"/>
    <n v="458361702.00999999"/>
    <s v="ZLIN"/>
    <n v="32"/>
    <n v="7"/>
    <n v="0"/>
    <n v="0"/>
    <m/>
    <m/>
    <m/>
    <n v="547811565.46000004"/>
    <n v="59614788.01000005"/>
    <s v="ZLIN"/>
    <n v="28"/>
    <n v="4"/>
  </r>
  <r>
    <s v="120308000028-1"/>
    <x v="11"/>
    <m/>
    <s v="CIMENTACION TANQUE"/>
    <s v="30.11.2012"/>
    <n v="22369224.359999999"/>
    <n v="2074339.0799999982"/>
    <s v="ZLIN"/>
    <n v="67"/>
    <n v="10"/>
    <n v="0"/>
    <n v="0"/>
    <m/>
    <m/>
    <m/>
    <n v="-314367.56"/>
    <n v="-14912.299999999988"/>
    <s v="ZLIN"/>
    <n v="65"/>
    <n v="0"/>
  </r>
  <r>
    <s v="120308000029-0"/>
    <x v="11"/>
    <m/>
    <s v="TANQUE"/>
    <s v="01.10.2015"/>
    <n v="1"/>
    <n v="1"/>
    <s v="ZLIN"/>
    <n v="0"/>
    <n v="1"/>
    <n v="0"/>
    <n v="0"/>
    <m/>
    <m/>
    <m/>
    <n v="474412259.33999997"/>
    <n v="51627216.439999998"/>
    <s v="ZLIN"/>
    <n v="28"/>
    <n v="4"/>
  </r>
  <r>
    <s v="120308000029-1"/>
    <x v="11"/>
    <m/>
    <s v="CIMENTACION TANQUE"/>
    <s v="30.11.2012"/>
    <n v="22369224.359999999"/>
    <n v="3176952.09"/>
    <s v="ZLIN"/>
    <n v="42"/>
    <n v="10"/>
    <n v="0"/>
    <n v="0"/>
    <m/>
    <m/>
    <m/>
    <n v="-12792877.810000001"/>
    <n v="-986117.66999999993"/>
    <s v="ZLIN"/>
    <n v="40"/>
    <n v="0"/>
  </r>
  <r>
    <s v="120308000029-2"/>
    <x v="11"/>
    <m/>
    <s v="DIQUE"/>
    <s v="30.12.1996"/>
    <n v="10969629.720000001"/>
    <n v="3785597.6400000006"/>
    <s v="ZLIN"/>
    <n v="63"/>
    <n v="9"/>
    <n v="0"/>
    <n v="0"/>
    <m/>
    <m/>
    <m/>
    <n v="60393558.770000003"/>
    <n v="4138077.1600000039"/>
    <s v="ZLIN"/>
    <n v="45"/>
    <n v="0"/>
  </r>
  <r>
    <s v="120308000030-0"/>
    <x v="11"/>
    <m/>
    <s v="TANQUE"/>
    <s v="01.10.2015"/>
    <n v="1"/>
    <n v="1"/>
    <s v="ZLIN"/>
    <n v="0"/>
    <n v="1"/>
    <n v="0"/>
    <n v="0"/>
    <m/>
    <m/>
    <m/>
    <n v="531769939.12"/>
    <n v="57869081.600000024"/>
    <s v="ZLIN"/>
    <n v="28"/>
    <n v="4"/>
  </r>
  <r>
    <s v="120308000030-1"/>
    <x v="11"/>
    <m/>
    <s v="CIMENTACION TANQUE"/>
    <s v="30.12.1996"/>
    <n v="1222856.6100000001"/>
    <n v="457920.76000000013"/>
    <s v="ZLIN"/>
    <n v="58"/>
    <n v="9"/>
    <n v="0"/>
    <n v="0"/>
    <m/>
    <m/>
    <m/>
    <n v="6763348.0499999998"/>
    <n v="521341.41000000015"/>
    <s v="ZLIN"/>
    <n v="40"/>
    <n v="0"/>
  </r>
  <r>
    <s v="120308000031-0"/>
    <x v="11"/>
    <m/>
    <s v="TANQUE"/>
    <s v="01.12.1994"/>
    <n v="2191893.0299999998"/>
    <n v="1867648.5099999998"/>
    <s v="ZLIN"/>
    <n v="28"/>
    <n v="2"/>
    <n v="0"/>
    <n v="0"/>
    <m/>
    <m/>
    <m/>
    <n v="163745708.97"/>
    <n v="68847627.629999995"/>
    <s v="ZLIN"/>
    <n v="7"/>
    <n v="4"/>
  </r>
  <r>
    <s v="120308000031-1"/>
    <x v="11"/>
    <m/>
    <s v="CIMENTACION TANQUE"/>
    <s v="30.12.1996"/>
    <n v="1645276.74"/>
    <n v="639293.73"/>
    <s v="ZLIN"/>
    <n v="58"/>
    <n v="9"/>
    <n v="0"/>
    <n v="0"/>
    <m/>
    <m/>
    <m/>
    <n v="9119937.9700000007"/>
    <n v="702995.22000000067"/>
    <s v="ZLIN"/>
    <n v="40"/>
    <n v="0"/>
  </r>
  <r>
    <s v="120308000032-0"/>
    <x v="11"/>
    <m/>
    <s v="TANQUE"/>
    <s v="01.12.1994"/>
    <n v="7391259.6699999999"/>
    <n v="6297878.0700000003"/>
    <s v="ZLIN"/>
    <n v="28"/>
    <n v="2"/>
    <n v="0"/>
    <n v="0"/>
    <m/>
    <m/>
    <m/>
    <n v="556592355.54999995"/>
    <n v="234021785.85999995"/>
    <s v="ZLIN"/>
    <n v="7"/>
    <n v="4"/>
  </r>
  <r>
    <s v="120308000032-1"/>
    <x v="11"/>
    <m/>
    <s v="CIMENTACION TANQUE"/>
    <s v="30.12.1996"/>
    <n v="2777865.14"/>
    <n v="1079375.7000000002"/>
    <s v="ZLIN"/>
    <n v="58"/>
    <n v="9"/>
    <n v="0"/>
    <n v="0"/>
    <m/>
    <m/>
    <m/>
    <n v="15397991.859999999"/>
    <n v="1186928.5499999989"/>
    <s v="ZLIN"/>
    <n v="40"/>
    <n v="0"/>
  </r>
  <r>
    <s v="120308000033-0"/>
    <x v="11"/>
    <m/>
    <s v="TANQUE"/>
    <s v="01.12.1994"/>
    <n v="306598.90999999997"/>
    <n v="261244.05999999997"/>
    <s v="ZLIN"/>
    <n v="28"/>
    <n v="2"/>
    <n v="0"/>
    <n v="0"/>
    <m/>
    <m/>
    <m/>
    <n v="23088163.579999998"/>
    <n v="9707523.3199999984"/>
    <s v="ZLIN"/>
    <n v="7"/>
    <n v="4"/>
  </r>
  <r>
    <s v="120308000033-1"/>
    <x v="11"/>
    <m/>
    <s v="CIMENTACION TANQUE"/>
    <s v="30.12.1996"/>
    <n v="749052.5"/>
    <n v="209829.65000000002"/>
    <s v="ZLIN"/>
    <n v="80"/>
    <n v="9"/>
    <n v="0"/>
    <n v="0"/>
    <m/>
    <m/>
    <m/>
    <n v="4082191.24"/>
    <n v="203012.19000000041"/>
    <s v="ZLIN"/>
    <n v="62"/>
    <n v="0"/>
  </r>
  <r>
    <s v="120308000034-0"/>
    <x v="11"/>
    <m/>
    <s v="TANQUE"/>
    <s v="01.12.1994"/>
    <n v="306598.90999999997"/>
    <n v="261244.05999999997"/>
    <s v="ZLIN"/>
    <n v="28"/>
    <n v="2"/>
    <n v="0"/>
    <n v="0"/>
    <m/>
    <m/>
    <m/>
    <n v="23088163.579999998"/>
    <n v="9707523.3199999984"/>
    <s v="ZLIN"/>
    <n v="7"/>
    <n v="4"/>
  </r>
  <r>
    <s v="120308000035-0"/>
    <x v="11"/>
    <m/>
    <s v="TANQUE"/>
    <s v="01.12.1994"/>
    <n v="306598.90999999997"/>
    <n v="261244.05999999997"/>
    <s v="ZLIN"/>
    <n v="28"/>
    <n v="2"/>
    <n v="0"/>
    <n v="0"/>
    <m/>
    <m/>
    <m/>
    <n v="23088163.579999998"/>
    <n v="9707523.3199999984"/>
    <s v="ZLIN"/>
    <n v="7"/>
    <n v="4"/>
  </r>
  <r>
    <s v="120308000036-0"/>
    <x v="11"/>
    <m/>
    <s v="TANQUE"/>
    <s v="01.10.2015"/>
    <n v="1"/>
    <n v="1"/>
    <s v="ZLIN"/>
    <n v="0"/>
    <n v="1"/>
    <n v="0"/>
    <n v="0"/>
    <m/>
    <m/>
    <m/>
    <n v="246162003.77000001"/>
    <n v="103499933.41"/>
    <s v="ZLIN"/>
    <n v="7"/>
    <n v="4"/>
  </r>
  <r>
    <s v="120308000036-1"/>
    <x v="11"/>
    <m/>
    <s v="CIMENTACION TANQUE"/>
    <s v="30.12.1996"/>
    <n v="1834577.04"/>
    <n v="686990.49"/>
    <s v="ZLIN"/>
    <n v="58"/>
    <n v="9"/>
    <n v="0"/>
    <n v="0"/>
    <m/>
    <m/>
    <m/>
    <n v="10146637.76"/>
    <n v="782136.65000000037"/>
    <s v="ZLIN"/>
    <n v="40"/>
    <n v="0"/>
  </r>
  <r>
    <s v="120308000037-0"/>
    <x v="11"/>
    <m/>
    <s v="TANQUE"/>
    <s v="01.10.2015"/>
    <n v="1"/>
    <n v="1"/>
    <s v="ZLIN"/>
    <n v="0"/>
    <n v="1"/>
    <n v="0"/>
    <n v="0"/>
    <m/>
    <m/>
    <m/>
    <n v="179817906.31999999"/>
    <n v="75605256.069999993"/>
    <s v="ZLIN"/>
    <n v="7"/>
    <n v="4"/>
  </r>
  <r>
    <s v="120308000037-1"/>
    <x v="11"/>
    <m/>
    <s v="CIMENTACION TANQUE"/>
    <s v="30.12.1996"/>
    <n v="1645276.74"/>
    <n v="616103.62"/>
    <s v="ZLIN"/>
    <n v="58"/>
    <n v="9"/>
    <n v="0"/>
    <n v="0"/>
    <m/>
    <m/>
    <m/>
    <n v="9099659.8800000008"/>
    <n v="701432.12000000104"/>
    <s v="ZLIN"/>
    <n v="40"/>
    <n v="0"/>
  </r>
  <r>
    <s v="120308000038-0"/>
    <x v="11"/>
    <m/>
    <s v="TANQUE"/>
    <s v="01.10.2015"/>
    <n v="1"/>
    <n v="1"/>
    <s v="ZLIN"/>
    <n v="0"/>
    <n v="1"/>
    <n v="0"/>
    <n v="0"/>
    <m/>
    <m/>
    <m/>
    <n v="96489698.280000001"/>
    <n v="40569532.230000004"/>
    <s v="ZLIN"/>
    <n v="7"/>
    <n v="4"/>
  </r>
  <r>
    <s v="120308000038-1"/>
    <x v="11"/>
    <m/>
    <s v="CIMENTACION TANQUE"/>
    <s v="30.12.1996"/>
    <n v="1222856.6100000001"/>
    <n v="457920.76000000013"/>
    <s v="ZLIN"/>
    <n v="58"/>
    <n v="9"/>
    <n v="0"/>
    <n v="0"/>
    <m/>
    <m/>
    <m/>
    <n v="6763348.0499999998"/>
    <n v="521341.41000000015"/>
    <s v="ZLIN"/>
    <n v="40"/>
    <n v="0"/>
  </r>
  <r>
    <s v="120308000038-2"/>
    <x v="11"/>
    <m/>
    <s v="DIQUE"/>
    <s v="30.12.1996"/>
    <n v="5823459.8499999996"/>
    <n v="2009664.5799999996"/>
    <s v="ZLIN"/>
    <n v="63"/>
    <n v="9"/>
    <n v="0"/>
    <n v="0"/>
    <m/>
    <m/>
    <m/>
    <n v="32061197.48"/>
    <n v="2196785.7600000016"/>
    <s v="ZLIN"/>
    <n v="45"/>
    <n v="0"/>
  </r>
  <r>
    <s v="120308000039-0"/>
    <x v="11"/>
    <m/>
    <s v="TANQUE"/>
    <s v="01.10.2015"/>
    <n v="1"/>
    <n v="1"/>
    <s v="ZLIN"/>
    <n v="0"/>
    <n v="1"/>
    <n v="0"/>
    <n v="0"/>
    <m/>
    <m/>
    <m/>
    <n v="25524550.449999999"/>
    <n v="10731913.26"/>
    <s v="ZLIN"/>
    <n v="7"/>
    <n v="4"/>
  </r>
  <r>
    <s v="120308000039-1"/>
    <x v="11"/>
    <m/>
    <s v="CIMENTACION TANQUE"/>
    <s v="30.12.1996"/>
    <n v="671899.24"/>
    <n v="251604.76"/>
    <s v="ZLIN"/>
    <n v="58"/>
    <n v="9"/>
    <n v="0"/>
    <n v="0"/>
    <m/>
    <m/>
    <m/>
    <n v="3716125.26"/>
    <n v="286451.31999999983"/>
    <s v="ZLIN"/>
    <n v="40"/>
    <n v="0"/>
  </r>
  <r>
    <s v="120308000040-0"/>
    <x v="11"/>
    <m/>
    <s v="TANQUE"/>
    <s v="01.10.2015"/>
    <n v="1"/>
    <n v="1"/>
    <s v="ZLIN"/>
    <n v="0"/>
    <n v="1"/>
    <n v="0"/>
    <n v="0"/>
    <m/>
    <m/>
    <m/>
    <n v="90209110.579999998"/>
    <n v="37928830.579999998"/>
    <s v="ZLIN"/>
    <n v="7"/>
    <n v="4"/>
  </r>
  <r>
    <s v="120308000040-1"/>
    <x v="11"/>
    <m/>
    <s v="CIMENTACION TANQUE"/>
    <s v="30.12.1996"/>
    <n v="1182542.6499999999"/>
    <n v="442824.49999999988"/>
    <s v="ZLIN"/>
    <n v="58"/>
    <n v="9"/>
    <n v="0"/>
    <n v="0"/>
    <m/>
    <m/>
    <m/>
    <n v="6540380.5700000003"/>
    <n v="504154.3200000003"/>
    <s v="ZLIN"/>
    <n v="40"/>
    <n v="0"/>
  </r>
  <r>
    <s v="120308000041-0"/>
    <x v="11"/>
    <m/>
    <s v="TANQUE"/>
    <s v="01.12.1994"/>
    <n v="12076408.779999999"/>
    <n v="10169607.379999999"/>
    <s v="ZLIN"/>
    <n v="28"/>
    <n v="6"/>
    <n v="0"/>
    <n v="0"/>
    <m/>
    <m/>
    <m/>
    <n v="91927470.489999995"/>
    <n v="36970830.529999994"/>
    <s v="ZLIN"/>
    <n v="7"/>
    <n v="8"/>
  </r>
  <r>
    <s v="120308000042-0"/>
    <x v="11"/>
    <m/>
    <s v="MANIFOLD"/>
    <s v="01.10.2015"/>
    <n v="1"/>
    <n v="1"/>
    <s v="ZLIN"/>
    <n v="0"/>
    <n v="1"/>
    <n v="0"/>
    <n v="0"/>
    <m/>
    <m/>
    <m/>
    <n v="1201489"/>
    <n v="808274.41999999993"/>
    <s v="ZLIN"/>
    <n v="4"/>
    <n v="7"/>
  </r>
  <r>
    <s v="120308000043-0"/>
    <x v="11"/>
    <m/>
    <s v="MANIFOLD"/>
    <s v="01.10.2015"/>
    <n v="1"/>
    <n v="1"/>
    <s v="ZLIN"/>
    <n v="0"/>
    <n v="1"/>
    <n v="0"/>
    <n v="0"/>
    <m/>
    <m/>
    <m/>
    <n v="1201489"/>
    <n v="808274.41999999993"/>
    <s v="ZLIN"/>
    <n v="4"/>
    <n v="7"/>
  </r>
  <r>
    <s v="120308000044-0"/>
    <x v="11"/>
    <m/>
    <s v="MANIFOLD"/>
    <s v="01.10.2015"/>
    <n v="1"/>
    <n v="1"/>
    <s v="ZLIN"/>
    <n v="0"/>
    <n v="1"/>
    <n v="0"/>
    <n v="0"/>
    <m/>
    <m/>
    <m/>
    <n v="1201489"/>
    <n v="808274.41999999993"/>
    <s v="ZLIN"/>
    <n v="4"/>
    <n v="7"/>
  </r>
  <r>
    <s v="120308000045-0"/>
    <x v="11"/>
    <m/>
    <s v="MANIFOLD"/>
    <s v="01.10.2015"/>
    <n v="1"/>
    <n v="1"/>
    <s v="ZLIN"/>
    <n v="0"/>
    <n v="1"/>
    <n v="0"/>
    <n v="0"/>
    <m/>
    <m/>
    <m/>
    <n v="1201489"/>
    <n v="808274.41999999993"/>
    <s v="ZLIN"/>
    <n v="4"/>
    <n v="7"/>
  </r>
  <r>
    <s v="120308000046-0"/>
    <x v="11"/>
    <m/>
    <s v="VALVULA"/>
    <s v="30.06.2014"/>
    <n v="9811184.9399999995"/>
    <n v="2207516.6199999992"/>
    <s v="ZLIN"/>
    <n v="20"/>
    <n v="0"/>
    <n v="0"/>
    <n v="0"/>
    <m/>
    <m/>
    <m/>
    <n v="-3714817.31"/>
    <n v="-610881.06999999983"/>
    <s v="ZLIN"/>
    <n v="18"/>
    <n v="9"/>
  </r>
  <r>
    <s v="120308000046-1"/>
    <x v="11"/>
    <m/>
    <s v="ACTUADOR"/>
    <s v="30.06.2014"/>
    <n v="22898809.949999999"/>
    <n v="4121785.8000000007"/>
    <s v="ZLIN"/>
    <n v="25"/>
    <n v="0"/>
    <n v="0"/>
    <n v="0"/>
    <m/>
    <m/>
    <m/>
    <n v="-8994595.7100000009"/>
    <n v="-1167719.4400000013"/>
    <s v="ZLIN"/>
    <n v="23"/>
    <n v="9"/>
  </r>
  <r>
    <s v="120308000047-0"/>
    <x v="11"/>
    <m/>
    <s v="TANQUE"/>
    <s v="30.06.2014"/>
    <n v="923646583.75999999"/>
    <n v="103910240.65999997"/>
    <s v="ZLIN"/>
    <n v="40"/>
    <n v="0"/>
    <n v="0"/>
    <n v="0"/>
    <m/>
    <m/>
    <m/>
    <n v="-414136603.70999998"/>
    <n v="-32952805.019999981"/>
    <s v="ZLIN"/>
    <n v="38"/>
    <n v="9"/>
  </r>
  <r>
    <s v="120308000047-1"/>
    <x v="11"/>
    <m/>
    <s v="CIMENTACION TANQUE"/>
    <s v="30.06.2014"/>
    <n v="20381672.440000001"/>
    <n v="1305587.5600000024"/>
    <s v="ZLIN"/>
    <n v="70"/>
    <n v="3"/>
    <n v="0"/>
    <n v="0"/>
    <m/>
    <m/>
    <m/>
    <n v="-8749813.4800000004"/>
    <n v="-390994.08000000007"/>
    <s v="ZLIN"/>
    <n v="69"/>
    <n v="0"/>
  </r>
  <r>
    <s v="120308000048-0"/>
    <x v="11"/>
    <m/>
    <s v="VALVULA"/>
    <s v="30.06.2014"/>
    <n v="43040105.149999999"/>
    <n v="9684023.6699999981"/>
    <s v="ZLIN"/>
    <n v="20"/>
    <n v="0"/>
    <n v="0"/>
    <n v="0"/>
    <m/>
    <m/>
    <m/>
    <n v="-16296311.640000001"/>
    <n v="-2679837.91"/>
    <s v="ZLIN"/>
    <n v="18"/>
    <n v="9"/>
  </r>
  <r>
    <s v="120308000048-1"/>
    <x v="11"/>
    <m/>
    <s v="ACTUADOR"/>
    <s v="30.06.2014"/>
    <n v="22898809.949999999"/>
    <n v="4121785.8000000007"/>
    <s v="ZLIN"/>
    <n v="25"/>
    <n v="0"/>
    <n v="0"/>
    <n v="0"/>
    <m/>
    <m/>
    <m/>
    <n v="-8994595.7100000009"/>
    <n v="-1167719.4400000013"/>
    <s v="ZLIN"/>
    <n v="23"/>
    <n v="9"/>
  </r>
  <r>
    <s v="120308000049-0"/>
    <x v="11"/>
    <m/>
    <s v="VALVULA"/>
    <s v="30.06.2014"/>
    <n v="11166206.1"/>
    <n v="2512396.3699999992"/>
    <s v="ZLIN"/>
    <n v="20"/>
    <n v="0"/>
    <n v="0"/>
    <n v="0"/>
    <m/>
    <m/>
    <m/>
    <n v="-4973857.8"/>
    <n v="-817923.29"/>
    <s v="ZLIN"/>
    <n v="18"/>
    <n v="9"/>
  </r>
  <r>
    <s v="120308000049-1"/>
    <x v="11"/>
    <m/>
    <s v="ACTUADOR"/>
    <s v="30.06.2014"/>
    <n v="26061360.890000001"/>
    <n v="4691044.9699999988"/>
    <s v="ZLIN"/>
    <n v="25"/>
    <n v="0"/>
    <n v="0"/>
    <n v="0"/>
    <m/>
    <m/>
    <m/>
    <n v="-11977935.43"/>
    <n v="-1555030.1999999993"/>
    <s v="ZLIN"/>
    <n v="23"/>
    <n v="9"/>
  </r>
  <r>
    <s v="120308000050-0"/>
    <x v="11"/>
    <m/>
    <s v="TANQUE"/>
    <s v="30.06.2014"/>
    <n v="985672333.64999998"/>
    <n v="110888137.52999997"/>
    <s v="ZLIN"/>
    <n v="40"/>
    <n v="0"/>
    <n v="0"/>
    <n v="0"/>
    <m/>
    <m/>
    <m/>
    <n v="-473965608.30000001"/>
    <n v="-37713392.5"/>
    <s v="ZLIN"/>
    <n v="38"/>
    <n v="9"/>
  </r>
  <r>
    <s v="120308000050-1"/>
    <x v="11"/>
    <m/>
    <s v="CIMENTACION TANQUE"/>
    <s v="30.06.2014"/>
    <n v="23196581.93"/>
    <n v="1485902.0300000012"/>
    <s v="ZLIN"/>
    <n v="70"/>
    <n v="3"/>
    <n v="0"/>
    <n v="0"/>
    <m/>
    <m/>
    <m/>
    <n v="-11507957.289999999"/>
    <n v="-514244.46999999881"/>
    <s v="ZLIN"/>
    <n v="69"/>
    <n v="0"/>
  </r>
  <r>
    <s v="120308000051-0"/>
    <x v="11"/>
    <m/>
    <s v="VALVULA"/>
    <s v="30.06.2014"/>
    <n v="49467216.43"/>
    <n v="11130123.689999998"/>
    <s v="ZLIN"/>
    <n v="20"/>
    <n v="0"/>
    <n v="0"/>
    <n v="0"/>
    <m/>
    <m/>
    <m/>
    <n v="-22034601.379999999"/>
    <n v="-3623467.7799999975"/>
    <s v="ZLIN"/>
    <n v="18"/>
    <n v="9"/>
  </r>
  <r>
    <s v="120308000051-1"/>
    <x v="11"/>
    <m/>
    <s v="ACTUADOR"/>
    <s v="30.06.2014"/>
    <n v="26061360.890000001"/>
    <n v="4691044.9699999988"/>
    <s v="ZLIN"/>
    <n v="25"/>
    <n v="0"/>
    <n v="0"/>
    <n v="0"/>
    <m/>
    <m/>
    <m/>
    <n v="-11977935.43"/>
    <n v="-1555030.1999999993"/>
    <s v="ZLIN"/>
    <n v="23"/>
    <n v="9"/>
  </r>
  <r>
    <s v="120308000052-0"/>
    <x v="11"/>
    <m/>
    <s v="TANQUE"/>
    <s v="30.06.2014"/>
    <n v="304960202.13"/>
    <n v="34308022.730000019"/>
    <s v="ZLIN"/>
    <n v="40"/>
    <n v="0"/>
    <n v="0"/>
    <n v="0"/>
    <m/>
    <m/>
    <m/>
    <n v="-247720522.46000001"/>
    <n v="-19711095.349999994"/>
    <s v="ZLIN"/>
    <n v="38"/>
    <n v="9"/>
  </r>
  <r>
    <s v="120308000053-0"/>
    <x v="11"/>
    <m/>
    <s v="TANQUE"/>
    <s v="30.06.2014"/>
    <n v="7934151.9400000004"/>
    <n v="892592.10000000056"/>
    <s v="ZLIN"/>
    <n v="40"/>
    <n v="0"/>
    <n v="0"/>
    <n v="0"/>
    <m/>
    <m/>
    <m/>
    <n v="3158984.23"/>
    <n v="251360.02000000002"/>
    <s v="ZLIN"/>
    <n v="38"/>
    <n v="9"/>
  </r>
  <r>
    <s v="120308000054-0"/>
    <x v="11"/>
    <m/>
    <s v="TANQUE"/>
    <s v="30.06.2014"/>
    <n v="153934710.06999999"/>
    <n v="17317654.879999995"/>
    <s v="ZLIN"/>
    <n v="40"/>
    <n v="0"/>
    <n v="0"/>
    <n v="0"/>
    <m/>
    <m/>
    <m/>
    <n v="-122781879.23999999"/>
    <n v="-9769740.9399999976"/>
    <s v="ZLIN"/>
    <n v="38"/>
    <n v="9"/>
  </r>
  <r>
    <s v="120308000055-0"/>
    <x v="11"/>
    <m/>
    <s v="AGITADOR"/>
    <s v="30.04.2013"/>
    <n v="16143799.789999999"/>
    <n v="9801592.7300000004"/>
    <s v="ZLIN"/>
    <n v="9"/>
    <n v="4"/>
    <n v="0"/>
    <n v="0"/>
    <m/>
    <m/>
    <m/>
    <n v="-8513596.2300000004"/>
    <n v="-3795217.5900000008"/>
    <s v="ZLIN"/>
    <n v="6"/>
    <n v="11"/>
  </r>
  <r>
    <s v="120308000056-0"/>
    <x v="11"/>
    <m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7-0"/>
    <x v="11"/>
    <m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8-0"/>
    <x v="11"/>
    <m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59-0"/>
    <x v="11"/>
    <m/>
    <s v="TANQUE"/>
    <s v="01.09.1981"/>
    <n v="4689166.0199999996"/>
    <n v="4586558.4499999993"/>
    <s v="ZLIN"/>
    <n v="38"/>
    <n v="1"/>
    <n v="0"/>
    <n v="0"/>
    <m/>
    <m/>
    <m/>
    <n v="403046120.17000002"/>
    <n v="310681384.30000001"/>
    <s v="ZLIN"/>
    <n v="4"/>
    <n v="0"/>
  </r>
  <r>
    <s v="120308000059-1"/>
    <x v="11"/>
    <m/>
    <s v="CIMENTACION TANQUE"/>
    <s v="01.09.1981"/>
    <n v="209022.28"/>
    <n v="111097.38"/>
    <s v="ZLIN"/>
    <n v="70"/>
    <n v="1"/>
    <n v="0"/>
    <n v="0"/>
    <m/>
    <m/>
    <m/>
    <n v="17880389.149999999"/>
    <n v="1531422.2299999986"/>
    <s v="ZLIN"/>
    <n v="36"/>
    <n v="0"/>
  </r>
  <r>
    <s v="120308000063-0"/>
    <x v="11"/>
    <m/>
    <s v="BOMBA"/>
    <s v="23.12.2013"/>
    <n v="5691000"/>
    <n v="1491091.7000000002"/>
    <s v="ZLIN"/>
    <n v="19"/>
    <n v="1"/>
    <n v="0"/>
    <n v="0"/>
    <m/>
    <m/>
    <m/>
    <n v="-2438743.31"/>
    <n v="-433814.92000000016"/>
    <s v="ZLIN"/>
    <n v="17"/>
    <n v="4"/>
  </r>
  <r>
    <s v="120308000064-0"/>
    <x v="11"/>
    <m/>
    <s v="BOMBA"/>
    <s v="23.12.2013"/>
    <n v="5691000"/>
    <n v="1491091.7000000002"/>
    <s v="ZLIN"/>
    <n v="19"/>
    <n v="1"/>
    <n v="0"/>
    <n v="0"/>
    <m/>
    <m/>
    <m/>
    <n v="-2438743.31"/>
    <n v="-433814.92000000016"/>
    <s v="ZLIN"/>
    <n v="17"/>
    <n v="4"/>
  </r>
  <r>
    <s v="120308000065-0"/>
    <x v="11"/>
    <m/>
    <s v="RECIPIENTE"/>
    <s v="23.12.2013"/>
    <n v="1897000"/>
    <n v="474250"/>
    <s v="ZLIN"/>
    <n v="20"/>
    <n v="0"/>
    <n v="0"/>
    <n v="0"/>
    <m/>
    <m/>
    <m/>
    <n v="1003954.22"/>
    <n v="169617.83999999997"/>
    <s v="ZLIN"/>
    <n v="18"/>
    <n v="3"/>
  </r>
  <r>
    <s v="120308000066-0"/>
    <x v="11"/>
    <m/>
    <s v="MANIFOLD"/>
    <s v="01.10.2015"/>
    <n v="1"/>
    <n v="1"/>
    <s v="ZLIN"/>
    <n v="0"/>
    <n v="1"/>
    <n v="0"/>
    <n v="0"/>
    <m/>
    <m/>
    <m/>
    <n v="2170815.2200000002"/>
    <n v="854469.83000000031"/>
    <s v="ZLIN"/>
    <n v="7"/>
    <n v="10"/>
  </r>
  <r>
    <s v="120308000067-0"/>
    <x v="11"/>
    <m/>
    <s v="TANQUE"/>
    <s v="01.12.1990"/>
    <n v="62515125.479999997"/>
    <n v="48287545.199999996"/>
    <s v="ZLIN"/>
    <n v="36"/>
    <n v="3"/>
    <n v="0"/>
    <n v="0"/>
    <m/>
    <m/>
    <m/>
    <n v="486473166.05000001"/>
    <n v="131383263.82999998"/>
    <s v="ZLIN"/>
    <n v="11"/>
    <n v="5"/>
  </r>
  <r>
    <s v="120308000067-1"/>
    <x v="11"/>
    <m/>
    <s v="CIMENTACION TANQUE"/>
    <s v="01.03.1993"/>
    <n v="16030.22"/>
    <n v="6235.1299999999992"/>
    <s v="ZLIN"/>
    <n v="68"/>
    <n v="7"/>
    <n v="0"/>
    <n v="0"/>
    <m/>
    <m/>
    <m/>
    <n v="12627476.9"/>
    <n v="846406.97000000067"/>
    <s v="ZLIN"/>
    <n v="46"/>
    <n v="0"/>
  </r>
  <r>
    <s v="120308000067-2"/>
    <x v="11"/>
    <m/>
    <s v="DIQUE"/>
    <s v="30.06.2005"/>
    <n v="21783281.210000001"/>
    <n v="5600433.4600000009"/>
    <s v="ZLIN"/>
    <n v="67"/>
    <n v="3"/>
    <n v="0"/>
    <n v="0"/>
    <m/>
    <m/>
    <m/>
    <n v="127683296.05"/>
    <n v="6906844.9800000042"/>
    <s v="ZLIN"/>
    <n v="57"/>
    <n v="0"/>
  </r>
  <r>
    <s v="120308000068-0"/>
    <x v="11"/>
    <m/>
    <s v="RECIPIENTE"/>
    <s v="01.12.1990"/>
    <n v="50423.040000000001"/>
    <n v="48965.73"/>
    <s v="ZLIN"/>
    <n v="28"/>
    <n v="10"/>
    <n v="0"/>
    <n v="0"/>
    <m/>
    <m/>
    <m/>
    <n v="401291.4"/>
    <n v="309328.79000000004"/>
    <s v="ZLIN"/>
    <n v="4"/>
    <n v="0"/>
  </r>
  <r>
    <s v="120308000068-1"/>
    <x v="11"/>
    <m/>
    <s v="RECIPIENTE"/>
    <s v="01.12.1990"/>
    <n v="66725.62"/>
    <n v="64797.13"/>
    <s v="ZLIN"/>
    <n v="28"/>
    <n v="10"/>
    <n v="0"/>
    <n v="0"/>
    <m/>
    <m/>
    <m/>
    <n v="531035.38"/>
    <n v="409339.77"/>
    <s v="ZLIN"/>
    <n v="4"/>
    <n v="0"/>
  </r>
  <r>
    <s v="120308000069-0"/>
    <x v="11"/>
    <m/>
    <s v="BOMBA"/>
    <s v="01.10.2015"/>
    <n v="1"/>
    <n v="1"/>
    <s v="ZLIN"/>
    <n v="0"/>
    <n v="1"/>
    <n v="0"/>
    <n v="0"/>
    <m/>
    <m/>
    <m/>
    <n v="3994285.38"/>
    <n v="1780585.04"/>
    <s v="ZLIN"/>
    <n v="6"/>
    <n v="11"/>
  </r>
  <r>
    <s v="120308000070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1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2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3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4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5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6-0"/>
    <x v="11"/>
    <m/>
    <s v="MANIFOLD"/>
    <s v="30.11.2008"/>
    <n v="6244623.8700000001"/>
    <n v="6244623.8700000001"/>
    <s v="ZLIN"/>
    <n v="9"/>
    <n v="10"/>
    <n v="0"/>
    <n v="0"/>
    <m/>
    <m/>
    <m/>
    <n v="-1247652.25"/>
    <n v="-1247652.25"/>
    <s v="ZLIN"/>
    <n v="3"/>
    <n v="0"/>
  </r>
  <r>
    <s v="120308000077-0"/>
    <x v="11"/>
    <m/>
    <s v="TANQUE"/>
    <s v="01.10.2015"/>
    <n v="1"/>
    <n v="1"/>
    <s v="ZLIN"/>
    <n v="0"/>
    <n v="1"/>
    <n v="0"/>
    <n v="0"/>
    <m/>
    <m/>
    <m/>
    <n v="2502503826"/>
    <n v="284900435.57999992"/>
    <s v="ZLIN"/>
    <n v="27"/>
    <n v="1"/>
  </r>
  <r>
    <s v="120308000077-1"/>
    <x v="11"/>
    <m/>
    <s v="VALVULA"/>
    <s v="31.12.1999"/>
    <n v="24585.19"/>
    <n v="24585.19"/>
    <s v="ZLIN"/>
    <n v="18"/>
    <n v="9"/>
    <n v="0"/>
    <n v="0"/>
    <m/>
    <m/>
    <m/>
    <n v="56518.46"/>
    <n v="56518.46"/>
    <s v="ZLIN"/>
    <n v="3"/>
    <n v="0"/>
  </r>
  <r>
    <s v="120308000077-2"/>
    <x v="11"/>
    <m/>
    <s v="VALVULA"/>
    <s v="31.12.1999"/>
    <n v="2382658.0499999998"/>
    <n v="2382658.0499999998"/>
    <s v="ZLIN"/>
    <n v="18"/>
    <n v="9"/>
    <n v="0"/>
    <n v="0"/>
    <m/>
    <m/>
    <m/>
    <n v="5477451.0499999998"/>
    <n v="5477451.0499999998"/>
    <s v="ZLIN"/>
    <n v="3"/>
    <n v="0"/>
  </r>
  <r>
    <s v="120308000077-3"/>
    <x v="11"/>
    <m/>
    <s v="VALVULA"/>
    <s v="31.12.1999"/>
    <n v="9868353.5099999998"/>
    <n v="7731905.8300000001"/>
    <s v="ZLIN"/>
    <n v="24"/>
    <n v="3"/>
    <n v="0"/>
    <n v="0"/>
    <m/>
    <m/>
    <m/>
    <n v="20786216.93"/>
    <n v="7540098.2999999989"/>
    <s v="ZLIN"/>
    <n v="8"/>
    <n v="6"/>
  </r>
  <r>
    <s v="120308000077-4"/>
    <x v="11"/>
    <m/>
    <s v="CIMENTACION TANQUE"/>
    <s v="31.12.1999"/>
    <n v="9850378.0099999998"/>
    <n v="2722286.3199999994"/>
    <s v="ZLIN"/>
    <n v="68"/>
    <n v="9"/>
    <n v="0"/>
    <n v="0"/>
    <m/>
    <m/>
    <m/>
    <n v="16563497.630000001"/>
    <n v="963599.70000000112"/>
    <s v="ZLIN"/>
    <n v="53"/>
    <n v="0"/>
  </r>
  <r>
    <s v="120308000078-0"/>
    <x v="11"/>
    <m/>
    <s v="TANQUE"/>
    <s v="31.12.1999"/>
    <n v="220351590.77000001"/>
    <n v="97743507.200000018"/>
    <s v="ZLIN"/>
    <n v="42"/>
    <n v="10"/>
    <n v="0"/>
    <n v="0"/>
    <m/>
    <m/>
    <m/>
    <n v="1512062001.49"/>
    <n v="172142443.24000001"/>
    <s v="ZLIN"/>
    <n v="27"/>
    <n v="1"/>
  </r>
  <r>
    <s v="120308000078-1"/>
    <x v="11"/>
    <m/>
    <s v="VALVULA"/>
    <s v="31.12.1999"/>
    <n v="8041.38"/>
    <n v="8041.38"/>
    <s v="ZLIN"/>
    <n v="18"/>
    <n v="9"/>
    <n v="0"/>
    <n v="0"/>
    <m/>
    <m/>
    <m/>
    <n v="59018.42"/>
    <n v="59018.42"/>
    <s v="ZLIN"/>
    <n v="3"/>
    <n v="0"/>
  </r>
  <r>
    <s v="120308000078-2"/>
    <x v="11"/>
    <m/>
    <s v="VALVULA"/>
    <s v="31.12.1999"/>
    <n v="779325.58"/>
    <n v="779325.58"/>
    <s v="ZLIN"/>
    <n v="18"/>
    <n v="9"/>
    <n v="0"/>
    <n v="0"/>
    <m/>
    <m/>
    <m/>
    <n v="5719732.4000000004"/>
    <n v="5719732.4000000004"/>
    <s v="ZLIN"/>
    <n v="3"/>
    <n v="0"/>
  </r>
  <r>
    <s v="120308000078-3"/>
    <x v="11"/>
    <m/>
    <s v="VALVULA"/>
    <s v="31.12.1999"/>
    <n v="3227765.03"/>
    <n v="2528970.5299999998"/>
    <s v="ZLIN"/>
    <n v="24"/>
    <n v="3"/>
    <n v="0"/>
    <n v="0"/>
    <m/>
    <m/>
    <m/>
    <n v="23068206.100000001"/>
    <n v="8367878.6800000016"/>
    <s v="ZLIN"/>
    <n v="8"/>
    <n v="6"/>
  </r>
  <r>
    <s v="120308000078-4"/>
    <x v="11"/>
    <m/>
    <s v="CIMENTACION TANQUE"/>
    <s v="31.12.1999"/>
    <n v="2466200.48"/>
    <n v="681568.19"/>
    <s v="ZLIN"/>
    <n v="68"/>
    <n v="9"/>
    <n v="0"/>
    <n v="0"/>
    <m/>
    <m/>
    <m/>
    <n v="16577706.960000001"/>
    <n v="964426.34000000171"/>
    <s v="ZLIN"/>
    <n v="53"/>
    <n v="0"/>
  </r>
  <r>
    <s v="120308000078-5"/>
    <x v="11"/>
    <m/>
    <s v="DIQUE"/>
    <s v="31.12.1999"/>
    <n v="6241890.0999999996"/>
    <n v="1608080.1999999993"/>
    <s v="ZLIN"/>
    <n v="73"/>
    <n v="9"/>
    <n v="0"/>
    <n v="0"/>
    <m/>
    <m/>
    <m/>
    <n v="41859778.340000004"/>
    <n v="2225304.3200000003"/>
    <s v="ZLIN"/>
    <n v="58"/>
    <n v="0"/>
  </r>
  <r>
    <s v="120308000079-0"/>
    <x v="11"/>
    <m/>
    <s v="RECIPIENTE"/>
    <s v="31.08.2014"/>
    <n v="266260683.09999999"/>
    <n v="66246677.120000005"/>
    <s v="ZLIN"/>
    <n v="17"/>
    <n v="5"/>
    <n v="0"/>
    <n v="0"/>
    <m/>
    <m/>
    <m/>
    <n v="196561252.66"/>
    <n v="37105950.75999999"/>
    <s v="ZLIN"/>
    <n v="16"/>
    <n v="4"/>
  </r>
  <r>
    <s v="120308000080-0"/>
    <x v="11"/>
    <m/>
    <s v="TANQUE"/>
    <s v="19.09.2013"/>
    <n v="3344000213.0599999"/>
    <n v="560297908.03999996"/>
    <s v="ZLIN"/>
    <n v="31"/>
    <n v="4"/>
    <n v="0"/>
    <n v="0"/>
    <m/>
    <m/>
    <m/>
    <n v="4055008493.23"/>
    <n v="426236688.21999979"/>
    <s v="ZLIN"/>
    <n v="29"/>
    <n v="4"/>
  </r>
  <r>
    <s v="120308000080-1"/>
    <x v="11"/>
    <m/>
    <s v="CIMENTACION TANQUE"/>
    <s v="19.09.2013"/>
    <n v="30440698.870000001"/>
    <n v="2350201.0300000012"/>
    <s v="ZLIN"/>
    <n v="68"/>
    <n v="0"/>
    <n v="0"/>
    <n v="0"/>
    <m/>
    <m/>
    <m/>
    <n v="35778045.850000001"/>
    <n v="1671449.1000000015"/>
    <s v="ZLIN"/>
    <n v="66"/>
    <n v="0"/>
  </r>
  <r>
    <s v="120308000080-2"/>
    <x v="11"/>
    <m/>
    <s v="DIQUE"/>
    <s v="19.09.2013"/>
    <n v="120902360.52"/>
    <n v="8695032.7800000012"/>
    <s v="ZLIN"/>
    <n v="73"/>
    <n v="0"/>
    <n v="0"/>
    <n v="0"/>
    <m/>
    <m/>
    <m/>
    <n v="141837028.47"/>
    <n v="6159589.2800000012"/>
    <s v="ZLIN"/>
    <n v="71"/>
    <n v="0"/>
  </r>
  <r>
    <s v="120308000083-0"/>
    <x v="11"/>
    <m/>
    <s v="TANQUE"/>
    <s v="01.12.1993"/>
    <n v="495907483.30000001"/>
    <n v="229746493.82000002"/>
    <s v="ZLIN"/>
    <n v="34"/>
    <n v="9"/>
    <n v="0"/>
    <n v="0"/>
    <m/>
    <m/>
    <m/>
    <n v="1260693163.6099999"/>
    <n v="300939658.41999984"/>
    <s v="ZLIN"/>
    <n v="12"/>
    <n v="11"/>
  </r>
  <r>
    <s v="120308000083-1"/>
    <x v="11"/>
    <m/>
    <s v="CIMENTACION TANQUE"/>
    <s v="01.12.1993"/>
    <n v="4609755.4000000004"/>
    <n v="1650270.5000000005"/>
    <s v="ZLIN"/>
    <n v="69"/>
    <n v="10"/>
    <n v="0"/>
    <n v="0"/>
    <m/>
    <m/>
    <m/>
    <n v="19631988.190000001"/>
    <n v="1261082.5600000024"/>
    <s v="ZLIN"/>
    <n v="48"/>
    <n v="0"/>
  </r>
  <r>
    <s v="120308000083-2"/>
    <x v="11"/>
    <m/>
    <s v="DIQUE"/>
    <s v="01.12.1993"/>
    <n v="17117794.440000001"/>
    <n v="5718639.5000000019"/>
    <s v="ZLIN"/>
    <n v="74"/>
    <n v="10"/>
    <n v="0"/>
    <n v="0"/>
    <m/>
    <m/>
    <m/>
    <n v="72542170.790000007"/>
    <n v="4220220.6200000048"/>
    <s v="ZLIN"/>
    <n v="53"/>
    <n v="0"/>
  </r>
  <r>
    <s v="120308000084-0"/>
    <x v="11"/>
    <m/>
    <s v="TANQUE"/>
    <s v="01.10.2015"/>
    <n v="1"/>
    <n v="1"/>
    <s v="ZLIN"/>
    <n v="0"/>
    <n v="1"/>
    <n v="0"/>
    <n v="0"/>
    <m/>
    <m/>
    <m/>
    <n v="647857741.67999995"/>
    <n v="315404426.86999995"/>
    <s v="ZLIN"/>
    <n v="6"/>
    <n v="4"/>
  </r>
  <r>
    <s v="120308000084-1"/>
    <x v="11"/>
    <m/>
    <s v="CIMENTACION TANQUE"/>
    <s v="01.10.2015"/>
    <n v="1"/>
    <n v="1"/>
    <s v="ZLIN"/>
    <n v="0"/>
    <n v="1"/>
    <n v="0"/>
    <n v="0"/>
    <m/>
    <m/>
    <m/>
    <n v="23126409.829999998"/>
    <n v="1455233.2799999975"/>
    <s v="ZLIN"/>
    <n v="49"/>
    <n v="0"/>
  </r>
  <r>
    <s v="120308000084-2"/>
    <x v="11"/>
    <m/>
    <s v="DIQUE"/>
    <s v="01.10.2015"/>
    <n v="1"/>
    <n v="1"/>
    <s v="ZLIN"/>
    <n v="0"/>
    <n v="1"/>
    <n v="0"/>
    <n v="0"/>
    <m/>
    <m/>
    <m/>
    <n v="96007217.400000006"/>
    <n v="5481893.5800000131"/>
    <s v="ZLIN"/>
    <n v="54"/>
    <n v="0"/>
  </r>
  <r>
    <s v="120308000085-0"/>
    <x v="11"/>
    <m/>
    <s v="TANQUE"/>
    <s v="01.10.2015"/>
    <n v="202779751.22"/>
    <n v="1"/>
    <s v="ZLIN"/>
    <n v="0"/>
    <n v="1"/>
    <n v="0"/>
    <n v="0"/>
    <m/>
    <m/>
    <m/>
    <n v="370456823"/>
    <n v="285560467.73000002"/>
    <s v="ZLIN"/>
    <n v="4"/>
    <n v="0"/>
  </r>
  <r>
    <s v="120308000085-1"/>
    <x v="11"/>
    <m/>
    <s v="CIMENTACION TANQUE"/>
    <s v="01.10.2015"/>
    <n v="1"/>
    <n v="1"/>
    <s v="ZLIN"/>
    <n v="0"/>
    <n v="1"/>
    <n v="0"/>
    <n v="0"/>
    <m/>
    <m/>
    <m/>
    <n v="16275299.07"/>
    <n v="1672739.0700000003"/>
    <s v="ZLIN"/>
    <n v="30"/>
    <n v="0"/>
  </r>
  <r>
    <s v="120308000086-0"/>
    <x v="11"/>
    <m/>
    <s v="MANIFOLD"/>
    <s v="01.10.2015"/>
    <n v="1"/>
    <n v="1"/>
    <s v="ZLIN"/>
    <n v="0"/>
    <n v="1"/>
    <n v="0"/>
    <n v="0"/>
    <m/>
    <m/>
    <m/>
    <n v="256181.14"/>
    <n v="256181.14"/>
    <s v="ZLIN"/>
    <n v="3"/>
    <n v="0"/>
  </r>
  <r>
    <s v="120308000087-0"/>
    <x v="11"/>
    <m/>
    <s v="TANQUE"/>
    <s v="01.08.1994"/>
    <n v="724153476.16999996"/>
    <n v="700174884.24000001"/>
    <s v="ZLIN"/>
    <n v="25"/>
    <n v="2"/>
    <n v="0"/>
    <n v="0"/>
    <m/>
    <m/>
    <m/>
    <n v="1484991590.9300001"/>
    <n v="1144681018.01"/>
    <s v="ZLIN"/>
    <n v="4"/>
    <n v="0"/>
  </r>
  <r>
    <s v="120308000087-1"/>
    <x v="11"/>
    <m/>
    <s v="MOTOR"/>
    <s v="01.08.1967"/>
    <n v="32038.54"/>
    <n v="11902.41"/>
    <s v="ZLIN"/>
    <n v="65"/>
    <n v="6"/>
    <n v="0"/>
    <n v="0"/>
    <m/>
    <m/>
    <m/>
    <n v="327541.21000000002"/>
    <n v="58264.550000000047"/>
    <s v="ZLIN"/>
    <n v="17"/>
    <n v="4"/>
  </r>
  <r>
    <s v="120308000087-2"/>
    <x v="11"/>
    <m/>
    <s v="BOMBA"/>
    <s v="01.08.1967"/>
    <n v="268217.17"/>
    <n v="99643.049999999988"/>
    <s v="ZLIN"/>
    <n v="65"/>
    <n v="6"/>
    <n v="0"/>
    <n v="0"/>
    <m/>
    <m/>
    <m/>
    <n v="2742077.6"/>
    <n v="487773.41000000015"/>
    <s v="ZLIN"/>
    <n v="17"/>
    <n v="4"/>
  </r>
  <r>
    <s v="120308000087-3"/>
    <x v="11"/>
    <m/>
    <s v="MOTOR"/>
    <s v="01.08.1967"/>
    <n v="152497.85999999999"/>
    <n v="56653.109999999986"/>
    <s v="ZLIN"/>
    <n v="65"/>
    <n v="6"/>
    <n v="0"/>
    <n v="0"/>
    <m/>
    <m/>
    <m/>
    <n v="1559038.74"/>
    <n v="277329"/>
    <s v="ZLIN"/>
    <n v="17"/>
    <n v="4"/>
  </r>
  <r>
    <s v="120308000087-4"/>
    <x v="11"/>
    <m/>
    <s v="BOMBA"/>
    <s v="01.08.1967"/>
    <n v="268217.17"/>
    <n v="99643.049999999988"/>
    <s v="ZLIN"/>
    <n v="65"/>
    <n v="6"/>
    <n v="0"/>
    <n v="0"/>
    <m/>
    <m/>
    <m/>
    <n v="2742077.6"/>
    <n v="487773.41000000015"/>
    <s v="ZLIN"/>
    <n v="17"/>
    <n v="4"/>
  </r>
  <r>
    <s v="120308000087-5"/>
    <x v="11"/>
    <m/>
    <s v="CIMENTACION TANQUE"/>
    <s v="01.08.1967"/>
    <n v="1442200.48"/>
    <n v="454775.89"/>
    <s v="ZLIN"/>
    <n v="77"/>
    <n v="2"/>
    <n v="0"/>
    <n v="0"/>
    <m/>
    <m/>
    <m/>
    <n v="14673378.560000001"/>
    <n v="1560100.5899999999"/>
    <s v="ZLIN"/>
    <n v="29"/>
    <n v="0"/>
  </r>
  <r>
    <s v="120308000087-6"/>
    <x v="11"/>
    <m/>
    <s v="DIQUE"/>
    <s v="01.08.1967"/>
    <n v="5856096.7699999996"/>
    <n v="1734259.8699999996"/>
    <s v="ZLIN"/>
    <n v="82"/>
    <n v="2"/>
    <n v="0"/>
    <n v="0"/>
    <m/>
    <m/>
    <m/>
    <n v="59483545.93"/>
    <n v="5394341.1799999997"/>
    <s v="ZLIN"/>
    <n v="34"/>
    <n v="0"/>
  </r>
  <r>
    <s v="120308000089-0"/>
    <x v="11"/>
    <m/>
    <s v="TANQUE"/>
    <s v="31.08.2014"/>
    <n v="6617380286.8800001"/>
    <n v="974798229.21000004"/>
    <s v="ZLIN"/>
    <n v="29"/>
    <n v="5"/>
    <n v="0"/>
    <n v="0"/>
    <m/>
    <m/>
    <m/>
    <n v="-5152601921.9899998"/>
    <n v="-560724326.80000019"/>
    <s v="ZLIN"/>
    <n v="28"/>
    <n v="4"/>
  </r>
  <r>
    <s v="120308000089-1"/>
    <x v="11"/>
    <m/>
    <s v="MANIFOLD"/>
    <s v="31.08.2014"/>
    <n v="41063856.390000001"/>
    <n v="7070597.7800000012"/>
    <s v="ZLIN"/>
    <n v="25"/>
    <n v="2"/>
    <n v="0"/>
    <n v="0"/>
    <m/>
    <m/>
    <m/>
    <n v="-31679567.539999999"/>
    <n v="-4055861.59"/>
    <s v="ZLIN"/>
    <n v="24"/>
    <n v="1"/>
  </r>
  <r>
    <s v="120308000089-2"/>
    <x v="11"/>
    <m/>
    <s v="CIMENTACION TANQUE"/>
    <s v="31.08.2014"/>
    <n v="91533296.900000006"/>
    <n v="6002183.4200000018"/>
    <s v="ZLIN"/>
    <n v="66"/>
    <n v="1"/>
    <n v="0"/>
    <n v="0"/>
    <m/>
    <m/>
    <m/>
    <n v="-73430225.659999996"/>
    <n v="-3483228.6499999911"/>
    <s v="ZLIN"/>
    <n v="65"/>
    <n v="0"/>
  </r>
  <r>
    <s v="120308000089-3"/>
    <x v="11"/>
    <m/>
    <s v="DIQUE"/>
    <s v="31.08.2014"/>
    <n v="283581404.17000002"/>
    <n v="17287494.730000019"/>
    <s v="ZLIN"/>
    <n v="71"/>
    <n v="1"/>
    <n v="0"/>
    <n v="0"/>
    <m/>
    <m/>
    <m/>
    <n v="-227873174.18000001"/>
    <n v="-10037270.770000011"/>
    <s v="ZLIN"/>
    <n v="70"/>
    <n v="0"/>
  </r>
  <r>
    <s v="120308000090-0"/>
    <x v="11"/>
    <m/>
    <s v="TANQUE"/>
    <s v="31.08.2014"/>
    <n v="2521392162.8499999"/>
    <n v="371423208.13000011"/>
    <s v="ZLIN"/>
    <n v="29"/>
    <n v="5"/>
    <n v="0"/>
    <n v="0"/>
    <m/>
    <m/>
    <m/>
    <n v="-1230664284.8099999"/>
    <n v="-133925230.99000001"/>
    <s v="ZLIN"/>
    <n v="28"/>
    <n v="4"/>
  </r>
  <r>
    <s v="120308000090-1"/>
    <x v="11"/>
    <m/>
    <s v="MANIFOLD"/>
    <s v="31.08.2014"/>
    <n v="15646385.91"/>
    <n v="2694079.6999999993"/>
    <s v="ZLIN"/>
    <n v="25"/>
    <n v="2"/>
    <n v="0"/>
    <n v="0"/>
    <m/>
    <m/>
    <m/>
    <n v="-7524554.21"/>
    <n v="-963351.24000000022"/>
    <s v="ZLIN"/>
    <n v="24"/>
    <n v="1"/>
  </r>
  <r>
    <s v="120308000090-2"/>
    <x v="11"/>
    <m/>
    <s v="MANIFOLD"/>
    <s v="31.08.2014"/>
    <n v="15646385.91"/>
    <n v="2694079.6999999993"/>
    <s v="ZLIN"/>
    <n v="25"/>
    <n v="2"/>
    <n v="0"/>
    <n v="0"/>
    <m/>
    <m/>
    <m/>
    <n v="-7524554.21"/>
    <n v="-963351.24000000022"/>
    <s v="ZLIN"/>
    <n v="24"/>
    <n v="1"/>
  </r>
  <r>
    <s v="120308000090-3"/>
    <x v="11"/>
    <m/>
    <s v="CIMENTACION TANQUE"/>
    <s v="31.08.2014"/>
    <n v="34876541.380000003"/>
    <n v="2286986.3000000045"/>
    <s v="ZLIN"/>
    <n v="66"/>
    <n v="1"/>
    <n v="0"/>
    <n v="0"/>
    <m/>
    <m/>
    <m/>
    <n v="-17845161.609999999"/>
    <n v="-846501.25999999791"/>
    <s v="ZLIN"/>
    <n v="65"/>
    <n v="0"/>
  </r>
  <r>
    <s v="120308000091-0"/>
    <x v="11"/>
    <m/>
    <s v="BOMBA"/>
    <s v="01.10.2015"/>
    <n v="1"/>
    <n v="1"/>
    <s v="ZLIN"/>
    <n v="0"/>
    <n v="1"/>
    <n v="0"/>
    <n v="0"/>
    <m/>
    <m/>
    <m/>
    <n v="24029200.350000001"/>
    <n v="6489638.0600000024"/>
    <s v="ZLIN"/>
    <n v="11"/>
    <n v="5"/>
  </r>
  <r>
    <s v="120308000091-1"/>
    <x v="11"/>
    <m/>
    <s v="REDUCTOR"/>
    <s v="01.10.2015"/>
    <n v="1"/>
    <n v="1"/>
    <s v="ZLIN"/>
    <n v="0"/>
    <n v="1"/>
    <n v="0"/>
    <n v="0"/>
    <m/>
    <m/>
    <m/>
    <n v="230135.47"/>
    <n v="45292.619999999995"/>
    <s v="ZLIN"/>
    <n v="15"/>
    <n v="8"/>
  </r>
  <r>
    <s v="120308000092-0"/>
    <x v="11"/>
    <m/>
    <s v="TANQUE"/>
    <s v="01.10.2015"/>
    <n v="1"/>
    <n v="1"/>
    <s v="ZLIN"/>
    <n v="0"/>
    <n v="1"/>
    <n v="0"/>
    <n v="0"/>
    <m/>
    <m/>
    <m/>
    <n v="272545815.30000001"/>
    <n v="210087399.29000002"/>
    <s v="ZLIN"/>
    <n v="4"/>
    <n v="0"/>
  </r>
  <r>
    <s v="120308000092-1"/>
    <x v="11"/>
    <m/>
    <s v="CIMENTACION TANQUE"/>
    <s v="01.10.2015"/>
    <n v="1"/>
    <n v="1"/>
    <s v="ZLIN"/>
    <n v="0"/>
    <n v="1"/>
    <n v="0"/>
    <n v="0"/>
    <m/>
    <m/>
    <m/>
    <n v="12911055.779999999"/>
    <n v="1137402.5399999991"/>
    <s v="ZLIN"/>
    <n v="35"/>
    <n v="0"/>
  </r>
  <r>
    <s v="120308000092-2"/>
    <x v="11"/>
    <m/>
    <s v="DIQUE"/>
    <s v="01.10.2015"/>
    <n v="1"/>
    <n v="1"/>
    <s v="ZLIN"/>
    <n v="0"/>
    <n v="1"/>
    <n v="0"/>
    <n v="0"/>
    <m/>
    <m/>
    <m/>
    <n v="38436139.020000003"/>
    <n v="2962785.7300000042"/>
    <s v="ZLIN"/>
    <n v="40"/>
    <n v="0"/>
  </r>
  <r>
    <s v="120308000093-0"/>
    <x v="11"/>
    <m/>
    <s v="TANQUE"/>
    <s v="01.12.1990"/>
    <n v="267549839"/>
    <n v="240365630.75"/>
    <s v="ZLIN"/>
    <n v="31"/>
    <n v="2"/>
    <n v="0"/>
    <n v="0"/>
    <m/>
    <m/>
    <m/>
    <n v="692518929.96000004"/>
    <n v="337147373.79000002"/>
    <s v="ZLIN"/>
    <n v="6"/>
    <n v="4"/>
  </r>
  <r>
    <s v="120308000093-1"/>
    <x v="11"/>
    <m/>
    <s v="CIMENTACION TANQUE"/>
    <s v="01.09.1981"/>
    <n v="87484.69"/>
    <n v="34952.28"/>
    <s v="ZLIN"/>
    <n v="70"/>
    <n v="1"/>
    <n v="0"/>
    <n v="0"/>
    <m/>
    <m/>
    <m/>
    <n v="18226827.539999999"/>
    <n v="1561094.0299999993"/>
    <s v="ZLIN"/>
    <n v="36"/>
    <n v="0"/>
  </r>
  <r>
    <s v="120308000093-2"/>
    <x v="11"/>
    <m/>
    <s v="DIQUE"/>
    <s v="01.09.1981"/>
    <n v="650199.25"/>
    <n v="242471.59999999998"/>
    <s v="ZLIN"/>
    <n v="75"/>
    <n v="1"/>
    <n v="0"/>
    <n v="0"/>
    <m/>
    <m/>
    <m/>
    <n v="135449106.88"/>
    <n v="10186213.310000002"/>
    <s v="ZLIN"/>
    <n v="41"/>
    <n v="0"/>
  </r>
  <r>
    <s v="120308000094-0"/>
    <x v="11"/>
    <m/>
    <s v="TANQUE"/>
    <s v="31.08.2014"/>
    <n v="408267438.27999997"/>
    <n v="60999018.139999986"/>
    <s v="ZLIN"/>
    <n v="28"/>
    <n v="6"/>
    <n v="0"/>
    <n v="0"/>
    <m/>
    <m/>
    <m/>
    <n v="161549317.22"/>
    <n v="18168160.289999992"/>
    <s v="ZLIN"/>
    <n v="27"/>
    <n v="5"/>
  </r>
  <r>
    <s v="120308000094-1"/>
    <x v="11"/>
    <m/>
    <s v="VALVULA"/>
    <s v="31.08.2014"/>
    <n v="1723484.96"/>
    <n v="644756.97"/>
    <s v="ZLIN"/>
    <n v="11"/>
    <n v="7"/>
    <n v="0"/>
    <n v="0"/>
    <m/>
    <m/>
    <m/>
    <n v="836148.47"/>
    <n v="245535.66999999993"/>
    <s v="ZLIN"/>
    <n v="10"/>
    <n v="6"/>
  </r>
  <r>
    <s v="120308000094-2"/>
    <x v="11"/>
    <m/>
    <s v="CIMENTACION TANQUE"/>
    <s v="31.08.2014"/>
    <n v="9794559.8200000003"/>
    <n v="652134.59999999963"/>
    <s v="ZLIN"/>
    <n v="65"/>
    <n v="1"/>
    <n v="0"/>
    <n v="0"/>
    <m/>
    <m/>
    <m/>
    <n v="3882978.09"/>
    <n v="187070.54999999981"/>
    <s v="ZLIN"/>
    <n v="64"/>
    <n v="0"/>
  </r>
  <r>
    <s v="120308000094-3"/>
    <x v="11"/>
    <m/>
    <s v="DIQUE"/>
    <s v="31.08.2014"/>
    <n v="12223360.529999999"/>
    <n v="755784.46999999881"/>
    <s v="ZLIN"/>
    <n v="70"/>
    <n v="1"/>
    <n v="0"/>
    <n v="0"/>
    <m/>
    <m/>
    <m/>
    <n v="4829108.5999999996"/>
    <n v="215793.5"/>
    <s v="ZLIN"/>
    <n v="69"/>
    <n v="0"/>
  </r>
  <r>
    <s v="120308000095-0"/>
    <x v="11"/>
    <m/>
    <s v="TANQUE"/>
    <s v="31.08.2014"/>
    <n v="301689734.30000001"/>
    <n v="67042469.660000026"/>
    <s v="ZLIN"/>
    <n v="28"/>
    <n v="6"/>
    <n v="0"/>
    <n v="0"/>
    <m/>
    <m/>
    <m/>
    <n v="17006.02"/>
    <n v="17006.02"/>
    <s v="ZLIN"/>
    <n v="27"/>
    <n v="5"/>
  </r>
  <r>
    <s v="120308000095-1"/>
    <x v="11"/>
    <m/>
    <s v="VALVULA"/>
    <s v="31.08.2014"/>
    <n v="2563460.9500000002"/>
    <n v="958992.58000000007"/>
    <s v="ZLIN"/>
    <n v="11"/>
    <n v="7"/>
    <n v="0"/>
    <n v="0"/>
    <m/>
    <m/>
    <m/>
    <n v="86817.37"/>
    <n v="25493.989999999998"/>
    <s v="ZLIN"/>
    <n v="10"/>
    <n v="6"/>
  </r>
  <r>
    <s v="120308000095-2"/>
    <x v="11"/>
    <m/>
    <s v="CIMENTACION TANQUE"/>
    <s v="31.08.2014"/>
    <n v="10153552.710000001"/>
    <n v="676036.79000000097"/>
    <s v="ZLIN"/>
    <n v="65"/>
    <n v="1"/>
    <n v="0"/>
    <n v="0"/>
    <m/>
    <m/>
    <m/>
    <n v="-556823.63"/>
    <n v="-26826.140000000014"/>
    <s v="ZLIN"/>
    <n v="64"/>
    <n v="0"/>
  </r>
  <r>
    <s v="120308000096-0"/>
    <x v="11"/>
    <m/>
    <s v="TANQUE"/>
    <s v="31.08.2014"/>
    <n v="599047122.13"/>
    <n v="89503307.99000001"/>
    <s v="ZLIN"/>
    <n v="28"/>
    <n v="6"/>
    <n v="0"/>
    <n v="0"/>
    <m/>
    <m/>
    <m/>
    <n v="204869118.09"/>
    <n v="23039992.00999999"/>
    <s v="ZLIN"/>
    <n v="27"/>
    <n v="5"/>
  </r>
  <r>
    <s v="120308000096-1"/>
    <x v="11"/>
    <m/>
    <s v="VALVULA"/>
    <s v="31.08.2014"/>
    <n v="1798099.93"/>
    <n v="672670.48"/>
    <s v="ZLIN"/>
    <n v="11"/>
    <n v="7"/>
    <n v="0"/>
    <n v="0"/>
    <m/>
    <m/>
    <m/>
    <n v="769585.47"/>
    <n v="225989.38"/>
    <s v="ZLIN"/>
    <n v="10"/>
    <n v="6"/>
  </r>
  <r>
    <s v="120308000096-2"/>
    <x v="11"/>
    <m/>
    <s v="CIMENTACION TANQUE"/>
    <s v="31.08.2014"/>
    <n v="10235744.869999999"/>
    <n v="763642.3599999994"/>
    <s v="ZLIN"/>
    <n v="58"/>
    <n v="1"/>
    <n v="0"/>
    <n v="0"/>
    <m/>
    <m/>
    <m/>
    <n v="3496596.11"/>
    <n v="189143.35000000009"/>
    <s v="ZLIN"/>
    <n v="57"/>
    <n v="0"/>
  </r>
  <r>
    <s v="120308000096-3"/>
    <x v="11"/>
    <m/>
    <s v="DIQUE"/>
    <s v="31.08.2014"/>
    <n v="15606152.279999999"/>
    <n v="1072021.0399999991"/>
    <s v="ZLIN"/>
    <n v="63"/>
    <n v="1"/>
    <n v="0"/>
    <n v="0"/>
    <m/>
    <m/>
    <m/>
    <n v="5304541.6399999997"/>
    <n v="263801.12000000011"/>
    <s v="ZLIN"/>
    <n v="62"/>
    <n v="0"/>
  </r>
  <r>
    <s v="120308000097-0"/>
    <x v="11"/>
    <m/>
    <s v="TANQUE"/>
    <s v="01.12.1993"/>
    <n v="168472430.47999999"/>
    <n v="121203187.39999999"/>
    <s v="ZLIN"/>
    <n v="34"/>
    <n v="9"/>
    <n v="0"/>
    <n v="0"/>
    <m/>
    <m/>
    <m/>
    <n v="925793851.25"/>
    <n v="220995951.60000002"/>
    <s v="ZLIN"/>
    <n v="12"/>
    <n v="11"/>
  </r>
  <r>
    <s v="120308000097-1"/>
    <x v="11"/>
    <m/>
    <s v="VALVULA"/>
    <s v="01.12.1993"/>
    <n v="4198859.2699999996"/>
    <n v="3441687.9399999995"/>
    <s v="ZLIN"/>
    <n v="30"/>
    <n v="6"/>
    <n v="0"/>
    <n v="0"/>
    <m/>
    <m/>
    <m/>
    <n v="23442686.600000001"/>
    <n v="8340186.5900000017"/>
    <s v="ZLIN"/>
    <n v="8"/>
    <n v="8"/>
  </r>
  <r>
    <s v="120308000098-0"/>
    <x v="11"/>
    <m/>
    <s v="TANQUE"/>
    <s v="01.08.1967"/>
    <n v="0.69"/>
    <n v="0.67999999999999994"/>
    <s v="ZLIN"/>
    <n v="52"/>
    <n v="2"/>
    <n v="0"/>
    <n v="0"/>
    <m/>
    <m/>
    <m/>
    <n v="31868499.25"/>
    <n v="24565301.5"/>
    <s v="ZLIN"/>
    <n v="4"/>
    <n v="0"/>
  </r>
  <r>
    <s v="120308000098-1"/>
    <x v="11"/>
    <m/>
    <s v="CIMENTACION TANQUE"/>
    <s v="01.08.1967"/>
    <n v="0.22"/>
    <n v="0.14000000000000001"/>
    <s v="ZLIN"/>
    <n v="68"/>
    <n v="2"/>
    <n v="0"/>
    <n v="0"/>
    <m/>
    <m/>
    <m/>
    <n v="10186263.220000001"/>
    <n v="1570382.2400000002"/>
    <s v="ZLIN"/>
    <n v="20"/>
    <n v="0"/>
  </r>
  <r>
    <s v="120308000099-0"/>
    <x v="11"/>
    <m/>
    <s v="TANQUE"/>
    <s v="01.08.1967"/>
    <n v="0.56999999999999995"/>
    <n v="0.55999999999999994"/>
    <s v="ZLIN"/>
    <n v="52"/>
    <n v="2"/>
    <n v="0"/>
    <n v="0"/>
    <m/>
    <m/>
    <m/>
    <n v="31868499.25"/>
    <n v="24565301.5"/>
    <s v="ZLIN"/>
    <n v="4"/>
    <n v="0"/>
  </r>
  <r>
    <s v="120308000099-1"/>
    <x v="11"/>
    <m/>
    <s v="CIMENTACION TANQUE"/>
    <s v="01.08.1967"/>
    <n v="0.18"/>
    <n v="9.9999999999999992E-2"/>
    <s v="ZLIN"/>
    <n v="68"/>
    <n v="2"/>
    <n v="0"/>
    <n v="0"/>
    <m/>
    <m/>
    <m/>
    <n v="10186263.220000001"/>
    <n v="1570382.2400000002"/>
    <s v="ZLIN"/>
    <n v="20"/>
    <n v="0"/>
  </r>
  <r>
    <s v="120308000099-2"/>
    <x v="11"/>
    <m/>
    <s v="DIQUE"/>
    <s v="01.08.1967"/>
    <n v="0.17"/>
    <n v="6.0000000000000012E-2"/>
    <s v="ZLIN"/>
    <n v="73"/>
    <n v="2"/>
    <n v="0"/>
    <n v="0"/>
    <m/>
    <m/>
    <m/>
    <n v="9790156.5700000003"/>
    <n v="1207452.6400000006"/>
    <s v="ZLIN"/>
    <n v="25"/>
    <n v="0"/>
  </r>
  <r>
    <s v="120308000100-0"/>
    <x v="11"/>
    <m/>
    <s v="TANQUE"/>
    <s v="01.08.1967"/>
    <n v="0.48"/>
    <n v="0.48"/>
    <s v="ZLIN"/>
    <n v="52"/>
    <n v="2"/>
    <n v="0"/>
    <n v="0"/>
    <m/>
    <m/>
    <m/>
    <n v="41132993.590000004"/>
    <n v="31706682.560000002"/>
    <s v="ZLIN"/>
    <n v="4"/>
    <n v="0"/>
  </r>
  <r>
    <s v="120308000100-1"/>
    <x v="11"/>
    <m/>
    <s v="VALVULA"/>
    <s v="01.08.1967"/>
    <n v="0.26"/>
    <n v="0.24000000000000002"/>
    <s v="ZLIN"/>
    <n v="55"/>
    <n v="11"/>
    <n v="0"/>
    <n v="0"/>
    <m/>
    <m/>
    <m/>
    <n v="21986976.899999999"/>
    <n v="8747506.9499999993"/>
    <s v="ZLIN"/>
    <n v="7"/>
    <n v="9"/>
  </r>
  <r>
    <s v="120308000100-2"/>
    <x v="11"/>
    <m/>
    <s v="CIMENTACION TANQUE"/>
    <s v="01.08.1967"/>
    <n v="0.05"/>
    <n v="0"/>
    <s v="ZLIN"/>
    <n v="68"/>
    <n v="2"/>
    <n v="0"/>
    <n v="0"/>
    <m/>
    <m/>
    <m/>
    <n v="4587057.32"/>
    <n v="707171.35000000009"/>
    <s v="ZLIN"/>
    <n v="20"/>
    <n v="0"/>
  </r>
  <r>
    <s v="120308000100-3"/>
    <x v="11"/>
    <m/>
    <s v="DIQUE"/>
    <s v="01.08.1967"/>
    <n v="0.11"/>
    <n v="0"/>
    <s v="ZLIN"/>
    <n v="73"/>
    <n v="2"/>
    <n v="0"/>
    <n v="0"/>
    <m/>
    <m/>
    <m/>
    <n v="9143626.3000000007"/>
    <n v="1127713.9000000004"/>
    <s v="ZLIN"/>
    <n v="25"/>
    <n v="0"/>
  </r>
  <r>
    <s v="120308000101-0"/>
    <x v="11"/>
    <m/>
    <s v="TANQUE"/>
    <s v="01.08.1967"/>
    <n v="0.65"/>
    <n v="0.64"/>
    <s v="ZLIN"/>
    <n v="52"/>
    <n v="2"/>
    <n v="0"/>
    <n v="0"/>
    <m/>
    <m/>
    <m/>
    <n v="41132993.549999997"/>
    <n v="31706682.529999997"/>
    <s v="ZLIN"/>
    <n v="4"/>
    <n v="0"/>
  </r>
  <r>
    <s v="120308000101-1"/>
    <x v="11"/>
    <m/>
    <s v="VALVULA"/>
    <s v="01.08.1967"/>
    <n v="0.19"/>
    <n v="0.19"/>
    <s v="ZLIN"/>
    <n v="52"/>
    <n v="2"/>
    <n v="0"/>
    <n v="0"/>
    <m/>
    <m/>
    <m/>
    <n v="11827548.02"/>
    <n v="9117068.2699999996"/>
    <s v="ZLIN"/>
    <n v="4"/>
    <n v="0"/>
  </r>
  <r>
    <s v="120308000101-2"/>
    <x v="11"/>
    <m/>
    <s v="CIMENTACION TANQUE"/>
    <s v="01.08.1967"/>
    <n v="7.0000000000000007E-2"/>
    <n v="0"/>
    <s v="ZLIN"/>
    <n v="67"/>
    <n v="2"/>
    <n v="0"/>
    <n v="0"/>
    <m/>
    <m/>
    <m/>
    <n v="4379883.1399999997"/>
    <n v="710770.50999999978"/>
    <s v="ZLIN"/>
    <n v="19"/>
    <n v="0"/>
  </r>
  <r>
    <s v="120308000103-0"/>
    <x v="11"/>
    <m/>
    <s v="TANQUE"/>
    <s v="31.03.2012"/>
    <n v="16766094.050000001"/>
    <n v="8705471.9000000004"/>
    <s v="ZLIN"/>
    <n v="13"/>
    <n v="0"/>
    <n v="0"/>
    <n v="0"/>
    <m/>
    <m/>
    <m/>
    <n v="1118955253.27"/>
    <n v="363169687.46000004"/>
    <s v="ZLIN"/>
    <n v="9"/>
    <n v="6"/>
  </r>
  <r>
    <s v="120308000103-1"/>
    <x v="11"/>
    <m/>
    <s v="CIMENTACION TANQUE"/>
    <s v="31.03.2012"/>
    <n v="352658.52"/>
    <n v="45341.820000000007"/>
    <s v="ZLIN"/>
    <n v="52"/>
    <n v="6"/>
    <n v="0"/>
    <n v="0"/>
    <m/>
    <m/>
    <m/>
    <n v="23461300.640000001"/>
    <n v="1476306.3200000003"/>
    <s v="ZLIN"/>
    <n v="49"/>
    <n v="0"/>
  </r>
  <r>
    <s v="120308000104-0"/>
    <x v="11"/>
    <m/>
    <s v="TANQUE"/>
    <s v="01.08.1967"/>
    <n v="320559978.32999998"/>
    <n v="285353969.14999998"/>
    <s v="ZLIN"/>
    <n v="57"/>
    <n v="8"/>
    <n v="0"/>
    <n v="0"/>
    <m/>
    <m/>
    <m/>
    <n v="1078646672.1900001"/>
    <n v="350087077.82000005"/>
    <s v="ZLIN"/>
    <n v="9"/>
    <n v="6"/>
  </r>
  <r>
    <s v="120308000104-1"/>
    <x v="11"/>
    <m/>
    <s v="CIMENTACION TANQUE"/>
    <s v="01.08.1967"/>
    <n v="0.02"/>
    <n v="0"/>
    <s v="ZLIN"/>
    <n v="97"/>
    <n v="2"/>
    <n v="0"/>
    <n v="0"/>
    <m/>
    <m/>
    <m/>
    <n v="23789329.010000002"/>
    <n v="1496947.5700000003"/>
    <s v="ZLIN"/>
    <n v="49"/>
    <n v="0"/>
  </r>
  <r>
    <s v="120308000104-2"/>
    <x v="11"/>
    <m/>
    <s v="DIQUE"/>
    <s v="31.03.2012"/>
    <n v="2055934.45"/>
    <n v="1080683.49"/>
    <s v="ZLIN"/>
    <n v="57"/>
    <n v="6"/>
    <n v="0"/>
    <n v="0"/>
    <m/>
    <m/>
    <m/>
    <n v="137224543.94"/>
    <n v="7835352.049999997"/>
    <s v="ZLIN"/>
    <n v="54"/>
    <n v="0"/>
  </r>
  <r>
    <s v="120308000105-0"/>
    <x v="11"/>
    <m/>
    <s v="TANQUE"/>
    <s v="31.03.2014"/>
    <n v="518470035.88"/>
    <n v="97856927.300000012"/>
    <s v="ZLIN"/>
    <n v="25"/>
    <n v="2"/>
    <n v="0"/>
    <n v="0"/>
    <m/>
    <m/>
    <m/>
    <n v="941252694.08000004"/>
    <n v="122627991.83000004"/>
    <s v="ZLIN"/>
    <n v="23"/>
    <n v="8"/>
  </r>
  <r>
    <s v="120308000105-1"/>
    <x v="11"/>
    <m/>
    <s v="VALVULA"/>
    <s v="31.03.2014"/>
    <n v="7997539.6100000003"/>
    <n v="4106844.6700000004"/>
    <s v="ZLIN"/>
    <n v="9"/>
    <n v="3"/>
    <n v="0"/>
    <n v="0"/>
    <m/>
    <m/>
    <m/>
    <n v="15430435.460000001"/>
    <n v="6138990.4500000011"/>
    <s v="ZLIN"/>
    <n v="7"/>
    <n v="9"/>
  </r>
  <r>
    <s v="120308000105-2"/>
    <x v="11"/>
    <m/>
    <s v="CIMENTACION TANQUE"/>
    <s v="31.03.2014"/>
    <n v="4592954.82"/>
    <n v="432010.60000000009"/>
    <s v="ZLIN"/>
    <n v="50"/>
    <n v="6"/>
    <n v="0"/>
    <n v="0"/>
    <m/>
    <m/>
    <m/>
    <n v="8185660.2400000002"/>
    <n v="515084.06000000052"/>
    <s v="ZLIN"/>
    <n v="49"/>
    <n v="0"/>
  </r>
  <r>
    <s v="120308000106-0"/>
    <x v="11"/>
    <m/>
    <s v="TANQUE"/>
    <s v="30.06.2005"/>
    <n v="660277754.63999999"/>
    <n v="218952890.40999997"/>
    <s v="ZLIN"/>
    <n v="34"/>
    <n v="9"/>
    <n v="0"/>
    <n v="0"/>
    <m/>
    <m/>
    <m/>
    <n v="1565894706.72"/>
    <n v="197068381.45000005"/>
    <s v="ZLIN"/>
    <n v="24"/>
    <n v="6"/>
  </r>
  <r>
    <s v="120308000106-1"/>
    <x v="11"/>
    <m/>
    <s v="VALVULA"/>
    <s v="30.06.2005"/>
    <n v="6197189.9800000004"/>
    <n v="4647892.4700000007"/>
    <s v="ZLIN"/>
    <n v="18"/>
    <n v="0"/>
    <n v="0"/>
    <n v="0"/>
    <m/>
    <m/>
    <m/>
    <n v="19376123.739999998"/>
    <n v="7708780.4199999981"/>
    <s v="ZLIN"/>
    <n v="7"/>
    <n v="9"/>
  </r>
  <r>
    <s v="120308000106-2"/>
    <x v="11"/>
    <m/>
    <s v="MOTOR"/>
    <s v="30.06.2005"/>
    <n v="295486.65999999997"/>
    <n v="221614.99999999997"/>
    <s v="ZLIN"/>
    <n v="18"/>
    <n v="0"/>
    <n v="0"/>
    <n v="0"/>
    <m/>
    <m/>
    <m/>
    <n v="923868.12"/>
    <n v="367560.43999999994"/>
    <s v="ZLIN"/>
    <n v="7"/>
    <n v="9"/>
  </r>
  <r>
    <s v="120308000106-3"/>
    <x v="11"/>
    <m/>
    <s v="BOMBA"/>
    <s v="30.06.2005"/>
    <n v="1002088.66"/>
    <n v="751566.48"/>
    <s v="ZLIN"/>
    <n v="18"/>
    <n v="0"/>
    <n v="0"/>
    <n v="0"/>
    <m/>
    <m/>
    <m/>
    <n v="3133128.71"/>
    <n v="1246513.57"/>
    <s v="ZLIN"/>
    <n v="7"/>
    <n v="9"/>
  </r>
  <r>
    <s v="120308000106-4"/>
    <x v="11"/>
    <m/>
    <s v="DIQUE"/>
    <s v="30.06.2005"/>
    <n v="701114.74"/>
    <n v="132842.82999999996"/>
    <s v="ZLIN"/>
    <n v="71"/>
    <n v="3"/>
    <n v="0"/>
    <n v="0"/>
    <m/>
    <m/>
    <m/>
    <n v="1888868.64"/>
    <n v="95475.59999999986"/>
    <s v="ZLIN"/>
    <n v="61"/>
    <n v="0"/>
  </r>
  <r>
    <s v="120308000106-5"/>
    <x v="11"/>
    <m/>
    <s v="DIQUE"/>
    <s v="31.03.2014"/>
    <n v="35653563.700000003"/>
    <n v="3201093.950000003"/>
    <s v="ZLIN"/>
    <n v="62"/>
    <n v="6"/>
    <n v="0"/>
    <n v="0"/>
    <m/>
    <m/>
    <m/>
    <n v="63524859.159999996"/>
    <n v="3210955.9799999967"/>
    <s v="ZLIN"/>
    <n v="61"/>
    <n v="0"/>
  </r>
  <r>
    <s v="120308000106-6"/>
    <x v="11"/>
    <m/>
    <s v="CIMENTACION TANQUE"/>
    <s v="30.06.2005"/>
    <n v="3138440.45"/>
    <n v="639531.31000000006"/>
    <s v="ZLIN"/>
    <n v="66"/>
    <n v="3"/>
    <n v="0"/>
    <n v="0"/>
    <m/>
    <m/>
    <m/>
    <n v="8489881.0199999996"/>
    <n v="467448.80999999959"/>
    <s v="ZLIN"/>
    <n v="56"/>
    <n v="0"/>
  </r>
  <r>
    <s v="120308000107-0"/>
    <x v="11"/>
    <m/>
    <s v="RECIPIENTE"/>
    <s v="01.10.2015"/>
    <n v="1"/>
    <n v="1"/>
    <s v="ZLIN"/>
    <n v="0"/>
    <n v="1"/>
    <n v="0"/>
    <n v="0"/>
    <m/>
    <m/>
    <m/>
    <n v="906633.14"/>
    <n v="698863.05"/>
    <s v="ZLIN"/>
    <n v="4"/>
    <n v="0"/>
  </r>
  <r>
    <s v="120308000108-0"/>
    <x v="11"/>
    <m/>
    <s v="RECIPIENTE"/>
    <s v="01.10.2015"/>
    <n v="1"/>
    <n v="1"/>
    <s v="ZLIN"/>
    <n v="0"/>
    <n v="1"/>
    <n v="0"/>
    <n v="0"/>
    <m/>
    <m/>
    <m/>
    <n v="985470.81"/>
    <n v="759633.75"/>
    <s v="ZLIN"/>
    <n v="4"/>
    <n v="0"/>
  </r>
  <r>
    <s v="120308000110-0"/>
    <x v="11"/>
    <m/>
    <s v="TANQUE"/>
    <s v="01.10.2015"/>
    <n v="1"/>
    <n v="1"/>
    <s v="ZLIN"/>
    <n v="0"/>
    <n v="1"/>
    <n v="0"/>
    <n v="0"/>
    <m/>
    <m/>
    <m/>
    <n v="11625791.380000001"/>
    <n v="3360580.3200000012"/>
    <s v="ZLIN"/>
    <n v="10"/>
    <n v="8"/>
  </r>
  <r>
    <s v="120308000111-0"/>
    <x v="11"/>
    <m/>
    <s v="TANQUE"/>
    <s v="01.10.2015"/>
    <n v="1"/>
    <n v="1"/>
    <s v="ZLIN"/>
    <n v="0"/>
    <n v="1"/>
    <n v="0"/>
    <n v="0"/>
    <m/>
    <m/>
    <m/>
    <n v="412208256.5"/>
    <n v="98398099.949999988"/>
    <s v="ZLIN"/>
    <n v="12"/>
    <n v="11"/>
  </r>
  <r>
    <s v="120308000111-1"/>
    <x v="11"/>
    <m/>
    <s v="VALVULA"/>
    <s v="01.10.2015"/>
    <n v="1"/>
    <n v="1"/>
    <s v="ZLIN"/>
    <n v="0"/>
    <n v="1"/>
    <n v="0"/>
    <n v="0"/>
    <m/>
    <m/>
    <m/>
    <n v="24624332.77"/>
    <n v="8760579.9299999997"/>
    <s v="ZLIN"/>
    <n v="8"/>
    <n v="8"/>
  </r>
  <r>
    <s v="120308000112-0"/>
    <x v="11"/>
    <m/>
    <s v="TANQUE"/>
    <s v="01.09.1982"/>
    <n v="3475763.36"/>
    <n v="3337653.55"/>
    <s v="ZLIN"/>
    <n v="37"/>
    <n v="9"/>
    <n v="0"/>
    <n v="0"/>
    <m/>
    <m/>
    <m/>
    <n v="10071355.99"/>
    <n v="6654288.7699999996"/>
    <s v="ZLIN"/>
    <n v="4"/>
    <n v="8"/>
  </r>
  <r>
    <s v="120308000112-1"/>
    <x v="11"/>
    <m/>
    <s v="CIMENTACION TANQUE"/>
    <s v="01.11.1989"/>
    <n v="11710.39"/>
    <n v="8574.5499999999993"/>
    <s v="ZLIN"/>
    <n v="46"/>
    <n v="11"/>
    <n v="0"/>
    <n v="0"/>
    <m/>
    <m/>
    <m/>
    <n v="1687678.99"/>
    <n v="247794.14999999991"/>
    <s v="ZLIN"/>
    <n v="21"/>
    <n v="0"/>
  </r>
  <r>
    <s v="120308000112-2"/>
    <x v="11"/>
    <m/>
    <s v="DIQUE"/>
    <s v="01.11.1989"/>
    <n v="30582.25"/>
    <n v="19895.47"/>
    <s v="ZLIN"/>
    <n v="51"/>
    <n v="11"/>
    <n v="0"/>
    <n v="0"/>
    <m/>
    <m/>
    <m/>
    <n v="4405222.97"/>
    <n v="522414.24999999953"/>
    <s v="ZLIN"/>
    <n v="26"/>
    <n v="0"/>
  </r>
  <r>
    <s v="120308000113-0"/>
    <x v="11"/>
    <m/>
    <s v="TANQUE"/>
    <s v="01.09.1982"/>
    <n v="3475763.36"/>
    <n v="3337653.55"/>
    <s v="ZLIN"/>
    <n v="37"/>
    <n v="9"/>
    <n v="0"/>
    <n v="0"/>
    <m/>
    <m/>
    <m/>
    <n v="10071355.99"/>
    <n v="6654288.7699999996"/>
    <s v="ZLIN"/>
    <n v="4"/>
    <n v="8"/>
  </r>
  <r>
    <s v="120308000113-1"/>
    <x v="11"/>
    <m/>
    <s v="CIMENTACION TANQUE"/>
    <s v="01.11.1989"/>
    <n v="11710.39"/>
    <n v="8574.5499999999993"/>
    <s v="ZLIN"/>
    <n v="46"/>
    <n v="11"/>
    <n v="0"/>
    <n v="0"/>
    <m/>
    <m/>
    <m/>
    <n v="1687678.99"/>
    <n v="247794.14999999991"/>
    <s v="ZLIN"/>
    <n v="21"/>
    <n v="0"/>
  </r>
  <r>
    <s v="120308000114-0"/>
    <x v="11"/>
    <m/>
    <s v="TANQUE"/>
    <s v="01.11.1989"/>
    <n v="174022.76"/>
    <n v="174022.76"/>
    <s v="ZLIN"/>
    <n v="28"/>
    <n v="11"/>
    <n v="0"/>
    <n v="0"/>
    <m/>
    <m/>
    <m/>
    <n v="7431145.4100000001"/>
    <n v="7431145.4100000001"/>
    <s v="ZLIN"/>
    <n v="3"/>
    <n v="0"/>
  </r>
  <r>
    <s v="120308000114-1"/>
    <x v="11"/>
    <m/>
    <s v="CIMENTACION TANQUE"/>
    <s v="01.11.1989"/>
    <n v="27394.51"/>
    <n v="17351.489999999998"/>
    <s v="ZLIN"/>
    <n v="45"/>
    <n v="11"/>
    <n v="0"/>
    <n v="0"/>
    <m/>
    <m/>
    <m/>
    <n v="3945618.37"/>
    <n v="608282.84000000032"/>
    <s v="ZLIN"/>
    <n v="20"/>
    <n v="0"/>
  </r>
  <r>
    <s v="120308000115-0"/>
    <x v="11"/>
    <m/>
    <s v="TANQUE"/>
    <s v="01.11.1989"/>
    <n v="36556.769999999997"/>
    <n v="36556.769999999997"/>
    <s v="ZLIN"/>
    <n v="28"/>
    <n v="11"/>
    <n v="0"/>
    <n v="0"/>
    <m/>
    <m/>
    <m/>
    <n v="5277423.21"/>
    <n v="5277423.21"/>
    <s v="ZLIN"/>
    <n v="3"/>
    <n v="0"/>
  </r>
  <r>
    <s v="120308000115-1"/>
    <x v="11"/>
    <m/>
    <s v="DIQUE"/>
    <s v="01.11.1989"/>
    <n v="60694.69"/>
    <n v="34668.5"/>
    <s v="ZLIN"/>
    <n v="50"/>
    <n v="11"/>
    <n v="0"/>
    <n v="0"/>
    <m/>
    <m/>
    <m/>
    <n v="8738453.4299999997"/>
    <n v="1077742.5999999996"/>
    <s v="ZLIN"/>
    <n v="25"/>
    <n v="0"/>
  </r>
  <r>
    <s v="120308000115-2"/>
    <x v="11"/>
    <m/>
    <s v="CIMENTACION TANQUE"/>
    <s v="01.11.1989"/>
    <n v="21593.32"/>
    <n v="13677.02"/>
    <s v="ZLIN"/>
    <n v="45"/>
    <n v="11"/>
    <n v="0"/>
    <n v="0"/>
    <m/>
    <m/>
    <m/>
    <n v="3110075.63"/>
    <n v="479469.98999999976"/>
    <s v="ZLIN"/>
    <n v="20"/>
    <n v="0"/>
  </r>
  <r>
    <s v="120308000116-0"/>
    <x v="11"/>
    <m/>
    <s v="TANQUE"/>
    <s v="01.11.1989"/>
    <n v="373636.96"/>
    <n v="303254.2"/>
    <s v="ZLIN"/>
    <n v="35"/>
    <n v="10"/>
    <n v="0"/>
    <n v="0"/>
    <m/>
    <m/>
    <m/>
    <n v="53874290.270000003"/>
    <n v="16750829.75"/>
    <s v="ZLIN"/>
    <n v="9"/>
    <n v="11"/>
  </r>
  <r>
    <s v="120308000117-0"/>
    <x v="11"/>
    <m/>
    <s v="VALVULA"/>
    <s v="01.10.2015"/>
    <n v="1"/>
    <n v="1"/>
    <s v="ZLIN"/>
    <n v="0"/>
    <n v="1"/>
    <n v="0"/>
    <n v="0"/>
    <m/>
    <m/>
    <m/>
    <n v="14804330.539999999"/>
    <n v="5889894.9499999993"/>
    <s v="ZLIN"/>
    <n v="7"/>
    <n v="9"/>
  </r>
  <r>
    <s v="120308000117-1"/>
    <x v="11"/>
    <m/>
    <s v="ACTUADOR"/>
    <s v="01.10.2015"/>
    <n v="1"/>
    <n v="1"/>
    <s v="ZLIN"/>
    <n v="0"/>
    <n v="1"/>
    <n v="0"/>
    <n v="0"/>
    <m/>
    <m/>
    <m/>
    <n v="4364967.2300000004"/>
    <n v="1137350.6200000006"/>
    <s v="ZLIN"/>
    <n v="11"/>
    <n v="10"/>
  </r>
  <r>
    <s v="120308000118-0"/>
    <x v="11"/>
    <m/>
    <s v="VALVULA"/>
    <s v="01.10.2015"/>
    <n v="1"/>
    <n v="1"/>
    <s v="ZLIN"/>
    <n v="0"/>
    <n v="1"/>
    <n v="0"/>
    <n v="0"/>
    <m/>
    <m/>
    <m/>
    <n v="14804330.539999999"/>
    <n v="5889894.9499999993"/>
    <s v="ZLIN"/>
    <n v="7"/>
    <n v="9"/>
  </r>
  <r>
    <s v="120308000118-1"/>
    <x v="11"/>
    <m/>
    <s v="ACTUADOR"/>
    <s v="01.10.2015"/>
    <n v="1"/>
    <n v="1"/>
    <s v="ZLIN"/>
    <n v="0"/>
    <n v="1"/>
    <n v="0"/>
    <n v="0"/>
    <m/>
    <m/>
    <m/>
    <n v="4364967.2300000004"/>
    <n v="1137350.6200000006"/>
    <s v="ZLIN"/>
    <n v="11"/>
    <n v="10"/>
  </r>
  <r>
    <s v="120308000119-0"/>
    <x v="11"/>
    <m/>
    <s v="VALVULA"/>
    <s v="01.10.2015"/>
    <n v="1"/>
    <n v="1"/>
    <s v="ZLIN"/>
    <n v="0"/>
    <n v="1"/>
    <n v="0"/>
    <n v="0"/>
    <m/>
    <m/>
    <m/>
    <n v="14804330.539999999"/>
    <n v="5889894.9499999993"/>
    <s v="ZLIN"/>
    <n v="7"/>
    <n v="9"/>
  </r>
  <r>
    <s v="120308000119-1"/>
    <x v="11"/>
    <m/>
    <s v="ACTUADOR"/>
    <s v="01.10.2015"/>
    <n v="1"/>
    <n v="1"/>
    <s v="ZLIN"/>
    <n v="0"/>
    <n v="1"/>
    <n v="0"/>
    <n v="0"/>
    <m/>
    <m/>
    <m/>
    <n v="4364967.2300000004"/>
    <n v="1137350.6200000006"/>
    <s v="ZLIN"/>
    <n v="11"/>
    <n v="10"/>
  </r>
  <r>
    <s v="120308000120-0"/>
    <x v="11"/>
    <m/>
    <s v="VALVULA"/>
    <s v="01.10.2015"/>
    <n v="1"/>
    <n v="1"/>
    <s v="ZLIN"/>
    <n v="0"/>
    <n v="1"/>
    <n v="0"/>
    <n v="0"/>
    <m/>
    <m/>
    <m/>
    <n v="14804330.539999999"/>
    <n v="5889894.9499999993"/>
    <s v="ZLIN"/>
    <n v="7"/>
    <n v="9"/>
  </r>
  <r>
    <s v="120308000120-1"/>
    <x v="11"/>
    <m/>
    <s v="ACTUADOR"/>
    <s v="01.10.2015"/>
    <n v="1"/>
    <n v="1"/>
    <s v="ZLIN"/>
    <n v="0"/>
    <n v="1"/>
    <n v="0"/>
    <n v="0"/>
    <m/>
    <m/>
    <m/>
    <n v="4364967.2300000004"/>
    <n v="1137350.6200000006"/>
    <s v="ZLIN"/>
    <n v="11"/>
    <n v="10"/>
  </r>
  <r>
    <s v="120308000121-0"/>
    <x v="11"/>
    <m/>
    <s v="VALVULA"/>
    <s v="01.10.2015"/>
    <n v="1"/>
    <n v="1"/>
    <s v="ZLIN"/>
    <n v="0"/>
    <n v="1"/>
    <n v="0"/>
    <n v="0"/>
    <m/>
    <m/>
    <m/>
    <n v="14804330.539999999"/>
    <n v="5889894.9499999993"/>
    <s v="ZLIN"/>
    <n v="7"/>
    <n v="9"/>
  </r>
  <r>
    <s v="120308000121-1"/>
    <x v="11"/>
    <m/>
    <s v="ACTUADOR"/>
    <s v="01.10.2015"/>
    <n v="1"/>
    <n v="1"/>
    <s v="ZLIN"/>
    <n v="0"/>
    <n v="1"/>
    <n v="0"/>
    <n v="0"/>
    <m/>
    <m/>
    <m/>
    <n v="4364967.2300000004"/>
    <n v="1137350.6200000006"/>
    <s v="ZLIN"/>
    <n v="11"/>
    <n v="10"/>
  </r>
  <r>
    <s v="120308000122-0"/>
    <x v="11"/>
    <m/>
    <s v="VALVULA"/>
    <s v="01.10.2015"/>
    <n v="1"/>
    <n v="1"/>
    <s v="ZLIN"/>
    <n v="0"/>
    <n v="1"/>
    <n v="0"/>
    <n v="0"/>
    <m/>
    <m/>
    <m/>
    <n v="9301752.0399999991"/>
    <n v="4146564.1599999992"/>
    <s v="ZLIN"/>
    <n v="6"/>
    <n v="11"/>
  </r>
  <r>
    <s v="120308000123-0"/>
    <x v="11"/>
    <m/>
    <s v="VALVULA"/>
    <s v="01.10.2015"/>
    <n v="1"/>
    <n v="1"/>
    <s v="ZLIN"/>
    <n v="0"/>
    <n v="1"/>
    <n v="0"/>
    <n v="0"/>
    <m/>
    <m/>
    <m/>
    <n v="9301752.0399999991"/>
    <n v="4146564.1599999992"/>
    <s v="ZLIN"/>
    <n v="6"/>
    <n v="11"/>
  </r>
  <r>
    <s v="120308000124-0"/>
    <x v="11"/>
    <m/>
    <s v="VALVULA"/>
    <s v="01.10.2015"/>
    <n v="1"/>
    <n v="1"/>
    <s v="ZLIN"/>
    <n v="0"/>
    <n v="1"/>
    <n v="0"/>
    <n v="0"/>
    <m/>
    <m/>
    <m/>
    <n v="9301752.0399999991"/>
    <n v="4146564.1599999992"/>
    <s v="ZLIN"/>
    <n v="6"/>
    <n v="11"/>
  </r>
  <r>
    <s v="120308000125-0"/>
    <x v="11"/>
    <m/>
    <s v="VALVULA"/>
    <s v="01.10.2015"/>
    <n v="1"/>
    <n v="1"/>
    <s v="ZLIN"/>
    <n v="0"/>
    <n v="1"/>
    <n v="0"/>
    <n v="0"/>
    <m/>
    <m/>
    <m/>
    <n v="4955177.38"/>
    <n v="1971414.6599999997"/>
    <s v="ZLIN"/>
    <n v="7"/>
    <n v="9"/>
  </r>
  <r>
    <s v="120308000126-0"/>
    <x v="11"/>
    <m/>
    <s v="VALVULA"/>
    <s v="01.10.2015"/>
    <n v="1"/>
    <n v="1"/>
    <s v="ZLIN"/>
    <n v="0"/>
    <n v="1"/>
    <n v="0"/>
    <n v="0"/>
    <m/>
    <m/>
    <m/>
    <n v="4955177.38"/>
    <n v="1971414.6599999997"/>
    <s v="ZLIN"/>
    <n v="7"/>
    <n v="9"/>
  </r>
  <r>
    <s v="120308000127-0"/>
    <x v="11"/>
    <m/>
    <s v="MOTOR"/>
    <s v="01.10.2015"/>
    <n v="1"/>
    <n v="1"/>
    <s v="ZLIN"/>
    <n v="0"/>
    <n v="1"/>
    <n v="0"/>
    <n v="0"/>
    <m/>
    <m/>
    <m/>
    <n v="567738.49"/>
    <n v="225874.45"/>
    <s v="ZLIN"/>
    <n v="7"/>
    <n v="9"/>
  </r>
  <r>
    <s v="120308000127-1"/>
    <x v="11"/>
    <m/>
    <s v="BOMBA"/>
    <s v="01.10.2015"/>
    <n v="1"/>
    <n v="1"/>
    <s v="ZLIN"/>
    <n v="0"/>
    <n v="1"/>
    <n v="0"/>
    <n v="0"/>
    <m/>
    <m/>
    <m/>
    <n v="2417094.23"/>
    <n v="961639.64999999991"/>
    <s v="ZLIN"/>
    <n v="7"/>
    <n v="9"/>
  </r>
  <r>
    <s v="120308000128-0"/>
    <x v="11"/>
    <m/>
    <s v="BOMBA"/>
    <s v="01.10.2015"/>
    <n v="1"/>
    <n v="1"/>
    <s v="ZLIN"/>
    <n v="0"/>
    <n v="1"/>
    <n v="0"/>
    <n v="0"/>
    <m/>
    <m/>
    <m/>
    <n v="1424776.5"/>
    <n v="566846.56999999995"/>
    <s v="ZLIN"/>
    <n v="7"/>
    <n v="9"/>
  </r>
  <r>
    <s v="120308000128-1"/>
    <x v="11"/>
    <m/>
    <s v="MOTOR"/>
    <s v="01.10.2015"/>
    <n v="1"/>
    <n v="1"/>
    <s v="ZLIN"/>
    <n v="0"/>
    <n v="1"/>
    <n v="0"/>
    <n v="0"/>
    <m/>
    <m/>
    <m/>
    <n v="170189.55"/>
    <n v="67709.819999999992"/>
    <s v="ZLIN"/>
    <n v="7"/>
    <n v="9"/>
  </r>
  <r>
    <s v="120308000129-0"/>
    <x v="11"/>
    <m/>
    <s v="VALVULA"/>
    <s v="01.10.2015"/>
    <n v="1"/>
    <n v="1"/>
    <s v="ZLIN"/>
    <n v="0"/>
    <n v="1"/>
    <n v="0"/>
    <n v="0"/>
    <m/>
    <m/>
    <m/>
    <n v="21986976.940000001"/>
    <n v="8747506.9500000011"/>
    <s v="ZLIN"/>
    <n v="7"/>
    <n v="9"/>
  </r>
  <r>
    <s v="120308000130-0"/>
    <x v="11"/>
    <m/>
    <s v="BOMBA"/>
    <s v="01.10.2015"/>
    <n v="1"/>
    <n v="1"/>
    <s v="ZLIN"/>
    <n v="0"/>
    <n v="1"/>
    <n v="0"/>
    <n v="0"/>
    <m/>
    <m/>
    <m/>
    <n v="2969617.8"/>
    <n v="2679898.9899999998"/>
    <s v="ZLIN"/>
    <n v="3"/>
    <n v="5"/>
  </r>
  <r>
    <s v="120308000130-1"/>
    <x v="11"/>
    <m/>
    <s v="MOTOR"/>
    <s v="01.10.2015"/>
    <n v="1"/>
    <n v="1"/>
    <s v="ZLIN"/>
    <n v="0"/>
    <n v="1"/>
    <n v="0"/>
    <n v="0"/>
    <m/>
    <m/>
    <m/>
    <n v="59319.26"/>
    <n v="53532.020000000004"/>
    <s v="ZLIN"/>
    <n v="3"/>
    <n v="5"/>
  </r>
  <r>
    <s v="120308000131-0"/>
    <x v="11"/>
    <m/>
    <s v="BOMBA"/>
    <s v="01.10.2015"/>
    <n v="1"/>
    <n v="1"/>
    <s v="ZLIN"/>
    <n v="0"/>
    <n v="1"/>
    <n v="0"/>
    <n v="0"/>
    <m/>
    <m/>
    <m/>
    <n v="3939459.64"/>
    <n v="3939459.64"/>
    <s v="ZLIN"/>
    <n v="3"/>
    <n v="0"/>
  </r>
  <r>
    <s v="120308000131-1"/>
    <x v="11"/>
    <m/>
    <s v="RECIPIENTE"/>
    <s v="01.10.2015"/>
    <n v="1"/>
    <n v="1"/>
    <s v="ZLIN"/>
    <n v="0"/>
    <n v="1"/>
    <n v="0"/>
    <n v="0"/>
    <m/>
    <m/>
    <m/>
    <n v="139521.82999999999"/>
    <n v="139521.82999999999"/>
    <s v="ZLIN"/>
    <n v="3"/>
    <n v="0"/>
  </r>
  <r>
    <s v="120308000132-0"/>
    <x v="11"/>
    <m/>
    <s v="VALVULA"/>
    <s v="01.10.2015"/>
    <n v="1"/>
    <n v="1"/>
    <s v="ZLIN"/>
    <n v="0"/>
    <n v="1"/>
    <n v="0"/>
    <n v="0"/>
    <m/>
    <m/>
    <m/>
    <n v="8850195.2300000004"/>
    <n v="7986761.5500000007"/>
    <s v="ZLIN"/>
    <n v="3"/>
    <n v="5"/>
  </r>
  <r>
    <s v="120308000133-0"/>
    <x v="11"/>
    <m/>
    <s v="VALVULA"/>
    <s v="01.10.2015"/>
    <n v="1"/>
    <n v="1"/>
    <s v="ZLIN"/>
    <n v="0"/>
    <n v="1"/>
    <n v="0"/>
    <n v="0"/>
    <m/>
    <m/>
    <m/>
    <n v="7119871.2599999998"/>
    <n v="6425249.6799999997"/>
    <s v="ZLIN"/>
    <n v="3"/>
    <n v="5"/>
  </r>
  <r>
    <s v="120308000134-0"/>
    <x v="11"/>
    <m/>
    <s v="BOMBA"/>
    <s v="01.10.2015"/>
    <n v="1"/>
    <n v="1"/>
    <s v="ZLIN"/>
    <n v="0"/>
    <n v="1"/>
    <n v="0"/>
    <n v="0"/>
    <m/>
    <m/>
    <m/>
    <n v="620969.19999999995"/>
    <n v="560386.84"/>
    <s v="ZLIN"/>
    <n v="3"/>
    <n v="5"/>
  </r>
  <r>
    <s v="120308000134-1"/>
    <x v="11"/>
    <m/>
    <s v="MOTOR"/>
    <s v="01.10.2015"/>
    <n v="1"/>
    <n v="1"/>
    <s v="ZLIN"/>
    <n v="0"/>
    <n v="1"/>
    <n v="0"/>
    <n v="0"/>
    <m/>
    <m/>
    <m/>
    <n v="86951.38"/>
    <n v="78468.320000000007"/>
    <s v="ZLIN"/>
    <n v="3"/>
    <n v="5"/>
  </r>
  <r>
    <s v="120308000135-0"/>
    <x v="11"/>
    <m/>
    <s v="BOMBA"/>
    <s v="31.12.1995"/>
    <n v="913922.36"/>
    <n v="913922.36"/>
    <s v="ZLIN"/>
    <n v="22"/>
    <n v="9"/>
    <n v="0"/>
    <n v="0"/>
    <m/>
    <m/>
    <m/>
    <n v="-7942.53"/>
    <n v="-7942.53"/>
    <s v="ZLIN"/>
    <n v="3"/>
    <n v="0"/>
  </r>
  <r>
    <s v="120308000136-0"/>
    <x v="11"/>
    <m/>
    <s v="BOMBA"/>
    <s v="31.08.2014"/>
    <n v="721642.26"/>
    <n v="169798.18000000005"/>
    <s v="ZLIN"/>
    <n v="18"/>
    <n v="5"/>
    <n v="0"/>
    <n v="0"/>
    <m/>
    <m/>
    <m/>
    <n v="32209245.710000001"/>
    <n v="5729529.2699999996"/>
    <s v="ZLIN"/>
    <n v="17"/>
    <n v="4"/>
  </r>
  <r>
    <s v="120308000137-0"/>
    <x v="11"/>
    <m/>
    <s v="BOMBA"/>
    <s v="31.08.2014"/>
    <n v="1123262.0900000001"/>
    <n v="264296.9800000001"/>
    <s v="ZLIN"/>
    <n v="18"/>
    <n v="5"/>
    <n v="0"/>
    <n v="0"/>
    <m/>
    <m/>
    <m/>
    <n v="31834885.140000001"/>
    <n v="5662936.3000000007"/>
    <s v="ZLIN"/>
    <n v="17"/>
    <n v="4"/>
  </r>
  <r>
    <s v="120308000138-0"/>
    <x v="11"/>
    <m/>
    <s v="RECIPIENTE"/>
    <s v="01.04.1992"/>
    <n v="1390000"/>
    <n v="1372839.51"/>
    <s v="ZLIN"/>
    <n v="27"/>
    <n v="0"/>
    <n v="0"/>
    <n v="0"/>
    <m/>
    <m/>
    <m/>
    <n v="27073.37"/>
    <n v="23850.35"/>
    <s v="ZLIN"/>
    <n v="3"/>
    <n v="6"/>
  </r>
  <r>
    <s v="120308000139-0"/>
    <x v="11"/>
    <m/>
    <s v="RECIPIENTE"/>
    <s v="30.04.2007"/>
    <n v="11619263.51"/>
    <n v="6981531.7199999997"/>
    <s v="ZLIN"/>
    <n v="19"/>
    <n v="5"/>
    <n v="0"/>
    <n v="0"/>
    <m/>
    <m/>
    <m/>
    <n v="889874.11"/>
    <n v="249434.42000000004"/>
    <s v="ZLIN"/>
    <n v="11"/>
    <n v="0"/>
  </r>
  <r>
    <s v="120308000140-0"/>
    <x v="11"/>
    <m/>
    <s v="RECIPIENTE"/>
    <s v="30.04.2007"/>
    <n v="11619263.51"/>
    <n v="6981531.7199999997"/>
    <s v="ZLIN"/>
    <n v="19"/>
    <n v="5"/>
    <n v="0"/>
    <n v="0"/>
    <m/>
    <m/>
    <m/>
    <n v="889874.11"/>
    <n v="249434.42000000004"/>
    <s v="ZLIN"/>
    <n v="11"/>
    <n v="0"/>
  </r>
  <r>
    <s v="120308000141-0"/>
    <x v="11"/>
    <m/>
    <s v="TANQUE"/>
    <s v="15.06.2011"/>
    <n v="366625.11"/>
    <n v="144088.47999999998"/>
    <s v="ZLIN"/>
    <n v="19"/>
    <n v="1"/>
    <n v="0"/>
    <n v="0"/>
    <m/>
    <m/>
    <m/>
    <n v="37092.67"/>
    <n v="7710.2799999999988"/>
    <s v="ZLIN"/>
    <n v="14"/>
    <n v="10"/>
  </r>
  <r>
    <s v="120308000142-0"/>
    <x v="11"/>
    <m/>
    <s v="RECIPIENTE"/>
    <s v="08.07.2011"/>
    <n v="398542.24"/>
    <n v="155571.32999999999"/>
    <s v="ZLIN"/>
    <n v="19"/>
    <n v="0"/>
    <n v="0"/>
    <n v="0"/>
    <m/>
    <m/>
    <m/>
    <n v="40446.29"/>
    <n v="8407.39"/>
    <s v="ZLIN"/>
    <n v="14"/>
    <n v="10"/>
  </r>
  <r>
    <s v="120308000143-0"/>
    <x v="11"/>
    <m/>
    <s v="VALVULA"/>
    <s v="30.11.2008"/>
    <n v="25083906.940000001"/>
    <n v="16318025.490000002"/>
    <s v="ZLIN"/>
    <n v="15"/>
    <n v="6"/>
    <n v="0"/>
    <n v="0"/>
    <m/>
    <m/>
    <m/>
    <n v="-11816060.58"/>
    <n v="-4203790.79"/>
    <s v="ZLIN"/>
    <n v="8"/>
    <n v="8"/>
  </r>
  <r>
    <s v="120308000143-1"/>
    <x v="11"/>
    <m/>
    <s v="ACTUADOR"/>
    <s v="30.11.2008"/>
    <n v="27772727.329999998"/>
    <n v="14239406.819999998"/>
    <s v="ZLIN"/>
    <n v="19"/>
    <n v="8"/>
    <n v="0"/>
    <n v="0"/>
    <m/>
    <m/>
    <m/>
    <n v="-15739974.09"/>
    <n v="-3781682.09"/>
    <s v="ZLIN"/>
    <n v="12"/>
    <n v="10"/>
  </r>
  <r>
    <s v="120308000144-0"/>
    <x v="11"/>
    <m/>
    <s v="VALVULA"/>
    <s v="30.11.2008"/>
    <n v="25083906.940000001"/>
    <n v="16318025.490000002"/>
    <s v="ZLIN"/>
    <n v="15"/>
    <n v="6"/>
    <n v="0"/>
    <n v="0"/>
    <m/>
    <m/>
    <m/>
    <n v="-11816060.58"/>
    <n v="-4203790.79"/>
    <s v="ZLIN"/>
    <n v="8"/>
    <n v="8"/>
  </r>
  <r>
    <s v="120308000144-1"/>
    <x v="11"/>
    <m/>
    <s v="ACTUADOR"/>
    <s v="30.11.2008"/>
    <n v="41001801.009999998"/>
    <n v="21022109.839999996"/>
    <s v="ZLIN"/>
    <n v="19"/>
    <n v="8"/>
    <n v="0"/>
    <n v="0"/>
    <m/>
    <m/>
    <m/>
    <n v="-23237447.25"/>
    <n v="-5583023.0399999991"/>
    <s v="ZLIN"/>
    <n v="12"/>
    <n v="10"/>
  </r>
  <r>
    <s v="120308000145-0"/>
    <x v="11"/>
    <m/>
    <s v="VALVULA"/>
    <s v="30.11.2008"/>
    <n v="46466902.82"/>
    <n v="30228469.060000002"/>
    <s v="ZLIN"/>
    <n v="15"/>
    <n v="6"/>
    <n v="0"/>
    <n v="0"/>
    <m/>
    <m/>
    <m/>
    <n v="-21888764.789999999"/>
    <n v="-7787349.0199999996"/>
    <s v="ZLIN"/>
    <n v="8"/>
    <n v="8"/>
  </r>
  <r>
    <s v="120308000145-1"/>
    <x v="11"/>
    <m/>
    <s v="VALVULA"/>
    <s v="30.11.2008"/>
    <n v="10572683.41"/>
    <n v="6877928.4700000007"/>
    <s v="ZLIN"/>
    <n v="15"/>
    <n v="6"/>
    <n v="0"/>
    <n v="0"/>
    <m/>
    <m/>
    <m/>
    <n v="-4980383.1500000004"/>
    <n v="-1771867.0800000005"/>
    <s v="ZLIN"/>
    <n v="8"/>
    <n v="8"/>
  </r>
  <r>
    <s v="120308000145-2"/>
    <x v="11"/>
    <m/>
    <s v="FILTRO"/>
    <s v="30.11.2008"/>
    <n v="228899888.24000001"/>
    <n v="117359688.48"/>
    <s v="ZLIN"/>
    <n v="19"/>
    <n v="8"/>
    <n v="0"/>
    <n v="0"/>
    <m/>
    <m/>
    <m/>
    <n v="-129727205.79000001"/>
    <n v="-31168224.770000011"/>
    <s v="ZLIN"/>
    <n v="12"/>
    <n v="10"/>
  </r>
  <r>
    <s v="120308000145-3"/>
    <x v="11"/>
    <m/>
    <s v="FILTRO"/>
    <s v="30.11.2008"/>
    <n v="228899888.24000001"/>
    <n v="117359688.48"/>
    <s v="ZLIN"/>
    <n v="19"/>
    <n v="8"/>
    <n v="0"/>
    <n v="0"/>
    <m/>
    <m/>
    <m/>
    <n v="-129727205.79000001"/>
    <n v="-31168224.770000011"/>
    <s v="ZLIN"/>
    <n v="12"/>
    <n v="10"/>
  </r>
  <r>
    <s v="120308000145-4"/>
    <x v="11"/>
    <m/>
    <s v="ACTUADOR"/>
    <s v="30.11.2008"/>
    <n v="16209536.029999999"/>
    <n v="8310821.4499999993"/>
    <s v="ZLIN"/>
    <n v="19"/>
    <n v="8"/>
    <n v="0"/>
    <n v="0"/>
    <m/>
    <m/>
    <m/>
    <n v="-9186626.6500000004"/>
    <n v="-2207176.54"/>
    <s v="ZLIN"/>
    <n v="12"/>
    <n v="10"/>
  </r>
  <r>
    <s v="120308000146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46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147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47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148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48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149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49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150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50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151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51-1"/>
    <x v="11"/>
    <m/>
    <s v="ACTUADOR"/>
    <s v="30.11.2008"/>
    <n v="61050952.520000003"/>
    <n v="31301547.680000003"/>
    <s v="ZLIN"/>
    <n v="19"/>
    <n v="8"/>
    <n v="0"/>
    <n v="0"/>
    <m/>
    <m/>
    <m/>
    <n v="-34600145.700000003"/>
    <n v="-8313022.0200000033"/>
    <s v="ZLIN"/>
    <n v="12"/>
    <n v="10"/>
  </r>
  <r>
    <s v="120308000152-0"/>
    <x v="11"/>
    <m/>
    <s v="VALVULA"/>
    <s v="30.11.2008"/>
    <n v="74866916.230000004"/>
    <n v="48703746.590000004"/>
    <s v="ZLIN"/>
    <n v="15"/>
    <n v="6"/>
    <n v="0"/>
    <n v="0"/>
    <m/>
    <m/>
    <m/>
    <n v="-35266915.18"/>
    <n v="-12546883.280000001"/>
    <s v="ZLIN"/>
    <n v="8"/>
    <n v="8"/>
  </r>
  <r>
    <s v="120308000153-0"/>
    <x v="11"/>
    <m/>
    <s v="BOMBA"/>
    <s v="01.10.2015"/>
    <n v="1"/>
    <n v="1"/>
    <s v="ZLIN"/>
    <n v="0"/>
    <n v="1"/>
    <n v="0"/>
    <n v="0"/>
    <m/>
    <m/>
    <m/>
    <n v="405687.46"/>
    <n v="283215.77"/>
    <s v="ZLIN"/>
    <n v="4"/>
    <n v="5"/>
  </r>
  <r>
    <s v="120308000153-1"/>
    <x v="11"/>
    <m/>
    <s v="RECIPIENTE"/>
    <s v="01.10.2015"/>
    <n v="1"/>
    <n v="1"/>
    <s v="ZLIN"/>
    <n v="0"/>
    <n v="1"/>
    <n v="0"/>
    <n v="0"/>
    <m/>
    <m/>
    <m/>
    <n v="499936.06"/>
    <n v="349011.97"/>
    <s v="ZLIN"/>
    <n v="4"/>
    <n v="5"/>
  </r>
  <r>
    <s v="120308000153-2"/>
    <x v="11"/>
    <m/>
    <s v="MOTOR"/>
    <s v="01.10.2015"/>
    <n v="1"/>
    <n v="1"/>
    <s v="ZLIN"/>
    <n v="0"/>
    <n v="1"/>
    <n v="0"/>
    <n v="0"/>
    <m/>
    <m/>
    <m/>
    <n v="65704.44"/>
    <n v="45869.14"/>
    <s v="ZLIN"/>
    <n v="4"/>
    <n v="5"/>
  </r>
  <r>
    <s v="120308000154-0"/>
    <x v="11"/>
    <m/>
    <s v="BOMBA"/>
    <s v="01.10.2015"/>
    <n v="1"/>
    <n v="1"/>
    <s v="ZLIN"/>
    <n v="0"/>
    <n v="1"/>
    <n v="0"/>
    <n v="0"/>
    <m/>
    <m/>
    <m/>
    <n v="649372.79"/>
    <n v="453335.72000000003"/>
    <s v="ZLIN"/>
    <n v="4"/>
    <n v="5"/>
  </r>
  <r>
    <s v="120308000154-1"/>
    <x v="11"/>
    <m/>
    <s v="RECIPIENTE"/>
    <s v="01.10.2015"/>
    <n v="1"/>
    <n v="1"/>
    <s v="ZLIN"/>
    <n v="0"/>
    <n v="1"/>
    <n v="0"/>
    <n v="0"/>
    <m/>
    <m/>
    <m/>
    <n v="406198.05"/>
    <n v="283572.21999999997"/>
    <s v="ZLIN"/>
    <n v="4"/>
    <n v="5"/>
  </r>
  <r>
    <s v="120308000154-2"/>
    <x v="11"/>
    <m/>
    <s v="MOTOR"/>
    <s v="01.10.2015"/>
    <n v="1"/>
    <n v="1"/>
    <s v="ZLIN"/>
    <n v="0"/>
    <n v="1"/>
    <n v="0"/>
    <n v="0"/>
    <m/>
    <m/>
    <m/>
    <n v="165216.71"/>
    <n v="115339.97"/>
    <s v="ZLIN"/>
    <n v="4"/>
    <n v="5"/>
  </r>
  <r>
    <s v="120308000155-0"/>
    <x v="11"/>
    <m/>
    <s v="BOMBA"/>
    <s v="01.10.2015"/>
    <n v="1"/>
    <n v="1"/>
    <s v="ZLIN"/>
    <n v="0"/>
    <n v="1"/>
    <n v="0"/>
    <n v="0"/>
    <m/>
    <m/>
    <m/>
    <n v="649372.79"/>
    <n v="453335.72000000003"/>
    <s v="ZLIN"/>
    <n v="4"/>
    <n v="5"/>
  </r>
  <r>
    <s v="120308000155-1"/>
    <x v="11"/>
    <m/>
    <s v="RECIPIENTE"/>
    <s v="01.10.2015"/>
    <n v="1"/>
    <n v="1"/>
    <s v="ZLIN"/>
    <n v="0"/>
    <n v="1"/>
    <n v="0"/>
    <n v="0"/>
    <m/>
    <m/>
    <m/>
    <n v="624920.07999999996"/>
    <n v="436264.95999999996"/>
    <s v="ZLIN"/>
    <n v="4"/>
    <n v="5"/>
  </r>
  <r>
    <s v="120308000155-2"/>
    <x v="11"/>
    <m/>
    <s v="MOTOR"/>
    <s v="01.10.2015"/>
    <n v="1"/>
    <n v="1"/>
    <s v="ZLIN"/>
    <n v="0"/>
    <n v="1"/>
    <n v="0"/>
    <n v="0"/>
    <m/>
    <m/>
    <m/>
    <n v="165216.71"/>
    <n v="115339.97"/>
    <s v="ZLIN"/>
    <n v="4"/>
    <n v="5"/>
  </r>
  <r>
    <s v="120308000156-0"/>
    <x v="11"/>
    <m/>
    <s v="TANQUE"/>
    <s v="30.04.2014"/>
    <n v="1478964131.1500001"/>
    <n v="217952608.81000018"/>
    <s v="ZLIN"/>
    <n v="31"/>
    <n v="8"/>
    <n v="0"/>
    <n v="0"/>
    <m/>
    <m/>
    <m/>
    <n v="211679058.41"/>
    <n v="21576102.359999985"/>
    <s v="ZLIN"/>
    <n v="30"/>
    <n v="3"/>
  </r>
  <r>
    <s v="120308000156-1"/>
    <x v="11"/>
    <m/>
    <s v="MOTOR"/>
    <s v="30.04.2014"/>
    <n v="30265.89"/>
    <n v="30265.89"/>
    <s v="ZLIN"/>
    <n v="4"/>
    <n v="5"/>
    <n v="0"/>
    <n v="0"/>
    <m/>
    <m/>
    <m/>
    <n v="13668.6"/>
    <n v="13668.6"/>
    <s v="ZLIN"/>
    <n v="3"/>
    <n v="0"/>
  </r>
  <r>
    <s v="120308000156-2"/>
    <x v="11"/>
    <m/>
    <s v="BOMBA"/>
    <s v="30.04.2014"/>
    <n v="317329.89"/>
    <n v="317329.89"/>
    <s v="ZLIN"/>
    <n v="4"/>
    <n v="5"/>
    <n v="0"/>
    <n v="0"/>
    <m/>
    <m/>
    <m/>
    <n v="143311.60999999999"/>
    <n v="143311.60999999999"/>
    <s v="ZLIN"/>
    <n v="3"/>
    <n v="0"/>
  </r>
  <r>
    <s v="120308000156-3"/>
    <x v="11"/>
    <m/>
    <s v="RECIPIENTE"/>
    <s v="30.04.2014"/>
    <n v="189647.35"/>
    <n v="189647.35"/>
    <s v="ZLIN"/>
    <n v="4"/>
    <n v="5"/>
    <n v="0"/>
    <n v="0"/>
    <m/>
    <m/>
    <m/>
    <n v="85648"/>
    <n v="85648"/>
    <s v="ZLIN"/>
    <n v="3"/>
    <n v="0"/>
  </r>
  <r>
    <s v="120308000156-4"/>
    <x v="11"/>
    <m/>
    <s v="CIMENTACION TANQUE"/>
    <s v="31.12.1995"/>
    <n v="935179.07"/>
    <n v="59988.589999999967"/>
    <s v="ZLIN"/>
    <n v="72"/>
    <n v="9"/>
    <n v="0"/>
    <n v="0"/>
    <m/>
    <m/>
    <m/>
    <n v="23313988.260000002"/>
    <n v="1356316.9200000018"/>
    <s v="ZLIN"/>
    <n v="53"/>
    <n v="0"/>
  </r>
  <r>
    <s v="120308000156-5"/>
    <x v="11"/>
    <m/>
    <s v="DIQUE"/>
    <s v="31.12.1995"/>
    <n v="3914820.93"/>
    <n v="234973.16000000015"/>
    <s v="ZLIN"/>
    <n v="77"/>
    <n v="9"/>
    <n v="0"/>
    <n v="0"/>
    <m/>
    <m/>
    <m/>
    <n v="97590897.299999997"/>
    <n v="5188021.849999994"/>
    <s v="ZLIN"/>
    <n v="58"/>
    <n v="0"/>
  </r>
  <r>
    <s v="120308000157-0"/>
    <x v="11"/>
    <m/>
    <s v="TANQUE"/>
    <s v="30.04.2014"/>
    <n v="1370236668.73"/>
    <n v="169389080.47000003"/>
    <s v="ZLIN"/>
    <n v="37"/>
    <n v="9"/>
    <n v="0"/>
    <n v="0"/>
    <m/>
    <m/>
    <m/>
    <n v="421023506.43000001"/>
    <n v="35729059.030000031"/>
    <s v="ZLIN"/>
    <n v="36"/>
    <n v="4"/>
  </r>
  <r>
    <s v="120308000157-1"/>
    <x v="11"/>
    <m/>
    <s v="MOTOR"/>
    <s v="30.04.2014"/>
    <n v="190387.7"/>
    <n v="50054.99000000002"/>
    <s v="ZLIN"/>
    <n v="17"/>
    <n v="9"/>
    <n v="0"/>
    <n v="0"/>
    <m/>
    <m/>
    <m/>
    <n v="67496.75"/>
    <n v="12741.720000000001"/>
    <s v="ZLIN"/>
    <n v="16"/>
    <n v="4"/>
  </r>
  <r>
    <s v="120308000157-2"/>
    <x v="11"/>
    <m/>
    <s v="BOMBA"/>
    <s v="30.04.2014"/>
    <n v="1996165.1200000001"/>
    <n v="524813.38000000012"/>
    <s v="ZLIN"/>
    <n v="17"/>
    <n v="9"/>
    <n v="0"/>
    <n v="0"/>
    <m/>
    <m/>
    <m/>
    <n v="707685.69"/>
    <n v="133593.72999999998"/>
    <s v="ZLIN"/>
    <n v="16"/>
    <n v="4"/>
  </r>
  <r>
    <s v="120308000157-3"/>
    <x v="11"/>
    <m/>
    <s v="RECIPIENTE"/>
    <s v="30.04.2014"/>
    <n v="1192977.52"/>
    <n v="313646.67000000004"/>
    <s v="ZLIN"/>
    <n v="17"/>
    <n v="9"/>
    <n v="0"/>
    <n v="0"/>
    <m/>
    <m/>
    <m/>
    <n v="422937.53"/>
    <n v="79840.240000000049"/>
    <s v="ZLIN"/>
    <n v="16"/>
    <n v="4"/>
  </r>
  <r>
    <s v="120308000157-4"/>
    <x v="11"/>
    <m/>
    <s v="CIMENTACION TANQUE"/>
    <s v="31.12.1995"/>
    <n v="5336899.2"/>
    <n v="287095.43000000063"/>
    <s v="ZLIN"/>
    <n v="86"/>
    <n v="9"/>
    <n v="0"/>
    <n v="0"/>
    <m/>
    <m/>
    <m/>
    <n v="22655084.609999999"/>
    <n v="1042584.7399999984"/>
    <s v="ZLIN"/>
    <n v="67"/>
    <n v="0"/>
  </r>
  <r>
    <s v="120308000158-0"/>
    <x v="11"/>
    <m/>
    <s v="TANQUE"/>
    <s v="30.08.2008"/>
    <n v="1116493577.8599999"/>
    <n v="364025201.08999991"/>
    <s v="ZLIN"/>
    <n v="31"/>
    <n v="7"/>
    <n v="0"/>
    <n v="0"/>
    <m/>
    <m/>
    <m/>
    <n v="1095887193.4100001"/>
    <n v="137917776.05000007"/>
    <s v="ZLIN"/>
    <n v="24"/>
    <n v="6"/>
  </r>
  <r>
    <s v="120308000158-1"/>
    <x v="11"/>
    <m/>
    <s v="MOTOR"/>
    <s v="30.08.2008"/>
    <n v="70922.350000000006"/>
    <n v="49406.570000000007"/>
    <s v="ZLIN"/>
    <n v="14"/>
    <n v="10"/>
    <n v="0"/>
    <n v="0"/>
    <m/>
    <m/>
    <m/>
    <n v="88354.74"/>
    <n v="35151.880000000005"/>
    <s v="ZLIN"/>
    <n v="7"/>
    <n v="9"/>
  </r>
  <r>
    <s v="120308000158-2"/>
    <x v="11"/>
    <m/>
    <s v="BOMBA"/>
    <s v="30.08.2008"/>
    <n v="743602.24"/>
    <n v="518015.06"/>
    <s v="ZLIN"/>
    <n v="14"/>
    <n v="10"/>
    <n v="0"/>
    <n v="0"/>
    <m/>
    <m/>
    <m/>
    <n v="926376.47"/>
    <n v="368558.39"/>
    <s v="ZLIN"/>
    <n v="7"/>
    <n v="9"/>
  </r>
  <r>
    <s v="120308000158-3"/>
    <x v="11"/>
    <m/>
    <s v="RECIPIENTE"/>
    <s v="30.08.2008"/>
    <n v="518469.58"/>
    <n v="361181.06000000006"/>
    <s v="ZLIN"/>
    <n v="14"/>
    <n v="10"/>
    <n v="0"/>
    <n v="0"/>
    <m/>
    <m/>
    <m/>
    <n v="645907.16"/>
    <n v="256973.82"/>
    <s v="ZLIN"/>
    <n v="7"/>
    <n v="9"/>
  </r>
  <r>
    <s v="120308000158-4"/>
    <x v="11"/>
    <m/>
    <s v="CIMENTACION TANQUE"/>
    <s v="30.08.2008"/>
    <n v="11273923.92"/>
    <n v="1711097.3900000006"/>
    <s v="ZLIN"/>
    <n v="68"/>
    <n v="1"/>
    <n v="0"/>
    <n v="0"/>
    <m/>
    <m/>
    <m/>
    <n v="9735245.0500000007"/>
    <n v="492082.06000000052"/>
    <s v="ZLIN"/>
    <n v="61"/>
    <n v="0"/>
  </r>
  <r>
    <s v="120308000159-0"/>
    <x v="11"/>
    <m/>
    <s v="TANQUE"/>
    <s v="30.08.2008"/>
    <n v="1086833717.5999999"/>
    <n v="354321183.50999987"/>
    <s v="ZLIN"/>
    <n v="31"/>
    <n v="7"/>
    <n v="0"/>
    <n v="0"/>
    <m/>
    <m/>
    <m/>
    <n v="1118738589.72"/>
    <n v="140793632.04000008"/>
    <s v="ZLIN"/>
    <n v="24"/>
    <n v="6"/>
  </r>
  <r>
    <s v="120308000159-1"/>
    <x v="11"/>
    <m/>
    <s v="MOTOR"/>
    <s v="30.08.2008"/>
    <n v="69028.61"/>
    <n v="48087.34"/>
    <s v="ZLIN"/>
    <n v="14"/>
    <n v="10"/>
    <n v="0"/>
    <n v="0"/>
    <m/>
    <m/>
    <m/>
    <n v="89322.89"/>
    <n v="35537.06"/>
    <s v="ZLIN"/>
    <n v="7"/>
    <n v="9"/>
  </r>
  <r>
    <s v="120308000159-2"/>
    <x v="11"/>
    <m/>
    <s v="BOMBA"/>
    <s v="30.08.2008"/>
    <n v="723746.89"/>
    <n v="504183.23"/>
    <s v="ZLIN"/>
    <n v="14"/>
    <n v="10"/>
    <n v="0"/>
    <n v="0"/>
    <m/>
    <m/>
    <m/>
    <n v="936527.23"/>
    <n v="372596.85"/>
    <s v="ZLIN"/>
    <n v="7"/>
    <n v="9"/>
  </r>
  <r>
    <s v="120308000159-3"/>
    <x v="11"/>
    <m/>
    <s v="RECIPIENTE"/>
    <s v="30.08.2008"/>
    <n v="504625.62"/>
    <n v="351536.94999999995"/>
    <s v="ZLIN"/>
    <n v="14"/>
    <n v="10"/>
    <n v="0"/>
    <n v="0"/>
    <m/>
    <m/>
    <m/>
    <n v="652984.68999999994"/>
    <n v="259789.60999999993"/>
    <s v="ZLIN"/>
    <n v="7"/>
    <n v="9"/>
  </r>
  <r>
    <s v="120308000159-4"/>
    <x v="11"/>
    <m/>
    <s v="CIMENTACION TANQUE"/>
    <s v="30.08.2008"/>
    <n v="11381186.039999999"/>
    <n v="1727377.0399999991"/>
    <s v="ZLIN"/>
    <n v="68"/>
    <n v="1"/>
    <n v="0"/>
    <n v="0"/>
    <m/>
    <m/>
    <m/>
    <n v="10376470.65"/>
    <n v="524493.75"/>
    <s v="ZLIN"/>
    <n v="61"/>
    <n v="0"/>
  </r>
  <r>
    <s v="120308000159-5"/>
    <x v="11"/>
    <m/>
    <s v="DIQUE"/>
    <s v="30.08.2008"/>
    <n v="38985750.32"/>
    <n v="5512238.3399999999"/>
    <s v="ZLIN"/>
    <n v="73"/>
    <n v="1"/>
    <n v="0"/>
    <n v="0"/>
    <m/>
    <m/>
    <m/>
    <n v="35260118.399999999"/>
    <n v="1647253.0099999979"/>
    <s v="ZLIN"/>
    <n v="66"/>
    <n v="0"/>
  </r>
  <r>
    <s v="120308000160-0"/>
    <x v="11"/>
    <m/>
    <s v="TANQUE"/>
    <s v="30.04.2014"/>
    <n v="93603429.890000001"/>
    <n v="63811303.859999999"/>
    <s v="ZLIN"/>
    <n v="6"/>
    <n v="10"/>
    <n v="0"/>
    <n v="0"/>
    <m/>
    <m/>
    <m/>
    <n v="79924952.090000004"/>
    <n v="45495741.960000001"/>
    <s v="ZLIN"/>
    <n v="5"/>
    <n v="5"/>
  </r>
  <r>
    <s v="120308000160-1"/>
    <x v="11"/>
    <m/>
    <s v="CIMENTACION TANQUE"/>
    <s v="30.04.2014"/>
    <n v="3018810.37"/>
    <n v="397772.66999999993"/>
    <s v="ZLIN"/>
    <n v="35"/>
    <n v="5"/>
    <n v="0"/>
    <n v="0"/>
    <m/>
    <m/>
    <m/>
    <n v="2034454.06"/>
    <n v="184497.05000000005"/>
    <s v="ZLIN"/>
    <n v="34"/>
    <n v="0"/>
  </r>
  <r>
    <s v="120308000161-0"/>
    <x v="11"/>
    <m/>
    <s v="TANQUE"/>
    <s v="30.04.2014"/>
    <n v="90478743.700000003"/>
    <n v="61677371.820000008"/>
    <s v="ZLIN"/>
    <n v="6"/>
    <n v="10"/>
    <n v="0"/>
    <n v="0"/>
    <m/>
    <m/>
    <m/>
    <n v="83825581.900000006"/>
    <n v="47716100.460000008"/>
    <s v="ZLIN"/>
    <n v="5"/>
    <n v="5"/>
  </r>
  <r>
    <s v="120308000161-1"/>
    <x v="11"/>
    <m/>
    <s v="CIMENTACION TANQUE"/>
    <s v="30.04.2014"/>
    <n v="2888073.78"/>
    <n v="380546.1799999997"/>
    <s v="ZLIN"/>
    <n v="35"/>
    <n v="5"/>
    <n v="0"/>
    <n v="0"/>
    <m/>
    <m/>
    <m/>
    <n v="2159345.94"/>
    <n v="195823.03000000003"/>
    <s v="ZLIN"/>
    <n v="34"/>
    <n v="0"/>
  </r>
  <r>
    <s v="120308000161-2"/>
    <x v="11"/>
    <m/>
    <s v="DIQUE"/>
    <s v="30.04.2014"/>
    <n v="10408014.76"/>
    <n v="1201750.1500000004"/>
    <s v="ZLIN"/>
    <n v="40"/>
    <n v="5"/>
    <n v="0"/>
    <n v="0"/>
    <m/>
    <m/>
    <m/>
    <n v="7724269.0099999998"/>
    <n v="610679.38999999966"/>
    <s v="ZLIN"/>
    <n v="39"/>
    <n v="0"/>
  </r>
  <r>
    <s v="120308000162-0"/>
    <x v="11"/>
    <m/>
    <s v="TANQUE"/>
    <s v="01.09.1975"/>
    <n v="220700.19"/>
    <n v="209786.44"/>
    <s v="ZLIN"/>
    <n v="45"/>
    <n v="6"/>
    <n v="0"/>
    <n v="0"/>
    <m/>
    <m/>
    <m/>
    <n v="26609979.59"/>
    <n v="15147219.16"/>
    <s v="ZLIN"/>
    <n v="5"/>
    <n v="5"/>
  </r>
  <r>
    <s v="120308000162-1"/>
    <x v="11"/>
    <m/>
    <s v="CIMENTACION TANQUE"/>
    <s v="01.09.1975"/>
    <n v="37711.050000000003"/>
    <n v="22015.800000000003"/>
    <s v="ZLIN"/>
    <n v="74"/>
    <n v="1"/>
    <n v="0"/>
    <n v="0"/>
    <m/>
    <m/>
    <m/>
    <n v="4534003.32"/>
    <n v="411171.87000000011"/>
    <s v="ZLIN"/>
    <n v="34"/>
    <n v="0"/>
  </r>
  <r>
    <s v="120308000163-0"/>
    <x v="11"/>
    <m/>
    <s v="TANQUE"/>
    <s v="01.09.1978"/>
    <n v="837123.73"/>
    <n v="792805.41999999993"/>
    <s v="ZLIN"/>
    <n v="42"/>
    <n v="6"/>
    <n v="0"/>
    <n v="0"/>
    <m/>
    <m/>
    <m/>
    <n v="35450509.520000003"/>
    <n v="20179520.800000004"/>
    <s v="ZLIN"/>
    <n v="5"/>
    <n v="5"/>
  </r>
  <r>
    <s v="120308000163-1"/>
    <x v="11"/>
    <m/>
    <s v="CIMENTACION TANQUE"/>
    <s v="01.09.1978"/>
    <n v="113773.54"/>
    <n v="67261.399999999994"/>
    <s v="ZLIN"/>
    <n v="68"/>
    <n v="1"/>
    <n v="0"/>
    <n v="0"/>
    <m/>
    <m/>
    <m/>
    <n v="4780693.9400000004"/>
    <n v="475499.12000000011"/>
    <s v="ZLIN"/>
    <n v="31"/>
    <n v="0"/>
  </r>
  <r>
    <s v="120308000163-2"/>
    <x v="11"/>
    <m/>
    <s v="DIQUE"/>
    <s v="01.09.1978"/>
    <n v="117763.03"/>
    <n v="64856.869999999995"/>
    <s v="ZLIN"/>
    <n v="73"/>
    <n v="1"/>
    <n v="0"/>
    <n v="0"/>
    <m/>
    <m/>
    <m/>
    <n v="4943931.4000000004"/>
    <n v="423438.58000000007"/>
    <s v="ZLIN"/>
    <n v="36"/>
    <n v="0"/>
  </r>
  <r>
    <s v="120308000164-0"/>
    <x v="11"/>
    <m/>
    <s v="TANQUE"/>
    <s v="01.09.1975"/>
    <n v="374438.17"/>
    <n v="355921.99"/>
    <s v="ZLIN"/>
    <n v="45"/>
    <n v="6"/>
    <n v="0"/>
    <n v="0"/>
    <m/>
    <m/>
    <m/>
    <n v="45146277.869999997"/>
    <n v="25698650.479999997"/>
    <s v="ZLIN"/>
    <n v="5"/>
    <n v="5"/>
  </r>
  <r>
    <s v="120308000164-1"/>
    <x v="11"/>
    <m/>
    <s v="CIMENTACION TANQUE"/>
    <s v="01.09.1975"/>
    <n v="53574.8"/>
    <n v="32597.090000000004"/>
    <s v="ZLIN"/>
    <n v="71"/>
    <n v="1"/>
    <n v="0"/>
    <n v="0"/>
    <m/>
    <m/>
    <m/>
    <n v="6442530.3600000003"/>
    <n v="640789.31000000052"/>
    <s v="ZLIN"/>
    <n v="31"/>
    <n v="0"/>
  </r>
  <r>
    <s v="120308000165-0"/>
    <x v="11"/>
    <m/>
    <s v="TANQUE"/>
    <s v="31.12.1995"/>
    <n v="852907827.49000001"/>
    <n v="571667600.03999996"/>
    <s v="ZLIN"/>
    <n v="34"/>
    <n v="3"/>
    <n v="0"/>
    <n v="0"/>
    <m/>
    <m/>
    <m/>
    <n v="226383069.69"/>
    <n v="48138928.620000005"/>
    <s v="ZLIN"/>
    <n v="14"/>
    <n v="6"/>
  </r>
  <r>
    <s v="120308000165-1"/>
    <x v="11"/>
    <m/>
    <s v="MOTOR"/>
    <s v="31.12.1995"/>
    <n v="2565.89"/>
    <n v="2565.89"/>
    <s v="ZLIN"/>
    <n v="22"/>
    <n v="9"/>
    <n v="0"/>
    <n v="0"/>
    <m/>
    <m/>
    <m/>
    <n v="15251.77"/>
    <n v="15251.77"/>
    <s v="ZLIN"/>
    <n v="3"/>
    <n v="0"/>
  </r>
  <r>
    <s v="120308000165-2"/>
    <x v="11"/>
    <m/>
    <s v="BOMBA"/>
    <s v="31.12.1995"/>
    <n v="26902.639999999999"/>
    <n v="26902.639999999999"/>
    <s v="ZLIN"/>
    <n v="22"/>
    <n v="9"/>
    <n v="0"/>
    <n v="0"/>
    <m/>
    <m/>
    <m/>
    <n v="159910.67000000001"/>
    <n v="159910.67000000001"/>
    <s v="ZLIN"/>
    <n v="3"/>
    <n v="0"/>
  </r>
  <r>
    <s v="120308000165-3"/>
    <x v="11"/>
    <m/>
    <s v="RECIPIENTE"/>
    <s v="31.12.1995"/>
    <n v="18757.61"/>
    <n v="18757.61"/>
    <s v="ZLIN"/>
    <n v="22"/>
    <n v="9"/>
    <n v="0"/>
    <n v="0"/>
    <m/>
    <m/>
    <m/>
    <n v="111496.19"/>
    <n v="111496.19"/>
    <s v="ZLIN"/>
    <n v="3"/>
    <n v="0"/>
  </r>
  <r>
    <s v="120308000165-4"/>
    <x v="11"/>
    <m/>
    <s v="CIMENTACION TANQUE"/>
    <s v="31.12.1995"/>
    <n v="3344006.18"/>
    <n v="1102683.02"/>
    <s v="ZLIN"/>
    <n v="69"/>
    <n v="9"/>
    <n v="0"/>
    <n v="0"/>
    <m/>
    <m/>
    <m/>
    <n v="17904264.420000002"/>
    <n v="1104096.3100000024"/>
    <s v="ZLIN"/>
    <n v="50"/>
    <n v="0"/>
  </r>
  <r>
    <s v="120308000165-5"/>
    <x v="11"/>
    <m/>
    <s v="DIQUE"/>
    <s v="31.12.1995"/>
    <n v="4981613.38"/>
    <n v="1532804.1799999997"/>
    <s v="ZLIN"/>
    <n v="74"/>
    <n v="9"/>
    <n v="0"/>
    <n v="0"/>
    <m/>
    <m/>
    <m/>
    <n v="26577088.030000001"/>
    <n v="1489927.6600000001"/>
    <s v="ZLIN"/>
    <n v="55"/>
    <n v="0"/>
  </r>
  <r>
    <s v="120308000166-0"/>
    <x v="11"/>
    <m/>
    <s v="TANQUE"/>
    <s v="31.12.1995"/>
    <n v="810502811.19000006"/>
    <n v="543191238.74000001"/>
    <s v="ZLIN"/>
    <n v="34"/>
    <n v="3"/>
    <n v="0"/>
    <n v="0"/>
    <m/>
    <m/>
    <m/>
    <n v="244129207.91"/>
    <n v="51912532.719999999"/>
    <s v="ZLIN"/>
    <n v="14"/>
    <n v="6"/>
  </r>
  <r>
    <s v="120308000166-1"/>
    <x v="11"/>
    <m/>
    <s v="MOTOR"/>
    <s v="31.12.1995"/>
    <n v="1432.1"/>
    <n v="1432.1"/>
    <s v="ZLIN"/>
    <n v="22"/>
    <n v="9"/>
    <n v="0"/>
    <n v="0"/>
    <m/>
    <m/>
    <m/>
    <n v="15392.97"/>
    <n v="15392.97"/>
    <s v="ZLIN"/>
    <n v="3"/>
    <n v="0"/>
  </r>
  <r>
    <s v="120308000166-2"/>
    <x v="11"/>
    <m/>
    <s v="BOMBA"/>
    <s v="31.12.1995"/>
    <n v="15015.22"/>
    <n v="15015.22"/>
    <s v="ZLIN"/>
    <n v="22"/>
    <n v="9"/>
    <n v="0"/>
    <n v="0"/>
    <m/>
    <m/>
    <m/>
    <n v="161391.17000000001"/>
    <n v="161391.17000000001"/>
    <s v="ZLIN"/>
    <n v="3"/>
    <n v="0"/>
  </r>
  <r>
    <s v="120308000166-3"/>
    <x v="11"/>
    <m/>
    <s v="RECIPIENTE"/>
    <s v="31.12.1995"/>
    <n v="10469.219999999999"/>
    <n v="10469.219999999999"/>
    <s v="ZLIN"/>
    <n v="22"/>
    <n v="9"/>
    <n v="0"/>
    <n v="0"/>
    <m/>
    <m/>
    <m/>
    <n v="112528.46"/>
    <n v="112528.46"/>
    <s v="ZLIN"/>
    <n v="3"/>
    <n v="0"/>
  </r>
  <r>
    <s v="120308000166-4"/>
    <x v="11"/>
    <m/>
    <s v="CIMENTACION TANQUE"/>
    <s v="31.12.1995"/>
    <n v="1866395.9"/>
    <n v="615442.33999999985"/>
    <s v="ZLIN"/>
    <n v="69"/>
    <n v="9"/>
    <n v="0"/>
    <n v="0"/>
    <m/>
    <m/>
    <m/>
    <n v="18959952.510000002"/>
    <n v="1169197.0700000003"/>
    <s v="ZLIN"/>
    <n v="50"/>
    <n v="0"/>
  </r>
  <r>
    <s v="120308000167-0"/>
    <x v="11"/>
    <m/>
    <s v="TANQUE"/>
    <s v="01.12.1985"/>
    <n v="1659821.69"/>
    <n v="1553875.6199999999"/>
    <s v="ZLIN"/>
    <n v="35"/>
    <n v="3"/>
    <n v="0"/>
    <n v="0"/>
    <m/>
    <m/>
    <m/>
    <n v="219635752.5"/>
    <n v="125023428.34"/>
    <s v="ZLIN"/>
    <n v="5"/>
    <n v="5"/>
  </r>
  <r>
    <s v="120308000167-1"/>
    <x v="11"/>
    <m/>
    <s v="CIMENTACION TANQUE"/>
    <s v="01.12.1987"/>
    <n v="47806.3"/>
    <n v="26107.980000000003"/>
    <s v="ZLIN"/>
    <n v="58"/>
    <n v="10"/>
    <n v="0"/>
    <n v="0"/>
    <m/>
    <m/>
    <m/>
    <n v="9326754.8800000008"/>
    <n v="927661.10000000149"/>
    <s v="ZLIN"/>
    <n v="31"/>
    <n v="0"/>
  </r>
  <r>
    <s v="120308000167-2"/>
    <x v="11"/>
    <m/>
    <s v="DIQUE"/>
    <s v="01.12.1987"/>
    <n v="111209.60000000001"/>
    <n v="55829.390000000007"/>
    <s v="ZLIN"/>
    <n v="63"/>
    <n v="10"/>
    <n v="0"/>
    <n v="0"/>
    <m/>
    <m/>
    <m/>
    <n v="21691982.260000002"/>
    <n v="1857878.1000000015"/>
    <s v="ZLIN"/>
    <n v="36"/>
    <n v="0"/>
  </r>
  <r>
    <s v="120308000168-0"/>
    <x v="11"/>
    <m/>
    <s v="TANQUE"/>
    <s v="01.12.1985"/>
    <n v="1659821.69"/>
    <n v="1553875.6199999999"/>
    <s v="ZLIN"/>
    <n v="35"/>
    <n v="3"/>
    <n v="0"/>
    <n v="0"/>
    <m/>
    <m/>
    <m/>
    <n v="219635752.5"/>
    <n v="125023428.34"/>
    <s v="ZLIN"/>
    <n v="5"/>
    <n v="5"/>
  </r>
  <r>
    <s v="120308000168-1"/>
    <x v="11"/>
    <m/>
    <s v="CIMENTACION TANQUE"/>
    <s v="01.12.1985"/>
    <n v="70586.58"/>
    <n v="38290.870000000003"/>
    <s v="ZLIN"/>
    <n v="60"/>
    <n v="10"/>
    <n v="0"/>
    <n v="0"/>
    <m/>
    <m/>
    <m/>
    <n v="9315169.6199999992"/>
    <n v="926508.79999999888"/>
    <s v="ZLIN"/>
    <n v="31"/>
    <n v="0"/>
  </r>
  <r>
    <s v="120308000169-0"/>
    <x v="11"/>
    <m/>
    <s v="BOMBA"/>
    <s v="01.10.2015"/>
    <n v="1"/>
    <n v="1"/>
    <s v="ZLIN"/>
    <n v="0"/>
    <n v="1"/>
    <n v="0"/>
    <n v="0"/>
    <m/>
    <m/>
    <m/>
    <n v="313696.69"/>
    <n v="218995.8"/>
    <s v="ZLIN"/>
    <n v="4"/>
    <n v="5"/>
  </r>
  <r>
    <s v="120308000169-1"/>
    <x v="11"/>
    <m/>
    <s v="RECIPIENTE"/>
    <s v="01.10.2015"/>
    <n v="1"/>
    <n v="1"/>
    <s v="ZLIN"/>
    <n v="0"/>
    <n v="1"/>
    <n v="0"/>
    <n v="0"/>
    <m/>
    <m/>
    <m/>
    <n v="187476.02"/>
    <n v="130879.47999999998"/>
    <s v="ZLIN"/>
    <n v="4"/>
    <n v="5"/>
  </r>
  <r>
    <s v="120308000169-2"/>
    <x v="11"/>
    <m/>
    <s v="MOTOR"/>
    <s v="01.10.2015"/>
    <n v="1"/>
    <n v="1"/>
    <s v="ZLIN"/>
    <n v="0"/>
    <n v="1"/>
    <n v="0"/>
    <n v="0"/>
    <m/>
    <m/>
    <m/>
    <n v="29919.360000000001"/>
    <n v="20887.099999999999"/>
    <s v="ZLIN"/>
    <n v="4"/>
    <n v="5"/>
  </r>
  <r>
    <s v="120308000170-0"/>
    <x v="11"/>
    <m/>
    <s v="TANQUE"/>
    <s v="01.09.1975"/>
    <n v="110995.26"/>
    <n v="105506.48999999999"/>
    <s v="ZLIN"/>
    <n v="45"/>
    <n v="6"/>
    <n v="0"/>
    <n v="0"/>
    <m/>
    <m/>
    <m/>
    <n v="13382777.82"/>
    <n v="7617888.9100000001"/>
    <s v="ZLIN"/>
    <n v="5"/>
    <n v="5"/>
  </r>
  <r>
    <s v="120308000170-1"/>
    <x v="11"/>
    <m/>
    <s v="CIMENTACION TANQUE"/>
    <s v="01.09.1975"/>
    <n v="43185.23"/>
    <n v="25211.710000000003"/>
    <s v="ZLIN"/>
    <n v="74"/>
    <n v="1"/>
    <n v="0"/>
    <n v="0"/>
    <m/>
    <m/>
    <m/>
    <n v="5192165.16"/>
    <n v="470858.12000000011"/>
    <s v="ZLIN"/>
    <n v="34"/>
    <n v="0"/>
  </r>
  <r>
    <s v="120308000171-0"/>
    <x v="11"/>
    <m/>
    <s v="TANQUE"/>
    <s v="01.09.1975"/>
    <n v="131627.69"/>
    <n v="125118.63"/>
    <s v="ZLIN"/>
    <n v="45"/>
    <n v="6"/>
    <n v="0"/>
    <n v="0"/>
    <m/>
    <m/>
    <m/>
    <n v="15870444.92"/>
    <n v="9033945.5700000003"/>
    <s v="ZLIN"/>
    <n v="5"/>
    <n v="5"/>
  </r>
  <r>
    <s v="120308000171-1"/>
    <x v="11"/>
    <m/>
    <s v="CIMENTACION TANQUE"/>
    <s v="01.09.1975"/>
    <n v="27767.599999999999"/>
    <n v="16210.8"/>
    <s v="ZLIN"/>
    <n v="74"/>
    <n v="1"/>
    <n v="0"/>
    <n v="0"/>
    <m/>
    <m/>
    <m/>
    <n v="3338501.75"/>
    <n v="302756.29000000004"/>
    <s v="ZLIN"/>
    <n v="34"/>
    <n v="0"/>
  </r>
  <r>
    <s v="120308000172-0"/>
    <x v="11"/>
    <m/>
    <s v="TANQUE"/>
    <s v="30.08.2008"/>
    <n v="239505483.38999999"/>
    <n v="80922833.599999994"/>
    <s v="ZLIN"/>
    <n v="30"/>
    <n v="7"/>
    <n v="0"/>
    <n v="0"/>
    <m/>
    <m/>
    <m/>
    <n v="2427585.1"/>
    <n v="318512.93000000017"/>
    <s v="ZLIN"/>
    <n v="23"/>
    <n v="6"/>
  </r>
  <r>
    <s v="120308000172-1"/>
    <x v="11"/>
    <m/>
    <s v="CIMENTACION TANQUE"/>
    <s v="30.08.2008"/>
    <n v="10571306.24"/>
    <n v="1628375.1300000008"/>
    <s v="ZLIN"/>
    <n v="67"/>
    <n v="1"/>
    <n v="0"/>
    <n v="0"/>
    <m/>
    <m/>
    <m/>
    <n v="-1256366.5900000001"/>
    <n v="-64563.270000000019"/>
    <s v="ZLIN"/>
    <n v="60"/>
    <n v="0"/>
  </r>
  <r>
    <s v="120308000173-0"/>
    <x v="11"/>
    <m/>
    <s v="TANQUE"/>
    <s v="30.08.2008"/>
    <n v="34920404.890000001"/>
    <n v="11798719.890000001"/>
    <s v="ZLIN"/>
    <n v="30"/>
    <n v="7"/>
    <n v="0"/>
    <n v="0"/>
    <m/>
    <m/>
    <m/>
    <n v="44025987.68"/>
    <n v="5776459.3599999994"/>
    <s v="ZLIN"/>
    <n v="23"/>
    <n v="6"/>
  </r>
  <r>
    <s v="120308000173-1"/>
    <x v="11"/>
    <m/>
    <s v="CIMENTACION TANQUE"/>
    <s v="30.08.2008"/>
    <n v="2432044.39"/>
    <n v="374625.49000000022"/>
    <s v="ZLIN"/>
    <n v="67"/>
    <n v="1"/>
    <n v="0"/>
    <n v="0"/>
    <m/>
    <m/>
    <m/>
    <n v="2752514.43"/>
    <n v="141448.66000000015"/>
    <s v="ZLIN"/>
    <n v="60"/>
    <n v="0"/>
  </r>
  <r>
    <s v="120308000173-2"/>
    <x v="11"/>
    <m/>
    <s v="DIQUE"/>
    <s v="30.08.2008"/>
    <n v="6853410.25"/>
    <n v="982454.16999999993"/>
    <s v="ZLIN"/>
    <n v="72"/>
    <n v="1"/>
    <n v="0"/>
    <n v="0"/>
    <m/>
    <m/>
    <m/>
    <n v="7705106.2300000004"/>
    <n v="365498.6400000006"/>
    <s v="ZLIN"/>
    <n v="65"/>
    <n v="0"/>
  </r>
  <r>
    <s v="120308000174-0"/>
    <x v="11"/>
    <m/>
    <s v="BOMBA"/>
    <s v="01.10.2015"/>
    <n v="1"/>
    <n v="1"/>
    <s v="ZLIN"/>
    <n v="0"/>
    <n v="1"/>
    <n v="0"/>
    <n v="0"/>
    <m/>
    <m/>
    <m/>
    <n v="716155.7"/>
    <n v="552036.68999999994"/>
    <s v="ZLIN"/>
    <n v="4"/>
    <n v="0"/>
  </r>
  <r>
    <s v="120308000174-1"/>
    <x v="11"/>
    <m/>
    <s v="RECIPIENTE"/>
    <s v="01.10.2015"/>
    <n v="1"/>
    <n v="1"/>
    <s v="ZLIN"/>
    <n v="0"/>
    <n v="1"/>
    <n v="0"/>
    <n v="0"/>
    <m/>
    <m/>
    <m/>
    <n v="1007509.21"/>
    <n v="776621.67999999993"/>
    <s v="ZLIN"/>
    <n v="4"/>
    <n v="0"/>
  </r>
  <r>
    <s v="120308000174-2"/>
    <x v="11"/>
    <m/>
    <s v="MOTOR"/>
    <s v="01.10.2015"/>
    <n v="1"/>
    <n v="1"/>
    <s v="ZLIN"/>
    <n v="0"/>
    <n v="1"/>
    <n v="0"/>
    <n v="0"/>
    <m/>
    <m/>
    <m/>
    <n v="151109.78"/>
    <n v="116480.45999999999"/>
    <s v="ZLIN"/>
    <n v="4"/>
    <n v="0"/>
  </r>
  <r>
    <s v="120308000174-3"/>
    <x v="11"/>
    <m/>
    <s v="DIQUE"/>
    <s v="30.12.1997"/>
    <n v="367652.84"/>
    <n v="103287.03000000003"/>
    <s v="ZLIN"/>
    <n v="74"/>
    <n v="9"/>
    <n v="0"/>
    <n v="0"/>
    <m/>
    <m/>
    <m/>
    <n v="3032206.97"/>
    <n v="164022.88000000035"/>
    <s v="ZLIN"/>
    <n v="57"/>
    <n v="0"/>
  </r>
  <r>
    <s v="120308000175-0"/>
    <x v="11"/>
    <m/>
    <s v="TANQUE"/>
    <s v="01.10.2015"/>
    <n v="1"/>
    <n v="1"/>
    <s v="ZLIN"/>
    <n v="0"/>
    <n v="1"/>
    <n v="0"/>
    <n v="0"/>
    <m/>
    <m/>
    <m/>
    <n v="2041732.85"/>
    <n v="944301.45000000019"/>
    <s v="ZLIN"/>
    <n v="6"/>
    <n v="8"/>
  </r>
  <r>
    <s v="120308000176-0"/>
    <x v="11"/>
    <m/>
    <s v="RECIPIENTE"/>
    <s v="01.10.2015"/>
    <n v="1"/>
    <n v="1"/>
    <s v="ZLIN"/>
    <n v="0"/>
    <n v="1"/>
    <n v="0"/>
    <n v="0"/>
    <m/>
    <m/>
    <m/>
    <n v="1414346.8"/>
    <n v="1276361.75"/>
    <s v="ZLIN"/>
    <n v="3"/>
    <n v="5"/>
  </r>
  <r>
    <s v="120308000177-0"/>
    <x v="11"/>
    <m/>
    <s v="TANQUE"/>
    <s v="01.08.1967"/>
    <n v="1178795.81"/>
    <n v="1178795.81"/>
    <s v="ZLIN"/>
    <n v="51"/>
    <n v="2"/>
    <n v="0"/>
    <n v="0"/>
    <m/>
    <m/>
    <m/>
    <n v="1350486.66"/>
    <n v="1350486.66"/>
    <s v="ZLIN"/>
    <n v="3"/>
    <n v="0"/>
  </r>
  <r>
    <s v="120308000177-1"/>
    <x v="11"/>
    <m/>
    <s v="CIMENTACION TANQUE"/>
    <s v="01.08.1967"/>
    <n v="1767353.27"/>
    <n v="1330916.3600000001"/>
    <s v="ZLIN"/>
    <n v="68"/>
    <n v="2"/>
    <n v="0"/>
    <n v="0"/>
    <m/>
    <m/>
    <m/>
    <n v="1609133.7"/>
    <n v="248074.78000000003"/>
    <s v="ZLIN"/>
    <n v="20"/>
    <n v="0"/>
  </r>
  <r>
    <s v="120308000177-2"/>
    <x v="11"/>
    <m/>
    <s v="DIQUE"/>
    <s v="01.08.1967"/>
    <n v="675452.12"/>
    <n v="473893.44999999995"/>
    <s v="ZLIN"/>
    <n v="73"/>
    <n v="2"/>
    <n v="0"/>
    <n v="0"/>
    <m/>
    <m/>
    <m/>
    <n v="582311.19999999995"/>
    <n v="71818.389999999956"/>
    <s v="ZLIN"/>
    <n v="25"/>
    <n v="0"/>
  </r>
  <r>
    <s v="120308000178-0"/>
    <x v="11"/>
    <m/>
    <s v="TANQUE"/>
    <s v="31.08.2014"/>
    <n v="776216481.49000001"/>
    <n v="139880145.68000007"/>
    <s v="ZLIN"/>
    <n v="30"/>
    <n v="5"/>
    <n v="0"/>
    <n v="0"/>
    <m/>
    <m/>
    <m/>
    <n v="-352203132.42000002"/>
    <n v="-36853621.99000001"/>
    <s v="ZLIN"/>
    <n v="29"/>
    <n v="4"/>
  </r>
  <r>
    <s v="120308000178-1"/>
    <x v="11"/>
    <m/>
    <s v="CIMENTACION TANQUE"/>
    <s v="31.08.2014"/>
    <n v="12792272.58"/>
    <n v="826333.13000000082"/>
    <s v="ZLIN"/>
    <n v="67"/>
    <n v="1"/>
    <n v="0"/>
    <n v="0"/>
    <m/>
    <m/>
    <m/>
    <n v="-5090525.1900000004"/>
    <n v="-237814.94000000041"/>
    <s v="ZLIN"/>
    <n v="66"/>
    <n v="0"/>
  </r>
  <r>
    <s v="120308000179-0"/>
    <x v="11"/>
    <m/>
    <s v="TANQUE"/>
    <s v="31.08.2014"/>
    <n v="628114045.15999997"/>
    <n v="113190954.11999995"/>
    <s v="ZLIN"/>
    <n v="30"/>
    <n v="5"/>
    <n v="0"/>
    <n v="0"/>
    <m/>
    <m/>
    <m/>
    <n v="-220858624.06999999"/>
    <n v="-23079526.049999982"/>
    <s v="ZLIN"/>
    <n v="29"/>
    <n v="4"/>
  </r>
  <r>
    <s v="120308000179-1"/>
    <x v="11"/>
    <m/>
    <s v="CIMENTACION TANQUE"/>
    <s v="31.08.2014"/>
    <n v="12253060.98"/>
    <n v="791502.08999999985"/>
    <s v="ZLIN"/>
    <n v="67"/>
    <n v="1"/>
    <n v="0"/>
    <n v="0"/>
    <m/>
    <m/>
    <m/>
    <n v="-4561361.01"/>
    <n v="-213093.87999999989"/>
    <s v="ZLIN"/>
    <n v="66"/>
    <n v="0"/>
  </r>
  <r>
    <s v="120308000180-0"/>
    <x v="11"/>
    <m/>
    <s v="TANQUE"/>
    <s v="31.08.2014"/>
    <n v="776216481.49000001"/>
    <n v="108863478.13999999"/>
    <s v="ZLIN"/>
    <n v="30"/>
    <n v="5"/>
    <n v="0"/>
    <n v="0"/>
    <m/>
    <m/>
    <m/>
    <n v="-363235357.36000001"/>
    <n v="-38180989.280000031"/>
    <s v="ZLIN"/>
    <n v="29"/>
    <n v="4"/>
  </r>
  <r>
    <s v="120308000180-1"/>
    <x v="11"/>
    <m/>
    <s v="CIMENTACION TANQUE"/>
    <s v="31.08.2014"/>
    <n v="12792272.58"/>
    <n v="826333.13000000082"/>
    <s v="ZLIN"/>
    <n v="67"/>
    <n v="1"/>
    <n v="0"/>
    <n v="0"/>
    <m/>
    <m/>
    <m/>
    <n v="-5090525.1900000004"/>
    <n v="-237814.94000000041"/>
    <s v="ZLIN"/>
    <n v="66"/>
    <n v="0"/>
  </r>
  <r>
    <s v="120308000180-2"/>
    <x v="11"/>
    <m/>
    <s v="DIQUE"/>
    <s v="31.08.2014"/>
    <n v="25039156.82"/>
    <n v="1505244.129999999"/>
    <s v="ZLIN"/>
    <n v="72"/>
    <n v="1"/>
    <n v="0"/>
    <n v="0"/>
    <m/>
    <m/>
    <m/>
    <n v="-9353514.2799999993"/>
    <n v="-406197.21999999881"/>
    <s v="ZLIN"/>
    <n v="71"/>
    <n v="0"/>
  </r>
  <r>
    <s v="120308000181-0"/>
    <x v="11"/>
    <m/>
    <s v="VALVULA"/>
    <s v="01.10.2015"/>
    <n v="1"/>
    <n v="1"/>
    <s v="ZLIN"/>
    <n v="0"/>
    <n v="1"/>
    <n v="0"/>
    <n v="0"/>
    <m/>
    <m/>
    <m/>
    <n v="659511.98"/>
    <n v="164877.99"/>
    <s v="ZLIN"/>
    <n v="12"/>
    <n v="4"/>
  </r>
  <r>
    <s v="120308000182-0"/>
    <x v="11"/>
    <m/>
    <s v="TANQUE"/>
    <s v="31.01.2014"/>
    <n v="416107351.49000001"/>
    <n v="52498137.780000031"/>
    <s v="ZLIN"/>
    <n v="39"/>
    <n v="0"/>
    <n v="0"/>
    <n v="0"/>
    <m/>
    <m/>
    <m/>
    <n v="-159027241.81999999"/>
    <n v="-13133946.299999982"/>
    <s v="ZLIN"/>
    <n v="37"/>
    <n v="4"/>
  </r>
  <r>
    <s v="120308000183-0"/>
    <x v="11"/>
    <m/>
    <s v="TANQUE"/>
    <s v="30.12.1997"/>
    <n v="42271801"/>
    <n v="21010836"/>
    <s v="ZLIN"/>
    <n v="42"/>
    <n v="3"/>
    <n v="0"/>
    <n v="0"/>
    <m/>
    <m/>
    <m/>
    <n v="289556368.11000001"/>
    <n v="36440767.420000017"/>
    <s v="ZLIN"/>
    <n v="24"/>
    <n v="6"/>
  </r>
  <r>
    <s v="120308000183-1"/>
    <x v="11"/>
    <m/>
    <s v="CIMENTACION TANQUE"/>
    <s v="30.12.1997"/>
    <n v="1333034.3500000001"/>
    <n v="407181.39000000013"/>
    <s v="ZLIN"/>
    <n v="68"/>
    <n v="9"/>
    <n v="0"/>
    <n v="0"/>
    <m/>
    <m/>
    <m/>
    <n v="8913218.9399999995"/>
    <n v="538871.07999999914"/>
    <s v="ZLIN"/>
    <n v="51"/>
    <n v="0"/>
  </r>
  <r>
    <s v="120308000183-2"/>
    <x v="11"/>
    <m/>
    <s v="VALVULA BOLA"/>
    <s v="30.12.1997"/>
    <n v="2981922.49"/>
    <n v="2981922.49"/>
    <s v="ZLIN"/>
    <n v="20"/>
    <n v="3"/>
    <n v="0"/>
    <n v="0"/>
    <m/>
    <m/>
    <m/>
    <n v="0"/>
    <n v="0"/>
    <s v="ZLIN"/>
    <n v="0"/>
    <n v="6"/>
  </r>
  <r>
    <s v="120308000183-3"/>
    <x v="11"/>
    <m/>
    <s v="VALVULA TAPON"/>
    <s v="30.12.1997"/>
    <n v="6187274.3200000003"/>
    <n v="6187274.3200000003"/>
    <s v="ZLIN"/>
    <n v="20"/>
    <n v="3"/>
    <n v="0"/>
    <n v="0"/>
    <m/>
    <m/>
    <m/>
    <n v="0"/>
    <n v="0"/>
    <s v="ZLIN"/>
    <n v="0"/>
    <n v="6"/>
  </r>
  <r>
    <s v="120308000184-0"/>
    <x v="11"/>
    <m/>
    <s v="TANQUE"/>
    <s v="30.12.1996"/>
    <n v="111983467.84"/>
    <n v="74094324.580000013"/>
    <s v="ZLIN"/>
    <n v="33"/>
    <n v="3"/>
    <n v="0"/>
    <n v="0"/>
    <m/>
    <m/>
    <m/>
    <n v="522393360.26999998"/>
    <n v="111083645.56999999"/>
    <s v="ZLIN"/>
    <n v="14"/>
    <n v="6"/>
  </r>
  <r>
    <s v="120308000184-1"/>
    <x v="11"/>
    <m/>
    <s v="VALVULA"/>
    <s v="30.12.1996"/>
    <n v="40327.1"/>
    <n v="40327.1"/>
    <s v="ZLIN"/>
    <n v="21"/>
    <n v="9"/>
    <n v="0"/>
    <n v="0"/>
    <m/>
    <m/>
    <m/>
    <n v="200253.3"/>
    <n v="200253.3"/>
    <s v="ZLIN"/>
    <n v="3"/>
    <n v="0"/>
  </r>
  <r>
    <s v="120308000184-2"/>
    <x v="11"/>
    <m/>
    <s v="VALVULA"/>
    <s v="30.12.1996"/>
    <n v="17899.63"/>
    <n v="17899.63"/>
    <s v="ZLIN"/>
    <n v="21"/>
    <n v="9"/>
    <n v="0"/>
    <n v="0"/>
    <m/>
    <m/>
    <m/>
    <n v="88884.59"/>
    <n v="88884.59"/>
    <s v="ZLIN"/>
    <n v="3"/>
    <n v="0"/>
  </r>
  <r>
    <s v="120308000184-3"/>
    <x v="11"/>
    <m/>
    <s v="CIMENTACION TANQUE"/>
    <s v="30.12.1996"/>
    <n v="2727129.73"/>
    <n v="872681.48"/>
    <s v="ZLIN"/>
    <n v="68"/>
    <n v="9"/>
    <n v="0"/>
    <n v="0"/>
    <m/>
    <m/>
    <m/>
    <n v="11920677.359999999"/>
    <n v="735108.44999999925"/>
    <s v="ZLIN"/>
    <n v="50"/>
    <n v="0"/>
  </r>
  <r>
    <s v="120308000184-4"/>
    <x v="11"/>
    <m/>
    <s v="DIQUE"/>
    <s v="30.12.1996"/>
    <n v="7724899.6299999999"/>
    <n v="2304376.7999999998"/>
    <s v="ZLIN"/>
    <n v="73"/>
    <n v="9"/>
    <n v="0"/>
    <n v="0"/>
    <m/>
    <m/>
    <m/>
    <n v="33622547.439999998"/>
    <n v="1884900.3699999973"/>
    <s v="ZLIN"/>
    <n v="55"/>
    <n v="0"/>
  </r>
  <r>
    <s v="120308000185-0"/>
    <x v="11"/>
    <m/>
    <s v="TANQUE"/>
    <s v="30.12.1996"/>
    <n v="124652144.58"/>
    <n v="82476606.960000008"/>
    <s v="ZLIN"/>
    <n v="33"/>
    <n v="3"/>
    <n v="0"/>
    <n v="0"/>
    <m/>
    <m/>
    <m/>
    <n v="516932176.33999997"/>
    <n v="109922359.33999997"/>
    <s v="ZLIN"/>
    <n v="14"/>
    <n v="6"/>
  </r>
  <r>
    <s v="120308000185-1"/>
    <x v="11"/>
    <m/>
    <s v="VALVULA"/>
    <s v="30.12.1996"/>
    <n v="42374.45"/>
    <n v="42374.45"/>
    <s v="ZLIN"/>
    <n v="21"/>
    <n v="9"/>
    <n v="0"/>
    <n v="0"/>
    <m/>
    <m/>
    <m/>
    <n v="199986.58"/>
    <n v="199986.58"/>
    <s v="ZLIN"/>
    <n v="3"/>
    <n v="0"/>
  </r>
  <r>
    <s v="120308000185-2"/>
    <x v="11"/>
    <m/>
    <s v="VALVULA"/>
    <s v="30.12.1996"/>
    <n v="18808.36"/>
    <n v="18808.36"/>
    <s v="ZLIN"/>
    <n v="21"/>
    <n v="9"/>
    <n v="0"/>
    <n v="0"/>
    <m/>
    <m/>
    <m/>
    <n v="88766.22"/>
    <n v="88766.22"/>
    <s v="ZLIN"/>
    <n v="3"/>
    <n v="0"/>
  </r>
  <r>
    <s v="120308000185-3"/>
    <x v="11"/>
    <m/>
    <s v="CIMENTACION TANQUE"/>
    <s v="30.12.1996"/>
    <n v="2865581.99"/>
    <n v="916986.18000000017"/>
    <s v="ZLIN"/>
    <n v="68"/>
    <n v="9"/>
    <n v="0"/>
    <n v="0"/>
    <m/>
    <m/>
    <m/>
    <n v="11820320.43"/>
    <n v="728919.75999999978"/>
    <s v="ZLIN"/>
    <n v="50"/>
    <n v="0"/>
  </r>
  <r>
    <s v="120308000186-0"/>
    <x v="11"/>
    <m/>
    <s v="TANQUE"/>
    <s v="30.12.1996"/>
    <n v="118664351.72"/>
    <n v="76408265.519999996"/>
    <s v="ZLIN"/>
    <n v="34"/>
    <n v="2"/>
    <n v="0"/>
    <n v="0"/>
    <m/>
    <m/>
    <m/>
    <n v="553316143.63"/>
    <n v="110663228.71999997"/>
    <s v="ZLIN"/>
    <n v="15"/>
    <n v="5"/>
  </r>
  <r>
    <s v="120308000186-1"/>
    <x v="11"/>
    <m/>
    <s v="CIMENTACION TANQUE"/>
    <s v="30.12.1996"/>
    <n v="2757145.86"/>
    <n v="869637.33999999985"/>
    <s v="ZLIN"/>
    <n v="69"/>
    <n v="9"/>
    <n v="0"/>
    <n v="0"/>
    <m/>
    <m/>
    <m/>
    <n v="12077444.699999999"/>
    <n v="730172.30999999866"/>
    <s v="ZLIN"/>
    <n v="51"/>
    <n v="0"/>
  </r>
  <r>
    <s v="120308000187-0"/>
    <x v="11"/>
    <m/>
    <s v="TANQUE"/>
    <s v="30.12.1997"/>
    <n v="146543890.52000001"/>
    <n v="92786583.960000008"/>
    <s v="ZLIN"/>
    <n v="33"/>
    <n v="2"/>
    <n v="0"/>
    <n v="0"/>
    <m/>
    <m/>
    <m/>
    <n v="538900230.42999995"/>
    <n v="107780046.07999992"/>
    <s v="ZLIN"/>
    <n v="15"/>
    <n v="5"/>
  </r>
  <r>
    <s v="120308000187-1"/>
    <x v="11"/>
    <m/>
    <s v="VALVULA"/>
    <s v="30.12.1997"/>
    <n v="64882.63"/>
    <n v="64882.63"/>
    <s v="ZLIN"/>
    <n v="20"/>
    <n v="9"/>
    <n v="0"/>
    <n v="0"/>
    <m/>
    <m/>
    <m/>
    <n v="259572.74"/>
    <n v="259572.74"/>
    <s v="ZLIN"/>
    <n v="3"/>
    <n v="0"/>
  </r>
  <r>
    <s v="120308000187-2"/>
    <x v="11"/>
    <m/>
    <s v="VALVULA"/>
    <s v="30.12.1997"/>
    <n v="28798.86"/>
    <n v="28798.86"/>
    <s v="ZLIN"/>
    <n v="20"/>
    <n v="9"/>
    <n v="0"/>
    <n v="0"/>
    <m/>
    <m/>
    <m/>
    <n v="115214.2"/>
    <n v="115214.2"/>
    <s v="ZLIN"/>
    <n v="3"/>
    <n v="0"/>
  </r>
  <r>
    <s v="120308000187-3"/>
    <x v="11"/>
    <m/>
    <s v="CIMENTACION TANQUE"/>
    <s v="30.12.1997"/>
    <n v="3404922.16"/>
    <n v="1040048.94"/>
    <s v="ZLIN"/>
    <n v="68"/>
    <n v="9"/>
    <n v="0"/>
    <n v="0"/>
    <m/>
    <m/>
    <m/>
    <n v="11569255.390000001"/>
    <n v="699448.44000000134"/>
    <s v="ZLIN"/>
    <n v="51"/>
    <n v="0"/>
  </r>
  <r>
    <s v="120308000187-4"/>
    <x v="11"/>
    <m/>
    <s v="VALVULA TAPON"/>
    <s v="30.12.1997"/>
    <n v="6187274.3200000003"/>
    <n v="6187274.3200000003"/>
    <s v="ZLIN"/>
    <n v="20"/>
    <n v="2"/>
    <n v="0"/>
    <n v="0"/>
    <m/>
    <m/>
    <m/>
    <n v="0"/>
    <n v="0"/>
    <s v="ZLIN"/>
    <n v="0"/>
    <n v="5"/>
  </r>
  <r>
    <s v="120308000188-0"/>
    <x v="11"/>
    <m/>
    <s v="TANQUE"/>
    <s v="01.09.1975"/>
    <n v="403356.84"/>
    <n v="395731.94"/>
    <s v="ZLIN"/>
    <n v="44"/>
    <n v="1"/>
    <n v="0"/>
    <n v="0"/>
    <m/>
    <m/>
    <m/>
    <n v="2967351.39"/>
    <n v="2287333.37"/>
    <s v="ZLIN"/>
    <n v="4"/>
    <n v="0"/>
  </r>
  <r>
    <s v="120308000188-1"/>
    <x v="11"/>
    <m/>
    <s v="CIMENTACION TANQUE"/>
    <s v="01.09.1975"/>
    <n v="46643.16"/>
    <n v="38732.51"/>
    <s v="ZLIN"/>
    <n v="52"/>
    <n v="1"/>
    <n v="0"/>
    <n v="0"/>
    <m/>
    <m/>
    <m/>
    <n v="336609.14"/>
    <n v="86489.840000000026"/>
    <s v="ZLIN"/>
    <n v="12"/>
    <n v="0"/>
  </r>
  <r>
    <s v="120308000188-2"/>
    <x v="11"/>
    <m/>
    <s v="DIQUE"/>
    <s v="30.12.1997"/>
    <n v="9841743.8599999994"/>
    <n v="4022554.459999999"/>
    <s v="ZLIN"/>
    <n v="73"/>
    <n v="9"/>
    <n v="0"/>
    <n v="0"/>
    <m/>
    <m/>
    <m/>
    <n v="34309766.399999999"/>
    <n v="1889079.3999999985"/>
    <s v="ZLIN"/>
    <n v="56"/>
    <n v="0"/>
  </r>
  <r>
    <s v="120308000189-0"/>
    <x v="11"/>
    <m/>
    <s v="TANQUE"/>
    <s v="01.12.1975"/>
    <n v="3593431.57"/>
    <n v="3593431.57"/>
    <s v="ZLIN"/>
    <n v="42"/>
    <n v="10"/>
    <n v="0"/>
    <n v="0"/>
    <m/>
    <m/>
    <m/>
    <n v="1645211.94"/>
    <n v="1645211.94"/>
    <s v="ZLIN"/>
    <n v="3"/>
    <n v="0"/>
  </r>
  <r>
    <s v="120308000189-1"/>
    <x v="11"/>
    <m/>
    <s v="CIMENTACION TANQUE"/>
    <s v="01.09.1979"/>
    <n v="0.24"/>
    <n v="0.16999999999999998"/>
    <s v="ZLIN"/>
    <n v="57"/>
    <n v="1"/>
    <n v="0"/>
    <n v="0"/>
    <m/>
    <m/>
    <m/>
    <n v="581529.1"/>
    <n v="85383.239999999991"/>
    <s v="ZLIN"/>
    <n v="21"/>
    <n v="0"/>
  </r>
  <r>
    <s v="120308000190-0"/>
    <x v="11"/>
    <m/>
    <s v="TANQUE"/>
    <s v="01.09.1975"/>
    <n v="233623.93"/>
    <n v="229207.6"/>
    <s v="ZLIN"/>
    <n v="44"/>
    <n v="1"/>
    <n v="0"/>
    <n v="0"/>
    <m/>
    <m/>
    <m/>
    <n v="4427915.34"/>
    <n v="3413184.7399999998"/>
    <s v="ZLIN"/>
    <n v="4"/>
    <n v="0"/>
  </r>
  <r>
    <s v="120308000190-1"/>
    <x v="11"/>
    <m/>
    <s v="VALVULA"/>
    <s v="01.09.1975"/>
    <n v="167809.41"/>
    <n v="164637.21"/>
    <s v="ZLIN"/>
    <n v="44"/>
    <n v="1"/>
    <n v="0"/>
    <n v="0"/>
    <m/>
    <m/>
    <m/>
    <n v="3180521.19"/>
    <n v="2451651.75"/>
    <s v="ZLIN"/>
    <n v="4"/>
    <n v="0"/>
  </r>
  <r>
    <s v="120308000191-0"/>
    <x v="11"/>
    <m/>
    <s v="TANQUE"/>
    <s v="01.09.1975"/>
    <n v="189716.95"/>
    <n v="186130.62000000002"/>
    <s v="ZLIN"/>
    <n v="44"/>
    <n v="1"/>
    <n v="0"/>
    <n v="0"/>
    <m/>
    <m/>
    <m/>
    <n v="2986332.65"/>
    <n v="2301964.75"/>
    <s v="ZLIN"/>
    <n v="4"/>
    <n v="0"/>
  </r>
  <r>
    <s v="120308000191-1"/>
    <x v="11"/>
    <m/>
    <s v="VALVULA"/>
    <s v="01.09.1975"/>
    <n v="201861.25"/>
    <n v="198045.35"/>
    <s v="ZLIN"/>
    <n v="44"/>
    <n v="1"/>
    <n v="0"/>
    <n v="0"/>
    <m/>
    <m/>
    <m/>
    <n v="3177495.8"/>
    <n v="2449319.6799999997"/>
    <s v="ZLIN"/>
    <n v="4"/>
    <n v="0"/>
  </r>
  <r>
    <s v="120308000192-0"/>
    <x v="11"/>
    <m/>
    <s v="TANQUE"/>
    <s v="30.06.2011"/>
    <n v="3990080081.4099998"/>
    <n v="891084881.69999981"/>
    <s v="ZLIN"/>
    <n v="33"/>
    <n v="7"/>
    <n v="0"/>
    <n v="0"/>
    <m/>
    <m/>
    <m/>
    <n v="96157928.480000004"/>
    <n v="10107509.530000001"/>
    <s v="ZLIN"/>
    <n v="29"/>
    <n v="4"/>
  </r>
  <r>
    <s v="120308000192-1"/>
    <x v="11"/>
    <m/>
    <s v="VALVULA"/>
    <s v="30.06.2011"/>
    <n v="4846714.45"/>
    <n v="2191981.4200000004"/>
    <s v="ZLIN"/>
    <n v="16"/>
    <n v="7"/>
    <n v="0"/>
    <n v="0"/>
    <m/>
    <m/>
    <m/>
    <n v="1672802.39"/>
    <n v="418200.60999999987"/>
    <s v="ZLIN"/>
    <n v="12"/>
    <n v="4"/>
  </r>
  <r>
    <s v="120308000192-2"/>
    <x v="11"/>
    <m/>
    <s v="VALVULA"/>
    <s v="30.06.2011"/>
    <n v="11590728.199999999"/>
    <n v="5242037.8699999992"/>
    <s v="ZLIN"/>
    <n v="16"/>
    <n v="7"/>
    <n v="0"/>
    <n v="0"/>
    <m/>
    <m/>
    <m/>
    <n v="4000441.52"/>
    <n v="1000110.3700000001"/>
    <s v="ZLIN"/>
    <n v="12"/>
    <n v="4"/>
  </r>
  <r>
    <s v="120308000192-3"/>
    <x v="11"/>
    <m/>
    <s v="DIQUE"/>
    <s v="30.06.2011"/>
    <n v="104124765.31999999"/>
    <n v="10377883.579999998"/>
    <s v="ZLIN"/>
    <n v="75"/>
    <n v="3"/>
    <n v="0"/>
    <n v="0"/>
    <m/>
    <m/>
    <m/>
    <n v="14317478.529999999"/>
    <n v="621768.43999999948"/>
    <s v="ZLIN"/>
    <n v="71"/>
    <n v="0"/>
  </r>
  <r>
    <s v="120308000192-4"/>
    <x v="11"/>
    <m/>
    <s v="CIMENTACION TANQUE"/>
    <s v="30.06.2011"/>
    <n v="25463726.32"/>
    <n v="2718547.2800000012"/>
    <s v="ZLIN"/>
    <n v="70"/>
    <n v="3"/>
    <n v="0"/>
    <n v="0"/>
    <m/>
    <m/>
    <m/>
    <n v="3607715"/>
    <n v="168542.25"/>
    <s v="ZLIN"/>
    <n v="66"/>
    <n v="0"/>
  </r>
  <r>
    <s v="120308000193-0"/>
    <x v="11"/>
    <m/>
    <s v="TANQUE"/>
    <s v="01.12.1993"/>
    <n v="40575782.93"/>
    <n v="29191210.75"/>
    <s v="ZLIN"/>
    <n v="34"/>
    <n v="9"/>
    <n v="0"/>
    <n v="0"/>
    <m/>
    <m/>
    <m/>
    <n v="1029078872.49"/>
    <n v="245651085.70000005"/>
    <s v="ZLIN"/>
    <n v="12"/>
    <n v="11"/>
  </r>
  <r>
    <s v="120308000193-1"/>
    <x v="11"/>
    <m/>
    <s v="VALVULA"/>
    <s v="01.12.1993"/>
    <n v="41968.63"/>
    <n v="40614.799999999996"/>
    <s v="ZLIN"/>
    <n v="25"/>
    <n v="10"/>
    <n v="0"/>
    <n v="0"/>
    <m/>
    <m/>
    <m/>
    <n v="1073540.44"/>
    <n v="827520.76"/>
    <s v="ZLIN"/>
    <n v="4"/>
    <n v="0"/>
  </r>
  <r>
    <s v="120308000193-2"/>
    <x v="11"/>
    <m/>
    <s v="VALVULA"/>
    <s v="01.12.1993"/>
    <n v="9549.19"/>
    <n v="9241.15"/>
    <s v="ZLIN"/>
    <n v="25"/>
    <n v="10"/>
    <n v="0"/>
    <n v="0"/>
    <m/>
    <m/>
    <m/>
    <n v="244264.25"/>
    <n v="188287.02"/>
    <s v="ZLIN"/>
    <n v="4"/>
    <n v="0"/>
  </r>
  <r>
    <s v="120308000193-3"/>
    <x v="11"/>
    <m/>
    <s v="CIMENTACION TANQUE"/>
    <s v="01.12.1993"/>
    <n v="732154.87"/>
    <n v="262108"/>
    <s v="ZLIN"/>
    <n v="69"/>
    <n v="10"/>
    <n v="0"/>
    <n v="0"/>
    <m/>
    <m/>
    <m/>
    <n v="18336851.940000001"/>
    <n v="1177888.0600000024"/>
    <s v="ZLIN"/>
    <n v="48"/>
    <n v="0"/>
  </r>
  <r>
    <s v="120308000193-4"/>
    <x v="11"/>
    <m/>
    <s v="DIQUE"/>
    <s v="01.12.1993"/>
    <n v="6215011.5700000003"/>
    <n v="2076284.5000000005"/>
    <s v="ZLIN"/>
    <n v="74"/>
    <n v="10"/>
    <n v="0"/>
    <n v="0"/>
    <m/>
    <m/>
    <m/>
    <n v="155524920.06999999"/>
    <n v="9047833.3899999857"/>
    <s v="ZLIN"/>
    <n v="53"/>
    <n v="0"/>
  </r>
  <r>
    <s v="120308000194-0"/>
    <x v="11"/>
    <m/>
    <s v="TANQUE"/>
    <s v="31.08.2014"/>
    <n v="93242492.430000007"/>
    <n v="28860771.460000008"/>
    <s v="ZLIN"/>
    <n v="14"/>
    <n v="0"/>
    <n v="0"/>
    <n v="0"/>
    <m/>
    <m/>
    <m/>
    <n v="959146424.11000001"/>
    <n v="228957533.5"/>
    <s v="ZLIN"/>
    <n v="12"/>
    <n v="11"/>
  </r>
  <r>
    <s v="120308000194-1"/>
    <x v="11"/>
    <m/>
    <s v="VALVULA"/>
    <s v="31.08.2014"/>
    <n v="21943.87"/>
    <n v="18706.25"/>
    <s v="ZLIN"/>
    <n v="5"/>
    <n v="1"/>
    <n v="0"/>
    <n v="0"/>
    <m/>
    <m/>
    <m/>
    <n v="229164.19"/>
    <n v="176647.4"/>
    <s v="ZLIN"/>
    <n v="4"/>
    <n v="0"/>
  </r>
  <r>
    <s v="120308000194-2"/>
    <x v="11"/>
    <m/>
    <s v="VALVULA"/>
    <s v="31.08.2014"/>
    <n v="96443.24"/>
    <n v="82213.91"/>
    <s v="ZLIN"/>
    <n v="5"/>
    <n v="1"/>
    <n v="0"/>
    <n v="0"/>
    <m/>
    <m/>
    <m/>
    <n v="1007175.75"/>
    <n v="776364.64"/>
    <s v="ZLIN"/>
    <n v="4"/>
    <n v="0"/>
  </r>
  <r>
    <s v="120308000194-3"/>
    <x v="11"/>
    <m/>
    <s v="VALVULA"/>
    <s v="31.08.2014"/>
    <n v="52062.29"/>
    <n v="44380.97"/>
    <s v="ZLIN"/>
    <n v="5"/>
    <n v="1"/>
    <n v="0"/>
    <n v="0"/>
    <m/>
    <m/>
    <m/>
    <n v="543696.72"/>
    <n v="419099.55999999994"/>
    <s v="ZLIN"/>
    <n v="4"/>
    <n v="0"/>
  </r>
  <r>
    <s v="120308000194-4"/>
    <x v="11"/>
    <m/>
    <s v="CIMENTACION TANQUE"/>
    <s v="31.08.2014"/>
    <n v="1682480.05"/>
    <n v="148538.13000000012"/>
    <s v="ZLIN"/>
    <n v="49"/>
    <n v="1"/>
    <n v="0"/>
    <n v="0"/>
    <m/>
    <m/>
    <m/>
    <n v="17199592.960000001"/>
    <n v="1104834.9500000011"/>
    <s v="ZLIN"/>
    <n v="48"/>
    <n v="0"/>
  </r>
  <r>
    <s v="120308000195-0"/>
    <x v="11"/>
    <m/>
    <s v="TANQUE"/>
    <s v="01.09.1979"/>
    <n v="201839.65"/>
    <n v="201839.65"/>
    <s v="ZLIN"/>
    <n v="39"/>
    <n v="1"/>
    <n v="0"/>
    <n v="0"/>
    <m/>
    <m/>
    <m/>
    <n v="177710509.00999999"/>
    <n v="177710509.00999999"/>
    <s v="ZLIN"/>
    <n v="3"/>
    <n v="0"/>
  </r>
  <r>
    <s v="120308000195-1"/>
    <x v="11"/>
    <m/>
    <s v="VALVULA"/>
    <s v="01.09.1979"/>
    <n v="313.66000000000003"/>
    <n v="284.12"/>
    <s v="ZLIN"/>
    <n v="43"/>
    <n v="4"/>
    <n v="0"/>
    <n v="0"/>
    <m/>
    <m/>
    <m/>
    <n v="381353.27"/>
    <n v="162184.72000000003"/>
    <s v="ZLIN"/>
    <n v="7"/>
    <n v="3"/>
  </r>
  <r>
    <s v="120308000195-2"/>
    <x v="11"/>
    <m/>
    <s v="CIMENTACION TANQUE"/>
    <s v="01.09.1979"/>
    <n v="9988.5300000000007"/>
    <n v="5932.6400000000012"/>
    <s v="ZLIN"/>
    <n v="66"/>
    <n v="1"/>
    <n v="0"/>
    <n v="0"/>
    <m/>
    <m/>
    <m/>
    <n v="12141481.52"/>
    <n v="1247874.4900000002"/>
    <s v="ZLIN"/>
    <n v="30"/>
    <n v="0"/>
  </r>
  <r>
    <s v="120308000196-0"/>
    <x v="11"/>
    <m/>
    <s v="TANQUE"/>
    <s v="01.09.1979"/>
    <n v="162471.92000000001"/>
    <n v="162471.92000000001"/>
    <s v="ZLIN"/>
    <n v="39"/>
    <n v="1"/>
    <n v="0"/>
    <n v="0"/>
    <m/>
    <m/>
    <m/>
    <n v="177713446.91"/>
    <n v="177713446.91"/>
    <s v="ZLIN"/>
    <n v="3"/>
    <n v="0"/>
  </r>
  <r>
    <s v="120308000196-1"/>
    <x v="11"/>
    <m/>
    <s v="VALVULA"/>
    <s v="01.09.1979"/>
    <n v="313.66000000000003"/>
    <n v="284.12"/>
    <s v="ZLIN"/>
    <n v="43"/>
    <n v="4"/>
    <n v="0"/>
    <n v="0"/>
    <m/>
    <m/>
    <m/>
    <n v="381353.27"/>
    <n v="162184.72000000003"/>
    <s v="ZLIN"/>
    <n v="7"/>
    <n v="3"/>
  </r>
  <r>
    <s v="120308000196-2"/>
    <x v="11"/>
    <m/>
    <s v="CIMENTACION TANQUE"/>
    <s v="01.09.1979"/>
    <n v="11103.55"/>
    <n v="6594.8799999999992"/>
    <s v="ZLIN"/>
    <n v="66"/>
    <n v="1"/>
    <n v="0"/>
    <n v="0"/>
    <m/>
    <m/>
    <m/>
    <n v="12140976.699999999"/>
    <n v="1247822.5999999996"/>
    <s v="ZLIN"/>
    <n v="30"/>
    <n v="0"/>
  </r>
  <r>
    <s v="120308000196-3"/>
    <x v="11"/>
    <m/>
    <s v="DIQUE"/>
    <s v="01.09.1979"/>
    <n v="48267.22"/>
    <n v="25231.86"/>
    <s v="ZLIN"/>
    <n v="75"/>
    <n v="1"/>
    <n v="0"/>
    <n v="0"/>
    <m/>
    <m/>
    <m/>
    <n v="58667683.350000001"/>
    <n v="4638257.0099999979"/>
    <s v="ZLIN"/>
    <n v="39"/>
    <n v="0"/>
  </r>
  <r>
    <s v="120308000197-0"/>
    <x v="11"/>
    <m/>
    <s v="TANQUE"/>
    <s v="30.06.2005"/>
    <n v="281035542"/>
    <n v="115552684.75999999"/>
    <s v="ZLIN"/>
    <n v="32"/>
    <n v="10"/>
    <n v="0"/>
    <n v="0"/>
    <m/>
    <m/>
    <m/>
    <n v="1680606016.1900001"/>
    <n v="229455433.95000005"/>
    <s v="ZLIN"/>
    <n v="22"/>
    <n v="7"/>
  </r>
  <r>
    <s v="120308000197-1"/>
    <x v="11"/>
    <m/>
    <s v="VALVULA"/>
    <s v="30.06.2005"/>
    <n v="891574.27"/>
    <n v="733172.74"/>
    <s v="ZLIN"/>
    <n v="16"/>
    <n v="5"/>
    <n v="0"/>
    <n v="0"/>
    <m/>
    <m/>
    <m/>
    <n v="5614516.7000000002"/>
    <n v="2807258.3600000003"/>
    <s v="ZLIN"/>
    <n v="6"/>
    <n v="2"/>
  </r>
  <r>
    <s v="120308000197-2"/>
    <x v="11"/>
    <m/>
    <s v="CIMENTACION TANQUE"/>
    <s v="30.06.2005"/>
    <n v="3212390.67"/>
    <n v="626242.18999999994"/>
    <s v="ZLIN"/>
    <n v="69"/>
    <n v="3"/>
    <n v="0"/>
    <n v="0"/>
    <m/>
    <m/>
    <m/>
    <n v="18674302.309999999"/>
    <n v="975916.9299999997"/>
    <s v="ZLIN"/>
    <n v="59"/>
    <n v="0"/>
  </r>
  <r>
    <s v="120308000197-3"/>
    <x v="11"/>
    <m/>
    <s v="VALVULA TAPON"/>
    <s v="30.06.2005"/>
    <n v="6187274.3200000003"/>
    <n v="1649939.8100000005"/>
    <s v="ZLIN"/>
    <n v="20"/>
    <n v="10"/>
    <n v="0"/>
    <n v="0"/>
    <m/>
    <m/>
    <m/>
    <n v="0"/>
    <n v="0"/>
    <s v="ZLIN"/>
    <n v="0"/>
    <n v="7"/>
  </r>
  <r>
    <s v="120308000198-0"/>
    <x v="11"/>
    <m/>
    <s v="TANQUE"/>
    <s v="30.06.2005"/>
    <n v="281035542"/>
    <n v="115552684.75999999"/>
    <s v="ZLIN"/>
    <n v="32"/>
    <n v="10"/>
    <n v="0"/>
    <n v="0"/>
    <m/>
    <m/>
    <m/>
    <n v="1680606016.1900001"/>
    <n v="229455433.95000005"/>
    <s v="ZLIN"/>
    <n v="22"/>
    <n v="7"/>
  </r>
  <r>
    <s v="120308000198-1"/>
    <x v="11"/>
    <m/>
    <s v="VALVULA"/>
    <s v="30.06.2005"/>
    <n v="891574.27"/>
    <n v="733172.74"/>
    <s v="ZLIN"/>
    <n v="16"/>
    <n v="5"/>
    <n v="0"/>
    <n v="0"/>
    <m/>
    <m/>
    <m/>
    <n v="5614516.7000000002"/>
    <n v="2807258.3600000003"/>
    <s v="ZLIN"/>
    <n v="6"/>
    <n v="2"/>
  </r>
  <r>
    <s v="120308000198-2"/>
    <x v="11"/>
    <m/>
    <s v="CIMENTACION TANQUE"/>
    <s v="30.06.2005"/>
    <n v="3225945.06"/>
    <n v="628884.55000000028"/>
    <s v="ZLIN"/>
    <n v="69"/>
    <n v="3"/>
    <n v="0"/>
    <n v="0"/>
    <m/>
    <m/>
    <m/>
    <n v="18753096.82"/>
    <n v="980034.71999999881"/>
    <s v="ZLIN"/>
    <n v="59"/>
    <n v="0"/>
  </r>
  <r>
    <s v="120308000198-3"/>
    <x v="11"/>
    <m/>
    <s v="DIQUE"/>
    <s v="30.06.2005"/>
    <n v="11825630.92"/>
    <n v="2150114.7599999998"/>
    <s v="ZLIN"/>
    <n v="74"/>
    <n v="3"/>
    <n v="0"/>
    <n v="0"/>
    <m/>
    <m/>
    <m/>
    <n v="68625092.609999999"/>
    <n v="3306156.799999997"/>
    <s v="ZLIN"/>
    <n v="64"/>
    <n v="0"/>
  </r>
  <r>
    <s v="120308000198-4"/>
    <x v="11"/>
    <m/>
    <s v="VALVULA TAPON"/>
    <s v="30.06.2005"/>
    <n v="6187274.3200000003"/>
    <n v="1649939.8100000005"/>
    <s v="ZLIN"/>
    <n v="20"/>
    <n v="10"/>
    <n v="0"/>
    <n v="0"/>
    <m/>
    <m/>
    <m/>
    <n v="0"/>
    <n v="0"/>
    <s v="ZLIN"/>
    <n v="0"/>
    <n v="7"/>
  </r>
  <r>
    <s v="120308000199-0"/>
    <x v="11"/>
    <m/>
    <s v="TANQUE"/>
    <s v="01.12.1994"/>
    <n v="79653036.599999994"/>
    <n v="38106436.079999991"/>
    <s v="ZLIN"/>
    <n v="50"/>
    <n v="2"/>
    <n v="0"/>
    <n v="0"/>
    <m/>
    <m/>
    <m/>
    <n v="464010672.74000001"/>
    <n v="48773849.120000005"/>
    <s v="ZLIN"/>
    <n v="29"/>
    <n v="4"/>
  </r>
  <r>
    <s v="120308000199-1"/>
    <x v="11"/>
    <m/>
    <s v="VALVULA"/>
    <s v="01.09.1979"/>
    <n v="199.16"/>
    <n v="98.69"/>
    <s v="ZLIN"/>
    <n v="48"/>
    <n v="5"/>
    <n v="0"/>
    <n v="0"/>
    <m/>
    <m/>
    <m/>
    <n v="243053.06"/>
    <n v="60763.260000000009"/>
    <s v="ZLIN"/>
    <n v="12"/>
    <n v="4"/>
  </r>
  <r>
    <s v="120308000199-2"/>
    <x v="11"/>
    <m/>
    <s v="VALVULA"/>
    <s v="01.09.1979"/>
    <n v="14036.32"/>
    <n v="6957.8099999999995"/>
    <s v="ZLIN"/>
    <n v="48"/>
    <n v="5"/>
    <n v="0"/>
    <n v="0"/>
    <m/>
    <m/>
    <m/>
    <n v="17129539.73"/>
    <n v="4282384.93"/>
    <s v="ZLIN"/>
    <n v="12"/>
    <n v="4"/>
  </r>
  <r>
    <s v="120308000199-3"/>
    <x v="11"/>
    <m/>
    <s v="VALVULA"/>
    <s v="01.09.1979"/>
    <n v="557.13"/>
    <n v="276.21999999999997"/>
    <s v="ZLIN"/>
    <n v="48"/>
    <n v="5"/>
    <n v="0"/>
    <n v="0"/>
    <m/>
    <m/>
    <m/>
    <n v="679901.08"/>
    <n v="169975.26999999996"/>
    <s v="ZLIN"/>
    <n v="12"/>
    <n v="4"/>
  </r>
  <r>
    <s v="120308000199-4"/>
    <x v="11"/>
    <m/>
    <s v="VALVULA"/>
    <s v="01.09.1979"/>
    <n v="974.4"/>
    <n v="483.01"/>
    <s v="ZLIN"/>
    <n v="48"/>
    <n v="5"/>
    <n v="0"/>
    <n v="0"/>
    <m/>
    <m/>
    <m/>
    <n v="1189136.6499999999"/>
    <n v="297284.15999999992"/>
    <s v="ZLIN"/>
    <n v="12"/>
    <n v="4"/>
  </r>
  <r>
    <s v="120308000200-0"/>
    <x v="11"/>
    <m/>
    <s v="TANQUE"/>
    <s v="30.12.1997"/>
    <n v="1302069.43"/>
    <n v="580745.97"/>
    <s v="ZLIN"/>
    <n v="47"/>
    <n v="1"/>
    <n v="0"/>
    <n v="0"/>
    <m/>
    <m/>
    <m/>
    <n v="509646300.06999999"/>
    <n v="53570775.849999964"/>
    <s v="ZLIN"/>
    <n v="29"/>
    <n v="4"/>
  </r>
  <r>
    <s v="120308000200-1"/>
    <x v="11"/>
    <m/>
    <s v="VALVULA"/>
    <s v="01.09.1979"/>
    <n v="368.13"/>
    <n v="159.63"/>
    <s v="ZLIN"/>
    <n v="48"/>
    <n v="5"/>
    <n v="0"/>
    <n v="0"/>
    <m/>
    <m/>
    <m/>
    <n v="433501.56"/>
    <n v="108375.39000000001"/>
    <s v="ZLIN"/>
    <n v="12"/>
    <n v="4"/>
  </r>
  <r>
    <s v="120308000200-2"/>
    <x v="11"/>
    <m/>
    <s v="VALVULA"/>
    <s v="01.09.1979"/>
    <n v="1009.75"/>
    <n v="437.98"/>
    <s v="ZLIN"/>
    <n v="48"/>
    <n v="5"/>
    <n v="0"/>
    <n v="0"/>
    <m/>
    <m/>
    <m/>
    <n v="1189054.02"/>
    <n v="297263.51"/>
    <s v="ZLIN"/>
    <n v="12"/>
    <n v="4"/>
  </r>
  <r>
    <s v="120308000200-3"/>
    <x v="11"/>
    <m/>
    <s v="VALVULA"/>
    <s v="01.09.1979"/>
    <n v="206.39"/>
    <n v="89.45999999999998"/>
    <s v="ZLIN"/>
    <n v="48"/>
    <n v="5"/>
    <n v="0"/>
    <n v="0"/>
    <m/>
    <m/>
    <m/>
    <n v="243036.16"/>
    <n v="60759.040000000008"/>
    <s v="ZLIN"/>
    <n v="12"/>
    <n v="4"/>
  </r>
  <r>
    <s v="120308000200-4"/>
    <x v="11"/>
    <m/>
    <s v="VALVULA"/>
    <s v="01.09.1979"/>
    <n v="214.97"/>
    <n v="93.24"/>
    <s v="ZLIN"/>
    <n v="48"/>
    <n v="5"/>
    <n v="0"/>
    <n v="0"/>
    <m/>
    <m/>
    <m/>
    <n v="253137.24"/>
    <n v="63284.31"/>
    <s v="ZLIN"/>
    <n v="12"/>
    <n v="4"/>
  </r>
  <r>
    <s v="120308000200-5"/>
    <x v="11"/>
    <m/>
    <s v="VALVULA"/>
    <s v="01.09.1979"/>
    <n v="559.76"/>
    <n v="242.76"/>
    <s v="ZLIN"/>
    <n v="48"/>
    <n v="5"/>
    <n v="0"/>
    <n v="0"/>
    <m/>
    <m/>
    <m/>
    <n v="659159.34"/>
    <n v="164789.82999999996"/>
    <s v="ZLIN"/>
    <n v="12"/>
    <n v="4"/>
  </r>
  <r>
    <s v="120308000201-0"/>
    <x v="11"/>
    <m/>
    <s v="TANQUE"/>
    <s v="01.12.1990"/>
    <n v="1739372.53"/>
    <n v="1121745.02"/>
    <s v="ZLIN"/>
    <n v="43"/>
    <n v="5"/>
    <n v="0"/>
    <n v="0"/>
    <m/>
    <m/>
    <m/>
    <n v="66679871.810000002"/>
    <n v="11063476.5"/>
    <s v="ZLIN"/>
    <n v="18"/>
    <n v="7"/>
  </r>
  <r>
    <s v="120308000201-1"/>
    <x v="11"/>
    <m/>
    <s v="VALVULA"/>
    <s v="01.12.1990"/>
    <n v="1484.1"/>
    <n v="1441.1999999999998"/>
    <s v="ZLIN"/>
    <n v="28"/>
    <n v="10"/>
    <n v="0"/>
    <n v="0"/>
    <m/>
    <m/>
    <m/>
    <n v="114736.84"/>
    <n v="88442.98"/>
    <s v="ZLIN"/>
    <n v="4"/>
    <n v="0"/>
  </r>
  <r>
    <s v="120308000201-2"/>
    <x v="11"/>
    <m/>
    <s v="VALVULA"/>
    <s v="01.12.1990"/>
    <n v="530.54"/>
    <n v="515.19999999999993"/>
    <s v="ZLIN"/>
    <n v="28"/>
    <n v="10"/>
    <n v="0"/>
    <n v="0"/>
    <m/>
    <m/>
    <m/>
    <n v="41016.480000000003"/>
    <n v="31616.870000000003"/>
    <s v="ZLIN"/>
    <n v="4"/>
    <n v="0"/>
  </r>
  <r>
    <s v="120308000201-3"/>
    <x v="11"/>
    <m/>
    <s v="VALVULA"/>
    <s v="01.12.1990"/>
    <n v="1484.1"/>
    <n v="1441.1999999999998"/>
    <s v="ZLIN"/>
    <n v="28"/>
    <n v="10"/>
    <n v="0"/>
    <n v="0"/>
    <m/>
    <m/>
    <m/>
    <n v="114736.84"/>
    <n v="88442.98"/>
    <s v="ZLIN"/>
    <n v="4"/>
    <n v="0"/>
  </r>
  <r>
    <s v="120308000202-0"/>
    <x v="11"/>
    <m/>
    <s v="TANQUE"/>
    <s v="30.12.1997"/>
    <n v="1352133.38"/>
    <n v="603075.46999999986"/>
    <s v="ZLIN"/>
    <n v="47"/>
    <n v="1"/>
    <n v="0"/>
    <n v="0"/>
    <m/>
    <m/>
    <m/>
    <n v="509615287.07999998"/>
    <n v="53567515.959999979"/>
    <s v="ZLIN"/>
    <n v="29"/>
    <n v="4"/>
  </r>
  <r>
    <s v="120308000202-1"/>
    <x v="11"/>
    <m/>
    <s v="VALVULA"/>
    <s v="01.09.1979"/>
    <n v="196.7"/>
    <n v="85.259999999999991"/>
    <s v="ZLIN"/>
    <n v="48"/>
    <n v="5"/>
    <n v="0"/>
    <n v="0"/>
    <m/>
    <m/>
    <m/>
    <n v="243042.27"/>
    <n v="60760.569999999978"/>
    <s v="ZLIN"/>
    <n v="12"/>
    <n v="4"/>
  </r>
  <r>
    <s v="120308000202-2"/>
    <x v="11"/>
    <m/>
    <s v="VALVULA"/>
    <s v="01.09.1979"/>
    <n v="13863.05"/>
    <n v="6012.9299999999994"/>
    <s v="ZLIN"/>
    <n v="48"/>
    <n v="5"/>
    <n v="0"/>
    <n v="0"/>
    <m/>
    <m/>
    <m/>
    <n v="17128779.140000001"/>
    <n v="4282194.7800000012"/>
    <s v="ZLIN"/>
    <n v="12"/>
    <n v="4"/>
  </r>
  <r>
    <s v="120308000202-3"/>
    <x v="11"/>
    <m/>
    <s v="VALVULA"/>
    <s v="01.09.1979"/>
    <n v="350.86"/>
    <n v="152.23000000000002"/>
    <s v="ZLIN"/>
    <n v="48"/>
    <n v="5"/>
    <n v="0"/>
    <n v="0"/>
    <m/>
    <m/>
    <m/>
    <n v="433512.54"/>
    <n v="108378.13999999996"/>
    <s v="ZLIN"/>
    <n v="12"/>
    <n v="4"/>
  </r>
  <r>
    <s v="120308000202-4"/>
    <x v="11"/>
    <m/>
    <s v="VALVULA"/>
    <s v="01.09.1979"/>
    <n v="962.38"/>
    <n v="417.47"/>
    <s v="ZLIN"/>
    <n v="48"/>
    <n v="5"/>
    <n v="0"/>
    <n v="0"/>
    <m/>
    <m/>
    <m/>
    <n v="1189083.8899999999"/>
    <n v="297270.97999999986"/>
    <s v="ZLIN"/>
    <n v="12"/>
    <n v="4"/>
  </r>
  <r>
    <s v="120308000202-5"/>
    <x v="11"/>
    <m/>
    <s v="VALVULA"/>
    <s v="01.09.1979"/>
    <n v="550.25"/>
    <n v="238.66000000000003"/>
    <s v="ZLIN"/>
    <n v="48"/>
    <n v="5"/>
    <n v="0"/>
    <n v="0"/>
    <m/>
    <m/>
    <m/>
    <n v="679870.83"/>
    <n v="169967.69999999995"/>
    <s v="ZLIN"/>
    <n v="12"/>
    <n v="4"/>
  </r>
  <r>
    <s v="120308000203-0"/>
    <x v="11"/>
    <m/>
    <s v="TANQUE"/>
    <s v="01.12.1985"/>
    <n v="10228643.390000001"/>
    <n v="8786426.8800000008"/>
    <s v="ZLIN"/>
    <n v="38"/>
    <n v="5"/>
    <n v="0"/>
    <n v="0"/>
    <m/>
    <m/>
    <m/>
    <n v="18721276.57"/>
    <n v="6725118.7699999996"/>
    <s v="ZLIN"/>
    <n v="8"/>
    <n v="7"/>
  </r>
  <r>
    <s v="120308000203-1"/>
    <x v="11"/>
    <m/>
    <s v="CIMENTACION TANQUE"/>
    <s v="01.12.1990"/>
    <n v="29410.73"/>
    <n v="12723.2"/>
    <s v="ZLIN"/>
    <n v="69"/>
    <n v="10"/>
    <n v="0"/>
    <n v="0"/>
    <m/>
    <m/>
    <m/>
    <n v="2259669.94"/>
    <n v="154829.23999999976"/>
    <s v="ZLIN"/>
    <n v="45"/>
    <n v="0"/>
  </r>
  <r>
    <s v="120308000204-0"/>
    <x v="11"/>
    <m/>
    <s v="RECIPIENTE"/>
    <s v="01.09.1979"/>
    <n v="0.68"/>
    <n v="0.67"/>
    <s v="ZLIN"/>
    <n v="40"/>
    <n v="1"/>
    <n v="0"/>
    <n v="0"/>
    <m/>
    <m/>
    <m/>
    <n v="157209.43"/>
    <n v="121182.26999999999"/>
    <s v="ZLIN"/>
    <n v="4"/>
    <n v="0"/>
  </r>
  <r>
    <s v="120308000204-1"/>
    <x v="11"/>
    <m/>
    <s v="VALVULA"/>
    <s v="01.09.1979"/>
    <n v="0.32"/>
    <n v="0.32"/>
    <s v="ZLIN"/>
    <n v="40"/>
    <n v="1"/>
    <n v="0"/>
    <n v="0"/>
    <m/>
    <m/>
    <m/>
    <n v="73289.27"/>
    <n v="56493.810000000005"/>
    <s v="ZLIN"/>
    <n v="4"/>
    <n v="0"/>
  </r>
  <r>
    <s v="120308000205-0"/>
    <x v="11"/>
    <m/>
    <s v="RECIPIENTE"/>
    <s v="01.09.1979"/>
    <n v="0.01"/>
    <n v="0.01"/>
    <s v="ZLIN"/>
    <n v="40"/>
    <n v="1"/>
    <n v="0"/>
    <n v="0"/>
    <m/>
    <m/>
    <m/>
    <n v="108480.73"/>
    <n v="83620.56"/>
    <s v="ZLIN"/>
    <n v="4"/>
    <n v="0"/>
  </r>
  <r>
    <s v="120308000206-0"/>
    <x v="11"/>
    <m/>
    <s v="RECIPIENTE"/>
    <s v="31.07.2011"/>
    <n v="6108640.9800000004"/>
    <n v="2652044.1300000004"/>
    <s v="ZLIN"/>
    <n v="17"/>
    <n v="1"/>
    <n v="0"/>
    <n v="0"/>
    <m/>
    <m/>
    <m/>
    <n v="-2287612.36"/>
    <n v="-546075.19999999995"/>
    <s v="ZLIN"/>
    <n v="12"/>
    <n v="11"/>
  </r>
  <r>
    <s v="120308000206-1"/>
    <x v="11"/>
    <m/>
    <s v="AGITADOR"/>
    <s v="31.07.2011"/>
    <n v="16395391.07"/>
    <n v="7117999.0600000005"/>
    <s v="ZLIN"/>
    <n v="17"/>
    <n v="1"/>
    <n v="0"/>
    <n v="0"/>
    <m/>
    <m/>
    <m/>
    <n v="-6139876.1900000004"/>
    <n v="-1465647.8500000006"/>
    <s v="ZLIN"/>
    <n v="12"/>
    <n v="11"/>
  </r>
  <r>
    <s v="120308000206-2"/>
    <x v="11"/>
    <m/>
    <s v="MOTOR"/>
    <s v="31.07.2011"/>
    <n v="1587861.75"/>
    <n v="689364.37"/>
    <s v="ZLIN"/>
    <n v="17"/>
    <n v="1"/>
    <n v="0"/>
    <n v="0"/>
    <m/>
    <m/>
    <m/>
    <n v="-594635.06999999995"/>
    <n v="-141945.13999999996"/>
    <s v="ZLIN"/>
    <n v="12"/>
    <n v="11"/>
  </r>
  <r>
    <s v="120308000207-0"/>
    <x v="11"/>
    <m/>
    <s v="AGITADOR"/>
    <s v="31.07.2011"/>
    <n v="16395391.07"/>
    <n v="7117999.0600000005"/>
    <s v="ZLIN"/>
    <n v="17"/>
    <n v="1"/>
    <n v="0"/>
    <n v="0"/>
    <m/>
    <m/>
    <m/>
    <n v="-6139876.1900000004"/>
    <n v="-1465647.8500000006"/>
    <s v="ZLIN"/>
    <n v="12"/>
    <n v="11"/>
  </r>
  <r>
    <s v="120308000207-1"/>
    <x v="11"/>
    <m/>
    <s v="MOTOR"/>
    <s v="31.07.2011"/>
    <n v="1587861.75"/>
    <n v="689364.37"/>
    <s v="ZLIN"/>
    <n v="17"/>
    <n v="1"/>
    <n v="0"/>
    <n v="0"/>
    <m/>
    <m/>
    <m/>
    <n v="-594635.06999999995"/>
    <n v="-141945.13999999996"/>
    <s v="ZLIN"/>
    <n v="12"/>
    <n v="11"/>
  </r>
  <r>
    <s v="120308000207-2"/>
    <x v="11"/>
    <m/>
    <s v="RECIPIENTE"/>
    <s v="31.07.2011"/>
    <n v="6108640.9800000004"/>
    <n v="2652044.1300000004"/>
    <s v="ZLIN"/>
    <n v="17"/>
    <n v="1"/>
    <n v="0"/>
    <n v="0"/>
    <m/>
    <m/>
    <m/>
    <n v="-2287612.36"/>
    <n v="-546075.19999999995"/>
    <s v="ZLIN"/>
    <n v="12"/>
    <n v="11"/>
  </r>
  <r>
    <s v="120308000208-0"/>
    <x v="11"/>
    <m/>
    <s v="TANQUE"/>
    <s v="01.08.1983"/>
    <n v="77374.679999999993"/>
    <n v="56272.529999999992"/>
    <s v="ZLIN"/>
    <n v="48"/>
    <n v="7"/>
    <n v="0"/>
    <n v="0"/>
    <m/>
    <m/>
    <m/>
    <n v="38707958.07"/>
    <n v="7270022.5800000019"/>
    <s v="ZLIN"/>
    <n v="16"/>
    <n v="5"/>
  </r>
  <r>
    <s v="120308000208-1"/>
    <x v="11"/>
    <m/>
    <s v="BOMBA"/>
    <s v="01.08.1983"/>
    <n v="395.16"/>
    <n v="395.16"/>
    <s v="ZLIN"/>
    <n v="35"/>
    <n v="2"/>
    <n v="0"/>
    <n v="0"/>
    <m/>
    <m/>
    <m/>
    <n v="197784.38"/>
    <n v="197784.38"/>
    <s v="ZLIN"/>
    <n v="3"/>
    <n v="0"/>
  </r>
  <r>
    <s v="120308000208-2"/>
    <x v="11"/>
    <m/>
    <s v="MOTOR"/>
    <s v="01.08.1983"/>
    <n v="55.33"/>
    <n v="55.33"/>
    <s v="ZLIN"/>
    <n v="35"/>
    <n v="2"/>
    <n v="0"/>
    <n v="0"/>
    <m/>
    <m/>
    <m/>
    <n v="27694.799999999999"/>
    <n v="27694.799999999999"/>
    <s v="ZLIN"/>
    <n v="3"/>
    <n v="0"/>
  </r>
  <r>
    <s v="120308000209-0"/>
    <x v="11"/>
    <m/>
    <s v="TANQUE"/>
    <s v="01.01.1987"/>
    <n v="6215776.71"/>
    <n v="4191271.99"/>
    <s v="ZLIN"/>
    <n v="47"/>
    <n v="4"/>
    <n v="0"/>
    <n v="0"/>
    <m/>
    <m/>
    <m/>
    <n v="80153207.099999994"/>
    <n v="13298962.599999994"/>
    <s v="ZLIN"/>
    <n v="18"/>
    <n v="7"/>
  </r>
  <r>
    <s v="120308000209-1"/>
    <x v="11"/>
    <m/>
    <s v="VALVULA"/>
    <s v="01.01.1987"/>
    <n v="8651.1200000000008"/>
    <n v="8430.9900000000016"/>
    <s v="ZLIN"/>
    <n v="32"/>
    <n v="9"/>
    <n v="0"/>
    <n v="0"/>
    <m/>
    <m/>
    <m/>
    <n v="113903.84"/>
    <n v="87800.88"/>
    <s v="ZLIN"/>
    <n v="4"/>
    <n v="0"/>
  </r>
  <r>
    <s v="120308000209-2"/>
    <x v="11"/>
    <m/>
    <s v="VALVULA"/>
    <s v="01.01.1987"/>
    <n v="8651.1200000000008"/>
    <n v="8430.9900000000016"/>
    <s v="ZLIN"/>
    <n v="32"/>
    <n v="9"/>
    <n v="0"/>
    <n v="0"/>
    <m/>
    <m/>
    <m/>
    <n v="113903.84"/>
    <n v="87800.88"/>
    <s v="ZLIN"/>
    <n v="4"/>
    <n v="0"/>
  </r>
  <r>
    <s v="120308000210-0"/>
    <x v="11"/>
    <m/>
    <s v="TANQUE"/>
    <s v="01.09.1979"/>
    <n v="0.22"/>
    <n v="0.19"/>
    <s v="ZLIN"/>
    <n v="44"/>
    <n v="8"/>
    <n v="0"/>
    <n v="0"/>
    <m/>
    <m/>
    <m/>
    <n v="20984447.059999999"/>
    <n v="7538102.3499999978"/>
    <s v="ZLIN"/>
    <n v="8"/>
    <n v="7"/>
  </r>
  <r>
    <s v="120308000210-1"/>
    <x v="11"/>
    <m/>
    <s v="VALVULA"/>
    <s v="01.01.1987"/>
    <n v="8651.1200000000008"/>
    <n v="8651.1200000000008"/>
    <s v="ZLIN"/>
    <n v="32"/>
    <n v="9"/>
    <n v="0"/>
    <n v="0"/>
    <m/>
    <m/>
    <m/>
    <n v="114938.45"/>
    <n v="88598.39"/>
    <s v="ZLIN"/>
    <n v="4"/>
    <n v="0"/>
  </r>
  <r>
    <s v="120308000210-2"/>
    <x v="11"/>
    <m/>
    <s v="CIMENTACION TANQUE"/>
    <s v="01.12.1990"/>
    <n v="29410.73"/>
    <n v="14078.74"/>
    <s v="ZLIN"/>
    <n v="69"/>
    <n v="10"/>
    <n v="0"/>
    <n v="0"/>
    <m/>
    <m/>
    <m/>
    <n v="2260876.66"/>
    <n v="154911.91000000015"/>
    <s v="ZLIN"/>
    <n v="45"/>
    <n v="0"/>
  </r>
  <r>
    <s v="120308000211-0"/>
    <x v="11"/>
    <m/>
    <s v="TANQUE"/>
    <s v="01.09.1979"/>
    <n v="0.99"/>
    <n v="0.85"/>
    <s v="ZLIN"/>
    <n v="44"/>
    <n v="8"/>
    <n v="0"/>
    <n v="0"/>
    <m/>
    <m/>
    <m/>
    <n v="20984446.890000001"/>
    <n v="7538102.2800000012"/>
    <s v="ZLIN"/>
    <n v="8"/>
    <n v="7"/>
  </r>
  <r>
    <s v="120308000211-1"/>
    <x v="11"/>
    <m/>
    <s v="VALVULA"/>
    <s v="01.09.1979"/>
    <n v="0.01"/>
    <n v="0.01"/>
    <s v="ZLIN"/>
    <n v="40"/>
    <n v="1"/>
    <n v="0"/>
    <n v="0"/>
    <m/>
    <m/>
    <m/>
    <n v="114938.44"/>
    <n v="88598.38"/>
    <s v="ZLIN"/>
    <n v="4"/>
    <n v="0"/>
  </r>
  <r>
    <s v="120308000211-2"/>
    <x v="11"/>
    <m/>
    <s v="CIMENTACION TANQUE"/>
    <s v="01.12.1990"/>
    <n v="29410.73"/>
    <n v="14078.74"/>
    <s v="ZLIN"/>
    <n v="69"/>
    <n v="10"/>
    <n v="0"/>
    <n v="0"/>
    <m/>
    <m/>
    <m/>
    <n v="2260876.66"/>
    <n v="154911.91000000015"/>
    <s v="ZLIN"/>
    <n v="45"/>
    <n v="0"/>
  </r>
  <r>
    <s v="120308000212-0"/>
    <x v="11"/>
    <m/>
    <s v="TANQUE"/>
    <s v="01.09.1979"/>
    <n v="1"/>
    <n v="0.78"/>
    <s v="ZLIN"/>
    <n v="50"/>
    <n v="3"/>
    <n v="0"/>
    <n v="0"/>
    <m/>
    <m/>
    <m/>
    <n v="37630567.299999997"/>
    <n v="8190182.299999997"/>
    <s v="ZLIN"/>
    <n v="14"/>
    <n v="2"/>
  </r>
  <r>
    <s v="120308000212-1"/>
    <x v="11"/>
    <m/>
    <s v="CIMENTACION TANQUE"/>
    <s v="01.12.1990"/>
    <n v="29410.73"/>
    <n v="14078.74"/>
    <s v="ZLIN"/>
    <n v="69"/>
    <n v="10"/>
    <n v="0"/>
    <n v="0"/>
    <m/>
    <m/>
    <m/>
    <n v="2260876.66"/>
    <n v="154911.91000000015"/>
    <s v="ZLIN"/>
    <n v="45"/>
    <n v="0"/>
  </r>
  <r>
    <s v="120308000213-0"/>
    <x v="11"/>
    <m/>
    <s v="TANQUE"/>
    <s v="01.10.2015"/>
    <n v="1"/>
    <n v="1"/>
    <s v="ZLIN"/>
    <n v="0"/>
    <n v="1"/>
    <n v="0"/>
    <n v="0"/>
    <m/>
    <m/>
    <m/>
    <n v="2502503826"/>
    <n v="284900435.57999992"/>
    <s v="ZLIN"/>
    <n v="27"/>
    <n v="1"/>
  </r>
  <r>
    <s v="120308000213-1"/>
    <x v="11"/>
    <m/>
    <s v="VALVULA"/>
    <s v="31.12.1999"/>
    <n v="2268331.3199999998"/>
    <n v="2268331.3199999998"/>
    <s v="ZLIN"/>
    <n v="18"/>
    <n v="9"/>
    <n v="0"/>
    <n v="0"/>
    <m/>
    <m/>
    <m/>
    <n v="5494727.0899999999"/>
    <n v="5494727.0899999999"/>
    <s v="ZLIN"/>
    <n v="3"/>
    <n v="0"/>
  </r>
  <r>
    <s v="120308000213-2"/>
    <x v="11"/>
    <m/>
    <s v="VALVULA"/>
    <s v="31.12.1999"/>
    <n v="37801.24"/>
    <n v="37801.24"/>
    <s v="ZLIN"/>
    <n v="18"/>
    <n v="9"/>
    <n v="0"/>
    <n v="0"/>
    <m/>
    <m/>
    <m/>
    <n v="91568.42"/>
    <n v="91568.42"/>
    <s v="ZLIN"/>
    <n v="3"/>
    <n v="0"/>
  </r>
  <r>
    <s v="120308000213-3"/>
    <x v="11"/>
    <m/>
    <s v="DIQUE"/>
    <s v="31.12.1999"/>
    <n v="35299295.840000004"/>
    <n v="9094055.8800000027"/>
    <s v="ZLIN"/>
    <n v="73"/>
    <n v="9"/>
    <n v="0"/>
    <n v="0"/>
    <m/>
    <m/>
    <m/>
    <n v="63160875.619999997"/>
    <n v="3357690.2100000009"/>
    <s v="ZLIN"/>
    <n v="58"/>
    <n v="0"/>
  </r>
  <r>
    <s v="120308000213-4"/>
    <x v="11"/>
    <m/>
    <s v="CIMENTACION TANQUE"/>
    <s v="31.12.1999"/>
    <n v="419548.13"/>
    <n v="115947.88"/>
    <s v="ZLIN"/>
    <n v="68"/>
    <n v="9"/>
    <n v="0"/>
    <n v="0"/>
    <m/>
    <m/>
    <m/>
    <n v="757280.86"/>
    <n v="44055.650000000023"/>
    <s v="ZLIN"/>
    <n v="53"/>
    <n v="0"/>
  </r>
  <r>
    <s v="120308000213-5"/>
    <x v="11"/>
    <m/>
    <s v="CIMENTACION TANQUE"/>
    <s v="31.12.1999"/>
    <n v="9377728.7799999993"/>
    <n v="2591663.2699999996"/>
    <s v="ZLIN"/>
    <n v="68"/>
    <n v="9"/>
    <n v="0"/>
    <n v="0"/>
    <m/>
    <m/>
    <m/>
    <n v="16926721.399999999"/>
    <n v="984730.63999999873"/>
    <s v="ZLIN"/>
    <n v="53"/>
    <n v="0"/>
  </r>
  <r>
    <s v="120308000214-0"/>
    <x v="11"/>
    <m/>
    <s v="TANQUE"/>
    <s v="31.12.1999"/>
    <n v="213019439.13999999"/>
    <n v="123270132.29999998"/>
    <s v="ZLIN"/>
    <n v="32"/>
    <n v="10"/>
    <n v="0"/>
    <n v="0"/>
    <m/>
    <m/>
    <m/>
    <n v="1228428924.5799999"/>
    <n v="221716440.04999995"/>
    <s v="ZLIN"/>
    <n v="17"/>
    <n v="1"/>
  </r>
  <r>
    <s v="120308000214-1"/>
    <x v="11"/>
    <m/>
    <s v="VALVULA"/>
    <s v="31.12.1999"/>
    <n v="15485.67"/>
    <n v="15485.67"/>
    <s v="ZLIN"/>
    <n v="18"/>
    <n v="9"/>
    <n v="0"/>
    <n v="0"/>
    <m/>
    <m/>
    <m/>
    <n v="94940.54"/>
    <n v="94940.54"/>
    <s v="ZLIN"/>
    <n v="3"/>
    <n v="0"/>
  </r>
  <r>
    <s v="120308000215-0"/>
    <x v="11"/>
    <m/>
    <s v="TANQUE"/>
    <s v="30.10.2008"/>
    <n v="2000691207.6500001"/>
    <n v="610210818.34000015"/>
    <s v="ZLIN"/>
    <n v="33"/>
    <n v="4"/>
    <n v="0"/>
    <n v="0"/>
    <m/>
    <m/>
    <m/>
    <n v="534374852.98000002"/>
    <n v="62371828.270000041"/>
    <s v="ZLIN"/>
    <n v="26"/>
    <n v="5"/>
  </r>
  <r>
    <s v="120308000215-1"/>
    <x v="11"/>
    <m/>
    <s v="VALVULA"/>
    <s v="30.10.2008"/>
    <n v="25916711.829999998"/>
    <n v="15968883.069999998"/>
    <s v="ZLIN"/>
    <n v="16"/>
    <n v="6"/>
    <n v="0"/>
    <n v="0"/>
    <m/>
    <m/>
    <m/>
    <n v="12552460.060000001"/>
    <n v="4038617.59"/>
    <s v="ZLIN"/>
    <n v="9"/>
    <n v="7"/>
  </r>
  <r>
    <s v="120308000216-0"/>
    <x v="11"/>
    <m/>
    <s v="TANQUE"/>
    <s v="31.08.2012"/>
    <n v="68107642"/>
    <n v="10943299.789999999"/>
    <s v="ZLIN"/>
    <n v="39"/>
    <n v="5"/>
    <n v="0"/>
    <n v="0"/>
    <m/>
    <m/>
    <m/>
    <n v="3886879582.6799998"/>
    <n v="329849872.8499999"/>
    <s v="ZLIN"/>
    <n v="36"/>
    <n v="4"/>
  </r>
  <r>
    <s v="120308000216-1"/>
    <x v="11"/>
    <m/>
    <s v="CIMENTACION TANQUE"/>
    <s v="31.08.2012"/>
    <n v="845126.85"/>
    <n v="76372.929999999935"/>
    <s v="ZLIN"/>
    <n v="70"/>
    <n v="1"/>
    <n v="0"/>
    <n v="0"/>
    <m/>
    <m/>
    <m/>
    <n v="48200605.759999998"/>
    <n v="2218187.0899999961"/>
    <s v="ZLIN"/>
    <n v="67"/>
    <n v="0"/>
  </r>
  <r>
    <s v="120308000216-2"/>
    <x v="11"/>
    <m/>
    <s v="DIQUE"/>
    <s v="31.08.2012"/>
    <n v="2447106.4300000002"/>
    <n v="206415.18000000017"/>
    <s v="ZLIN"/>
    <n v="75"/>
    <n v="1"/>
    <n v="0"/>
    <n v="0"/>
    <m/>
    <m/>
    <m/>
    <n v="139559671.71000001"/>
    <n v="5976513.7100000083"/>
    <s v="ZLIN"/>
    <n v="72"/>
    <n v="0"/>
  </r>
  <r>
    <s v="120308000217-0"/>
    <x v="11"/>
    <m/>
    <s v="TANQUE"/>
    <s v="01.10.2015"/>
    <n v="1"/>
    <n v="1"/>
    <s v="ZLIN"/>
    <n v="0"/>
    <n v="1"/>
    <n v="0"/>
    <n v="0"/>
    <m/>
    <m/>
    <m/>
    <n v="2720858930"/>
    <n v="371482584.53999996"/>
    <s v="ZLIN"/>
    <n v="22"/>
    <n v="7"/>
  </r>
  <r>
    <s v="120308000217-1"/>
    <x v="11"/>
    <m/>
    <s v="CIMENTACION TANQUE"/>
    <s v="01.10.2015"/>
    <n v="1"/>
    <n v="1"/>
    <s v="ZLIN"/>
    <n v="0"/>
    <n v="1"/>
    <n v="0"/>
    <n v="0"/>
    <m/>
    <m/>
    <m/>
    <n v="24724963.329999998"/>
    <n v="1386096.4399999976"/>
    <s v="ZLIN"/>
    <n v="55"/>
    <n v="0"/>
  </r>
  <r>
    <s v="120308000217-2"/>
    <x v="11"/>
    <m/>
    <s v="DIQUE"/>
    <s v="01.10.2015"/>
    <n v="1"/>
    <n v="1"/>
    <s v="ZLIN"/>
    <n v="0"/>
    <n v="1"/>
    <n v="0"/>
    <n v="0"/>
    <m/>
    <m/>
    <m/>
    <n v="127366924.14"/>
    <n v="6545244.7199999988"/>
    <s v="ZLIN"/>
    <n v="60"/>
    <n v="0"/>
  </r>
  <r>
    <s v="120308000218-0"/>
    <x v="11"/>
    <m/>
    <s v="TANQUE"/>
    <s v="01.08.1967"/>
    <n v="0.86"/>
    <n v="0.54"/>
    <s v="ZLIN"/>
    <n v="72"/>
    <n v="9"/>
    <n v="0"/>
    <n v="0"/>
    <m/>
    <m/>
    <m/>
    <n v="3292328030.6300001"/>
    <n v="412936058.09000015"/>
    <s v="ZLIN"/>
    <n v="24"/>
    <n v="7"/>
  </r>
  <r>
    <s v="120308000218-1"/>
    <x v="11"/>
    <m/>
    <s v="VALVULA"/>
    <s v="01.12.1985"/>
    <n v="3426060.12"/>
    <n v="3426060.12"/>
    <s v="ZLIN"/>
    <n v="36"/>
    <n v="0"/>
    <n v="0"/>
    <n v="0"/>
    <m/>
    <m/>
    <m/>
    <n v="21832494.07"/>
    <n v="10916247.030000001"/>
    <s v="ZLIN"/>
    <n v="6"/>
    <n v="2"/>
  </r>
  <r>
    <s v="120308000218-2"/>
    <x v="11"/>
    <m/>
    <s v="DIQUE"/>
    <s v="01.08.1967"/>
    <n v="7.0000000000000007E-2"/>
    <n v="0"/>
    <s v="ZLIN"/>
    <n v="112"/>
    <n v="2"/>
    <n v="0"/>
    <n v="0"/>
    <m/>
    <m/>
    <m/>
    <n v="268530517.19"/>
    <n v="12937017.099999994"/>
    <s v="ZLIN"/>
    <n v="64"/>
    <n v="0"/>
  </r>
  <r>
    <s v="120308000218-3"/>
    <x v="11"/>
    <m/>
    <s v="CIMENTACION TANQUE"/>
    <s v="01.08.1967"/>
    <n v="0.01"/>
    <n v="0"/>
    <s v="ZLIN"/>
    <n v="107"/>
    <n v="2"/>
    <n v="0"/>
    <n v="0"/>
    <m/>
    <m/>
    <m/>
    <n v="3327212.29"/>
    <n v="173879.74000000022"/>
    <s v="ZLIN"/>
    <n v="59"/>
    <n v="0"/>
  </r>
  <r>
    <s v="120308000219-0"/>
    <x v="11"/>
    <m/>
    <s v="TANQUE"/>
    <s v="30.06.2005"/>
    <n v="1353287857.1700001"/>
    <n v="524479982.93000007"/>
    <s v="ZLIN"/>
    <n v="34"/>
    <n v="10"/>
    <n v="0"/>
    <n v="0"/>
    <m/>
    <m/>
    <m/>
    <n v="2343731518.6900001"/>
    <n v="293959546.42000008"/>
    <s v="ZLIN"/>
    <n v="24"/>
    <n v="7"/>
  </r>
  <r>
    <s v="120308000219-1"/>
    <x v="11"/>
    <m/>
    <s v="MOTOR"/>
    <s v="30.06.2005"/>
    <n v="69899.38"/>
    <n v="66220.47"/>
    <s v="ZLIN"/>
    <n v="14"/>
    <n v="3"/>
    <n v="0"/>
    <n v="0"/>
    <m/>
    <m/>
    <m/>
    <n v="151250.42000000001"/>
    <n v="116588.87000000001"/>
    <s v="ZLIN"/>
    <n v="4"/>
    <n v="0"/>
  </r>
  <r>
    <s v="120308000219-2"/>
    <x v="11"/>
    <m/>
    <s v="BOMBA"/>
    <s v="30.06.2005"/>
    <n v="137332.03"/>
    <n v="137332.03"/>
    <s v="ZLIN"/>
    <n v="13"/>
    <n v="3"/>
    <n v="0"/>
    <n v="0"/>
    <m/>
    <m/>
    <m/>
    <n v="304739.76"/>
    <n v="304739.76"/>
    <s v="ZLIN"/>
    <n v="3"/>
    <n v="0"/>
  </r>
  <r>
    <s v="120308000219-3"/>
    <x v="11"/>
    <m/>
    <s v="VALVULA"/>
    <s v="30.06.2005"/>
    <n v="6997362.1399999997"/>
    <n v="5754175.9799999995"/>
    <s v="ZLIN"/>
    <n v="16"/>
    <n v="5"/>
    <n v="0"/>
    <n v="0"/>
    <m/>
    <m/>
    <m/>
    <n v="14466026.17"/>
    <n v="7233013.0800000001"/>
    <s v="ZLIN"/>
    <n v="6"/>
    <n v="2"/>
  </r>
  <r>
    <s v="120308000219-4"/>
    <x v="11"/>
    <m/>
    <s v="CIMENTACION TANQUE"/>
    <s v="30.06.2005"/>
    <n v="10655766.41"/>
    <n v="2077297.3800000008"/>
    <s v="ZLIN"/>
    <n v="69"/>
    <n v="3"/>
    <n v="0"/>
    <n v="0"/>
    <m/>
    <m/>
    <m/>
    <n v="16870823.489999998"/>
    <n v="881667.32999999821"/>
    <s v="ZLIN"/>
    <n v="59"/>
    <n v="0"/>
  </r>
  <r>
    <s v="120308000219-5"/>
    <x v="11"/>
    <m/>
    <s v="DIQUE"/>
    <s v="30.06.2005"/>
    <n v="111854647.81999999"/>
    <n v="20337208.649999991"/>
    <s v="ZLIN"/>
    <n v="74"/>
    <n v="3"/>
    <n v="0"/>
    <n v="0"/>
    <m/>
    <m/>
    <m/>
    <n v="175961707.55000001"/>
    <n v="8477321.8500000238"/>
    <s v="ZLIN"/>
    <n v="64"/>
    <n v="0"/>
  </r>
  <r>
    <s v="120308000220-0"/>
    <x v="11"/>
    <m/>
    <s v="TANQUE"/>
    <s v="01.09.1981"/>
    <n v="4784104.68"/>
    <n v="2724197.17"/>
    <s v="ZLIN"/>
    <n v="65"/>
    <n v="5"/>
    <n v="0"/>
    <n v="0"/>
    <m/>
    <m/>
    <m/>
    <n v="4222699521.6599998"/>
    <n v="415531601.85999966"/>
    <s v="ZLIN"/>
    <n v="31"/>
    <n v="4"/>
  </r>
  <r>
    <s v="120308000220-1"/>
    <x v="11"/>
    <m/>
    <s v="CIMENTACION TANQUE"/>
    <s v="01.09.1981"/>
    <n v="20671.02"/>
    <n v="10832.300000000001"/>
    <s v="ZLIN"/>
    <n v="71"/>
    <n v="1"/>
    <n v="0"/>
    <n v="0"/>
    <m/>
    <m/>
    <m/>
    <n v="18244455.850000001"/>
    <n v="1520371.3200000022"/>
    <s v="ZLIN"/>
    <n v="37"/>
    <n v="0"/>
  </r>
  <r>
    <s v="120308000220-2"/>
    <x v="11"/>
    <m/>
    <s v="DIQUE"/>
    <s v="01.09.1981"/>
    <n v="249134.73"/>
    <n v="121975.12000000001"/>
    <s v="ZLIN"/>
    <n v="76"/>
    <n v="1"/>
    <n v="0"/>
    <n v="0"/>
    <m/>
    <m/>
    <m/>
    <n v="219881020.22999999"/>
    <n v="16142059.039999992"/>
    <s v="ZLIN"/>
    <n v="42"/>
    <n v="0"/>
  </r>
  <r>
    <s v="120308000220-3"/>
    <x v="11"/>
    <m/>
    <s v="COBERTIZO"/>
    <s v="01.09.1981"/>
    <n v="1233.44"/>
    <n v="1146.24"/>
    <s v="ZLIN"/>
    <n v="40"/>
    <n v="1"/>
    <n v="0"/>
    <n v="0"/>
    <m/>
    <m/>
    <m/>
    <n v="1089102.6599999999"/>
    <n v="559677.75999999989"/>
    <s v="ZLIN"/>
    <n v="6"/>
    <n v="0"/>
  </r>
  <r>
    <s v="120308000221-0"/>
    <x v="11"/>
    <m/>
    <s v="TANQUE"/>
    <s v="31.12.1996"/>
    <n v="40274803.829999998"/>
    <n v="25933044.43"/>
    <s v="ZLIN"/>
    <n v="34"/>
    <n v="2"/>
    <n v="0"/>
    <n v="0"/>
    <m/>
    <m/>
    <m/>
    <n v="271873389.06999999"/>
    <n v="54374677.810000002"/>
    <s v="ZLIN"/>
    <n v="15"/>
    <n v="5"/>
  </r>
  <r>
    <s v="120308000221-1"/>
    <x v="11"/>
    <m/>
    <s v="ACTUADOR"/>
    <s v="31.12.1996"/>
    <n v="131309.82999999999"/>
    <n v="125147.26999999999"/>
    <s v="ZLIN"/>
    <n v="23"/>
    <n v="1"/>
    <n v="0"/>
    <n v="0"/>
    <m/>
    <m/>
    <m/>
    <n v="921308.42"/>
    <n v="655546.38000000012"/>
    <s v="ZLIN"/>
    <n v="4"/>
    <n v="4"/>
  </r>
  <r>
    <s v="120308000221-2"/>
    <x v="11"/>
    <m/>
    <s v="VALVULA"/>
    <s v="31.12.1996"/>
    <n v="16555.490000000002"/>
    <n v="16555.490000000002"/>
    <s v="ZLIN"/>
    <n v="21"/>
    <n v="9"/>
    <n v="0"/>
    <n v="0"/>
    <m/>
    <m/>
    <m/>
    <n v="116989.9"/>
    <n v="116989.9"/>
    <s v="ZLIN"/>
    <n v="3"/>
    <n v="0"/>
  </r>
  <r>
    <s v="120308000221-3"/>
    <x v="11"/>
    <m/>
    <s v="CIMENTACION TANQUE"/>
    <s v="31.12.1996"/>
    <n v="1454805.54"/>
    <n v="458863.46000000008"/>
    <s v="ZLIN"/>
    <n v="69"/>
    <n v="9"/>
    <n v="0"/>
    <n v="0"/>
    <m/>
    <m/>
    <m/>
    <n v="9409691.8599999994"/>
    <n v="568886.58999999985"/>
    <s v="ZLIN"/>
    <n v="51"/>
    <n v="0"/>
  </r>
  <r>
    <s v="120308000222-0"/>
    <x v="11"/>
    <m/>
    <s v="TANQUE"/>
    <s v="01.08.1967"/>
    <n v="3034170.71"/>
    <n v="2985701.53"/>
    <s v="ZLIN"/>
    <n v="52"/>
    <n v="2"/>
    <n v="0"/>
    <n v="0"/>
    <m/>
    <m/>
    <m/>
    <n v="3421248.18"/>
    <n v="2637212.14"/>
    <s v="ZLIN"/>
    <n v="4"/>
    <n v="0"/>
  </r>
  <r>
    <s v="120308000223-0"/>
    <x v="11"/>
    <m/>
    <s v="TANQUE"/>
    <s v="01.09.1981"/>
    <n v="4210740.32"/>
    <n v="4004682.8100000005"/>
    <s v="ZLIN"/>
    <n v="39"/>
    <n v="2"/>
    <n v="0"/>
    <n v="0"/>
    <m/>
    <m/>
    <m/>
    <n v="481878341.17000002"/>
    <n v="292286862.68000001"/>
    <s v="ZLIN"/>
    <n v="5"/>
    <n v="1"/>
  </r>
  <r>
    <s v="120308000223-1"/>
    <x v="11"/>
    <m/>
    <s v="CIMENTACION TANQUE"/>
    <s v="01.09.1981"/>
    <n v="153765.81"/>
    <n v="81728"/>
    <s v="ZLIN"/>
    <n v="70"/>
    <n v="1"/>
    <n v="0"/>
    <n v="0"/>
    <m/>
    <m/>
    <m/>
    <n v="17537830.77"/>
    <n v="1502082.7400000002"/>
    <s v="ZLIN"/>
    <n v="36"/>
    <n v="0"/>
  </r>
  <r>
    <s v="120308000223-2"/>
    <x v="11"/>
    <m/>
    <s v="DIQUE"/>
    <s v="01.09.1981"/>
    <n v="646929.62"/>
    <n v="320951.76"/>
    <s v="ZLIN"/>
    <n v="75"/>
    <n v="1"/>
    <n v="0"/>
    <n v="0"/>
    <m/>
    <m/>
    <m/>
    <n v="73764855.299999997"/>
    <n v="5547357"/>
    <s v="ZLIN"/>
    <n v="41"/>
    <n v="0"/>
  </r>
  <r>
    <s v="120308000224-0"/>
    <x v="11"/>
    <m/>
    <s v="BOMBA"/>
    <s v="31.08.2014"/>
    <n v="1100936.46"/>
    <n v="355581.97"/>
    <s v="ZLIN"/>
    <n v="13"/>
    <n v="5"/>
    <n v="0"/>
    <n v="0"/>
    <m/>
    <m/>
    <m/>
    <n v="83891245.840000004"/>
    <n v="20972811.470000006"/>
    <s v="ZLIN"/>
    <n v="12"/>
    <n v="4"/>
  </r>
  <r>
    <s v="120308000225-0"/>
    <x v="11"/>
    <m/>
    <s v="RECIPIENTE"/>
    <s v="31.12.2001"/>
    <n v="4274.1400000000003"/>
    <n v="4093.5400000000004"/>
    <s v="ZLIN"/>
    <n v="17"/>
    <n v="9"/>
    <n v="0"/>
    <n v="0"/>
    <m/>
    <m/>
    <m/>
    <n v="708615.93"/>
    <n v="546224.78"/>
    <s v="ZLIN"/>
    <n v="4"/>
    <n v="0"/>
  </r>
  <r>
    <s v="120308000226-0"/>
    <x v="11"/>
    <m/>
    <s v="TANQUE"/>
    <s v="31.08.2014"/>
    <n v="55865015.090000004"/>
    <n v="10828734.900000006"/>
    <s v="ZLIN"/>
    <n v="21"/>
    <n v="10"/>
    <n v="0"/>
    <n v="0"/>
    <m/>
    <m/>
    <m/>
    <n v="79649714.480000004"/>
    <n v="11835499.75"/>
    <s v="ZLIN"/>
    <n v="20"/>
    <n v="9"/>
  </r>
  <r>
    <s v="120308000226-1"/>
    <x v="11"/>
    <m/>
    <s v="CIMENTACION TANQUE"/>
    <s v="31.08.2014"/>
    <n v="1408006.36"/>
    <n v="105044.94000000018"/>
    <s v="ZLIN"/>
    <n v="58"/>
    <n v="1"/>
    <n v="0"/>
    <n v="0"/>
    <m/>
    <m/>
    <m/>
    <n v="5020050.53"/>
    <n v="271552.44000000041"/>
    <s v="ZLIN"/>
    <n v="57"/>
    <n v="0"/>
  </r>
  <r>
    <s v="120308000227-0"/>
    <x v="11"/>
    <m/>
    <s v="TANQUE"/>
    <s v="01.10.2015"/>
    <n v="1"/>
    <n v="1"/>
    <s v="ZLIN"/>
    <n v="0"/>
    <n v="1"/>
    <n v="0"/>
    <n v="0"/>
    <m/>
    <m/>
    <m/>
    <n v="62851934.439999998"/>
    <n v="18168137.289999999"/>
    <s v="ZLIN"/>
    <n v="10"/>
    <n v="8"/>
  </r>
  <r>
    <s v="120308000228-0"/>
    <x v="11"/>
    <m/>
    <s v="MANIFOLD"/>
    <s v="01.11.1989"/>
    <n v="39890.910000000003"/>
    <n v="31785.200000000004"/>
    <s v="ZLIN"/>
    <n v="36"/>
    <n v="6"/>
    <n v="0"/>
    <n v="0"/>
    <m/>
    <m/>
    <m/>
    <n v="3068989.2"/>
    <n v="894114.96"/>
    <s v="ZLIN"/>
    <n v="10"/>
    <n v="7"/>
  </r>
  <r>
    <s v="120308000229-0"/>
    <x v="11"/>
    <m/>
    <s v="TANQUE"/>
    <s v="01.08.1967"/>
    <n v="0.96"/>
    <n v="0.84"/>
    <s v="ZLIN"/>
    <n v="59"/>
    <n v="2"/>
    <n v="0"/>
    <n v="0"/>
    <m/>
    <m/>
    <m/>
    <n v="157099467.83000001"/>
    <n v="44035456.88000001"/>
    <s v="ZLIN"/>
    <n v="11"/>
    <n v="0"/>
  </r>
  <r>
    <s v="120308000229-1"/>
    <x v="11"/>
    <m/>
    <s v="CIMENTACION TANQUE"/>
    <s v="01.08.1967"/>
    <n v="0.03"/>
    <n v="0"/>
    <s v="ZLIN"/>
    <n v="68"/>
    <n v="2"/>
    <n v="0"/>
    <n v="0"/>
    <m/>
    <m/>
    <m/>
    <n v="5566817.1600000001"/>
    <n v="858217.65000000037"/>
    <s v="ZLIN"/>
    <n v="20"/>
    <n v="0"/>
  </r>
  <r>
    <s v="120308000229-2"/>
    <x v="11"/>
    <m/>
    <s v="DIQUE"/>
    <s v="01.08.1967"/>
    <n v="0.24"/>
    <n v="0.13"/>
    <s v="ZLIN"/>
    <n v="73"/>
    <n v="2"/>
    <n v="0"/>
    <n v="0"/>
    <m/>
    <m/>
    <m/>
    <n v="48653728.109999999"/>
    <n v="6000626.450000003"/>
    <s v="ZLIN"/>
    <n v="25"/>
    <n v="0"/>
  </r>
  <r>
    <s v="120308000230-0"/>
    <x v="11"/>
    <m/>
    <s v="TANQUE"/>
    <s v="01.08.1967"/>
    <n v="0.72"/>
    <n v="0.6"/>
    <s v="ZLIN"/>
    <n v="59"/>
    <n v="2"/>
    <n v="0"/>
    <n v="0"/>
    <m/>
    <m/>
    <m/>
    <n v="146393400.75999999"/>
    <n v="41034513.849999994"/>
    <s v="ZLIN"/>
    <n v="11"/>
    <n v="0"/>
  </r>
  <r>
    <s v="120308000230-1"/>
    <x v="11"/>
    <m/>
    <s v="CIMENTACION TANQUE"/>
    <s v="01.08.1967"/>
    <n v="0.03"/>
    <n v="0"/>
    <s v="ZLIN"/>
    <n v="68"/>
    <n v="2"/>
    <n v="0"/>
    <n v="0"/>
    <m/>
    <m/>
    <m/>
    <n v="5566817.1600000001"/>
    <n v="858217.65000000037"/>
    <s v="ZLIN"/>
    <n v="20"/>
    <n v="0"/>
  </r>
  <r>
    <s v="120308000231-0"/>
    <x v="11"/>
    <m/>
    <s v="TANQUE"/>
    <s v="01.08.1967"/>
    <n v="0.95"/>
    <n v="0.83"/>
    <s v="ZLIN"/>
    <n v="59"/>
    <n v="2"/>
    <n v="0"/>
    <n v="0"/>
    <m/>
    <m/>
    <m/>
    <n v="151022441.11000001"/>
    <n v="42332047.890000015"/>
    <s v="ZLIN"/>
    <n v="11"/>
    <n v="0"/>
  </r>
  <r>
    <s v="120308000231-1"/>
    <x v="11"/>
    <m/>
    <s v="CIMENTACION TANQUE"/>
    <s v="01.08.1967"/>
    <n v="0.04"/>
    <n v="0"/>
    <s v="ZLIN"/>
    <n v="68"/>
    <n v="2"/>
    <n v="0"/>
    <n v="0"/>
    <m/>
    <m/>
    <m/>
    <n v="5566817.1500000004"/>
    <n v="858217.65000000037"/>
    <s v="ZLIN"/>
    <n v="20"/>
    <n v="0"/>
  </r>
  <r>
    <s v="120308000232-0"/>
    <x v="11"/>
    <m/>
    <s v="TANQUE"/>
    <s v="31.08.2014"/>
    <n v="88956825.390000001"/>
    <n v="17380202.439999998"/>
    <s v="ZLIN"/>
    <n v="27"/>
    <n v="4"/>
    <n v="0"/>
    <n v="0"/>
    <m/>
    <m/>
    <m/>
    <n v="301319652.55000001"/>
    <n v="35402119.99000001"/>
    <s v="ZLIN"/>
    <n v="26"/>
    <n v="3"/>
  </r>
  <r>
    <s v="120308000232-1"/>
    <x v="11"/>
    <m/>
    <s v="CIMENTACION TANQUE"/>
    <s v="01.10.2015"/>
    <n v="1"/>
    <n v="0"/>
    <s v="ZLIN"/>
    <n v="0"/>
    <n v="1"/>
    <n v="0"/>
    <n v="0"/>
    <m/>
    <m/>
    <m/>
    <n v="6150077.9800000004"/>
    <n v="364668.08000000007"/>
    <s v="ZLIN"/>
    <n v="52"/>
    <n v="0"/>
  </r>
  <r>
    <s v="120308000232-2"/>
    <x v="11"/>
    <m/>
    <s v="DIQUE"/>
    <s v="01.10.2015"/>
    <n v="1"/>
    <n v="0"/>
    <s v="ZLIN"/>
    <n v="0"/>
    <n v="1"/>
    <n v="0"/>
    <n v="0"/>
    <m/>
    <m/>
    <m/>
    <n v="36734371.009999998"/>
    <n v="1987093.1699999943"/>
    <s v="ZLIN"/>
    <n v="57"/>
    <n v="0"/>
  </r>
  <r>
    <s v="120308000233-0"/>
    <x v="11"/>
    <m/>
    <s v="TANQUE"/>
    <s v="31.12.1999"/>
    <n v="290145701.91000003"/>
    <n v="142571594.86000001"/>
    <s v="ZLIN"/>
    <n v="38"/>
    <n v="8"/>
    <n v="0"/>
    <n v="0"/>
    <m/>
    <m/>
    <m/>
    <n v="540144409.84000003"/>
    <n v="72673975.130000055"/>
    <s v="ZLIN"/>
    <n v="22"/>
    <n v="11"/>
  </r>
  <r>
    <s v="120308000233-1"/>
    <x v="11"/>
    <m/>
    <s v="CIMENTACION TANQUE"/>
    <s v="01.10.2015"/>
    <n v="1"/>
    <n v="0"/>
    <s v="ZLIN"/>
    <n v="0"/>
    <n v="1"/>
    <n v="0"/>
    <n v="0"/>
    <m/>
    <m/>
    <m/>
    <n v="16080342.08"/>
    <n v="1032938.6500000004"/>
    <s v="ZLIN"/>
    <n v="48"/>
    <n v="0"/>
  </r>
  <r>
    <s v="120308000233-2"/>
    <x v="11"/>
    <m/>
    <s v="DIQUE"/>
    <s v="01.10.2015"/>
    <n v="1"/>
    <n v="0"/>
    <s v="ZLIN"/>
    <n v="0"/>
    <n v="1"/>
    <n v="0"/>
    <n v="0"/>
    <m/>
    <m/>
    <m/>
    <n v="34615809.130000003"/>
    <n v="2013812.7800000012"/>
    <s v="ZLIN"/>
    <n v="53"/>
    <n v="0"/>
  </r>
  <r>
    <s v="120308000234-0"/>
    <x v="11"/>
    <m/>
    <s v="TANQUE"/>
    <s v="31.12.1999"/>
    <n v="276223683.63"/>
    <n v="135730603.18000001"/>
    <s v="ZLIN"/>
    <n v="38"/>
    <n v="8"/>
    <n v="0"/>
    <n v="0"/>
    <m/>
    <m/>
    <m/>
    <n v="548335597.38"/>
    <n v="73776062.189999998"/>
    <s v="ZLIN"/>
    <n v="22"/>
    <n v="11"/>
  </r>
  <r>
    <s v="120308000234-1"/>
    <x v="11"/>
    <m/>
    <s v="CIMENTACION TANQUE"/>
    <s v="01.10.2015"/>
    <n v="1"/>
    <n v="0"/>
    <s v="ZLIN"/>
    <n v="0"/>
    <n v="1"/>
    <n v="0"/>
    <n v="0"/>
    <m/>
    <m/>
    <m/>
    <n v="16080342.08"/>
    <n v="1032938.6500000004"/>
    <s v="ZLIN"/>
    <n v="48"/>
    <n v="0"/>
  </r>
  <r>
    <s v="120308000235-0"/>
    <x v="11"/>
    <m/>
    <s v="TANQUE"/>
    <s v="30.12.1996"/>
    <n v="75251089.780000001"/>
    <n v="39732575.399999999"/>
    <s v="ZLIN"/>
    <n v="41"/>
    <n v="8"/>
    <n v="0"/>
    <n v="0"/>
    <m/>
    <m/>
    <m/>
    <n v="393271526.81999999"/>
    <n v="52912896.329999983"/>
    <s v="ZLIN"/>
    <n v="22"/>
    <n v="11"/>
  </r>
  <r>
    <s v="120308000235-1"/>
    <x v="11"/>
    <m/>
    <s v="CIMENTACION TANQUE"/>
    <s v="30.12.1996"/>
    <n v="1976553.54"/>
    <n v="651448.38000000012"/>
    <s v="ZLIN"/>
    <n v="66"/>
    <n v="9"/>
    <n v="0"/>
    <n v="0"/>
    <m/>
    <m/>
    <m/>
    <n v="9992505.5"/>
    <n v="641879.69999999925"/>
    <s v="ZLIN"/>
    <n v="48"/>
    <n v="0"/>
  </r>
  <r>
    <s v="120308000236-0"/>
    <x v="11"/>
    <m/>
    <s v="RECIPIENTE"/>
    <s v="01.10.2015"/>
    <n v="1"/>
    <n v="1"/>
    <s v="ZLIN"/>
    <n v="0"/>
    <n v="1"/>
    <n v="0"/>
    <n v="0"/>
    <m/>
    <m/>
    <m/>
    <n v="367998.41"/>
    <n v="69469.089999999967"/>
    <s v="ZLIN"/>
    <n v="16"/>
    <n v="4"/>
  </r>
  <r>
    <s v="120308000237-0"/>
    <x v="11"/>
    <m/>
    <s v="TANQUE"/>
    <s v="31.07.2014"/>
    <n v="517188116.79000002"/>
    <n v="46476550.210000038"/>
    <s v="ZLIN"/>
    <n v="39"/>
    <n v="5"/>
    <n v="0"/>
    <n v="0"/>
    <m/>
    <m/>
    <m/>
    <n v="-168592450.24000001"/>
    <n v="-13590241.100000024"/>
    <s v="ZLIN"/>
    <n v="38"/>
    <n v="3"/>
  </r>
  <r>
    <s v="120308000237-1"/>
    <x v="11"/>
    <m/>
    <s v="CIMENTACION TANQUE"/>
    <s v="01.12.1994"/>
    <n v="86062830.299999997"/>
    <n v="5603599.5"/>
    <s v="ZLIN"/>
    <n v="67"/>
    <n v="10"/>
    <n v="0"/>
    <n v="0"/>
    <m/>
    <m/>
    <m/>
    <n v="496230786.31999999"/>
    <n v="32554147.339999974"/>
    <s v="ZLIN"/>
    <n v="47"/>
    <n v="0"/>
  </r>
  <r>
    <s v="120308000238-0"/>
    <x v="11"/>
    <m/>
    <s v="TANQUE"/>
    <s v="31.07.2014"/>
    <n v="923859900.16999996"/>
    <n v="96653615.459999919"/>
    <s v="ZLIN"/>
    <n v="39"/>
    <n v="5"/>
    <n v="0"/>
    <n v="0"/>
    <m/>
    <m/>
    <m/>
    <n v="-578143515.16999996"/>
    <n v="-46604161.349999964"/>
    <s v="ZLIN"/>
    <n v="38"/>
    <n v="3"/>
  </r>
  <r>
    <s v="120308000239-0"/>
    <x v="11"/>
    <m/>
    <s v="TANQUE"/>
    <s v="31.07.2014"/>
    <n v="923859900.16999996"/>
    <n v="95332925.039999962"/>
    <s v="ZLIN"/>
    <n v="39"/>
    <n v="5"/>
    <n v="0"/>
    <n v="0"/>
    <m/>
    <m/>
    <m/>
    <n v="-572283783.08000004"/>
    <n v="-46131808.230000019"/>
    <s v="ZLIN"/>
    <n v="38"/>
    <n v="3"/>
  </r>
  <r>
    <s v="120308000240-0"/>
    <x v="11"/>
    <m/>
    <s v="TANQUE"/>
    <s v="31.07.2014"/>
    <n v="902858245.04999995"/>
    <n v="93014459.109999895"/>
    <s v="ZLIN"/>
    <n v="39"/>
    <n v="5"/>
    <n v="0"/>
    <n v="0"/>
    <m/>
    <m/>
    <m/>
    <n v="-552343884.95000005"/>
    <n v="-44524452.600000024"/>
    <s v="ZLIN"/>
    <n v="38"/>
    <n v="3"/>
  </r>
  <r>
    <s v="120308000241-0"/>
    <x v="11"/>
    <m/>
    <s v="TANQUE"/>
    <s v="31.07.2014"/>
    <n v="923859900.16999996"/>
    <n v="96653615.459999919"/>
    <s v="ZLIN"/>
    <n v="39"/>
    <n v="5"/>
    <n v="0"/>
    <n v="0"/>
    <m/>
    <m/>
    <m/>
    <n v="-578143515.16999996"/>
    <n v="-46604161.359999955"/>
    <s v="ZLIN"/>
    <n v="38"/>
    <n v="3"/>
  </r>
  <r>
    <s v="120308000242-0"/>
    <x v="11"/>
    <m/>
    <s v="TANQUE"/>
    <s v="31.07.2014"/>
    <n v="923859900.16999996"/>
    <n v="96653615.459999919"/>
    <s v="ZLIN"/>
    <n v="39"/>
    <n v="5"/>
    <n v="0"/>
    <n v="0"/>
    <m/>
    <m/>
    <m/>
    <n v="-578143515.16999996"/>
    <n v="-46604161.349999964"/>
    <s v="ZLIN"/>
    <n v="38"/>
    <n v="3"/>
  </r>
  <r>
    <s v="120308000243-0"/>
    <x v="11"/>
    <m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3-1"/>
    <x v="11"/>
    <m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4-0"/>
    <x v="11"/>
    <m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4-1"/>
    <x v="11"/>
    <m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5-0"/>
    <x v="11"/>
    <m/>
    <s v="BOMBA"/>
    <s v="31.07.2014"/>
    <n v="689672.97"/>
    <n v="689672.97"/>
    <s v="ZLIN"/>
    <n v="4"/>
    <n v="2"/>
    <n v="0"/>
    <n v="0"/>
    <m/>
    <m/>
    <m/>
    <n v="327864.09999999998"/>
    <n v="327864.09999999998"/>
    <s v="ZLIN"/>
    <n v="3"/>
    <n v="0"/>
  </r>
  <r>
    <s v="120308000245-1"/>
    <x v="11"/>
    <m/>
    <s v="MOTOR"/>
    <s v="31.07.2014"/>
    <n v="161993.64000000001"/>
    <n v="161993.64000000001"/>
    <s v="ZLIN"/>
    <n v="4"/>
    <n v="2"/>
    <n v="0"/>
    <n v="0"/>
    <m/>
    <m/>
    <m/>
    <n v="77010.259999999995"/>
    <n v="77010.259999999995"/>
    <s v="ZLIN"/>
    <n v="3"/>
    <n v="0"/>
  </r>
  <r>
    <s v="120308000246-0"/>
    <x v="11"/>
    <m/>
    <s v="ESFERA"/>
    <s v="31.07.2014"/>
    <n v="6330997188.79"/>
    <n v="790459001.93999958"/>
    <s v="ZLIN"/>
    <n v="33"/>
    <n v="6"/>
    <n v="0"/>
    <n v="0"/>
    <m/>
    <m/>
    <m/>
    <n v="1064011504.96"/>
    <n v="101465014.6500001"/>
    <s v="ZLIN"/>
    <n v="32"/>
    <n v="4"/>
  </r>
  <r>
    <s v="120308000246-1"/>
    <x v="11"/>
    <m/>
    <s v="MOTOR"/>
    <s v="20.05.2013"/>
    <n v="169600"/>
    <n v="38088.140000000014"/>
    <s v="ZLIN"/>
    <n v="19"/>
    <n v="8"/>
    <n v="0"/>
    <n v="0"/>
    <m/>
    <m/>
    <m/>
    <n v="97822"/>
    <n v="17401.039999999994"/>
    <s v="ZLIN"/>
    <n v="17"/>
    <n v="4"/>
  </r>
  <r>
    <s v="120308000246-2"/>
    <x v="11"/>
    <m/>
    <s v="CIMENTACION TANQUE"/>
    <s v="31.07.2014"/>
    <n v="638090211.40999997"/>
    <n v="40164823.269999981"/>
    <s v="ZLIN"/>
    <n v="70"/>
    <n v="2"/>
    <n v="0"/>
    <n v="0"/>
    <m/>
    <m/>
    <m/>
    <n v="111278503.94"/>
    <n v="4972590.1499999911"/>
    <s v="ZLIN"/>
    <n v="69"/>
    <n v="0"/>
  </r>
  <r>
    <s v="120308000247-0"/>
    <x v="11"/>
    <m/>
    <s v="ESFERA"/>
    <s v="31.12.2001"/>
    <n v="1198636431.03"/>
    <n v="600790741.80999994"/>
    <s v="ZLIN"/>
    <n v="33"/>
    <n v="11"/>
    <n v="0"/>
    <n v="0"/>
    <m/>
    <m/>
    <m/>
    <n v="3130440726.5"/>
    <n v="478621102.82000017"/>
    <s v="ZLIN"/>
    <n v="20"/>
    <n v="2"/>
  </r>
  <r>
    <s v="120308000247-1"/>
    <x v="11"/>
    <m/>
    <s v="CIMENTACION TANQUE"/>
    <s v="31.12.2001"/>
    <n v="203684318.19999999"/>
    <n v="49643489.75999999"/>
    <s v="ZLIN"/>
    <n v="69"/>
    <n v="9"/>
    <n v="0"/>
    <n v="0"/>
    <m/>
    <m/>
    <m/>
    <n v="490552845.49000001"/>
    <n v="27009606.069999993"/>
    <s v="ZLIN"/>
    <n v="56"/>
    <n v="0"/>
  </r>
  <r>
    <s v="120308000248-0"/>
    <x v="11"/>
    <m/>
    <s v="BOMBA"/>
    <s v="31.12.2001"/>
    <n v="445975.82"/>
    <n v="441645.96"/>
    <s v="ZLIN"/>
    <n v="17"/>
    <n v="2"/>
    <n v="0"/>
    <n v="0"/>
    <m/>
    <m/>
    <m/>
    <n v="1346648.6"/>
    <n v="1215268.25"/>
    <s v="ZLIN"/>
    <n v="3"/>
    <n v="5"/>
  </r>
  <r>
    <s v="120308000248-1"/>
    <x v="11"/>
    <m/>
    <s v="MOTOR"/>
    <s v="31.12.2001"/>
    <n v="131505.24"/>
    <n v="130228.48999999999"/>
    <s v="ZLIN"/>
    <n v="17"/>
    <n v="2"/>
    <n v="0"/>
    <n v="0"/>
    <m/>
    <m/>
    <m/>
    <n v="397087.32"/>
    <n v="358347.1"/>
    <s v="ZLIN"/>
    <n v="3"/>
    <n v="5"/>
  </r>
  <r>
    <s v="120308000249-0"/>
    <x v="11"/>
    <m/>
    <s v="ESFERA"/>
    <s v="01.12.1994"/>
    <n v="378809166.63"/>
    <n v="259754857.13999999"/>
    <s v="ZLIN"/>
    <n v="35"/>
    <n v="0"/>
    <n v="0"/>
    <n v="0"/>
    <m/>
    <m/>
    <m/>
    <n v="2403118365.79"/>
    <n v="523031644.30999994"/>
    <s v="ZLIN"/>
    <n v="14"/>
    <n v="2"/>
  </r>
  <r>
    <s v="120308000250-0"/>
    <x v="11"/>
    <m/>
    <s v="TANQUE"/>
    <s v="30.12.1997"/>
    <n v="142883454.41999999"/>
    <n v="69510869.719999984"/>
    <s v="ZLIN"/>
    <n v="43"/>
    <n v="2"/>
    <n v="0"/>
    <n v="0"/>
    <m/>
    <m/>
    <m/>
    <n v="712670240.38"/>
    <n v="86455078.350000024"/>
    <s v="ZLIN"/>
    <n v="25"/>
    <n v="5"/>
  </r>
  <r>
    <s v="120308000250-1"/>
    <x v="11"/>
    <m/>
    <s v="CIMENTACION TANQUE"/>
    <s v="30.12.1997"/>
    <n v="1878786.93"/>
    <n v="573884.01"/>
    <s v="ZLIN"/>
    <n v="68"/>
    <n v="9"/>
    <n v="0"/>
    <n v="0"/>
    <m/>
    <m/>
    <m/>
    <n v="9080780.6799999997"/>
    <n v="549001.43999999948"/>
    <s v="ZLIN"/>
    <n v="51"/>
    <n v="0"/>
  </r>
  <r>
    <s v="120308000250-2"/>
    <x v="11"/>
    <m/>
    <s v="DIQUE"/>
    <s v="30.12.1997"/>
    <n v="3722545.95"/>
    <n v="1059979.2000000002"/>
    <s v="ZLIN"/>
    <n v="73"/>
    <n v="9"/>
    <n v="0"/>
    <n v="0"/>
    <m/>
    <m/>
    <m/>
    <n v="17926489.48"/>
    <n v="987023.96000000089"/>
    <s v="ZLIN"/>
    <n v="56"/>
    <n v="0"/>
  </r>
  <r>
    <s v="120308000251-0"/>
    <x v="11"/>
    <m/>
    <s v="TANQUE"/>
    <s v="01.12.1987"/>
    <n v="380939.97"/>
    <n v="273043.65999999997"/>
    <s v="ZLIN"/>
    <n v="43"/>
    <n v="3"/>
    <n v="0"/>
    <n v="0"/>
    <m/>
    <m/>
    <m/>
    <n v="7906392.3799999999"/>
    <n v="1581278.4699999997"/>
    <s v="ZLIN"/>
    <n v="15"/>
    <n v="5"/>
  </r>
  <r>
    <s v="120308000251-1"/>
    <x v="11"/>
    <m/>
    <s v="CIMENTACION TANQUE"/>
    <s v="01.12.1987"/>
    <n v="568125.93000000005"/>
    <n v="223406.77000000008"/>
    <s v="ZLIN"/>
    <n v="78"/>
    <n v="10"/>
    <n v="0"/>
    <n v="0"/>
    <m/>
    <m/>
    <m/>
    <n v="11625905.619999999"/>
    <n v="702873.36999999918"/>
    <s v="ZLIN"/>
    <n v="51"/>
    <n v="0"/>
  </r>
  <r>
    <s v="120308000252-0"/>
    <x v="11"/>
    <m/>
    <s v="MOTOR"/>
    <s v="20.05.2013"/>
    <n v="169600"/>
    <n v="48149.16"/>
    <s v="ZLIN"/>
    <n v="19"/>
    <n v="8"/>
    <n v="0"/>
    <n v="0"/>
    <m/>
    <m/>
    <m/>
    <n v="107883.02"/>
    <n v="19190.73000000001"/>
    <s v="ZLIN"/>
    <n v="17"/>
    <n v="4"/>
  </r>
  <r>
    <s v="120308000253-0"/>
    <x v="11"/>
    <m/>
    <s v="TANQUE"/>
    <s v="30.12.1997"/>
    <n v="189564878.19"/>
    <n v="92220751.560000002"/>
    <s v="ZLIN"/>
    <n v="43"/>
    <n v="2"/>
    <n v="0"/>
    <n v="0"/>
    <m/>
    <m/>
    <m/>
    <n v="685364311.03999996"/>
    <n v="83142555.75999999"/>
    <s v="ZLIN"/>
    <n v="25"/>
    <n v="5"/>
  </r>
  <r>
    <s v="120308000253-1"/>
    <x v="11"/>
    <m/>
    <s v="CIMENTACION TANQUE"/>
    <s v="30.12.1997"/>
    <n v="6414852.9299999997"/>
    <n v="1959445.9499999993"/>
    <s v="ZLIN"/>
    <n v="68"/>
    <n v="9"/>
    <n v="0"/>
    <n v="0"/>
    <m/>
    <m/>
    <m/>
    <n v="22201860.800000001"/>
    <n v="1342269.3500000015"/>
    <s v="ZLIN"/>
    <n v="51"/>
    <n v="0"/>
  </r>
  <r>
    <s v="120308000253-2"/>
    <x v="11"/>
    <m/>
    <s v="DIQUE"/>
    <s v="30.12.1997"/>
    <n v="10817617.210000001"/>
    <n v="3080270.6800000006"/>
    <s v="ZLIN"/>
    <n v="73"/>
    <n v="9"/>
    <n v="0"/>
    <n v="0"/>
    <m/>
    <m/>
    <m/>
    <n v="37248737.770000003"/>
    <n v="2050897.7600000054"/>
    <s v="ZLIN"/>
    <n v="56"/>
    <n v="0"/>
  </r>
  <r>
    <s v="120308000254-0"/>
    <x v="11"/>
    <m/>
    <s v="TANQUE"/>
    <s v="30.12.1997"/>
    <n v="185214216.49000001"/>
    <n v="90104213.430000007"/>
    <s v="ZLIN"/>
    <n v="43"/>
    <n v="2"/>
    <n v="0"/>
    <n v="0"/>
    <m/>
    <m/>
    <m/>
    <n v="687909196.15999997"/>
    <n v="83451279.539999962"/>
    <s v="ZLIN"/>
    <n v="25"/>
    <n v="5"/>
  </r>
  <r>
    <s v="120308000254-1"/>
    <x v="11"/>
    <m/>
    <s v="CIMENTACION TANQUE"/>
    <s v="30.12.1997"/>
    <n v="6267627.0599999996"/>
    <n v="1914475.1499999994"/>
    <s v="ZLIN"/>
    <n v="68"/>
    <n v="9"/>
    <n v="0"/>
    <n v="0"/>
    <m/>
    <m/>
    <m/>
    <n v="22310718.719999999"/>
    <n v="1348850.629999999"/>
    <s v="ZLIN"/>
    <n v="51"/>
    <n v="0"/>
  </r>
  <r>
    <s v="120308000255-0"/>
    <x v="11"/>
    <m/>
    <s v="TANQUE"/>
    <s v="31.08.2014"/>
    <n v="74825588.140000001"/>
    <n v="11073737.670000002"/>
    <s v="ZLIN"/>
    <n v="40"/>
    <n v="0"/>
    <n v="0"/>
    <n v="0"/>
    <m/>
    <m/>
    <m/>
    <n v="252435278.47999999"/>
    <n v="20034649.399999976"/>
    <s v="ZLIN"/>
    <n v="38"/>
    <n v="11"/>
  </r>
  <r>
    <s v="120308000255-1"/>
    <x v="11"/>
    <m/>
    <s v="CIMENTACION TANQUE"/>
    <s v="01.10.2015"/>
    <n v="1"/>
    <n v="0"/>
    <s v="ZLIN"/>
    <n v="0"/>
    <n v="1"/>
    <n v="0"/>
    <n v="0"/>
    <m/>
    <m/>
    <m/>
    <n v="3398793.93"/>
    <n v="523980.74000000022"/>
    <s v="ZLIN"/>
    <n v="20"/>
    <n v="0"/>
  </r>
  <r>
    <s v="120308000255-2"/>
    <x v="11"/>
    <m/>
    <s v="DIQUE"/>
    <s v="01.10.2015"/>
    <n v="1"/>
    <n v="0"/>
    <s v="ZLIN"/>
    <n v="0"/>
    <n v="1"/>
    <n v="0"/>
    <n v="0"/>
    <m/>
    <m/>
    <m/>
    <n v="12483242.68"/>
    <n v="1539599.9399999995"/>
    <s v="ZLIN"/>
    <n v="25"/>
    <n v="0"/>
  </r>
  <r>
    <s v="120308000256-0"/>
    <x v="11"/>
    <m/>
    <s v="RECIPIENTE"/>
    <s v="01.10.2015"/>
    <n v="1"/>
    <n v="1"/>
    <s v="ZLIN"/>
    <n v="0"/>
    <n v="1"/>
    <n v="0"/>
    <n v="0"/>
    <m/>
    <m/>
    <m/>
    <n v="241859.98"/>
    <n v="241859.98"/>
    <s v="ZLIN"/>
    <n v="3"/>
    <n v="0"/>
  </r>
  <r>
    <s v="120308000257-0"/>
    <x v="11"/>
    <m/>
    <s v="TANQUE"/>
    <s v="30.09.2012"/>
    <n v="1157798624.4300001"/>
    <n v="223801280.50000012"/>
    <s v="ZLIN"/>
    <n v="32"/>
    <n v="4"/>
    <n v="0"/>
    <n v="0"/>
    <m/>
    <m/>
    <m/>
    <n v="-710922871.89999998"/>
    <n v="-74727688.25"/>
    <s v="ZLIN"/>
    <n v="29"/>
    <n v="4"/>
  </r>
  <r>
    <s v="120308000257-1"/>
    <x v="11"/>
    <m/>
    <s v="COBERTIZO"/>
    <s v="30.09.2012"/>
    <n v="5434104.8700000001"/>
    <n v="4851879.3499999996"/>
    <s v="ZLIN"/>
    <n v="7"/>
    <n v="0"/>
    <n v="0"/>
    <n v="0"/>
    <m/>
    <m/>
    <m/>
    <n v="-1410623"/>
    <n v="-1087355.23"/>
    <s v="ZLIN"/>
    <n v="4"/>
    <n v="0"/>
  </r>
  <r>
    <s v="120308000257-2"/>
    <x v="11"/>
    <m/>
    <s v="DIQUE"/>
    <s v="30.09.2012"/>
    <n v="43758473.109999999"/>
    <n v="10129276.189999998"/>
    <s v="ZLIN"/>
    <n v="27"/>
    <n v="0"/>
    <n v="0"/>
    <n v="0"/>
    <m/>
    <m/>
    <m/>
    <n v="-26022464.079999998"/>
    <n v="-3343163.799999997"/>
    <s v="ZLIN"/>
    <n v="24"/>
    <n v="0"/>
  </r>
  <r>
    <s v="120308000257-3"/>
    <x v="11"/>
    <m/>
    <s v="CIMENTACION TANQUE"/>
    <s v="30.09.2012"/>
    <n v="14817020.720000001"/>
    <n v="4209380.8800000008"/>
    <s v="ZLIN"/>
    <n v="22"/>
    <n v="0"/>
    <n v="0"/>
    <n v="0"/>
    <m/>
    <m/>
    <m/>
    <n v="-8416490.9800000004"/>
    <n v="-1365834.0600000005"/>
    <s v="ZLIN"/>
    <n v="19"/>
    <n v="0"/>
  </r>
  <r>
    <s v="120308000258-0"/>
    <x v="11"/>
    <m/>
    <s v="REDUCTOR"/>
    <s v="31.08.2014"/>
    <n v="19367.400000000001"/>
    <n v="6945.5500000000011"/>
    <s v="ZLIN"/>
    <n v="12"/>
    <n v="1"/>
    <n v="0"/>
    <n v="0"/>
    <m/>
    <m/>
    <m/>
    <n v="141518.35999999999"/>
    <n v="39668.029999999984"/>
    <s v="ZLIN"/>
    <n v="11"/>
    <n v="0"/>
  </r>
  <r>
    <s v="120308000258-1"/>
    <x v="11"/>
    <m/>
    <s v="MOTOR"/>
    <s v="31.08.2014"/>
    <n v="141643.35999999999"/>
    <n v="76723.489999999991"/>
    <s v="ZLIN"/>
    <n v="8"/>
    <n v="0"/>
    <n v="0"/>
    <n v="0"/>
    <m/>
    <m/>
    <m/>
    <n v="1042472.78"/>
    <n v="464716.79000000004"/>
    <s v="ZLIN"/>
    <n v="6"/>
    <n v="11"/>
  </r>
  <r>
    <s v="120308000258-2"/>
    <x v="11"/>
    <m/>
    <s v="BOMBA"/>
    <s v="31.08.2014"/>
    <n v="989587.24"/>
    <n v="232844.04000000004"/>
    <s v="ZLIN"/>
    <n v="18"/>
    <n v="5"/>
    <n v="0"/>
    <n v="0"/>
    <m/>
    <m/>
    <m/>
    <n v="7195749.4000000004"/>
    <n v="1280013.1200000001"/>
    <s v="ZLIN"/>
    <n v="17"/>
    <n v="4"/>
  </r>
  <r>
    <s v="120308000259-0"/>
    <x v="11"/>
    <m/>
    <s v="BOMBA"/>
    <s v="30.04.2013"/>
    <n v="802419.83"/>
    <n v="487183.45999999996"/>
    <s v="ZLIN"/>
    <n v="9"/>
    <n v="4"/>
    <n v="0"/>
    <n v="0"/>
    <m/>
    <m/>
    <m/>
    <n v="3022090.89"/>
    <n v="1347197.1400000001"/>
    <s v="ZLIN"/>
    <n v="6"/>
    <n v="11"/>
  </r>
  <r>
    <s v="120308000259-1"/>
    <x v="11"/>
    <m/>
    <s v="REDUCTOR"/>
    <s v="30.04.2013"/>
    <n v="35390.25"/>
    <n v="14947.419999999998"/>
    <s v="ZLIN"/>
    <n v="13"/>
    <n v="5"/>
    <n v="0"/>
    <n v="0"/>
    <m/>
    <m/>
    <m/>
    <n v="130306.26"/>
    <n v="36525.229999999996"/>
    <s v="ZLIN"/>
    <n v="11"/>
    <n v="0"/>
  </r>
  <r>
    <s v="120308000259-2"/>
    <x v="11"/>
    <m/>
    <s v="MOTOR"/>
    <s v="30.04.2013"/>
    <n v="258826.36"/>
    <n v="157144.57999999999"/>
    <s v="ZLIN"/>
    <n v="9"/>
    <n v="4"/>
    <n v="0"/>
    <n v="0"/>
    <m/>
    <m/>
    <m/>
    <n v="974797.45"/>
    <n v="434548.26"/>
    <s v="ZLIN"/>
    <n v="6"/>
    <n v="11"/>
  </r>
  <r>
    <s v="120308000260-0"/>
    <x v="11"/>
    <m/>
    <s v="BOMBA"/>
    <s v="30.06.1997"/>
    <n v="70458.42"/>
    <n v="60192.95"/>
    <s v="ZLIN"/>
    <n v="25"/>
    <n v="2"/>
    <n v="0"/>
    <n v="0"/>
    <m/>
    <m/>
    <m/>
    <n v="6429976.1200000001"/>
    <n v="2866374.89"/>
    <s v="ZLIN"/>
    <n v="6"/>
    <n v="11"/>
  </r>
  <r>
    <s v="120308000260-1"/>
    <x v="11"/>
    <m/>
    <s v="REDUCTOR"/>
    <s v="30.06.1997"/>
    <n v="3081.65"/>
    <n v="1673.7800000000002"/>
    <s v="ZLIN"/>
    <n v="39"/>
    <n v="7"/>
    <n v="0"/>
    <n v="0"/>
    <m/>
    <m/>
    <m/>
    <n v="280407.12"/>
    <n v="40527.579999999987"/>
    <s v="ZLIN"/>
    <n v="21"/>
    <n v="4"/>
  </r>
  <r>
    <s v="120308000260-2"/>
    <x v="11"/>
    <m/>
    <s v="RECIPIENTE"/>
    <s v="30.06.1997"/>
    <n v="32984.65"/>
    <n v="20506.090000000004"/>
    <s v="ZLIN"/>
    <n v="34"/>
    <n v="7"/>
    <n v="0"/>
    <n v="0"/>
    <m/>
    <m/>
    <m/>
    <n v="3003579.05"/>
    <n v="567002.16999999993"/>
    <s v="ZLIN"/>
    <n v="16"/>
    <n v="4"/>
  </r>
  <r>
    <s v="120308000260-3"/>
    <x v="11"/>
    <m/>
    <s v="MOTOR"/>
    <s v="30.06.1997"/>
    <n v="170820.28"/>
    <n v="106196.67"/>
    <s v="ZLIN"/>
    <n v="34"/>
    <n v="7"/>
    <n v="0"/>
    <n v="0"/>
    <m/>
    <m/>
    <m/>
    <n v="15554877.85"/>
    <n v="2936380"/>
    <s v="ZLIN"/>
    <n v="16"/>
    <n v="4"/>
  </r>
  <r>
    <s v="120308000261-0"/>
    <x v="11"/>
    <m/>
    <s v="BOMBA"/>
    <s v="30.04.2013"/>
    <n v="776335.19"/>
    <n v="471346.35999999993"/>
    <s v="ZLIN"/>
    <n v="9"/>
    <n v="4"/>
    <n v="0"/>
    <n v="0"/>
    <m/>
    <m/>
    <m/>
    <n v="3040955.68"/>
    <n v="1355606.7400000002"/>
    <s v="ZLIN"/>
    <n v="6"/>
    <n v="11"/>
  </r>
  <r>
    <s v="120308000261-1"/>
    <x v="11"/>
    <m/>
    <s v="REDUCTOR"/>
    <s v="30.04.2013"/>
    <n v="37217.22"/>
    <n v="14799.830000000002"/>
    <s v="ZLIN"/>
    <n v="14"/>
    <n v="3"/>
    <n v="0"/>
    <n v="0"/>
    <m/>
    <m/>
    <m/>
    <n v="142228.09"/>
    <n v="37059.429999999993"/>
    <s v="ZLIN"/>
    <n v="11"/>
    <n v="10"/>
  </r>
  <r>
    <s v="120308000261-2"/>
    <x v="11"/>
    <m/>
    <s v="MOTOR"/>
    <s v="30.04.2013"/>
    <n v="283084.02"/>
    <n v="157784.54000000004"/>
    <s v="ZLIN"/>
    <n v="10"/>
    <n v="2"/>
    <n v="0"/>
    <n v="0"/>
    <m/>
    <m/>
    <m/>
    <n v="1102436.21"/>
    <n v="438603.64999999991"/>
    <s v="ZLIN"/>
    <n v="7"/>
    <n v="9"/>
  </r>
  <r>
    <s v="120308000262-0"/>
    <x v="11"/>
    <m/>
    <s v="TANQUE"/>
    <s v="31.12.2001"/>
    <n v="355225897.67000002"/>
    <n v="173829124.87"/>
    <s v="ZLIN"/>
    <n v="33"/>
    <n v="6"/>
    <n v="0"/>
    <n v="0"/>
    <m/>
    <m/>
    <m/>
    <n v="363626715.12"/>
    <n v="56768727.689999998"/>
    <s v="ZLIN"/>
    <n v="19"/>
    <n v="9"/>
  </r>
  <r>
    <s v="120308000262-1"/>
    <x v="11"/>
    <m/>
    <s v="CIMENTACION TANQUE"/>
    <s v="31.12.2001"/>
    <n v="7344566.0899999999"/>
    <n v="1790073.4799999995"/>
    <s v="ZLIN"/>
    <n v="69"/>
    <n v="9"/>
    <n v="0"/>
    <n v="0"/>
    <m/>
    <m/>
    <m/>
    <n v="7482664.3499999996"/>
    <n v="411991.94999999925"/>
    <s v="ZLIN"/>
    <n v="56"/>
    <n v="0"/>
  </r>
  <r>
    <s v="120308000263-0"/>
    <x v="11"/>
    <m/>
    <s v="TANQUE"/>
    <s v="31.12.2001"/>
    <n v="77976391.5"/>
    <n v="33135345.579999998"/>
    <s v="ZLIN"/>
    <n v="33"/>
    <n v="6"/>
    <n v="0"/>
    <n v="0"/>
    <m/>
    <m/>
    <m/>
    <n v="79323918.519999996"/>
    <n v="12383902.899999999"/>
    <s v="ZLIN"/>
    <n v="19"/>
    <n v="9"/>
  </r>
  <r>
    <s v="120308000263-1"/>
    <x v="11"/>
    <m/>
    <s v="CIMENTACION TANQUE"/>
    <s v="31.12.2001"/>
    <n v="3477540.76"/>
    <n v="847572.66999999993"/>
    <s v="ZLIN"/>
    <n v="69"/>
    <n v="9"/>
    <n v="0"/>
    <n v="0"/>
    <m/>
    <m/>
    <m/>
    <n v="3542928.21"/>
    <n v="195071.95000000019"/>
    <s v="ZLIN"/>
    <n v="56"/>
    <n v="0"/>
  </r>
  <r>
    <s v="120308000263-2"/>
    <x v="11"/>
    <m/>
    <s v="DIQUE"/>
    <s v="31.12.2001"/>
    <n v="14906356.09"/>
    <n v="3390074.2899999991"/>
    <s v="ZLIN"/>
    <n v="74"/>
    <n v="9"/>
    <n v="0"/>
    <n v="0"/>
    <m/>
    <m/>
    <m/>
    <n v="14987697.33"/>
    <n v="757574.88000000082"/>
    <s v="ZLIN"/>
    <n v="61"/>
    <n v="0"/>
  </r>
  <r>
    <s v="120308000264-0"/>
    <x v="11"/>
    <m/>
    <s v="TANQUE"/>
    <s v="31.12.2001"/>
    <n v="323335185.83999997"/>
    <n v="157645778.59999996"/>
    <s v="ZLIN"/>
    <n v="33"/>
    <n v="6"/>
    <n v="0"/>
    <n v="0"/>
    <m/>
    <m/>
    <m/>
    <n v="382269295.44999999"/>
    <n v="59679172.699999988"/>
    <s v="ZLIN"/>
    <n v="19"/>
    <n v="9"/>
  </r>
  <r>
    <s v="120308000264-1"/>
    <x v="11"/>
    <m/>
    <s v="CIMENTACION TANQUE"/>
    <s v="31.12.2001"/>
    <n v="7344566.0899999999"/>
    <n v="1790073.4799999995"/>
    <s v="ZLIN"/>
    <n v="69"/>
    <n v="9"/>
    <n v="0"/>
    <n v="0"/>
    <m/>
    <m/>
    <m/>
    <n v="7482664.3499999996"/>
    <n v="411991.94999999925"/>
    <s v="ZLIN"/>
    <n v="56"/>
    <n v="0"/>
  </r>
  <r>
    <s v="120308000265-0"/>
    <x v="11"/>
    <m/>
    <s v="MANIFOLD"/>
    <s v="31.08.2014"/>
    <n v="9071820.3399999999"/>
    <n v="1176395.6499999994"/>
    <s v="ZLIN"/>
    <n v="33"/>
    <n v="5"/>
    <n v="0"/>
    <n v="0"/>
    <m/>
    <m/>
    <m/>
    <n v="95341.3"/>
    <n v="9091.8300000000017"/>
    <s v="ZLIN"/>
    <n v="32"/>
    <n v="4"/>
  </r>
  <r>
    <s v="120308000266-0"/>
    <x v="11"/>
    <m/>
    <s v="TANQUE"/>
    <s v="01.12.1994"/>
    <n v="24520783.41"/>
    <n v="12277047.130000001"/>
    <s v="ZLIN"/>
    <n v="29"/>
    <n v="5"/>
    <n v="0"/>
    <n v="0"/>
    <m/>
    <m/>
    <m/>
    <n v="143108151.25999999"/>
    <n v="51407782.489999995"/>
    <s v="ZLIN"/>
    <n v="8"/>
    <n v="7"/>
  </r>
  <r>
    <s v="120308000266-1"/>
    <x v="11"/>
    <m/>
    <s v="CIMENTACION TANQUE"/>
    <s v="01.12.1991"/>
    <n v="91325.65"/>
    <n v="33293.399999999994"/>
    <s v="ZLIN"/>
    <n v="65"/>
    <n v="10"/>
    <n v="0"/>
    <n v="0"/>
    <m/>
    <m/>
    <m/>
    <n v="21077849.140000001"/>
    <n v="1547381.7800000012"/>
    <s v="ZLIN"/>
    <n v="42"/>
    <n v="0"/>
  </r>
  <r>
    <s v="120308000266-2"/>
    <x v="11"/>
    <m/>
    <s v="DIQUE"/>
    <s v="01.12.1991"/>
    <n v="125056.69"/>
    <n v="42372.210000000006"/>
    <s v="ZLIN"/>
    <n v="70"/>
    <n v="10"/>
    <n v="0"/>
    <n v="0"/>
    <m/>
    <m/>
    <m/>
    <n v="28860127.66"/>
    <n v="1893306.25"/>
    <s v="ZLIN"/>
    <n v="47"/>
    <n v="0"/>
  </r>
  <r>
    <s v="120308000267-0"/>
    <x v="11"/>
    <m/>
    <s v="TANQUE"/>
    <s v="01.12.1991"/>
    <n v="11577989.02"/>
    <n v="1728312.1500000004"/>
    <s v="ZLIN"/>
    <n v="32"/>
    <n v="5"/>
    <n v="0"/>
    <n v="0"/>
    <m/>
    <m/>
    <m/>
    <n v="146883388.44999999"/>
    <n v="52763935.659999982"/>
    <s v="ZLIN"/>
    <n v="8"/>
    <n v="7"/>
  </r>
  <r>
    <s v="120308000267-1"/>
    <x v="11"/>
    <m/>
    <s v="CIMENTACION TANQUE"/>
    <s v="01.12.1991"/>
    <n v="38280.019999999997"/>
    <n v="15699.689999999995"/>
    <s v="ZLIN"/>
    <n v="65"/>
    <n v="10"/>
    <n v="0"/>
    <n v="0"/>
    <m/>
    <m/>
    <m/>
    <n v="8836726.0700000003"/>
    <n v="648727.91000000015"/>
    <s v="ZLIN"/>
    <n v="42"/>
    <n v="0"/>
  </r>
  <r>
    <s v="120308000268-0"/>
    <x v="11"/>
    <m/>
    <s v="RECIPIENTE"/>
    <s v="01.10.2015"/>
    <n v="1"/>
    <n v="1"/>
    <s v="ZLIN"/>
    <n v="0"/>
    <n v="1"/>
    <n v="0"/>
    <n v="0"/>
    <m/>
    <m/>
    <m/>
    <n v="6141238.8399999999"/>
    <n v="1092431.9100000001"/>
    <s v="ZLIN"/>
    <n v="17"/>
    <n v="4"/>
  </r>
  <r>
    <s v="120308000268-1"/>
    <x v="11"/>
    <m/>
    <s v="COBERTIZO"/>
    <s v="01.10.2015"/>
    <n v="1"/>
    <n v="1"/>
    <s v="ZLIN"/>
    <n v="0"/>
    <n v="1"/>
    <n v="0"/>
    <n v="0"/>
    <m/>
    <m/>
    <m/>
    <n v="2458137.0699999998"/>
    <n v="1263209.3199999998"/>
    <s v="ZLIN"/>
    <n v="6"/>
    <n v="0"/>
  </r>
  <r>
    <s v="120308000269-0"/>
    <x v="11"/>
    <m/>
    <s v="MOTOR"/>
    <s v="01.10.2015"/>
    <n v="1"/>
    <n v="1"/>
    <s v="ZLIN"/>
    <n v="0"/>
    <n v="1"/>
    <n v="0"/>
    <n v="0"/>
    <m/>
    <m/>
    <m/>
    <n v="9102861.5600000005"/>
    <n v="2716176.4400000004"/>
    <s v="ZLIN"/>
    <n v="10"/>
    <n v="4"/>
  </r>
  <r>
    <s v="120308000270-0"/>
    <x v="11"/>
    <m/>
    <s v="MOTOR"/>
    <s v="01.10.2015"/>
    <n v="1"/>
    <n v="1"/>
    <s v="ZLIN"/>
    <n v="0"/>
    <n v="1"/>
    <n v="0"/>
    <n v="0"/>
    <m/>
    <m/>
    <m/>
    <n v="902876.57"/>
    <n v="695967.35"/>
    <s v="ZLIN"/>
    <n v="4"/>
    <n v="0"/>
  </r>
  <r>
    <s v="120308000271-0"/>
    <x v="11"/>
    <m/>
    <s v="MOTOR"/>
    <s v="01.10.2015"/>
    <n v="1"/>
    <n v="1"/>
    <s v="ZLIN"/>
    <n v="0"/>
    <n v="1"/>
    <n v="0"/>
    <n v="0"/>
    <m/>
    <m/>
    <m/>
    <n v="116521.23"/>
    <n v="89818.45"/>
    <s v="ZLIN"/>
    <n v="4"/>
    <n v="0"/>
  </r>
  <r>
    <s v="120308000272-0"/>
    <x v="11"/>
    <m/>
    <s v="MOTOR"/>
    <s v="20.05.2013"/>
    <n v="532162.81000000006"/>
    <n v="202584.72000000003"/>
    <s v="ZLIN"/>
    <n v="14"/>
    <n v="8"/>
    <n v="0"/>
    <n v="0"/>
    <m/>
    <m/>
    <m/>
    <n v="-89396.29"/>
    <n v="-22349.079999999987"/>
    <s v="ZLIN"/>
    <n v="12"/>
    <n v="4"/>
  </r>
  <r>
    <s v="120308000273-0"/>
    <x v="11"/>
    <m/>
    <s v="MOTOR"/>
    <s v="20.05.2013"/>
    <n v="2342447.63"/>
    <n v="891727.23"/>
    <s v="ZLIN"/>
    <n v="14"/>
    <n v="8"/>
    <n v="0"/>
    <n v="0"/>
    <m/>
    <m/>
    <m/>
    <n v="-234598.33"/>
    <n v="-58649.59"/>
    <s v="ZLIN"/>
    <n v="12"/>
    <n v="4"/>
  </r>
  <r>
    <s v="120308000274-0"/>
    <x v="11"/>
    <m/>
    <s v="MOTOR"/>
    <s v="20.05.2013"/>
    <n v="2342447.63"/>
    <n v="891727.23"/>
    <s v="ZLIN"/>
    <n v="14"/>
    <n v="8"/>
    <n v="0"/>
    <n v="0"/>
    <m/>
    <m/>
    <m/>
    <n v="-1249941.99"/>
    <n v="-312485.5"/>
    <s v="ZLIN"/>
    <n v="12"/>
    <n v="4"/>
  </r>
  <r>
    <s v="120308000275-0"/>
    <x v="11"/>
    <m/>
    <s v="BOMBA"/>
    <s v="01.10.2015"/>
    <n v="1"/>
    <n v="1"/>
    <s v="ZLIN"/>
    <n v="0"/>
    <n v="1"/>
    <n v="0"/>
    <n v="0"/>
    <m/>
    <m/>
    <m/>
    <n v="7957195.1799999997"/>
    <n v="6133671.2799999993"/>
    <s v="ZLIN"/>
    <n v="4"/>
    <n v="0"/>
  </r>
  <r>
    <s v="120308000276-0"/>
    <x v="11"/>
    <m/>
    <s v="MOTOR"/>
    <s v="01.12.1991"/>
    <n v="1177.94"/>
    <n v="1142.67"/>
    <s v="ZLIN"/>
    <n v="27"/>
    <n v="10"/>
    <n v="0"/>
    <n v="0"/>
    <m/>
    <m/>
    <m/>
    <n v="272506.07"/>
    <n v="210056.76"/>
    <s v="ZLIN"/>
    <n v="4"/>
    <n v="0"/>
  </r>
  <r>
    <s v="120308000277-0"/>
    <x v="11"/>
    <m/>
    <s v="MOTOR"/>
    <s v="20.05.2013"/>
    <n v="2342447.63"/>
    <n v="891727.23"/>
    <s v="ZLIN"/>
    <n v="14"/>
    <n v="8"/>
    <n v="0"/>
    <n v="0"/>
    <m/>
    <m/>
    <m/>
    <n v="-821695.7"/>
    <n v="-205423.92999999993"/>
    <s v="ZLIN"/>
    <n v="12"/>
    <n v="4"/>
  </r>
  <r>
    <s v="120308000278-0"/>
    <x v="11"/>
    <m/>
    <s v="REDUCTOR"/>
    <s v="01.10.2015"/>
    <n v="1"/>
    <n v="1"/>
    <s v="ZLIN"/>
    <n v="0"/>
    <n v="1"/>
    <n v="0"/>
    <n v="0"/>
    <m/>
    <m/>
    <m/>
    <n v="46946.67"/>
    <n v="36188.06"/>
    <s v="ZLIN"/>
    <n v="4"/>
    <n v="0"/>
  </r>
  <r>
    <s v="120308000279-0"/>
    <x v="11"/>
    <m/>
    <s v="REDUCTOR"/>
    <s v="01.10.2015"/>
    <n v="1"/>
    <n v="1"/>
    <s v="ZLIN"/>
    <n v="0"/>
    <n v="1"/>
    <n v="0"/>
    <n v="0"/>
    <m/>
    <m/>
    <m/>
    <n v="244803.02"/>
    <n v="45516.139999999985"/>
    <s v="ZLIN"/>
    <n v="16"/>
    <n v="7"/>
  </r>
  <r>
    <s v="120308000280-0"/>
    <x v="11"/>
    <m/>
    <s v="REDUCTOR"/>
    <s v="01.10.2015"/>
    <n v="1"/>
    <n v="1"/>
    <s v="ZLIN"/>
    <n v="0"/>
    <n v="1"/>
    <n v="0"/>
    <n v="0"/>
    <m/>
    <m/>
    <m/>
    <n v="235343.55"/>
    <n v="51524.919999999984"/>
    <s v="ZLIN"/>
    <n v="14"/>
    <n v="1"/>
  </r>
  <r>
    <s v="120308000281-0"/>
    <x v="11"/>
    <m/>
    <s v="MOTOR"/>
    <s v="01.10.2015"/>
    <n v="1"/>
    <n v="1"/>
    <s v="ZLIN"/>
    <n v="0"/>
    <n v="1"/>
    <n v="0"/>
    <n v="0"/>
    <m/>
    <m/>
    <m/>
    <n v="72711.899999999994"/>
    <n v="56048.759999999995"/>
    <s v="ZLIN"/>
    <n v="4"/>
    <n v="0"/>
  </r>
  <r>
    <s v="120308000282-0"/>
    <x v="11"/>
    <m/>
    <s v="MOTOR"/>
    <s v="01.10.2015"/>
    <n v="1"/>
    <n v="1"/>
    <s v="ZLIN"/>
    <n v="0"/>
    <n v="1"/>
    <n v="0"/>
    <n v="0"/>
    <m/>
    <m/>
    <m/>
    <n v="665907.74"/>
    <n v="513303.88"/>
    <s v="ZLIN"/>
    <n v="4"/>
    <n v="0"/>
  </r>
  <r>
    <s v="120308000283-0"/>
    <x v="11"/>
    <m/>
    <s v="MOTOR"/>
    <s v="01.10.2015"/>
    <n v="1"/>
    <n v="1"/>
    <s v="ZLIN"/>
    <n v="0"/>
    <n v="1"/>
    <n v="0"/>
    <n v="0"/>
    <m/>
    <m/>
    <m/>
    <n v="1982926.53"/>
    <n v="1528505.86"/>
    <s v="ZLIN"/>
    <n v="4"/>
    <n v="0"/>
  </r>
  <r>
    <s v="120308000284-0"/>
    <x v="11"/>
    <m/>
    <s v="BOMBA"/>
    <s v="01.06.1987"/>
    <n v="685235.15"/>
    <n v="667574.45000000007"/>
    <s v="ZLIN"/>
    <n v="32"/>
    <n v="4"/>
    <n v="0"/>
    <n v="0"/>
    <m/>
    <m/>
    <m/>
    <n v="11696868.15"/>
    <n v="9016335.870000001"/>
    <s v="ZLIN"/>
    <n v="4"/>
    <n v="0"/>
  </r>
  <r>
    <s v="120308000285-0"/>
    <x v="11"/>
    <m/>
    <s v="BOMBA"/>
    <s v="01.10.2015"/>
    <n v="1"/>
    <n v="1"/>
    <s v="ZLIN"/>
    <n v="0"/>
    <n v="1"/>
    <n v="0"/>
    <n v="0"/>
    <m/>
    <m/>
    <m/>
    <n v="12408389.5"/>
    <n v="6204194.75"/>
    <s v="ZLIN"/>
    <n v="6"/>
    <n v="2"/>
  </r>
  <r>
    <s v="120308000286-0"/>
    <x v="11"/>
    <m/>
    <s v="BOMBA"/>
    <s v="01.10.2015"/>
    <n v="1"/>
    <n v="1"/>
    <s v="ZLIN"/>
    <n v="0"/>
    <n v="1"/>
    <n v="0"/>
    <n v="0"/>
    <m/>
    <m/>
    <m/>
    <n v="8203229.3499999996"/>
    <n v="2215470.71"/>
    <s v="ZLIN"/>
    <n v="11"/>
    <n v="5"/>
  </r>
  <r>
    <s v="120308000286-1"/>
    <x v="11"/>
    <m/>
    <s v="MOTOR"/>
    <s v="20.05.2013"/>
    <n v="532162.81000000006"/>
    <n v="216090.35000000003"/>
    <s v="ZLIN"/>
    <n v="13"/>
    <n v="9"/>
    <n v="0"/>
    <n v="0"/>
    <m/>
    <m/>
    <m/>
    <n v="2530813.9300000002"/>
    <n v="683504.48000000021"/>
    <s v="ZLIN"/>
    <n v="11"/>
    <n v="5"/>
  </r>
  <r>
    <s v="120308000287-0"/>
    <x v="11"/>
    <m/>
    <s v="PROTECCION CATODICA"/>
    <s v="01.10.2015"/>
    <n v="1"/>
    <n v="1"/>
    <s v="ZLIN"/>
    <n v="0"/>
    <n v="1"/>
    <n v="0"/>
    <n v="0"/>
    <m/>
    <m/>
    <m/>
    <n v="15092333.890000001"/>
    <n v="4855794.3800000008"/>
    <s v="ZLIN"/>
    <n v="9"/>
    <n v="7"/>
  </r>
  <r>
    <s v="120308000288-0"/>
    <x v="11"/>
    <m/>
    <s v="PROTECCION CATODICA"/>
    <s v="01.10.2015"/>
    <n v="1"/>
    <n v="1"/>
    <s v="ZLIN"/>
    <n v="0"/>
    <n v="1"/>
    <n v="0"/>
    <n v="0"/>
    <m/>
    <m/>
    <m/>
    <n v="15092333.890000001"/>
    <n v="4855794.3800000008"/>
    <s v="ZLIN"/>
    <n v="9"/>
    <n v="7"/>
  </r>
  <r>
    <s v="120308000289-0"/>
    <x v="11"/>
    <m/>
    <s v="PROTECCION CATODICA"/>
    <s v="01.10.2015"/>
    <n v="1"/>
    <n v="1"/>
    <s v="ZLIN"/>
    <n v="0"/>
    <n v="1"/>
    <n v="0"/>
    <n v="0"/>
    <m/>
    <m/>
    <m/>
    <n v="15092333.890000001"/>
    <n v="4855794.3800000008"/>
    <s v="ZLIN"/>
    <n v="9"/>
    <n v="7"/>
  </r>
  <r>
    <s v="120308000290-0"/>
    <x v="11"/>
    <m/>
    <s v="RECIPIENTE"/>
    <s v="30.04.2013"/>
    <n v="8723452.0800000001"/>
    <n v="2545900.17"/>
    <s v="ZLIN"/>
    <n v="19"/>
    <n v="5"/>
    <n v="0"/>
    <n v="0"/>
    <m/>
    <m/>
    <m/>
    <n v="24551144.41"/>
    <n v="4452903.6499999985"/>
    <s v="ZLIN"/>
    <n v="17"/>
    <n v="0"/>
  </r>
  <r>
    <s v="120308000291-0"/>
    <x v="11"/>
    <m/>
    <s v="RECIPIENTE"/>
    <s v="01.12.1991"/>
    <n v="4116836.23"/>
    <n v="2700111.24"/>
    <s v="ZLIN"/>
    <n v="41"/>
    <n v="2"/>
    <n v="0"/>
    <n v="0"/>
    <m/>
    <m/>
    <m/>
    <n v="11625448.199999999"/>
    <n v="2067988.379999999"/>
    <s v="ZLIN"/>
    <n v="17"/>
    <n v="4"/>
  </r>
  <r>
    <s v="120308000292-0"/>
    <x v="11"/>
    <m/>
    <s v="RECIPIENTE"/>
    <s v="01.10.2015"/>
    <n v="1"/>
    <n v="1"/>
    <s v="ZLIN"/>
    <n v="0"/>
    <n v="1"/>
    <n v="0"/>
    <n v="0"/>
    <m/>
    <m/>
    <m/>
    <n v="837254.88"/>
    <n v="688409.57000000007"/>
    <s v="ZLIN"/>
    <n v="3"/>
    <n v="9"/>
  </r>
  <r>
    <s v="120308000293-0"/>
    <x v="11"/>
    <m/>
    <s v="RECIPIENTE"/>
    <s v="30.04.2013"/>
    <n v="8498802.0199999996"/>
    <n v="2523661.7299999995"/>
    <s v="ZLIN"/>
    <n v="19"/>
    <n v="1"/>
    <n v="0"/>
    <n v="0"/>
    <m/>
    <m/>
    <m/>
    <n v="3736656.44"/>
    <n v="691281.44999999972"/>
    <s v="ZLIN"/>
    <n v="16"/>
    <n v="8"/>
  </r>
  <r>
    <s v="120308000294-0"/>
    <x v="11"/>
    <m/>
    <s v="RECIPIENTE"/>
    <s v="30.04.2013"/>
    <n v="166096.29999999999"/>
    <n v="49321.189999999988"/>
    <s v="ZLIN"/>
    <n v="19"/>
    <n v="1"/>
    <n v="0"/>
    <n v="0"/>
    <m/>
    <m/>
    <m/>
    <n v="1258039.17"/>
    <n v="232737.24999999988"/>
    <s v="ZLIN"/>
    <n v="16"/>
    <n v="8"/>
  </r>
  <r>
    <s v="120308000294-1"/>
    <x v="11"/>
    <m/>
    <s v="RECIPIENTE"/>
    <s v="30.04.2013"/>
    <n v="166096.29999999999"/>
    <n v="49321.189999999988"/>
    <s v="ZLIN"/>
    <n v="19"/>
    <n v="1"/>
    <n v="0"/>
    <n v="0"/>
    <m/>
    <m/>
    <m/>
    <n v="1258039.17"/>
    <n v="232737.24999999988"/>
    <s v="ZLIN"/>
    <n v="16"/>
    <n v="8"/>
  </r>
  <r>
    <s v="120308000295-0"/>
    <x v="11"/>
    <m/>
    <s v="RECIPIENTE"/>
    <s v="31.01.2014"/>
    <n v="625499.07999999996"/>
    <n v="220984.69999999995"/>
    <s v="ZLIN"/>
    <n v="13"/>
    <n v="11"/>
    <n v="0"/>
    <n v="0"/>
    <m/>
    <m/>
    <m/>
    <n v="902181.63"/>
    <n v="227079.72999999998"/>
    <s v="ZLIN"/>
    <n v="12"/>
    <n v="3"/>
  </r>
  <r>
    <s v="120308000296-0"/>
    <x v="11"/>
    <m/>
    <s v="MOTOR"/>
    <s v="01.10.2015"/>
    <n v="1"/>
    <n v="1"/>
    <s v="ZLIN"/>
    <n v="0"/>
    <n v="1"/>
    <n v="0"/>
    <n v="0"/>
    <m/>
    <m/>
    <m/>
    <n v="641217.75"/>
    <n v="121046.21000000002"/>
    <s v="ZLIN"/>
    <n v="16"/>
    <n v="4"/>
  </r>
  <r>
    <s v="120308000296-1"/>
    <x v="11"/>
    <m/>
    <s v="MOTOR"/>
    <s v="01.10.2015"/>
    <n v="1"/>
    <n v="1"/>
    <s v="ZLIN"/>
    <n v="0"/>
    <n v="1"/>
    <n v="0"/>
    <n v="0"/>
    <m/>
    <m/>
    <m/>
    <n v="641217.75"/>
    <n v="121046.21000000002"/>
    <s v="ZLIN"/>
    <n v="16"/>
    <n v="4"/>
  </r>
  <r>
    <s v="120308000296-2"/>
    <x v="11"/>
    <m/>
    <s v="RECIPIENTE"/>
    <s v="01.10.2015"/>
    <n v="1"/>
    <n v="1"/>
    <s v="ZLIN"/>
    <n v="0"/>
    <n v="1"/>
    <n v="0"/>
    <n v="0"/>
    <m/>
    <m/>
    <m/>
    <n v="1509499.21"/>
    <n v="284956.49"/>
    <s v="ZLIN"/>
    <n v="16"/>
    <n v="4"/>
  </r>
  <r>
    <s v="120308000297-0"/>
    <x v="11"/>
    <m/>
    <s v="RECIPIENTE"/>
    <s v="01.10.2015"/>
    <n v="1"/>
    <n v="1"/>
    <s v="ZLIN"/>
    <n v="0"/>
    <n v="1"/>
    <n v="0"/>
    <n v="0"/>
    <m/>
    <m/>
    <m/>
    <n v="781150.09"/>
    <n v="545331.18999999994"/>
    <s v="ZLIN"/>
    <n v="4"/>
    <n v="5"/>
  </r>
  <r>
    <s v="120308000298-0"/>
    <x v="11"/>
    <m/>
    <s v="MOTOR"/>
    <s v="31.08.2004"/>
    <n v="96008.9"/>
    <n v="77528.299999999988"/>
    <s v="ZLIN"/>
    <n v="17"/>
    <n v="9"/>
    <n v="0"/>
    <n v="0"/>
    <m/>
    <m/>
    <m/>
    <n v="547585.81000000006"/>
    <n v="253258.43000000005"/>
    <s v="ZLIN"/>
    <n v="6"/>
    <n v="8"/>
  </r>
  <r>
    <s v="120308000299-0"/>
    <x v="11"/>
    <m/>
    <s v="BOMBA"/>
    <s v="01.10.2015"/>
    <n v="1"/>
    <n v="1"/>
    <s v="ZLIN"/>
    <n v="0"/>
    <n v="1"/>
    <n v="0"/>
    <n v="0"/>
    <m/>
    <m/>
    <m/>
    <n v="10817575.939999999"/>
    <n v="8338548.1199999992"/>
    <s v="ZLIN"/>
    <n v="4"/>
    <n v="0"/>
  </r>
  <r>
    <s v="120308000300-0"/>
    <x v="11"/>
    <m/>
    <s v="RECIPIENTE"/>
    <s v="30.06.1997"/>
    <n v="19860.669999999998"/>
    <n v="12347.109999999997"/>
    <s v="ZLIN"/>
    <n v="34"/>
    <n v="7"/>
    <n v="0"/>
    <n v="0"/>
    <m/>
    <m/>
    <m/>
    <n v="2506547.7400000002"/>
    <n v="473174.84000000032"/>
    <s v="ZLIN"/>
    <n v="16"/>
    <n v="4"/>
  </r>
  <r>
    <s v="120308000301-0"/>
    <x v="11"/>
    <m/>
    <s v="BOMBA"/>
    <s v="01.10.2015"/>
    <n v="1"/>
    <n v="1"/>
    <s v="ZLIN"/>
    <n v="0"/>
    <n v="1"/>
    <n v="0"/>
    <n v="0"/>
    <m/>
    <m/>
    <m/>
    <n v="5827090.3700000001"/>
    <n v="4491715.49"/>
    <s v="ZLIN"/>
    <n v="4"/>
    <n v="0"/>
  </r>
  <r>
    <s v="120308000302-0"/>
    <x v="11"/>
    <m/>
    <s v="RECIPIENTE"/>
    <s v="01.10.2015"/>
    <n v="1"/>
    <n v="1"/>
    <s v="ZLIN"/>
    <n v="0"/>
    <n v="1"/>
    <n v="0"/>
    <n v="0"/>
    <m/>
    <m/>
    <m/>
    <n v="3270581.62"/>
    <n v="617405.71"/>
    <s v="ZLIN"/>
    <n v="16"/>
    <n v="4"/>
  </r>
  <r>
    <s v="120308000303-0"/>
    <x v="11"/>
    <m/>
    <s v="CIMENTACION TANQUE"/>
    <s v="01.01.1974"/>
    <n v="516906.51"/>
    <n v="332870.53000000003"/>
    <s v="ZLIN"/>
    <n v="69"/>
    <n v="9"/>
    <n v="0"/>
    <n v="0"/>
    <m/>
    <m/>
    <m/>
    <n v="7944394.9100000001"/>
    <n v="874829.20000000019"/>
    <s v="ZLIN"/>
    <n v="28"/>
    <n v="0"/>
  </r>
  <r>
    <s v="120308000304-0"/>
    <x v="11"/>
    <m/>
    <s v="CIMENTACION TANQUE"/>
    <s v="01.01.1974"/>
    <n v="573380.1"/>
    <n v="358945.25"/>
    <s v="ZLIN"/>
    <n v="71"/>
    <n v="9"/>
    <n v="0"/>
    <n v="0"/>
    <m/>
    <m/>
    <m/>
    <n v="8802757.9399999995"/>
    <n v="904727.88999999966"/>
    <s v="ZLIN"/>
    <n v="30"/>
    <n v="0"/>
  </r>
  <r>
    <s v="120308000305-0"/>
    <x v="11"/>
    <m/>
    <s v="DIQUE"/>
    <s v="31.03.2012"/>
    <n v="918680.38"/>
    <n v="82133.660000000033"/>
    <s v="ZLIN"/>
    <n v="75"/>
    <n v="6"/>
    <n v="0"/>
    <n v="0"/>
    <m/>
    <m/>
    <m/>
    <n v="1199255.71"/>
    <n v="51357.020000000019"/>
    <s v="ZLIN"/>
    <n v="72"/>
    <n v="0"/>
  </r>
  <r>
    <s v="120308000306-0"/>
    <x v="11"/>
    <m/>
    <s v="DIQUE"/>
    <s v="01.10.2015"/>
    <n v="1"/>
    <n v="1"/>
    <s v="ZLIN"/>
    <n v="0"/>
    <n v="1"/>
    <n v="0"/>
    <n v="0"/>
    <m/>
    <m/>
    <m/>
    <n v="3318252.66"/>
    <n v="292322.26000000024"/>
    <s v="ZLIN"/>
    <n v="35"/>
    <n v="0"/>
  </r>
  <r>
    <s v="120308000307-0"/>
    <x v="11"/>
    <m/>
    <s v="DIQUE"/>
    <s v="28.02.2013"/>
    <n v="5629691.6900000004"/>
    <n v="434485.5700000003"/>
    <s v="ZLIN"/>
    <n v="75"/>
    <n v="7"/>
    <n v="0"/>
    <n v="0"/>
    <m/>
    <m/>
    <m/>
    <n v="9285679.9000000004"/>
    <n v="392203.36000000127"/>
    <s v="ZLIN"/>
    <n v="73"/>
    <n v="0"/>
  </r>
  <r>
    <s v="120308000308-0"/>
    <x v="11"/>
    <m/>
    <s v="DIQUE"/>
    <s v="28.02.2013"/>
    <n v="3604849.81"/>
    <n v="278213.31000000006"/>
    <s v="ZLIN"/>
    <n v="75"/>
    <n v="7"/>
    <n v="0"/>
    <n v="0"/>
    <m/>
    <m/>
    <m/>
    <n v="5945881.8200000003"/>
    <n v="251138.86000000034"/>
    <s v="ZLIN"/>
    <n v="73"/>
    <n v="0"/>
  </r>
  <r>
    <s v="120308000309-0"/>
    <x v="11"/>
    <m/>
    <s v="DIQUE"/>
    <s v="01.10.2015"/>
    <n v="1"/>
    <n v="1"/>
    <s v="ZLIN"/>
    <n v="0"/>
    <n v="1"/>
    <n v="0"/>
    <n v="0"/>
    <m/>
    <m/>
    <m/>
    <n v="11521307.42"/>
    <n v="612483.28999999911"/>
    <s v="ZLIN"/>
    <n v="58"/>
    <n v="0"/>
  </r>
  <r>
    <s v="120308000310-0"/>
    <x v="11"/>
    <m/>
    <s v="DIQUE"/>
    <s v="31.12.1999"/>
    <n v="9193637.7799999993"/>
    <n v="2368530.4299999997"/>
    <s v="ZLIN"/>
    <n v="73"/>
    <n v="9"/>
    <n v="0"/>
    <n v="0"/>
    <m/>
    <m/>
    <m/>
    <n v="50544720.090000004"/>
    <n v="2687003.7900000066"/>
    <s v="ZLIN"/>
    <n v="58"/>
    <n v="0"/>
  </r>
  <r>
    <s v="120308000311-0"/>
    <x v="11"/>
    <m/>
    <s v="CIMENTACION TANQUE"/>
    <s v="31.12.1999"/>
    <n v="3841684.72"/>
    <n v="1061701.9500000002"/>
    <s v="ZLIN"/>
    <n v="68"/>
    <n v="9"/>
    <n v="0"/>
    <n v="0"/>
    <m/>
    <m/>
    <m/>
    <n v="21181087.34"/>
    <n v="1232233.0799999982"/>
    <s v="ZLIN"/>
    <n v="53"/>
    <n v="0"/>
  </r>
  <r>
    <s v="120308000312-0"/>
    <x v="11"/>
    <m/>
    <s v="DIQUE"/>
    <s v="30.10.2008"/>
    <n v="71753836.260000005"/>
    <n v="9737450.5400000066"/>
    <s v="ZLIN"/>
    <n v="74"/>
    <n v="11"/>
    <n v="0"/>
    <n v="0"/>
    <m/>
    <m/>
    <m/>
    <n v="10734016.619999999"/>
    <n v="486714"/>
    <s v="ZLIN"/>
    <n v="68"/>
    <n v="0"/>
  </r>
  <r>
    <s v="120308000313-0"/>
    <x v="11"/>
    <m/>
    <s v="CIMENTACION TANQUE"/>
    <s v="30.10.2008"/>
    <n v="19574952.460000001"/>
    <n v="2846417.3800000008"/>
    <s v="ZLIN"/>
    <n v="69"/>
    <n v="11"/>
    <n v="0"/>
    <n v="0"/>
    <m/>
    <m/>
    <m/>
    <n v="3060673.11"/>
    <n v="149794.83999999985"/>
    <s v="ZLIN"/>
    <n v="63"/>
    <n v="0"/>
  </r>
  <r>
    <s v="120308000314-0"/>
    <x v="11"/>
    <m/>
    <s v="DIQUE"/>
    <s v="30.10.2008"/>
    <n v="3295269.13"/>
    <n v="447188.89999999991"/>
    <s v="ZLIN"/>
    <n v="74"/>
    <n v="11"/>
    <n v="0"/>
    <n v="0"/>
    <m/>
    <m/>
    <m/>
    <n v="492955.83"/>
    <n v="22352.160000000033"/>
    <s v="ZLIN"/>
    <n v="68"/>
    <n v="0"/>
  </r>
  <r>
    <s v="120308000315-0"/>
    <x v="11"/>
    <m/>
    <s v="DIQUE"/>
    <s v="01.08.1967"/>
    <n v="0.21"/>
    <n v="0"/>
    <s v="ZLIN"/>
    <n v="101"/>
    <n v="2"/>
    <n v="0"/>
    <n v="0"/>
    <m/>
    <m/>
    <m/>
    <n v="33910689.289999999"/>
    <n v="1972791.6799999997"/>
    <s v="ZLIN"/>
    <n v="53"/>
    <n v="0"/>
  </r>
  <r>
    <s v="120308000316-0"/>
    <x v="11"/>
    <m/>
    <s v="CIMENTACION TANQUE"/>
    <s v="01.09.1975"/>
    <n v="21938.38"/>
    <n v="18217.650000000001"/>
    <s v="ZLIN"/>
    <n v="52"/>
    <n v="1"/>
    <n v="0"/>
    <n v="0"/>
    <m/>
    <m/>
    <m/>
    <n v="342261.57"/>
    <n v="87942.22"/>
    <s v="ZLIN"/>
    <n v="12"/>
    <n v="0"/>
  </r>
  <r>
    <s v="120308000317-0"/>
    <x v="11"/>
    <m/>
    <s v="CIMENTACION TANQUE"/>
    <s v="01.09.1975"/>
    <n v="18237.61"/>
    <n v="15144.490000000002"/>
    <s v="ZLIN"/>
    <n v="52"/>
    <n v="1"/>
    <n v="0"/>
    <n v="0"/>
    <m/>
    <m/>
    <m/>
    <n v="343108.25"/>
    <n v="88159.75"/>
    <s v="ZLIN"/>
    <n v="12"/>
    <n v="0"/>
  </r>
  <r>
    <s v="120308000318-0"/>
    <x v="11"/>
    <m/>
    <s v="DIQUE"/>
    <s v="31.12.1996"/>
    <n v="5285098.8600000003"/>
    <n v="1555480.5300000003"/>
    <s v="ZLIN"/>
    <n v="74"/>
    <n v="9"/>
    <n v="0"/>
    <n v="0"/>
    <m/>
    <m/>
    <m/>
    <n v="34088177.630000003"/>
    <n v="1876878.8300000019"/>
    <s v="ZLIN"/>
    <n v="56"/>
    <n v="0"/>
  </r>
  <r>
    <s v="120308000319-0"/>
    <x v="11"/>
    <m/>
    <s v="CIMENTACION TANQUE"/>
    <s v="31.12.1996"/>
    <n v="2220577.36"/>
    <n v="700397.1399999999"/>
    <s v="ZLIN"/>
    <n v="69"/>
    <n v="9"/>
    <n v="0"/>
    <n v="0"/>
    <m/>
    <m/>
    <m/>
    <n v="8851602.4100000001"/>
    <n v="535145.8900000006"/>
    <s v="ZLIN"/>
    <n v="51"/>
    <n v="0"/>
  </r>
  <r>
    <s v="120308000320-0"/>
    <x v="11"/>
    <m/>
    <s v="DIQUE"/>
    <s v="30.12.1997"/>
    <n v="16265029.220000001"/>
    <n v="4695059.9700000007"/>
    <s v="ZLIN"/>
    <n v="72"/>
    <n v="9"/>
    <n v="0"/>
    <n v="0"/>
    <m/>
    <m/>
    <m/>
    <n v="108521652.89"/>
    <n v="6083789.6299999952"/>
    <s v="ZLIN"/>
    <n v="55"/>
    <n v="0"/>
  </r>
  <r>
    <s v="120308000321-0"/>
    <x v="11"/>
    <m/>
    <s v="CIMENTACION TANQUE"/>
    <s v="01.08.1967"/>
    <n v="0.73"/>
    <n v="0.51"/>
    <s v="ZLIN"/>
    <n v="96"/>
    <n v="2"/>
    <n v="0"/>
    <n v="0"/>
    <m/>
    <m/>
    <m/>
    <n v="119104064.09"/>
    <n v="7650781.900000006"/>
    <s v="ZLIN"/>
    <n v="48"/>
    <n v="0"/>
  </r>
  <r>
    <s v="120308000322-0"/>
    <x v="11"/>
    <m/>
    <s v="CIMENTACION TANQUE"/>
    <s v="01.08.1967"/>
    <n v="0.06"/>
    <n v="0"/>
    <s v="ZLIN"/>
    <n v="70"/>
    <n v="2"/>
    <n v="0"/>
    <n v="0"/>
    <m/>
    <m/>
    <m/>
    <n v="9212440.75"/>
    <n v="1291137.54"/>
    <s v="ZLIN"/>
    <n v="22"/>
    <n v="0"/>
  </r>
  <r>
    <s v="120308000323-0"/>
    <x v="11"/>
    <m/>
    <s v="DIQUE"/>
    <s v="01.12.1993"/>
    <n v="9408309.1799999997"/>
    <n v="3143087.75"/>
    <s v="ZLIN"/>
    <n v="74"/>
    <n v="10"/>
    <n v="0"/>
    <n v="0"/>
    <m/>
    <m/>
    <m/>
    <n v="48522434.979999997"/>
    <n v="2822846.0599999949"/>
    <s v="ZLIN"/>
    <n v="53"/>
    <n v="0"/>
  </r>
  <r>
    <s v="120308000324-0"/>
    <x v="11"/>
    <m/>
    <s v="CASETA"/>
    <s v="30.12.1997"/>
    <n v="1691896.25"/>
    <n v="700095.06"/>
    <s v="ZLIN"/>
    <n v="50"/>
    <n v="9"/>
    <n v="0"/>
    <n v="0"/>
    <m/>
    <m/>
    <m/>
    <n v="7626242.8399999999"/>
    <n v="712553"/>
    <s v="ZLIN"/>
    <n v="33"/>
    <n v="0"/>
  </r>
  <r>
    <s v="120308000325-0"/>
    <x v="11"/>
    <m/>
    <s v="DIQUE"/>
    <s v="01.01.1993"/>
    <n v="5033203.58"/>
    <n v="1722031.1"/>
    <s v="ZLIN"/>
    <n v="75"/>
    <n v="9"/>
    <n v="0"/>
    <n v="0"/>
    <m/>
    <m/>
    <m/>
    <n v="-963924.8"/>
    <n v="-56077.390000000014"/>
    <s v="ZLIN"/>
    <n v="53"/>
    <n v="0"/>
  </r>
  <r>
    <s v="120308000326-0"/>
    <x v="11"/>
    <m/>
    <s v="DIQUE"/>
    <s v="01.01.1993"/>
    <n v="4145900.65"/>
    <n v="1418454.4099999997"/>
    <s v="ZLIN"/>
    <n v="75"/>
    <n v="9"/>
    <n v="0"/>
    <n v="0"/>
    <m/>
    <m/>
    <m/>
    <n v="-793994.6"/>
    <n v="-46191.510000000009"/>
    <s v="ZLIN"/>
    <n v="53"/>
    <n v="0"/>
  </r>
  <r>
    <s v="120308000327-0"/>
    <x v="11"/>
    <m/>
    <s v="DIQUE"/>
    <s v="01.12.1993"/>
    <n v="28730.71"/>
    <n v="9598.25"/>
    <s v="ZLIN"/>
    <n v="74"/>
    <n v="10"/>
    <n v="0"/>
    <n v="0"/>
    <m/>
    <m/>
    <m/>
    <n v="1911609.55"/>
    <n v="111209.97999999998"/>
    <s v="ZLIN"/>
    <n v="53"/>
    <n v="0"/>
  </r>
  <r>
    <s v="120308000328-0"/>
    <x v="11"/>
    <m/>
    <s v="DIQUE"/>
    <s v="01.12.1993"/>
    <n v="17622.09"/>
    <n v="5887.09"/>
    <s v="ZLIN"/>
    <n v="74"/>
    <n v="10"/>
    <n v="0"/>
    <n v="0"/>
    <m/>
    <m/>
    <m/>
    <n v="1172493.07"/>
    <n v="68211.070000000065"/>
    <s v="ZLIN"/>
    <n v="53"/>
    <n v="0"/>
  </r>
  <r>
    <s v="120308000329-0"/>
    <x v="11"/>
    <m/>
    <s v="DIQUE"/>
    <s v="01.12.1993"/>
    <n v="47826.78"/>
    <n v="16645"/>
    <s v="ZLIN"/>
    <n v="71"/>
    <n v="10"/>
    <n v="0"/>
    <n v="0"/>
    <m/>
    <m/>
    <m/>
    <n v="3182759.26"/>
    <n v="196270.15999999968"/>
    <s v="ZLIN"/>
    <n v="50"/>
    <n v="0"/>
  </r>
  <r>
    <s v="120308000330-0"/>
    <x v="11"/>
    <m/>
    <s v="DIQUE"/>
    <s v="01.01.1993"/>
    <n v="7244455.3099999996"/>
    <n v="2478575.96"/>
    <s v="ZLIN"/>
    <n v="75"/>
    <n v="9"/>
    <n v="0"/>
    <n v="0"/>
    <m/>
    <m/>
    <m/>
    <n v="-1387408.64"/>
    <n v="-80714.019999999786"/>
    <s v="ZLIN"/>
    <n v="53"/>
    <n v="0"/>
  </r>
  <r>
    <s v="120308000331-0"/>
    <x v="11"/>
    <m/>
    <s v="DIQUE"/>
    <s v="01.12.1993"/>
    <n v="57628.33"/>
    <n v="19252.25"/>
    <s v="ZLIN"/>
    <n v="74"/>
    <n v="10"/>
    <n v="0"/>
    <n v="0"/>
    <m/>
    <m/>
    <m/>
    <n v="3834324.33"/>
    <n v="223066.03000000026"/>
    <s v="ZLIN"/>
    <n v="53"/>
    <n v="0"/>
  </r>
  <r>
    <s v="120308000332-0"/>
    <x v="11"/>
    <m/>
    <s v="DIQUE"/>
    <s v="01.09.1975"/>
    <n v="35000"/>
    <n v="20160.989999999998"/>
    <s v="ZLIN"/>
    <n v="75"/>
    <n v="1"/>
    <n v="0"/>
    <n v="0"/>
    <m/>
    <m/>
    <m/>
    <n v="11969582.779999999"/>
    <n v="1054463.25"/>
    <s v="ZLIN"/>
    <n v="35"/>
    <n v="0"/>
  </r>
  <r>
    <s v="120308000333-0"/>
    <x v="11"/>
    <m/>
    <s v="DIQUE"/>
    <s v="01.01.1993"/>
    <n v="10420588.279999999"/>
    <n v="3565239.7299999995"/>
    <s v="ZLIN"/>
    <n v="75"/>
    <n v="9"/>
    <n v="0"/>
    <n v="0"/>
    <m/>
    <m/>
    <m/>
    <n v="-1995679.89"/>
    <n v="-116100.87999999989"/>
    <s v="ZLIN"/>
    <n v="53"/>
    <n v="0"/>
  </r>
  <r>
    <s v="120308000334-0"/>
    <x v="11"/>
    <m/>
    <s v="DIQUE"/>
    <s v="01.01.1993"/>
    <n v="4878148.49"/>
    <n v="1668981.5"/>
    <s v="ZLIN"/>
    <n v="75"/>
    <n v="9"/>
    <n v="0"/>
    <n v="0"/>
    <m/>
    <m/>
    <m/>
    <n v="-934229.66"/>
    <n v="-54349.830000000075"/>
    <s v="ZLIN"/>
    <n v="53"/>
    <n v="0"/>
  </r>
  <r>
    <s v="120308000335-0"/>
    <x v="11"/>
    <m/>
    <s v="CIMENTACION TANQUE"/>
    <s v="01.09.1979"/>
    <n v="8336.1299999999992"/>
    <n v="5356.4499999999989"/>
    <s v="ZLIN"/>
    <n v="61"/>
    <n v="1"/>
    <n v="0"/>
    <n v="0"/>
    <m/>
    <m/>
    <m/>
    <n v="10301725.449999999"/>
    <n v="1270546.1399999987"/>
    <s v="ZLIN"/>
    <n v="25"/>
    <n v="0"/>
  </r>
  <r>
    <s v="120308000336-0"/>
    <x v="11"/>
    <m/>
    <s v="CIMENTACION TANQUE"/>
    <s v="01.12.1990"/>
    <n v="49870.36"/>
    <n v="19995.71"/>
    <s v="ZLIN"/>
    <n v="69"/>
    <n v="10"/>
    <n v="0"/>
    <n v="0"/>
    <m/>
    <m/>
    <m/>
    <n v="3830202.62"/>
    <n v="262439.80000000028"/>
    <s v="ZLIN"/>
    <n v="45"/>
    <n v="0"/>
  </r>
  <r>
    <s v="120308000337-0"/>
    <x v="11"/>
    <m/>
    <s v="DIQUE"/>
    <s v="30.11.2008"/>
    <n v="7933480.3700000001"/>
    <n v="1068987.9100000001"/>
    <s v="ZLIN"/>
    <n v="74"/>
    <n v="10"/>
    <n v="0"/>
    <n v="0"/>
    <m/>
    <m/>
    <m/>
    <n v="-5447635.5"/>
    <n v="-247012.88999999966"/>
    <s v="ZLIN"/>
    <n v="68"/>
    <n v="0"/>
  </r>
  <r>
    <s v="120308000338-0"/>
    <x v="11"/>
    <m/>
    <s v="DIQUE"/>
    <s v="30.11.2008"/>
    <n v="1872342"/>
    <n v="252286.6100000001"/>
    <s v="ZLIN"/>
    <n v="74"/>
    <n v="10"/>
    <n v="0"/>
    <n v="0"/>
    <m/>
    <m/>
    <m/>
    <n v="-1285669.8899999999"/>
    <n v="-58296.309999999823"/>
    <s v="ZLIN"/>
    <n v="68"/>
    <n v="0"/>
  </r>
  <r>
    <s v="120308000339-0"/>
    <x v="11"/>
    <m/>
    <s v="DIQUE"/>
    <s v="30.11.2008"/>
    <n v="24514759.09"/>
    <n v="3303213.6699999981"/>
    <s v="ZLIN"/>
    <n v="74"/>
    <n v="10"/>
    <n v="0"/>
    <n v="0"/>
    <m/>
    <m/>
    <m/>
    <n v="-16833402.969999999"/>
    <n v="-763279.28999999911"/>
    <s v="ZLIN"/>
    <n v="68"/>
    <n v="0"/>
  </r>
  <r>
    <s v="120308000340-0"/>
    <x v="11"/>
    <m/>
    <s v="DIQUE"/>
    <s v="30.11.2008"/>
    <n v="15259731.77"/>
    <n v="2056155.42"/>
    <s v="ZLIN"/>
    <n v="74"/>
    <n v="10"/>
    <n v="0"/>
    <n v="0"/>
    <m/>
    <m/>
    <m/>
    <n v="-10478308.73"/>
    <n v="-475119.40000000037"/>
    <s v="ZLIN"/>
    <n v="68"/>
    <n v="0"/>
  </r>
  <r>
    <s v="120308000341-0"/>
    <x v="11"/>
    <m/>
    <s v="DIQUE"/>
    <s v="30.11.2008"/>
    <n v="22600385.109999999"/>
    <n v="3045263.4699999988"/>
    <s v="ZLIN"/>
    <n v="74"/>
    <n v="10"/>
    <n v="0"/>
    <n v="0"/>
    <m/>
    <m/>
    <m/>
    <n v="-15518871.279999999"/>
    <n v="-703674.31999999844"/>
    <s v="ZLIN"/>
    <n v="68"/>
    <n v="0"/>
  </r>
  <r>
    <s v="120308000342-0"/>
    <x v="11"/>
    <m/>
    <s v="CIMENTACION TANQUE"/>
    <s v="01.12.1990"/>
    <n v="49870.36"/>
    <n v="19995.71"/>
    <s v="ZLIN"/>
    <n v="69"/>
    <n v="10"/>
    <n v="0"/>
    <n v="0"/>
    <m/>
    <m/>
    <m/>
    <n v="3830202.62"/>
    <n v="262439.80000000028"/>
    <s v="ZLIN"/>
    <n v="45"/>
    <n v="0"/>
  </r>
  <r>
    <s v="120308000343-0"/>
    <x v="11"/>
    <m/>
    <s v="CIMENTACION TANQUE"/>
    <s v="01.12.1990"/>
    <n v="49870.36"/>
    <n v="19995.71"/>
    <s v="ZLIN"/>
    <n v="69"/>
    <n v="10"/>
    <n v="0"/>
    <n v="0"/>
    <m/>
    <m/>
    <m/>
    <n v="3830202.62"/>
    <n v="262439.80000000028"/>
    <s v="ZLIN"/>
    <n v="45"/>
    <n v="0"/>
  </r>
  <r>
    <s v="120308000344-0"/>
    <x v="11"/>
    <m/>
    <s v="DIQUE"/>
    <s v="30.11.2008"/>
    <n v="14098231.42"/>
    <n v="1899650.3100000005"/>
    <s v="ZLIN"/>
    <n v="74"/>
    <n v="10"/>
    <n v="0"/>
    <n v="0"/>
    <m/>
    <m/>
    <m/>
    <n v="-9680748.2699999996"/>
    <n v="-438955.50999999978"/>
    <s v="ZLIN"/>
    <n v="68"/>
    <n v="0"/>
  </r>
  <r>
    <s v="120308000345-0"/>
    <x v="11"/>
    <m/>
    <s v="DIQUE"/>
    <s v="31.01.2014"/>
    <n v="2227242.9"/>
    <n v="152799.22999999998"/>
    <s v="ZLIN"/>
    <n v="71"/>
    <n v="8"/>
    <n v="0"/>
    <n v="0"/>
    <m/>
    <m/>
    <m/>
    <n v="2976005.76"/>
    <n v="131085.96999999974"/>
    <s v="ZLIN"/>
    <n v="70"/>
    <n v="0"/>
  </r>
  <r>
    <s v="120308000346-0"/>
    <x v="11"/>
    <m/>
    <s v="CIMENTACION TANQUE"/>
    <s v="01.09.1979"/>
    <n v="8440.32"/>
    <n v="5423.5"/>
    <s v="ZLIN"/>
    <n v="61"/>
    <n v="1"/>
    <n v="0"/>
    <n v="0"/>
    <m/>
    <m/>
    <m/>
    <n v="10301683.050000001"/>
    <n v="1270540.9000000004"/>
    <s v="ZLIN"/>
    <n v="25"/>
    <n v="0"/>
  </r>
  <r>
    <s v="120308000347-0"/>
    <x v="11"/>
    <m/>
    <s v="CIMENTACION TANQUE"/>
    <s v="01.09.1979"/>
    <n v="5063.76"/>
    <n v="3253.82"/>
    <s v="ZLIN"/>
    <n v="61"/>
    <n v="1"/>
    <n v="0"/>
    <n v="0"/>
    <m/>
    <m/>
    <m/>
    <n v="5964059.9800000004"/>
    <n v="735567.40000000037"/>
    <s v="ZLIN"/>
    <n v="25"/>
    <n v="0"/>
  </r>
  <r>
    <s v="120308000348-0"/>
    <x v="11"/>
    <m/>
    <s v="DIQUE"/>
    <s v="01.09.1979"/>
    <n v="5659.63"/>
    <n v="2958.6600000000003"/>
    <s v="ZLIN"/>
    <n v="75"/>
    <n v="1"/>
    <n v="0"/>
    <n v="0"/>
    <m/>
    <m/>
    <m/>
    <n v="6993505.3899999997"/>
    <n v="552905.33999999985"/>
    <s v="ZLIN"/>
    <n v="39"/>
    <n v="0"/>
  </r>
  <r>
    <s v="120308000349-0"/>
    <x v="11"/>
    <m/>
    <s v="DIQUE"/>
    <s v="30.12.1996"/>
    <n v="143090.89000000001"/>
    <n v="58567.470000000016"/>
    <s v="ZLIN"/>
    <n v="53"/>
    <n v="9"/>
    <n v="0"/>
    <n v="0"/>
    <m/>
    <m/>
    <m/>
    <n v="795689.83"/>
    <n v="70096.489999999991"/>
    <s v="ZLIN"/>
    <n v="35"/>
    <n v="0"/>
  </r>
  <r>
    <s v="120308000350-0"/>
    <x v="11"/>
    <m/>
    <s v="DIQUE"/>
    <s v="30.06.2014"/>
    <n v="1652043.64"/>
    <n v="98793.309999999823"/>
    <s v="ZLIN"/>
    <n v="75"/>
    <n v="3"/>
    <n v="0"/>
    <n v="0"/>
    <m/>
    <m/>
    <m/>
    <n v="2359638.25"/>
    <n v="98318.25"/>
    <s v="ZLIN"/>
    <n v="74"/>
    <n v="0"/>
  </r>
  <r>
    <s v="120308000351-0"/>
    <x v="11"/>
    <m/>
    <s v="DIQUE"/>
    <s v="31.07.2011"/>
    <n v="29000000"/>
    <n v="2751599.129999999"/>
    <s v="ZLIN"/>
    <n v="78"/>
    <n v="2"/>
    <n v="0"/>
    <n v="0"/>
    <m/>
    <m/>
    <m/>
    <n v="4423717.5599999996"/>
    <n v="184321.56999999937"/>
    <s v="ZLIN"/>
    <n v="74"/>
    <n v="0"/>
  </r>
  <r>
    <s v="120308000352-0"/>
    <x v="11"/>
    <m/>
    <s v="DIQUE"/>
    <s v="30.06.2014"/>
    <n v="8359868.3300000001"/>
    <n v="499925.70000000019"/>
    <s v="ZLIN"/>
    <n v="75"/>
    <n v="3"/>
    <n v="0"/>
    <n v="0"/>
    <m/>
    <m/>
    <m/>
    <n v="-6806718.6799999997"/>
    <n v="-283613.26999999955"/>
    <s v="ZLIN"/>
    <n v="74"/>
    <n v="0"/>
  </r>
  <r>
    <s v="120308000353-0"/>
    <x v="11"/>
    <m/>
    <s v="DIQUE"/>
    <s v="30.06.2014"/>
    <n v="984230.23"/>
    <n v="58857.619999999995"/>
    <s v="ZLIN"/>
    <n v="75"/>
    <n v="3"/>
    <n v="0"/>
    <n v="0"/>
    <m/>
    <m/>
    <m/>
    <n v="375542.58"/>
    <n v="15647.610000000044"/>
    <s v="ZLIN"/>
    <n v="74"/>
    <n v="0"/>
  </r>
  <r>
    <s v="120308000354-0"/>
    <x v="11"/>
    <m/>
    <s v="DIQUE"/>
    <s v="01.12.1993"/>
    <n v="385279.77"/>
    <n v="127015.25000000003"/>
    <s v="ZLIN"/>
    <n v="75"/>
    <n v="10"/>
    <n v="0"/>
    <n v="0"/>
    <m/>
    <m/>
    <m/>
    <n v="9639782.0500000007"/>
    <n v="550419.65000000037"/>
    <s v="ZLIN"/>
    <n v="54"/>
    <n v="0"/>
  </r>
  <r>
    <s v="120308000355-0"/>
    <x v="11"/>
    <m/>
    <s v="DIQUE"/>
    <s v="01.10.2015"/>
    <n v="1"/>
    <n v="1"/>
    <s v="ZLIN"/>
    <n v="0"/>
    <n v="1"/>
    <n v="0"/>
    <n v="0"/>
    <m/>
    <m/>
    <m/>
    <n v="12358068.67"/>
    <n v="1088687.0099999998"/>
    <s v="ZLIN"/>
    <n v="35"/>
    <n v="0"/>
  </r>
  <r>
    <s v="120308000356-0"/>
    <x v="11"/>
    <m/>
    <s v="TUBERIA INTERNA"/>
    <s v="01.06.1968"/>
    <n v="42734.1"/>
    <n v="42734.1"/>
    <s v="ZLIN"/>
    <n v="50"/>
    <n v="4"/>
    <n v="0"/>
    <n v="0"/>
    <m/>
    <m/>
    <m/>
    <n v="4168531.1"/>
    <n v="4168531.1"/>
    <s v="ZLIN"/>
    <n v="3"/>
    <n v="0"/>
  </r>
  <r>
    <s v="120308000357-0"/>
    <x v="11"/>
    <m/>
    <s v="TUBERIA INTERNA"/>
    <s v="01.06.1968"/>
    <n v="5457.26"/>
    <n v="5457.26"/>
    <s v="ZLIN"/>
    <n v="50"/>
    <n v="4"/>
    <n v="0"/>
    <n v="0"/>
    <m/>
    <m/>
    <m/>
    <n v="532332.68999999994"/>
    <n v="532332.68999999994"/>
    <s v="ZLIN"/>
    <n v="3"/>
    <n v="0"/>
  </r>
  <r>
    <s v="120308000358-0"/>
    <x v="11"/>
    <m/>
    <s v="TUBERIA INTERNA"/>
    <s v="01.06.1968"/>
    <n v="10407.59"/>
    <n v="10407.59"/>
    <s v="ZLIN"/>
    <n v="50"/>
    <n v="4"/>
    <n v="0"/>
    <n v="0"/>
    <m/>
    <m/>
    <m/>
    <n v="1015216.07"/>
    <n v="1015216.07"/>
    <s v="ZLIN"/>
    <n v="3"/>
    <n v="0"/>
  </r>
  <r>
    <s v="120308000359-0"/>
    <x v="11"/>
    <m/>
    <s v="TUBERIA INTERNA"/>
    <s v="01.06.1968"/>
    <n v="3455.83"/>
    <n v="3455.83"/>
    <s v="ZLIN"/>
    <n v="50"/>
    <n v="4"/>
    <n v="0"/>
    <n v="0"/>
    <m/>
    <m/>
    <m/>
    <n v="337101.16"/>
    <n v="337101.16"/>
    <s v="ZLIN"/>
    <n v="3"/>
    <n v="0"/>
  </r>
  <r>
    <s v="120308000360-0"/>
    <x v="11"/>
    <m/>
    <s v="TUBERIA INTERNA"/>
    <s v="31.08.2014"/>
    <n v="631977.32999999996"/>
    <n v="48685.649999999907"/>
    <s v="ZLIN"/>
    <n v="56"/>
    <n v="3"/>
    <n v="0"/>
    <n v="0"/>
    <m/>
    <m/>
    <m/>
    <n v="333512.14"/>
    <n v="18640.410000000033"/>
    <s v="ZLIN"/>
    <n v="55"/>
    <n v="2"/>
  </r>
  <r>
    <s v="120308000360-1"/>
    <x v="11"/>
    <m/>
    <s v="TUBERIA INTERNA"/>
    <s v="31.12.1999"/>
    <n v="58914.77"/>
    <n v="5157.5299999999988"/>
    <s v="ZLIN"/>
    <n v="49"/>
    <n v="6"/>
    <n v="0"/>
    <n v="0"/>
    <m/>
    <m/>
    <m/>
    <n v="86913.77"/>
    <n v="7940.2600000000093"/>
    <s v="ZLIN"/>
    <n v="33"/>
    <n v="9"/>
  </r>
  <r>
    <s v="120308000360-2"/>
    <x v="11"/>
    <m/>
    <s v="TUBERIA INTERNA"/>
    <s v="01.10.2015"/>
    <n v="1"/>
    <n v="0"/>
    <s v="ZLIN"/>
    <n v="0"/>
    <n v="1"/>
    <n v="0"/>
    <n v="0"/>
    <m/>
    <m/>
    <m/>
    <n v="30953.4"/>
    <n v="3281.59"/>
    <s v="ZLIN"/>
    <n v="29"/>
    <n v="1"/>
  </r>
  <r>
    <s v="120308000360-3"/>
    <x v="11"/>
    <m/>
    <s v="TUBERIA INTERNA"/>
    <s v="01.10.2015"/>
    <n v="1"/>
    <n v="0"/>
    <s v="ZLIN"/>
    <n v="0"/>
    <n v="1"/>
    <n v="0"/>
    <n v="0"/>
    <m/>
    <m/>
    <m/>
    <n v="30953.4"/>
    <n v="3281.59"/>
    <s v="ZLIN"/>
    <n v="29"/>
    <n v="1"/>
  </r>
  <r>
    <s v="120308000360-4"/>
    <x v="11"/>
    <m/>
    <s v="TUBERIA INTERNA"/>
    <s v="31.12.1999"/>
    <n v="9634.99"/>
    <n v="843.47999999999956"/>
    <s v="ZLIN"/>
    <n v="49"/>
    <n v="6"/>
    <n v="0"/>
    <n v="0"/>
    <m/>
    <m/>
    <m/>
    <n v="62778.720000000001"/>
    <n v="5735.3400000000038"/>
    <s v="ZLIN"/>
    <n v="33"/>
    <n v="9"/>
  </r>
  <r>
    <s v="120308000360-5"/>
    <x v="11"/>
    <m/>
    <s v="TUBERIA INTERNA"/>
    <s v="31.12.1999"/>
    <n v="56087.87"/>
    <n v="4910.0600000000049"/>
    <s v="ZLIN"/>
    <n v="49"/>
    <n v="6"/>
    <n v="0"/>
    <n v="0"/>
    <m/>
    <m/>
    <m/>
    <n v="89669.29"/>
    <n v="8192.0199999999895"/>
    <s v="ZLIN"/>
    <n v="33"/>
    <n v="9"/>
  </r>
  <r>
    <s v="120308000360-6"/>
    <x v="11"/>
    <m/>
    <s v="TUBERIA INTERNA"/>
    <s v="30.10.2008"/>
    <n v="88483.62"/>
    <n v="7617.7799999999988"/>
    <s v="ZLIN"/>
    <n v="50"/>
    <n v="4"/>
    <n v="0"/>
    <n v="0"/>
    <m/>
    <m/>
    <m/>
    <n v="7068.06"/>
    <n v="501.97000000000025"/>
    <s v="ZLIN"/>
    <n v="43"/>
    <n v="5"/>
  </r>
  <r>
    <s v="120308000360-7"/>
    <x v="11"/>
    <m/>
    <s v="TUBERIA INTERNA"/>
    <s v="31.12.1999"/>
    <n v="11488.49"/>
    <n v="1005.7199999999993"/>
    <s v="ZLIN"/>
    <n v="49"/>
    <n v="6"/>
    <n v="0"/>
    <n v="0"/>
    <m/>
    <m/>
    <m/>
    <n v="60972.02"/>
    <n v="5570.2899999999936"/>
    <s v="ZLIN"/>
    <n v="33"/>
    <n v="9"/>
  </r>
  <r>
    <s v="120308000360-8"/>
    <x v="11"/>
    <m/>
    <s v="TUBERIA INTERNA"/>
    <s v="31.08.2014"/>
    <n v="13867.53"/>
    <n v="1320.7100000000009"/>
    <s v="ZLIN"/>
    <n v="45"/>
    <n v="6"/>
    <n v="0"/>
    <n v="0"/>
    <m/>
    <m/>
    <m/>
    <n v="5612.31"/>
    <n v="389.61000000000058"/>
    <s v="ZLIN"/>
    <n v="44"/>
    <n v="5"/>
  </r>
  <r>
    <s v="120308000360-9"/>
    <x v="11"/>
    <m/>
    <s v="TUBERIA INTERNA"/>
    <s v="31.08.2014"/>
    <n v="9657.51"/>
    <n v="919.75"/>
    <s v="ZLIN"/>
    <n v="45"/>
    <n v="6"/>
    <n v="0"/>
    <n v="0"/>
    <m/>
    <m/>
    <m/>
    <n v="-449.78"/>
    <n v="-31.229999999999961"/>
    <s v="ZLIN"/>
    <n v="44"/>
    <n v="5"/>
  </r>
  <r>
    <s v="120308000361-0"/>
    <x v="11"/>
    <m/>
    <s v="TUBERIA INTERNA"/>
    <s v="31.08.2014"/>
    <n v="64597.96"/>
    <n v="4976.4400000000023"/>
    <s v="ZLIN"/>
    <n v="56"/>
    <n v="3"/>
    <n v="0"/>
    <n v="0"/>
    <m/>
    <m/>
    <m/>
    <n v="345872.6"/>
    <n v="19331.239999999991"/>
    <s v="ZLIN"/>
    <n v="55"/>
    <n v="2"/>
  </r>
  <r>
    <s v="120308000361-1"/>
    <x v="11"/>
    <m/>
    <s v="TUBERIA INTERNA"/>
    <s v="30.10.2008"/>
    <n v="38006.959999999999"/>
    <n v="3272.1299999999974"/>
    <s v="ZLIN"/>
    <n v="50"/>
    <n v="4"/>
    <n v="0"/>
    <n v="0"/>
    <m/>
    <m/>
    <m/>
    <n v="3035.99"/>
    <n v="215.61999999999989"/>
    <s v="ZLIN"/>
    <n v="43"/>
    <n v="5"/>
  </r>
  <r>
    <s v="120308000361-2"/>
    <x v="11"/>
    <m/>
    <s v="TUBERIA INTERNA"/>
    <s v="31.12.1999"/>
    <n v="4138.58"/>
    <n v="362.30999999999995"/>
    <s v="ZLIN"/>
    <n v="49"/>
    <n v="6"/>
    <n v="0"/>
    <n v="0"/>
    <m/>
    <m/>
    <m/>
    <n v="26965.759999999998"/>
    <n v="2463.5499999999993"/>
    <s v="ZLIN"/>
    <n v="33"/>
    <n v="9"/>
  </r>
  <r>
    <s v="120308000361-3"/>
    <x v="11"/>
    <m/>
    <s v="TUBERIA INTERNA"/>
    <s v="31.12.1999"/>
    <n v="4934.7299999999996"/>
    <n v="431.98999999999978"/>
    <s v="ZLIN"/>
    <n v="49"/>
    <n v="6"/>
    <n v="0"/>
    <n v="0"/>
    <m/>
    <m/>
    <m/>
    <n v="26189.71"/>
    <n v="2392.6399999999994"/>
    <s v="ZLIN"/>
    <n v="33"/>
    <n v="9"/>
  </r>
  <r>
    <s v="120308000361-4"/>
    <x v="11"/>
    <m/>
    <s v="TUBERIA INTERNA"/>
    <s v="01.10.2015"/>
    <n v="1"/>
    <n v="0"/>
    <s v="ZLIN"/>
    <n v="0"/>
    <n v="1"/>
    <n v="0"/>
    <n v="0"/>
    <m/>
    <m/>
    <m/>
    <n v="13279.79"/>
    <n v="1407.880000000001"/>
    <s v="ZLIN"/>
    <n v="29"/>
    <n v="1"/>
  </r>
  <r>
    <s v="120308000361-5"/>
    <x v="11"/>
    <m/>
    <s v="TUBERIA INTERNA"/>
    <s v="01.10.2015"/>
    <n v="1"/>
    <n v="0"/>
    <s v="ZLIN"/>
    <n v="0"/>
    <n v="1"/>
    <n v="0"/>
    <n v="0"/>
    <m/>
    <m/>
    <m/>
    <n v="13279.79"/>
    <n v="1407.880000000001"/>
    <s v="ZLIN"/>
    <n v="29"/>
    <n v="1"/>
  </r>
  <r>
    <s v="120308000361-6"/>
    <x v="11"/>
    <m/>
    <s v="TUBERIA INTERNA"/>
    <s v="31.12.1999"/>
    <n v="24091.8"/>
    <n v="2109.0299999999988"/>
    <s v="ZLIN"/>
    <n v="49"/>
    <n v="6"/>
    <n v="0"/>
    <n v="0"/>
    <m/>
    <m/>
    <m/>
    <n v="38516.239999999998"/>
    <n v="3518.7599999999948"/>
    <s v="ZLIN"/>
    <n v="33"/>
    <n v="9"/>
  </r>
  <r>
    <s v="120308000361-7"/>
    <x v="11"/>
    <m/>
    <s v="TUBERIA INTERNA"/>
    <s v="31.08.2014"/>
    <n v="6023.46"/>
    <n v="573.64999999999964"/>
    <s v="ZLIN"/>
    <n v="45"/>
    <n v="6"/>
    <n v="0"/>
    <n v="0"/>
    <m/>
    <m/>
    <m/>
    <n v="2437.75"/>
    <n v="169.21000000000004"/>
    <s v="ZLIN"/>
    <n v="44"/>
    <n v="5"/>
  </r>
  <r>
    <s v="120308000361-8"/>
    <x v="11"/>
    <m/>
    <s v="TUBERIA INTERNA"/>
    <s v="31.08.2014"/>
    <n v="4230.92"/>
    <n v="402.96000000000004"/>
    <s v="ZLIN"/>
    <n v="45"/>
    <n v="6"/>
    <n v="0"/>
    <n v="0"/>
    <m/>
    <m/>
    <m/>
    <n v="-197.04"/>
    <n v="-13.689999999999998"/>
    <s v="ZLIN"/>
    <n v="44"/>
    <n v="5"/>
  </r>
  <r>
    <s v="120308000361-9"/>
    <x v="11"/>
    <m/>
    <s v="TUBERIA INTERNA"/>
    <s v="31.12.1999"/>
    <n v="25306.05"/>
    <n v="2215.3299999999981"/>
    <s v="ZLIN"/>
    <n v="49"/>
    <n v="6"/>
    <n v="0"/>
    <n v="0"/>
    <m/>
    <m/>
    <m/>
    <n v="37332.660000000003"/>
    <n v="3410.6300000000047"/>
    <s v="ZLIN"/>
    <n v="33"/>
    <n v="9"/>
  </r>
  <r>
    <s v="120308000362-0"/>
    <x v="11"/>
    <m/>
    <s v="TUBERIA INTERNA"/>
    <s v="31.08.2014"/>
    <n v="2281910.4900000002"/>
    <n v="175791.63000000035"/>
    <s v="ZLIN"/>
    <n v="56"/>
    <n v="3"/>
    <n v="0"/>
    <n v="0"/>
    <m/>
    <m/>
    <m/>
    <n v="12217883.74"/>
    <n v="682872.65000000037"/>
    <s v="ZLIN"/>
    <n v="55"/>
    <n v="2"/>
  </r>
  <r>
    <s v="120308000362-1"/>
    <x v="11"/>
    <m/>
    <s v="TUBERIA INTERNA"/>
    <s v="01.10.2015"/>
    <n v="1"/>
    <n v="0"/>
    <s v="ZLIN"/>
    <n v="0"/>
    <n v="1"/>
    <n v="0"/>
    <n v="0"/>
    <m/>
    <m/>
    <m/>
    <n v="469731.73"/>
    <n v="49799.630000000005"/>
    <s v="ZLIN"/>
    <n v="29"/>
    <n v="1"/>
  </r>
  <r>
    <s v="120308000362-2"/>
    <x v="11"/>
    <m/>
    <s v="TUBERIA INTERNA"/>
    <s v="31.12.1999"/>
    <n v="894939.77"/>
    <n v="78344.890000000014"/>
    <s v="ZLIN"/>
    <n v="49"/>
    <n v="6"/>
    <n v="0"/>
    <n v="0"/>
    <m/>
    <m/>
    <m/>
    <n v="1320256.51"/>
    <n v="120616.02000000002"/>
    <s v="ZLIN"/>
    <n v="33"/>
    <n v="9"/>
  </r>
  <r>
    <s v="120308000362-3"/>
    <x v="11"/>
    <m/>
    <s v="TUBERIA INTERNA"/>
    <s v="30.10.2008"/>
    <n v="1343917.98"/>
    <n v="115701.56000000006"/>
    <s v="ZLIN"/>
    <n v="50"/>
    <n v="4"/>
    <n v="0"/>
    <n v="0"/>
    <m/>
    <m/>
    <m/>
    <n v="107352.11"/>
    <n v="7623.8500000000058"/>
    <s v="ZLIN"/>
    <n v="43"/>
    <n v="5"/>
  </r>
  <r>
    <s v="120308000362-4"/>
    <x v="11"/>
    <m/>
    <s v="TUBERIA INTERNA"/>
    <s v="31.12.1999"/>
    <n v="851998.01"/>
    <n v="74585.680000000051"/>
    <s v="ZLIN"/>
    <n v="49"/>
    <n v="6"/>
    <n v="0"/>
    <n v="0"/>
    <m/>
    <m/>
    <m/>
    <n v="1362113.88"/>
    <n v="124440.0299999998"/>
    <s v="ZLIN"/>
    <n v="33"/>
    <n v="9"/>
  </r>
  <r>
    <s v="120308000362-5"/>
    <x v="11"/>
    <m/>
    <s v="TUBERIA INTERNA"/>
    <s v="31.08.2014"/>
    <n v="210740.9"/>
    <n v="20070.570000000007"/>
    <s v="ZLIN"/>
    <n v="45"/>
    <n v="6"/>
    <n v="0"/>
    <n v="0"/>
    <m/>
    <m/>
    <m/>
    <n v="85288.68"/>
    <n v="5920.6199999999953"/>
    <s v="ZLIN"/>
    <n v="44"/>
    <n v="5"/>
  </r>
  <r>
    <s v="120308000362-6"/>
    <x v="11"/>
    <m/>
    <s v="TUBERIA INTERNA"/>
    <s v="31.12.1999"/>
    <n v="174490.94"/>
    <n v="15275.299999999988"/>
    <s v="ZLIN"/>
    <n v="49"/>
    <n v="6"/>
    <n v="0"/>
    <n v="0"/>
    <m/>
    <m/>
    <m/>
    <n v="926062.93"/>
    <n v="84603.280000000028"/>
    <s v="ZLIN"/>
    <n v="33"/>
    <n v="9"/>
  </r>
  <r>
    <s v="120308000362-7"/>
    <x v="11"/>
    <m/>
    <s v="TUBERIA INTERNA"/>
    <s v="01.10.2015"/>
    <n v="1"/>
    <n v="0"/>
    <s v="ZLIN"/>
    <n v="0"/>
    <n v="1"/>
    <n v="0"/>
    <n v="0"/>
    <m/>
    <m/>
    <m/>
    <n v="469731.73"/>
    <n v="49799.630000000005"/>
    <s v="ZLIN"/>
    <n v="29"/>
    <n v="1"/>
  </r>
  <r>
    <s v="120308000362-8"/>
    <x v="11"/>
    <m/>
    <s v="TUBERIA INTERNA"/>
    <s v="31.12.1999"/>
    <n v="146339.4"/>
    <n v="12810.850000000006"/>
    <s v="ZLIN"/>
    <n v="49"/>
    <n v="6"/>
    <n v="0"/>
    <n v="0"/>
    <m/>
    <m/>
    <m/>
    <n v="953503.58"/>
    <n v="87110.209999999963"/>
    <s v="ZLIN"/>
    <n v="33"/>
    <n v="9"/>
  </r>
  <r>
    <s v="120308000362-9"/>
    <x v="11"/>
    <m/>
    <s v="TUBERIA INTERNA"/>
    <s v="31.08.2014"/>
    <n v="146593.1"/>
    <n v="13961.260000000009"/>
    <s v="ZLIN"/>
    <n v="45"/>
    <n v="6"/>
    <n v="0"/>
    <n v="0"/>
    <m/>
    <m/>
    <m/>
    <n v="-6827.41"/>
    <n v="-473.9399999999996"/>
    <s v="ZLIN"/>
    <n v="44"/>
    <n v="5"/>
  </r>
  <r>
    <s v="120308000363-0"/>
    <x v="11"/>
    <m/>
    <s v="TUBERIA INTERNA"/>
    <s v="31.08.2014"/>
    <n v="5298621.17"/>
    <n v="408190.08000000007"/>
    <s v="ZLIN"/>
    <n v="56"/>
    <n v="3"/>
    <n v="0"/>
    <n v="0"/>
    <m/>
    <m/>
    <m/>
    <n v="28370059.920000002"/>
    <n v="1585637.7900000028"/>
    <s v="ZLIN"/>
    <n v="55"/>
    <n v="2"/>
  </r>
  <r>
    <s v="120308000363-1"/>
    <x v="11"/>
    <m/>
    <s v="TUBERIA INTERNA"/>
    <s v="31.12.1999"/>
    <n v="2078070.22"/>
    <n v="181918.61999999988"/>
    <s v="ZLIN"/>
    <n v="49"/>
    <n v="6"/>
    <n v="0"/>
    <n v="0"/>
    <m/>
    <m/>
    <m/>
    <n v="3065665.2"/>
    <n v="280073.10000000009"/>
    <s v="ZLIN"/>
    <n v="33"/>
    <n v="9"/>
  </r>
  <r>
    <s v="120308000363-2"/>
    <x v="11"/>
    <m/>
    <s v="TUBERIA INTERNA"/>
    <s v="01.10.2015"/>
    <n v="1"/>
    <n v="0"/>
    <s v="ZLIN"/>
    <n v="0"/>
    <n v="1"/>
    <n v="0"/>
    <n v="0"/>
    <m/>
    <m/>
    <m/>
    <n v="1090387.17"/>
    <n v="115599.77999999991"/>
    <s v="ZLIN"/>
    <n v="29"/>
    <n v="1"/>
  </r>
  <r>
    <s v="120308000363-3"/>
    <x v="11"/>
    <m/>
    <s v="TUBERIA INTERNA"/>
    <s v="31.12.1999"/>
    <n v="339850.15"/>
    <n v="29751.190000000002"/>
    <s v="ZLIN"/>
    <n v="49"/>
    <n v="6"/>
    <n v="0"/>
    <n v="0"/>
    <m/>
    <m/>
    <m/>
    <n v="2214361.52"/>
    <n v="202299.68999999994"/>
    <s v="ZLIN"/>
    <n v="33"/>
    <n v="9"/>
  </r>
  <r>
    <s v="120308000363-4"/>
    <x v="11"/>
    <m/>
    <s v="TUBERIA INTERNA"/>
    <s v="31.12.1999"/>
    <n v="405227.65"/>
    <n v="35474.490000000049"/>
    <s v="ZLIN"/>
    <n v="49"/>
    <n v="6"/>
    <n v="0"/>
    <n v="0"/>
    <m/>
    <m/>
    <m/>
    <n v="2150634.98"/>
    <n v="196477.77000000002"/>
    <s v="ZLIN"/>
    <n v="33"/>
    <n v="9"/>
  </r>
  <r>
    <s v="120308000363-5"/>
    <x v="11"/>
    <m/>
    <s v="TUBERIA INTERNA"/>
    <s v="30.10.2008"/>
    <n v="3121037.33"/>
    <n v="268698.56000000006"/>
    <s v="ZLIN"/>
    <n v="50"/>
    <n v="4"/>
    <n v="0"/>
    <n v="0"/>
    <m/>
    <m/>
    <m/>
    <n v="249308.33"/>
    <n v="17705.209999999992"/>
    <s v="ZLIN"/>
    <n v="43"/>
    <n v="5"/>
  </r>
  <r>
    <s v="120308000363-6"/>
    <x v="11"/>
    <m/>
    <s v="TUBERIA INTERNA"/>
    <s v="31.08.2014"/>
    <n v="489229.49"/>
    <n v="46593.299999999988"/>
    <s v="ZLIN"/>
    <n v="45"/>
    <n v="6"/>
    <n v="0"/>
    <n v="0"/>
    <m/>
    <m/>
    <m/>
    <n v="197995.43"/>
    <n v="13744.50999999998"/>
    <s v="ZLIN"/>
    <n v="44"/>
    <n v="5"/>
  </r>
  <r>
    <s v="120308000363-7"/>
    <x v="11"/>
    <m/>
    <s v="TUBERIA INTERNA"/>
    <s v="31.08.2014"/>
    <n v="340813.49"/>
    <n v="32458.440000000002"/>
    <s v="ZLIN"/>
    <n v="45"/>
    <n v="6"/>
    <n v="0"/>
    <n v="0"/>
    <m/>
    <m/>
    <m/>
    <n v="-15873.01"/>
    <n v="-1101.8899999999994"/>
    <s v="ZLIN"/>
    <n v="44"/>
    <n v="5"/>
  </r>
  <r>
    <s v="120308000363-8"/>
    <x v="11"/>
    <m/>
    <s v="TUBERIA INTERNA"/>
    <s v="01.10.2015"/>
    <n v="1"/>
    <n v="0"/>
    <s v="ZLIN"/>
    <n v="0"/>
    <n v="1"/>
    <n v="0"/>
    <n v="0"/>
    <m/>
    <m/>
    <m/>
    <n v="1090387.17"/>
    <n v="115599.77999999991"/>
    <s v="ZLIN"/>
    <n v="29"/>
    <n v="1"/>
  </r>
  <r>
    <s v="120308000363-9"/>
    <x v="11"/>
    <m/>
    <s v="TUBERIA INTERNA"/>
    <s v="31.12.1999"/>
    <n v="1978358.48"/>
    <n v="173189.6399999999"/>
    <s v="ZLIN"/>
    <n v="49"/>
    <n v="6"/>
    <n v="0"/>
    <n v="0"/>
    <m/>
    <m/>
    <m/>
    <n v="3162858.97"/>
    <n v="288952.55000000028"/>
    <s v="ZLIN"/>
    <n v="33"/>
    <n v="9"/>
  </r>
  <r>
    <s v="120308000364-0"/>
    <x v="11"/>
    <m/>
    <s v="TUBERIA INTERNA"/>
    <s v="31.08.2014"/>
    <n v="38692648.939999998"/>
    <n v="2980767.0099999979"/>
    <s v="ZLIN"/>
    <n v="56"/>
    <n v="3"/>
    <n v="0"/>
    <n v="0"/>
    <m/>
    <m/>
    <m/>
    <n v="207169513.18000001"/>
    <n v="11578960.710000008"/>
    <s v="ZLIN"/>
    <n v="55"/>
    <n v="2"/>
  </r>
  <r>
    <s v="120308000364-1"/>
    <x v="11"/>
    <m/>
    <s v="TUBERIA INTERNA"/>
    <s v="31.08.2014"/>
    <n v="2489407.96"/>
    <n v="237086.45999999996"/>
    <s v="ZLIN"/>
    <n v="45"/>
    <n v="6"/>
    <n v="0"/>
    <n v="0"/>
    <m/>
    <m/>
    <m/>
    <n v="-115941.42"/>
    <n v="-8048.4599999999919"/>
    <s v="ZLIN"/>
    <n v="44"/>
    <n v="5"/>
  </r>
  <r>
    <s v="120308000364-2"/>
    <x v="11"/>
    <m/>
    <s v="TUBERIA INTERNA"/>
    <s v="31.12.1999"/>
    <n v="2481700.0299999998"/>
    <n v="217253.1799999997"/>
    <s v="ZLIN"/>
    <n v="49"/>
    <n v="6"/>
    <n v="0"/>
    <n v="0"/>
    <m/>
    <m/>
    <m/>
    <n v="16170012.369999999"/>
    <n v="1477260.3999999985"/>
    <s v="ZLIN"/>
    <n v="33"/>
    <n v="9"/>
  </r>
  <r>
    <s v="120308000364-3"/>
    <x v="11"/>
    <m/>
    <s v="TUBERIA INTERNA"/>
    <s v="31.12.1999"/>
    <n v="15174768.369999999"/>
    <n v="1328430.9099999983"/>
    <s v="ZLIN"/>
    <n v="49"/>
    <n v="6"/>
    <n v="0"/>
    <n v="0"/>
    <m/>
    <m/>
    <m/>
    <n v="22386519.43"/>
    <n v="2045188.1999999993"/>
    <s v="ZLIN"/>
    <n v="33"/>
    <n v="9"/>
  </r>
  <r>
    <s v="120308000364-4"/>
    <x v="11"/>
    <m/>
    <s v="TUBERIA INTERNA"/>
    <s v="01.10.2015"/>
    <n v="1"/>
    <n v="0"/>
    <s v="ZLIN"/>
    <n v="0"/>
    <n v="1"/>
    <n v="0"/>
    <n v="0"/>
    <m/>
    <m/>
    <m/>
    <n v="7963780.3499999996"/>
    <n v="844297.62999999989"/>
    <s v="ZLIN"/>
    <n v="29"/>
    <n v="1"/>
  </r>
  <r>
    <s v="120308000364-5"/>
    <x v="11"/>
    <m/>
    <s v="TUBERIA INTERNA"/>
    <s v="01.10.2015"/>
    <n v="1"/>
    <n v="0"/>
    <s v="ZLIN"/>
    <n v="0"/>
    <n v="1"/>
    <n v="0"/>
    <n v="0"/>
    <m/>
    <m/>
    <m/>
    <n v="7963780.3499999996"/>
    <n v="844297.62999999989"/>
    <s v="ZLIN"/>
    <n v="29"/>
    <n v="1"/>
  </r>
  <r>
    <s v="120308000364-6"/>
    <x v="11"/>
    <m/>
    <s v="TUBERIA INTERNA"/>
    <s v="31.08.2014"/>
    <n v="3572176.45"/>
    <n v="340207.27"/>
    <s v="ZLIN"/>
    <n v="45"/>
    <n v="6"/>
    <n v="0"/>
    <n v="0"/>
    <m/>
    <m/>
    <m/>
    <n v="1445690.91"/>
    <n v="100357.5399999998"/>
    <s v="ZLIN"/>
    <n v="44"/>
    <n v="5"/>
  </r>
  <r>
    <s v="120308000364-7"/>
    <x v="11"/>
    <m/>
    <s v="TUBERIA INTERNA"/>
    <s v="31.12.1999"/>
    <n v="2959108.55"/>
    <n v="259046.54000000004"/>
    <s v="ZLIN"/>
    <n v="49"/>
    <n v="6"/>
    <n v="0"/>
    <n v="0"/>
    <m/>
    <m/>
    <m/>
    <n v="15704659.630000001"/>
    <n v="1434746.6900000013"/>
    <s v="ZLIN"/>
    <n v="33"/>
    <n v="9"/>
  </r>
  <r>
    <s v="120308000364-8"/>
    <x v="11"/>
    <m/>
    <s v="TUBERIA INTERNA"/>
    <s v="31.12.1999"/>
    <n v="14446639.710000001"/>
    <n v="1264689.0100000016"/>
    <s v="ZLIN"/>
    <n v="49"/>
    <n v="6"/>
    <n v="0"/>
    <n v="0"/>
    <m/>
    <m/>
    <m/>
    <n v="23096261"/>
    <n v="2110028.7800000012"/>
    <s v="ZLIN"/>
    <n v="33"/>
    <n v="9"/>
  </r>
  <r>
    <s v="120308000364-9"/>
    <x v="11"/>
    <m/>
    <s v="TUBERIA INTERNA"/>
    <s v="30.10.2008"/>
    <n v="22790863.879999999"/>
    <n v="1962127.3499999978"/>
    <s v="ZLIN"/>
    <n v="50"/>
    <n v="4"/>
    <n v="0"/>
    <n v="0"/>
    <m/>
    <m/>
    <m/>
    <n v="1820533.25"/>
    <n v="129289.32000000007"/>
    <s v="ZLIN"/>
    <n v="43"/>
    <n v="5"/>
  </r>
  <r>
    <s v="120308000365-0"/>
    <x v="11"/>
    <m/>
    <s v="TUBERIA INTERNA"/>
    <s v="31.08.2014"/>
    <n v="894748.58"/>
    <n v="68928.769999999902"/>
    <s v="ZLIN"/>
    <n v="56"/>
    <n v="3"/>
    <n v="0"/>
    <n v="0"/>
    <m/>
    <m/>
    <m/>
    <n v="4790693.62"/>
    <n v="267757.81000000052"/>
    <s v="ZLIN"/>
    <n v="55"/>
    <n v="2"/>
  </r>
  <r>
    <s v="120308000365-1"/>
    <x v="11"/>
    <m/>
    <s v="TUBERIA INTERNA"/>
    <s v="01.10.2015"/>
    <n v="1"/>
    <n v="0"/>
    <s v="ZLIN"/>
    <n v="0"/>
    <n v="1"/>
    <n v="0"/>
    <n v="0"/>
    <m/>
    <m/>
    <m/>
    <n v="184404.37"/>
    <n v="19550.03"/>
    <s v="ZLIN"/>
    <n v="29"/>
    <n v="1"/>
  </r>
  <r>
    <s v="120308000365-2"/>
    <x v="11"/>
    <m/>
    <s v="TUBERIA INTERNA"/>
    <s v="31.08.2014"/>
    <n v="83170.83"/>
    <n v="7921.0299999999988"/>
    <s v="ZLIN"/>
    <n v="45"/>
    <n v="6"/>
    <n v="0"/>
    <n v="0"/>
    <m/>
    <m/>
    <m/>
    <n v="33659.96"/>
    <n v="2336.6100000000006"/>
    <s v="ZLIN"/>
    <n v="44"/>
    <n v="5"/>
  </r>
  <r>
    <s v="120308000365-3"/>
    <x v="11"/>
    <m/>
    <s v="TUBERIA INTERNA"/>
    <s v="31.12.1999"/>
    <n v="68519.67"/>
    <n v="5998.3699999999953"/>
    <s v="ZLIN"/>
    <n v="49"/>
    <n v="6"/>
    <n v="0"/>
    <n v="0"/>
    <m/>
    <m/>
    <m/>
    <n v="363649.43"/>
    <n v="33222.299999999988"/>
    <s v="ZLIN"/>
    <n v="33"/>
    <n v="9"/>
  </r>
  <r>
    <s v="120308000365-4"/>
    <x v="11"/>
    <m/>
    <s v="TUBERIA INTERNA"/>
    <s v="30.10.2008"/>
    <n v="527734.12"/>
    <n v="45434.049999999988"/>
    <s v="ZLIN"/>
    <n v="50"/>
    <n v="4"/>
    <n v="0"/>
    <n v="0"/>
    <m/>
    <m/>
    <m/>
    <n v="42155.38"/>
    <n v="2993.7599999999948"/>
    <s v="ZLIN"/>
    <n v="43"/>
    <n v="5"/>
  </r>
  <r>
    <s v="120308000365-5"/>
    <x v="11"/>
    <m/>
    <s v="TUBERIA INTERNA"/>
    <s v="31.12.1999"/>
    <n v="57465.03"/>
    <n v="5030.6100000000006"/>
    <s v="ZLIN"/>
    <n v="49"/>
    <n v="6"/>
    <n v="0"/>
    <n v="0"/>
    <m/>
    <m/>
    <m/>
    <n v="374424.92"/>
    <n v="34206.719999999972"/>
    <s v="ZLIN"/>
    <n v="33"/>
    <n v="9"/>
  </r>
  <r>
    <s v="120308000365-6"/>
    <x v="11"/>
    <m/>
    <s v="TUBERIA INTERNA"/>
    <s v="01.10.2015"/>
    <n v="1"/>
    <n v="0"/>
    <s v="ZLIN"/>
    <n v="0"/>
    <n v="1"/>
    <n v="0"/>
    <n v="0"/>
    <m/>
    <m/>
    <m/>
    <n v="184404.37"/>
    <n v="19550.03"/>
    <s v="ZLIN"/>
    <n v="29"/>
    <n v="1"/>
  </r>
  <r>
    <s v="120308000365-7"/>
    <x v="11"/>
    <m/>
    <s v="TUBERIA INTERNA"/>
    <s v="31.12.1999"/>
    <n v="334052.09000000003"/>
    <n v="29243.630000000005"/>
    <s v="ZLIN"/>
    <n v="49"/>
    <n v="6"/>
    <n v="0"/>
    <n v="0"/>
    <m/>
    <m/>
    <m/>
    <n v="534058.75"/>
    <n v="48790.539999999979"/>
    <s v="ZLIN"/>
    <n v="33"/>
    <n v="9"/>
  </r>
  <r>
    <s v="120308000365-8"/>
    <x v="11"/>
    <m/>
    <s v="TUBERIA INTERNA"/>
    <s v="31.08.2014"/>
    <n v="58417.03"/>
    <n v="5563.5199999999968"/>
    <s v="ZLIN"/>
    <n v="45"/>
    <n v="6"/>
    <n v="0"/>
    <n v="0"/>
    <m/>
    <m/>
    <m/>
    <n v="-2720.71"/>
    <n v="-188.84999999999991"/>
    <s v="ZLIN"/>
    <n v="44"/>
    <n v="5"/>
  </r>
  <r>
    <s v="120308000365-9"/>
    <x v="11"/>
    <m/>
    <s v="TUBERIA INTERNA"/>
    <s v="31.12.1999"/>
    <n v="350888.73"/>
    <n v="30717.52999999997"/>
    <s v="ZLIN"/>
    <n v="49"/>
    <n v="6"/>
    <n v="0"/>
    <n v="0"/>
    <m/>
    <m/>
    <m/>
    <n v="517647.28"/>
    <n v="47291.240000000049"/>
    <s v="ZLIN"/>
    <n v="33"/>
    <n v="9"/>
  </r>
  <r>
    <s v="120308000366-0"/>
    <x v="11"/>
    <m/>
    <s v="TUBERIA INTERNA"/>
    <s v="31.08.2014"/>
    <n v="100275377.36"/>
    <n v="7724917.9800000042"/>
    <s v="ZLIN"/>
    <n v="56"/>
    <n v="3"/>
    <n v="0"/>
    <n v="0"/>
    <m/>
    <m/>
    <m/>
    <n v="536897878.03999996"/>
    <n v="30007887.439999938"/>
    <s v="ZLIN"/>
    <n v="55"/>
    <n v="2"/>
  </r>
  <r>
    <s v="120308000366-1"/>
    <x v="11"/>
    <m/>
    <s v="TUBERIA INTERNA"/>
    <s v="31.12.1999"/>
    <n v="6431424.75"/>
    <n v="563020.33999999985"/>
    <s v="ZLIN"/>
    <n v="49"/>
    <n v="6"/>
    <n v="0"/>
    <n v="0"/>
    <m/>
    <m/>
    <m/>
    <n v="41905232.869999997"/>
    <n v="3828379.299999997"/>
    <s v="ZLIN"/>
    <n v="33"/>
    <n v="9"/>
  </r>
  <r>
    <s v="120308000366-2"/>
    <x v="11"/>
    <m/>
    <s v="TUBERIA INTERNA"/>
    <s v="01.10.2015"/>
    <n v="1"/>
    <n v="0"/>
    <s v="ZLIN"/>
    <n v="0"/>
    <n v="1"/>
    <n v="0"/>
    <n v="0"/>
    <m/>
    <m/>
    <m/>
    <n v="20638456.57"/>
    <n v="2188031.1999999993"/>
    <s v="ZLIN"/>
    <n v="29"/>
    <n v="1"/>
  </r>
  <r>
    <s v="120308000366-3"/>
    <x v="11"/>
    <m/>
    <s v="TUBERIA INTERNA"/>
    <s v="31.12.1999"/>
    <n v="7668647.9900000002"/>
    <n v="671329.45000000019"/>
    <s v="ZLIN"/>
    <n v="49"/>
    <n v="6"/>
    <n v="0"/>
    <n v="0"/>
    <m/>
    <m/>
    <m/>
    <n v="40699252.640000001"/>
    <n v="3718203.3200000003"/>
    <s v="ZLIN"/>
    <n v="33"/>
    <n v="9"/>
  </r>
  <r>
    <s v="120308000366-4"/>
    <x v="11"/>
    <m/>
    <s v="TUBERIA INTERNA"/>
    <s v="31.12.1999"/>
    <n v="39326018.259999998"/>
    <n v="3442681.75"/>
    <s v="ZLIN"/>
    <n v="49"/>
    <n v="6"/>
    <n v="0"/>
    <n v="0"/>
    <m/>
    <m/>
    <m/>
    <n v="58015559.119999997"/>
    <n v="5300186.8799999952"/>
    <s v="ZLIN"/>
    <n v="33"/>
    <n v="9"/>
  </r>
  <r>
    <s v="120308000366-5"/>
    <x v="11"/>
    <m/>
    <s v="TUBERIA INTERNA"/>
    <s v="30.10.2008"/>
    <n v="59063433.979999997"/>
    <n v="5084931.4099999964"/>
    <s v="ZLIN"/>
    <n v="50"/>
    <n v="4"/>
    <n v="0"/>
    <n v="0"/>
    <m/>
    <m/>
    <m/>
    <n v="4717984.6399999997"/>
    <n v="335058.39999999944"/>
    <s v="ZLIN"/>
    <n v="43"/>
    <n v="5"/>
  </r>
  <r>
    <s v="120308000366-6"/>
    <x v="11"/>
    <m/>
    <s v="TUBERIA INTERNA"/>
    <s v="01.10.2015"/>
    <n v="1"/>
    <n v="0"/>
    <s v="ZLIN"/>
    <n v="0"/>
    <n v="1"/>
    <n v="0"/>
    <n v="0"/>
    <m/>
    <m/>
    <m/>
    <n v="20638456.57"/>
    <n v="2188031.1999999993"/>
    <s v="ZLIN"/>
    <n v="29"/>
    <n v="1"/>
  </r>
  <r>
    <s v="120308000366-7"/>
    <x v="11"/>
    <m/>
    <s v="TUBERIA INTERNA"/>
    <s v="31.12.1999"/>
    <n v="37439043.740000002"/>
    <n v="3277492.0500000045"/>
    <s v="ZLIN"/>
    <n v="49"/>
    <n v="6"/>
    <n v="0"/>
    <n v="0"/>
    <m/>
    <m/>
    <m/>
    <n v="59854882.759999998"/>
    <n v="5468223.8599999994"/>
    <s v="ZLIN"/>
    <n v="33"/>
    <n v="9"/>
  </r>
  <r>
    <s v="120308000366-8"/>
    <x v="11"/>
    <m/>
    <s v="TUBERIA INTERNA"/>
    <s v="31.08.2014"/>
    <n v="9255858.1699999999"/>
    <n v="881510.28000000026"/>
    <s v="ZLIN"/>
    <n v="45"/>
    <n v="6"/>
    <n v="0"/>
    <n v="0"/>
    <m/>
    <m/>
    <m/>
    <n v="3745926.39"/>
    <n v="260036.14999999991"/>
    <s v="ZLIN"/>
    <n v="44"/>
    <n v="5"/>
  </r>
  <r>
    <s v="120308000366-9"/>
    <x v="11"/>
    <m/>
    <s v="TUBERIA INTERNA"/>
    <s v="31.08.2014"/>
    <n v="6450505.3399999999"/>
    <n v="614333.84999999963"/>
    <s v="ZLIN"/>
    <n v="45"/>
    <n v="6"/>
    <n v="0"/>
    <n v="0"/>
    <m/>
    <m/>
    <m/>
    <n v="-300425.14"/>
    <n v="-20855.020000000019"/>
    <s v="ZLIN"/>
    <n v="44"/>
    <n v="5"/>
  </r>
  <r>
    <s v="120308000367-0"/>
    <x v="11"/>
    <m/>
    <s v="TUBERIA INTERNA"/>
    <s v="31.08.2014"/>
    <n v="5134888.46"/>
    <n v="395576.61000000034"/>
    <s v="ZLIN"/>
    <n v="56"/>
    <n v="3"/>
    <n v="0"/>
    <n v="0"/>
    <m/>
    <m/>
    <m/>
    <n v="27493396.620000001"/>
    <n v="1536640"/>
    <s v="ZLIN"/>
    <n v="55"/>
    <n v="2"/>
  </r>
  <r>
    <s v="120308000367-1"/>
    <x v="11"/>
    <m/>
    <s v="TUBERIA INTERNA"/>
    <s v="01.10.2015"/>
    <n v="1"/>
    <n v="0"/>
    <s v="ZLIN"/>
    <n v="0"/>
    <n v="1"/>
    <n v="0"/>
    <n v="0"/>
    <m/>
    <m/>
    <m/>
    <n v="1057102.26"/>
    <n v="112071.03000000003"/>
    <s v="ZLIN"/>
    <n v="29"/>
    <n v="1"/>
  </r>
  <r>
    <s v="120308000367-2"/>
    <x v="11"/>
    <m/>
    <s v="TUBERIA INTERNA"/>
    <s v="01.10.2015"/>
    <n v="1"/>
    <n v="0"/>
    <s v="ZLIN"/>
    <n v="0"/>
    <n v="1"/>
    <n v="0"/>
    <n v="0"/>
    <m/>
    <m/>
    <m/>
    <n v="1057102.26"/>
    <n v="112071.03000000003"/>
    <s v="ZLIN"/>
    <n v="29"/>
    <n v="1"/>
  </r>
  <r>
    <s v="120308000367-3"/>
    <x v="11"/>
    <m/>
    <s v="TUBERIA INTERNA"/>
    <s v="31.12.1999"/>
    <n v="392788.74"/>
    <n v="34385.56"/>
    <s v="ZLIN"/>
    <n v="49"/>
    <n v="6"/>
    <n v="0"/>
    <n v="0"/>
    <m/>
    <m/>
    <m/>
    <n v="2084618.88"/>
    <n v="190446.66999999993"/>
    <s v="ZLIN"/>
    <n v="33"/>
    <n v="9"/>
  </r>
  <r>
    <s v="120308000367-4"/>
    <x v="11"/>
    <m/>
    <s v="TUBERIA INTERNA"/>
    <s v="31.12.1999"/>
    <n v="329418.07"/>
    <n v="28837.940000000002"/>
    <s v="ZLIN"/>
    <n v="49"/>
    <n v="6"/>
    <n v="0"/>
    <n v="0"/>
    <m/>
    <m/>
    <m/>
    <n v="2146389.27"/>
    <n v="196089.89000000013"/>
    <s v="ZLIN"/>
    <n v="33"/>
    <n v="9"/>
  </r>
  <r>
    <s v="120308000367-5"/>
    <x v="11"/>
    <m/>
    <s v="TUBERIA INTERNA"/>
    <s v="31.08.2014"/>
    <n v="473540.44"/>
    <n v="45099.080000000016"/>
    <s v="ZLIN"/>
    <n v="45"/>
    <n v="6"/>
    <n v="0"/>
    <n v="0"/>
    <m/>
    <m/>
    <m/>
    <n v="191645.94"/>
    <n v="13303.75"/>
    <s v="ZLIN"/>
    <n v="44"/>
    <n v="5"/>
  </r>
  <r>
    <s v="120308000367-6"/>
    <x v="11"/>
    <m/>
    <s v="TUBERIA INTERNA"/>
    <s v="31.12.1999"/>
    <n v="2014281.63"/>
    <n v="176334.42999999993"/>
    <s v="ZLIN"/>
    <n v="49"/>
    <n v="6"/>
    <n v="0"/>
    <n v="0"/>
    <m/>
    <m/>
    <m/>
    <n v="2971561.34"/>
    <n v="271475.96999999974"/>
    <s v="ZLIN"/>
    <n v="33"/>
    <n v="9"/>
  </r>
  <r>
    <s v="120308000367-7"/>
    <x v="11"/>
    <m/>
    <s v="TUBERIA INTERNA"/>
    <s v="30.10.2008"/>
    <n v="3025233.67"/>
    <n v="260450.58000000007"/>
    <s v="ZLIN"/>
    <n v="50"/>
    <n v="4"/>
    <n v="0"/>
    <n v="0"/>
    <m/>
    <m/>
    <m/>
    <n v="241655.54"/>
    <n v="17161.710000000021"/>
    <s v="ZLIN"/>
    <n v="43"/>
    <n v="5"/>
  </r>
  <r>
    <s v="120308000367-8"/>
    <x v="11"/>
    <m/>
    <s v="TUBERIA INTERNA"/>
    <s v="31.08.2014"/>
    <n v="332479"/>
    <n v="31664.659999999974"/>
    <s v="ZLIN"/>
    <n v="45"/>
    <n v="6"/>
    <n v="0"/>
    <n v="0"/>
    <m/>
    <m/>
    <m/>
    <n v="-15484.85"/>
    <n v="-1074.9400000000005"/>
    <s v="ZLIN"/>
    <n v="44"/>
    <n v="5"/>
  </r>
  <r>
    <s v="120308000367-9"/>
    <x v="11"/>
    <m/>
    <s v="TUBERIA INTERNA"/>
    <s v="31.12.1999"/>
    <n v="1917630.66"/>
    <n v="167873.37999999989"/>
    <s v="ZLIN"/>
    <n v="49"/>
    <n v="6"/>
    <n v="0"/>
    <n v="0"/>
    <m/>
    <m/>
    <m/>
    <n v="3065771.63"/>
    <n v="280082.85000000009"/>
    <s v="ZLIN"/>
    <n v="33"/>
    <n v="9"/>
  </r>
  <r>
    <s v="120308000368-0"/>
    <x v="11"/>
    <m/>
    <s v="TUBERIA INTERNA"/>
    <s v="31.08.2014"/>
    <n v="100710689.81999999"/>
    <n v="7758453.1299999952"/>
    <s v="ZLIN"/>
    <n v="56"/>
    <n v="3"/>
    <n v="0"/>
    <n v="0"/>
    <m/>
    <m/>
    <m/>
    <n v="539228643.00999999"/>
    <n v="30138156.800000012"/>
    <s v="ZLIN"/>
    <n v="55"/>
    <n v="2"/>
  </r>
  <r>
    <s v="120308000368-1"/>
    <x v="11"/>
    <m/>
    <s v="TUBERIA INTERNA"/>
    <s v="31.08.2014"/>
    <n v="6480610.0999999996"/>
    <n v="617200.96"/>
    <s v="ZLIN"/>
    <n v="45"/>
    <n v="6"/>
    <n v="0"/>
    <n v="0"/>
    <m/>
    <m/>
    <m/>
    <n v="-301827.24"/>
    <n v="-20952.359999999986"/>
    <s v="ZLIN"/>
    <n v="44"/>
    <n v="5"/>
  </r>
  <r>
    <s v="120308000368-2"/>
    <x v="11"/>
    <m/>
    <s v="TUBERIA INTERNA"/>
    <s v="31.08.2014"/>
    <n v="9298301.2899999991"/>
    <n v="885552.5"/>
    <s v="ZLIN"/>
    <n v="45"/>
    <n v="6"/>
    <n v="0"/>
    <n v="0"/>
    <m/>
    <m/>
    <m/>
    <n v="3763103.48"/>
    <n v="261228.56999999983"/>
    <s v="ZLIN"/>
    <n v="44"/>
    <n v="5"/>
  </r>
  <r>
    <s v="120308000368-3"/>
    <x v="11"/>
    <m/>
    <s v="TUBERIA INTERNA"/>
    <s v="31.12.1999"/>
    <n v="37602068.450000003"/>
    <n v="3291763.5800000057"/>
    <s v="ZLIN"/>
    <n v="49"/>
    <n v="6"/>
    <n v="0"/>
    <n v="0"/>
    <m/>
    <m/>
    <m/>
    <n v="60115515.090000004"/>
    <n v="5492034.7200000063"/>
    <s v="ZLIN"/>
    <n v="33"/>
    <n v="9"/>
  </r>
  <r>
    <s v="120308000368-4"/>
    <x v="11"/>
    <m/>
    <s v="TUBERIA INTERNA"/>
    <s v="30.10.2008"/>
    <n v="59317859.359999999"/>
    <n v="5106835.5899999961"/>
    <s v="ZLIN"/>
    <n v="50"/>
    <n v="4"/>
    <n v="0"/>
    <n v="0"/>
    <m/>
    <m/>
    <m/>
    <n v="4738308.1399999997"/>
    <n v="336501.73999999929"/>
    <s v="ZLIN"/>
    <n v="43"/>
    <n v="5"/>
  </r>
  <r>
    <s v="120308000368-5"/>
    <x v="11"/>
    <m/>
    <s v="TUBERIA INTERNA"/>
    <s v="31.12.1999"/>
    <n v="7701681.9400000004"/>
    <n v="674221.30000000075"/>
    <s v="ZLIN"/>
    <n v="49"/>
    <n v="6"/>
    <n v="0"/>
    <n v="0"/>
    <m/>
    <m/>
    <m/>
    <n v="40874571.32"/>
    <n v="3734220.1000000015"/>
    <s v="ZLIN"/>
    <n v="33"/>
    <n v="9"/>
  </r>
  <r>
    <s v="120308000368-6"/>
    <x v="11"/>
    <m/>
    <s v="TUBERIA INTERNA"/>
    <s v="31.12.1999"/>
    <n v="6459129.1600000001"/>
    <n v="565445.66000000015"/>
    <s v="ZLIN"/>
    <n v="49"/>
    <n v="6"/>
    <n v="0"/>
    <n v="0"/>
    <m/>
    <m/>
    <m/>
    <n v="42085746.5"/>
    <n v="3844870.6599999964"/>
    <s v="ZLIN"/>
    <n v="33"/>
    <n v="9"/>
  </r>
  <r>
    <s v="120308000368-7"/>
    <x v="11"/>
    <m/>
    <s v="TUBERIA INTERNA"/>
    <s v="31.12.1999"/>
    <n v="39497259.619999997"/>
    <n v="3457672.5700000003"/>
    <s v="ZLIN"/>
    <n v="49"/>
    <n v="6"/>
    <n v="0"/>
    <n v="0"/>
    <m/>
    <m/>
    <m/>
    <n v="58268182.280000001"/>
    <n v="5323266.0399999991"/>
    <s v="ZLIN"/>
    <n v="33"/>
    <n v="9"/>
  </r>
  <r>
    <s v="120308000368-8"/>
    <x v="11"/>
    <m/>
    <s v="TUBERIA INTERNA"/>
    <s v="01.10.2015"/>
    <n v="1"/>
    <n v="0"/>
    <s v="ZLIN"/>
    <n v="0"/>
    <n v="1"/>
    <n v="0"/>
    <n v="0"/>
    <m/>
    <m/>
    <m/>
    <n v="20729289.460000001"/>
    <n v="2197661.0600000024"/>
    <s v="ZLIN"/>
    <n v="29"/>
    <n v="1"/>
  </r>
  <r>
    <s v="120308000368-9"/>
    <x v="11"/>
    <m/>
    <s v="TUBERIA INTERNA"/>
    <s v="01.10.2015"/>
    <n v="1"/>
    <n v="0"/>
    <s v="ZLIN"/>
    <n v="0"/>
    <n v="1"/>
    <n v="0"/>
    <n v="0"/>
    <m/>
    <m/>
    <m/>
    <n v="20729289.460000001"/>
    <n v="2197661.0600000024"/>
    <s v="ZLIN"/>
    <n v="29"/>
    <n v="1"/>
  </r>
  <r>
    <s v="120308000369-0"/>
    <x v="11"/>
    <m/>
    <s v="TUBERIA INTERNA"/>
    <s v="31.08.2014"/>
    <n v="7530932.2199999997"/>
    <n v="1081791.3599999994"/>
    <s v="ZLIN"/>
    <n v="30"/>
    <n v="2"/>
    <n v="0"/>
    <n v="0"/>
    <m/>
    <m/>
    <m/>
    <n v="40467077.719999999"/>
    <n v="4290205.9499999955"/>
    <s v="ZLIN"/>
    <n v="29"/>
    <n v="1"/>
  </r>
  <r>
    <s v="120308000369-1"/>
    <x v="11"/>
    <m/>
    <s v="TUBERIA INTERNA"/>
    <s v="31.12.1999"/>
    <n v="17718708.010000002"/>
    <n v="1551132.7000000011"/>
    <s v="ZLIN"/>
    <n v="49"/>
    <n v="6"/>
    <n v="0"/>
    <n v="0"/>
    <m/>
    <m/>
    <m/>
    <n v="94037198.530000001"/>
    <n v="8591052.6899999976"/>
    <s v="ZLIN"/>
    <n v="33"/>
    <n v="9"/>
  </r>
  <r>
    <s v="120308000369-2"/>
    <x v="11"/>
    <m/>
    <s v="TUBERIA INTERNA"/>
    <s v="31.08.2014"/>
    <n v="21387954.190000001"/>
    <n v="2036948.0300000012"/>
    <s v="ZLIN"/>
    <n v="45"/>
    <n v="6"/>
    <n v="0"/>
    <n v="0"/>
    <m/>
    <m/>
    <m/>
    <n v="8655891.2899999991"/>
    <n v="600877.99999999907"/>
    <s v="ZLIN"/>
    <n v="44"/>
    <n v="5"/>
  </r>
  <r>
    <s v="120308000369-3"/>
    <x v="11"/>
    <m/>
    <s v="TUBERIA INTERNA"/>
    <s v="30.10.2008"/>
    <n v="136468350.33000001"/>
    <n v="11748930.830000013"/>
    <s v="ZLIN"/>
    <n v="50"/>
    <n v="4"/>
    <n v="0"/>
    <n v="0"/>
    <m/>
    <m/>
    <m/>
    <n v="10901086.130000001"/>
    <n v="774165.43000000156"/>
    <s v="ZLIN"/>
    <n v="43"/>
    <n v="5"/>
  </r>
  <r>
    <s v="120308000369-4"/>
    <x v="11"/>
    <m/>
    <s v="TUBERIA INTERNA"/>
    <s v="31.08.2014"/>
    <n v="14909079.630000001"/>
    <n v="1419912.3500000015"/>
    <s v="ZLIN"/>
    <n v="45"/>
    <n v="6"/>
    <n v="0"/>
    <n v="0"/>
    <m/>
    <m/>
    <m/>
    <n v="-694373.88"/>
    <n v="-48202.310000000056"/>
    <s v="ZLIN"/>
    <n v="44"/>
    <n v="5"/>
  </r>
  <r>
    <s v="120308000369-5"/>
    <x v="11"/>
    <m/>
    <s v="TUBERIA INTERNA"/>
    <s v="31.12.1999"/>
    <n v="90864287.120000005"/>
    <n v="7954449.3599999994"/>
    <s v="ZLIN"/>
    <n v="49"/>
    <n v="6"/>
    <n v="0"/>
    <n v="0"/>
    <m/>
    <m/>
    <m/>
    <n v="134047194.58"/>
    <n v="12246286.920000002"/>
    <s v="ZLIN"/>
    <n v="33"/>
    <n v="9"/>
  </r>
  <r>
    <s v="120308000369-6"/>
    <x v="11"/>
    <m/>
    <s v="TUBERIA INTERNA"/>
    <s v="31.12.1999"/>
    <n v="14860055.82"/>
    <n v="1300880.3200000003"/>
    <s v="ZLIN"/>
    <n v="49"/>
    <n v="6"/>
    <n v="0"/>
    <n v="0"/>
    <m/>
    <m/>
    <m/>
    <n v="96823662.540000007"/>
    <n v="8845618.5500000119"/>
    <s v="ZLIN"/>
    <n v="33"/>
    <n v="9"/>
  </r>
  <r>
    <s v="120308000369-7"/>
    <x v="11"/>
    <m/>
    <s v="TUBERIA INTERNA"/>
    <s v="31.12.1999"/>
    <n v="86504359.480000004"/>
    <n v="7572772.2199999988"/>
    <s v="ZLIN"/>
    <n v="49"/>
    <n v="6"/>
    <n v="0"/>
    <n v="0"/>
    <m/>
    <m/>
    <m/>
    <n v="138297023.03999999"/>
    <n v="12634542.839999989"/>
    <s v="ZLIN"/>
    <n v="33"/>
    <n v="9"/>
  </r>
  <r>
    <s v="120308000369-8"/>
    <x v="11"/>
    <m/>
    <s v="TUBERIA INTERNA"/>
    <s v="01.10.2015"/>
    <n v="1"/>
    <n v="0"/>
    <s v="ZLIN"/>
    <n v="0"/>
    <n v="1"/>
    <n v="0"/>
    <n v="0"/>
    <m/>
    <m/>
    <m/>
    <n v="47685953.740000002"/>
    <n v="5055530.9200000018"/>
    <s v="ZLIN"/>
    <n v="29"/>
    <n v="1"/>
  </r>
  <r>
    <s v="120308000370-0"/>
    <x v="11"/>
    <m/>
    <s v="TUBERIA INTERNA"/>
    <s v="31.08.2014"/>
    <n v="91569594.709999993"/>
    <n v="7054250.2799999863"/>
    <s v="ZLIN"/>
    <n v="56"/>
    <n v="3"/>
    <n v="0"/>
    <n v="0"/>
    <m/>
    <m/>
    <m/>
    <n v="490285076.79000002"/>
    <n v="27402640.24000001"/>
    <s v="ZLIN"/>
    <n v="55"/>
    <n v="2"/>
  </r>
  <r>
    <s v="120308000370-1"/>
    <x v="11"/>
    <m/>
    <s v="TUBERIA INTERNA"/>
    <s v="01.10.2015"/>
    <n v="1"/>
    <n v="0"/>
    <s v="ZLIN"/>
    <n v="0"/>
    <n v="1"/>
    <n v="0"/>
    <n v="0"/>
    <m/>
    <m/>
    <m/>
    <n v="18845341.93"/>
    <n v="1997930.2199999988"/>
    <s v="ZLIN"/>
    <n v="29"/>
    <n v="1"/>
  </r>
  <r>
    <s v="120308000370-2"/>
    <x v="11"/>
    <m/>
    <s v="TUBERIA INTERNA"/>
    <s v="31.12.1999"/>
    <n v="34189938.020000003"/>
    <n v="2993058.5500000045"/>
    <s v="ZLIN"/>
    <n v="49"/>
    <n v="6"/>
    <n v="0"/>
    <n v="0"/>
    <m/>
    <m/>
    <m/>
    <n v="54660443.409999996"/>
    <n v="4993670.1299999952"/>
    <s v="ZLIN"/>
    <n v="33"/>
    <n v="9"/>
  </r>
  <r>
    <s v="120308000370-3"/>
    <x v="11"/>
    <m/>
    <s v="TUBERIA INTERNA"/>
    <s v="31.08.2014"/>
    <n v="8454273.9399999995"/>
    <n v="805168.94999999925"/>
    <s v="ZLIN"/>
    <n v="45"/>
    <n v="6"/>
    <n v="0"/>
    <n v="0"/>
    <m/>
    <m/>
    <m/>
    <n v="3421518.28"/>
    <n v="237516.28999999957"/>
    <s v="ZLIN"/>
    <n v="44"/>
    <n v="5"/>
  </r>
  <r>
    <s v="120308000370-4"/>
    <x v="11"/>
    <m/>
    <s v="TUBERIA INTERNA"/>
    <s v="31.12.1999"/>
    <n v="5872648.4400000004"/>
    <n v="514103.8900000006"/>
    <s v="ZLIN"/>
    <n v="49"/>
    <n v="6"/>
    <n v="0"/>
    <n v="0"/>
    <m/>
    <m/>
    <m/>
    <n v="38264414.219999999"/>
    <n v="3495761.299999997"/>
    <s v="ZLIN"/>
    <n v="33"/>
    <n v="9"/>
  </r>
  <r>
    <s v="120308000370-5"/>
    <x v="11"/>
    <m/>
    <s v="TUBERIA INTERNA"/>
    <s v="31.08.2014"/>
    <n v="5888017.21"/>
    <n v="560763.54"/>
    <s v="ZLIN"/>
    <n v="45"/>
    <n v="6"/>
    <n v="0"/>
    <n v="0"/>
    <m/>
    <m/>
    <m/>
    <n v="-274227.88"/>
    <n v="-19036.47"/>
    <s v="ZLIN"/>
    <n v="44"/>
    <n v="5"/>
  </r>
  <r>
    <s v="120308000370-6"/>
    <x v="11"/>
    <m/>
    <s v="TUBERIA INTERNA"/>
    <s v="31.12.1999"/>
    <n v="35913153.549999997"/>
    <n v="3143912.4199999981"/>
    <s v="ZLIN"/>
    <n v="49"/>
    <n v="6"/>
    <n v="0"/>
    <n v="0"/>
    <m/>
    <m/>
    <m/>
    <n v="52980743.43"/>
    <n v="4840216.0799999982"/>
    <s v="ZLIN"/>
    <n v="33"/>
    <n v="9"/>
  </r>
  <r>
    <s v="120308000370-7"/>
    <x v="11"/>
    <m/>
    <s v="TUBERIA INTERNA"/>
    <s v="30.10.2008"/>
    <n v="53931873.140000001"/>
    <n v="4643141.3999999985"/>
    <s v="ZLIN"/>
    <n v="50"/>
    <n v="4"/>
    <n v="0"/>
    <n v="0"/>
    <m/>
    <m/>
    <m/>
    <n v="4308075.78"/>
    <n v="305947.79000000004"/>
    <s v="ZLIN"/>
    <n v="43"/>
    <n v="5"/>
  </r>
  <r>
    <s v="120308000370-8"/>
    <x v="11"/>
    <m/>
    <s v="TUBERIA INTERNA"/>
    <s v="31.12.1999"/>
    <n v="7002379.0099999998"/>
    <n v="613002.87000000011"/>
    <s v="ZLIN"/>
    <n v="49"/>
    <n v="6"/>
    <n v="0"/>
    <n v="0"/>
    <m/>
    <m/>
    <m/>
    <n v="37163212.210000001"/>
    <n v="3395157.6499999985"/>
    <s v="ZLIN"/>
    <n v="33"/>
    <n v="9"/>
  </r>
  <r>
    <s v="120308000370-9"/>
    <x v="11"/>
    <m/>
    <s v="TUBERIA INTERNA"/>
    <s v="01.10.2015"/>
    <n v="1"/>
    <n v="0"/>
    <s v="ZLIN"/>
    <n v="0"/>
    <n v="1"/>
    <n v="0"/>
    <n v="0"/>
    <m/>
    <m/>
    <m/>
    <n v="18845341.93"/>
    <n v="1997930.2199999988"/>
    <s v="ZLIN"/>
    <n v="29"/>
    <n v="1"/>
  </r>
  <r>
    <s v="120308000371-0"/>
    <x v="11"/>
    <m/>
    <s v="TUBERIA INTERNA"/>
    <s v="30.09.2012"/>
    <n v="7121.64"/>
    <n v="791.3100000000004"/>
    <s v="ZLIN"/>
    <n v="56"/>
    <n v="3"/>
    <n v="0"/>
    <n v="0"/>
    <m/>
    <m/>
    <m/>
    <n v="58991.69"/>
    <n v="3415.8000000000029"/>
    <s v="ZLIN"/>
    <n v="53"/>
    <n v="3"/>
  </r>
  <r>
    <s v="120308000372-0"/>
    <x v="11"/>
    <m/>
    <s v="TUBERIA INTERNA"/>
    <s v="30.09.2012"/>
    <n v="128.77000000000001"/>
    <n v="14.310000000000016"/>
    <s v="ZLIN"/>
    <n v="56"/>
    <n v="3"/>
    <n v="0"/>
    <n v="0"/>
    <m/>
    <m/>
    <m/>
    <n v="1066.6400000000001"/>
    <n v="61.760000000000105"/>
    <s v="ZLIN"/>
    <n v="53"/>
    <n v="3"/>
  </r>
  <r>
    <s v="120308000373-0"/>
    <x v="11"/>
    <m/>
    <s v="TUBERIA INTERNA"/>
    <s v="30.09.2012"/>
    <n v="17654.98"/>
    <n v="1961.6899999999987"/>
    <s v="ZLIN"/>
    <n v="56"/>
    <n v="3"/>
    <n v="0"/>
    <n v="0"/>
    <m/>
    <m/>
    <m/>
    <n v="146243.89000000001"/>
    <n v="8467.9400000000023"/>
    <s v="ZLIN"/>
    <n v="53"/>
    <n v="3"/>
  </r>
  <r>
    <s v="120308000374-0"/>
    <x v="11"/>
    <m/>
    <s v="TUBERIA INTERNA"/>
    <s v="30.09.2012"/>
    <n v="185454.57"/>
    <n v="20606.059999999998"/>
    <s v="ZLIN"/>
    <n v="56"/>
    <n v="3"/>
    <n v="0"/>
    <n v="0"/>
    <m/>
    <m/>
    <m/>
    <n v="1536201.01"/>
    <n v="88950.620000000112"/>
    <s v="ZLIN"/>
    <n v="53"/>
    <n v="3"/>
  </r>
  <r>
    <s v="120308000375-0"/>
    <x v="11"/>
    <m/>
    <s v="TUBERIA INTERNA"/>
    <s v="30.09.2012"/>
    <n v="966673.56"/>
    <n v="107408.19000000006"/>
    <s v="ZLIN"/>
    <n v="56"/>
    <n v="3"/>
    <n v="0"/>
    <n v="0"/>
    <m/>
    <m/>
    <m/>
    <n v="8007378.1699999999"/>
    <n v="463651.00999999978"/>
    <s v="ZLIN"/>
    <n v="53"/>
    <n v="3"/>
  </r>
  <r>
    <s v="120308000376-0"/>
    <x v="11"/>
    <m/>
    <s v="TUBERIA INTERNA"/>
    <s v="30.09.2012"/>
    <n v="2030968.42"/>
    <n v="225663.16999999993"/>
    <s v="ZLIN"/>
    <n v="56"/>
    <n v="3"/>
    <n v="0"/>
    <n v="0"/>
    <m/>
    <m/>
    <m/>
    <n v="16823396.140000001"/>
    <n v="974124.65000000037"/>
    <s v="ZLIN"/>
    <n v="53"/>
    <n v="3"/>
  </r>
  <r>
    <s v="120308000377-0"/>
    <x v="11"/>
    <m/>
    <s v="TUBERIA INTERNA"/>
    <s v="30.09.2012"/>
    <n v="2882866.45"/>
    <n v="320318.5"/>
    <s v="ZLIN"/>
    <n v="56"/>
    <n v="3"/>
    <n v="0"/>
    <n v="0"/>
    <m/>
    <m/>
    <m/>
    <n v="23880038.620000001"/>
    <n v="1382725.2400000021"/>
    <s v="ZLIN"/>
    <n v="53"/>
    <n v="3"/>
  </r>
  <r>
    <s v="120308000378-0"/>
    <x v="11"/>
    <m/>
    <s v="TUBERIA INTERNA"/>
    <s v="30.09.2012"/>
    <n v="20999480.25"/>
    <n v="2333275.5599999987"/>
    <s v="ZLIN"/>
    <n v="56"/>
    <n v="3"/>
    <n v="0"/>
    <n v="0"/>
    <m/>
    <m/>
    <m/>
    <n v="173947842.55000001"/>
    <n v="10072097.300000012"/>
    <s v="ZLIN"/>
    <n v="53"/>
    <n v="3"/>
  </r>
  <r>
    <s v="120308000379-0"/>
    <x v="11"/>
    <m/>
    <s v="TUBERIA INTERNA"/>
    <s v="30.09.2012"/>
    <n v="2162933.81"/>
    <n v="240326"/>
    <s v="ZLIN"/>
    <n v="56"/>
    <n v="3"/>
    <n v="0"/>
    <n v="0"/>
    <m/>
    <m/>
    <m/>
    <n v="17916522.920000002"/>
    <n v="1037419.9400000013"/>
    <s v="ZLIN"/>
    <n v="53"/>
    <n v="3"/>
  </r>
  <r>
    <s v="120308000380-0"/>
    <x v="11"/>
    <m/>
    <s v="TUBERIA INTERNA"/>
    <s v="30.09.2012"/>
    <n v="41701.949999999997"/>
    <n v="4633.5599999999977"/>
    <s v="ZLIN"/>
    <n v="56"/>
    <n v="3"/>
    <n v="0"/>
    <n v="0"/>
    <m/>
    <m/>
    <m/>
    <n v="345435.44"/>
    <n v="20001.739999999991"/>
    <s v="ZLIN"/>
    <n v="53"/>
    <n v="3"/>
  </r>
  <r>
    <s v="120308000381-0"/>
    <x v="11"/>
    <m/>
    <s v="TUBERIA INTERNA"/>
    <s v="30.09.2012"/>
    <n v="68940150.359999999"/>
    <n v="7660016.6899999976"/>
    <s v="ZLIN"/>
    <n v="56"/>
    <n v="3"/>
    <n v="0"/>
    <n v="0"/>
    <m/>
    <m/>
    <m/>
    <n v="571061296.62"/>
    <n v="33066147.070000052"/>
    <s v="ZLIN"/>
    <n v="53"/>
    <n v="3"/>
  </r>
  <r>
    <s v="120308000382-0"/>
    <x v="11"/>
    <m/>
    <s v="TUBERIA INTERNA"/>
    <s v="01.12.1993"/>
    <n v="11092.86"/>
    <n v="5446.5300000000007"/>
    <s v="ZLIN"/>
    <n v="50"/>
    <n v="11"/>
    <n v="0"/>
    <n v="0"/>
    <m/>
    <m/>
    <m/>
    <n v="58736.3"/>
    <n v="6227.07"/>
    <s v="ZLIN"/>
    <n v="29"/>
    <n v="1"/>
  </r>
  <r>
    <s v="120308000382-1"/>
    <x v="11"/>
    <m/>
    <s v="TUBERIA INTERNA"/>
    <s v="01.08.1967"/>
    <n v="0.01"/>
    <n v="0"/>
    <s v="ZLIN"/>
    <n v="56"/>
    <n v="6"/>
    <n v="0"/>
    <n v="0"/>
    <m/>
    <m/>
    <m/>
    <n v="362.19"/>
    <n v="134"/>
    <s v="ZLIN"/>
    <n v="8"/>
    <n v="4"/>
  </r>
  <r>
    <s v="120308000382-2"/>
    <x v="11"/>
    <m/>
    <s v="TUBERIA INTERNA"/>
    <s v="01.08.1967"/>
    <n v="0.01"/>
    <n v="0"/>
    <s v="ZLIN"/>
    <n v="56"/>
    <n v="6"/>
    <n v="0"/>
    <n v="0"/>
    <m/>
    <m/>
    <m/>
    <n v="362.19"/>
    <n v="134"/>
    <s v="ZLIN"/>
    <n v="8"/>
    <n v="4"/>
  </r>
  <r>
    <s v="120308000382-3"/>
    <x v="11"/>
    <m/>
    <s v="TUBERIA INTERNA"/>
    <s v="01.08.1967"/>
    <n v="1052.02"/>
    <n v="424.25"/>
    <s v="ZLIN"/>
    <n v="62"/>
    <n v="0"/>
    <n v="0"/>
    <n v="0"/>
    <m/>
    <m/>
    <m/>
    <n v="10785.77"/>
    <n v="2404.0500000000011"/>
    <s v="ZLIN"/>
    <n v="13"/>
    <n v="10"/>
  </r>
  <r>
    <s v="120308000382-4"/>
    <x v="11"/>
    <m/>
    <s v="TUBERIA INTERNA"/>
    <s v="01.08.1967"/>
    <n v="0.01"/>
    <n v="0"/>
    <s v="ZLIN"/>
    <n v="56"/>
    <n v="6"/>
    <n v="0"/>
    <n v="0"/>
    <m/>
    <m/>
    <m/>
    <n v="488.94"/>
    <n v="180.89999999999998"/>
    <s v="ZLIN"/>
    <n v="8"/>
    <n v="4"/>
  </r>
  <r>
    <s v="120308000382-5"/>
    <x v="11"/>
    <m/>
    <s v="TUBERIA INTERNA"/>
    <s v="01.09.1981"/>
    <n v="81.48"/>
    <n v="33.730000000000004"/>
    <s v="ZLIN"/>
    <n v="60"/>
    <n v="6"/>
    <n v="0"/>
    <n v="0"/>
    <m/>
    <m/>
    <m/>
    <n v="16977.43"/>
    <n v="1981.6000000000004"/>
    <s v="ZLIN"/>
    <n v="26"/>
    <n v="5"/>
  </r>
  <r>
    <s v="120308000382-6"/>
    <x v="11"/>
    <m/>
    <s v="TUBERIA INTERNA"/>
    <s v="01.10.2015"/>
    <n v="1"/>
    <n v="0"/>
    <s v="ZLIN"/>
    <n v="0"/>
    <n v="1"/>
    <n v="0"/>
    <n v="0"/>
    <m/>
    <m/>
    <m/>
    <n v="4431.22"/>
    <n v="469.7800000000002"/>
    <s v="ZLIN"/>
    <n v="29"/>
    <n v="1"/>
  </r>
  <r>
    <s v="120308000383-0"/>
    <x v="11"/>
    <m/>
    <s v="TUBERIA INTERNA"/>
    <s v="01.12.1993"/>
    <n v="457763.42"/>
    <n v="224761.05"/>
    <s v="ZLIN"/>
    <n v="50"/>
    <n v="11"/>
    <n v="0"/>
    <n v="0"/>
    <m/>
    <m/>
    <m/>
    <n v="2423844.06"/>
    <n v="256969.12999999989"/>
    <s v="ZLIN"/>
    <n v="29"/>
    <n v="1"/>
  </r>
  <r>
    <s v="120308000383-1"/>
    <x v="11"/>
    <m/>
    <s v="TUBERIA INTERNA"/>
    <s v="01.09.1981"/>
    <n v="3363.2"/>
    <n v="1389.7499999999998"/>
    <s v="ZLIN"/>
    <n v="60"/>
    <n v="6"/>
    <n v="0"/>
    <n v="0"/>
    <m/>
    <m/>
    <m/>
    <n v="700721.69"/>
    <n v="81787.699999999953"/>
    <s v="ZLIN"/>
    <n v="26"/>
    <n v="5"/>
  </r>
  <r>
    <s v="120308000383-2"/>
    <x v="11"/>
    <m/>
    <s v="TUBERIA INTERNA"/>
    <s v="01.08.1967"/>
    <n v="0.01"/>
    <n v="0"/>
    <s v="ZLIN"/>
    <n v="56"/>
    <n v="6"/>
    <n v="0"/>
    <n v="0"/>
    <m/>
    <m/>
    <m/>
    <n v="15161.06"/>
    <n v="5609.6"/>
    <s v="ZLIN"/>
    <n v="8"/>
    <n v="4"/>
  </r>
  <r>
    <s v="120308000383-3"/>
    <x v="11"/>
    <m/>
    <s v="TUBERIA INTERNA"/>
    <s v="01.08.1967"/>
    <n v="0.01"/>
    <n v="0"/>
    <s v="ZLIN"/>
    <n v="56"/>
    <n v="6"/>
    <n v="0"/>
    <n v="0"/>
    <m/>
    <m/>
    <m/>
    <n v="15161.06"/>
    <n v="5609.6"/>
    <s v="ZLIN"/>
    <n v="8"/>
    <n v="4"/>
  </r>
  <r>
    <s v="120308000383-4"/>
    <x v="11"/>
    <m/>
    <s v="TUBERIA INTERNA"/>
    <s v="01.10.2015"/>
    <n v="1"/>
    <n v="0"/>
    <s v="ZLIN"/>
    <n v="0"/>
    <n v="1"/>
    <n v="0"/>
    <n v="0"/>
    <m/>
    <m/>
    <m/>
    <n v="182775.59"/>
    <n v="19377.359999999986"/>
    <s v="ZLIN"/>
    <n v="29"/>
    <n v="1"/>
  </r>
  <r>
    <s v="120308000383-5"/>
    <x v="11"/>
    <m/>
    <s v="TUBERIA INTERNA"/>
    <s v="01.08.1967"/>
    <n v="0.01"/>
    <n v="0"/>
    <s v="ZLIN"/>
    <n v="56"/>
    <n v="6"/>
    <n v="0"/>
    <n v="0"/>
    <m/>
    <m/>
    <m/>
    <n v="20360.79"/>
    <n v="7533.4900000000016"/>
    <s v="ZLIN"/>
    <n v="8"/>
    <n v="4"/>
  </r>
  <r>
    <s v="120308000383-6"/>
    <x v="11"/>
    <m/>
    <s v="TUBERIA INTERNA"/>
    <s v="01.08.1967"/>
    <n v="43427.94"/>
    <n v="17511.250000000004"/>
    <s v="ZLIN"/>
    <n v="62"/>
    <n v="0"/>
    <n v="0"/>
    <n v="0"/>
    <m/>
    <m/>
    <m/>
    <n v="445241.26"/>
    <n v="99240.520000000019"/>
    <s v="ZLIN"/>
    <n v="13"/>
    <n v="10"/>
  </r>
  <r>
    <s v="120308000384-0"/>
    <x v="11"/>
    <m/>
    <s v="TUBERIA INTERNA"/>
    <s v="01.12.1993"/>
    <n v="406098.68"/>
    <n v="199393.75"/>
    <s v="ZLIN"/>
    <n v="50"/>
    <n v="11"/>
    <n v="0"/>
    <n v="0"/>
    <m/>
    <m/>
    <m/>
    <n v="2150280.73"/>
    <n v="227966.70999999996"/>
    <s v="ZLIN"/>
    <n v="29"/>
    <n v="1"/>
  </r>
  <r>
    <s v="120308000384-1"/>
    <x v="11"/>
    <m/>
    <s v="TUBERIA INTERNA"/>
    <s v="01.08.1967"/>
    <n v="0.01"/>
    <n v="0"/>
    <s v="ZLIN"/>
    <n v="56"/>
    <n v="6"/>
    <n v="0"/>
    <n v="0"/>
    <m/>
    <m/>
    <m/>
    <n v="13457.12"/>
    <n v="4979.130000000001"/>
    <s v="ZLIN"/>
    <n v="8"/>
    <n v="4"/>
  </r>
  <r>
    <s v="120308000384-2"/>
    <x v="11"/>
    <m/>
    <s v="TUBERIA INTERNA"/>
    <s v="01.08.1967"/>
    <n v="0.01"/>
    <n v="0"/>
    <s v="ZLIN"/>
    <n v="56"/>
    <n v="6"/>
    <n v="0"/>
    <n v="0"/>
    <m/>
    <m/>
    <m/>
    <n v="13457.12"/>
    <n v="4979.130000000001"/>
    <s v="ZLIN"/>
    <n v="8"/>
    <n v="4"/>
  </r>
  <r>
    <s v="120308000384-3"/>
    <x v="11"/>
    <m/>
    <s v="TUBERIA INTERNA"/>
    <s v="01.09.1981"/>
    <n v="2983.61"/>
    <n v="1232.93"/>
    <s v="ZLIN"/>
    <n v="60"/>
    <n v="6"/>
    <n v="0"/>
    <n v="0"/>
    <m/>
    <m/>
    <m/>
    <n v="621635.16"/>
    <n v="72556.780000000028"/>
    <s v="ZLIN"/>
    <n v="26"/>
    <n v="5"/>
  </r>
  <r>
    <s v="120308000384-4"/>
    <x v="11"/>
    <m/>
    <s v="TUBERIA INTERNA"/>
    <s v="01.10.2015"/>
    <n v="1"/>
    <n v="0"/>
    <s v="ZLIN"/>
    <n v="0"/>
    <n v="1"/>
    <n v="0"/>
    <n v="0"/>
    <m/>
    <m/>
    <m/>
    <n v="162202.95000000001"/>
    <n v="17196.300000000017"/>
    <s v="ZLIN"/>
    <n v="29"/>
    <n v="1"/>
  </r>
  <r>
    <s v="120308000384-5"/>
    <x v="11"/>
    <m/>
    <s v="TUBERIA INTERNA"/>
    <s v="01.08.1967"/>
    <n v="38525.949999999997"/>
    <n v="15534.709999999995"/>
    <s v="ZLIN"/>
    <n v="62"/>
    <n v="0"/>
    <n v="0"/>
    <n v="0"/>
    <m/>
    <m/>
    <m/>
    <n v="394984.14"/>
    <n v="88038.63"/>
    <s v="ZLIN"/>
    <n v="13"/>
    <n v="10"/>
  </r>
  <r>
    <s v="120308000384-6"/>
    <x v="11"/>
    <m/>
    <s v="TUBERIA INTERNA"/>
    <s v="01.08.1967"/>
    <n v="0.01"/>
    <n v="0"/>
    <s v="ZLIN"/>
    <n v="56"/>
    <n v="6"/>
    <n v="0"/>
    <n v="0"/>
    <m/>
    <m/>
    <m/>
    <n v="18068.830000000002"/>
    <n v="6685.4700000000012"/>
    <s v="ZLIN"/>
    <n v="8"/>
    <n v="4"/>
  </r>
  <r>
    <s v="120308000385-0"/>
    <x v="11"/>
    <m/>
    <s v="TUBERIA INTERNA"/>
    <s v="01.12.1993"/>
    <n v="2368092.88"/>
    <n v="1162729.75"/>
    <s v="ZLIN"/>
    <n v="50"/>
    <n v="11"/>
    <n v="0"/>
    <n v="0"/>
    <m/>
    <m/>
    <m/>
    <n v="12538983.35"/>
    <n v="1329347.8100000005"/>
    <s v="ZLIN"/>
    <n v="29"/>
    <n v="1"/>
  </r>
  <r>
    <s v="120308000385-1"/>
    <x v="11"/>
    <m/>
    <s v="TUBERIA INTERNA"/>
    <s v="01.08.1967"/>
    <n v="0.01"/>
    <n v="0"/>
    <s v="ZLIN"/>
    <n v="56"/>
    <n v="6"/>
    <n v="0"/>
    <n v="0"/>
    <m/>
    <m/>
    <m/>
    <n v="78520.94"/>
    <n v="29052.740000000005"/>
    <s v="ZLIN"/>
    <n v="8"/>
    <n v="4"/>
  </r>
  <r>
    <s v="120308000385-2"/>
    <x v="11"/>
    <m/>
    <s v="TUBERIA INTERNA"/>
    <s v="01.08.1967"/>
    <n v="224658.11"/>
    <n v="90588"/>
    <s v="ZLIN"/>
    <n v="62"/>
    <n v="0"/>
    <n v="0"/>
    <n v="0"/>
    <m/>
    <m/>
    <m/>
    <n v="2303288.2999999998"/>
    <n v="513383.5399999998"/>
    <s v="ZLIN"/>
    <n v="13"/>
    <n v="10"/>
  </r>
  <r>
    <s v="120308000385-3"/>
    <x v="11"/>
    <m/>
    <s v="TUBERIA INTERNA"/>
    <s v="01.08.1967"/>
    <n v="0.01"/>
    <n v="0"/>
    <s v="ZLIN"/>
    <n v="56"/>
    <n v="6"/>
    <n v="0"/>
    <n v="0"/>
    <m/>
    <m/>
    <m/>
    <n v="105371.37"/>
    <n v="38987.399999999994"/>
    <s v="ZLIN"/>
    <n v="8"/>
    <n v="4"/>
  </r>
  <r>
    <s v="120308000385-4"/>
    <x v="11"/>
    <m/>
    <s v="TUBERIA INTERNA"/>
    <s v="01.09.1981"/>
    <n v="17397.8"/>
    <n v="7189.24"/>
    <s v="ZLIN"/>
    <n v="60"/>
    <n v="6"/>
    <n v="0"/>
    <n v="0"/>
    <m/>
    <m/>
    <m/>
    <n v="3624827.67"/>
    <n v="423087.14000000013"/>
    <s v="ZLIN"/>
    <n v="26"/>
    <n v="5"/>
  </r>
  <r>
    <s v="120308000385-5"/>
    <x v="11"/>
    <m/>
    <s v="TUBERIA INTERNA"/>
    <s v="01.10.2015"/>
    <n v="1"/>
    <n v="0"/>
    <s v="ZLIN"/>
    <n v="0"/>
    <n v="1"/>
    <n v="0"/>
    <n v="0"/>
    <m/>
    <m/>
    <m/>
    <n v="945668.9"/>
    <n v="100257.17000000004"/>
    <s v="ZLIN"/>
    <n v="29"/>
    <n v="1"/>
  </r>
  <r>
    <s v="120308000385-6"/>
    <x v="11"/>
    <m/>
    <s v="TUBERIA INTERNA"/>
    <s v="01.08.1967"/>
    <n v="0.01"/>
    <n v="0"/>
    <s v="ZLIN"/>
    <n v="56"/>
    <n v="6"/>
    <n v="0"/>
    <n v="0"/>
    <m/>
    <m/>
    <m/>
    <n v="78520.94"/>
    <n v="29052.740000000005"/>
    <s v="ZLIN"/>
    <n v="8"/>
    <n v="4"/>
  </r>
  <r>
    <s v="120308000386-0"/>
    <x v="11"/>
    <m/>
    <s v="TUBERIA INTERNA"/>
    <s v="01.12.1993"/>
    <n v="35303.07"/>
    <n v="17333.75"/>
    <s v="ZLIN"/>
    <n v="50"/>
    <n v="11"/>
    <n v="0"/>
    <n v="0"/>
    <m/>
    <m/>
    <m/>
    <n v="186928.74"/>
    <n v="19817.660000000003"/>
    <s v="ZLIN"/>
    <n v="29"/>
    <n v="1"/>
  </r>
  <r>
    <s v="120308000386-1"/>
    <x v="11"/>
    <m/>
    <s v="TUBERIA INTERNA"/>
    <s v="01.08.1967"/>
    <n v="0.01"/>
    <n v="0"/>
    <s v="ZLIN"/>
    <n v="56"/>
    <n v="6"/>
    <n v="0"/>
    <n v="0"/>
    <m/>
    <m/>
    <m/>
    <n v="1553.96"/>
    <n v="574.97"/>
    <s v="ZLIN"/>
    <n v="8"/>
    <n v="4"/>
  </r>
  <r>
    <s v="120308000386-2"/>
    <x v="11"/>
    <m/>
    <s v="TUBERIA INTERNA"/>
    <s v="01.10.2015"/>
    <n v="1"/>
    <n v="0"/>
    <s v="ZLIN"/>
    <n v="0"/>
    <n v="1"/>
    <n v="0"/>
    <n v="0"/>
    <m/>
    <m/>
    <m/>
    <n v="14184.78"/>
    <n v="1503.83"/>
    <s v="ZLIN"/>
    <n v="29"/>
    <n v="1"/>
  </r>
  <r>
    <s v="120308000386-3"/>
    <x v="11"/>
    <m/>
    <s v="TUBERIA INTERNA"/>
    <s v="01.09.1981"/>
    <n v="259.89"/>
    <n v="107.41999999999999"/>
    <s v="ZLIN"/>
    <n v="60"/>
    <n v="6"/>
    <n v="0"/>
    <n v="0"/>
    <m/>
    <m/>
    <m/>
    <n v="54147.75"/>
    <n v="6320.0899999999965"/>
    <s v="ZLIN"/>
    <n v="26"/>
    <n v="5"/>
  </r>
  <r>
    <s v="120308000386-4"/>
    <x v="11"/>
    <m/>
    <s v="TUBERIA INTERNA"/>
    <s v="01.08.1967"/>
    <n v="0.01"/>
    <n v="0"/>
    <s v="ZLIN"/>
    <n v="56"/>
    <n v="6"/>
    <n v="0"/>
    <n v="0"/>
    <m/>
    <m/>
    <m/>
    <n v="1165.47"/>
    <n v="431.23"/>
    <s v="ZLIN"/>
    <n v="8"/>
    <n v="4"/>
  </r>
  <r>
    <s v="120308000386-5"/>
    <x v="11"/>
    <m/>
    <s v="TUBERIA INTERNA"/>
    <s v="01.08.1967"/>
    <n v="3350.96"/>
    <n v="1351.25"/>
    <s v="ZLIN"/>
    <n v="62"/>
    <n v="0"/>
    <n v="0"/>
    <n v="0"/>
    <m/>
    <m/>
    <m/>
    <n v="34355.5"/>
    <n v="7657.5499999999993"/>
    <s v="ZLIN"/>
    <n v="13"/>
    <n v="10"/>
  </r>
  <r>
    <s v="120308000386-6"/>
    <x v="11"/>
    <m/>
    <s v="TUBERIA INTERNA"/>
    <s v="01.08.1967"/>
    <n v="0.01"/>
    <n v="0"/>
    <s v="ZLIN"/>
    <n v="56"/>
    <n v="6"/>
    <n v="0"/>
    <n v="0"/>
    <m/>
    <m/>
    <m/>
    <n v="1165.47"/>
    <n v="431.23"/>
    <s v="ZLIN"/>
    <n v="8"/>
    <n v="4"/>
  </r>
  <r>
    <s v="120308000387-0"/>
    <x v="11"/>
    <m/>
    <s v="TUBERIA INTERNA"/>
    <s v="01.12.1993"/>
    <n v="2480988.54"/>
    <n v="1218161.25"/>
    <s v="ZLIN"/>
    <n v="50"/>
    <n v="11"/>
    <n v="0"/>
    <n v="0"/>
    <m/>
    <m/>
    <m/>
    <n v="13136762.58"/>
    <n v="1392722.67"/>
    <s v="ZLIN"/>
    <n v="29"/>
    <n v="1"/>
  </r>
  <r>
    <s v="120308000387-1"/>
    <x v="11"/>
    <m/>
    <s v="TUBERIA INTERNA"/>
    <s v="01.08.1967"/>
    <n v="0.01"/>
    <n v="0"/>
    <s v="ZLIN"/>
    <n v="56"/>
    <n v="6"/>
    <n v="0"/>
    <n v="0"/>
    <m/>
    <m/>
    <m/>
    <n v="110459.98"/>
    <n v="40870.199999999997"/>
    <s v="ZLIN"/>
    <n v="8"/>
    <n v="4"/>
  </r>
  <r>
    <s v="120308000387-2"/>
    <x v="11"/>
    <m/>
    <s v="TUBERIA INTERNA"/>
    <s v="01.09.1981"/>
    <n v="18225.62"/>
    <n v="7531.2499999999982"/>
    <s v="ZLIN"/>
    <n v="60"/>
    <n v="6"/>
    <n v="0"/>
    <n v="0"/>
    <m/>
    <m/>
    <m/>
    <n v="3797304.16"/>
    <n v="443218.4700000002"/>
    <s v="ZLIN"/>
    <n v="26"/>
    <n v="5"/>
  </r>
  <r>
    <s v="120308000387-3"/>
    <x v="11"/>
    <m/>
    <s v="TUBERIA INTERNA"/>
    <s v="01.08.1967"/>
    <n v="235370.73"/>
    <n v="94907.5"/>
    <s v="ZLIN"/>
    <n v="62"/>
    <n v="0"/>
    <n v="0"/>
    <n v="0"/>
    <m/>
    <m/>
    <m/>
    <n v="2413118.42"/>
    <n v="537863.75"/>
    <s v="ZLIN"/>
    <n v="13"/>
    <n v="10"/>
  </r>
  <r>
    <s v="120308000387-4"/>
    <x v="11"/>
    <m/>
    <s v="TUBERIA INTERNA"/>
    <s v="01.08.1967"/>
    <n v="0.01"/>
    <n v="0"/>
    <s v="ZLIN"/>
    <n v="56"/>
    <n v="6"/>
    <n v="0"/>
    <n v="0"/>
    <m/>
    <m/>
    <m/>
    <n v="82319.399999999994"/>
    <n v="30458.179999999993"/>
    <s v="ZLIN"/>
    <n v="8"/>
    <n v="4"/>
  </r>
  <r>
    <s v="120308000387-5"/>
    <x v="11"/>
    <m/>
    <s v="TUBERIA INTERNA"/>
    <s v="01.10.2015"/>
    <n v="1"/>
    <n v="0"/>
    <s v="ZLIN"/>
    <n v="0"/>
    <n v="1"/>
    <n v="0"/>
    <n v="0"/>
    <m/>
    <m/>
    <m/>
    <n v="990842.96"/>
    <n v="105046.39000000001"/>
    <s v="ZLIN"/>
    <n v="29"/>
    <n v="1"/>
  </r>
  <r>
    <s v="120308000387-6"/>
    <x v="11"/>
    <m/>
    <s v="TUBERIA INTERNA"/>
    <s v="01.08.1967"/>
    <n v="0.01"/>
    <n v="0"/>
    <s v="ZLIN"/>
    <n v="56"/>
    <n v="6"/>
    <n v="0"/>
    <n v="0"/>
    <m/>
    <m/>
    <m/>
    <n v="82319.399999999994"/>
    <n v="30458.179999999993"/>
    <s v="ZLIN"/>
    <n v="8"/>
    <n v="4"/>
  </r>
  <r>
    <s v="120308000388-0"/>
    <x v="11"/>
    <m/>
    <s v="TUBERIA INTERNA"/>
    <s v="01.12.1993"/>
    <n v="75536.320000000007"/>
    <n v="37088.250000000007"/>
    <s v="ZLIN"/>
    <n v="50"/>
    <n v="11"/>
    <n v="0"/>
    <n v="0"/>
    <m/>
    <m/>
    <m/>
    <n v="399962.68"/>
    <n v="42402.919999999984"/>
    <s v="ZLIN"/>
    <n v="29"/>
    <n v="1"/>
  </r>
  <r>
    <s v="120308000388-1"/>
    <x v="11"/>
    <m/>
    <s v="TUBERIA INTERNA"/>
    <s v="01.10.2015"/>
    <n v="1"/>
    <n v="0"/>
    <s v="ZLIN"/>
    <n v="0"/>
    <n v="1"/>
    <n v="0"/>
    <n v="0"/>
    <m/>
    <m/>
    <m/>
    <n v="29874.86"/>
    <n v="3167.260000000002"/>
    <s v="ZLIN"/>
    <n v="29"/>
    <n v="1"/>
  </r>
  <r>
    <s v="120308000388-2"/>
    <x v="11"/>
    <m/>
    <s v="TUBERIA INTERNA"/>
    <s v="01.09.1981"/>
    <n v="555.99"/>
    <n v="229.75"/>
    <s v="ZLIN"/>
    <n v="60"/>
    <n v="6"/>
    <n v="0"/>
    <n v="0"/>
    <m/>
    <m/>
    <m/>
    <n v="115840.21"/>
    <n v="13520.790000000008"/>
    <s v="ZLIN"/>
    <n v="26"/>
    <n v="5"/>
  </r>
  <r>
    <s v="120308000388-3"/>
    <x v="11"/>
    <m/>
    <s v="TUBERIA INTERNA"/>
    <s v="01.08.1967"/>
    <n v="0.01"/>
    <n v="0"/>
    <s v="ZLIN"/>
    <n v="56"/>
    <n v="6"/>
    <n v="0"/>
    <n v="0"/>
    <m/>
    <m/>
    <m/>
    <n v="3392.62"/>
    <n v="1255.27"/>
    <s v="ZLIN"/>
    <n v="8"/>
    <n v="4"/>
  </r>
  <r>
    <s v="120308000388-4"/>
    <x v="11"/>
    <m/>
    <s v="TUBERIA INTERNA"/>
    <s v="01.08.1967"/>
    <n v="7161.37"/>
    <n v="2887.6899999999996"/>
    <s v="ZLIN"/>
    <n v="62"/>
    <n v="0"/>
    <n v="0"/>
    <n v="0"/>
    <m/>
    <m/>
    <m/>
    <n v="73421.37"/>
    <n v="16365.009999999995"/>
    <s v="ZLIN"/>
    <n v="13"/>
    <n v="10"/>
  </r>
  <r>
    <s v="120308000388-5"/>
    <x v="11"/>
    <m/>
    <s v="TUBERIA INTERNA"/>
    <s v="01.08.1967"/>
    <n v="0.01"/>
    <n v="0"/>
    <s v="ZLIN"/>
    <n v="56"/>
    <n v="6"/>
    <n v="0"/>
    <n v="0"/>
    <m/>
    <m/>
    <m/>
    <n v="2609.71"/>
    <n v="965.59000000000015"/>
    <s v="ZLIN"/>
    <n v="8"/>
    <n v="4"/>
  </r>
  <r>
    <s v="120308000388-6"/>
    <x v="11"/>
    <m/>
    <s v="TUBERIA INTERNA"/>
    <s v="01.08.1967"/>
    <n v="0.01"/>
    <n v="0"/>
    <s v="ZLIN"/>
    <n v="56"/>
    <n v="6"/>
    <n v="0"/>
    <n v="0"/>
    <m/>
    <m/>
    <m/>
    <n v="2609.71"/>
    <n v="965.59000000000015"/>
    <s v="ZLIN"/>
    <n v="8"/>
    <n v="4"/>
  </r>
  <r>
    <s v="120308000389-0"/>
    <x v="11"/>
    <m/>
    <s v="TUBERIA INTERNA"/>
    <s v="01.12.1993"/>
    <n v="82112568.890000001"/>
    <n v="40317137"/>
    <s v="ZLIN"/>
    <n v="50"/>
    <n v="11"/>
    <n v="0"/>
    <n v="0"/>
    <m/>
    <m/>
    <m/>
    <n v="434783678.88"/>
    <n v="46094544.75"/>
    <s v="ZLIN"/>
    <n v="29"/>
    <n v="1"/>
  </r>
  <r>
    <s v="120308000389-1"/>
    <x v="11"/>
    <m/>
    <s v="TUBERIA INTERNA"/>
    <s v="01.08.1967"/>
    <n v="0.06"/>
    <n v="0"/>
    <s v="ZLIN"/>
    <n v="56"/>
    <n v="6"/>
    <n v="0"/>
    <n v="0"/>
    <m/>
    <m/>
    <m/>
    <n v="2722175.95"/>
    <n v="1007205.1000000001"/>
    <s v="ZLIN"/>
    <n v="8"/>
    <n v="4"/>
  </r>
  <r>
    <s v="120308000389-2"/>
    <x v="11"/>
    <m/>
    <s v="TUBERIA INTERNA"/>
    <s v="01.08.1967"/>
    <n v="7789752.1500000004"/>
    <n v="3141029.0500000007"/>
    <s v="ZLIN"/>
    <n v="62"/>
    <n v="0"/>
    <n v="0"/>
    <n v="0"/>
    <m/>
    <m/>
    <m/>
    <n v="79863775.030000001"/>
    <n v="17800961.899999999"/>
    <s v="ZLIN"/>
    <n v="13"/>
    <n v="10"/>
  </r>
  <r>
    <s v="120308000389-3"/>
    <x v="11"/>
    <m/>
    <s v="TUBERIA INTERNA"/>
    <s v="01.08.1967"/>
    <n v="0.05"/>
    <n v="0"/>
    <s v="ZLIN"/>
    <n v="56"/>
    <n v="6"/>
    <n v="0"/>
    <n v="0"/>
    <m/>
    <m/>
    <m/>
    <n v="2722175.96"/>
    <n v="1007205.1099999999"/>
    <s v="ZLIN"/>
    <n v="8"/>
    <n v="4"/>
  </r>
  <r>
    <s v="120308000389-4"/>
    <x v="11"/>
    <m/>
    <s v="TUBERIA INTERNA"/>
    <s v="01.08.1967"/>
    <n v="0.06"/>
    <n v="0"/>
    <s v="ZLIN"/>
    <n v="56"/>
    <n v="6"/>
    <n v="0"/>
    <n v="0"/>
    <m/>
    <m/>
    <m/>
    <n v="3654641.89"/>
    <n v="1352217.5100000002"/>
    <s v="ZLIN"/>
    <n v="8"/>
    <n v="4"/>
  </r>
  <r>
    <s v="120308000389-5"/>
    <x v="11"/>
    <m/>
    <s v="TUBERIA INTERNA"/>
    <s v="01.10.2015"/>
    <n v="1"/>
    <n v="0"/>
    <s v="ZLIN"/>
    <n v="0"/>
    <n v="1"/>
    <n v="0"/>
    <n v="0"/>
    <m/>
    <m/>
    <m/>
    <n v="32788832.43"/>
    <n v="3476179.9400000013"/>
    <s v="ZLIN"/>
    <n v="29"/>
    <n v="1"/>
  </r>
  <r>
    <s v="120308000389-6"/>
    <x v="11"/>
    <m/>
    <s v="TUBERIA INTERNA"/>
    <s v="01.09.1981"/>
    <n v="603245.94999999995"/>
    <n v="249275.24999999994"/>
    <s v="ZLIN"/>
    <n v="60"/>
    <n v="6"/>
    <n v="0"/>
    <n v="0"/>
    <m/>
    <m/>
    <m/>
    <n v="125686166.59"/>
    <n v="14669994.210000008"/>
    <s v="ZLIN"/>
    <n v="26"/>
    <n v="5"/>
  </r>
  <r>
    <s v="120308000390-0"/>
    <x v="11"/>
    <m/>
    <s v="TUBERIA INTERNA"/>
    <s v="01.12.1993"/>
    <n v="13418.43"/>
    <n v="6588.4800000000005"/>
    <s v="ZLIN"/>
    <n v="50"/>
    <n v="11"/>
    <n v="0"/>
    <n v="0"/>
    <m/>
    <m/>
    <m/>
    <n v="71050.240000000005"/>
    <n v="7532.5500000000029"/>
    <s v="ZLIN"/>
    <n v="29"/>
    <n v="1"/>
  </r>
  <r>
    <s v="120308000390-1"/>
    <x v="11"/>
    <m/>
    <s v="TUBERIA INTERNA"/>
    <s v="01.10.2015"/>
    <n v="1"/>
    <n v="0"/>
    <s v="ZLIN"/>
    <n v="0"/>
    <n v="1"/>
    <n v="0"/>
    <n v="0"/>
    <m/>
    <m/>
    <m/>
    <n v="5245.2"/>
    <n v="556.07999999999993"/>
    <s v="ZLIN"/>
    <n v="29"/>
    <n v="1"/>
  </r>
  <r>
    <s v="120308000390-2"/>
    <x v="11"/>
    <m/>
    <s v="TUBERIA INTERNA"/>
    <s v="01.08.1967"/>
    <n v="0.01"/>
    <n v="0"/>
    <s v="ZLIN"/>
    <n v="56"/>
    <n v="6"/>
    <n v="0"/>
    <n v="0"/>
    <m/>
    <m/>
    <m/>
    <n v="664.46"/>
    <n v="245.85000000000002"/>
    <s v="ZLIN"/>
    <n v="8"/>
    <n v="4"/>
  </r>
  <r>
    <s v="120308000390-3"/>
    <x v="11"/>
    <m/>
    <s v="TUBERIA INTERNA"/>
    <s v="01.08.1967"/>
    <n v="1279.5999999999999"/>
    <n v="515.99999999999989"/>
    <s v="ZLIN"/>
    <n v="62"/>
    <n v="0"/>
    <n v="0"/>
    <n v="0"/>
    <m/>
    <m/>
    <m/>
    <n v="13119.01"/>
    <n v="2924.1100000000006"/>
    <s v="ZLIN"/>
    <n v="13"/>
    <n v="10"/>
  </r>
  <r>
    <s v="120308000390-4"/>
    <x v="11"/>
    <m/>
    <s v="TUBERIA INTERNA"/>
    <s v="01.08.1967"/>
    <n v="0.01"/>
    <n v="0"/>
    <s v="ZLIN"/>
    <n v="56"/>
    <n v="6"/>
    <n v="0"/>
    <n v="0"/>
    <m/>
    <m/>
    <m/>
    <n v="664.46"/>
    <n v="245.85000000000002"/>
    <s v="ZLIN"/>
    <n v="8"/>
    <n v="4"/>
  </r>
  <r>
    <s v="120308000390-5"/>
    <x v="11"/>
    <m/>
    <s v="TUBERIA INTERNA"/>
    <s v="01.08.1967"/>
    <n v="0.01"/>
    <n v="0"/>
    <s v="ZLIN"/>
    <n v="56"/>
    <n v="6"/>
    <n v="0"/>
    <n v="0"/>
    <m/>
    <m/>
    <m/>
    <n v="664.46"/>
    <n v="245.85000000000002"/>
    <s v="ZLIN"/>
    <n v="8"/>
    <n v="4"/>
  </r>
  <r>
    <s v="120308000390-6"/>
    <x v="11"/>
    <m/>
    <s v="TUBERIA INTERNA"/>
    <s v="01.09.1981"/>
    <n v="101.93"/>
    <n v="42.110000000000007"/>
    <s v="ZLIN"/>
    <n v="60"/>
    <n v="6"/>
    <n v="0"/>
    <n v="0"/>
    <m/>
    <m/>
    <m/>
    <n v="21236.47"/>
    <n v="2478.6900000000023"/>
    <s v="ZLIN"/>
    <n v="26"/>
    <n v="5"/>
  </r>
  <r>
    <s v="120308000391-0"/>
    <x v="11"/>
    <m/>
    <s v="TUBERIA INTERNA"/>
    <s v="01.12.1993"/>
    <n v="36220621.200000003"/>
    <n v="17784265.750000004"/>
    <s v="ZLIN"/>
    <n v="50"/>
    <n v="11"/>
    <n v="0"/>
    <n v="0"/>
    <m/>
    <m/>
    <m/>
    <n v="191787142.31999999"/>
    <n v="20332734.289999992"/>
    <s v="ZLIN"/>
    <n v="29"/>
    <n v="1"/>
  </r>
  <r>
    <s v="120308000391-1"/>
    <x v="11"/>
    <m/>
    <s v="TUBERIA INTERNA"/>
    <s v="01.08.1967"/>
    <n v="0.03"/>
    <n v="0"/>
    <s v="ZLIN"/>
    <n v="56"/>
    <n v="6"/>
    <n v="0"/>
    <n v="0"/>
    <m/>
    <m/>
    <m/>
    <n v="1200742.6000000001"/>
    <n v="444274.76000000013"/>
    <s v="ZLIN"/>
    <n v="8"/>
    <n v="4"/>
  </r>
  <r>
    <s v="120308000391-2"/>
    <x v="11"/>
    <m/>
    <s v="TUBERIA INTERNA"/>
    <s v="01.08.1967"/>
    <n v="0.02"/>
    <n v="0"/>
    <s v="ZLIN"/>
    <n v="56"/>
    <n v="6"/>
    <n v="0"/>
    <n v="0"/>
    <m/>
    <m/>
    <m/>
    <n v="1200742.6100000001"/>
    <n v="444274.76000000013"/>
    <s v="ZLIN"/>
    <n v="8"/>
    <n v="4"/>
  </r>
  <r>
    <s v="120308000391-3"/>
    <x v="11"/>
    <m/>
    <s v="TUBERIA INTERNA"/>
    <s v="01.08.1967"/>
    <n v="0.03"/>
    <n v="0"/>
    <s v="ZLIN"/>
    <n v="56"/>
    <n v="6"/>
    <n v="0"/>
    <n v="0"/>
    <m/>
    <m/>
    <m/>
    <n v="1611523.01"/>
    <n v="596263.51"/>
    <s v="ZLIN"/>
    <n v="8"/>
    <n v="4"/>
  </r>
  <r>
    <s v="120308000391-4"/>
    <x v="11"/>
    <m/>
    <s v="TUBERIA INTERNA"/>
    <s v="01.08.1967"/>
    <n v="3436089.99"/>
    <n v="1385520.2100000002"/>
    <s v="ZLIN"/>
    <n v="62"/>
    <n v="0"/>
    <n v="0"/>
    <n v="0"/>
    <m/>
    <m/>
    <m/>
    <n v="35228222.07"/>
    <n v="7852073.5899999999"/>
    <s v="ZLIN"/>
    <n v="13"/>
    <n v="10"/>
  </r>
  <r>
    <s v="120308000391-5"/>
    <x v="11"/>
    <m/>
    <s v="TUBERIA INTERNA"/>
    <s v="01.10.2015"/>
    <n v="1"/>
    <n v="0"/>
    <s v="ZLIN"/>
    <n v="0"/>
    <n v="1"/>
    <n v="0"/>
    <n v="0"/>
    <m/>
    <m/>
    <m/>
    <n v="14464305.65"/>
    <n v="1533465.0600000005"/>
    <s v="ZLIN"/>
    <n v="29"/>
    <n v="1"/>
  </r>
  <r>
    <s v="120308000391-6"/>
    <x v="11"/>
    <m/>
    <s v="TUBERIA INTERNA"/>
    <s v="01.09.1981"/>
    <n v="266091.95"/>
    <n v="109955.32"/>
    <s v="ZLIN"/>
    <n v="60"/>
    <n v="6"/>
    <n v="0"/>
    <n v="0"/>
    <m/>
    <m/>
    <m/>
    <n v="55440202.009999998"/>
    <n v="6470938.4199999943"/>
    <s v="ZLIN"/>
    <n v="26"/>
    <n v="5"/>
  </r>
  <r>
    <s v="120308000392-0"/>
    <x v="11"/>
    <m/>
    <s v="TUBERIA INTERNA"/>
    <s v="31.08.2014"/>
    <n v="307305.14"/>
    <n v="23673.869999999995"/>
    <s v="ZLIN"/>
    <n v="56"/>
    <n v="3"/>
    <n v="0"/>
    <n v="0"/>
    <m/>
    <m/>
    <m/>
    <n v="382297.04"/>
    <n v="21367.070000000007"/>
    <s v="ZLIN"/>
    <n v="55"/>
    <n v="2"/>
  </r>
  <r>
    <s v="120308000393-0"/>
    <x v="11"/>
    <m/>
    <s v="TUBERIA INTERNA"/>
    <s v="31.08.2014"/>
    <n v="20154898.66"/>
    <n v="1552673.6799999997"/>
    <s v="ZLIN"/>
    <n v="56"/>
    <n v="3"/>
    <n v="0"/>
    <n v="0"/>
    <m/>
    <m/>
    <m/>
    <n v="25073312.16"/>
    <n v="1401378.4800000004"/>
    <s v="ZLIN"/>
    <n v="55"/>
    <n v="2"/>
  </r>
  <r>
    <s v="120308000394-0"/>
    <x v="11"/>
    <m/>
    <s v="TUBERIA INTERNA"/>
    <s v="31.08.2014"/>
    <n v="11947455.34"/>
    <n v="920396.58000000007"/>
    <s v="ZLIN"/>
    <n v="56"/>
    <n v="3"/>
    <n v="0"/>
    <n v="0"/>
    <m/>
    <m/>
    <m/>
    <n v="14863000.91"/>
    <n v="830711.54000000097"/>
    <s v="ZLIN"/>
    <n v="55"/>
    <n v="2"/>
  </r>
  <r>
    <s v="120308000395-0"/>
    <x v="11"/>
    <m/>
    <s v="TUBERIA INTERNA"/>
    <s v="31.08.2014"/>
    <n v="28577153.48"/>
    <n v="2201499.2100000009"/>
    <s v="ZLIN"/>
    <n v="56"/>
    <n v="3"/>
    <n v="0"/>
    <n v="0"/>
    <m/>
    <m/>
    <m/>
    <n v="35550855.469999999"/>
    <n v="1986981.3399999961"/>
    <s v="ZLIN"/>
    <n v="55"/>
    <n v="2"/>
  </r>
  <r>
    <s v="120308000396-0"/>
    <x v="11"/>
    <m/>
    <s v="TUBERIA INTERNA"/>
    <s v="31.08.2014"/>
    <n v="60684044.869999997"/>
    <n v="4674918.9899999946"/>
    <s v="ZLIN"/>
    <n v="56"/>
    <n v="3"/>
    <n v="0"/>
    <n v="0"/>
    <m/>
    <m/>
    <m/>
    <n v="75492813.189999998"/>
    <n v="4219386.849999994"/>
    <s v="ZLIN"/>
    <n v="55"/>
    <n v="2"/>
  </r>
  <r>
    <s v="120308000397-0"/>
    <x v="11"/>
    <m/>
    <s v="TUBERIA INTERNA"/>
    <s v="31.08.2014"/>
    <n v="20223950.579999998"/>
    <n v="1557993.2299999967"/>
    <s v="ZLIN"/>
    <n v="56"/>
    <n v="3"/>
    <n v="0"/>
    <n v="0"/>
    <m/>
    <m/>
    <m/>
    <n v="25159214.84"/>
    <n v="1406179.6799999997"/>
    <s v="ZLIN"/>
    <n v="55"/>
    <n v="2"/>
  </r>
  <r>
    <s v="120308000398-0"/>
    <x v="11"/>
    <m/>
    <s v="TUBERIA INTERNA"/>
    <s v="31.08.2014"/>
    <n v="212468091.19999999"/>
    <n v="16367912.209999979"/>
    <s v="ZLIN"/>
    <n v="56"/>
    <n v="3"/>
    <n v="0"/>
    <n v="0"/>
    <m/>
    <m/>
    <m/>
    <n v="264316822.50999999"/>
    <n v="14772994.620000005"/>
    <s v="ZLIN"/>
    <n v="55"/>
    <n v="2"/>
  </r>
  <r>
    <s v="120308000399-0"/>
    <x v="11"/>
    <m/>
    <s v="TUBERIA INTERNA"/>
    <s v="31.08.2014"/>
    <n v="203534.2"/>
    <n v="15679.690000000002"/>
    <s v="ZLIN"/>
    <n v="56"/>
    <n v="3"/>
    <n v="0"/>
    <n v="0"/>
    <m/>
    <m/>
    <m/>
    <n v="253202.77"/>
    <n v="14151.819999999978"/>
    <s v="ZLIN"/>
    <n v="55"/>
    <n v="2"/>
  </r>
  <r>
    <s v="120308000400-0"/>
    <x v="11"/>
    <m/>
    <s v="TUBERIA INTERNA"/>
    <s v="31.08.2014"/>
    <n v="97878700.739999995"/>
    <n v="7540285.0899999887"/>
    <s v="ZLIN"/>
    <n v="56"/>
    <n v="3"/>
    <n v="0"/>
    <n v="0"/>
    <m/>
    <m/>
    <m/>
    <n v="121764105.97"/>
    <n v="6805546.7099999934"/>
    <s v="ZLIN"/>
    <n v="55"/>
    <n v="2"/>
  </r>
  <r>
    <s v="120308000401-0"/>
    <x v="11"/>
    <m/>
    <s v="TUBERIA INTERNA"/>
    <s v="31.08.2014"/>
    <n v="130597969.56"/>
    <n v="10060880.609999999"/>
    <s v="ZLIN"/>
    <n v="56"/>
    <n v="3"/>
    <n v="0"/>
    <n v="0"/>
    <m/>
    <m/>
    <m/>
    <n v="162467879.97"/>
    <n v="9080531.0600000024"/>
    <s v="ZLIN"/>
    <n v="55"/>
    <n v="2"/>
  </r>
  <r>
    <s v="120308000408-0"/>
    <x v="11"/>
    <m/>
    <s v="TUBERIA INTERNA"/>
    <s v="30.11.2003"/>
    <n v="63178.29"/>
    <n v="18715.700000000004"/>
    <s v="ZLIN"/>
    <n v="50"/>
    <n v="11"/>
    <n v="0"/>
    <n v="0"/>
    <m/>
    <m/>
    <m/>
    <n v="-26016.22"/>
    <n v="-2052.4500000000007"/>
    <s v="ZLIN"/>
    <n v="39"/>
    <n v="1"/>
  </r>
  <r>
    <s v="120308000409-0"/>
    <x v="11"/>
    <m/>
    <s v="TUBERIA INTERNA"/>
    <s v="30.11.2003"/>
    <n v="5636145.7699999996"/>
    <n v="1669627.4299999997"/>
    <s v="ZLIN"/>
    <n v="50"/>
    <n v="11"/>
    <n v="0"/>
    <n v="0"/>
    <m/>
    <m/>
    <m/>
    <n v="-2320913.9500000002"/>
    <n v="-183099.83000000007"/>
    <s v="ZLIN"/>
    <n v="39"/>
    <n v="1"/>
  </r>
  <r>
    <s v="120308000410-0"/>
    <x v="11"/>
    <m/>
    <s v="TUBERIA INTERNA"/>
    <s v="30.11.2003"/>
    <n v="17917843.149999999"/>
    <n v="5307904.4899999984"/>
    <s v="ZLIN"/>
    <n v="50"/>
    <n v="11"/>
    <n v="0"/>
    <n v="0"/>
    <m/>
    <m/>
    <m/>
    <n v="-7378405.8700000001"/>
    <n v="-582091.71"/>
    <s v="ZLIN"/>
    <n v="39"/>
    <n v="1"/>
  </r>
  <r>
    <s v="120308000411-0"/>
    <x v="11"/>
    <m/>
    <s v="TUBERIA INTERNA"/>
    <s v="30.11.2003"/>
    <n v="57683494.049999997"/>
    <n v="17087909.089999996"/>
    <s v="ZLIN"/>
    <n v="50"/>
    <n v="11"/>
    <n v="0"/>
    <n v="0"/>
    <m/>
    <m/>
    <m/>
    <n v="-23753541.629999999"/>
    <n v="-1873946.7699999996"/>
    <s v="ZLIN"/>
    <n v="39"/>
    <n v="1"/>
  </r>
  <r>
    <s v="120308000412-0"/>
    <x v="11"/>
    <m/>
    <s v="TUBERIA INTERNA"/>
    <s v="30.11.2003"/>
    <n v="287358209.79000002"/>
    <n v="85125754.49000001"/>
    <s v="ZLIN"/>
    <n v="50"/>
    <n v="11"/>
    <n v="0"/>
    <n v="0"/>
    <m/>
    <m/>
    <m/>
    <n v="-118331514.41"/>
    <n v="-9335322.0300000012"/>
    <s v="ZLIN"/>
    <n v="39"/>
    <n v="1"/>
  </r>
  <r>
    <s v="120308000413-0"/>
    <x v="11"/>
    <m/>
    <s v="TUBERIA INTERNA"/>
    <s v="30.11.2003"/>
    <n v="93905140.260000005"/>
    <n v="27818053.050000004"/>
    <s v="ZLIN"/>
    <n v="50"/>
    <n v="11"/>
    <n v="0"/>
    <n v="0"/>
    <m/>
    <m/>
    <m/>
    <n v="-38669288.270000003"/>
    <n v="-3050668.8100000024"/>
    <s v="ZLIN"/>
    <n v="39"/>
    <n v="1"/>
  </r>
  <r>
    <s v="120308000414-0"/>
    <x v="11"/>
    <m/>
    <s v="TUBERIA INTERNA"/>
    <s v="30.11.2003"/>
    <n v="80079317.060000002"/>
    <n v="23722350.859999999"/>
    <s v="ZLIN"/>
    <n v="50"/>
    <n v="11"/>
    <n v="0"/>
    <n v="0"/>
    <m/>
    <m/>
    <m/>
    <n v="-32975939.25"/>
    <n v="-2601513.3200000003"/>
    <s v="ZLIN"/>
    <n v="39"/>
    <n v="1"/>
  </r>
  <r>
    <s v="120308000415-0"/>
    <x v="11"/>
    <m/>
    <s v="TUBERIA INTERNA"/>
    <s v="30.11.2003"/>
    <n v="119049037.69"/>
    <n v="35266572.590000004"/>
    <s v="ZLIN"/>
    <n v="50"/>
    <n v="11"/>
    <n v="0"/>
    <n v="0"/>
    <m/>
    <m/>
    <m/>
    <n v="-49023318.049999997"/>
    <n v="-3867511.2399999946"/>
    <s v="ZLIN"/>
    <n v="39"/>
    <n v="1"/>
  </r>
  <r>
    <s v="120308000416-0"/>
    <x v="11"/>
    <m/>
    <s v="TUBERIA INTERNA"/>
    <s v="30.11.2003"/>
    <n v="503948.51"/>
    <n v="149287.56"/>
    <s v="ZLIN"/>
    <n v="50"/>
    <n v="11"/>
    <n v="0"/>
    <n v="0"/>
    <m/>
    <m/>
    <m/>
    <n v="-207521.41"/>
    <n v="-16371.640000000014"/>
    <s v="ZLIN"/>
    <n v="39"/>
    <n v="1"/>
  </r>
  <r>
    <s v="120308000417-0"/>
    <x v="11"/>
    <m/>
    <s v="TUBERIA INTERNA"/>
    <s v="30.11.2003"/>
    <n v="80510422.769999996"/>
    <n v="23850059.739999995"/>
    <s v="ZLIN"/>
    <n v="50"/>
    <n v="11"/>
    <n v="0"/>
    <n v="0"/>
    <m/>
    <m/>
    <m/>
    <n v="-33153464.68"/>
    <n v="-2615518.5300000012"/>
    <s v="ZLIN"/>
    <n v="39"/>
    <n v="1"/>
  </r>
  <r>
    <s v="120308000418-0"/>
    <x v="11"/>
    <m/>
    <s v="TUBERIA INTERNA"/>
    <s v="30.11.2003"/>
    <n v="120821335.75"/>
    <n v="35791590.439999998"/>
    <s v="ZLIN"/>
    <n v="50"/>
    <n v="11"/>
    <n v="0"/>
    <n v="0"/>
    <m/>
    <m/>
    <m/>
    <n v="-49753134.43"/>
    <n v="-3925087.3699999973"/>
    <s v="ZLIN"/>
    <n v="39"/>
    <n v="1"/>
  </r>
  <r>
    <s v="120308000419-0"/>
    <x v="11"/>
    <m/>
    <s v="TUBERIA INTERNA"/>
    <s v="01.12.1994"/>
    <n v="51921.98"/>
    <n v="24514.010000000002"/>
    <s v="ZLIN"/>
    <n v="50"/>
    <n v="10"/>
    <n v="0"/>
    <n v="0"/>
    <m/>
    <m/>
    <m/>
    <n v="515926.67"/>
    <n v="53025.81"/>
    <s v="ZLIN"/>
    <n v="30"/>
    <n v="0"/>
  </r>
  <r>
    <s v="120308000420-0"/>
    <x v="11"/>
    <m/>
    <s v="TUBERIA INTERNA"/>
    <s v="01.12.1994"/>
    <n v="4753.63"/>
    <n v="2244.31"/>
    <s v="ZLIN"/>
    <n v="50"/>
    <n v="10"/>
    <n v="0"/>
    <n v="0"/>
    <m/>
    <m/>
    <m/>
    <n v="47234.77"/>
    <n v="4854.68"/>
    <s v="ZLIN"/>
    <n v="30"/>
    <n v="0"/>
  </r>
  <r>
    <s v="120308000421-0"/>
    <x v="11"/>
    <m/>
    <s v="TUBERIA INTERNA"/>
    <s v="01.12.1994"/>
    <n v="332022.64"/>
    <n v="156758.17000000001"/>
    <s v="ZLIN"/>
    <n v="50"/>
    <n v="10"/>
    <n v="0"/>
    <n v="0"/>
    <m/>
    <m/>
    <m/>
    <n v="3299167.92"/>
    <n v="339081.14000000013"/>
    <s v="ZLIN"/>
    <n v="30"/>
    <n v="0"/>
  </r>
  <r>
    <s v="120308000422-0"/>
    <x v="11"/>
    <m/>
    <s v="TUBERIA INTERNA"/>
    <s v="01.12.1994"/>
    <n v="515335.59"/>
    <n v="243306"/>
    <s v="ZLIN"/>
    <n v="50"/>
    <n v="10"/>
    <n v="0"/>
    <n v="0"/>
    <m/>
    <m/>
    <m/>
    <n v="5120670.84"/>
    <n v="526291.1799999997"/>
    <s v="ZLIN"/>
    <n v="30"/>
    <n v="0"/>
  </r>
  <r>
    <s v="120308000423-0"/>
    <x v="11"/>
    <m/>
    <s v="TUBERIA INTERNA"/>
    <s v="01.12.1994"/>
    <n v="1346030.23"/>
    <n v="635502.75"/>
    <s v="ZLIN"/>
    <n v="50"/>
    <n v="10"/>
    <n v="0"/>
    <n v="0"/>
    <m/>
    <m/>
    <m/>
    <n v="13374930.6"/>
    <n v="1374645.6500000004"/>
    <s v="ZLIN"/>
    <n v="30"/>
    <n v="0"/>
  </r>
  <r>
    <s v="120308000424-0"/>
    <x v="11"/>
    <m/>
    <s v="TUBERIA INTERNA"/>
    <s v="01.12.1994"/>
    <n v="309404.34000000003"/>
    <n v="146079.37000000002"/>
    <s v="ZLIN"/>
    <n v="50"/>
    <n v="10"/>
    <n v="0"/>
    <n v="0"/>
    <m/>
    <m/>
    <m/>
    <n v="3074419.42"/>
    <n v="315982"/>
    <s v="ZLIN"/>
    <n v="30"/>
    <n v="0"/>
  </r>
  <r>
    <s v="120308000425-0"/>
    <x v="11"/>
    <m/>
    <s v="TUBERIA INTERNA"/>
    <s v="01.12.1994"/>
    <n v="818698.23999999999"/>
    <n v="386532.95999999996"/>
    <s v="ZLIN"/>
    <n v="50"/>
    <n v="10"/>
    <n v="0"/>
    <n v="0"/>
    <m/>
    <m/>
    <m/>
    <n v="8135056.6799999997"/>
    <n v="836103.05999999959"/>
    <s v="ZLIN"/>
    <n v="30"/>
    <n v="0"/>
  </r>
  <r>
    <s v="120308000426-0"/>
    <x v="11"/>
    <m/>
    <s v="TUBERIA INTERNA"/>
    <s v="01.12.1994"/>
    <n v="162855.06"/>
    <n v="76888.98"/>
    <s v="ZLIN"/>
    <n v="50"/>
    <n v="10"/>
    <n v="0"/>
    <n v="0"/>
    <m/>
    <m/>
    <m/>
    <n v="1618221.59"/>
    <n v="166317.21999999997"/>
    <s v="ZLIN"/>
    <n v="30"/>
    <n v="0"/>
  </r>
  <r>
    <s v="120308000427-0"/>
    <x v="11"/>
    <m/>
    <s v="TUBERIA INTERNA"/>
    <s v="01.08.1967"/>
    <n v="0.01"/>
    <n v="0"/>
    <s v="ZLIN"/>
    <n v="56"/>
    <n v="6"/>
    <n v="0"/>
    <n v="0"/>
    <m/>
    <m/>
    <m/>
    <n v="1448.73"/>
    <n v="536.04"/>
    <s v="ZLIN"/>
    <n v="8"/>
    <n v="4"/>
  </r>
  <r>
    <s v="120308000428-0"/>
    <x v="11"/>
    <m/>
    <s v="TUBERIA INTERNA"/>
    <s v="01.08.1967"/>
    <n v="0.01"/>
    <n v="0"/>
    <s v="ZLIN"/>
    <n v="56"/>
    <n v="6"/>
    <n v="0"/>
    <n v="0"/>
    <m/>
    <m/>
    <m/>
    <n v="13437.54"/>
    <n v="4971.8900000000012"/>
    <s v="ZLIN"/>
    <n v="8"/>
    <n v="4"/>
  </r>
  <r>
    <s v="120308000429-0"/>
    <x v="11"/>
    <m/>
    <s v="TUBERIA INTERNA"/>
    <s v="01.08.1967"/>
    <n v="0.01"/>
    <n v="0"/>
    <s v="ZLIN"/>
    <n v="56"/>
    <n v="6"/>
    <n v="0"/>
    <n v="0"/>
    <m/>
    <m/>
    <m/>
    <n v="998700.67"/>
    <n v="369519.25"/>
    <s v="ZLIN"/>
    <n v="8"/>
    <n v="4"/>
  </r>
  <r>
    <s v="120308000430-0"/>
    <x v="11"/>
    <m/>
    <s v="TUBERIA INTERNA"/>
    <s v="01.08.1967"/>
    <n v="0.03"/>
    <n v="0"/>
    <s v="ZLIN"/>
    <n v="56"/>
    <n v="6"/>
    <n v="0"/>
    <n v="0"/>
    <m/>
    <m/>
    <m/>
    <n v="2358903.9900000002"/>
    <n v="872794.48000000021"/>
    <s v="ZLIN"/>
    <n v="8"/>
    <n v="4"/>
  </r>
  <r>
    <s v="120308000431-0"/>
    <x v="11"/>
    <m/>
    <s v="TUBERIA INTERNA"/>
    <s v="01.08.1967"/>
    <n v="0.01"/>
    <n v="0"/>
    <s v="ZLIN"/>
    <n v="56"/>
    <n v="6"/>
    <n v="0"/>
    <n v="0"/>
    <m/>
    <m/>
    <m/>
    <n v="623529.85"/>
    <n v="230706.03999999998"/>
    <s v="ZLIN"/>
    <n v="8"/>
    <n v="4"/>
  </r>
  <r>
    <s v="120308000432-0"/>
    <x v="11"/>
    <m/>
    <s v="TUBERIA INTERNA"/>
    <s v="01.08.1967"/>
    <n v="0.01"/>
    <n v="0"/>
    <s v="ZLIN"/>
    <n v="56"/>
    <n v="6"/>
    <n v="0"/>
    <n v="0"/>
    <m/>
    <m/>
    <m/>
    <n v="399467.3"/>
    <n v="147802.90999999997"/>
    <s v="ZLIN"/>
    <n v="8"/>
    <n v="4"/>
  </r>
  <r>
    <s v="120308000433-0"/>
    <x v="11"/>
    <m/>
    <s v="TUBERIA INTERNA"/>
    <s v="01.08.1967"/>
    <n v="0.01"/>
    <n v="0"/>
    <s v="ZLIN"/>
    <n v="56"/>
    <n v="6"/>
    <n v="0"/>
    <n v="0"/>
    <m/>
    <m/>
    <m/>
    <n v="23487.35"/>
    <n v="8690.3099999999977"/>
    <s v="ZLIN"/>
    <n v="8"/>
    <n v="4"/>
  </r>
  <r>
    <s v="120308000434-0"/>
    <x v="11"/>
    <m/>
    <s v="TUBERIA INTERNA"/>
    <s v="01.08.1967"/>
    <n v="0.05"/>
    <n v="2.0000000000000004E-2"/>
    <s v="ZLIN"/>
    <n v="56"/>
    <n v="6"/>
    <n v="0"/>
    <n v="0"/>
    <m/>
    <m/>
    <m/>
    <n v="4120638.3"/>
    <n v="1524636.1799999997"/>
    <s v="ZLIN"/>
    <n v="8"/>
    <n v="4"/>
  </r>
  <r>
    <s v="120308000435-0"/>
    <x v="11"/>
    <m/>
    <s v="TUBERIA INTERNA"/>
    <s v="31.12.1996"/>
    <n v="243403.67"/>
    <n v="105688.44"/>
    <s v="ZLIN"/>
    <n v="50"/>
    <n v="8"/>
    <n v="0"/>
    <n v="0"/>
    <m/>
    <m/>
    <m/>
    <n v="995112.14"/>
    <n v="96133.550000000047"/>
    <s v="ZLIN"/>
    <n v="31"/>
    <n v="11"/>
  </r>
  <r>
    <s v="120308000435-1"/>
    <x v="11"/>
    <m/>
    <s v="TUBERIA INTERNA"/>
    <s v="31.12.1996"/>
    <n v="39822.29"/>
    <n v="17291.29"/>
    <s v="ZLIN"/>
    <n v="50"/>
    <n v="8"/>
    <n v="0"/>
    <n v="0"/>
    <m/>
    <m/>
    <m/>
    <n v="261638.64"/>
    <n v="25275.800000000017"/>
    <s v="ZLIN"/>
    <n v="31"/>
    <n v="11"/>
  </r>
  <r>
    <s v="120308000436-0"/>
    <x v="11"/>
    <m/>
    <s v="TUBERIA INTERNA"/>
    <s v="31.12.1996"/>
    <n v="310096.46000000002"/>
    <n v="134647.14000000001"/>
    <s v="ZLIN"/>
    <n v="50"/>
    <n v="8"/>
    <n v="0"/>
    <n v="0"/>
    <m/>
    <m/>
    <m/>
    <n v="1267773.6000000001"/>
    <n v="122474.2200000002"/>
    <s v="ZLIN"/>
    <n v="31"/>
    <n v="11"/>
  </r>
  <r>
    <s v="120308000436-1"/>
    <x v="11"/>
    <m/>
    <s v="TUBERIA INTERNA"/>
    <s v="31.12.1996"/>
    <n v="50778.31"/>
    <n v="22048.429999999997"/>
    <s v="ZLIN"/>
    <n v="50"/>
    <n v="8"/>
    <n v="0"/>
    <n v="0"/>
    <m/>
    <m/>
    <m/>
    <n v="333621.31"/>
    <n v="32229.739999999991"/>
    <s v="ZLIN"/>
    <n v="31"/>
    <n v="11"/>
  </r>
  <r>
    <s v="120308000437-0"/>
    <x v="11"/>
    <m/>
    <s v="TUBERIA INTERNA"/>
    <s v="31.12.1996"/>
    <n v="5829948.0899999999"/>
    <n v="2531424.83"/>
    <s v="ZLIN"/>
    <n v="50"/>
    <n v="8"/>
    <n v="0"/>
    <n v="0"/>
    <m/>
    <m/>
    <m/>
    <n v="23834694.41"/>
    <n v="2302568.3999999985"/>
    <s v="ZLIN"/>
    <n v="31"/>
    <n v="11"/>
  </r>
  <r>
    <s v="120308000437-1"/>
    <x v="11"/>
    <m/>
    <s v="TUBERIA INTERNA"/>
    <s v="31.12.1996"/>
    <n v="1909737.72"/>
    <n v="829228.17999999993"/>
    <s v="ZLIN"/>
    <n v="50"/>
    <n v="8"/>
    <n v="0"/>
    <n v="0"/>
    <m/>
    <m/>
    <m/>
    <n v="12547273.08"/>
    <n v="1212138.6500000004"/>
    <s v="ZLIN"/>
    <n v="31"/>
    <n v="11"/>
  </r>
  <r>
    <s v="120308000438-0"/>
    <x v="11"/>
    <m/>
    <s v="TUBERIA INTERNA"/>
    <s v="31.12.1996"/>
    <n v="3304100.36"/>
    <n v="1434675.22"/>
    <s v="ZLIN"/>
    <n v="50"/>
    <n v="8"/>
    <n v="0"/>
    <n v="0"/>
    <m/>
    <m/>
    <m/>
    <n v="13508220.199999999"/>
    <n v="1304971.6499999985"/>
    <s v="ZLIN"/>
    <n v="31"/>
    <n v="11"/>
  </r>
  <r>
    <s v="120308000438-1"/>
    <x v="11"/>
    <m/>
    <s v="TUBERIA INTERNA"/>
    <s v="31.12.1996"/>
    <n v="1082336.42"/>
    <n v="469961.80999999994"/>
    <s v="ZLIN"/>
    <n v="50"/>
    <n v="8"/>
    <n v="0"/>
    <n v="0"/>
    <m/>
    <m/>
    <m/>
    <n v="7111118.1600000001"/>
    <n v="686974.87000000011"/>
    <s v="ZLIN"/>
    <n v="31"/>
    <n v="11"/>
  </r>
  <r>
    <s v="120308000439-0"/>
    <x v="11"/>
    <m/>
    <s v="TUBERIA INTERNA"/>
    <s v="31.12.1996"/>
    <n v="3552804.19"/>
    <n v="1542664.99"/>
    <s v="ZLIN"/>
    <n v="50"/>
    <n v="8"/>
    <n v="0"/>
    <n v="0"/>
    <m/>
    <m/>
    <m/>
    <n v="14525001.07"/>
    <n v="1403198.540000001"/>
    <s v="ZLIN"/>
    <n v="31"/>
    <n v="11"/>
  </r>
  <r>
    <s v="120308000439-1"/>
    <x v="11"/>
    <m/>
    <s v="TUBERIA INTERNA"/>
    <s v="31.12.1996"/>
    <n v="1163805.25"/>
    <n v="505336.48"/>
    <s v="ZLIN"/>
    <n v="50"/>
    <n v="8"/>
    <n v="0"/>
    <n v="0"/>
    <m/>
    <m/>
    <m/>
    <n v="7646381.0300000003"/>
    <n v="738684.33999999985"/>
    <s v="ZLIN"/>
    <n v="31"/>
    <n v="11"/>
  </r>
  <r>
    <s v="120308000440-0"/>
    <x v="11"/>
    <m/>
    <s v="TUBERIA INTERNA"/>
    <s v="31.12.1996"/>
    <n v="24027.47"/>
    <n v="10433.02"/>
    <s v="ZLIN"/>
    <n v="50"/>
    <n v="8"/>
    <n v="0"/>
    <n v="0"/>
    <m/>
    <m/>
    <m/>
    <n v="98232.02"/>
    <n v="9489.7900000000081"/>
    <s v="ZLIN"/>
    <n v="31"/>
    <n v="11"/>
  </r>
  <r>
    <s v="120308000440-1"/>
    <x v="11"/>
    <m/>
    <s v="TUBERIA INTERNA"/>
    <s v="31.12.1996"/>
    <n v="472245.86"/>
    <n v="205054.07999999996"/>
    <s v="ZLIN"/>
    <n v="50"/>
    <n v="8"/>
    <n v="0"/>
    <n v="0"/>
    <m/>
    <m/>
    <m/>
    <n v="3102728.51"/>
    <n v="299741.40999999968"/>
    <s v="ZLIN"/>
    <n v="31"/>
    <n v="11"/>
  </r>
  <r>
    <s v="120308000441-0"/>
    <x v="11"/>
    <m/>
    <s v="TUBERIA INTERNA"/>
    <s v="31.12.1996"/>
    <n v="30589.3"/>
    <n v="13282.23"/>
    <s v="ZLIN"/>
    <n v="50"/>
    <n v="8"/>
    <n v="0"/>
    <n v="0"/>
    <m/>
    <m/>
    <m/>
    <n v="125058.89"/>
    <n v="12081.39"/>
    <s v="ZLIN"/>
    <n v="31"/>
    <n v="11"/>
  </r>
  <r>
    <s v="120308000441-1"/>
    <x v="11"/>
    <m/>
    <s v="TUBERIA INTERNA"/>
    <s v="31.12.1996"/>
    <n v="1002025.32"/>
    <n v="435089.95999999996"/>
    <s v="ZLIN"/>
    <n v="50"/>
    <n v="8"/>
    <n v="0"/>
    <n v="0"/>
    <m/>
    <m/>
    <m/>
    <n v="6583461.8499999996"/>
    <n v="636000.23999999929"/>
    <s v="ZLIN"/>
    <n v="31"/>
    <n v="11"/>
  </r>
  <r>
    <s v="120308000442-0"/>
    <x v="11"/>
    <m/>
    <s v="TUBERIA INTERNA"/>
    <s v="01.08.1967"/>
    <n v="0.78"/>
    <n v="0.69000000000000006"/>
    <s v="ZLIN"/>
    <n v="57"/>
    <n v="8"/>
    <n v="0"/>
    <n v="0"/>
    <m/>
    <m/>
    <m/>
    <n v="1576150.84"/>
    <n v="511557.73"/>
    <s v="ZLIN"/>
    <n v="9"/>
    <n v="6"/>
  </r>
  <r>
    <s v="120308000443-0"/>
    <x v="11"/>
    <m/>
    <s v="TUBERIA INTERNA"/>
    <s v="01.12.1993"/>
    <n v="146808310.69"/>
    <n v="75286313.219999999"/>
    <s v="ZLIN"/>
    <n v="48"/>
    <n v="9"/>
    <n v="0"/>
    <n v="0"/>
    <m/>
    <m/>
    <m/>
    <n v="2369365181.5799999"/>
    <n v="271413348.98000002"/>
    <s v="ZLIN"/>
    <n v="26"/>
    <n v="11"/>
  </r>
  <r>
    <s v="120308000444-0"/>
    <x v="11"/>
    <m/>
    <s v="TUBERIA INTERNA"/>
    <s v="01.12.1993"/>
    <n v="77744958.299999997"/>
    <n v="38172647.25"/>
    <s v="ZLIN"/>
    <n v="50"/>
    <n v="11"/>
    <n v="0"/>
    <n v="0"/>
    <m/>
    <m/>
    <m/>
    <n v="1956191008.1199999"/>
    <n v="207389877.64999986"/>
    <s v="ZLIN"/>
    <n v="29"/>
    <n v="1"/>
  </r>
  <r>
    <s v="120308000444-1"/>
    <x v="11"/>
    <m/>
    <s v="TUBERIA INTERNA"/>
    <s v="30.06.2011"/>
    <n v="583514669.66999996"/>
    <n v="278009607.02999997"/>
    <s v="ZLIN"/>
    <n v="33"/>
    <n v="4"/>
    <n v="0"/>
    <n v="0"/>
    <m/>
    <m/>
    <m/>
    <n v="210959443.38"/>
    <n v="22365327.810000002"/>
    <s v="ZLIN"/>
    <n v="29"/>
    <n v="1"/>
  </r>
  <r>
    <s v="120308000444-2"/>
    <x v="11"/>
    <m/>
    <s v="TUBERIA INTERNA"/>
    <s v="31.08.2014"/>
    <n v="30609283.370000001"/>
    <n v="14106887.130000001"/>
    <s v="ZLIN"/>
    <n v="30"/>
    <n v="2"/>
    <n v="0"/>
    <n v="0"/>
    <m/>
    <m/>
    <m/>
    <n v="316390575.17000002"/>
    <n v="33542840.340000033"/>
    <s v="ZLIN"/>
    <n v="29"/>
    <n v="1"/>
  </r>
  <r>
    <s v="120308000444-3"/>
    <x v="11"/>
    <m/>
    <s v="TUBERIA INTERNA"/>
    <s v="01.09.1979"/>
    <n v="281860.65999999997"/>
    <n v="108130.74999999997"/>
    <s v="ZLIN"/>
    <n v="65"/>
    <n v="2"/>
    <n v="0"/>
    <n v="0"/>
    <m/>
    <m/>
    <m/>
    <n v="342554109.58999997"/>
    <n v="36316624.799999952"/>
    <s v="ZLIN"/>
    <n v="29"/>
    <n v="1"/>
  </r>
  <r>
    <s v="120308000444-4"/>
    <x v="11"/>
    <m/>
    <s v="TUBERIA INTERNA"/>
    <s v="01.09.1979"/>
    <n v="313324.74"/>
    <n v="120201.25"/>
    <s v="ZLIN"/>
    <n v="65"/>
    <n v="2"/>
    <n v="0"/>
    <n v="0"/>
    <m/>
    <m/>
    <m/>
    <n v="342533227.31999999"/>
    <n v="36314410.909999967"/>
    <s v="ZLIN"/>
    <n v="29"/>
    <n v="1"/>
  </r>
  <r>
    <s v="120308000445-0"/>
    <x v="11"/>
    <m/>
    <s v="TUBERIA INTERNA"/>
    <s v="30.06.2005"/>
    <n v="285620447.23000002"/>
    <n v="77505046.020000011"/>
    <s v="ZLIN"/>
    <n v="49"/>
    <n v="9"/>
    <n v="0"/>
    <n v="0"/>
    <m/>
    <m/>
    <m/>
    <n v="1677211621.02"/>
    <n v="130921582.24000001"/>
    <s v="ZLIN"/>
    <n v="39"/>
    <n v="6"/>
  </r>
  <r>
    <s v="120308000445-1"/>
    <x v="11"/>
    <m/>
    <s v="TUBERIA INTERNA"/>
    <s v="30.12.1996"/>
    <n v="39288773.990000002"/>
    <n v="10679163.390000001"/>
    <s v="ZLIN"/>
    <n v="49"/>
    <n v="8"/>
    <n v="0"/>
    <n v="0"/>
    <m/>
    <m/>
    <m/>
    <n v="159493108.38999999"/>
    <n v="15906320.779999971"/>
    <s v="ZLIN"/>
    <n v="30"/>
    <n v="11"/>
  </r>
  <r>
    <s v="120308000445-2"/>
    <x v="11"/>
    <m/>
    <s v="TUBERIA INTERNA"/>
    <s v="30.06.2005"/>
    <n v="80750647.069999993"/>
    <n v="21912235.859999992"/>
    <s v="ZLIN"/>
    <n v="49"/>
    <n v="9"/>
    <n v="0"/>
    <n v="0"/>
    <m/>
    <m/>
    <m/>
    <n v="474181470.52999997"/>
    <n v="37014165.419999957"/>
    <s v="ZLIN"/>
    <n v="39"/>
    <n v="6"/>
  </r>
  <r>
    <s v="120308000445-3"/>
    <x v="11"/>
    <m/>
    <s v="TUBERIA INTERNA"/>
    <s v="30.12.1997"/>
    <n v="9578525.3399999999"/>
    <n v="2657056.6499999994"/>
    <s v="ZLIN"/>
    <n v="48"/>
    <n v="8"/>
    <n v="0"/>
    <n v="0"/>
    <m/>
    <m/>
    <m/>
    <n v="63599958.079999998"/>
    <n v="6342852.9600000009"/>
    <s v="ZLIN"/>
    <n v="30"/>
    <n v="11"/>
  </r>
  <r>
    <s v="120308000445-4"/>
    <x v="11"/>
    <m/>
    <s v="TUBERIA INTERNA"/>
    <s v="30.12.1996"/>
    <n v="38462740.460000001"/>
    <n v="10248295.990000002"/>
    <s v="ZLIN"/>
    <n v="50"/>
    <n v="8"/>
    <n v="0"/>
    <n v="0"/>
    <m/>
    <m/>
    <m/>
    <n v="165959071.87"/>
    <n v="16032599.620000005"/>
    <s v="ZLIN"/>
    <n v="31"/>
    <n v="11"/>
  </r>
  <r>
    <s v="120308000445-5"/>
    <x v="11"/>
    <m/>
    <s v="TUBERIA INTERNA"/>
    <s v="30.12.1996"/>
    <n v="37390514.100000001"/>
    <n v="10163193.390000001"/>
    <s v="ZLIN"/>
    <n v="49"/>
    <n v="8"/>
    <n v="0"/>
    <n v="0"/>
    <m/>
    <m/>
    <m/>
    <n v="160993243.28"/>
    <n v="16055929.909999996"/>
    <s v="ZLIN"/>
    <n v="30"/>
    <n v="11"/>
  </r>
  <r>
    <s v="120308000446-0"/>
    <x v="11"/>
    <m/>
    <s v="TUBERIA INTERNA"/>
    <s v="31.03.2012"/>
    <n v="8105083.0800000001"/>
    <n v="964040.74000000022"/>
    <s v="ZLIN"/>
    <n v="56"/>
    <n v="9"/>
    <n v="0"/>
    <n v="0"/>
    <m/>
    <m/>
    <m/>
    <n v="4965256653.3699999"/>
    <n v="287503123.89999962"/>
    <s v="ZLIN"/>
    <n v="53"/>
    <n v="3"/>
  </r>
  <r>
    <s v="120308000446-1"/>
    <x v="11"/>
    <m/>
    <s v="TUBERIA INTERNA"/>
    <s v="30.04.2014"/>
    <n v="164812599.56999999"/>
    <n v="42701446.25999999"/>
    <s v="ZLIN"/>
    <n v="20"/>
    <n v="4"/>
    <n v="0"/>
    <n v="0"/>
    <m/>
    <m/>
    <m/>
    <n v="118686326.28"/>
    <n v="19345348.340000004"/>
    <s v="ZLIN"/>
    <n v="18"/>
    <n v="11"/>
  </r>
  <r>
    <s v="120308000446-2"/>
    <x v="11"/>
    <m/>
    <s v="TUBERIA INTERNA"/>
    <s v="30.08.2008"/>
    <n v="350500406.16000003"/>
    <n v="48780984.370000005"/>
    <s v="ZLIN"/>
    <n v="48"/>
    <n v="6"/>
    <n v="0"/>
    <n v="0"/>
    <m/>
    <m/>
    <m/>
    <n v="291838207.69"/>
    <n v="21726385.689999998"/>
    <s v="ZLIN"/>
    <n v="41"/>
    <n v="5"/>
  </r>
  <r>
    <s v="120308000446-3"/>
    <x v="11"/>
    <m/>
    <s v="TUBERIA INTERNA"/>
    <s v="30.04.2014"/>
    <n v="157675007.59"/>
    <n v="40852161.060000002"/>
    <s v="ZLIN"/>
    <n v="20"/>
    <n v="4"/>
    <n v="0"/>
    <n v="0"/>
    <m/>
    <m/>
    <m/>
    <n v="125175046.26000001"/>
    <n v="20402981.100000009"/>
    <s v="ZLIN"/>
    <n v="18"/>
    <n v="11"/>
  </r>
  <r>
    <s v="120308000446-4"/>
    <x v="11"/>
    <m/>
    <s v="TUBERIA INTERNA"/>
    <s v="30.04.2014"/>
    <n v="456373709.43000001"/>
    <n v="65360053.860000014"/>
    <s v="ZLIN"/>
    <n v="35"/>
    <n v="2"/>
    <n v="0"/>
    <n v="0"/>
    <m/>
    <m/>
    <m/>
    <n v="65433868.799999997"/>
    <n v="5977909.0099999979"/>
    <s v="ZLIN"/>
    <n v="33"/>
    <n v="9"/>
  </r>
  <r>
    <s v="120308000446-5"/>
    <x v="11"/>
    <m/>
    <s v="TUBERIA INTERNA"/>
    <s v="30.04.2014"/>
    <n v="561443946.52999997"/>
    <n v="50636558.469999969"/>
    <s v="ZLIN"/>
    <n v="54"/>
    <n v="8"/>
    <n v="0"/>
    <n v="0"/>
    <m/>
    <m/>
    <m/>
    <n v="166729938.47999999"/>
    <n v="9654159.1999999881"/>
    <s v="ZLIN"/>
    <n v="53"/>
    <n v="3"/>
  </r>
  <r>
    <s v="120308000446-6"/>
    <x v="11"/>
    <m/>
    <s v="TUBERIA INTERNA"/>
    <s v="30.08.2008"/>
    <n v="341141492.51999998"/>
    <n v="47478455.159999967"/>
    <s v="ZLIN"/>
    <n v="48"/>
    <n v="6"/>
    <n v="0"/>
    <n v="0"/>
    <m/>
    <m/>
    <m/>
    <n v="300489574.60000002"/>
    <n v="22370451.230000019"/>
    <s v="ZLIN"/>
    <n v="41"/>
    <n v="5"/>
  </r>
  <r>
    <s v="120308000447-0"/>
    <x v="11"/>
    <m/>
    <s v="TUBERIA INTERNA"/>
    <s v="01.12.1993"/>
    <n v="113723484.40000001"/>
    <n v="44193063.900000006"/>
    <s v="ZLIN"/>
    <n v="64"/>
    <n v="4"/>
    <n v="0"/>
    <n v="0"/>
    <m/>
    <m/>
    <m/>
    <n v="2751114785.6199999"/>
    <n v="199590680.51999998"/>
    <s v="ZLIN"/>
    <n v="42"/>
    <n v="6"/>
  </r>
  <r>
    <s v="120308000447-1"/>
    <x v="11"/>
    <m/>
    <s v="TUBERIA INTERNA"/>
    <s v="30.12.1997"/>
    <n v="78434807.019999996"/>
    <n v="29355038.669999994"/>
    <s v="ZLIN"/>
    <n v="60"/>
    <n v="3"/>
    <n v="0"/>
    <n v="0"/>
    <m/>
    <m/>
    <m/>
    <n v="653151123.03999996"/>
    <n v="47385473.639999986"/>
    <s v="ZLIN"/>
    <n v="42"/>
    <n v="6"/>
  </r>
  <r>
    <s v="120308000447-2"/>
    <x v="11"/>
    <m/>
    <s v="TUBERIA INTERNA"/>
    <s v="30.12.1997"/>
    <n v="85375049.930000007"/>
    <n v="31952496.480000004"/>
    <s v="ZLIN"/>
    <n v="60"/>
    <n v="3"/>
    <n v="0"/>
    <n v="0"/>
    <m/>
    <m/>
    <m/>
    <n v="648428472.57000005"/>
    <n v="47042849.970000029"/>
    <s v="ZLIN"/>
    <n v="42"/>
    <n v="6"/>
  </r>
  <r>
    <s v="120308000448-0"/>
    <x v="11"/>
    <m/>
    <s v="TUBERIA INTERNA"/>
    <s v="31.12.1995"/>
    <n v="66410936.210000001"/>
    <n v="30147069.68"/>
    <s v="ZLIN"/>
    <n v="50"/>
    <n v="8"/>
    <n v="0"/>
    <n v="0"/>
    <m/>
    <m/>
    <m/>
    <n v="681783934.04999995"/>
    <n v="67994624.159999967"/>
    <s v="ZLIN"/>
    <n v="30"/>
    <n v="11"/>
  </r>
  <r>
    <s v="120308000448-1"/>
    <x v="11"/>
    <m/>
    <s v="TUBERIA INTERNA"/>
    <s v="31.12.1995"/>
    <n v="17525386.640000001"/>
    <n v="10424583.48"/>
    <s v="ZLIN"/>
    <n v="38"/>
    <n v="8"/>
    <n v="0"/>
    <n v="0"/>
    <m/>
    <m/>
    <m/>
    <n v="97856129.219999999"/>
    <n v="15950117.989999995"/>
    <s v="ZLIN"/>
    <n v="18"/>
    <n v="11"/>
  </r>
  <r>
    <s v="120308000448-2"/>
    <x v="11"/>
    <m/>
    <s v="TUBERIA INTERNA"/>
    <s v="01.12.1985"/>
    <n v="1362677.24"/>
    <n v="515910.69999999995"/>
    <s v="ZLIN"/>
    <n v="60"/>
    <n v="9"/>
    <n v="0"/>
    <n v="0"/>
    <m/>
    <m/>
    <m/>
    <n v="179606385.30000001"/>
    <n v="17912227.100000024"/>
    <s v="ZLIN"/>
    <n v="30"/>
    <n v="11"/>
  </r>
  <r>
    <s v="120308000448-3"/>
    <x v="11"/>
    <m/>
    <s v="TUBERIA INTERNA"/>
    <s v="01.12.1985"/>
    <n v="802819.11"/>
    <n v="378765.92"/>
    <s v="ZLIN"/>
    <n v="48"/>
    <n v="9"/>
    <n v="0"/>
    <n v="0"/>
    <m/>
    <m/>
    <m/>
    <n v="105879601.09999999"/>
    <n v="17257908.549999997"/>
    <s v="ZLIN"/>
    <n v="18"/>
    <n v="11"/>
  </r>
  <r>
    <s v="120308000449-0"/>
    <x v="11"/>
    <m/>
    <s v="TUBERIA INTERNA"/>
    <s v="01.09.1975"/>
    <n v="3780000"/>
    <n v="2605338.62"/>
    <s v="ZLIN"/>
    <n v="62"/>
    <n v="9"/>
    <n v="0"/>
    <n v="0"/>
    <m/>
    <m/>
    <m/>
    <n v="664412937.49000001"/>
    <n v="90379701.060000062"/>
    <s v="ZLIN"/>
    <n v="22"/>
    <n v="8"/>
  </r>
  <r>
    <s v="120308000449-1"/>
    <x v="11"/>
    <m/>
    <s v="TUBERIA INTERNA"/>
    <s v="30.06.2011"/>
    <n v="95323705.519999996"/>
    <n v="0"/>
    <s v="ZLIN"/>
    <n v="26"/>
    <n v="11"/>
    <n v="0"/>
    <n v="0"/>
    <m/>
    <m/>
    <m/>
    <n v="38092806.759999998"/>
    <n v="5181742.0799999982"/>
    <s v="ZLIN"/>
    <n v="22"/>
    <n v="8"/>
  </r>
  <r>
    <s v="120308000449-2"/>
    <x v="11"/>
    <m/>
    <s v="TUBERIA INTERNA"/>
    <s v="30.06.2011"/>
    <n v="101326852.52"/>
    <n v="0"/>
    <s v="ZLIN"/>
    <n v="26"/>
    <n v="11"/>
    <n v="0"/>
    <n v="0"/>
    <m/>
    <m/>
    <m/>
    <n v="-40962258.670000002"/>
    <n v="-5572071.950000003"/>
    <s v="ZLIN"/>
    <n v="22"/>
    <n v="8"/>
  </r>
  <r>
    <s v="120308000449-3"/>
    <x v="11"/>
    <m/>
    <s v="TUBERIA INTERNA"/>
    <s v="01.10.2015"/>
    <n v="1"/>
    <n v="0"/>
    <s v="ZLIN"/>
    <n v="0"/>
    <n v="1"/>
    <n v="0"/>
    <n v="0"/>
    <m/>
    <m/>
    <m/>
    <n v="39723186.950000003"/>
    <n v="5403521.75"/>
    <s v="ZLIN"/>
    <n v="22"/>
    <n v="8"/>
  </r>
  <r>
    <s v="120308000449-4"/>
    <x v="11"/>
    <m/>
    <s v="TUBERIA INTERNA"/>
    <s v="01.10.2015"/>
    <n v="1"/>
    <n v="0"/>
    <s v="ZLIN"/>
    <n v="0"/>
    <n v="1"/>
    <n v="0"/>
    <n v="0"/>
    <m/>
    <m/>
    <m/>
    <n v="2442455.7599999998"/>
    <n v="332245.81999999983"/>
    <s v="ZLIN"/>
    <n v="22"/>
    <n v="8"/>
  </r>
  <r>
    <s v="120308000449-5"/>
    <x v="11"/>
    <m/>
    <s v="TUBERIA INTERNA"/>
    <s v="01.12.1994"/>
    <n v="32324.080000000002"/>
    <n v="31991.980000000003"/>
    <s v="ZLIN"/>
    <n v="43"/>
    <n v="6"/>
    <n v="0"/>
    <n v="0"/>
    <m/>
    <m/>
    <m/>
    <n v="25908220.07"/>
    <n v="3524279.9400000013"/>
    <s v="ZLIN"/>
    <n v="22"/>
    <n v="8"/>
  </r>
  <r>
    <s v="120308000449-6"/>
    <x v="11"/>
    <m/>
    <s v="TUBERIA INTERNA"/>
    <s v="01.12.1994"/>
    <n v="1937134.54"/>
    <n v="1917232.47"/>
    <s v="ZLIN"/>
    <n v="43"/>
    <n v="6"/>
    <n v="0"/>
    <n v="0"/>
    <m/>
    <m/>
    <m/>
    <n v="149458520.31"/>
    <n v="20330754.600000009"/>
    <s v="ZLIN"/>
    <n v="22"/>
    <n v="8"/>
  </r>
  <r>
    <s v="120308000449-7"/>
    <x v="11"/>
    <m/>
    <s v="TUBERIA INTERNA"/>
    <s v="01.10.2015"/>
    <n v="1"/>
    <n v="0"/>
    <s v="ZLIN"/>
    <n v="0"/>
    <n v="1"/>
    <n v="0"/>
    <n v="0"/>
    <m/>
    <m/>
    <m/>
    <n v="24048252.760000002"/>
    <n v="3271269.6800000034"/>
    <s v="ZLIN"/>
    <n v="22"/>
    <n v="8"/>
  </r>
  <r>
    <s v="120308000449-8"/>
    <x v="11"/>
    <m/>
    <s v="TUBERIA INTERNA"/>
    <s v="01.10.2015"/>
    <n v="1"/>
    <n v="0"/>
    <s v="ZLIN"/>
    <n v="0"/>
    <n v="1"/>
    <n v="0"/>
    <n v="0"/>
    <m/>
    <m/>
    <m/>
    <n v="19015962.170000002"/>
    <n v="2586730.160000002"/>
    <s v="ZLIN"/>
    <n v="22"/>
    <n v="8"/>
  </r>
  <r>
    <s v="120308000449-9"/>
    <x v="11"/>
    <m/>
    <s v="TUBERIA INTERNA"/>
    <s v="01.10.2015"/>
    <n v="1"/>
    <n v="0"/>
    <s v="ZLIN"/>
    <n v="0"/>
    <n v="1"/>
    <n v="0"/>
    <n v="0"/>
    <m/>
    <m/>
    <m/>
    <n v="2442455.7599999998"/>
    <n v="332245.81999999983"/>
    <s v="ZLIN"/>
    <n v="22"/>
    <n v="8"/>
  </r>
  <r>
    <s v="120308000449-10"/>
    <x v="11"/>
    <m/>
    <s v="TUBERIA INTERNA"/>
    <s v="01.10.2015"/>
    <n v="1"/>
    <n v="0"/>
    <s v="ZLIN"/>
    <n v="0"/>
    <n v="1"/>
    <n v="0"/>
    <n v="0"/>
    <m/>
    <m/>
    <m/>
    <n v="146372835.28999999"/>
    <n v="19911010.689999998"/>
    <s v="ZLIN"/>
    <n v="22"/>
    <n v="8"/>
  </r>
  <r>
    <s v="120308000449-11"/>
    <x v="11"/>
    <m/>
    <s v="TUBERIA INTERNA"/>
    <s v="01.10.2015"/>
    <n v="1"/>
    <n v="0"/>
    <s v="ZLIN"/>
    <n v="0"/>
    <n v="1"/>
    <n v="0"/>
    <n v="0"/>
    <m/>
    <m/>
    <m/>
    <n v="2689992.29"/>
    <n v="365918.06999999983"/>
    <s v="ZLIN"/>
    <n v="22"/>
    <n v="8"/>
  </r>
  <r>
    <s v="120308000449-12"/>
    <x v="11"/>
    <m/>
    <s v="TUBERIA INTERNA"/>
    <s v="01.10.2015"/>
    <n v="1"/>
    <n v="0"/>
    <s v="ZLIN"/>
    <n v="0"/>
    <n v="1"/>
    <n v="0"/>
    <n v="0"/>
    <m/>
    <m/>
    <m/>
    <n v="2442455.7599999998"/>
    <n v="332245.81999999983"/>
    <s v="ZLIN"/>
    <n v="22"/>
    <n v="8"/>
  </r>
  <r>
    <s v="120308000449-13"/>
    <x v="11"/>
    <m/>
    <s v="TUBERIA INTERNA"/>
    <s v="01.10.2015"/>
    <n v="1"/>
    <n v="0"/>
    <s v="ZLIN"/>
    <n v="0"/>
    <n v="1"/>
    <n v="0"/>
    <n v="0"/>
    <m/>
    <m/>
    <m/>
    <n v="20339496.129999999"/>
    <n v="2766769.6899999976"/>
    <s v="ZLIN"/>
    <n v="22"/>
    <n v="8"/>
  </r>
  <r>
    <s v="120308000450-0"/>
    <x v="11"/>
    <m/>
    <s v="TUBERIA INTERNA"/>
    <s v="30.06.2014"/>
    <n v="136533663.03"/>
    <n v="10858347.269999996"/>
    <s v="ZLIN"/>
    <n v="56"/>
    <n v="7"/>
    <n v="0"/>
    <n v="0"/>
    <m/>
    <m/>
    <m/>
    <n v="-57948622.899999999"/>
    <n v="-3229064.8299999982"/>
    <s v="ZLIN"/>
    <n v="55"/>
    <n v="4"/>
  </r>
  <r>
    <s v="120308000451-0"/>
    <x v="11"/>
    <m/>
    <s v="TUBERIA INTERNA"/>
    <s v="30.06.2014"/>
    <n v="36131178.100000001"/>
    <n v="2873466.3100000024"/>
    <s v="ZLIN"/>
    <n v="56"/>
    <n v="7"/>
    <n v="0"/>
    <n v="0"/>
    <m/>
    <m/>
    <m/>
    <n v="-29724552.079999998"/>
    <n v="-1656337.9899999984"/>
    <s v="ZLIN"/>
    <n v="55"/>
    <n v="4"/>
  </r>
  <r>
    <s v="120308000452-0"/>
    <x v="11"/>
    <m/>
    <s v="TUBERIA INTERNA"/>
    <s v="30.06.2014"/>
    <n v="4022891.71"/>
    <n v="319935.41999999993"/>
    <s v="ZLIN"/>
    <n v="56"/>
    <n v="7"/>
    <n v="0"/>
    <n v="0"/>
    <m/>
    <m/>
    <m/>
    <n v="1559958.15"/>
    <n v="86925.369999999879"/>
    <s v="ZLIN"/>
    <n v="55"/>
    <n v="4"/>
  </r>
  <r>
    <s v="120308000453-0"/>
    <x v="11"/>
    <m/>
    <s v="TUBERIA INTERNA"/>
    <s v="30.06.2014"/>
    <n v="33946643.899999999"/>
    <n v="2699733.0999999978"/>
    <s v="ZLIN"/>
    <n v="56"/>
    <n v="7"/>
    <n v="0"/>
    <n v="0"/>
    <m/>
    <m/>
    <m/>
    <n v="-27428988.039999999"/>
    <n v="-1528422.5199999996"/>
    <s v="ZLIN"/>
    <n v="55"/>
    <n v="4"/>
  </r>
  <r>
    <s v="120308000454-0"/>
    <x v="11"/>
    <m/>
    <s v="TUBERIA INTERNA"/>
    <s v="30.04.2013"/>
    <n v="379557100.13"/>
    <n v="43819835"/>
    <s v="ZLIN"/>
    <n v="49"/>
    <n v="1"/>
    <n v="0"/>
    <n v="0"/>
    <m/>
    <m/>
    <m/>
    <n v="-203814828.15000001"/>
    <n v="-13466336.849999994"/>
    <s v="ZLIN"/>
    <n v="46"/>
    <n v="8"/>
  </r>
  <r>
    <s v="120308000455-0"/>
    <x v="11"/>
    <m/>
    <s v="TUBERIA INTERNA"/>
    <s v="30.04.2013"/>
    <n v="452739010.06"/>
    <n v="52268680.280000031"/>
    <s v="ZLIN"/>
    <n v="49"/>
    <n v="1"/>
    <n v="0"/>
    <n v="0"/>
    <m/>
    <m/>
    <m/>
    <n v="-243112099.61000001"/>
    <n v="-16062763.720000029"/>
    <s v="ZLIN"/>
    <n v="46"/>
    <n v="8"/>
  </r>
  <r>
    <s v="120308000456-0"/>
    <x v="11"/>
    <m/>
    <s v="TUBERIA INTERNA"/>
    <s v="30.04.2013"/>
    <n v="1497021996.05"/>
    <n v="172831062.3599999"/>
    <s v="ZLIN"/>
    <n v="49"/>
    <n v="1"/>
    <n v="0"/>
    <n v="0"/>
    <m/>
    <m/>
    <m/>
    <n v="-803871883.21000004"/>
    <n v="-53112963.720000029"/>
    <s v="ZLIN"/>
    <n v="46"/>
    <n v="8"/>
  </r>
  <r>
    <s v="120308000457-0"/>
    <x v="11"/>
    <m/>
    <s v="TUBERIA INTERNA"/>
    <s v="31.08.2014"/>
    <n v="3474388.93"/>
    <n v="267656.61000000034"/>
    <s v="ZLIN"/>
    <n v="56"/>
    <n v="3"/>
    <n v="0"/>
    <n v="0"/>
    <m/>
    <m/>
    <m/>
    <n v="-1835644.41"/>
    <n v="-102596.43999999994"/>
    <s v="ZLIN"/>
    <n v="55"/>
    <n v="2"/>
  </r>
  <r>
    <s v="120308000457-1"/>
    <x v="11"/>
    <m/>
    <s v="TUBERIA INTERNA"/>
    <s v="31.12.2001"/>
    <n v="158852.81"/>
    <n v="13676.089999999997"/>
    <s v="ZLIN"/>
    <n v="50"/>
    <n v="4"/>
    <n v="0"/>
    <n v="0"/>
    <m/>
    <m/>
    <m/>
    <n v="134090.06"/>
    <n v="11301.429999999993"/>
    <s v="ZLIN"/>
    <n v="36"/>
    <n v="7"/>
  </r>
  <r>
    <s v="120308000457-2"/>
    <x v="11"/>
    <m/>
    <s v="TUBERIA INTERNA"/>
    <s v="01.12.1991"/>
    <n v="484.52"/>
    <n v="44.039999999999964"/>
    <s v="ZLIN"/>
    <n v="47"/>
    <n v="8"/>
    <n v="0"/>
    <n v="0"/>
    <m/>
    <m/>
    <m/>
    <n v="111686.03"/>
    <n v="14448.899999999994"/>
    <s v="ZLIN"/>
    <n v="23"/>
    <n v="10"/>
  </r>
  <r>
    <s v="120308000457-3"/>
    <x v="11"/>
    <m/>
    <s v="TUBERIA INTERNA"/>
    <s v="31.12.2001"/>
    <n v="158852.81"/>
    <n v="13676.089999999997"/>
    <s v="ZLIN"/>
    <n v="50"/>
    <n v="4"/>
    <n v="0"/>
    <n v="0"/>
    <m/>
    <m/>
    <m/>
    <n v="134090.06"/>
    <n v="11301.429999999993"/>
    <s v="ZLIN"/>
    <n v="36"/>
    <n v="7"/>
  </r>
  <r>
    <s v="120308000457-4"/>
    <x v="11"/>
    <m/>
    <s v="TUBERIA INTERNA"/>
    <s v="31.12.2001"/>
    <n v="20611.37"/>
    <n v="1774.5"/>
    <s v="ZLIN"/>
    <n v="50"/>
    <n v="4"/>
    <n v="0"/>
    <n v="0"/>
    <m/>
    <m/>
    <m/>
    <n v="17398.36"/>
    <n v="1466.3700000000008"/>
    <s v="ZLIN"/>
    <n v="36"/>
    <n v="7"/>
  </r>
  <r>
    <s v="120308000457-5"/>
    <x v="11"/>
    <m/>
    <s v="TUBERIA INTERNA"/>
    <s v="01.12.1991"/>
    <n v="484.52"/>
    <n v="44.039999999999964"/>
    <s v="ZLIN"/>
    <n v="47"/>
    <n v="8"/>
    <n v="0"/>
    <n v="0"/>
    <m/>
    <m/>
    <m/>
    <n v="111686.03"/>
    <n v="14448.899999999994"/>
    <s v="ZLIN"/>
    <n v="23"/>
    <n v="10"/>
  </r>
  <r>
    <s v="120308000458-0"/>
    <x v="11"/>
    <m/>
    <s v="TUBERIA INTERNA"/>
    <s v="31.08.2014"/>
    <n v="8848140.3800000008"/>
    <n v="720036.46000000089"/>
    <s v="ZLIN"/>
    <n v="53"/>
    <n v="3"/>
    <n v="0"/>
    <n v="0"/>
    <m/>
    <m/>
    <m/>
    <n v="3144710.04"/>
    <n v="185869.43999999994"/>
    <s v="ZLIN"/>
    <n v="52"/>
    <n v="2"/>
  </r>
  <r>
    <s v="120308000458-1"/>
    <x v="11"/>
    <m/>
    <s v="TUBERIA INTERNA"/>
    <s v="31.12.2001"/>
    <n v="1200918.52"/>
    <n v="103390.34000000008"/>
    <s v="ZLIN"/>
    <n v="50"/>
    <n v="4"/>
    <n v="0"/>
    <n v="0"/>
    <m/>
    <m/>
    <m/>
    <n v="1013713.47"/>
    <n v="85438.270000000019"/>
    <s v="ZLIN"/>
    <n v="36"/>
    <n v="7"/>
  </r>
  <r>
    <s v="120308000458-2"/>
    <x v="11"/>
    <m/>
    <s v="TUBERIA INTERNA"/>
    <s v="31.12.2001"/>
    <n v="155818.28"/>
    <n v="13414.829999999987"/>
    <s v="ZLIN"/>
    <n v="50"/>
    <n v="4"/>
    <n v="0"/>
    <n v="0"/>
    <m/>
    <m/>
    <m/>
    <n v="131528.56"/>
    <n v="11085.539999999994"/>
    <s v="ZLIN"/>
    <n v="36"/>
    <n v="7"/>
  </r>
  <r>
    <s v="120308000458-3"/>
    <x v="11"/>
    <m/>
    <s v="TUBERIA INTERNA"/>
    <s v="01.12.1991"/>
    <n v="3664.23"/>
    <n v="333.09999999999991"/>
    <s v="ZLIN"/>
    <n v="47"/>
    <n v="8"/>
    <n v="0"/>
    <n v="0"/>
    <m/>
    <m/>
    <m/>
    <n v="844630.93"/>
    <n v="109270.44000000006"/>
    <s v="ZLIN"/>
    <n v="23"/>
    <n v="10"/>
  </r>
  <r>
    <s v="120308000458-4"/>
    <x v="11"/>
    <m/>
    <s v="TUBERIA INTERNA"/>
    <s v="01.12.1991"/>
    <n v="3664.23"/>
    <n v="333.09999999999991"/>
    <s v="ZLIN"/>
    <n v="47"/>
    <n v="8"/>
    <n v="0"/>
    <n v="0"/>
    <m/>
    <m/>
    <m/>
    <n v="844630.93"/>
    <n v="109270.44000000006"/>
    <s v="ZLIN"/>
    <n v="23"/>
    <n v="10"/>
  </r>
  <r>
    <s v="120308000458-5"/>
    <x v="11"/>
    <m/>
    <s v="TUBERIA INTERNA"/>
    <s v="31.12.2001"/>
    <n v="1200918.52"/>
    <n v="103390.34000000008"/>
    <s v="ZLIN"/>
    <n v="50"/>
    <n v="4"/>
    <n v="0"/>
    <n v="0"/>
    <m/>
    <m/>
    <m/>
    <n v="1013713.47"/>
    <n v="85438.270000000019"/>
    <s v="ZLIN"/>
    <n v="36"/>
    <n v="7"/>
  </r>
  <r>
    <s v="120308000459-0"/>
    <x v="11"/>
    <m/>
    <s v="TUBERIA INTERNA"/>
    <s v="31.08.2014"/>
    <n v="31219048.48"/>
    <n v="2405023.0100000016"/>
    <s v="ZLIN"/>
    <n v="56"/>
    <n v="3"/>
    <n v="0"/>
    <n v="0"/>
    <m/>
    <m/>
    <m/>
    <n v="11056450.539999999"/>
    <n v="617958.70999999903"/>
    <s v="ZLIN"/>
    <n v="55"/>
    <n v="2"/>
  </r>
  <r>
    <s v="120308000459-1"/>
    <x v="11"/>
    <m/>
    <s v="TUBERIA INTERNA"/>
    <s v="31.12.2001"/>
    <n v="4229625.5999999996"/>
    <n v="364139.96999999974"/>
    <s v="ZLIN"/>
    <n v="50"/>
    <n v="4"/>
    <n v="0"/>
    <n v="0"/>
    <m/>
    <m/>
    <m/>
    <n v="3570290.9"/>
    <n v="300912.89000000013"/>
    <s v="ZLIN"/>
    <n v="36"/>
    <n v="7"/>
  </r>
  <r>
    <s v="120308000459-2"/>
    <x v="11"/>
    <m/>
    <s v="TUBERIA INTERNA"/>
    <s v="31.12.2001"/>
    <n v="548562.24"/>
    <n v="47227.219999999972"/>
    <s v="ZLIN"/>
    <n v="50"/>
    <n v="4"/>
    <n v="0"/>
    <n v="0"/>
    <m/>
    <m/>
    <m/>
    <n v="463049.67"/>
    <n v="39026.950000000012"/>
    <s v="ZLIN"/>
    <n v="36"/>
    <n v="7"/>
  </r>
  <r>
    <s v="120308000459-3"/>
    <x v="11"/>
    <m/>
    <s v="TUBERIA INTERNA"/>
    <s v="31.12.2001"/>
    <n v="4229625.5999999996"/>
    <n v="364139.96999999974"/>
    <s v="ZLIN"/>
    <n v="50"/>
    <n v="4"/>
    <n v="0"/>
    <n v="0"/>
    <m/>
    <m/>
    <m/>
    <n v="3570290.9"/>
    <n v="300912.89000000013"/>
    <s v="ZLIN"/>
    <n v="36"/>
    <n v="7"/>
  </r>
  <r>
    <s v="120308000459-4"/>
    <x v="11"/>
    <m/>
    <s v="TUBERIA INTERNA"/>
    <s v="01.12.1991"/>
    <n v="12904.96"/>
    <n v="1173.1599999999999"/>
    <s v="ZLIN"/>
    <n v="47"/>
    <n v="8"/>
    <n v="0"/>
    <n v="0"/>
    <m/>
    <m/>
    <m/>
    <n v="2974686.56"/>
    <n v="384837.06000000006"/>
    <s v="ZLIN"/>
    <n v="23"/>
    <n v="10"/>
  </r>
  <r>
    <s v="120308000459-5"/>
    <x v="11"/>
    <m/>
    <s v="TUBERIA INTERNA"/>
    <s v="01.12.1991"/>
    <n v="12904.96"/>
    <n v="1173.1599999999999"/>
    <s v="ZLIN"/>
    <n v="47"/>
    <n v="8"/>
    <n v="0"/>
    <n v="0"/>
    <m/>
    <m/>
    <m/>
    <n v="2974686.56"/>
    <n v="384837.06000000006"/>
    <s v="ZLIN"/>
    <n v="23"/>
    <n v="10"/>
  </r>
  <r>
    <s v="120308000460-0"/>
    <x v="11"/>
    <m/>
    <s v="TUBERIA INTERNA"/>
    <s v="31.08.2014"/>
    <n v="52960526.950000003"/>
    <n v="4079922.0800000057"/>
    <s v="ZLIN"/>
    <n v="56"/>
    <n v="3"/>
    <n v="0"/>
    <n v="0"/>
    <m/>
    <m/>
    <m/>
    <n v="18756351.52"/>
    <n v="1048315.7300000004"/>
    <s v="ZLIN"/>
    <n v="55"/>
    <n v="2"/>
  </r>
  <r>
    <s v="120308000460-1"/>
    <x v="11"/>
    <m/>
    <s v="TUBERIA INTERNA"/>
    <s v="31.12.2001"/>
    <n v="7175377.2400000002"/>
    <n v="617747.69000000041"/>
    <s v="ZLIN"/>
    <n v="50"/>
    <n v="4"/>
    <n v="0"/>
    <n v="0"/>
    <m/>
    <m/>
    <m/>
    <n v="6056844.3499999996"/>
    <n v="510485.72999999952"/>
    <s v="ZLIN"/>
    <n v="36"/>
    <n v="7"/>
  </r>
  <r>
    <s v="120308000460-2"/>
    <x v="11"/>
    <m/>
    <s v="TUBERIA INTERNA"/>
    <s v="01.12.1991"/>
    <n v="21892.14"/>
    <n v="1990.2099999999991"/>
    <s v="ZLIN"/>
    <n v="47"/>
    <n v="8"/>
    <n v="0"/>
    <n v="0"/>
    <m/>
    <m/>
    <m/>
    <n v="5046297.21"/>
    <n v="652842.65000000037"/>
    <s v="ZLIN"/>
    <n v="23"/>
    <n v="10"/>
  </r>
  <r>
    <s v="120308000460-3"/>
    <x v="11"/>
    <m/>
    <s v="TUBERIA INTERNA"/>
    <s v="01.12.1991"/>
    <n v="21892.14"/>
    <n v="1990.2099999999991"/>
    <s v="ZLIN"/>
    <n v="47"/>
    <n v="8"/>
    <n v="0"/>
    <n v="0"/>
    <m/>
    <m/>
    <m/>
    <n v="5046297.21"/>
    <n v="652842.65000000037"/>
    <s v="ZLIN"/>
    <n v="23"/>
    <n v="10"/>
  </r>
  <r>
    <s v="120308000460-4"/>
    <x v="11"/>
    <m/>
    <s v="TUBERIA INTERNA"/>
    <s v="31.12.2001"/>
    <n v="930380.73"/>
    <n v="80099.020000000019"/>
    <s v="ZLIN"/>
    <n v="50"/>
    <n v="4"/>
    <n v="0"/>
    <n v="0"/>
    <m/>
    <m/>
    <m/>
    <n v="785348.43"/>
    <n v="66191.090000000084"/>
    <s v="ZLIN"/>
    <n v="36"/>
    <n v="7"/>
  </r>
  <r>
    <s v="120308000460-5"/>
    <x v="11"/>
    <m/>
    <s v="TUBERIA INTERNA"/>
    <s v="31.12.2001"/>
    <n v="7175377.2400000002"/>
    <n v="617747.69000000041"/>
    <s v="ZLIN"/>
    <n v="50"/>
    <n v="4"/>
    <n v="0"/>
    <n v="0"/>
    <m/>
    <m/>
    <m/>
    <n v="6056844.3499999996"/>
    <n v="510485.72999999952"/>
    <s v="ZLIN"/>
    <n v="36"/>
    <n v="7"/>
  </r>
  <r>
    <s v="120308000461-0"/>
    <x v="11"/>
    <m/>
    <s v="TUBERIA INTERNA"/>
    <s v="31.08.2014"/>
    <n v="108274228.20999999"/>
    <n v="8341125.7399999946"/>
    <s v="ZLIN"/>
    <n v="56"/>
    <n v="3"/>
    <n v="0"/>
    <n v="0"/>
    <m/>
    <m/>
    <m/>
    <n v="38346096.630000003"/>
    <n v="2143210.8500000015"/>
    <s v="ZLIN"/>
    <n v="55"/>
    <n v="2"/>
  </r>
  <r>
    <s v="120308000461-1"/>
    <x v="11"/>
    <m/>
    <s v="TUBERIA INTERNA"/>
    <s v="01.12.1991"/>
    <n v="44757.599999999999"/>
    <n v="4068.8699999999953"/>
    <s v="ZLIN"/>
    <n v="47"/>
    <n v="8"/>
    <n v="0"/>
    <n v="0"/>
    <m/>
    <m/>
    <m/>
    <n v="10316953.189999999"/>
    <n v="1334710.7199999988"/>
    <s v="ZLIN"/>
    <n v="23"/>
    <n v="10"/>
  </r>
  <r>
    <s v="120308000461-2"/>
    <x v="11"/>
    <m/>
    <s v="TUBERIA INTERNA"/>
    <s v="31.12.2001"/>
    <n v="1902318.52"/>
    <n v="163775.78000000003"/>
    <s v="ZLIN"/>
    <n v="50"/>
    <n v="4"/>
    <n v="0"/>
    <n v="0"/>
    <m/>
    <m/>
    <m/>
    <n v="1605775.81"/>
    <n v="135338.71999999997"/>
    <s v="ZLIN"/>
    <n v="36"/>
    <n v="7"/>
  </r>
  <r>
    <s v="120308000461-3"/>
    <x v="11"/>
    <m/>
    <s v="TUBERIA INTERNA"/>
    <s v="31.12.2001"/>
    <n v="14669484.279999999"/>
    <n v="1262935.7400000002"/>
    <s v="ZLIN"/>
    <n v="50"/>
    <n v="4"/>
    <n v="0"/>
    <n v="0"/>
    <m/>
    <m/>
    <m/>
    <n v="12382733.35"/>
    <n v="1043647.2199999988"/>
    <s v="ZLIN"/>
    <n v="36"/>
    <n v="7"/>
  </r>
  <r>
    <s v="120308000461-4"/>
    <x v="11"/>
    <m/>
    <s v="TUBERIA INTERNA"/>
    <s v="31.12.2001"/>
    <n v="14669484.279999999"/>
    <n v="1262935.7400000002"/>
    <s v="ZLIN"/>
    <n v="50"/>
    <n v="4"/>
    <n v="0"/>
    <n v="0"/>
    <m/>
    <m/>
    <m/>
    <n v="12382733.35"/>
    <n v="1043647.2199999988"/>
    <s v="ZLIN"/>
    <n v="36"/>
    <n v="7"/>
  </r>
  <r>
    <s v="120308000461-5"/>
    <x v="11"/>
    <m/>
    <s v="TUBERIA INTERNA"/>
    <s v="01.12.1991"/>
    <n v="44757.599999999999"/>
    <n v="4068.8699999999953"/>
    <s v="ZLIN"/>
    <n v="47"/>
    <n v="8"/>
    <n v="0"/>
    <n v="0"/>
    <m/>
    <m/>
    <m/>
    <n v="10316953.189999999"/>
    <n v="1334710.7199999988"/>
    <s v="ZLIN"/>
    <n v="23"/>
    <n v="10"/>
  </r>
  <r>
    <s v="120308000462-0"/>
    <x v="11"/>
    <m/>
    <s v="TUBERIA INTERNA"/>
    <s v="31.07.2014"/>
    <n v="2452171.5299999998"/>
    <n v="192256.03999999957"/>
    <s v="ZLIN"/>
    <n v="56"/>
    <n v="4"/>
    <n v="0"/>
    <n v="0"/>
    <m/>
    <m/>
    <m/>
    <n v="-1197430.3700000001"/>
    <n v="-66925.880000000121"/>
    <s v="ZLIN"/>
    <n v="55"/>
    <n v="2"/>
  </r>
  <r>
    <s v="120308000463-0"/>
    <x v="11"/>
    <m/>
    <s v="TUBERIA INTERNA"/>
    <s v="31.07.2014"/>
    <n v="1249328.3600000001"/>
    <n v="97950.310000000056"/>
    <s v="ZLIN"/>
    <n v="56"/>
    <n v="4"/>
    <n v="0"/>
    <n v="0"/>
    <m/>
    <m/>
    <m/>
    <n v="-610064.88"/>
    <n v="-34097.290000000037"/>
    <s v="ZLIN"/>
    <n v="55"/>
    <n v="2"/>
  </r>
  <r>
    <s v="120308000464-0"/>
    <x v="11"/>
    <m/>
    <s v="TUBERIA INTERNA"/>
    <s v="31.07.2014"/>
    <n v="1707788.21"/>
    <n v="133894.64999999991"/>
    <s v="ZLIN"/>
    <n v="56"/>
    <n v="4"/>
    <n v="0"/>
    <n v="0"/>
    <m/>
    <m/>
    <m/>
    <n v="-833937.37"/>
    <n v="-46609.790000000037"/>
    <s v="ZLIN"/>
    <n v="55"/>
    <n v="2"/>
  </r>
  <r>
    <s v="120308000465-0"/>
    <x v="11"/>
    <m/>
    <s v="TUBERIA INTERNA"/>
    <s v="31.07.2014"/>
    <n v="19625302.539999999"/>
    <n v="1538670.1600000001"/>
    <s v="ZLIN"/>
    <n v="56"/>
    <n v="4"/>
    <n v="0"/>
    <n v="0"/>
    <m/>
    <m/>
    <m/>
    <n v="-9583315.4600000009"/>
    <n v="-535623.38000000082"/>
    <s v="ZLIN"/>
    <n v="55"/>
    <n v="2"/>
  </r>
  <r>
    <s v="120308000466-0"/>
    <x v="11"/>
    <m/>
    <s v="TUBERIA INTERNA"/>
    <s v="31.07.2014"/>
    <n v="281329816.49000001"/>
    <n v="22056923.480000019"/>
    <s v="ZLIN"/>
    <n v="56"/>
    <n v="4"/>
    <n v="0"/>
    <n v="0"/>
    <m/>
    <m/>
    <m/>
    <n v="-137377366.43000001"/>
    <n v="-7678191.1700000018"/>
    <s v="ZLIN"/>
    <n v="55"/>
    <n v="2"/>
  </r>
  <r>
    <s v="120308000467-0"/>
    <x v="11"/>
    <m/>
    <s v="TUBERIA INTERNA"/>
    <s v="31.07.2014"/>
    <n v="104192969.01000001"/>
    <n v="8168975.3700000048"/>
    <s v="ZLIN"/>
    <n v="56"/>
    <n v="4"/>
    <n v="0"/>
    <n v="0"/>
    <m/>
    <m/>
    <m/>
    <n v="-50878914.520000003"/>
    <n v="-2843685.5700000003"/>
    <s v="ZLIN"/>
    <n v="55"/>
    <n v="2"/>
  </r>
  <r>
    <s v="120308000468-0"/>
    <x v="11"/>
    <m/>
    <s v="TUBERIA INTERNA"/>
    <s v="31.07.2014"/>
    <n v="52515216.210000001"/>
    <n v="4117317.2400000021"/>
    <s v="ZLIN"/>
    <n v="56"/>
    <n v="4"/>
    <n v="0"/>
    <n v="0"/>
    <m/>
    <m/>
    <m/>
    <n v="-25643929.920000002"/>
    <n v="-1433271"/>
    <s v="ZLIN"/>
    <n v="55"/>
    <n v="2"/>
  </r>
  <r>
    <s v="120308000469-0"/>
    <x v="11"/>
    <m/>
    <s v="TUBERIA INTERNA"/>
    <s v="31.08.2014"/>
    <n v="210886.51"/>
    <n v="16246.059999999998"/>
    <s v="ZLIN"/>
    <n v="56"/>
    <n v="3"/>
    <n v="0"/>
    <n v="0"/>
    <m/>
    <m/>
    <m/>
    <n v="588716.93999999994"/>
    <n v="32904.129999999888"/>
    <s v="ZLIN"/>
    <n v="55"/>
    <n v="2"/>
  </r>
  <r>
    <s v="120308000469-1"/>
    <x v="11"/>
    <m/>
    <s v="TUBERIA INTERNA"/>
    <s v="01.08.1967"/>
    <n v="0.01"/>
    <n v="0"/>
    <s v="ZLIN"/>
    <n v="56"/>
    <n v="6"/>
    <n v="0"/>
    <n v="0"/>
    <m/>
    <m/>
    <m/>
    <n v="2230.2399999999998"/>
    <n v="825.18999999999983"/>
    <s v="ZLIN"/>
    <n v="8"/>
    <n v="4"/>
  </r>
  <r>
    <s v="120308000469-2"/>
    <x v="11"/>
    <m/>
    <s v="TUBERIA INTERNA"/>
    <s v="31.07.2014"/>
    <n v="104626.51"/>
    <n v="8048.2099999999919"/>
    <s v="ZLIN"/>
    <n v="56"/>
    <n v="4"/>
    <n v="0"/>
    <n v="0"/>
    <m/>
    <m/>
    <m/>
    <n v="-77567.09"/>
    <n v="-4335.3199999999924"/>
    <s v="ZLIN"/>
    <n v="55"/>
    <n v="2"/>
  </r>
  <r>
    <s v="120308000469-3"/>
    <x v="11"/>
    <m/>
    <s v="TUBERIA INTERNA"/>
    <s v="31.07.2014"/>
    <n v="107570.09"/>
    <n v="8274.6299999999901"/>
    <s v="ZLIN"/>
    <n v="56"/>
    <n v="4"/>
    <n v="0"/>
    <n v="0"/>
    <m/>
    <m/>
    <m/>
    <n v="-103104.13"/>
    <n v="-5762.6300000000047"/>
    <s v="ZLIN"/>
    <n v="55"/>
    <n v="2"/>
  </r>
  <r>
    <s v="120308000469-4"/>
    <x v="11"/>
    <m/>
    <s v="TUBERIA INTERNA"/>
    <s v="01.08.1967"/>
    <n v="0.01"/>
    <n v="0"/>
    <s v="ZLIN"/>
    <n v="56"/>
    <n v="6"/>
    <n v="0"/>
    <n v="0"/>
    <m/>
    <m/>
    <m/>
    <n v="347959.95"/>
    <n v="128745.18000000002"/>
    <s v="ZLIN"/>
    <n v="8"/>
    <n v="4"/>
  </r>
  <r>
    <s v="120308000469-5"/>
    <x v="11"/>
    <m/>
    <s v="TUBERIA INTERNA"/>
    <s v="31.07.2014"/>
    <n v="107570.09"/>
    <n v="8274.6299999999901"/>
    <s v="ZLIN"/>
    <n v="56"/>
    <n v="4"/>
    <n v="0"/>
    <n v="0"/>
    <m/>
    <m/>
    <m/>
    <n v="-80445.350000000006"/>
    <n v="-4496.1800000000076"/>
    <s v="ZLIN"/>
    <n v="55"/>
    <n v="2"/>
  </r>
  <r>
    <s v="120308000469-6"/>
    <x v="11"/>
    <m/>
    <s v="TUBERIA INTERNA"/>
    <s v="31.07.2014"/>
    <n v="107570.09"/>
    <n v="8274.6299999999901"/>
    <s v="ZLIN"/>
    <n v="56"/>
    <n v="4"/>
    <n v="0"/>
    <n v="0"/>
    <m/>
    <m/>
    <m/>
    <n v="-43983.47"/>
    <n v="-2458.2799999999988"/>
    <s v="ZLIN"/>
    <n v="55"/>
    <n v="2"/>
  </r>
  <r>
    <s v="120308000469-7"/>
    <x v="11"/>
    <m/>
    <s v="TUBERIA INTERNA"/>
    <s v="01.12.1994"/>
    <n v="37623.74"/>
    <n v="2885.6100000000006"/>
    <s v="ZLIN"/>
    <n v="56"/>
    <n v="6"/>
    <n v="0"/>
    <n v="0"/>
    <m/>
    <m/>
    <m/>
    <n v="-18349.28"/>
    <n v="-1586.2799999999988"/>
    <s v="ZLIN"/>
    <n v="35"/>
    <n v="8"/>
  </r>
  <r>
    <s v="120308000469-8"/>
    <x v="11"/>
    <m/>
    <s v="TUBERIA INTERNA"/>
    <s v="30.09.2012"/>
    <n v="20060.46"/>
    <n v="1765.0499999999993"/>
    <s v="ZLIN"/>
    <n v="49"/>
    <n v="3"/>
    <n v="0"/>
    <n v="0"/>
    <m/>
    <m/>
    <m/>
    <n v="13538.5"/>
    <n v="902.54999999999927"/>
    <s v="ZLIN"/>
    <n v="46"/>
    <n v="3"/>
  </r>
  <r>
    <s v="120308000469-9"/>
    <x v="11"/>
    <m/>
    <s v="TUBERIA INTERNA"/>
    <s v="01.09.1981"/>
    <n v="411.75"/>
    <n v="33.670000000000016"/>
    <s v="ZLIN"/>
    <n v="53"/>
    <n v="0"/>
    <n v="0"/>
    <n v="0"/>
    <m/>
    <m/>
    <m/>
    <n v="21905.07"/>
    <n v="3570.4399999999987"/>
    <s v="ZLIN"/>
    <n v="18"/>
    <n v="11"/>
  </r>
  <r>
    <s v="120308000469-10"/>
    <x v="11"/>
    <m/>
    <s v="TUBERIA INTERNA"/>
    <s v="31.08.2014"/>
    <n v="52698.95"/>
    <n v="4919.8499999999985"/>
    <s v="ZLIN"/>
    <n v="46"/>
    <n v="5"/>
    <n v="0"/>
    <n v="0"/>
    <m/>
    <m/>
    <m/>
    <n v="202539.63"/>
    <n v="13775.690000000002"/>
    <s v="ZLIN"/>
    <n v="45"/>
    <n v="4"/>
  </r>
  <r>
    <s v="120308000469-11"/>
    <x v="11"/>
    <m/>
    <s v="TUBERIA INTERNA"/>
    <s v="01.08.1967"/>
    <n v="0.01"/>
    <n v="0"/>
    <s v="ZLIN"/>
    <n v="56"/>
    <n v="6"/>
    <n v="0"/>
    <n v="0"/>
    <m/>
    <m/>
    <m/>
    <n v="22307.1"/>
    <n v="8253.619999999999"/>
    <s v="ZLIN"/>
    <n v="8"/>
    <n v="4"/>
  </r>
  <r>
    <s v="120308000469-12"/>
    <x v="11"/>
    <m/>
    <s v="TUBERIA INTERNA"/>
    <s v="31.07.2014"/>
    <n v="301162.17"/>
    <n v="23549.539999999979"/>
    <s v="ZLIN"/>
    <n v="55"/>
    <n v="5"/>
    <n v="0"/>
    <n v="0"/>
    <m/>
    <m/>
    <m/>
    <n v="-272061.93"/>
    <n v="-15462.820000000007"/>
    <s v="ZLIN"/>
    <n v="54"/>
    <n v="3"/>
  </r>
  <r>
    <s v="120308000469-13"/>
    <x v="11"/>
    <m/>
    <s v="TUBERIA INTERNA"/>
    <s v="31.08.2014"/>
    <n v="138308.10999999999"/>
    <n v="12912.079999999987"/>
    <s v="ZLIN"/>
    <n v="46"/>
    <n v="5"/>
    <n v="0"/>
    <n v="0"/>
    <m/>
    <m/>
    <m/>
    <n v="-132428.82"/>
    <n v="-9007.1000000000058"/>
    <s v="ZLIN"/>
    <n v="45"/>
    <n v="4"/>
  </r>
  <r>
    <s v="120308000469-14"/>
    <x v="11"/>
    <m/>
    <s v="TUBERIA INTERNA"/>
    <s v="01.08.1967"/>
    <n v="50887.27"/>
    <n v="3902.8599999999933"/>
    <s v="ZLIN"/>
    <n v="56"/>
    <n v="6"/>
    <n v="0"/>
    <n v="0"/>
    <m/>
    <m/>
    <m/>
    <n v="-27454.34"/>
    <n v="-10158.099999999999"/>
    <s v="ZLIN"/>
    <n v="8"/>
    <n v="4"/>
  </r>
  <r>
    <s v="120308000469-15"/>
    <x v="11"/>
    <m/>
    <s v="TUBERIA INTERNA"/>
    <s v="01.10.2015"/>
    <n v="1"/>
    <n v="0"/>
    <s v="ZLIN"/>
    <n v="0"/>
    <n v="1"/>
    <n v="0"/>
    <n v="0"/>
    <m/>
    <m/>
    <m/>
    <n v="22306.11"/>
    <n v="3785.9000000000015"/>
    <s v="ZLIN"/>
    <n v="18"/>
    <n v="2"/>
  </r>
  <r>
    <s v="120308000469-16"/>
    <x v="11"/>
    <m/>
    <s v="TUBERIA INTERNA"/>
    <s v="01.09.1981"/>
    <n v="288.82"/>
    <n v="23.620000000000005"/>
    <s v="ZLIN"/>
    <n v="53"/>
    <n v="0"/>
    <n v="0"/>
    <n v="0"/>
    <m/>
    <m/>
    <m/>
    <n v="253537.4"/>
    <n v="41325.479999999981"/>
    <s v="ZLIN"/>
    <n v="18"/>
    <n v="11"/>
  </r>
  <r>
    <s v="120308000469-17"/>
    <x v="11"/>
    <m/>
    <s v="TUBERIA INTERNA"/>
    <s v="31.07.2014"/>
    <n v="107570.09"/>
    <n v="8274.6299999999901"/>
    <s v="ZLIN"/>
    <n v="56"/>
    <n v="4"/>
    <n v="0"/>
    <n v="0"/>
    <m/>
    <m/>
    <m/>
    <n v="-99405.119999999995"/>
    <n v="-5555.8899999999994"/>
    <s v="ZLIN"/>
    <n v="55"/>
    <n v="2"/>
  </r>
  <r>
    <s v="120308000469-18"/>
    <x v="11"/>
    <m/>
    <s v="TUBERIA INTERNA"/>
    <s v="31.12.2001"/>
    <n v="79099.17"/>
    <n v="6936.1900000000023"/>
    <s v="ZLIN"/>
    <n v="49"/>
    <n v="5"/>
    <n v="0"/>
    <n v="0"/>
    <m/>
    <m/>
    <m/>
    <n v="-41665.11"/>
    <n v="-3601.8899999999994"/>
    <s v="ZLIN"/>
    <n v="35"/>
    <n v="8"/>
  </r>
  <r>
    <s v="120308000470-0"/>
    <x v="11"/>
    <m/>
    <s v="TUBERIA INTERNA"/>
    <s v="31.08.2014"/>
    <n v="383088.66"/>
    <n v="29512.01999999996"/>
    <s v="ZLIN"/>
    <n v="56"/>
    <n v="3"/>
    <n v="0"/>
    <n v="0"/>
    <m/>
    <m/>
    <m/>
    <n v="1069441.49"/>
    <n v="59772.420000000042"/>
    <s v="ZLIN"/>
    <n v="55"/>
    <n v="2"/>
  </r>
  <r>
    <s v="120308000470-1"/>
    <x v="11"/>
    <m/>
    <s v="TUBERIA INTERNA"/>
    <s v="31.12.2001"/>
    <n v="40315.089999999997"/>
    <n v="3535.2199999999939"/>
    <s v="ZLIN"/>
    <n v="49"/>
    <n v="5"/>
    <n v="0"/>
    <n v="0"/>
    <m/>
    <m/>
    <m/>
    <n v="90070.78"/>
    <n v="7786.5"/>
    <s v="ZLIN"/>
    <n v="35"/>
    <n v="8"/>
  </r>
  <r>
    <s v="120308000470-2"/>
    <x v="11"/>
    <m/>
    <s v="TUBERIA INTERNA"/>
    <s v="31.07.2014"/>
    <n v="153495.65"/>
    <n v="12002.679999999993"/>
    <s v="ZLIN"/>
    <n v="55"/>
    <n v="5"/>
    <n v="0"/>
    <n v="0"/>
    <m/>
    <m/>
    <m/>
    <n v="-116532.19"/>
    <n v="-6623.1800000000076"/>
    <s v="ZLIN"/>
    <n v="54"/>
    <n v="3"/>
  </r>
  <r>
    <s v="120308000470-3"/>
    <x v="11"/>
    <m/>
    <s v="TUBERIA INTERNA"/>
    <s v="01.08.1967"/>
    <n v="0.01"/>
    <n v="0"/>
    <s v="ZLIN"/>
    <n v="56"/>
    <n v="6"/>
    <n v="0"/>
    <n v="0"/>
    <m/>
    <m/>
    <m/>
    <n v="111134.36"/>
    <n v="41119.699999999997"/>
    <s v="ZLIN"/>
    <n v="8"/>
    <n v="4"/>
  </r>
  <r>
    <s v="120308000470-4"/>
    <x v="11"/>
    <m/>
    <s v="TUBERIA INTERNA"/>
    <s v="01.12.1994"/>
    <n v="19175.98"/>
    <n v="1470.7299999999996"/>
    <s v="ZLIN"/>
    <n v="56"/>
    <n v="6"/>
    <n v="0"/>
    <n v="0"/>
    <m/>
    <m/>
    <m/>
    <n v="-7432.71"/>
    <n v="-642.54"/>
    <s v="ZLIN"/>
    <n v="35"/>
    <n v="8"/>
  </r>
  <r>
    <s v="120308000470-5"/>
    <x v="11"/>
    <m/>
    <s v="TUBERIA INTERNA"/>
    <s v="01.09.1981"/>
    <n v="747.31"/>
    <n v="61.099999999999909"/>
    <s v="ZLIN"/>
    <n v="53"/>
    <n v="0"/>
    <n v="0"/>
    <n v="0"/>
    <m/>
    <m/>
    <m/>
    <n v="10589.35"/>
    <n v="1726.0200000000004"/>
    <s v="ZLIN"/>
    <n v="18"/>
    <n v="11"/>
  </r>
  <r>
    <s v="120308000470-6"/>
    <x v="11"/>
    <m/>
    <s v="TUBERIA INTERNA"/>
    <s v="01.08.1967"/>
    <n v="0.01"/>
    <n v="0"/>
    <s v="ZLIN"/>
    <n v="56"/>
    <n v="6"/>
    <n v="0"/>
    <n v="0"/>
    <m/>
    <m/>
    <m/>
    <n v="11319.02"/>
    <n v="4188.0300000000007"/>
    <s v="ZLIN"/>
    <n v="8"/>
    <n v="4"/>
  </r>
  <r>
    <s v="120308000470-7"/>
    <x v="11"/>
    <m/>
    <s v="TUBERIA INTERNA"/>
    <s v="31.08.2014"/>
    <n v="251021.28"/>
    <n v="23434.670000000013"/>
    <s v="ZLIN"/>
    <n v="46"/>
    <n v="5"/>
    <n v="0"/>
    <n v="0"/>
    <m/>
    <m/>
    <m/>
    <n v="-232942.25"/>
    <n v="-15843.489999999991"/>
    <s v="ZLIN"/>
    <n v="45"/>
    <n v="4"/>
  </r>
  <r>
    <s v="120308000470-8"/>
    <x v="11"/>
    <m/>
    <s v="TUBERIA INTERNA"/>
    <s v="31.08.2014"/>
    <n v="95645.57"/>
    <n v="8929.2200000000012"/>
    <s v="ZLIN"/>
    <n v="46"/>
    <n v="5"/>
    <n v="0"/>
    <n v="0"/>
    <m/>
    <m/>
    <m/>
    <n v="-82642.44"/>
    <n v="-5620.9000000000087"/>
    <s v="ZLIN"/>
    <n v="45"/>
    <n v="4"/>
  </r>
  <r>
    <s v="120308000470-9"/>
    <x v="11"/>
    <m/>
    <s v="TUBERIA INTERNA"/>
    <s v="01.09.1981"/>
    <n v="524.47"/>
    <n v="42.900000000000034"/>
    <s v="ZLIN"/>
    <n v="53"/>
    <n v="0"/>
    <n v="0"/>
    <n v="0"/>
    <m/>
    <m/>
    <m/>
    <n v="3351.74"/>
    <n v="546.30999999999995"/>
    <s v="ZLIN"/>
    <n v="18"/>
    <n v="11"/>
  </r>
  <r>
    <s v="120308000470-10"/>
    <x v="11"/>
    <m/>
    <s v="TUBERIA INTERNA"/>
    <s v="01.10.2015"/>
    <n v="1"/>
    <n v="0"/>
    <s v="ZLIN"/>
    <n v="0"/>
    <n v="1"/>
    <n v="0"/>
    <n v="0"/>
    <m/>
    <m/>
    <m/>
    <n v="11318.03"/>
    <n v="1920.9500000000007"/>
    <s v="ZLIN"/>
    <n v="18"/>
    <n v="2"/>
  </r>
  <r>
    <s v="120308000470-11"/>
    <x v="11"/>
    <m/>
    <s v="TUBERIA INTERNA"/>
    <s v="01.08.1967"/>
    <n v="92407.71"/>
    <n v="7087.3000000000029"/>
    <s v="ZLIN"/>
    <n v="56"/>
    <n v="6"/>
    <n v="0"/>
    <n v="0"/>
    <m/>
    <m/>
    <m/>
    <n v="86984.15"/>
    <n v="32184.139999999992"/>
    <s v="ZLIN"/>
    <n v="8"/>
    <n v="4"/>
  </r>
  <r>
    <s v="120308000470-12"/>
    <x v="11"/>
    <m/>
    <s v="TUBERIA INTERNA"/>
    <s v="31.07.2014"/>
    <n v="54583"/>
    <n v="4198.6999999999971"/>
    <s v="ZLIN"/>
    <n v="56"/>
    <n v="4"/>
    <n v="0"/>
    <n v="0"/>
    <m/>
    <m/>
    <m/>
    <n v="-49639.01"/>
    <n v="-2774.3800000000047"/>
    <s v="ZLIN"/>
    <n v="55"/>
    <n v="2"/>
  </r>
  <r>
    <s v="120308000470-13"/>
    <x v="11"/>
    <m/>
    <s v="TUBERIA INTERNA"/>
    <s v="31.07.2014"/>
    <n v="54583"/>
    <n v="4198.6999999999971"/>
    <s v="ZLIN"/>
    <n v="56"/>
    <n v="4"/>
    <n v="0"/>
    <n v="0"/>
    <m/>
    <m/>
    <m/>
    <n v="75994.259999999995"/>
    <n v="4247.4099999999889"/>
    <s v="ZLIN"/>
    <n v="55"/>
    <n v="2"/>
  </r>
  <r>
    <s v="120308000470-14"/>
    <x v="11"/>
    <m/>
    <s v="TUBERIA INTERNA"/>
    <s v="31.07.2014"/>
    <n v="54583"/>
    <n v="4198.6999999999971"/>
    <s v="ZLIN"/>
    <n v="56"/>
    <n v="4"/>
    <n v="0"/>
    <n v="0"/>
    <m/>
    <m/>
    <m/>
    <n v="10938.02"/>
    <n v="611.32999999999993"/>
    <s v="ZLIN"/>
    <n v="55"/>
    <n v="2"/>
  </r>
  <r>
    <s v="120308000470-15"/>
    <x v="11"/>
    <m/>
    <s v="TUBERIA INTERNA"/>
    <s v="31.07.2014"/>
    <n v="53089.38"/>
    <n v="4083.7999999999956"/>
    <s v="ZLIN"/>
    <n v="56"/>
    <n v="4"/>
    <n v="0"/>
    <n v="0"/>
    <m/>
    <m/>
    <m/>
    <n v="-47851.06"/>
    <n v="-2674.4499999999971"/>
    <s v="ZLIN"/>
    <n v="55"/>
    <n v="2"/>
  </r>
  <r>
    <s v="120308000470-16"/>
    <x v="11"/>
    <m/>
    <s v="TUBERIA INTERNA"/>
    <s v="30.09.2012"/>
    <n v="36202.21"/>
    <n v="3185.2999999999956"/>
    <s v="ZLIN"/>
    <n v="49"/>
    <n v="3"/>
    <n v="0"/>
    <n v="0"/>
    <m/>
    <m/>
    <m/>
    <n v="9614.36"/>
    <n v="640.96000000000095"/>
    <s v="ZLIN"/>
    <n v="46"/>
    <n v="3"/>
  </r>
  <r>
    <s v="120308000470-17"/>
    <x v="11"/>
    <m/>
    <s v="TUBERIA INTERNA"/>
    <s v="01.08.1967"/>
    <n v="0.01"/>
    <n v="0"/>
    <s v="ZLIN"/>
    <n v="56"/>
    <n v="6"/>
    <n v="0"/>
    <n v="0"/>
    <m/>
    <m/>
    <m/>
    <n v="44897.73"/>
    <n v="16612.170000000002"/>
    <s v="ZLIN"/>
    <n v="8"/>
    <n v="4"/>
  </r>
  <r>
    <s v="120308000470-18"/>
    <x v="11"/>
    <m/>
    <s v="TUBERIA INTERNA"/>
    <s v="31.07.2014"/>
    <n v="54583"/>
    <n v="4198.6999999999971"/>
    <s v="ZLIN"/>
    <n v="56"/>
    <n v="4"/>
    <n v="0"/>
    <n v="0"/>
    <m/>
    <m/>
    <m/>
    <n v="6715.71"/>
    <n v="375.35000000000036"/>
    <s v="ZLIN"/>
    <n v="55"/>
    <n v="2"/>
  </r>
  <r>
    <s v="120308000471-0"/>
    <x v="11"/>
    <m/>
    <s v="TUBERIA INTERNA"/>
    <s v="31.08.2014"/>
    <n v="8916633.7400000002"/>
    <n v="686911.03000000026"/>
    <s v="ZLIN"/>
    <n v="56"/>
    <n v="3"/>
    <n v="0"/>
    <n v="0"/>
    <m/>
    <m/>
    <m/>
    <n v="24891935.109999999"/>
    <n v="1391241.0999999978"/>
    <s v="ZLIN"/>
    <n v="55"/>
    <n v="2"/>
  </r>
  <r>
    <s v="120308000471-1"/>
    <x v="11"/>
    <m/>
    <s v="TUBERIA INTERNA"/>
    <s v="31.08.2014"/>
    <n v="2220553.12"/>
    <n v="207304.76"/>
    <s v="ZLIN"/>
    <n v="46"/>
    <n v="5"/>
    <n v="0"/>
    <n v="0"/>
    <m/>
    <m/>
    <m/>
    <n v="-1118386.33"/>
    <n v="-76066.730000000098"/>
    <s v="ZLIN"/>
    <n v="45"/>
    <n v="4"/>
  </r>
  <r>
    <s v="120308000471-2"/>
    <x v="11"/>
    <m/>
    <s v="TUBERIA INTERNA"/>
    <s v="01.08.1967"/>
    <n v="0.01"/>
    <n v="0"/>
    <s v="ZLIN"/>
    <n v="56"/>
    <n v="6"/>
    <n v="0"/>
    <n v="0"/>
    <m/>
    <m/>
    <m/>
    <n v="15598.88"/>
    <n v="5771.5899999999983"/>
    <s v="ZLIN"/>
    <n v="8"/>
    <n v="4"/>
  </r>
  <r>
    <s v="120308000471-3"/>
    <x v="11"/>
    <m/>
    <s v="TUBERIA INTERNA"/>
    <s v="31.07.2014"/>
    <n v="75221.5"/>
    <n v="5786.2599999999948"/>
    <s v="ZLIN"/>
    <n v="56"/>
    <n v="4"/>
    <n v="0"/>
    <n v="0"/>
    <m/>
    <m/>
    <m/>
    <n v="16772.05"/>
    <n v="937.40999999999985"/>
    <s v="ZLIN"/>
    <n v="55"/>
    <n v="2"/>
  </r>
  <r>
    <s v="120308000471-4"/>
    <x v="11"/>
    <m/>
    <s v="TUBERIA INTERNA"/>
    <s v="31.07.2014"/>
    <n v="75221.5"/>
    <n v="5786.2599999999948"/>
    <s v="ZLIN"/>
    <n v="56"/>
    <n v="4"/>
    <n v="0"/>
    <n v="0"/>
    <m/>
    <m/>
    <m/>
    <n v="103318.94"/>
    <n v="5774.6199999999953"/>
    <s v="ZLIN"/>
    <n v="55"/>
    <n v="2"/>
  </r>
  <r>
    <s v="120308000471-5"/>
    <x v="11"/>
    <m/>
    <s v="TUBERIA INTERNA"/>
    <s v="01.09.1981"/>
    <n v="12220.12"/>
    <n v="999.14000000000124"/>
    <s v="ZLIN"/>
    <n v="53"/>
    <n v="0"/>
    <n v="0"/>
    <n v="0"/>
    <m/>
    <m/>
    <m/>
    <n v="228077.57"/>
    <n v="37175.630000000005"/>
    <s v="ZLIN"/>
    <n v="18"/>
    <n v="11"/>
  </r>
  <r>
    <s v="120308000471-6"/>
    <x v="11"/>
    <m/>
    <s v="TUBERIA INTERNA"/>
    <s v="01.08.1967"/>
    <n v="0.01"/>
    <n v="0"/>
    <s v="ZLIN"/>
    <n v="56"/>
    <n v="6"/>
    <n v="0"/>
    <n v="0"/>
    <m/>
    <m/>
    <m/>
    <n v="15598.88"/>
    <n v="5771.5899999999983"/>
    <s v="ZLIN"/>
    <n v="8"/>
    <n v="4"/>
  </r>
  <r>
    <s v="120308000471-7"/>
    <x v="11"/>
    <m/>
    <s v="TUBERIA INTERNA"/>
    <s v="01.10.2015"/>
    <n v="1"/>
    <n v="0"/>
    <s v="ZLIN"/>
    <n v="0"/>
    <n v="1"/>
    <n v="0"/>
    <n v="0"/>
    <m/>
    <m/>
    <m/>
    <n v="242471.16"/>
    <n v="41153.369999999995"/>
    <s v="ZLIN"/>
    <n v="18"/>
    <n v="2"/>
  </r>
  <r>
    <s v="120308000471-8"/>
    <x v="11"/>
    <m/>
    <s v="TUBERIA INTERNA"/>
    <s v="01.08.1967"/>
    <n v="2151052.6"/>
    <n v="164977.5"/>
    <s v="ZLIN"/>
    <n v="56"/>
    <n v="6"/>
    <n v="0"/>
    <n v="0"/>
    <m/>
    <m/>
    <m/>
    <n v="-605163.99"/>
    <n v="-223910.68"/>
    <s v="ZLIN"/>
    <n v="8"/>
    <n v="4"/>
  </r>
  <r>
    <s v="120308000471-9"/>
    <x v="11"/>
    <m/>
    <s v="TUBERIA INTERNA"/>
    <s v="31.08.2014"/>
    <n v="5827829.8099999996"/>
    <n v="544070.27999999933"/>
    <s v="ZLIN"/>
    <n v="46"/>
    <n v="5"/>
    <n v="0"/>
    <n v="0"/>
    <m/>
    <m/>
    <m/>
    <n v="-5494015.1399999997"/>
    <n v="-373673.81999999937"/>
    <s v="ZLIN"/>
    <n v="45"/>
    <n v="4"/>
  </r>
  <r>
    <s v="120308000471-10"/>
    <x v="11"/>
    <m/>
    <s v="TUBERIA INTERNA"/>
    <s v="31.07.2014"/>
    <n v="73163.12"/>
    <n v="5627.9199999999983"/>
    <s v="ZLIN"/>
    <n v="56"/>
    <n v="4"/>
    <n v="0"/>
    <n v="0"/>
    <m/>
    <m/>
    <m/>
    <n v="-55940.79"/>
    <n v="-3126.5900000000038"/>
    <s v="ZLIN"/>
    <n v="55"/>
    <n v="2"/>
  </r>
  <r>
    <s v="120308000471-11"/>
    <x v="11"/>
    <m/>
    <s v="TUBERIA INTERNA"/>
    <s v="01.08.1967"/>
    <n v="0.01"/>
    <n v="0"/>
    <s v="ZLIN"/>
    <n v="56"/>
    <n v="6"/>
    <n v="0"/>
    <n v="0"/>
    <m/>
    <m/>
    <m/>
    <n v="93917.97"/>
    <n v="34749.660000000003"/>
    <s v="ZLIN"/>
    <n v="8"/>
    <n v="4"/>
  </r>
  <r>
    <s v="120308000471-12"/>
    <x v="11"/>
    <m/>
    <s v="TUBERIA INTERNA"/>
    <s v="01.12.1994"/>
    <n v="26217.7"/>
    <n v="2010.7999999999993"/>
    <s v="ZLIN"/>
    <n v="56"/>
    <n v="6"/>
    <n v="0"/>
    <n v="0"/>
    <m/>
    <m/>
    <m/>
    <n v="-10038.77"/>
    <n v="-867.84000000000015"/>
    <s v="ZLIN"/>
    <n v="35"/>
    <n v="8"/>
  </r>
  <r>
    <s v="120308000471-13"/>
    <x v="11"/>
    <m/>
    <s v="TUBERIA INTERNA"/>
    <s v="30.09.2012"/>
    <n v="833273.53"/>
    <n v="73316.790000000037"/>
    <s v="ZLIN"/>
    <n v="49"/>
    <n v="3"/>
    <n v="0"/>
    <n v="0"/>
    <m/>
    <m/>
    <m/>
    <n v="-796525.57"/>
    <n v="-53101.689999999944"/>
    <s v="ZLIN"/>
    <n v="46"/>
    <n v="3"/>
  </r>
  <r>
    <s v="120308000471-14"/>
    <x v="11"/>
    <m/>
    <s v="TUBERIA INTERNA"/>
    <s v="31.07.2014"/>
    <n v="75221.5"/>
    <n v="5786.2599999999948"/>
    <s v="ZLIN"/>
    <n v="56"/>
    <n v="4"/>
    <n v="0"/>
    <n v="0"/>
    <m/>
    <m/>
    <m/>
    <n v="1326481.6499999999"/>
    <n v="74138.689999999944"/>
    <s v="ZLIN"/>
    <n v="55"/>
    <n v="2"/>
  </r>
  <r>
    <s v="120308000471-15"/>
    <x v="11"/>
    <m/>
    <s v="TUBERIA INTERNA"/>
    <s v="31.07.2014"/>
    <n v="209861.62"/>
    <n v="16410.25"/>
    <s v="ZLIN"/>
    <n v="55"/>
    <n v="5"/>
    <n v="0"/>
    <n v="0"/>
    <m/>
    <m/>
    <m/>
    <n v="-117522.91"/>
    <n v="-6679.4900000000052"/>
    <s v="ZLIN"/>
    <n v="54"/>
    <n v="3"/>
  </r>
  <r>
    <s v="120308000471-16"/>
    <x v="11"/>
    <m/>
    <s v="TUBERIA INTERNA"/>
    <s v="01.09.1981"/>
    <n v="17410.849999999999"/>
    <n v="1423.5399999999991"/>
    <s v="ZLIN"/>
    <n v="53"/>
    <n v="0"/>
    <n v="0"/>
    <n v="0"/>
    <m/>
    <m/>
    <m/>
    <n v="764140.37"/>
    <n v="124551.52000000002"/>
    <s v="ZLIN"/>
    <n v="18"/>
    <n v="11"/>
  </r>
  <r>
    <s v="120308000471-17"/>
    <x v="11"/>
    <m/>
    <s v="TUBERIA INTERNA"/>
    <s v="31.12.2001"/>
    <n v="55119.41"/>
    <n v="4833.4000000000015"/>
    <s v="ZLIN"/>
    <n v="49"/>
    <n v="5"/>
    <n v="0"/>
    <n v="0"/>
    <m/>
    <m/>
    <m/>
    <n v="2533243.86"/>
    <n v="218995.37999999989"/>
    <s v="ZLIN"/>
    <n v="35"/>
    <n v="8"/>
  </r>
  <r>
    <s v="120308000471-18"/>
    <x v="11"/>
    <m/>
    <s v="TUBERIA INTERNA"/>
    <s v="31.07.2014"/>
    <n v="75221.5"/>
    <n v="5786.2599999999948"/>
    <s v="ZLIN"/>
    <n v="56"/>
    <n v="4"/>
    <n v="0"/>
    <n v="0"/>
    <m/>
    <m/>
    <m/>
    <n v="968814.96"/>
    <n v="54148.270000000019"/>
    <s v="ZLIN"/>
    <n v="55"/>
    <n v="2"/>
  </r>
  <r>
    <s v="120308000472-0"/>
    <x v="11"/>
    <m/>
    <s v="TUBERIA INTERNA"/>
    <s v="31.08.2014"/>
    <n v="18576576.579999998"/>
    <n v="1431084.4199999981"/>
    <s v="ZLIN"/>
    <n v="56"/>
    <n v="3"/>
    <n v="0"/>
    <n v="0"/>
    <m/>
    <m/>
    <m/>
    <n v="51858913.609999999"/>
    <n v="2898458.9200000018"/>
    <s v="ZLIN"/>
    <n v="55"/>
    <n v="2"/>
  </r>
  <r>
    <s v="120308000472-1"/>
    <x v="11"/>
    <m/>
    <s v="TUBERIA INTERNA"/>
    <s v="31.07.2014"/>
    <n v="860587.51"/>
    <n v="66199.030000000028"/>
    <s v="ZLIN"/>
    <n v="56"/>
    <n v="4"/>
    <n v="0"/>
    <n v="0"/>
    <m/>
    <m/>
    <m/>
    <n v="-663029.19999999995"/>
    <n v="-37057.529999999912"/>
    <s v="ZLIN"/>
    <n v="55"/>
    <n v="2"/>
  </r>
  <r>
    <s v="120308000472-2"/>
    <x v="11"/>
    <m/>
    <s v="TUBERIA INTERNA"/>
    <s v="01.10.2015"/>
    <n v="1"/>
    <n v="0"/>
    <s v="ZLIN"/>
    <n v="0"/>
    <n v="1"/>
    <n v="0"/>
    <n v="0"/>
    <m/>
    <m/>
    <m/>
    <n v="2031708.71"/>
    <n v="344831.30000000005"/>
    <s v="ZLIN"/>
    <n v="18"/>
    <n v="2"/>
  </r>
  <r>
    <s v="120308000472-3"/>
    <x v="11"/>
    <m/>
    <s v="TUBERIA INTERNA"/>
    <s v="31.07.2014"/>
    <n v="2410667.16"/>
    <n v="188503.29000000004"/>
    <s v="ZLIN"/>
    <n v="55"/>
    <n v="5"/>
    <n v="0"/>
    <n v="0"/>
    <m/>
    <m/>
    <m/>
    <n v="-2177828.77"/>
    <n v="-123778.29000000004"/>
    <s v="ZLIN"/>
    <n v="54"/>
    <n v="3"/>
  </r>
  <r>
    <s v="120308000472-4"/>
    <x v="11"/>
    <m/>
    <s v="TUBERIA INTERNA"/>
    <s v="31.07.2014"/>
    <n v="860587.51"/>
    <n v="66199.030000000028"/>
    <s v="ZLIN"/>
    <n v="56"/>
    <n v="4"/>
    <n v="0"/>
    <n v="0"/>
    <m/>
    <m/>
    <m/>
    <n v="1330693.8400000001"/>
    <n v="74374.130000000121"/>
    <s v="ZLIN"/>
    <n v="55"/>
    <n v="2"/>
  </r>
  <r>
    <s v="120308000472-5"/>
    <x v="11"/>
    <m/>
    <s v="TUBERIA INTERNA"/>
    <s v="01.09.1981"/>
    <n v="36271.78"/>
    <n v="2965.5999999999985"/>
    <s v="ZLIN"/>
    <n v="53"/>
    <n v="0"/>
    <n v="0"/>
    <n v="0"/>
    <m/>
    <m/>
    <m/>
    <n v="147012.46"/>
    <n v="23962.369999999995"/>
    <s v="ZLIN"/>
    <n v="18"/>
    <n v="11"/>
  </r>
  <r>
    <s v="120308000472-6"/>
    <x v="11"/>
    <m/>
    <s v="TUBERIA INTERNA"/>
    <s v="31.12.2001"/>
    <n v="633153.15"/>
    <n v="55521.010000000009"/>
    <s v="ZLIN"/>
    <n v="49"/>
    <n v="5"/>
    <n v="0"/>
    <n v="0"/>
    <m/>
    <m/>
    <m/>
    <n v="-421447"/>
    <n v="-36433.5"/>
    <s v="ZLIN"/>
    <n v="35"/>
    <n v="8"/>
  </r>
  <r>
    <s v="120308000472-7"/>
    <x v="11"/>
    <m/>
    <s v="TUBERIA INTERNA"/>
    <s v="31.07.2014"/>
    <n v="860587.51"/>
    <n v="66199.030000000028"/>
    <s v="ZLIN"/>
    <n v="56"/>
    <n v="4"/>
    <n v="0"/>
    <n v="0"/>
    <m/>
    <m/>
    <m/>
    <n v="2074956.17"/>
    <n v="115971.86999999988"/>
    <s v="ZLIN"/>
    <n v="55"/>
    <n v="2"/>
  </r>
  <r>
    <s v="120308000472-8"/>
    <x v="11"/>
    <m/>
    <s v="TUBERIA INTERNA"/>
    <s v="31.08.2014"/>
    <n v="12144593.210000001"/>
    <n v="1133786.0700000003"/>
    <s v="ZLIN"/>
    <n v="46"/>
    <n v="5"/>
    <n v="0"/>
    <n v="0"/>
    <m/>
    <m/>
    <m/>
    <n v="-6427803.8700000001"/>
    <n v="-437185.19000000041"/>
    <s v="ZLIN"/>
    <n v="45"/>
    <n v="4"/>
  </r>
  <r>
    <s v="120308000472-9"/>
    <x v="11"/>
    <m/>
    <s v="TUBERIA INTERNA"/>
    <s v="31.07.2014"/>
    <n v="860587.51"/>
    <n v="66199.030000000028"/>
    <s v="ZLIN"/>
    <n v="56"/>
    <n v="4"/>
    <n v="0"/>
    <n v="0"/>
    <m/>
    <m/>
    <m/>
    <n v="-653240.62"/>
    <n v="-36510.430000000051"/>
    <s v="ZLIN"/>
    <n v="55"/>
    <n v="2"/>
  </r>
  <r>
    <s v="120308000472-10"/>
    <x v="11"/>
    <m/>
    <s v="TUBERIA INTERNA"/>
    <s v="01.12.1994"/>
    <n v="301161.03000000003"/>
    <n v="23097.880000000005"/>
    <s v="ZLIN"/>
    <n v="56"/>
    <n v="6"/>
    <n v="0"/>
    <n v="0"/>
    <m/>
    <m/>
    <m/>
    <n v="205077.02"/>
    <n v="17728.609999999986"/>
    <s v="ZLIN"/>
    <n v="35"/>
    <n v="8"/>
  </r>
  <r>
    <s v="120308000472-11"/>
    <x v="11"/>
    <m/>
    <s v="TUBERIA INTERNA"/>
    <s v="31.07.2014"/>
    <n v="837038.15"/>
    <n v="64387.570000000065"/>
    <s v="ZLIN"/>
    <n v="56"/>
    <n v="4"/>
    <n v="0"/>
    <n v="0"/>
    <m/>
    <m/>
    <m/>
    <n v="808995.23"/>
    <n v="45215.760000000009"/>
    <s v="ZLIN"/>
    <n v="55"/>
    <n v="2"/>
  </r>
  <r>
    <s v="120308000472-12"/>
    <x v="11"/>
    <m/>
    <s v="TUBERIA INTERNA"/>
    <s v="31.08.2014"/>
    <n v="4627402.51"/>
    <n v="432001.66000000015"/>
    <s v="ZLIN"/>
    <n v="46"/>
    <n v="5"/>
    <n v="0"/>
    <n v="0"/>
    <m/>
    <m/>
    <m/>
    <n v="-1717524.26"/>
    <n v="-116816.8899999999"/>
    <s v="ZLIN"/>
    <n v="45"/>
    <n v="4"/>
  </r>
  <r>
    <s v="120308000472-13"/>
    <x v="11"/>
    <m/>
    <s v="TUBERIA INTERNA"/>
    <s v="01.08.1967"/>
    <n v="0.01"/>
    <n v="0"/>
    <s v="ZLIN"/>
    <n v="56"/>
    <n v="6"/>
    <n v="0"/>
    <n v="0"/>
    <m/>
    <m/>
    <m/>
    <n v="178462.43"/>
    <n v="66031.09"/>
    <s v="ZLIN"/>
    <n v="8"/>
    <n v="4"/>
  </r>
  <r>
    <s v="120308000472-14"/>
    <x v="11"/>
    <m/>
    <s v="TUBERIA INTERNA"/>
    <s v="01.08.1967"/>
    <n v="0.01"/>
    <n v="0"/>
    <s v="ZLIN"/>
    <n v="56"/>
    <n v="6"/>
    <n v="0"/>
    <n v="0"/>
    <m/>
    <m/>
    <m/>
    <n v="3121385.19"/>
    <n v="1154912.51"/>
    <s v="ZLIN"/>
    <n v="8"/>
    <n v="4"/>
  </r>
  <r>
    <s v="120308000472-15"/>
    <x v="11"/>
    <m/>
    <s v="TUBERIA INTERNA"/>
    <s v="01.09.1981"/>
    <n v="25456.05"/>
    <n v="2081.2999999999993"/>
    <s v="ZLIN"/>
    <n v="53"/>
    <n v="0"/>
    <n v="0"/>
    <n v="0"/>
    <m/>
    <m/>
    <m/>
    <n v="2006854.04"/>
    <n v="327108.37000000011"/>
    <s v="ZLIN"/>
    <n v="18"/>
    <n v="11"/>
  </r>
  <r>
    <s v="120308000472-16"/>
    <x v="11"/>
    <m/>
    <s v="TUBERIA INTERNA"/>
    <s v="01.08.1967"/>
    <n v="4481539.92"/>
    <n v="343716.91999999993"/>
    <s v="ZLIN"/>
    <n v="56"/>
    <n v="6"/>
    <n v="0"/>
    <n v="0"/>
    <m/>
    <m/>
    <m/>
    <n v="-4203928.37"/>
    <n v="-1555453.4900000002"/>
    <s v="ZLIN"/>
    <n v="8"/>
    <n v="4"/>
  </r>
  <r>
    <s v="120308000472-17"/>
    <x v="11"/>
    <m/>
    <s v="TUBERIA INTERNA"/>
    <s v="01.08.1967"/>
    <n v="0.01"/>
    <n v="0"/>
    <s v="ZLIN"/>
    <n v="56"/>
    <n v="6"/>
    <n v="0"/>
    <n v="0"/>
    <m/>
    <m/>
    <m/>
    <n v="2172185.4700000002"/>
    <n v="803708.63000000012"/>
    <s v="ZLIN"/>
    <n v="8"/>
    <n v="4"/>
  </r>
  <r>
    <s v="120308000472-18"/>
    <x v="11"/>
    <m/>
    <s v="TUBERIA INTERNA"/>
    <s v="30.09.2012"/>
    <n v="1734443.15"/>
    <n v="152607.52000000002"/>
    <s v="ZLIN"/>
    <n v="49"/>
    <n v="3"/>
    <n v="0"/>
    <n v="0"/>
    <m/>
    <m/>
    <m/>
    <n v="-1511959.31"/>
    <n v="-100797.28000000003"/>
    <s v="ZLIN"/>
    <n v="46"/>
    <n v="3"/>
  </r>
  <r>
    <s v="120308000473-0"/>
    <x v="11"/>
    <m/>
    <s v="TUBERIA INTERNA"/>
    <s v="31.08.2014"/>
    <n v="51046725.670000002"/>
    <n v="3932488.5100000054"/>
    <s v="ZLIN"/>
    <n v="56"/>
    <n v="3"/>
    <n v="0"/>
    <n v="0"/>
    <m/>
    <m/>
    <m/>
    <n v="142503529.96000001"/>
    <n v="7964698.8100000024"/>
    <s v="ZLIN"/>
    <n v="55"/>
    <n v="2"/>
  </r>
  <r>
    <s v="120308000473-1"/>
    <x v="11"/>
    <m/>
    <s v="TUBERIA INTERNA"/>
    <s v="01.12.1994"/>
    <n v="4316820.09"/>
    <n v="331083.56999999983"/>
    <s v="ZLIN"/>
    <n v="56"/>
    <n v="6"/>
    <n v="0"/>
    <n v="0"/>
    <m/>
    <m/>
    <m/>
    <n v="24901062.18"/>
    <n v="2152661.91"/>
    <s v="ZLIN"/>
    <n v="35"/>
    <n v="8"/>
  </r>
  <r>
    <s v="120308000473-2"/>
    <x v="11"/>
    <m/>
    <s v="TUBERIA INTERNA"/>
    <s v="31.08.2014"/>
    <n v="12712903.789999999"/>
    <n v="1186842.0199999996"/>
    <s v="ZLIN"/>
    <n v="46"/>
    <n v="5"/>
    <n v="0"/>
    <n v="0"/>
    <m/>
    <m/>
    <m/>
    <n v="-9815961.5800000001"/>
    <n v="-667629.73000000045"/>
    <s v="ZLIN"/>
    <n v="45"/>
    <n v="4"/>
  </r>
  <r>
    <s v="120308000473-3"/>
    <x v="11"/>
    <m/>
    <s v="TUBERIA INTERNA"/>
    <s v="01.09.1981"/>
    <n v="69952.81"/>
    <n v="5719.3899999999994"/>
    <s v="ZLIN"/>
    <n v="53"/>
    <n v="0"/>
    <n v="0"/>
    <n v="0"/>
    <m/>
    <m/>
    <m/>
    <n v="2486280.96"/>
    <n v="405252.83999999985"/>
    <s v="ZLIN"/>
    <n v="18"/>
    <n v="11"/>
  </r>
  <r>
    <s v="120308000473-4"/>
    <x v="11"/>
    <m/>
    <s v="TUBERIA INTERNA"/>
    <s v="31.07.2014"/>
    <n v="12318799.98"/>
    <n v="947599.99000000022"/>
    <s v="ZLIN"/>
    <n v="56"/>
    <n v="4"/>
    <n v="0"/>
    <n v="0"/>
    <m/>
    <m/>
    <m/>
    <n v="2764879.56"/>
    <n v="154532.54000000004"/>
    <s v="ZLIN"/>
    <n v="55"/>
    <n v="2"/>
  </r>
  <r>
    <s v="120308000473-5"/>
    <x v="11"/>
    <m/>
    <s v="TUBERIA INTERNA"/>
    <s v="31.07.2014"/>
    <n v="34554325.710000001"/>
    <n v="2701992.370000001"/>
    <s v="ZLIN"/>
    <n v="55"/>
    <n v="5"/>
    <n v="0"/>
    <n v="0"/>
    <m/>
    <m/>
    <m/>
    <n v="-31220320.890000001"/>
    <n v="-1774426.8500000015"/>
    <s v="ZLIN"/>
    <n v="54"/>
    <n v="3"/>
  </r>
  <r>
    <s v="120308000473-6"/>
    <x v="11"/>
    <m/>
    <s v="TUBERIA INTERNA"/>
    <s v="31.12.2001"/>
    <n v="9075570.6899999995"/>
    <n v="795834.16999999993"/>
    <s v="ZLIN"/>
    <n v="49"/>
    <n v="5"/>
    <n v="0"/>
    <n v="0"/>
    <m/>
    <m/>
    <m/>
    <n v="-7473080.1699999999"/>
    <n v="-646037.29999999981"/>
    <s v="ZLIN"/>
    <n v="35"/>
    <n v="8"/>
  </r>
  <r>
    <s v="120308000473-7"/>
    <x v="11"/>
    <m/>
    <s v="TUBERIA INTERNA"/>
    <s v="31.08.2014"/>
    <n v="33364948.210000001"/>
    <n v="3114860.5199999996"/>
    <s v="ZLIN"/>
    <n v="46"/>
    <n v="5"/>
    <n v="0"/>
    <n v="0"/>
    <m/>
    <m/>
    <m/>
    <n v="-31949187.34"/>
    <n v="-2173014.59"/>
    <s v="ZLIN"/>
    <n v="45"/>
    <n v="4"/>
  </r>
  <r>
    <s v="120308000473-8"/>
    <x v="11"/>
    <m/>
    <s v="TUBERIA INTERNA"/>
    <s v="01.08.1967"/>
    <n v="0.01"/>
    <n v="0"/>
    <s v="ZLIN"/>
    <n v="56"/>
    <n v="6"/>
    <n v="0"/>
    <n v="0"/>
    <m/>
    <m/>
    <m/>
    <n v="4472282.34"/>
    <n v="1654744.46"/>
    <s v="ZLIN"/>
    <n v="8"/>
    <n v="4"/>
  </r>
  <r>
    <s v="120308000473-9"/>
    <x v="11"/>
    <m/>
    <s v="TUBERIA INTERNA"/>
    <s v="01.09.1981"/>
    <n v="99672.62"/>
    <n v="8149.3499999999913"/>
    <s v="ZLIN"/>
    <n v="53"/>
    <n v="0"/>
    <n v="0"/>
    <n v="0"/>
    <m/>
    <m/>
    <m/>
    <n v="2457262.09"/>
    <n v="400522.89999999991"/>
    <s v="ZLIN"/>
    <n v="18"/>
    <n v="11"/>
  </r>
  <r>
    <s v="120308000473-10"/>
    <x v="11"/>
    <m/>
    <s v="TUBERIA INTERNA"/>
    <s v="31.07.2014"/>
    <n v="12318799.98"/>
    <n v="947599.99000000022"/>
    <s v="ZLIN"/>
    <n v="56"/>
    <n v="4"/>
    <n v="0"/>
    <n v="0"/>
    <m/>
    <m/>
    <m/>
    <n v="-11544129.6"/>
    <n v="-645215.70999999903"/>
    <s v="ZLIN"/>
    <n v="55"/>
    <n v="2"/>
  </r>
  <r>
    <s v="120308000473-11"/>
    <x v="11"/>
    <m/>
    <s v="TUBERIA INTERNA"/>
    <s v="31.07.2014"/>
    <n v="11981704.84"/>
    <n v="921669.61999999918"/>
    <s v="ZLIN"/>
    <n v="56"/>
    <n v="4"/>
    <n v="0"/>
    <n v="0"/>
    <m/>
    <m/>
    <m/>
    <n v="-5748174.2400000002"/>
    <n v="-321272.5700000003"/>
    <s v="ZLIN"/>
    <n v="55"/>
    <n v="2"/>
  </r>
  <r>
    <s v="120308000473-12"/>
    <x v="11"/>
    <m/>
    <s v="TUBERIA INTERNA"/>
    <s v="01.08.1967"/>
    <n v="12314722.720000001"/>
    <n v="944491.99000000022"/>
    <s v="ZLIN"/>
    <n v="56"/>
    <n v="6"/>
    <n v="0"/>
    <n v="0"/>
    <m/>
    <m/>
    <m/>
    <n v="-4027922.68"/>
    <n v="-1490331.3900000001"/>
    <s v="ZLIN"/>
    <n v="8"/>
    <n v="4"/>
  </r>
  <r>
    <s v="120308000473-13"/>
    <x v="11"/>
    <m/>
    <s v="TUBERIA INTERNA"/>
    <s v="31.07.2014"/>
    <n v="12318799.98"/>
    <n v="947599.99000000022"/>
    <s v="ZLIN"/>
    <n v="56"/>
    <n v="4"/>
    <n v="0"/>
    <n v="0"/>
    <m/>
    <m/>
    <m/>
    <n v="-9490869.8800000008"/>
    <n v="-530456.48000000045"/>
    <s v="ZLIN"/>
    <n v="55"/>
    <n v="2"/>
  </r>
  <r>
    <s v="120308000473-14"/>
    <x v="11"/>
    <m/>
    <s v="TUBERIA INTERNA"/>
    <s v="30.09.2012"/>
    <n v="4766563.3099999996"/>
    <n v="419393.04000000004"/>
    <s v="ZLIN"/>
    <n v="49"/>
    <n v="3"/>
    <n v="0"/>
    <n v="0"/>
    <m/>
    <m/>
    <m/>
    <n v="35278161.460000001"/>
    <n v="2351877.4299999997"/>
    <s v="ZLIN"/>
    <n v="46"/>
    <n v="3"/>
  </r>
  <r>
    <s v="120308000473-15"/>
    <x v="11"/>
    <m/>
    <s v="TUBERIA INTERNA"/>
    <s v="01.08.1967"/>
    <n v="0.01"/>
    <n v="0"/>
    <s v="ZLIN"/>
    <n v="56"/>
    <n v="6"/>
    <n v="0"/>
    <n v="0"/>
    <m/>
    <m/>
    <m/>
    <n v="29122377.390000001"/>
    <n v="10775279.640000001"/>
    <s v="ZLIN"/>
    <n v="8"/>
    <n v="4"/>
  </r>
  <r>
    <s v="120308000473-16"/>
    <x v="11"/>
    <m/>
    <s v="TUBERIA INTERNA"/>
    <s v="01.10.2015"/>
    <n v="1"/>
    <n v="0"/>
    <s v="ZLIN"/>
    <n v="0"/>
    <n v="1"/>
    <n v="0"/>
    <n v="0"/>
    <m/>
    <m/>
    <m/>
    <n v="5967663.3700000001"/>
    <n v="1012860.29"/>
    <s v="ZLIN"/>
    <n v="18"/>
    <n v="2"/>
  </r>
  <r>
    <s v="120308000473-17"/>
    <x v="11"/>
    <m/>
    <s v="TUBERIA INTERNA"/>
    <s v="31.07.2014"/>
    <n v="12318799.98"/>
    <n v="947599.99000000022"/>
    <s v="ZLIN"/>
    <n v="56"/>
    <n v="4"/>
    <n v="0"/>
    <n v="0"/>
    <m/>
    <m/>
    <m/>
    <n v="-11507593.73"/>
    <n v="-643173.6799999997"/>
    <s v="ZLIN"/>
    <n v="55"/>
    <n v="2"/>
  </r>
  <r>
    <s v="120308000473-18"/>
    <x v="11"/>
    <m/>
    <s v="TUBERIA INTERNA"/>
    <s v="01.08.1967"/>
    <n v="0.01"/>
    <n v="0"/>
    <s v="ZLIN"/>
    <n v="56"/>
    <n v="6"/>
    <n v="0"/>
    <n v="0"/>
    <m/>
    <m/>
    <m/>
    <n v="8577374.1500000004"/>
    <n v="3173628.4400000004"/>
    <s v="ZLIN"/>
    <n v="8"/>
    <n v="4"/>
  </r>
  <r>
    <s v="120308000474-0"/>
    <x v="11"/>
    <m/>
    <s v="TUBERIA INTERNA"/>
    <s v="31.08.2014"/>
    <n v="24753263.629999999"/>
    <n v="1906918.0899999999"/>
    <s v="ZLIN"/>
    <n v="56"/>
    <n v="3"/>
    <n v="0"/>
    <n v="0"/>
    <m/>
    <m/>
    <m/>
    <n v="69101933.530000001"/>
    <n v="3862192.6499999985"/>
    <s v="ZLIN"/>
    <n v="55"/>
    <n v="2"/>
  </r>
  <r>
    <s v="120308000474-1"/>
    <x v="11"/>
    <m/>
    <s v="TUBERIA INTERNA"/>
    <s v="30.09.2012"/>
    <n v="2311918.67"/>
    <n v="203417.54000000004"/>
    <s v="ZLIN"/>
    <n v="49"/>
    <n v="3"/>
    <n v="0"/>
    <n v="0"/>
    <m/>
    <m/>
    <m/>
    <n v="-1587333.87"/>
    <n v="-105822.25"/>
    <s v="ZLIN"/>
    <n v="46"/>
    <n v="3"/>
  </r>
  <r>
    <s v="120308000474-2"/>
    <x v="11"/>
    <m/>
    <s v="TUBERIA INTERNA"/>
    <s v="01.08.1967"/>
    <n v="0.01"/>
    <n v="0"/>
    <s v="ZLIN"/>
    <n v="56"/>
    <n v="6"/>
    <n v="0"/>
    <n v="0"/>
    <m/>
    <m/>
    <m/>
    <n v="4158901.63"/>
    <n v="1538793.6099999999"/>
    <s v="ZLIN"/>
    <n v="8"/>
    <n v="4"/>
  </r>
  <r>
    <s v="120308000474-3"/>
    <x v="11"/>
    <m/>
    <s v="TUBERIA INTERNA"/>
    <s v="31.07.2014"/>
    <n v="4564859.9800000004"/>
    <n v="351143.09000000078"/>
    <s v="ZLIN"/>
    <n v="56"/>
    <n v="4"/>
    <n v="0"/>
    <n v="0"/>
    <m/>
    <m/>
    <m/>
    <n v="10323092.42"/>
    <n v="576970.41999999993"/>
    <s v="ZLIN"/>
    <n v="55"/>
    <n v="2"/>
  </r>
  <r>
    <s v="120308000474-4"/>
    <x v="11"/>
    <m/>
    <s v="TUBERIA INTERNA"/>
    <s v="31.07.2014"/>
    <n v="4564859.9800000004"/>
    <n v="351143.09000000078"/>
    <s v="ZLIN"/>
    <n v="56"/>
    <n v="4"/>
    <n v="0"/>
    <n v="0"/>
    <m/>
    <m/>
    <m/>
    <n v="-3516940.94"/>
    <n v="-196566.19999999972"/>
    <s v="ZLIN"/>
    <n v="55"/>
    <n v="2"/>
  </r>
  <r>
    <s v="120308000474-5"/>
    <x v="11"/>
    <m/>
    <s v="TUBERIA INTERNA"/>
    <s v="01.08.1967"/>
    <n v="0.01"/>
    <n v="0"/>
    <s v="ZLIN"/>
    <n v="56"/>
    <n v="6"/>
    <n v="0"/>
    <n v="0"/>
    <m/>
    <m/>
    <m/>
    <n v="10786130.27"/>
    <n v="3990868.1899999995"/>
    <s v="ZLIN"/>
    <n v="8"/>
    <n v="4"/>
  </r>
  <r>
    <s v="120308000474-6"/>
    <x v="11"/>
    <m/>
    <s v="TUBERIA INTERNA"/>
    <s v="01.08.1967"/>
    <n v="0.01"/>
    <n v="0"/>
    <s v="ZLIN"/>
    <n v="56"/>
    <n v="6"/>
    <n v="0"/>
    <n v="0"/>
    <m/>
    <m/>
    <m/>
    <n v="7181548.7599999998"/>
    <n v="2657173.04"/>
    <s v="ZLIN"/>
    <n v="8"/>
    <n v="4"/>
  </r>
  <r>
    <s v="120308000474-7"/>
    <x v="11"/>
    <m/>
    <s v="TUBERIA INTERNA"/>
    <s v="31.12.2001"/>
    <n v="3361342.6"/>
    <n v="294755.14999999991"/>
    <s v="ZLIN"/>
    <n v="49"/>
    <n v="5"/>
    <n v="0"/>
    <n v="0"/>
    <m/>
    <m/>
    <m/>
    <n v="-380819.69"/>
    <n v="-32921.340000000026"/>
    <s v="ZLIN"/>
    <n v="35"/>
    <n v="8"/>
  </r>
  <r>
    <s v="120308000474-8"/>
    <x v="11"/>
    <m/>
    <s v="TUBERIA INTERNA"/>
    <s v="31.07.2014"/>
    <n v="4564859.9800000004"/>
    <n v="351143.09000000078"/>
    <s v="ZLIN"/>
    <n v="56"/>
    <n v="4"/>
    <n v="0"/>
    <n v="0"/>
    <m/>
    <m/>
    <m/>
    <n v="-2294411.44"/>
    <n v="-128237.5"/>
    <s v="ZLIN"/>
    <n v="55"/>
    <n v="2"/>
  </r>
  <r>
    <s v="120308000474-9"/>
    <x v="11"/>
    <m/>
    <s v="TUBERIA INTERNA"/>
    <s v="31.07.2014"/>
    <n v="4564859.9800000004"/>
    <n v="351143.09000000078"/>
    <s v="ZLIN"/>
    <n v="56"/>
    <n v="4"/>
    <n v="0"/>
    <n v="0"/>
    <m/>
    <m/>
    <m/>
    <n v="-576843.38"/>
    <n v="-32240.5"/>
    <s v="ZLIN"/>
    <n v="55"/>
    <n v="2"/>
  </r>
  <r>
    <s v="120308000474-10"/>
    <x v="11"/>
    <m/>
    <s v="TUBERIA INTERNA"/>
    <s v="01.09.1981"/>
    <n v="48328.15"/>
    <n v="3951.3499999999985"/>
    <s v="ZLIN"/>
    <n v="53"/>
    <n v="0"/>
    <n v="0"/>
    <n v="0"/>
    <m/>
    <m/>
    <m/>
    <n v="2848309.04"/>
    <n v="464261.81999999983"/>
    <s v="ZLIN"/>
    <n v="18"/>
    <n v="11"/>
  </r>
  <r>
    <s v="120308000474-11"/>
    <x v="11"/>
    <m/>
    <s v="TUBERIA INTERNA"/>
    <s v="31.07.2014"/>
    <n v="12797975.029999999"/>
    <n v="1000743.8999999985"/>
    <s v="ZLIN"/>
    <n v="55"/>
    <n v="5"/>
    <n v="0"/>
    <n v="0"/>
    <m/>
    <m/>
    <m/>
    <n v="-12258559.689999999"/>
    <n v="-696723.03999999911"/>
    <s v="ZLIN"/>
    <n v="54"/>
    <n v="3"/>
  </r>
  <r>
    <s v="120308000474-12"/>
    <x v="11"/>
    <m/>
    <s v="TUBERIA INTERNA"/>
    <s v="31.07.2014"/>
    <n v="4439945.8600000003"/>
    <n v="341534.31000000052"/>
    <s v="ZLIN"/>
    <n v="56"/>
    <n v="4"/>
    <n v="0"/>
    <n v="0"/>
    <m/>
    <m/>
    <m/>
    <n v="-3394798.59"/>
    <n v="-189739.47999999998"/>
    <s v="ZLIN"/>
    <n v="55"/>
    <n v="2"/>
  </r>
  <r>
    <s v="120308000474-13"/>
    <x v="11"/>
    <m/>
    <s v="TUBERIA INTERNA"/>
    <s v="01.12.1994"/>
    <n v="1598831.83"/>
    <n v="122624.28000000003"/>
    <s v="ZLIN"/>
    <n v="56"/>
    <n v="6"/>
    <n v="0"/>
    <n v="0"/>
    <m/>
    <m/>
    <m/>
    <n v="-616831.68000000005"/>
    <n v="-53324.25"/>
    <s v="ZLIN"/>
    <n v="35"/>
    <n v="8"/>
  </r>
  <r>
    <s v="120308000474-14"/>
    <x v="11"/>
    <m/>
    <s v="TUBERIA INTERNA"/>
    <s v="01.08.1967"/>
    <n v="5971424.1100000003"/>
    <n v="457985.3200000003"/>
    <s v="ZLIN"/>
    <n v="56"/>
    <n v="6"/>
    <n v="0"/>
    <n v="0"/>
    <m/>
    <m/>
    <m/>
    <n v="-5578638.8300000001"/>
    <n v="-2064096.37"/>
    <s v="ZLIN"/>
    <n v="8"/>
    <n v="4"/>
  </r>
  <r>
    <s v="120308000474-15"/>
    <x v="11"/>
    <m/>
    <s v="TUBERIA INTERNA"/>
    <s v="31.08.2014"/>
    <n v="16188598.109999999"/>
    <n v="1511323.3499999996"/>
    <s v="ZLIN"/>
    <n v="46"/>
    <n v="5"/>
    <n v="0"/>
    <n v="0"/>
    <m/>
    <m/>
    <m/>
    <n v="-15509469.75"/>
    <n v="-1054872.0299999993"/>
    <s v="ZLIN"/>
    <n v="45"/>
    <n v="4"/>
  </r>
  <r>
    <s v="120308000474-16"/>
    <x v="11"/>
    <m/>
    <s v="TUBERIA INTERNA"/>
    <s v="01.10.2015"/>
    <n v="1"/>
    <n v="0"/>
    <s v="ZLIN"/>
    <n v="0"/>
    <n v="1"/>
    <n v="0"/>
    <n v="0"/>
    <m/>
    <m/>
    <m/>
    <n v="10786129.279999999"/>
    <n v="1830673.33"/>
    <s v="ZLIN"/>
    <n v="18"/>
    <n v="2"/>
  </r>
  <r>
    <s v="120308000474-17"/>
    <x v="11"/>
    <m/>
    <s v="TUBERIA INTERNA"/>
    <s v="01.09.1981"/>
    <n v="33925.07"/>
    <n v="2773.7700000000004"/>
    <s v="ZLIN"/>
    <n v="53"/>
    <n v="0"/>
    <n v="0"/>
    <n v="0"/>
    <m/>
    <m/>
    <m/>
    <n v="913502.81"/>
    <n v="148896.94000000006"/>
    <s v="ZLIN"/>
    <n v="18"/>
    <n v="11"/>
  </r>
  <r>
    <s v="120308000474-18"/>
    <x v="11"/>
    <m/>
    <s v="TUBERIA INTERNA"/>
    <s v="31.08.2014"/>
    <n v="6168272.4299999997"/>
    <n v="575853.06999999937"/>
    <s v="ZLIN"/>
    <n v="46"/>
    <n v="5"/>
    <n v="0"/>
    <n v="0"/>
    <m/>
    <m/>
    <m/>
    <n v="-5055533.21"/>
    <n v="-343850.59999999963"/>
    <s v="ZLIN"/>
    <n v="45"/>
    <n v="4"/>
  </r>
  <r>
    <s v="120308000475-0"/>
    <x v="11"/>
    <m/>
    <s v="TUBERIA INTERNA"/>
    <s v="31.08.2014"/>
    <n v="3491112.37"/>
    <n v="268944.95000000019"/>
    <s v="ZLIN"/>
    <n v="56"/>
    <n v="3"/>
    <n v="0"/>
    <n v="0"/>
    <m/>
    <m/>
    <m/>
    <n v="9745891.2200000007"/>
    <n v="544709.93000000156"/>
    <s v="ZLIN"/>
    <n v="55"/>
    <n v="2"/>
  </r>
  <r>
    <s v="120308000475-1"/>
    <x v="11"/>
    <m/>
    <s v="TUBERIA INTERNA"/>
    <s v="31.07.2014"/>
    <n v="2297824.77"/>
    <n v="176755.76000000024"/>
    <s v="ZLIN"/>
    <n v="56"/>
    <n v="4"/>
    <n v="0"/>
    <n v="0"/>
    <m/>
    <m/>
    <m/>
    <n v="-1770331.19"/>
    <n v="-98946.020000000019"/>
    <s v="ZLIN"/>
    <n v="55"/>
    <n v="2"/>
  </r>
  <r>
    <s v="120308000475-2"/>
    <x v="11"/>
    <m/>
    <s v="TUBERIA INTERNA"/>
    <s v="01.09.1981"/>
    <n v="6816.65"/>
    <n v="557.34999999999945"/>
    <s v="ZLIN"/>
    <n v="53"/>
    <n v="0"/>
    <n v="0"/>
    <n v="0"/>
    <m/>
    <m/>
    <m/>
    <n v="298642.21999999997"/>
    <n v="48677.349999999977"/>
    <s v="ZLIN"/>
    <n v="18"/>
    <n v="11"/>
  </r>
  <r>
    <s v="120308000475-3"/>
    <x v="11"/>
    <m/>
    <s v="TUBERIA INTERNA"/>
    <s v="01.09.1981"/>
    <n v="4789.3900000000003"/>
    <n v="391.60000000000036"/>
    <s v="ZLIN"/>
    <n v="53"/>
    <n v="0"/>
    <n v="0"/>
    <n v="0"/>
    <m/>
    <m/>
    <m/>
    <n v="88430.09"/>
    <n v="14413.720000000001"/>
    <s v="ZLIN"/>
    <n v="18"/>
    <n v="11"/>
  </r>
  <r>
    <s v="120308000475-4"/>
    <x v="11"/>
    <m/>
    <s v="TUBERIA INTERNA"/>
    <s v="01.12.1994"/>
    <n v="805793.91"/>
    <n v="61801.310000000056"/>
    <s v="ZLIN"/>
    <n v="56"/>
    <n v="6"/>
    <n v="0"/>
    <n v="0"/>
    <m/>
    <m/>
    <m/>
    <n v="-311460.27"/>
    <n v="-26925.300000000047"/>
    <s v="ZLIN"/>
    <n v="35"/>
    <n v="8"/>
  </r>
  <r>
    <s v="120308000475-5"/>
    <x v="11"/>
    <m/>
    <s v="TUBERIA INTERNA"/>
    <s v="31.07.2014"/>
    <n v="2297824.77"/>
    <n v="176755.76000000024"/>
    <s v="ZLIN"/>
    <n v="56"/>
    <n v="4"/>
    <n v="0"/>
    <n v="0"/>
    <m/>
    <m/>
    <m/>
    <n v="-1234167.24"/>
    <n v="-68979.129999999888"/>
    <s v="ZLIN"/>
    <n v="55"/>
    <n v="2"/>
  </r>
  <r>
    <s v="120308000475-6"/>
    <x v="11"/>
    <m/>
    <s v="TUBERIA INTERNA"/>
    <s v="31.08.2014"/>
    <n v="873421.79"/>
    <n v="81540.290000000037"/>
    <s v="ZLIN"/>
    <n v="46"/>
    <n v="5"/>
    <n v="0"/>
    <n v="0"/>
    <m/>
    <m/>
    <m/>
    <n v="-814683"/>
    <n v="-55410.430000000051"/>
    <s v="ZLIN"/>
    <n v="45"/>
    <n v="4"/>
  </r>
  <r>
    <s v="120308000475-7"/>
    <x v="11"/>
    <m/>
    <s v="TUBERIA INTERNA"/>
    <s v="31.07.2014"/>
    <n v="6450040.6500000004"/>
    <n v="504364.08000000007"/>
    <s v="ZLIN"/>
    <n v="55"/>
    <n v="5"/>
    <n v="0"/>
    <n v="0"/>
    <m/>
    <m/>
    <m/>
    <n v="-6269997.96"/>
    <n v="-356359.33000000007"/>
    <s v="ZLIN"/>
    <n v="54"/>
    <n v="3"/>
  </r>
  <r>
    <s v="120308000475-8"/>
    <x v="11"/>
    <m/>
    <s v="TUBERIA INTERNA"/>
    <s v="31.07.2014"/>
    <n v="2297824.77"/>
    <n v="176755.76000000024"/>
    <s v="ZLIN"/>
    <n v="56"/>
    <n v="4"/>
    <n v="0"/>
    <n v="0"/>
    <m/>
    <m/>
    <m/>
    <n v="-1836837.72"/>
    <n v="-102663.12999999989"/>
    <s v="ZLIN"/>
    <n v="55"/>
    <n v="2"/>
  </r>
  <r>
    <s v="120308000475-9"/>
    <x v="11"/>
    <m/>
    <s v="TUBERIA INTERNA"/>
    <s v="31.07.2014"/>
    <n v="2234946.44"/>
    <n v="171918.97999999998"/>
    <s v="ZLIN"/>
    <n v="56"/>
    <n v="4"/>
    <n v="0"/>
    <n v="0"/>
    <m/>
    <m/>
    <m/>
    <n v="3250738.28"/>
    <n v="181687.78999999957"/>
    <s v="ZLIN"/>
    <n v="55"/>
    <n v="2"/>
  </r>
  <r>
    <s v="120308000475-10"/>
    <x v="11"/>
    <m/>
    <s v="TUBERIA INTERNA"/>
    <s v="01.10.2015"/>
    <n v="1"/>
    <n v="0"/>
    <s v="ZLIN"/>
    <n v="0"/>
    <n v="1"/>
    <n v="0"/>
    <n v="0"/>
    <m/>
    <m/>
    <m/>
    <n v="36545.53"/>
    <n v="6202.68"/>
    <s v="ZLIN"/>
    <n v="18"/>
    <n v="2"/>
  </r>
  <r>
    <s v="120308000475-11"/>
    <x v="11"/>
    <m/>
    <s v="TUBERIA INTERNA"/>
    <s v="30.09.2012"/>
    <n v="323250.57"/>
    <n v="28441.660000000033"/>
    <s v="ZLIN"/>
    <n v="49"/>
    <n v="3"/>
    <n v="0"/>
    <n v="0"/>
    <m/>
    <m/>
    <m/>
    <n v="271563.37"/>
    <n v="18104.22"/>
    <s v="ZLIN"/>
    <n v="46"/>
    <n v="3"/>
  </r>
  <r>
    <s v="120308000475-12"/>
    <x v="11"/>
    <m/>
    <s v="TUBERIA INTERNA"/>
    <s v="31.07.2014"/>
    <n v="2297824.77"/>
    <n v="176755.76000000024"/>
    <s v="ZLIN"/>
    <n v="56"/>
    <n v="4"/>
    <n v="0"/>
    <n v="0"/>
    <m/>
    <m/>
    <m/>
    <n v="-1698126.86"/>
    <n v="-94910.430000000168"/>
    <s v="ZLIN"/>
    <n v="55"/>
    <n v="2"/>
  </r>
  <r>
    <s v="120308000475-13"/>
    <x v="11"/>
    <m/>
    <s v="TUBERIA INTERNA"/>
    <s v="01.08.1967"/>
    <n v="842030.6"/>
    <n v="64580.530000000028"/>
    <s v="ZLIN"/>
    <n v="56"/>
    <n v="6"/>
    <n v="0"/>
    <n v="0"/>
    <m/>
    <m/>
    <m/>
    <n v="4612691.0999999996"/>
    <n v="1706695.6999999997"/>
    <s v="ZLIN"/>
    <n v="8"/>
    <n v="4"/>
  </r>
  <r>
    <s v="120308000475-14"/>
    <x v="11"/>
    <m/>
    <s v="TUBERIA INTERNA"/>
    <s v="01.08.1967"/>
    <n v="0.01"/>
    <n v="0"/>
    <s v="ZLIN"/>
    <n v="56"/>
    <n v="6"/>
    <n v="0"/>
    <n v="0"/>
    <m/>
    <m/>
    <m/>
    <n v="476506.33"/>
    <n v="176307.34000000003"/>
    <s v="ZLIN"/>
    <n v="8"/>
    <n v="4"/>
  </r>
  <r>
    <s v="120308000475-15"/>
    <x v="11"/>
    <m/>
    <s v="TUBERIA INTERNA"/>
    <s v="01.08.1967"/>
    <n v="0.01"/>
    <n v="0"/>
    <s v="ZLIN"/>
    <n v="56"/>
    <n v="6"/>
    <n v="0"/>
    <n v="0"/>
    <m/>
    <m/>
    <m/>
    <n v="409999.8"/>
    <n v="151699.93"/>
    <s v="ZLIN"/>
    <n v="8"/>
    <n v="4"/>
  </r>
  <r>
    <s v="120308000475-16"/>
    <x v="11"/>
    <m/>
    <s v="TUBERIA INTERNA"/>
    <s v="31.08.2014"/>
    <n v="2292290.83"/>
    <n v="214002.01"/>
    <s v="ZLIN"/>
    <n v="46"/>
    <n v="5"/>
    <n v="0"/>
    <n v="0"/>
    <m/>
    <m/>
    <m/>
    <n v="5221757.3899999997"/>
    <n v="355156.27999999933"/>
    <s v="ZLIN"/>
    <n v="45"/>
    <n v="4"/>
  </r>
  <r>
    <s v="120308000475-17"/>
    <x v="11"/>
    <m/>
    <s v="TUBERIA INTERNA"/>
    <s v="31.12.2001"/>
    <n v="1694080.22"/>
    <n v="148553.42999999993"/>
    <s v="ZLIN"/>
    <n v="49"/>
    <n v="5"/>
    <n v="0"/>
    <n v="0"/>
    <m/>
    <m/>
    <m/>
    <n v="-1174721.93"/>
    <n v="-101553.06999999983"/>
    <s v="ZLIN"/>
    <n v="35"/>
    <n v="8"/>
  </r>
  <r>
    <s v="120308000475-18"/>
    <x v="11"/>
    <m/>
    <s v="TUBERIA INTERNA"/>
    <s v="01.08.1967"/>
    <n v="0.01"/>
    <n v="0"/>
    <s v="ZLIN"/>
    <n v="56"/>
    <n v="6"/>
    <n v="0"/>
    <n v="0"/>
    <m/>
    <m/>
    <m/>
    <n v="476506.33"/>
    <n v="176307.34000000003"/>
    <s v="ZLIN"/>
    <n v="8"/>
    <n v="4"/>
  </r>
  <r>
    <s v="120308000476-0"/>
    <x v="11"/>
    <m/>
    <s v="TUBERIA INTERNA"/>
    <s v="31.08.2014"/>
    <n v="1482470.75"/>
    <n v="114205.16999999993"/>
    <s v="ZLIN"/>
    <n v="56"/>
    <n v="3"/>
    <n v="0"/>
    <n v="0"/>
    <m/>
    <m/>
    <m/>
    <n v="4138508.64"/>
    <n v="231306.36000000034"/>
    <s v="ZLIN"/>
    <n v="55"/>
    <n v="2"/>
  </r>
  <r>
    <s v="120308000476-1"/>
    <x v="11"/>
    <m/>
    <s v="TUBERIA INTERNA"/>
    <s v="01.12.1994"/>
    <n v="495690.81"/>
    <n v="38017.590000000026"/>
    <s v="ZLIN"/>
    <n v="56"/>
    <n v="6"/>
    <n v="0"/>
    <n v="0"/>
    <m/>
    <m/>
    <m/>
    <n v="-54621.82"/>
    <n v="-4721.9700000000012"/>
    <s v="ZLIN"/>
    <n v="35"/>
    <n v="8"/>
  </r>
  <r>
    <s v="120308000476-2"/>
    <x v="11"/>
    <m/>
    <s v="TUBERIA INTERNA"/>
    <s v="01.08.1967"/>
    <n v="0.01"/>
    <n v="0"/>
    <s v="ZLIN"/>
    <n v="56"/>
    <n v="6"/>
    <n v="0"/>
    <n v="0"/>
    <m/>
    <m/>
    <m/>
    <n v="37354.78"/>
    <n v="13821.259999999998"/>
    <s v="ZLIN"/>
    <n v="8"/>
    <n v="4"/>
  </r>
  <r>
    <s v="120308000476-3"/>
    <x v="11"/>
    <m/>
    <s v="TUBERIA INTERNA"/>
    <s v="01.08.1967"/>
    <n v="0.01"/>
    <n v="0"/>
    <s v="ZLIN"/>
    <n v="56"/>
    <n v="6"/>
    <n v="0"/>
    <n v="0"/>
    <m/>
    <m/>
    <m/>
    <n v="15640.1"/>
    <n v="5786.83"/>
    <s v="ZLIN"/>
    <n v="8"/>
    <n v="4"/>
  </r>
  <r>
    <s v="120308000476-4"/>
    <x v="11"/>
    <m/>
    <s v="TUBERIA INTERNA"/>
    <s v="01.10.2015"/>
    <n v="1"/>
    <n v="0"/>
    <s v="ZLIN"/>
    <n v="0"/>
    <n v="1"/>
    <n v="0"/>
    <n v="0"/>
    <m/>
    <m/>
    <m/>
    <n v="3344056.58"/>
    <n v="567569.24000000022"/>
    <s v="ZLIN"/>
    <n v="18"/>
    <n v="2"/>
  </r>
  <r>
    <s v="120308000476-5"/>
    <x v="11"/>
    <m/>
    <s v="TUBERIA INTERNA"/>
    <s v="01.08.1967"/>
    <n v="357628.11"/>
    <n v="27428.700000000012"/>
    <s v="ZLIN"/>
    <n v="56"/>
    <n v="6"/>
    <n v="0"/>
    <n v="0"/>
    <m/>
    <m/>
    <m/>
    <n v="-117010.6"/>
    <n v="-43293.920000000013"/>
    <s v="ZLIN"/>
    <n v="8"/>
    <n v="4"/>
  </r>
  <r>
    <s v="120308000476-6"/>
    <x v="11"/>
    <m/>
    <s v="TUBERIA INTERNA"/>
    <s v="30.09.2012"/>
    <n v="129689.69"/>
    <n v="11410.919999999998"/>
    <s v="ZLIN"/>
    <n v="49"/>
    <n v="3"/>
    <n v="0"/>
    <n v="0"/>
    <m/>
    <m/>
    <m/>
    <n v="44187.73"/>
    <n v="2945.8500000000058"/>
    <s v="ZLIN"/>
    <n v="46"/>
    <n v="3"/>
  </r>
  <r>
    <s v="120308000476-7"/>
    <x v="11"/>
    <m/>
    <s v="TUBERIA INTERNA"/>
    <s v="01.08.1967"/>
    <n v="0.01"/>
    <n v="0"/>
    <s v="ZLIN"/>
    <n v="56"/>
    <n v="6"/>
    <n v="0"/>
    <n v="0"/>
    <m/>
    <m/>
    <m/>
    <n v="249673.48"/>
    <n v="92379.19"/>
    <s v="ZLIN"/>
    <n v="8"/>
    <n v="4"/>
  </r>
  <r>
    <s v="120308000476-8"/>
    <x v="11"/>
    <m/>
    <s v="TUBERIA INTERNA"/>
    <s v="31.12.2001"/>
    <n v="1042127.52"/>
    <n v="91383.849999999977"/>
    <s v="ZLIN"/>
    <n v="49"/>
    <n v="5"/>
    <n v="0"/>
    <n v="0"/>
    <m/>
    <m/>
    <m/>
    <n v="-845180.98"/>
    <n v="-73064.699999999953"/>
    <s v="ZLIN"/>
    <n v="35"/>
    <n v="8"/>
  </r>
  <r>
    <s v="120308000476-9"/>
    <x v="11"/>
    <m/>
    <s v="TUBERIA INTERNA"/>
    <s v="01.09.1981"/>
    <n v="2031.16"/>
    <n v="166.05000000000018"/>
    <s v="ZLIN"/>
    <n v="53"/>
    <n v="0"/>
    <n v="0"/>
    <n v="0"/>
    <m/>
    <m/>
    <m/>
    <n v="3342074.32"/>
    <n v="544743.37999999989"/>
    <s v="ZLIN"/>
    <n v="18"/>
    <n v="11"/>
  </r>
  <r>
    <s v="120308000476-10"/>
    <x v="11"/>
    <m/>
    <s v="TUBERIA INTERNA"/>
    <s v="31.08.2014"/>
    <n v="953737.74"/>
    <n v="89038.339999999967"/>
    <s v="ZLIN"/>
    <n v="46"/>
    <n v="5"/>
    <n v="0"/>
    <n v="0"/>
    <m/>
    <m/>
    <m/>
    <n v="-913391.02"/>
    <n v="-62124.020000000019"/>
    <s v="ZLIN"/>
    <n v="45"/>
    <n v="4"/>
  </r>
  <r>
    <s v="120308000476-11"/>
    <x v="11"/>
    <m/>
    <s v="TUBERIA INTERNA"/>
    <s v="01.09.1981"/>
    <n v="2901.31"/>
    <n v="237.21000000000004"/>
    <s v="ZLIN"/>
    <n v="53"/>
    <n v="0"/>
    <n v="0"/>
    <n v="0"/>
    <m/>
    <m/>
    <m/>
    <n v="11829.7"/>
    <n v="1928.1900000000005"/>
    <s v="ZLIN"/>
    <n v="18"/>
    <n v="11"/>
  </r>
  <r>
    <s v="120308000476-12"/>
    <x v="11"/>
    <m/>
    <s v="TUBERIA INTERNA"/>
    <s v="31.08.2014"/>
    <n v="363398.62"/>
    <n v="33925.890000000014"/>
    <s v="ZLIN"/>
    <n v="46"/>
    <n v="5"/>
    <n v="0"/>
    <n v="0"/>
    <m/>
    <m/>
    <m/>
    <n v="-223970.05"/>
    <n v="-15233.26999999999"/>
    <s v="ZLIN"/>
    <n v="45"/>
    <n v="4"/>
  </r>
  <r>
    <s v="120308000477-0"/>
    <x v="11"/>
    <m/>
    <s v="TUBERIA INTERNA"/>
    <s v="30.09.2012"/>
    <n v="262018.71"/>
    <n v="33251.119999999995"/>
    <s v="ZLIN"/>
    <n v="49"/>
    <n v="3"/>
    <n v="0"/>
    <n v="0"/>
    <m/>
    <m/>
    <m/>
    <n v="-169701.69"/>
    <n v="-11313.459999999992"/>
    <s v="ZLIN"/>
    <n v="46"/>
    <n v="3"/>
  </r>
  <r>
    <s v="120308000477-1"/>
    <x v="11"/>
    <m/>
    <s v="TUBERIA INTERNA"/>
    <s v="01.09.1981"/>
    <n v="3733.18"/>
    <n v="440.25"/>
    <s v="ZLIN"/>
    <n v="53"/>
    <n v="0"/>
    <n v="0"/>
    <n v="0"/>
    <m/>
    <m/>
    <m/>
    <n v="789085.35"/>
    <n v="128617.42999999993"/>
    <s v="ZLIN"/>
    <n v="18"/>
    <n v="11"/>
  </r>
  <r>
    <s v="120308000477-2"/>
    <x v="11"/>
    <m/>
    <s v="TUBERIA INTERNA"/>
    <s v="01.08.1967"/>
    <n v="0.01"/>
    <n v="0"/>
    <s v="ZLIN"/>
    <n v="56"/>
    <n v="6"/>
    <n v="0"/>
    <n v="0"/>
    <m/>
    <m/>
    <m/>
    <n v="427703.16"/>
    <n v="158250.16999999998"/>
    <s v="ZLIN"/>
    <n v="8"/>
    <n v="4"/>
  </r>
  <r>
    <s v="120308000477-3"/>
    <x v="11"/>
    <m/>
    <s v="TUBERIA INTERNA"/>
    <s v="01.08.1967"/>
    <n v="0.01"/>
    <n v="0"/>
    <s v="ZLIN"/>
    <n v="56"/>
    <n v="6"/>
    <n v="0"/>
    <n v="0"/>
    <m/>
    <m/>
    <m/>
    <n v="27648.66"/>
    <n v="10230.009999999998"/>
    <s v="ZLIN"/>
    <n v="8"/>
    <n v="4"/>
  </r>
  <r>
    <s v="120308000477-4"/>
    <x v="11"/>
    <m/>
    <s v="TUBERIA INTERNA"/>
    <s v="01.10.2015"/>
    <n v="1"/>
    <n v="0"/>
    <s v="ZLIN"/>
    <n v="0"/>
    <n v="1"/>
    <n v="0"/>
    <n v="0"/>
    <m/>
    <m/>
    <m/>
    <n v="28964.28"/>
    <n v="4915.9399999999987"/>
    <s v="ZLIN"/>
    <n v="18"/>
    <n v="2"/>
  </r>
  <r>
    <s v="120308000477-5"/>
    <x v="11"/>
    <m/>
    <s v="TUBERIA INTERNA"/>
    <s v="31.08.2014"/>
    <n v="681750.86"/>
    <n v="67537.939999999944"/>
    <s v="ZLIN"/>
    <n v="46"/>
    <n v="5"/>
    <n v="0"/>
    <n v="0"/>
    <m/>
    <m/>
    <m/>
    <n v="-421265.96"/>
    <n v="-28652.280000000028"/>
    <s v="ZLIN"/>
    <n v="45"/>
    <n v="4"/>
  </r>
  <r>
    <s v="120308000477-6"/>
    <x v="11"/>
    <m/>
    <s v="TUBERIA INTERNA"/>
    <s v="01.08.1967"/>
    <n v="0.01"/>
    <n v="0"/>
    <s v="ZLIN"/>
    <n v="56"/>
    <n v="6"/>
    <n v="0"/>
    <n v="0"/>
    <m/>
    <m/>
    <m/>
    <n v="320026.03000000003"/>
    <n v="118409.62000000002"/>
    <s v="ZLIN"/>
    <n v="8"/>
    <n v="4"/>
  </r>
  <r>
    <s v="120308000477-7"/>
    <x v="11"/>
    <m/>
    <s v="TUBERIA INTERNA"/>
    <s v="01.09.1981"/>
    <n v="5349.48"/>
    <n v="630.80999999999949"/>
    <s v="ZLIN"/>
    <n v="53"/>
    <n v="0"/>
    <n v="0"/>
    <n v="0"/>
    <m/>
    <m/>
    <m/>
    <n v="21302.22"/>
    <n v="3472.1700000000019"/>
    <s v="ZLIN"/>
    <n v="18"/>
    <n v="11"/>
  </r>
  <r>
    <s v="120308000477-8"/>
    <x v="11"/>
    <m/>
    <s v="TUBERIA INTERNA"/>
    <s v="31.08.2014"/>
    <n v="1789251.49"/>
    <n v="177252.93999999994"/>
    <s v="ZLIN"/>
    <n v="46"/>
    <n v="5"/>
    <n v="0"/>
    <n v="0"/>
    <m/>
    <m/>
    <m/>
    <n v="-1275388.83"/>
    <n v="-86745.200000000186"/>
    <s v="ZLIN"/>
    <n v="45"/>
    <n v="4"/>
  </r>
  <r>
    <s v="120308000477-9"/>
    <x v="11"/>
    <m/>
    <s v="TUBERIA INTERNA"/>
    <s v="01.08.1967"/>
    <n v="659039.42000000004"/>
    <n v="72902.570000000065"/>
    <s v="ZLIN"/>
    <n v="56"/>
    <n v="6"/>
    <n v="0"/>
    <n v="0"/>
    <m/>
    <m/>
    <m/>
    <n v="-302076.08"/>
    <n v="-111768.15000000002"/>
    <s v="ZLIN"/>
    <n v="8"/>
    <n v="4"/>
  </r>
  <r>
    <s v="120308000478-0"/>
    <x v="11"/>
    <m/>
    <s v="TUBERIA INTERNA"/>
    <s v="31.08.2014"/>
    <n v="275251.21999999997"/>
    <n v="21204.539999999979"/>
    <s v="ZLIN"/>
    <n v="56"/>
    <n v="3"/>
    <n v="0"/>
    <n v="0"/>
    <m/>
    <m/>
    <m/>
    <n v="768399.37"/>
    <n v="42946.790000000037"/>
    <s v="ZLIN"/>
    <n v="55"/>
    <n v="2"/>
  </r>
  <r>
    <s v="120308000478-1"/>
    <x v="11"/>
    <m/>
    <s v="TUBERIA INTERNA"/>
    <s v="30.09.2012"/>
    <n v="37456.74"/>
    <n v="3295.6699999999983"/>
    <s v="ZLIN"/>
    <n v="49"/>
    <n v="3"/>
    <n v="0"/>
    <n v="0"/>
    <m/>
    <m/>
    <m/>
    <n v="-25717.33"/>
    <n v="-1714.4900000000016"/>
    <s v="ZLIN"/>
    <n v="46"/>
    <n v="3"/>
  </r>
  <r>
    <s v="120308000478-2"/>
    <x v="11"/>
    <m/>
    <s v="TUBERIA INTERNA"/>
    <s v="31.08.2014"/>
    <n v="67472.36"/>
    <n v="6299.0200000000041"/>
    <s v="ZLIN"/>
    <n v="46"/>
    <n v="5"/>
    <n v="0"/>
    <n v="0"/>
    <m/>
    <m/>
    <m/>
    <n v="-23649"/>
    <n v="-1608.4799999999996"/>
    <s v="ZLIN"/>
    <n v="45"/>
    <n v="4"/>
  </r>
  <r>
    <s v="120308000478-3"/>
    <x v="11"/>
    <m/>
    <s v="TUBERIA INTERNA"/>
    <s v="01.09.1981"/>
    <n v="536.94000000000005"/>
    <n v="43.900000000000034"/>
    <s v="ZLIN"/>
    <n v="53"/>
    <n v="0"/>
    <n v="0"/>
    <n v="0"/>
    <m/>
    <m/>
    <m/>
    <n v="31148.46"/>
    <n v="5077.0599999999977"/>
    <s v="ZLIN"/>
    <n v="18"/>
    <n v="11"/>
  </r>
  <r>
    <s v="120308000478-4"/>
    <x v="11"/>
    <m/>
    <s v="TUBERIA INTERNA"/>
    <s v="01.10.2015"/>
    <n v="1"/>
    <n v="0"/>
    <s v="ZLIN"/>
    <n v="0"/>
    <n v="1"/>
    <n v="0"/>
    <n v="0"/>
    <m/>
    <m/>
    <m/>
    <n v="46206.02"/>
    <n v="7842.2999999999956"/>
    <s v="ZLIN"/>
    <n v="18"/>
    <n v="2"/>
  </r>
  <r>
    <s v="120308000478-5"/>
    <x v="11"/>
    <m/>
    <s v="TUBERIA INTERNA"/>
    <s v="01.08.1967"/>
    <n v="0.01"/>
    <n v="0"/>
    <s v="ZLIN"/>
    <n v="56"/>
    <n v="6"/>
    <n v="0"/>
    <n v="0"/>
    <m/>
    <m/>
    <m/>
    <n v="24070.73"/>
    <n v="8906.18"/>
    <s v="ZLIN"/>
    <n v="8"/>
    <n v="4"/>
  </r>
  <r>
    <s v="120308000478-6"/>
    <x v="11"/>
    <m/>
    <s v="TUBERIA INTERNA"/>
    <s v="01.08.1967"/>
    <n v="66199.820000000007"/>
    <n v="5077.2800000000061"/>
    <s v="ZLIN"/>
    <n v="56"/>
    <n v="6"/>
    <n v="0"/>
    <n v="0"/>
    <m/>
    <m/>
    <m/>
    <n v="-61347.29"/>
    <n v="-22698.5"/>
    <s v="ZLIN"/>
    <n v="8"/>
    <n v="4"/>
  </r>
  <r>
    <s v="120308000478-7"/>
    <x v="11"/>
    <m/>
    <s v="TUBERIA INTERNA"/>
    <s v="01.08.1967"/>
    <n v="0.01"/>
    <n v="0"/>
    <s v="ZLIN"/>
    <n v="56"/>
    <n v="6"/>
    <n v="0"/>
    <n v="0"/>
    <m/>
    <m/>
    <m/>
    <n v="79615.38"/>
    <n v="29457.690000000002"/>
    <s v="ZLIN"/>
    <n v="8"/>
    <n v="4"/>
  </r>
  <r>
    <s v="120308000478-8"/>
    <x v="11"/>
    <m/>
    <s v="TUBERIA INTERNA"/>
    <s v="31.08.2014"/>
    <n v="177080.85"/>
    <n v="16531.800000000017"/>
    <s v="ZLIN"/>
    <n v="46"/>
    <n v="5"/>
    <n v="0"/>
    <n v="0"/>
    <m/>
    <m/>
    <m/>
    <n v="-168924.13"/>
    <n v="-11489.330000000016"/>
    <s v="ZLIN"/>
    <n v="45"/>
    <n v="4"/>
  </r>
  <r>
    <s v="120308000478-9"/>
    <x v="11"/>
    <m/>
    <s v="TUBERIA INTERNA"/>
    <s v="01.08.1967"/>
    <n v="0.01"/>
    <n v="0"/>
    <s v="ZLIN"/>
    <n v="56"/>
    <n v="6"/>
    <n v="0"/>
    <n v="0"/>
    <m/>
    <m/>
    <m/>
    <n v="31672.720000000001"/>
    <n v="11718.91"/>
    <s v="ZLIN"/>
    <n v="8"/>
    <n v="4"/>
  </r>
  <r>
    <s v="120308000478-10"/>
    <x v="11"/>
    <m/>
    <s v="TUBERIA INTERNA"/>
    <s v="01.09.1981"/>
    <n v="366.65"/>
    <n v="29.989999999999952"/>
    <s v="ZLIN"/>
    <n v="53"/>
    <n v="0"/>
    <n v="0"/>
    <n v="0"/>
    <m/>
    <m/>
    <m/>
    <n v="3029.93"/>
    <n v="493.85999999999967"/>
    <s v="ZLIN"/>
    <n v="18"/>
    <n v="11"/>
  </r>
  <r>
    <s v="120308000479-0"/>
    <x v="11"/>
    <m/>
    <s v="TUBERIA INTERNA"/>
    <s v="31.08.2014"/>
    <n v="56272921.140000001"/>
    <n v="4335099.1199999973"/>
    <s v="ZLIN"/>
    <n v="56"/>
    <n v="3"/>
    <n v="0"/>
    <n v="0"/>
    <m/>
    <m/>
    <m/>
    <n v="157093129.83000001"/>
    <n v="8780129.6000000238"/>
    <s v="ZLIN"/>
    <n v="55"/>
    <n v="2"/>
  </r>
  <r>
    <s v="120308000479-1"/>
    <x v="11"/>
    <m/>
    <s v="TUBERIA INTERNA"/>
    <s v="01.09.1981"/>
    <n v="109899.07"/>
    <n v="8985.4700000000012"/>
    <s v="ZLIN"/>
    <n v="53"/>
    <n v="0"/>
    <n v="0"/>
    <n v="0"/>
    <m/>
    <m/>
    <m/>
    <n v="9350109.1199999992"/>
    <n v="1524026.6099999994"/>
    <s v="ZLIN"/>
    <n v="18"/>
    <n v="11"/>
  </r>
  <r>
    <s v="120308000479-2"/>
    <x v="11"/>
    <m/>
    <s v="TUBERIA INTERNA"/>
    <s v="01.09.1981"/>
    <n v="77119.47"/>
    <n v="6305.3500000000058"/>
    <s v="ZLIN"/>
    <n v="53"/>
    <n v="0"/>
    <n v="0"/>
    <n v="0"/>
    <m/>
    <m/>
    <m/>
    <n v="516812.98"/>
    <n v="84238.239999999991"/>
    <s v="ZLIN"/>
    <n v="18"/>
    <n v="11"/>
  </r>
  <r>
    <s v="120308000479-3"/>
    <x v="11"/>
    <m/>
    <s v="TUBERIA INTERNA"/>
    <s v="31.08.2014"/>
    <n v="36752028.439999998"/>
    <n v="3431069.0699999966"/>
    <s v="ZLIN"/>
    <n v="46"/>
    <n v="5"/>
    <n v="0"/>
    <n v="0"/>
    <m/>
    <m/>
    <m/>
    <n v="-26926878"/>
    <n v="-1831423.6900000013"/>
    <s v="ZLIN"/>
    <n v="45"/>
    <n v="4"/>
  </r>
  <r>
    <s v="120308000479-4"/>
    <x v="11"/>
    <m/>
    <s v="TUBERIA INTERNA"/>
    <s v="31.08.2014"/>
    <n v="14003468.51"/>
    <n v="1307325.5899999999"/>
    <s v="ZLIN"/>
    <n v="46"/>
    <n v="5"/>
    <n v="0"/>
    <n v="0"/>
    <m/>
    <m/>
    <m/>
    <n v="-7052876.8200000003"/>
    <n v="-479699.35000000056"/>
    <s v="ZLIN"/>
    <n v="45"/>
    <n v="4"/>
  </r>
  <r>
    <s v="120308000479-5"/>
    <x v="11"/>
    <m/>
    <s v="TUBERIA INTERNA"/>
    <s v="01.08.1967"/>
    <n v="13575240"/>
    <n v="1041168.8300000001"/>
    <s v="ZLIN"/>
    <n v="56"/>
    <n v="6"/>
    <n v="0"/>
    <n v="0"/>
    <m/>
    <m/>
    <m/>
    <n v="-6701424.2999999998"/>
    <n v="-2479527"/>
    <s v="ZLIN"/>
    <n v="8"/>
    <n v="4"/>
  </r>
  <r>
    <s v="120308000479-6"/>
    <x v="11"/>
    <m/>
    <s v="TUBERIA INTERNA"/>
    <s v="01.10.2015"/>
    <n v="1"/>
    <n v="0"/>
    <s v="ZLIN"/>
    <n v="0"/>
    <n v="1"/>
    <n v="0"/>
    <n v="0"/>
    <m/>
    <m/>
    <m/>
    <n v="16326296.77"/>
    <n v="2770976.9800000004"/>
    <s v="ZLIN"/>
    <n v="18"/>
    <n v="2"/>
  </r>
  <r>
    <s v="120308000479-7"/>
    <x v="11"/>
    <m/>
    <s v="TUBERIA INTERNA"/>
    <s v="01.08.1967"/>
    <n v="0.01"/>
    <n v="0"/>
    <s v="ZLIN"/>
    <n v="56"/>
    <n v="6"/>
    <n v="0"/>
    <n v="0"/>
    <m/>
    <m/>
    <m/>
    <n v="4932434.18"/>
    <n v="1825000.6399999997"/>
    <s v="ZLIN"/>
    <n v="8"/>
    <n v="4"/>
  </r>
  <r>
    <s v="120308000479-8"/>
    <x v="11"/>
    <m/>
    <s v="TUBERIA INTERNA"/>
    <s v="01.08.1967"/>
    <n v="0.01"/>
    <n v="0"/>
    <s v="ZLIN"/>
    <n v="56"/>
    <n v="6"/>
    <n v="0"/>
    <n v="0"/>
    <m/>
    <m/>
    <m/>
    <n v="569498.07999999996"/>
    <n v="210714.28999999998"/>
    <s v="ZLIN"/>
    <n v="8"/>
    <n v="4"/>
  </r>
  <r>
    <s v="120308000479-9"/>
    <x v="11"/>
    <m/>
    <s v="TUBERIA INTERNA"/>
    <s v="30.09.2012"/>
    <n v="5273567.42"/>
    <n v="464002.54000000004"/>
    <s v="ZLIN"/>
    <n v="49"/>
    <n v="3"/>
    <n v="0"/>
    <n v="0"/>
    <m/>
    <m/>
    <m/>
    <n v="-4586670.0199999996"/>
    <n v="-305777.98999999929"/>
    <s v="ZLIN"/>
    <n v="46"/>
    <n v="3"/>
  </r>
  <r>
    <s v="120308000479-10"/>
    <x v="11"/>
    <m/>
    <s v="TUBERIA INTERNA"/>
    <s v="01.08.1967"/>
    <n v="0.01"/>
    <n v="0"/>
    <s v="ZLIN"/>
    <n v="56"/>
    <n v="6"/>
    <n v="0"/>
    <n v="0"/>
    <m/>
    <m/>
    <m/>
    <n v="1518956.39"/>
    <n v="562013.86999999988"/>
    <s v="ZLIN"/>
    <n v="8"/>
    <n v="4"/>
  </r>
  <r>
    <s v="120308000480-0"/>
    <x v="11"/>
    <m/>
    <s v="TUBERIA INTERNA"/>
    <s v="01.12.1993"/>
    <n v="6352.52"/>
    <n v="3063.9600000000005"/>
    <s v="ZLIN"/>
    <n v="51"/>
    <n v="10"/>
    <n v="0"/>
    <n v="0"/>
    <m/>
    <m/>
    <m/>
    <n v="102354.61"/>
    <n v="10519.779999999999"/>
    <s v="ZLIN"/>
    <n v="30"/>
    <n v="0"/>
  </r>
  <r>
    <s v="120308000480-1"/>
    <x v="11"/>
    <m/>
    <s v="TUBERIA INTERNA"/>
    <s v="01.12.1993"/>
    <n v="2285.36"/>
    <n v="1122.0900000000001"/>
    <s v="ZLIN"/>
    <n v="50"/>
    <n v="11"/>
    <n v="0"/>
    <n v="0"/>
    <m/>
    <m/>
    <m/>
    <n v="9999.34"/>
    <n v="1060.1100000000006"/>
    <s v="ZLIN"/>
    <n v="29"/>
    <n v="1"/>
  </r>
  <r>
    <s v="120308000480-2"/>
    <x v="11"/>
    <m/>
    <s v="TUBERIA INTERNA"/>
    <s v="01.12.1993"/>
    <n v="1939.44"/>
    <n v="935.47"/>
    <s v="ZLIN"/>
    <n v="51"/>
    <n v="10"/>
    <n v="0"/>
    <n v="0"/>
    <m/>
    <m/>
    <m/>
    <n v="8648.8799999999992"/>
    <n v="888.91999999999916"/>
    <s v="ZLIN"/>
    <n v="30"/>
    <n v="0"/>
  </r>
  <r>
    <s v="120308000480-3"/>
    <x v="11"/>
    <m/>
    <s v="TUBERIA INTERNA"/>
    <s v="01.10.2015"/>
    <n v="1"/>
    <n v="0"/>
    <s v="ZLIN"/>
    <n v="0"/>
    <n v="1"/>
    <n v="0"/>
    <n v="0"/>
    <m/>
    <m/>
    <m/>
    <n v="6146.61"/>
    <n v="1307.0299999999997"/>
    <s v="ZLIN"/>
    <n v="14"/>
    <n v="6"/>
  </r>
  <r>
    <s v="120308000480-4"/>
    <x v="11"/>
    <m/>
    <s v="TUBERIA INTERNA"/>
    <s v="01.10.2015"/>
    <n v="1"/>
    <n v="0"/>
    <s v="ZLIN"/>
    <n v="0"/>
    <n v="1"/>
    <n v="0"/>
    <n v="0"/>
    <m/>
    <m/>
    <m/>
    <n v="13579.09"/>
    <n v="1395.6399999999994"/>
    <s v="ZLIN"/>
    <n v="30"/>
    <n v="0"/>
  </r>
  <r>
    <s v="120308000480-5"/>
    <x v="11"/>
    <m/>
    <s v="TUBERIA INTERNA"/>
    <s v="01.10.2015"/>
    <n v="1"/>
    <n v="0"/>
    <s v="ZLIN"/>
    <n v="0"/>
    <n v="1"/>
    <n v="0"/>
    <n v="0"/>
    <m/>
    <m/>
    <m/>
    <n v="7698.96"/>
    <n v="898.60999999999967"/>
    <s v="ZLIN"/>
    <n v="26"/>
    <n v="5"/>
  </r>
  <r>
    <s v="120308000480-6"/>
    <x v="11"/>
    <m/>
    <s v="TUBERIA INTERNA"/>
    <s v="31.03.2012"/>
    <n v="157.16999999999999"/>
    <n v="70.039999999999992"/>
    <s v="ZLIN"/>
    <n v="33"/>
    <n v="6"/>
    <n v="0"/>
    <n v="0"/>
    <m/>
    <m/>
    <m/>
    <n v="10483.540000000001"/>
    <n v="1077.4700000000012"/>
    <s v="ZLIN"/>
    <n v="30"/>
    <n v="0"/>
  </r>
  <r>
    <s v="120308000480-7"/>
    <x v="11"/>
    <m/>
    <s v="TUBERIA INTERNA"/>
    <s v="31.03.2014"/>
    <n v="2469.7800000000002"/>
    <n v="1053.2800000000002"/>
    <s v="ZLIN"/>
    <n v="31"/>
    <n v="6"/>
    <n v="0"/>
    <n v="0"/>
    <m/>
    <m/>
    <m/>
    <n v="4701.5600000000004"/>
    <n v="483.22000000000025"/>
    <s v="ZLIN"/>
    <n v="30"/>
    <n v="0"/>
  </r>
  <r>
    <s v="120308000480-8"/>
    <x v="11"/>
    <m/>
    <s v="TUBERIA INTERNA"/>
    <s v="30.06.2005"/>
    <n v="2669.14"/>
    <n v="900.73999999999978"/>
    <s v="ZLIN"/>
    <n v="51"/>
    <n v="8"/>
    <n v="0"/>
    <n v="0"/>
    <m/>
    <m/>
    <m/>
    <n v="7496.96"/>
    <n v="558.10999999999967"/>
    <s v="ZLIN"/>
    <n v="41"/>
    <n v="5"/>
  </r>
  <r>
    <s v="120308000480-9"/>
    <x v="11"/>
    <m/>
    <s v="TUBERIA INTERNA"/>
    <s v="01.08.1967"/>
    <n v="0.01"/>
    <n v="0"/>
    <s v="ZLIN"/>
    <n v="78"/>
    <n v="2"/>
    <n v="0"/>
    <n v="0"/>
    <m/>
    <m/>
    <m/>
    <n v="10602.26"/>
    <n v="1089.6800000000003"/>
    <s v="ZLIN"/>
    <n v="30"/>
    <n v="0"/>
  </r>
  <r>
    <s v="120308000481-0"/>
    <x v="11"/>
    <m/>
    <s v="TUBERIA INTERNA"/>
    <s v="01.12.1993"/>
    <n v="4433.3999999999996"/>
    <n v="2138.2499999999995"/>
    <s v="ZLIN"/>
    <n v="51"/>
    <n v="10"/>
    <n v="0"/>
    <n v="0"/>
    <m/>
    <m/>
    <m/>
    <n v="71432.899999999994"/>
    <n v="7341.7199999999939"/>
    <s v="ZLIN"/>
    <n v="30"/>
    <n v="0"/>
  </r>
  <r>
    <s v="120308000481-1"/>
    <x v="11"/>
    <m/>
    <s v="TUBERIA INTERNA"/>
    <s v="31.03.2012"/>
    <n v="109.69"/>
    <n v="48.87"/>
    <s v="ZLIN"/>
    <n v="33"/>
    <n v="6"/>
    <n v="0"/>
    <n v="0"/>
    <m/>
    <m/>
    <m/>
    <n v="7316.33"/>
    <n v="751.96"/>
    <s v="ZLIN"/>
    <n v="30"/>
    <n v="0"/>
  </r>
  <r>
    <s v="120308000481-2"/>
    <x v="11"/>
    <m/>
    <s v="TUBERIA INTERNA"/>
    <s v="30.06.2005"/>
    <n v="1878.45"/>
    <n v="633.93000000000006"/>
    <s v="ZLIN"/>
    <n v="51"/>
    <n v="8"/>
    <n v="0"/>
    <n v="0"/>
    <m/>
    <m/>
    <m/>
    <n v="5276.14"/>
    <n v="392.78999999999996"/>
    <s v="ZLIN"/>
    <n v="41"/>
    <n v="5"/>
  </r>
  <r>
    <s v="120308000481-3"/>
    <x v="11"/>
    <m/>
    <s v="TUBERIA INTERNA"/>
    <s v="31.03.2014"/>
    <n v="1738.15"/>
    <n v="741.28000000000009"/>
    <s v="ZLIN"/>
    <n v="31"/>
    <n v="6"/>
    <n v="0"/>
    <n v="0"/>
    <m/>
    <m/>
    <m/>
    <n v="3308.81"/>
    <n v="340.05999999999995"/>
    <s v="ZLIN"/>
    <n v="30"/>
    <n v="0"/>
  </r>
  <r>
    <s v="120308000481-4"/>
    <x v="11"/>
    <m/>
    <s v="TUBERIA INTERNA"/>
    <s v="01.10.2015"/>
    <n v="1"/>
    <n v="0"/>
    <s v="ZLIN"/>
    <n v="0"/>
    <n v="1"/>
    <n v="0"/>
    <n v="0"/>
    <m/>
    <m/>
    <m/>
    <n v="4325.57"/>
    <n v="919.80999999999949"/>
    <s v="ZLIN"/>
    <n v="14"/>
    <n v="6"/>
  </r>
  <r>
    <s v="120308000481-5"/>
    <x v="11"/>
    <m/>
    <s v="TUBERIA INTERNA"/>
    <s v="01.12.1993"/>
    <n v="1599.36"/>
    <n v="785.24999999999989"/>
    <s v="ZLIN"/>
    <n v="50"/>
    <n v="11"/>
    <n v="0"/>
    <n v="0"/>
    <m/>
    <m/>
    <m/>
    <n v="6997.8"/>
    <n v="741.88000000000011"/>
    <s v="ZLIN"/>
    <n v="29"/>
    <n v="1"/>
  </r>
  <r>
    <s v="120308000481-6"/>
    <x v="11"/>
    <m/>
    <s v="TUBERIA INTERNA"/>
    <s v="01.12.1993"/>
    <n v="1346.63"/>
    <n v="649.50000000000011"/>
    <s v="ZLIN"/>
    <n v="51"/>
    <n v="10"/>
    <n v="0"/>
    <n v="0"/>
    <m/>
    <m/>
    <m/>
    <n v="6005.25"/>
    <n v="617.21"/>
    <s v="ZLIN"/>
    <n v="30"/>
    <n v="0"/>
  </r>
  <r>
    <s v="120308000481-7"/>
    <x v="11"/>
    <m/>
    <s v="TUBERIA INTERNA"/>
    <s v="01.10.2015"/>
    <n v="1"/>
    <n v="0"/>
    <s v="ZLIN"/>
    <n v="0"/>
    <n v="1"/>
    <n v="0"/>
    <n v="0"/>
    <m/>
    <m/>
    <m/>
    <n v="5384.81"/>
    <n v="628.51000000000022"/>
    <s v="ZLIN"/>
    <n v="26"/>
    <n v="5"/>
  </r>
  <r>
    <s v="120308000481-8"/>
    <x v="11"/>
    <m/>
    <s v="TUBERIA INTERNA"/>
    <s v="01.10.2015"/>
    <n v="1"/>
    <n v="0"/>
    <s v="ZLIN"/>
    <n v="0"/>
    <n v="1"/>
    <n v="0"/>
    <n v="0"/>
    <m/>
    <m/>
    <m/>
    <n v="9556.4"/>
    <n v="982.19999999999891"/>
    <s v="ZLIN"/>
    <n v="30"/>
    <n v="0"/>
  </r>
  <r>
    <s v="120308000481-9"/>
    <x v="11"/>
    <m/>
    <s v="TUBERIA INTERNA"/>
    <s v="01.08.1967"/>
    <n v="0.01"/>
    <n v="0"/>
    <s v="ZLIN"/>
    <n v="78"/>
    <n v="2"/>
    <n v="0"/>
    <n v="0"/>
    <m/>
    <m/>
    <m/>
    <n v="7399.19"/>
    <n v="760.46999999999935"/>
    <s v="ZLIN"/>
    <n v="30"/>
    <n v="0"/>
  </r>
  <r>
    <s v="120308000482-0"/>
    <x v="11"/>
    <m/>
    <s v="TUBERIA INTERNA"/>
    <s v="01.12.1993"/>
    <n v="290467.46999999997"/>
    <n v="140096.81999999998"/>
    <s v="ZLIN"/>
    <n v="51"/>
    <n v="10"/>
    <n v="0"/>
    <n v="0"/>
    <m/>
    <m/>
    <m/>
    <n v="4680137.59"/>
    <n v="481014.14999999944"/>
    <s v="ZLIN"/>
    <n v="30"/>
    <n v="0"/>
  </r>
  <r>
    <s v="120308000482-1"/>
    <x v="11"/>
    <m/>
    <s v="TUBERIA INTERNA"/>
    <s v="01.10.2015"/>
    <n v="1"/>
    <n v="0"/>
    <s v="ZLIN"/>
    <n v="0"/>
    <n v="1"/>
    <n v="0"/>
    <n v="0"/>
    <m/>
    <m/>
    <m/>
    <n v="282387.11"/>
    <n v="60047.819999999978"/>
    <s v="ZLIN"/>
    <n v="14"/>
    <n v="6"/>
  </r>
  <r>
    <s v="120308000482-2"/>
    <x v="11"/>
    <m/>
    <s v="TUBERIA INTERNA"/>
    <s v="01.12.1993"/>
    <n v="88544.44"/>
    <n v="42706.26"/>
    <s v="ZLIN"/>
    <n v="51"/>
    <n v="10"/>
    <n v="0"/>
    <n v="0"/>
    <m/>
    <m/>
    <m/>
    <n v="394859.47"/>
    <n v="40582.76999999996"/>
    <s v="ZLIN"/>
    <n v="30"/>
    <n v="0"/>
  </r>
  <r>
    <s v="120308000482-3"/>
    <x v="11"/>
    <m/>
    <s v="TUBERIA INTERNA"/>
    <s v="01.12.1993"/>
    <n v="104360.18"/>
    <n v="51240.729999999996"/>
    <s v="ZLIN"/>
    <n v="50"/>
    <n v="11"/>
    <n v="0"/>
    <n v="0"/>
    <m/>
    <m/>
    <m/>
    <n v="456616.66"/>
    <n v="48409.229999999981"/>
    <s v="ZLIN"/>
    <n v="29"/>
    <n v="1"/>
  </r>
  <r>
    <s v="120308000482-4"/>
    <x v="11"/>
    <m/>
    <s v="TUBERIA INTERNA"/>
    <s v="01.08.1967"/>
    <n v="0.01"/>
    <n v="0"/>
    <s v="ZLIN"/>
    <n v="78"/>
    <n v="2"/>
    <n v="0"/>
    <n v="0"/>
    <m/>
    <m/>
    <m/>
    <n v="484382.67"/>
    <n v="49783.77999999997"/>
    <s v="ZLIN"/>
    <n v="30"/>
    <n v="0"/>
  </r>
  <r>
    <s v="120308000482-5"/>
    <x v="11"/>
    <m/>
    <s v="TUBERIA INTERNA"/>
    <s v="01.10.2015"/>
    <n v="1"/>
    <n v="0"/>
    <s v="ZLIN"/>
    <n v="0"/>
    <n v="1"/>
    <n v="0"/>
    <n v="0"/>
    <m/>
    <m/>
    <m/>
    <n v="623795.03"/>
    <n v="64112.270000000019"/>
    <s v="ZLIN"/>
    <n v="30"/>
    <n v="0"/>
  </r>
  <r>
    <s v="120308000482-6"/>
    <x v="11"/>
    <m/>
    <s v="TUBERIA INTERNA"/>
    <s v="31.03.2014"/>
    <n v="113377.68"/>
    <n v="48352.229999999996"/>
    <s v="ZLIN"/>
    <n v="31"/>
    <n v="6"/>
    <n v="0"/>
    <n v="0"/>
    <m/>
    <m/>
    <m/>
    <n v="215829.08"/>
    <n v="22182.429999999993"/>
    <s v="ZLIN"/>
    <n v="30"/>
    <n v="0"/>
  </r>
  <r>
    <s v="120308000482-7"/>
    <x v="11"/>
    <m/>
    <s v="TUBERIA INTERNA"/>
    <s v="31.03.2012"/>
    <n v="7180.6"/>
    <n v="3200.05"/>
    <s v="ZLIN"/>
    <n v="33"/>
    <n v="6"/>
    <n v="0"/>
    <n v="0"/>
    <m/>
    <m/>
    <m/>
    <n v="478958.21"/>
    <n v="49226.25"/>
    <s v="ZLIN"/>
    <n v="30"/>
    <n v="0"/>
  </r>
  <r>
    <s v="120308000482-8"/>
    <x v="11"/>
    <m/>
    <s v="TUBERIA INTERNA"/>
    <s v="01.10.2015"/>
    <n v="1"/>
    <n v="0"/>
    <s v="ZLIN"/>
    <n v="0"/>
    <n v="1"/>
    <n v="0"/>
    <n v="0"/>
    <m/>
    <m/>
    <m/>
    <n v="351133.81"/>
    <n v="40984.070000000007"/>
    <s v="ZLIN"/>
    <n v="26"/>
    <n v="5"/>
  </r>
  <r>
    <s v="120308000482-9"/>
    <x v="11"/>
    <m/>
    <s v="TUBERIA INTERNA"/>
    <s v="30.06.2005"/>
    <n v="122529.36"/>
    <n v="41350.520000000004"/>
    <s v="ZLIN"/>
    <n v="51"/>
    <n v="8"/>
    <n v="0"/>
    <n v="0"/>
    <m/>
    <m/>
    <m/>
    <n v="344156.1"/>
    <n v="25621.26999999996"/>
    <s v="ZLIN"/>
    <n v="41"/>
    <n v="5"/>
  </r>
  <r>
    <s v="120308000483-0"/>
    <x v="11"/>
    <m/>
    <s v="TUBERIA INTERNA"/>
    <s v="01.12.1993"/>
    <n v="40701.97"/>
    <n v="19631.23"/>
    <s v="ZLIN"/>
    <n v="51"/>
    <n v="10"/>
    <n v="0"/>
    <n v="0"/>
    <m/>
    <m/>
    <m/>
    <n v="655807.81000000006"/>
    <n v="67402.470000000088"/>
    <s v="ZLIN"/>
    <n v="30"/>
    <n v="0"/>
  </r>
  <r>
    <s v="120308000483-1"/>
    <x v="11"/>
    <m/>
    <s v="TUBERIA INTERNA"/>
    <s v="01.10.2015"/>
    <n v="1"/>
    <n v="0"/>
    <s v="ZLIN"/>
    <n v="0"/>
    <n v="1"/>
    <n v="0"/>
    <n v="0"/>
    <m/>
    <m/>
    <m/>
    <n v="87054.94"/>
    <n v="8947.3099999999977"/>
    <s v="ZLIN"/>
    <n v="30"/>
    <n v="0"/>
  </r>
  <r>
    <s v="120308000483-2"/>
    <x v="11"/>
    <m/>
    <s v="TUBERIA INTERNA"/>
    <s v="01.10.2015"/>
    <n v="1"/>
    <n v="0"/>
    <s v="ZLIN"/>
    <n v="0"/>
    <n v="1"/>
    <n v="0"/>
    <n v="0"/>
    <m/>
    <m/>
    <m/>
    <n v="39408.620000000003"/>
    <n v="8380.0000000000036"/>
    <s v="ZLIN"/>
    <n v="14"/>
    <n v="6"/>
  </r>
  <r>
    <s v="120308000483-3"/>
    <x v="11"/>
    <m/>
    <s v="TUBERIA INTERNA"/>
    <s v="31.03.2012"/>
    <n v="1007.01"/>
    <n v="448.77"/>
    <s v="ZLIN"/>
    <n v="33"/>
    <n v="6"/>
    <n v="0"/>
    <n v="0"/>
    <m/>
    <m/>
    <m/>
    <n v="67169.149999999994"/>
    <n v="6903.4899999999907"/>
    <s v="ZLIN"/>
    <n v="30"/>
    <n v="0"/>
  </r>
  <r>
    <s v="120308000483-4"/>
    <x v="11"/>
    <m/>
    <s v="TUBERIA INTERNA"/>
    <s v="01.12.1993"/>
    <n v="14589.17"/>
    <n v="7163.25"/>
    <s v="ZLIN"/>
    <n v="50"/>
    <n v="11"/>
    <n v="0"/>
    <n v="0"/>
    <m/>
    <m/>
    <m/>
    <n v="63833.31"/>
    <n v="6767.4199999999983"/>
    <s v="ZLIN"/>
    <n v="29"/>
    <n v="1"/>
  </r>
  <r>
    <s v="120308000483-5"/>
    <x v="11"/>
    <m/>
    <s v="TUBERIA INTERNA"/>
    <s v="01.10.2015"/>
    <n v="1"/>
    <n v="0"/>
    <s v="ZLIN"/>
    <n v="0"/>
    <n v="1"/>
    <n v="0"/>
    <n v="0"/>
    <m/>
    <m/>
    <m/>
    <n v="48964.38"/>
    <n v="5715.0799999999945"/>
    <s v="ZLIN"/>
    <n v="26"/>
    <n v="5"/>
  </r>
  <r>
    <s v="120308000483-6"/>
    <x v="11"/>
    <m/>
    <s v="TUBERIA INTERNA"/>
    <s v="01.12.1993"/>
    <n v="12439.67"/>
    <n v="5999.8"/>
    <s v="ZLIN"/>
    <n v="51"/>
    <n v="10"/>
    <n v="0"/>
    <n v="0"/>
    <m/>
    <m/>
    <m/>
    <n v="55474.04"/>
    <n v="5701.489999999998"/>
    <s v="ZLIN"/>
    <n v="30"/>
    <n v="0"/>
  </r>
  <r>
    <s v="120308000483-7"/>
    <x v="11"/>
    <m/>
    <s v="TUBERIA INTERNA"/>
    <s v="30.06.2005"/>
    <n v="17110.810000000001"/>
    <n v="5774.4100000000017"/>
    <s v="ZLIN"/>
    <n v="51"/>
    <n v="8"/>
    <n v="0"/>
    <n v="0"/>
    <m/>
    <m/>
    <m/>
    <n v="48060.2"/>
    <n v="3577.9300000000003"/>
    <s v="ZLIN"/>
    <n v="41"/>
    <n v="5"/>
  </r>
  <r>
    <s v="120308000483-8"/>
    <x v="11"/>
    <m/>
    <s v="TUBERIA INTERNA"/>
    <s v="31.03.2014"/>
    <n v="15832.81"/>
    <n v="6752.2199999999993"/>
    <s v="ZLIN"/>
    <n v="31"/>
    <n v="6"/>
    <n v="0"/>
    <n v="0"/>
    <m/>
    <m/>
    <m/>
    <n v="30139.79"/>
    <n v="3097.7000000000007"/>
    <s v="ZLIN"/>
    <n v="30"/>
    <n v="0"/>
  </r>
  <r>
    <s v="120308000483-9"/>
    <x v="11"/>
    <m/>
    <s v="TUBERIA INTERNA"/>
    <s v="01.08.1967"/>
    <n v="0.01"/>
    <n v="0"/>
    <s v="ZLIN"/>
    <n v="78"/>
    <n v="2"/>
    <n v="0"/>
    <n v="0"/>
    <m/>
    <m/>
    <m/>
    <n v="67929.88"/>
    <n v="6981.6800000000076"/>
    <s v="ZLIN"/>
    <n v="30"/>
    <n v="0"/>
  </r>
  <r>
    <s v="120308000484-0"/>
    <x v="11"/>
    <m/>
    <s v="TUBERIA INTERNA"/>
    <s v="01.12.1993"/>
    <n v="11846975.82"/>
    <n v="5713975.5"/>
    <s v="ZLIN"/>
    <n v="51"/>
    <n v="10"/>
    <n v="0"/>
    <n v="0"/>
    <m/>
    <m/>
    <m/>
    <n v="190883604.72999999"/>
    <n v="19618592.699999988"/>
    <s v="ZLIN"/>
    <n v="30"/>
    <n v="0"/>
  </r>
  <r>
    <s v="120308000484-1"/>
    <x v="11"/>
    <m/>
    <s v="TUBERIA INTERNA"/>
    <s v="31.03.2012"/>
    <n v="292759.59999999998"/>
    <n v="130468.96999999997"/>
    <s v="ZLIN"/>
    <n v="33"/>
    <n v="6"/>
    <n v="0"/>
    <n v="0"/>
    <m/>
    <m/>
    <m/>
    <n v="19527559.219999999"/>
    <n v="2006999.1400000006"/>
    <s v="ZLIN"/>
    <n v="30"/>
    <n v="0"/>
  </r>
  <r>
    <s v="120308000484-2"/>
    <x v="11"/>
    <m/>
    <s v="TUBERIA INTERNA"/>
    <s v="01.08.1967"/>
    <n v="0.01"/>
    <n v="0"/>
    <s v="ZLIN"/>
    <n v="78"/>
    <n v="2"/>
    <n v="0"/>
    <n v="0"/>
    <m/>
    <m/>
    <m/>
    <n v="19748719.989999998"/>
    <n v="2029729.5699999966"/>
    <s v="ZLIN"/>
    <n v="30"/>
    <n v="0"/>
  </r>
  <r>
    <s v="120308000484-3"/>
    <x v="11"/>
    <m/>
    <s v="TUBERIA INTERNA"/>
    <s v="30.06.2005"/>
    <n v="4999223.83"/>
    <n v="1687108.6800000002"/>
    <s v="ZLIN"/>
    <n v="51"/>
    <n v="8"/>
    <n v="0"/>
    <n v="0"/>
    <m/>
    <m/>
    <m/>
    <n v="14041640.84"/>
    <n v="1045353.5399999991"/>
    <s v="ZLIN"/>
    <n v="41"/>
    <n v="5"/>
  </r>
  <r>
    <s v="120308000484-4"/>
    <x v="11"/>
    <m/>
    <s v="TUBERIA INTERNA"/>
    <s v="01.10.2015"/>
    <n v="1"/>
    <n v="0"/>
    <s v="ZLIN"/>
    <n v="0"/>
    <n v="1"/>
    <n v="0"/>
    <n v="0"/>
    <m/>
    <m/>
    <m/>
    <n v="25433779.210000001"/>
    <n v="2614027.3100000024"/>
    <s v="ZLIN"/>
    <n v="30"/>
    <n v="0"/>
  </r>
  <r>
    <s v="120308000484-5"/>
    <x v="11"/>
    <m/>
    <s v="TUBERIA INTERNA"/>
    <s v="31.03.2014"/>
    <n v="4625833.2699999996"/>
    <n v="1972781.8399999994"/>
    <s v="ZLIN"/>
    <n v="31"/>
    <n v="6"/>
    <n v="0"/>
    <n v="0"/>
    <m/>
    <m/>
    <m/>
    <n v="8805872.2100000009"/>
    <n v="905047.97000000067"/>
    <s v="ZLIN"/>
    <n v="30"/>
    <n v="0"/>
  </r>
  <r>
    <s v="120308000484-6"/>
    <x v="11"/>
    <m/>
    <s v="TUBERIA INTERNA"/>
    <s v="01.10.2015"/>
    <n v="1"/>
    <n v="0"/>
    <s v="ZLIN"/>
    <n v="0"/>
    <n v="1"/>
    <n v="0"/>
    <n v="0"/>
    <m/>
    <m/>
    <m/>
    <n v="14317064.32"/>
    <n v="1671076.9100000001"/>
    <s v="ZLIN"/>
    <n v="26"/>
    <n v="5"/>
  </r>
  <r>
    <s v="120308000484-7"/>
    <x v="11"/>
    <m/>
    <s v="TUBERIA INTERNA"/>
    <s v="01.12.1993"/>
    <n v="3612533.23"/>
    <n v="1742379.3699999999"/>
    <s v="ZLIN"/>
    <n v="51"/>
    <n v="10"/>
    <n v="0"/>
    <n v="0"/>
    <m/>
    <m/>
    <m/>
    <n v="16109912.35"/>
    <n v="1655741"/>
    <s v="ZLIN"/>
    <n v="30"/>
    <n v="0"/>
  </r>
  <r>
    <s v="120308000484-8"/>
    <x v="11"/>
    <m/>
    <s v="TUBERIA INTERNA"/>
    <s v="01.12.1993"/>
    <n v="4255625.3"/>
    <n v="2089505"/>
    <s v="ZLIN"/>
    <n v="50"/>
    <n v="11"/>
    <n v="0"/>
    <n v="0"/>
    <m/>
    <m/>
    <m/>
    <n v="18620025.190000001"/>
    <n v="1974042.7800000012"/>
    <s v="ZLIN"/>
    <n v="29"/>
    <n v="1"/>
  </r>
  <r>
    <s v="120308000484-9"/>
    <x v="11"/>
    <m/>
    <s v="TUBERIA INTERNA"/>
    <s v="01.10.2015"/>
    <n v="1"/>
    <n v="0"/>
    <s v="ZLIN"/>
    <n v="0"/>
    <n v="1"/>
    <n v="0"/>
    <n v="0"/>
    <m/>
    <m/>
    <m/>
    <n v="11513693.68"/>
    <n v="2448314.17"/>
    <s v="ZLIN"/>
    <n v="14"/>
    <n v="6"/>
  </r>
  <r>
    <s v="120308000485-0"/>
    <x v="11"/>
    <m/>
    <s v="TUBERIA INTERNA"/>
    <s v="01.12.1993"/>
    <n v="26586.92"/>
    <n v="12823.249999999998"/>
    <s v="ZLIN"/>
    <n v="51"/>
    <n v="10"/>
    <n v="0"/>
    <n v="0"/>
    <m/>
    <m/>
    <m/>
    <n v="428379.98"/>
    <n v="44027.929999999993"/>
    <s v="ZLIN"/>
    <n v="30"/>
    <n v="0"/>
  </r>
  <r>
    <s v="120308000485-1"/>
    <x v="11"/>
    <m/>
    <s v="TUBERIA INTERNA"/>
    <s v="30.06.2005"/>
    <n v="11375.82"/>
    <n v="3839.0599999999995"/>
    <s v="ZLIN"/>
    <n v="51"/>
    <n v="8"/>
    <n v="0"/>
    <n v="0"/>
    <m/>
    <m/>
    <m/>
    <n v="31952"/>
    <n v="2378.7299999999996"/>
    <s v="ZLIN"/>
    <n v="41"/>
    <n v="5"/>
  </r>
  <r>
    <s v="120308000485-2"/>
    <x v="11"/>
    <m/>
    <s v="TUBERIA INTERNA"/>
    <s v="01.12.1993"/>
    <n v="8043.89"/>
    <n v="3879.75"/>
    <s v="ZLIN"/>
    <n v="51"/>
    <n v="10"/>
    <n v="0"/>
    <n v="0"/>
    <m/>
    <m/>
    <m/>
    <n v="35871.4"/>
    <n v="3686.7700000000004"/>
    <s v="ZLIN"/>
    <n v="30"/>
    <n v="0"/>
  </r>
  <r>
    <s v="120308000485-3"/>
    <x v="11"/>
    <m/>
    <s v="TUBERIA INTERNA"/>
    <s v="31.03.2014"/>
    <n v="10526.16"/>
    <n v="4489.0999999999995"/>
    <s v="ZLIN"/>
    <n v="31"/>
    <n v="6"/>
    <n v="0"/>
    <n v="0"/>
    <m/>
    <m/>
    <m/>
    <n v="20037.900000000001"/>
    <n v="2059.4500000000007"/>
    <s v="ZLIN"/>
    <n v="30"/>
    <n v="0"/>
  </r>
  <r>
    <s v="120308000485-4"/>
    <x v="11"/>
    <m/>
    <s v="TUBERIA INTERNA"/>
    <s v="01.12.1993"/>
    <n v="9441.75"/>
    <n v="4635.8900000000003"/>
    <s v="ZLIN"/>
    <n v="50"/>
    <n v="11"/>
    <n v="0"/>
    <n v="0"/>
    <m/>
    <m/>
    <m/>
    <n v="41311.360000000001"/>
    <n v="4379.7200000000012"/>
    <s v="ZLIN"/>
    <n v="29"/>
    <n v="1"/>
  </r>
  <r>
    <s v="120308000485-5"/>
    <x v="11"/>
    <m/>
    <s v="TUBERIA INTERNA"/>
    <s v="01.08.1967"/>
    <n v="0.01"/>
    <n v="0"/>
    <s v="ZLIN"/>
    <n v="78"/>
    <n v="2"/>
    <n v="0"/>
    <n v="0"/>
    <m/>
    <m/>
    <m/>
    <n v="44372.58"/>
    <n v="4560.5299999999988"/>
    <s v="ZLIN"/>
    <n v="30"/>
    <n v="0"/>
  </r>
  <r>
    <s v="120308000485-6"/>
    <x v="11"/>
    <m/>
    <s v="TUBERIA INTERNA"/>
    <s v="01.10.2015"/>
    <n v="1"/>
    <n v="0"/>
    <s v="ZLIN"/>
    <n v="0"/>
    <n v="1"/>
    <n v="0"/>
    <n v="0"/>
    <m/>
    <m/>
    <m/>
    <n v="32016.32"/>
    <n v="3736.91"/>
    <s v="ZLIN"/>
    <n v="26"/>
    <n v="5"/>
  </r>
  <r>
    <s v="120308000485-7"/>
    <x v="11"/>
    <m/>
    <s v="TUBERIA INTERNA"/>
    <s v="31.03.2012"/>
    <n v="657.79"/>
    <n v="293.14999999999998"/>
    <s v="ZLIN"/>
    <n v="33"/>
    <n v="6"/>
    <n v="0"/>
    <n v="0"/>
    <m/>
    <m/>
    <m/>
    <n v="43875.67"/>
    <n v="4509.4399999999951"/>
    <s v="ZLIN"/>
    <n v="30"/>
    <n v="0"/>
  </r>
  <r>
    <s v="120308000485-8"/>
    <x v="11"/>
    <m/>
    <s v="TUBERIA INTERNA"/>
    <s v="01.10.2015"/>
    <n v="1"/>
    <n v="0"/>
    <s v="ZLIN"/>
    <n v="0"/>
    <n v="1"/>
    <n v="0"/>
    <n v="0"/>
    <m/>
    <m/>
    <m/>
    <n v="26199.57"/>
    <n v="5571.18"/>
    <s v="ZLIN"/>
    <n v="14"/>
    <n v="6"/>
  </r>
  <r>
    <s v="120308000485-9"/>
    <x v="11"/>
    <m/>
    <s v="TUBERIA INTERNA"/>
    <s v="01.10.2015"/>
    <n v="1"/>
    <n v="0"/>
    <s v="ZLIN"/>
    <n v="0"/>
    <n v="1"/>
    <n v="0"/>
    <n v="0"/>
    <m/>
    <m/>
    <m/>
    <n v="57876.13"/>
    <n v="5948.3699999999953"/>
    <s v="ZLIN"/>
    <n v="30"/>
    <n v="0"/>
  </r>
  <r>
    <s v="120308000486-0"/>
    <x v="11"/>
    <m/>
    <s v="TUBERIA INTERNA"/>
    <s v="01.12.1993"/>
    <n v="2165871.96"/>
    <n v="1044632.75"/>
    <s v="ZLIN"/>
    <n v="51"/>
    <n v="10"/>
    <n v="0"/>
    <n v="0"/>
    <m/>
    <m/>
    <m/>
    <n v="34897466.890000001"/>
    <n v="3586684.1099999994"/>
    <s v="ZLIN"/>
    <n v="30"/>
    <n v="0"/>
  </r>
  <r>
    <s v="120308000486-1"/>
    <x v="11"/>
    <m/>
    <s v="TUBERIA INTERNA"/>
    <s v="01.10.2015"/>
    <n v="1"/>
    <n v="0"/>
    <s v="ZLIN"/>
    <n v="0"/>
    <n v="1"/>
    <n v="0"/>
    <n v="0"/>
    <m/>
    <m/>
    <m/>
    <n v="2104960"/>
    <n v="447606.43999999994"/>
    <s v="ZLIN"/>
    <n v="14"/>
    <n v="6"/>
  </r>
  <r>
    <s v="120308000486-2"/>
    <x v="11"/>
    <m/>
    <s v="TUBERIA INTERNA"/>
    <s v="31.03.2012"/>
    <n v="53505.62"/>
    <n v="23844.910000000003"/>
    <s v="ZLIN"/>
    <n v="33"/>
    <n v="6"/>
    <n v="0"/>
    <n v="0"/>
    <m/>
    <m/>
    <m/>
    <n v="3568915.02"/>
    <n v="366805.14000000013"/>
    <s v="ZLIN"/>
    <n v="30"/>
    <n v="0"/>
  </r>
  <r>
    <s v="120308000486-3"/>
    <x v="11"/>
    <m/>
    <s v="TUBERIA INTERNA"/>
    <s v="01.12.1993"/>
    <n v="778181.1"/>
    <n v="382085.67"/>
    <s v="ZLIN"/>
    <n v="50"/>
    <n v="11"/>
    <n v="0"/>
    <n v="0"/>
    <m/>
    <m/>
    <m/>
    <n v="3404846.7"/>
    <n v="360972.28000000026"/>
    <s v="ZLIN"/>
    <n v="29"/>
    <n v="1"/>
  </r>
  <r>
    <s v="120308000486-4"/>
    <x v="11"/>
    <m/>
    <s v="TUBERIA INTERNA"/>
    <s v="01.10.2015"/>
    <n v="1"/>
    <n v="0"/>
    <s v="ZLIN"/>
    <n v="0"/>
    <n v="1"/>
    <n v="0"/>
    <n v="0"/>
    <m/>
    <m/>
    <m/>
    <n v="2617722.64"/>
    <n v="305538.60000000009"/>
    <s v="ZLIN"/>
    <n v="26"/>
    <n v="5"/>
  </r>
  <r>
    <s v="120308000486-5"/>
    <x v="11"/>
    <m/>
    <s v="TUBERIA INTERNA"/>
    <s v="01.12.1993"/>
    <n v="660666.17000000004"/>
    <n v="318649.25000000006"/>
    <s v="ZLIN"/>
    <n v="51"/>
    <n v="10"/>
    <n v="0"/>
    <n v="0"/>
    <m/>
    <m/>
    <m/>
    <n v="2946207.94"/>
    <n v="302804.69999999972"/>
    <s v="ZLIN"/>
    <n v="30"/>
    <n v="0"/>
  </r>
  <r>
    <s v="120308000486-6"/>
    <x v="11"/>
    <m/>
    <s v="TUBERIA INTERNA"/>
    <s v="30.06.2005"/>
    <n v="913931.66"/>
    <n v="308428.33000000007"/>
    <s v="ZLIN"/>
    <n v="51"/>
    <n v="8"/>
    <n v="0"/>
    <n v="0"/>
    <m/>
    <m/>
    <m/>
    <n v="2567018.5499999998"/>
    <n v="191106.02000000002"/>
    <s v="ZLIN"/>
    <n v="41"/>
    <n v="5"/>
  </r>
  <r>
    <s v="120308000486-7"/>
    <x v="11"/>
    <m/>
    <s v="TUBERIA INTERNA"/>
    <s v="01.08.1967"/>
    <n v="0.01"/>
    <n v="0"/>
    <s v="ZLIN"/>
    <n v="78"/>
    <n v="2"/>
    <n v="0"/>
    <n v="0"/>
    <m/>
    <m/>
    <m/>
    <n v="3609335.01"/>
    <n v="370959.43999999994"/>
    <s v="ZLIN"/>
    <n v="30"/>
    <n v="0"/>
  </r>
  <r>
    <s v="120308000486-8"/>
    <x v="11"/>
    <m/>
    <s v="TUBERIA INTERNA"/>
    <s v="31.03.2014"/>
    <n v="845670.37"/>
    <n v="360653.52999999997"/>
    <s v="ZLIN"/>
    <n v="31"/>
    <n v="6"/>
    <n v="0"/>
    <n v="0"/>
    <m/>
    <m/>
    <m/>
    <n v="1609842.98"/>
    <n v="165456.08000000007"/>
    <s v="ZLIN"/>
    <n v="30"/>
    <n v="0"/>
  </r>
  <r>
    <s v="120308000486-9"/>
    <x v="11"/>
    <m/>
    <s v="TUBERIA INTERNA"/>
    <s v="01.10.2015"/>
    <n v="1"/>
    <n v="0"/>
    <s v="ZLIN"/>
    <n v="0"/>
    <n v="1"/>
    <n v="0"/>
    <n v="0"/>
    <m/>
    <m/>
    <m/>
    <n v="4649863.08"/>
    <n v="477902.60999999987"/>
    <s v="ZLIN"/>
    <n v="30"/>
    <n v="0"/>
  </r>
  <r>
    <s v="120308000487-0"/>
    <x v="11"/>
    <m/>
    <s v="TUBERIA INTERNA"/>
    <s v="01.12.1993"/>
    <n v="2739532.06"/>
    <n v="1321317.75"/>
    <s v="ZLIN"/>
    <n v="51"/>
    <n v="10"/>
    <n v="0"/>
    <n v="0"/>
    <m/>
    <m/>
    <m/>
    <n v="44140526.909999996"/>
    <n v="4536665.2699999958"/>
    <s v="ZLIN"/>
    <n v="30"/>
    <n v="0"/>
  </r>
  <r>
    <s v="120308000487-1"/>
    <x v="11"/>
    <m/>
    <s v="TUBERIA INTERNA"/>
    <s v="01.12.1993"/>
    <n v="835764"/>
    <n v="403101.59"/>
    <s v="ZLIN"/>
    <n v="51"/>
    <n v="10"/>
    <n v="0"/>
    <n v="0"/>
    <m/>
    <m/>
    <m/>
    <n v="3727047.99"/>
    <n v="383057.70000000019"/>
    <s v="ZLIN"/>
    <n v="30"/>
    <n v="0"/>
  </r>
  <r>
    <s v="120308000487-2"/>
    <x v="11"/>
    <m/>
    <s v="TUBERIA INTERNA"/>
    <s v="01.10.2015"/>
    <n v="1"/>
    <n v="0"/>
    <s v="ZLIN"/>
    <n v="0"/>
    <n v="1"/>
    <n v="0"/>
    <n v="0"/>
    <m/>
    <m/>
    <m/>
    <n v="3311197.34"/>
    <n v="386480.44999999972"/>
    <s v="ZLIN"/>
    <n v="26"/>
    <n v="5"/>
  </r>
  <r>
    <s v="120308000487-3"/>
    <x v="11"/>
    <m/>
    <s v="TUBERIA INTERNA"/>
    <s v="01.08.1967"/>
    <n v="0.01"/>
    <n v="0"/>
    <s v="ZLIN"/>
    <n v="78"/>
    <n v="2"/>
    <n v="0"/>
    <n v="0"/>
    <m/>
    <m/>
    <m/>
    <n v="4568184.12"/>
    <n v="469507.80000000028"/>
    <s v="ZLIN"/>
    <n v="30"/>
    <n v="0"/>
  </r>
  <r>
    <s v="120308000487-4"/>
    <x v="11"/>
    <m/>
    <s v="TUBERIA INTERNA"/>
    <s v="31.03.2014"/>
    <n v="1070055.31"/>
    <n v="456347.12000000011"/>
    <s v="ZLIN"/>
    <n v="31"/>
    <n v="6"/>
    <n v="0"/>
    <n v="0"/>
    <m/>
    <m/>
    <m/>
    <n v="2036988.74"/>
    <n v="209357.16999999993"/>
    <s v="ZLIN"/>
    <n v="30"/>
    <n v="0"/>
  </r>
  <r>
    <s v="120308000487-5"/>
    <x v="11"/>
    <m/>
    <s v="TUBERIA INTERNA"/>
    <s v="01.12.1993"/>
    <n v="984014.91"/>
    <n v="483149.75000000006"/>
    <s v="ZLIN"/>
    <n v="50"/>
    <n v="11"/>
    <n v="0"/>
    <n v="0"/>
    <m/>
    <m/>
    <m/>
    <n v="4305450.13"/>
    <n v="456451.73"/>
    <s v="ZLIN"/>
    <n v="29"/>
    <n v="1"/>
  </r>
  <r>
    <s v="120308000487-6"/>
    <x v="11"/>
    <m/>
    <s v="TUBERIA INTERNA"/>
    <s v="01.10.2015"/>
    <n v="1"/>
    <n v="0"/>
    <s v="ZLIN"/>
    <n v="0"/>
    <n v="1"/>
    <n v="0"/>
    <n v="0"/>
    <m/>
    <m/>
    <m/>
    <n v="5879642.6799999997"/>
    <n v="604296.6099999994"/>
    <s v="ZLIN"/>
    <n v="30"/>
    <n v="0"/>
  </r>
  <r>
    <s v="120308000487-7"/>
    <x v="11"/>
    <m/>
    <s v="TUBERIA INTERNA"/>
    <s v="30.06.2005"/>
    <n v="1156428.6200000001"/>
    <n v="390264.75000000012"/>
    <s v="ZLIN"/>
    <n v="51"/>
    <n v="8"/>
    <n v="0"/>
    <n v="0"/>
    <m/>
    <m/>
    <m/>
    <n v="3248135.31"/>
    <n v="241812.87999999989"/>
    <s v="ZLIN"/>
    <n v="41"/>
    <n v="5"/>
  </r>
  <r>
    <s v="120308000487-8"/>
    <x v="11"/>
    <m/>
    <s v="TUBERIA INTERNA"/>
    <s v="01.10.2015"/>
    <n v="1"/>
    <n v="0"/>
    <s v="ZLIN"/>
    <n v="0"/>
    <n v="1"/>
    <n v="0"/>
    <n v="0"/>
    <m/>
    <m/>
    <m/>
    <n v="2661672.63"/>
    <n v="565987.85999999987"/>
    <s v="ZLIN"/>
    <n v="14"/>
    <n v="6"/>
  </r>
  <r>
    <s v="120308000487-9"/>
    <x v="11"/>
    <m/>
    <s v="TUBERIA INTERNA"/>
    <s v="31.03.2012"/>
    <n v="67719.820000000007"/>
    <n v="30179.490000000005"/>
    <s v="ZLIN"/>
    <n v="33"/>
    <n v="6"/>
    <n v="0"/>
    <n v="0"/>
    <m/>
    <m/>
    <m/>
    <n v="4517026.2300000004"/>
    <n v="464249.92000000039"/>
    <s v="ZLIN"/>
    <n v="30"/>
    <n v="0"/>
  </r>
  <r>
    <s v="120308000488-0"/>
    <x v="11"/>
    <m/>
    <s v="TUBERIA INTERNA"/>
    <s v="01.12.1993"/>
    <n v="4381532.68"/>
    <n v="2113279.4799999995"/>
    <s v="ZLIN"/>
    <n v="51"/>
    <n v="10"/>
    <n v="0"/>
    <n v="0"/>
    <m/>
    <m/>
    <m/>
    <n v="70597152"/>
    <n v="7255818.3999999985"/>
    <s v="ZLIN"/>
    <n v="30"/>
    <n v="0"/>
  </r>
  <r>
    <s v="120308000488-1"/>
    <x v="11"/>
    <m/>
    <s v="TUBERIA INTERNA"/>
    <s v="01.12.1993"/>
    <n v="1573418.92"/>
    <n v="772546.1"/>
    <s v="ZLIN"/>
    <n v="50"/>
    <n v="11"/>
    <n v="0"/>
    <n v="0"/>
    <m/>
    <m/>
    <m/>
    <n v="6884323.2000000002"/>
    <n v="729856.60000000056"/>
    <s v="ZLIN"/>
    <n v="29"/>
    <n v="1"/>
  </r>
  <r>
    <s v="120308000488-2"/>
    <x v="11"/>
    <m/>
    <s v="TUBERIA INTERNA"/>
    <s v="01.10.2015"/>
    <n v="1"/>
    <n v="0"/>
    <s v="ZLIN"/>
    <n v="0"/>
    <n v="1"/>
    <n v="0"/>
    <n v="0"/>
    <m/>
    <m/>
    <m/>
    <n v="9406520.8900000006"/>
    <n v="966781.3200000003"/>
    <s v="ZLIN"/>
    <n v="30"/>
    <n v="0"/>
  </r>
  <r>
    <s v="120308000488-3"/>
    <x v="11"/>
    <m/>
    <s v="TUBERIA INTERNA"/>
    <s v="01.10.2015"/>
    <n v="1"/>
    <n v="0"/>
    <s v="ZLIN"/>
    <n v="0"/>
    <n v="1"/>
    <n v="0"/>
    <n v="0"/>
    <m/>
    <m/>
    <m/>
    <n v="4258265.7699999996"/>
    <n v="905493.28999999957"/>
    <s v="ZLIN"/>
    <n v="14"/>
    <n v="6"/>
  </r>
  <r>
    <s v="120308000488-4"/>
    <x v="11"/>
    <m/>
    <s v="TUBERIA INTERNA"/>
    <s v="31.03.2014"/>
    <n v="1710763.36"/>
    <n v="729590.26000000013"/>
    <s v="ZLIN"/>
    <n v="31"/>
    <n v="6"/>
    <n v="0"/>
    <n v="0"/>
    <m/>
    <m/>
    <m/>
    <n v="3256659.44"/>
    <n v="334712.20999999996"/>
    <s v="ZLIN"/>
    <n v="30"/>
    <n v="0"/>
  </r>
  <r>
    <s v="120308000488-5"/>
    <x v="11"/>
    <m/>
    <s v="TUBERIA INTERNA"/>
    <s v="31.03.2012"/>
    <n v="108244.56"/>
    <n v="48239.439999999995"/>
    <s v="ZLIN"/>
    <n v="33"/>
    <n v="6"/>
    <n v="0"/>
    <n v="0"/>
    <m/>
    <m/>
    <m/>
    <n v="7220094.6200000001"/>
    <n v="742065.28000000026"/>
    <s v="ZLIN"/>
    <n v="30"/>
    <n v="0"/>
  </r>
  <r>
    <s v="120308000488-6"/>
    <x v="11"/>
    <m/>
    <s v="TUBERIA INTERNA"/>
    <s v="01.12.1993"/>
    <n v="1335693.45"/>
    <n v="644225.14999999991"/>
    <s v="ZLIN"/>
    <n v="51"/>
    <n v="10"/>
    <n v="0"/>
    <n v="0"/>
    <m/>
    <m/>
    <m/>
    <n v="5956458.5499999998"/>
    <n v="612191.58000000007"/>
    <s v="ZLIN"/>
    <n v="30"/>
    <n v="0"/>
  </r>
  <r>
    <s v="120308000488-7"/>
    <x v="11"/>
    <m/>
    <s v="TUBERIA INTERNA"/>
    <s v="30.06.2005"/>
    <n v="1848853.7"/>
    <n v="623940.23"/>
    <s v="ZLIN"/>
    <n v="51"/>
    <n v="8"/>
    <n v="0"/>
    <n v="0"/>
    <m/>
    <m/>
    <m/>
    <n v="5192994.03"/>
    <n v="386601.16000000015"/>
    <s v="ZLIN"/>
    <n v="41"/>
    <n v="5"/>
  </r>
  <r>
    <s v="120308000488-8"/>
    <x v="11"/>
    <m/>
    <s v="TUBERIA INTERNA"/>
    <s v="01.08.1967"/>
    <n v="0.01"/>
    <n v="0"/>
    <s v="ZLIN"/>
    <n v="78"/>
    <n v="2"/>
    <n v="0"/>
    <n v="0"/>
    <m/>
    <m/>
    <m/>
    <n v="7301866.3099999996"/>
    <n v="750469.57999999914"/>
    <s v="ZLIN"/>
    <n v="30"/>
    <n v="0"/>
  </r>
  <r>
    <s v="120308000488-9"/>
    <x v="11"/>
    <m/>
    <s v="TUBERIA INTERNA"/>
    <s v="01.10.2015"/>
    <n v="1"/>
    <n v="0"/>
    <s v="ZLIN"/>
    <n v="0"/>
    <n v="1"/>
    <n v="0"/>
    <n v="0"/>
    <m/>
    <m/>
    <m/>
    <n v="5294616.57"/>
    <n v="617983.65000000037"/>
    <s v="ZLIN"/>
    <n v="26"/>
    <n v="5"/>
  </r>
  <r>
    <s v="120308000489-0"/>
    <x v="11"/>
    <m/>
    <s v="TUBERIA INTERNA"/>
    <s v="01.12.1993"/>
    <n v="65059342.640000001"/>
    <n v="31379104.210000001"/>
    <s v="ZLIN"/>
    <n v="51"/>
    <n v="10"/>
    <n v="0"/>
    <n v="0"/>
    <m/>
    <m/>
    <m/>
    <n v="1048264302.0599999"/>
    <n v="107738275.4799999"/>
    <s v="ZLIN"/>
    <n v="30"/>
    <n v="0"/>
  </r>
  <r>
    <s v="120308000489-1"/>
    <x v="11"/>
    <m/>
    <s v="TUBERIA INTERNA"/>
    <s v="01.12.1993"/>
    <n v="23370041.390000001"/>
    <n v="11474652.020000001"/>
    <s v="ZLIN"/>
    <n v="50"/>
    <n v="11"/>
    <n v="0"/>
    <n v="0"/>
    <m/>
    <m/>
    <m/>
    <n v="102253071.93000001"/>
    <n v="10840583.560000002"/>
    <s v="ZLIN"/>
    <n v="29"/>
    <n v="1"/>
  </r>
  <r>
    <s v="120308000489-2"/>
    <x v="11"/>
    <m/>
    <s v="TUBERIA INTERNA"/>
    <s v="30.06.2005"/>
    <n v="27453699.32"/>
    <n v="9264913.0500000007"/>
    <s v="ZLIN"/>
    <n v="51"/>
    <n v="8"/>
    <n v="0"/>
    <n v="0"/>
    <m/>
    <m/>
    <m/>
    <n v="77110967.299999997"/>
    <n v="5740655.5099999905"/>
    <s v="ZLIN"/>
    <n v="41"/>
    <n v="5"/>
  </r>
  <r>
    <s v="120308000489-3"/>
    <x v="11"/>
    <m/>
    <s v="TUBERIA INTERNA"/>
    <s v="01.10.2015"/>
    <n v="1"/>
    <n v="0"/>
    <s v="ZLIN"/>
    <n v="0"/>
    <n v="1"/>
    <n v="0"/>
    <n v="0"/>
    <m/>
    <m/>
    <m/>
    <n v="139677798"/>
    <n v="14355773.680000007"/>
    <s v="ZLIN"/>
    <n v="30"/>
    <n v="0"/>
  </r>
  <r>
    <s v="120308000489-4"/>
    <x v="11"/>
    <m/>
    <s v="TUBERIA INTERNA"/>
    <s v="31.03.2014"/>
    <n v="25403190.57"/>
    <n v="10833713.620000001"/>
    <s v="ZLIN"/>
    <n v="31"/>
    <n v="6"/>
    <n v="0"/>
    <n v="0"/>
    <m/>
    <m/>
    <m/>
    <n v="48358260.399999999"/>
    <n v="4970154.5300000012"/>
    <s v="ZLIN"/>
    <n v="30"/>
    <n v="0"/>
  </r>
  <r>
    <s v="120308000489-5"/>
    <x v="11"/>
    <m/>
    <s v="TUBERIA INTERNA"/>
    <s v="01.10.2015"/>
    <n v="1"/>
    <n v="0"/>
    <s v="ZLIN"/>
    <n v="0"/>
    <n v="1"/>
    <n v="0"/>
    <n v="0"/>
    <m/>
    <m/>
    <m/>
    <n v="63231163.109999999"/>
    <n v="13445707.100000001"/>
    <s v="ZLIN"/>
    <n v="14"/>
    <n v="6"/>
  </r>
  <r>
    <s v="120308000489-6"/>
    <x v="11"/>
    <m/>
    <s v="TUBERIA INTERNA"/>
    <s v="01.12.1993"/>
    <n v="19838851.18"/>
    <n v="9568577.75"/>
    <s v="ZLIN"/>
    <n v="51"/>
    <n v="10"/>
    <n v="0"/>
    <n v="0"/>
    <m/>
    <m/>
    <m/>
    <n v="88470370.700000003"/>
    <n v="9092788.1099999994"/>
    <s v="ZLIN"/>
    <n v="30"/>
    <n v="0"/>
  </r>
  <r>
    <s v="120308000489-7"/>
    <x v="11"/>
    <m/>
    <s v="TUBERIA INTERNA"/>
    <s v="01.10.2015"/>
    <n v="1"/>
    <n v="0"/>
    <s v="ZLIN"/>
    <n v="0"/>
    <n v="1"/>
    <n v="0"/>
    <n v="0"/>
    <m/>
    <m/>
    <m/>
    <n v="78621365.760000005"/>
    <n v="9176626.2900000066"/>
    <s v="ZLIN"/>
    <n v="26"/>
    <n v="5"/>
  </r>
  <r>
    <s v="120308000489-8"/>
    <x v="11"/>
    <m/>
    <s v="TUBERIA INTERNA"/>
    <s v="01.08.1967"/>
    <n v="0.08"/>
    <n v="0"/>
    <s v="ZLIN"/>
    <n v="78"/>
    <n v="2"/>
    <n v="0"/>
    <n v="0"/>
    <m/>
    <m/>
    <m/>
    <n v="108455702.62"/>
    <n v="11146836.109999999"/>
    <s v="ZLIN"/>
    <n v="30"/>
    <n v="0"/>
  </r>
  <r>
    <s v="120308000489-9"/>
    <x v="11"/>
    <m/>
    <s v="TUBERIA INTERNA"/>
    <s v="31.03.2012"/>
    <n v="1607772.46"/>
    <n v="716507.29999999993"/>
    <s v="ZLIN"/>
    <n v="33"/>
    <n v="6"/>
    <n v="0"/>
    <n v="0"/>
    <m/>
    <m/>
    <m/>
    <n v="107241135.47"/>
    <n v="11022005.599999994"/>
    <s v="ZLIN"/>
    <n v="30"/>
    <n v="0"/>
  </r>
  <r>
    <s v="120308000490-0"/>
    <x v="11"/>
    <m/>
    <s v="TUBERIA INTERNA"/>
    <s v="01.12.1993"/>
    <n v="1477.8"/>
    <n v="712.75"/>
    <s v="ZLIN"/>
    <n v="51"/>
    <n v="10"/>
    <n v="0"/>
    <n v="0"/>
    <m/>
    <m/>
    <m/>
    <n v="23810.880000000001"/>
    <n v="2447.2400000000016"/>
    <s v="ZLIN"/>
    <n v="30"/>
    <n v="0"/>
  </r>
  <r>
    <s v="120308000490-1"/>
    <x v="11"/>
    <m/>
    <s v="TUBERIA INTERNA"/>
    <s v="31.03.2014"/>
    <n v="560.69000000000005"/>
    <n v="239.11000000000007"/>
    <s v="ZLIN"/>
    <n v="31"/>
    <n v="6"/>
    <n v="0"/>
    <n v="0"/>
    <m/>
    <m/>
    <m/>
    <n v="1067.3599999999999"/>
    <n v="109.69999999999993"/>
    <s v="ZLIN"/>
    <n v="30"/>
    <n v="0"/>
  </r>
  <r>
    <s v="120308000490-2"/>
    <x v="11"/>
    <m/>
    <s v="TUBERIA INTERNA"/>
    <s v="30.06.2005"/>
    <n v="605.95000000000005"/>
    <n v="204.48000000000002"/>
    <s v="ZLIN"/>
    <n v="51"/>
    <n v="8"/>
    <n v="0"/>
    <n v="0"/>
    <m/>
    <m/>
    <m/>
    <n v="1701.97"/>
    <n v="126.69000000000005"/>
    <s v="ZLIN"/>
    <n v="41"/>
    <n v="5"/>
  </r>
  <r>
    <s v="120308000490-3"/>
    <x v="11"/>
    <m/>
    <s v="TUBERIA INTERNA"/>
    <s v="01.12.1993"/>
    <n v="459.08"/>
    <n v="221.46999999999997"/>
    <s v="ZLIN"/>
    <n v="51"/>
    <n v="10"/>
    <n v="0"/>
    <n v="0"/>
    <m/>
    <m/>
    <m/>
    <n v="2047.3"/>
    <n v="210.40999999999985"/>
    <s v="ZLIN"/>
    <n v="30"/>
    <n v="0"/>
  </r>
  <r>
    <s v="120308000490-4"/>
    <x v="11"/>
    <m/>
    <s v="TUBERIA INTERNA"/>
    <s v="01.10.2015"/>
    <n v="1"/>
    <n v="0"/>
    <s v="ZLIN"/>
    <n v="0"/>
    <n v="1"/>
    <n v="0"/>
    <n v="0"/>
    <m/>
    <m/>
    <m/>
    <n v="1464.41"/>
    <n v="311.3900000000001"/>
    <s v="ZLIN"/>
    <n v="14"/>
    <n v="6"/>
  </r>
  <r>
    <s v="120308000490-5"/>
    <x v="11"/>
    <m/>
    <s v="TUBERIA INTERNA"/>
    <s v="01.10.2015"/>
    <n v="1"/>
    <n v="0"/>
    <s v="ZLIN"/>
    <n v="0"/>
    <n v="1"/>
    <n v="0"/>
    <n v="0"/>
    <m/>
    <m/>
    <m/>
    <n v="3236.09"/>
    <n v="332.60000000000036"/>
    <s v="ZLIN"/>
    <n v="30"/>
    <n v="0"/>
  </r>
  <r>
    <s v="120308000490-6"/>
    <x v="11"/>
    <m/>
    <s v="TUBERIA INTERNA"/>
    <s v="31.03.2012"/>
    <n v="36.56"/>
    <n v="16.290000000000003"/>
    <s v="ZLIN"/>
    <n v="33"/>
    <n v="6"/>
    <n v="0"/>
    <n v="0"/>
    <m/>
    <m/>
    <m/>
    <n v="2438.7399999999998"/>
    <n v="250.63999999999987"/>
    <s v="ZLIN"/>
    <n v="30"/>
    <n v="0"/>
  </r>
  <r>
    <s v="120308000490-7"/>
    <x v="11"/>
    <m/>
    <s v="TUBERIA INTERNA"/>
    <s v="01.10.2015"/>
    <n v="1"/>
    <n v="0"/>
    <s v="ZLIN"/>
    <n v="0"/>
    <n v="1"/>
    <n v="0"/>
    <n v="0"/>
    <m/>
    <m/>
    <m/>
    <n v="1749.23"/>
    <n v="204.18000000000006"/>
    <s v="ZLIN"/>
    <n v="26"/>
    <n v="5"/>
  </r>
  <r>
    <s v="120308000490-8"/>
    <x v="11"/>
    <m/>
    <s v="TUBERIA INTERNA"/>
    <s v="01.08.1967"/>
    <n v="0.01"/>
    <n v="0"/>
    <s v="ZLIN"/>
    <n v="78"/>
    <n v="2"/>
    <n v="0"/>
    <n v="0"/>
    <m/>
    <m/>
    <m/>
    <n v="2466.35"/>
    <n v="253.48000000000002"/>
    <s v="ZLIN"/>
    <n v="30"/>
    <n v="0"/>
  </r>
  <r>
    <s v="120308000490-9"/>
    <x v="11"/>
    <m/>
    <s v="TUBERIA INTERNA"/>
    <s v="01.12.1993"/>
    <n v="543.20000000000005"/>
    <n v="266.75000000000006"/>
    <s v="ZLIN"/>
    <n v="50"/>
    <n v="11"/>
    <n v="0"/>
    <n v="0"/>
    <m/>
    <m/>
    <m/>
    <n v="2376.73"/>
    <n v="251.9699999999998"/>
    <s v="ZLIN"/>
    <n v="29"/>
    <n v="1"/>
  </r>
  <r>
    <s v="120308000491-0"/>
    <x v="11"/>
    <m/>
    <s v="TUBERIA INTERNA"/>
    <s v="01.12.1993"/>
    <n v="533710.24"/>
    <n v="257416.5"/>
    <s v="ZLIN"/>
    <n v="51"/>
    <n v="10"/>
    <n v="0"/>
    <n v="0"/>
    <m/>
    <m/>
    <m/>
    <n v="8599370.5600000005"/>
    <n v="883824.21000000089"/>
    <s v="ZLIN"/>
    <n v="30"/>
    <n v="0"/>
  </r>
  <r>
    <s v="120308000491-1"/>
    <x v="11"/>
    <m/>
    <s v="TUBERIA INTERNA"/>
    <s v="01.08.1967"/>
    <n v="0.01"/>
    <n v="0"/>
    <s v="ZLIN"/>
    <n v="78"/>
    <n v="2"/>
    <n v="0"/>
    <n v="0"/>
    <m/>
    <m/>
    <m/>
    <n v="889553"/>
    <n v="91426.290000000037"/>
    <s v="ZLIN"/>
    <n v="30"/>
    <n v="0"/>
  </r>
  <r>
    <s v="120308000491-2"/>
    <x v="11"/>
    <m/>
    <s v="TUBERIA INTERNA"/>
    <s v="30.06.2005"/>
    <n v="225285.93"/>
    <n v="76028.199999999983"/>
    <s v="ZLIN"/>
    <n v="51"/>
    <n v="8"/>
    <n v="0"/>
    <n v="0"/>
    <m/>
    <m/>
    <m/>
    <n v="632775.06000000006"/>
    <n v="47108"/>
    <s v="ZLIN"/>
    <n v="41"/>
    <n v="5"/>
  </r>
  <r>
    <s v="120308000491-3"/>
    <x v="11"/>
    <m/>
    <s v="TUBERIA INTERNA"/>
    <s v="01.10.2015"/>
    <n v="1"/>
    <n v="0"/>
    <s v="ZLIN"/>
    <n v="0"/>
    <n v="1"/>
    <n v="0"/>
    <n v="0"/>
    <m/>
    <m/>
    <m/>
    <n v="518696.64"/>
    <n v="110297.56"/>
    <s v="ZLIN"/>
    <n v="14"/>
    <n v="6"/>
  </r>
  <r>
    <s v="120308000491-4"/>
    <x v="11"/>
    <m/>
    <s v="TUBERIA INTERNA"/>
    <s v="01.10.2015"/>
    <n v="1"/>
    <n v="0"/>
    <s v="ZLIN"/>
    <n v="0"/>
    <n v="1"/>
    <n v="0"/>
    <n v="0"/>
    <m/>
    <m/>
    <m/>
    <n v="1145803.3799999999"/>
    <n v="117763.1399999999"/>
    <s v="ZLIN"/>
    <n v="30"/>
    <n v="0"/>
  </r>
  <r>
    <s v="120308000491-5"/>
    <x v="11"/>
    <m/>
    <s v="TUBERIA INTERNA"/>
    <s v="31.03.2012"/>
    <n v="13186.94"/>
    <n v="5876.8"/>
    <s v="ZLIN"/>
    <n v="33"/>
    <n v="6"/>
    <n v="0"/>
    <n v="0"/>
    <m/>
    <m/>
    <m/>
    <n v="879591.14"/>
    <n v="90402.410000000033"/>
    <s v="ZLIN"/>
    <n v="30"/>
    <n v="0"/>
  </r>
  <r>
    <s v="120308000491-6"/>
    <x v="11"/>
    <m/>
    <s v="TUBERIA INTERNA"/>
    <s v="01.10.2015"/>
    <n v="1"/>
    <n v="0"/>
    <s v="ZLIN"/>
    <n v="0"/>
    <n v="1"/>
    <n v="0"/>
    <n v="0"/>
    <m/>
    <m/>
    <m/>
    <n v="644841.65"/>
    <n v="75265.430000000051"/>
    <s v="ZLIN"/>
    <n v="26"/>
    <n v="5"/>
  </r>
  <r>
    <s v="120308000491-7"/>
    <x v="11"/>
    <m/>
    <s v="TUBERIA INTERNA"/>
    <s v="01.12.1993"/>
    <n v="191740.48"/>
    <n v="94144.250000000015"/>
    <s v="ZLIN"/>
    <n v="50"/>
    <n v="11"/>
    <n v="0"/>
    <n v="0"/>
    <m/>
    <m/>
    <m/>
    <n v="838939.59"/>
    <n v="88942.020000000019"/>
    <s v="ZLIN"/>
    <n v="29"/>
    <n v="1"/>
  </r>
  <r>
    <s v="120308000491-8"/>
    <x v="11"/>
    <m/>
    <s v="TUBERIA INTERNA"/>
    <s v="01.12.1993"/>
    <n v="162777.04999999999"/>
    <n v="78509.779999999984"/>
    <s v="ZLIN"/>
    <n v="51"/>
    <n v="10"/>
    <n v="0"/>
    <n v="0"/>
    <m/>
    <m/>
    <m/>
    <n v="725896.11"/>
    <n v="74606"/>
    <s v="ZLIN"/>
    <n v="30"/>
    <n v="0"/>
  </r>
  <r>
    <s v="120308000491-9"/>
    <x v="11"/>
    <m/>
    <s v="TUBERIA INTERNA"/>
    <s v="31.03.2014"/>
    <n v="208459.39"/>
    <n v="88901.800000000017"/>
    <s v="ZLIN"/>
    <n v="31"/>
    <n v="6"/>
    <n v="0"/>
    <n v="0"/>
    <m/>
    <m/>
    <m/>
    <n v="396829.42"/>
    <n v="40785.25"/>
    <s v="ZLIN"/>
    <n v="30"/>
    <n v="0"/>
  </r>
  <r>
    <s v="120308000492-0"/>
    <x v="11"/>
    <m/>
    <s v="TUBERIA INTERNA"/>
    <s v="01.12.1993"/>
    <n v="350511.08"/>
    <n v="169056.75000000003"/>
    <s v="ZLIN"/>
    <n v="51"/>
    <n v="10"/>
    <n v="0"/>
    <n v="0"/>
    <m/>
    <m/>
    <m/>
    <n v="5647586.25"/>
    <n v="580446.36000000034"/>
    <s v="ZLIN"/>
    <n v="30"/>
    <n v="0"/>
  </r>
  <r>
    <s v="120308000492-1"/>
    <x v="11"/>
    <m/>
    <s v="TUBERIA INTERNA"/>
    <s v="30.06.2005"/>
    <n v="148034.75"/>
    <n v="49957.869999999995"/>
    <s v="ZLIN"/>
    <n v="51"/>
    <n v="8"/>
    <n v="0"/>
    <n v="0"/>
    <m/>
    <m/>
    <m/>
    <n v="415794.69"/>
    <n v="30954.539999999979"/>
    <s v="ZLIN"/>
    <n v="41"/>
    <n v="5"/>
  </r>
  <r>
    <s v="120308000492-2"/>
    <x v="11"/>
    <m/>
    <s v="TUBERIA INTERNA"/>
    <s v="01.10.2015"/>
    <n v="1"/>
    <n v="0"/>
    <s v="ZLIN"/>
    <n v="0"/>
    <n v="1"/>
    <n v="0"/>
    <n v="0"/>
    <m/>
    <m/>
    <m/>
    <n v="340653.03"/>
    <n v="72437.710000000021"/>
    <s v="ZLIN"/>
    <n v="14"/>
    <n v="6"/>
  </r>
  <r>
    <s v="120308000492-3"/>
    <x v="11"/>
    <m/>
    <s v="TUBERIA INTERNA"/>
    <s v="01.12.1993"/>
    <n v="106850.12"/>
    <n v="51535.479999999996"/>
    <s v="ZLIN"/>
    <n v="51"/>
    <n v="10"/>
    <n v="0"/>
    <n v="0"/>
    <m/>
    <m/>
    <m/>
    <n v="476492.85"/>
    <n v="48972.880000000005"/>
    <s v="ZLIN"/>
    <n v="30"/>
    <n v="0"/>
  </r>
  <r>
    <s v="120308000492-4"/>
    <x v="11"/>
    <m/>
    <s v="TUBERIA INTERNA"/>
    <s v="31.03.2014"/>
    <n v="136978.07999999999"/>
    <n v="58417.119999999981"/>
    <s v="ZLIN"/>
    <n v="31"/>
    <n v="6"/>
    <n v="0"/>
    <n v="0"/>
    <m/>
    <m/>
    <m/>
    <n v="260755.5"/>
    <n v="26799.869999999995"/>
    <s v="ZLIN"/>
    <n v="30"/>
    <n v="0"/>
  </r>
  <r>
    <s v="120308000492-5"/>
    <x v="11"/>
    <m/>
    <s v="TUBERIA INTERNA"/>
    <s v="31.03.2012"/>
    <n v="8662.24"/>
    <n v="3860.3499999999995"/>
    <s v="ZLIN"/>
    <n v="33"/>
    <n v="6"/>
    <n v="0"/>
    <n v="0"/>
    <m/>
    <m/>
    <m/>
    <n v="577785.73"/>
    <n v="59383.51999999996"/>
    <s v="ZLIN"/>
    <n v="30"/>
    <n v="0"/>
  </r>
  <r>
    <s v="120308000492-6"/>
    <x v="11"/>
    <m/>
    <s v="TUBERIA INTERNA"/>
    <s v="01.10.2015"/>
    <n v="1"/>
    <n v="0"/>
    <s v="ZLIN"/>
    <n v="0"/>
    <n v="1"/>
    <n v="0"/>
    <n v="0"/>
    <m/>
    <m/>
    <m/>
    <n v="752504.6"/>
    <n v="77340.760000000009"/>
    <s v="ZLIN"/>
    <n v="30"/>
    <n v="0"/>
  </r>
  <r>
    <s v="120308000492-7"/>
    <x v="11"/>
    <m/>
    <s v="TUBERIA INTERNA"/>
    <s v="01.12.1993"/>
    <n v="125879.88"/>
    <n v="61806.750000000007"/>
    <s v="ZLIN"/>
    <n v="50"/>
    <n v="11"/>
    <n v="0"/>
    <n v="0"/>
    <m/>
    <m/>
    <m/>
    <n v="550773.63"/>
    <n v="58391.479999999981"/>
    <s v="ZLIN"/>
    <n v="29"/>
    <n v="1"/>
  </r>
  <r>
    <s v="120308000492-8"/>
    <x v="11"/>
    <m/>
    <s v="TUBERIA INTERNA"/>
    <s v="01.08.1967"/>
    <n v="0.01"/>
    <n v="0"/>
    <s v="ZLIN"/>
    <n v="78"/>
    <n v="2"/>
    <n v="0"/>
    <n v="0"/>
    <m/>
    <m/>
    <m/>
    <n v="584329.48"/>
    <n v="60056.089999999967"/>
    <s v="ZLIN"/>
    <n v="30"/>
    <n v="0"/>
  </r>
  <r>
    <s v="120308000492-9"/>
    <x v="11"/>
    <m/>
    <s v="TUBERIA INTERNA"/>
    <s v="01.10.2015"/>
    <n v="1"/>
    <n v="0"/>
    <s v="ZLIN"/>
    <n v="0"/>
    <n v="1"/>
    <n v="0"/>
    <n v="0"/>
    <m/>
    <m/>
    <m/>
    <n v="423405.28"/>
    <n v="49419.540000000037"/>
    <s v="ZLIN"/>
    <n v="26"/>
    <n v="5"/>
  </r>
  <r>
    <s v="120308000493-0"/>
    <x v="11"/>
    <m/>
    <s v="TUBERIA INTERNA"/>
    <s v="01.12.1993"/>
    <n v="721186.8"/>
    <n v="347839.25000000006"/>
    <s v="ZLIN"/>
    <n v="51"/>
    <n v="10"/>
    <n v="0"/>
    <n v="0"/>
    <m/>
    <m/>
    <m/>
    <n v="11620073.939999999"/>
    <n v="1194285.379999999"/>
    <s v="ZLIN"/>
    <n v="30"/>
    <n v="0"/>
  </r>
  <r>
    <s v="120308000493-1"/>
    <x v="11"/>
    <m/>
    <s v="TUBERIA INTERNA"/>
    <s v="01.10.2015"/>
    <n v="1"/>
    <n v="0"/>
    <s v="ZLIN"/>
    <n v="0"/>
    <n v="1"/>
    <n v="0"/>
    <n v="0"/>
    <m/>
    <m/>
    <m/>
    <n v="1548438.19"/>
    <n v="159145.05000000005"/>
    <s v="ZLIN"/>
    <n v="30"/>
    <n v="0"/>
  </r>
  <r>
    <s v="120308000493-2"/>
    <x v="11"/>
    <m/>
    <s v="TUBERIA INTERNA"/>
    <s v="01.12.1993"/>
    <n v="219959.49"/>
    <n v="106089.74999999999"/>
    <s v="ZLIN"/>
    <n v="51"/>
    <n v="10"/>
    <n v="0"/>
    <n v="0"/>
    <m/>
    <m/>
    <m/>
    <n v="980898.37"/>
    <n v="100814.55000000005"/>
    <s v="ZLIN"/>
    <n v="30"/>
    <n v="0"/>
  </r>
  <r>
    <s v="120308000493-3"/>
    <x v="11"/>
    <m/>
    <s v="TUBERIA INTERNA"/>
    <s v="01.08.1967"/>
    <n v="0.01"/>
    <n v="0"/>
    <s v="ZLIN"/>
    <n v="78"/>
    <n v="2"/>
    <n v="0"/>
    <n v="0"/>
    <m/>
    <m/>
    <m/>
    <n v="1202567.8899999999"/>
    <n v="123597.26999999979"/>
    <s v="ZLIN"/>
    <n v="30"/>
    <n v="0"/>
  </r>
  <r>
    <s v="120308000493-4"/>
    <x v="11"/>
    <m/>
    <s v="TUBERIA INTERNA"/>
    <s v="01.12.1993"/>
    <n v="258958.33"/>
    <n v="127148.10999999999"/>
    <s v="ZLIN"/>
    <n v="50"/>
    <n v="11"/>
    <n v="0"/>
    <n v="0"/>
    <m/>
    <m/>
    <m/>
    <n v="1133043.97"/>
    <n v="120122.13"/>
    <s v="ZLIN"/>
    <n v="29"/>
    <n v="1"/>
  </r>
  <r>
    <s v="120308000493-5"/>
    <x v="11"/>
    <m/>
    <s v="TUBERIA INTERNA"/>
    <s v="31.03.2012"/>
    <n v="17827.150000000001"/>
    <n v="7944.7100000000009"/>
    <s v="ZLIN"/>
    <n v="33"/>
    <n v="6"/>
    <n v="0"/>
    <n v="0"/>
    <m/>
    <m/>
    <m/>
    <n v="1189100.6499999999"/>
    <n v="122213.12999999989"/>
    <s v="ZLIN"/>
    <n v="30"/>
    <n v="0"/>
  </r>
  <r>
    <s v="120308000493-6"/>
    <x v="11"/>
    <m/>
    <s v="TUBERIA INTERNA"/>
    <s v="01.10.2015"/>
    <n v="1"/>
    <n v="0"/>
    <s v="ZLIN"/>
    <n v="0"/>
    <n v="1"/>
    <n v="0"/>
    <n v="0"/>
    <m/>
    <m/>
    <m/>
    <n v="871925.24"/>
    <n v="101770.43999999994"/>
    <s v="ZLIN"/>
    <n v="26"/>
    <n v="5"/>
  </r>
  <r>
    <s v="120308000493-7"/>
    <x v="11"/>
    <m/>
    <s v="TUBERIA INTERNA"/>
    <s v="30.06.2005"/>
    <n v="304136.82"/>
    <n v="102638.29000000001"/>
    <s v="ZLIN"/>
    <n v="51"/>
    <n v="8"/>
    <n v="0"/>
    <n v="0"/>
    <m/>
    <m/>
    <m/>
    <n v="854248.57"/>
    <n v="63595.969999999972"/>
    <s v="ZLIN"/>
    <n v="41"/>
    <n v="5"/>
  </r>
  <r>
    <s v="120308000493-8"/>
    <x v="11"/>
    <m/>
    <s v="TUBERIA INTERNA"/>
    <s v="01.10.2015"/>
    <n v="1"/>
    <n v="0"/>
    <s v="ZLIN"/>
    <n v="0"/>
    <n v="1"/>
    <n v="0"/>
    <n v="0"/>
    <m/>
    <m/>
    <m/>
    <n v="700966.61"/>
    <n v="149056.12"/>
    <s v="ZLIN"/>
    <n v="14"/>
    <n v="6"/>
  </r>
  <r>
    <s v="120308000493-9"/>
    <x v="11"/>
    <m/>
    <s v="TUBERIA INTERNA"/>
    <s v="31.03.2014"/>
    <n v="281420.93"/>
    <n v="120017.75999999998"/>
    <s v="ZLIN"/>
    <n v="31"/>
    <n v="6"/>
    <n v="0"/>
    <n v="0"/>
    <m/>
    <m/>
    <m/>
    <n v="535721.15"/>
    <n v="55060.22000000003"/>
    <s v="ZLIN"/>
    <n v="30"/>
    <n v="0"/>
  </r>
  <r>
    <s v="120308000494-0"/>
    <x v="11"/>
    <m/>
    <s v="TUBERIA INTERNA"/>
    <s v="01.12.1993"/>
    <n v="701302.59"/>
    <n v="338248.8"/>
    <s v="ZLIN"/>
    <n v="51"/>
    <n v="10"/>
    <n v="0"/>
    <n v="0"/>
    <m/>
    <m/>
    <m/>
    <n v="11299691.060000001"/>
    <n v="1161357.1400000006"/>
    <s v="ZLIN"/>
    <n v="30"/>
    <n v="0"/>
  </r>
  <r>
    <s v="120308000494-1"/>
    <x v="11"/>
    <m/>
    <s v="TUBERIA INTERNA"/>
    <s v="01.10.2015"/>
    <n v="1"/>
    <n v="0"/>
    <s v="ZLIN"/>
    <n v="0"/>
    <n v="1"/>
    <n v="0"/>
    <n v="0"/>
    <m/>
    <m/>
    <m/>
    <n v="848826.09"/>
    <n v="99074.339999999967"/>
    <s v="ZLIN"/>
    <n v="26"/>
    <n v="5"/>
  </r>
  <r>
    <s v="120308000494-2"/>
    <x v="11"/>
    <m/>
    <s v="TUBERIA INTERNA"/>
    <s v="01.10.2015"/>
    <n v="1"/>
    <n v="0"/>
    <s v="ZLIN"/>
    <n v="0"/>
    <n v="1"/>
    <n v="0"/>
    <n v="0"/>
    <m/>
    <m/>
    <m/>
    <n v="1503324.45"/>
    <n v="154508.34999999986"/>
    <s v="ZLIN"/>
    <n v="30"/>
    <n v="0"/>
  </r>
  <r>
    <s v="120308000494-3"/>
    <x v="11"/>
    <m/>
    <s v="TUBERIA INTERNA"/>
    <s v="01.12.1993"/>
    <n v="252251.51"/>
    <n v="123855.03000000001"/>
    <s v="ZLIN"/>
    <n v="50"/>
    <n v="11"/>
    <n v="0"/>
    <n v="0"/>
    <m/>
    <m/>
    <m/>
    <n v="1103698.98"/>
    <n v="117011.06999999995"/>
    <s v="ZLIN"/>
    <n v="29"/>
    <n v="1"/>
  </r>
  <r>
    <s v="120308000494-4"/>
    <x v="11"/>
    <m/>
    <s v="TUBERIA INTERNA"/>
    <s v="01.12.1993"/>
    <n v="214265.28"/>
    <n v="103343.39"/>
    <s v="ZLIN"/>
    <n v="51"/>
    <n v="10"/>
    <n v="0"/>
    <n v="0"/>
    <m/>
    <m/>
    <m/>
    <n v="955505.37"/>
    <n v="98204.719999999972"/>
    <s v="ZLIN"/>
    <n v="30"/>
    <n v="0"/>
  </r>
  <r>
    <s v="120308000494-5"/>
    <x v="11"/>
    <m/>
    <s v="TUBERIA INTERNA"/>
    <s v="01.08.1967"/>
    <n v="0.01"/>
    <n v="0"/>
    <s v="ZLIN"/>
    <n v="78"/>
    <n v="2"/>
    <n v="0"/>
    <n v="0"/>
    <m/>
    <m/>
    <m/>
    <n v="1170446.25"/>
    <n v="120295.8600000001"/>
    <s v="ZLIN"/>
    <n v="30"/>
    <n v="0"/>
  </r>
  <r>
    <s v="120308000494-6"/>
    <x v="11"/>
    <m/>
    <s v="TUBERIA INTERNA"/>
    <s v="31.03.2012"/>
    <n v="17350.97"/>
    <n v="7732.5000000000018"/>
    <s v="ZLIN"/>
    <n v="33"/>
    <n v="6"/>
    <n v="0"/>
    <n v="0"/>
    <m/>
    <m/>
    <m/>
    <n v="1157338.74"/>
    <n v="118948.70999999996"/>
    <s v="ZLIN"/>
    <n v="30"/>
    <n v="0"/>
  </r>
  <r>
    <s v="120308000494-7"/>
    <x v="11"/>
    <m/>
    <s v="TUBERIA INTERNA"/>
    <s v="31.03.2014"/>
    <n v="273409.71000000002"/>
    <n v="116601.21000000002"/>
    <s v="ZLIN"/>
    <n v="31"/>
    <n v="6"/>
    <n v="0"/>
    <n v="0"/>
    <m/>
    <m/>
    <m/>
    <n v="520470.76"/>
    <n v="53492.840000000026"/>
    <s v="ZLIN"/>
    <n v="30"/>
    <n v="0"/>
  </r>
  <r>
    <s v="120308000494-8"/>
    <x v="11"/>
    <m/>
    <s v="TUBERIA INTERNA"/>
    <s v="01.10.2015"/>
    <n v="1"/>
    <n v="0"/>
    <s v="ZLIN"/>
    <n v="0"/>
    <n v="1"/>
    <n v="0"/>
    <n v="0"/>
    <m/>
    <m/>
    <m/>
    <n v="680543.93"/>
    <n v="144713.35000000009"/>
    <s v="ZLIN"/>
    <n v="14"/>
    <n v="6"/>
  </r>
  <r>
    <s v="120308000494-9"/>
    <x v="11"/>
    <m/>
    <s v="TUBERIA INTERNA"/>
    <s v="30.06.2005"/>
    <n v="295478.94"/>
    <n v="99716.47"/>
    <s v="ZLIN"/>
    <n v="51"/>
    <n v="8"/>
    <n v="0"/>
    <n v="0"/>
    <m/>
    <m/>
    <m/>
    <n v="829930.66"/>
    <n v="61785.590000000084"/>
    <s v="ZLIN"/>
    <n v="41"/>
    <n v="5"/>
  </r>
  <r>
    <s v="120308000495-0"/>
    <x v="11"/>
    <m/>
    <s v="TUBERIA INTERNA"/>
    <s v="01.12.1993"/>
    <n v="37250.78"/>
    <n v="17966.599999999999"/>
    <s v="ZLIN"/>
    <n v="51"/>
    <n v="10"/>
    <n v="0"/>
    <n v="0"/>
    <m/>
    <m/>
    <m/>
    <n v="600200.68000000005"/>
    <n v="61687.290000000037"/>
    <s v="ZLIN"/>
    <n v="30"/>
    <n v="0"/>
  </r>
  <r>
    <s v="120308000495-1"/>
    <x v="11"/>
    <m/>
    <s v="TUBERIA INTERNA"/>
    <s v="01.10.2015"/>
    <n v="1"/>
    <n v="0"/>
    <s v="ZLIN"/>
    <n v="0"/>
    <n v="1"/>
    <n v="0"/>
    <n v="0"/>
    <m/>
    <m/>
    <m/>
    <n v="37524.269999999997"/>
    <n v="7979.2999999999956"/>
    <s v="ZLIN"/>
    <n v="14"/>
    <n v="6"/>
  </r>
  <r>
    <s v="120308000495-2"/>
    <x v="11"/>
    <m/>
    <s v="TUBERIA INTERNA"/>
    <s v="30.06.2005"/>
    <n v="16292.72"/>
    <n v="5498.4"/>
    <s v="ZLIN"/>
    <n v="51"/>
    <n v="8"/>
    <n v="0"/>
    <n v="0"/>
    <m/>
    <m/>
    <m/>
    <n v="45762.42"/>
    <n v="3406.8699999999953"/>
    <s v="ZLIN"/>
    <n v="41"/>
    <n v="5"/>
  </r>
  <r>
    <s v="120308000495-3"/>
    <x v="11"/>
    <m/>
    <s v="TUBERIA INTERNA"/>
    <s v="01.12.1993"/>
    <n v="10972.1"/>
    <n v="5292"/>
    <s v="ZLIN"/>
    <n v="51"/>
    <n v="10"/>
    <n v="0"/>
    <n v="0"/>
    <m/>
    <m/>
    <m/>
    <n v="48929.54"/>
    <n v="5028.8600000000006"/>
    <s v="ZLIN"/>
    <n v="30"/>
    <n v="0"/>
  </r>
  <r>
    <s v="120308000495-4"/>
    <x v="11"/>
    <m/>
    <s v="TUBERIA INTERNA"/>
    <s v="31.03.2014"/>
    <n v="15075.82"/>
    <n v="6429.4"/>
    <s v="ZLIN"/>
    <n v="31"/>
    <n v="6"/>
    <n v="0"/>
    <n v="0"/>
    <m/>
    <m/>
    <m/>
    <n v="28698.78"/>
    <n v="2949.6100000000006"/>
    <s v="ZLIN"/>
    <n v="30"/>
    <n v="0"/>
  </r>
  <r>
    <s v="120308000495-5"/>
    <x v="11"/>
    <m/>
    <s v="TUBERIA INTERNA"/>
    <s v="01.08.1967"/>
    <n v="0.01"/>
    <n v="0"/>
    <s v="ZLIN"/>
    <n v="78"/>
    <n v="2"/>
    <n v="0"/>
    <n v="0"/>
    <m/>
    <m/>
    <m/>
    <n v="62170.05"/>
    <n v="6389.7000000000044"/>
    <s v="ZLIN"/>
    <n v="30"/>
    <n v="0"/>
  </r>
  <r>
    <s v="120308000495-6"/>
    <x v="11"/>
    <m/>
    <s v="TUBERIA INTERNA"/>
    <s v="01.12.1993"/>
    <n v="13522.78"/>
    <n v="6639.7000000000007"/>
    <s v="ZLIN"/>
    <n v="50"/>
    <n v="11"/>
    <n v="0"/>
    <n v="0"/>
    <m/>
    <m/>
    <m/>
    <n v="59167.51"/>
    <n v="6272.760000000002"/>
    <s v="ZLIN"/>
    <n v="29"/>
    <n v="1"/>
  </r>
  <r>
    <s v="120308000495-7"/>
    <x v="11"/>
    <m/>
    <s v="TUBERIA INTERNA"/>
    <s v="01.10.2015"/>
    <n v="1"/>
    <n v="0"/>
    <s v="ZLIN"/>
    <n v="0"/>
    <n v="1"/>
    <n v="0"/>
    <n v="0"/>
    <m/>
    <m/>
    <m/>
    <n v="42234.93"/>
    <n v="4929.6299999999974"/>
    <s v="ZLIN"/>
    <n v="26"/>
    <n v="5"/>
  </r>
  <r>
    <s v="120308000495-8"/>
    <x v="11"/>
    <m/>
    <s v="TUBERIA INTERNA"/>
    <s v="31.03.2012"/>
    <n v="921.62"/>
    <n v="410.73"/>
    <s v="ZLIN"/>
    <n v="33"/>
    <n v="6"/>
    <n v="0"/>
    <n v="0"/>
    <m/>
    <m/>
    <m/>
    <n v="61473.85"/>
    <n v="6318.1500000000015"/>
    <s v="ZLIN"/>
    <n v="30"/>
    <n v="0"/>
  </r>
  <r>
    <s v="120308000495-9"/>
    <x v="11"/>
    <m/>
    <s v="TUBERIA INTERNA"/>
    <s v="01.10.2015"/>
    <n v="1"/>
    <n v="0"/>
    <s v="ZLIN"/>
    <n v="0"/>
    <n v="1"/>
    <n v="0"/>
    <n v="0"/>
    <m/>
    <m/>
    <m/>
    <n v="82892.41"/>
    <n v="8519.5"/>
    <s v="ZLIN"/>
    <n v="30"/>
    <n v="0"/>
  </r>
  <r>
    <s v="120308000496-0"/>
    <x v="11"/>
    <m/>
    <s v="TUBERIA INTERNA"/>
    <s v="01.12.1993"/>
    <n v="27850281.5"/>
    <n v="13432611.689999999"/>
    <s v="ZLIN"/>
    <n v="51"/>
    <n v="10"/>
    <n v="0"/>
    <n v="0"/>
    <m/>
    <m/>
    <m/>
    <n v="448735795.93000001"/>
    <n v="46120067.900000036"/>
    <s v="ZLIN"/>
    <n v="30"/>
    <n v="0"/>
  </r>
  <r>
    <s v="120308000496-1"/>
    <x v="11"/>
    <m/>
    <s v="TUBERIA INTERNA"/>
    <s v="31.03.2012"/>
    <n v="688175.33"/>
    <n v="306686.82999999996"/>
    <s v="ZLIN"/>
    <n v="33"/>
    <n v="6"/>
    <n v="0"/>
    <n v="0"/>
    <m/>
    <m/>
    <m/>
    <n v="45902455.57"/>
    <n v="4717752.3699999973"/>
    <s v="ZLIN"/>
    <n v="30"/>
    <n v="0"/>
  </r>
  <r>
    <s v="120308000496-2"/>
    <x v="11"/>
    <m/>
    <s v="TUBERIA INTERNA"/>
    <s v="01.08.1967"/>
    <n v="0.03"/>
    <n v="0"/>
    <s v="ZLIN"/>
    <n v="78"/>
    <n v="2"/>
    <n v="0"/>
    <n v="0"/>
    <m/>
    <m/>
    <m/>
    <n v="46422327.119999997"/>
    <n v="4771183.6099999994"/>
    <s v="ZLIN"/>
    <n v="30"/>
    <n v="0"/>
  </r>
  <r>
    <s v="120308000496-3"/>
    <x v="11"/>
    <m/>
    <s v="TUBERIA INTERNA"/>
    <s v="01.10.2015"/>
    <n v="1"/>
    <n v="0"/>
    <s v="ZLIN"/>
    <n v="0"/>
    <n v="1"/>
    <n v="0"/>
    <n v="0"/>
    <m/>
    <m/>
    <m/>
    <n v="59794840.619999997"/>
    <n v="6145580.8299999982"/>
    <s v="ZLIN"/>
    <n v="30"/>
    <n v="0"/>
  </r>
  <r>
    <s v="120308000496-4"/>
    <x v="11"/>
    <m/>
    <s v="TUBERIA INTERNA"/>
    <s v="31.03.2014"/>
    <n v="10874883.279999999"/>
    <n v="4637817.8699999992"/>
    <s v="ZLIN"/>
    <n v="31"/>
    <n v="6"/>
    <n v="0"/>
    <n v="0"/>
    <m/>
    <m/>
    <m/>
    <n v="20701747.52"/>
    <n v="2127679.5999999978"/>
    <s v="ZLIN"/>
    <n v="30"/>
    <n v="0"/>
  </r>
  <r>
    <s v="120308000496-5"/>
    <x v="11"/>
    <m/>
    <s v="TUBERIA INTERNA"/>
    <s v="01.10.2015"/>
    <n v="1"/>
    <n v="0"/>
    <s v="ZLIN"/>
    <n v="0"/>
    <n v="1"/>
    <n v="0"/>
    <n v="0"/>
    <m/>
    <m/>
    <m/>
    <n v="33657208.630000003"/>
    <n v="3928443.9200000018"/>
    <s v="ZLIN"/>
    <n v="26"/>
    <n v="5"/>
  </r>
  <r>
    <s v="120308000496-6"/>
    <x v="11"/>
    <m/>
    <s v="TUBERIA INTERNA"/>
    <s v="01.12.1993"/>
    <n v="10003539.76"/>
    <n v="4911721.68"/>
    <s v="ZLIN"/>
    <n v="50"/>
    <n v="11"/>
    <n v="0"/>
    <n v="0"/>
    <m/>
    <m/>
    <m/>
    <n v="43769399.240000002"/>
    <n v="4640308.8100000024"/>
    <s v="ZLIN"/>
    <n v="29"/>
    <n v="1"/>
  </r>
  <r>
    <s v="120308000496-7"/>
    <x v="11"/>
    <m/>
    <s v="TUBERIA INTERNA"/>
    <s v="30.06.2005"/>
    <n v="11752688.109999999"/>
    <n v="3966228.0599999996"/>
    <s v="ZLIN"/>
    <n v="51"/>
    <n v="8"/>
    <n v="0"/>
    <n v="0"/>
    <m/>
    <m/>
    <m/>
    <n v="33010529.359999999"/>
    <n v="2457524.3099999987"/>
    <s v="ZLIN"/>
    <n v="41"/>
    <n v="5"/>
  </r>
  <r>
    <s v="120308000496-8"/>
    <x v="11"/>
    <m/>
    <s v="TUBERIA INTERNA"/>
    <s v="01.12.1993"/>
    <n v="8492852.7400000002"/>
    <n v="4096231.25"/>
    <s v="ZLIN"/>
    <n v="51"/>
    <n v="10"/>
    <n v="0"/>
    <n v="0"/>
    <m/>
    <m/>
    <m/>
    <n v="37873454.659999996"/>
    <n v="3892549.5099999979"/>
    <s v="ZLIN"/>
    <n v="30"/>
    <n v="0"/>
  </r>
  <r>
    <s v="120308000496-9"/>
    <x v="11"/>
    <m/>
    <s v="TUBERIA INTERNA"/>
    <s v="01.10.2015"/>
    <n v="1"/>
    <n v="0"/>
    <s v="ZLIN"/>
    <n v="0"/>
    <n v="1"/>
    <n v="0"/>
    <n v="0"/>
    <m/>
    <m/>
    <m/>
    <n v="27068706.210000001"/>
    <n v="5755989.25"/>
    <s v="ZLIN"/>
    <n v="14"/>
    <n v="6"/>
  </r>
  <r>
    <s v="120308000497-0"/>
    <x v="11"/>
    <m/>
    <s v="TUBERIA INTERNA"/>
    <s v="19.09.2013"/>
    <n v="197662.68"/>
    <n v="21507.359999999986"/>
    <s v="ZLIN"/>
    <n v="48"/>
    <n v="3"/>
    <n v="0"/>
    <n v="0"/>
    <m/>
    <m/>
    <m/>
    <n v="234898.01"/>
    <n v="15659.880000000005"/>
    <s v="ZLIN"/>
    <n v="46"/>
    <n v="3"/>
  </r>
  <r>
    <s v="120308000497-1"/>
    <x v="11"/>
    <m/>
    <s v="TUBERIA INTERNA"/>
    <s v="01.09.1981"/>
    <n v="25.26"/>
    <n v="2.4700000000000024"/>
    <s v="ZLIN"/>
    <n v="53"/>
    <n v="9"/>
    <n v="0"/>
    <n v="0"/>
    <m/>
    <m/>
    <m/>
    <n v="22285.4"/>
    <n v="3493.91"/>
    <s v="ZLIN"/>
    <n v="19"/>
    <n v="8"/>
  </r>
  <r>
    <s v="120308000497-2"/>
    <x v="11"/>
    <m/>
    <s v="TUBERIA INTERNA"/>
    <s v="01.10.2015"/>
    <n v="1"/>
    <n v="0"/>
    <s v="ZLIN"/>
    <n v="0"/>
    <n v="1"/>
    <n v="0"/>
    <n v="0"/>
    <m/>
    <m/>
    <m/>
    <n v="51278.11"/>
    <n v="4002.7200000000012"/>
    <s v="ZLIN"/>
    <n v="39"/>
    <n v="6"/>
  </r>
  <r>
    <s v="120308000497-3"/>
    <x v="11"/>
    <m/>
    <s v="TUBERIA INTERNA"/>
    <s v="30.06.2005"/>
    <n v="19151.990000000002"/>
    <n v="2021.0500000000029"/>
    <s v="ZLIN"/>
    <n v="49"/>
    <n v="9"/>
    <n v="0"/>
    <n v="0"/>
    <m/>
    <m/>
    <m/>
    <n v="28275.759999999998"/>
    <n v="2207.1699999999983"/>
    <s v="ZLIN"/>
    <n v="39"/>
    <n v="6"/>
  </r>
  <r>
    <s v="120308000497-4"/>
    <x v="11"/>
    <m/>
    <s v="TUBERIA INTERNA"/>
    <s v="31.08.2014"/>
    <n v="6570.14"/>
    <n v="649.65000000000055"/>
    <s v="ZLIN"/>
    <n v="45"/>
    <n v="6"/>
    <n v="0"/>
    <n v="0"/>
    <m/>
    <m/>
    <m/>
    <n v="2299.13"/>
    <n v="159.59000000000015"/>
    <s v="ZLIN"/>
    <n v="44"/>
    <n v="5"/>
  </r>
  <r>
    <s v="120308000497-5"/>
    <x v="11"/>
    <m/>
    <s v="TUBERIA INTERNA"/>
    <s v="01.08.1967"/>
    <n v="0.01"/>
    <n v="0"/>
    <s v="ZLIN"/>
    <n v="87"/>
    <n v="8"/>
    <n v="0"/>
    <n v="0"/>
    <m/>
    <m/>
    <m/>
    <n v="46593.66"/>
    <n v="3637.070000000007"/>
    <s v="ZLIN"/>
    <n v="39"/>
    <n v="6"/>
  </r>
  <r>
    <s v="120308000497-6"/>
    <x v="11"/>
    <m/>
    <s v="TUBERIA INTERNA"/>
    <s v="30.12.1996"/>
    <n v="907.28"/>
    <n v="99.589999999999918"/>
    <s v="ZLIN"/>
    <n v="47"/>
    <n v="10"/>
    <n v="0"/>
    <n v="0"/>
    <m/>
    <m/>
    <m/>
    <n v="4370.75"/>
    <n v="463.36000000000013"/>
    <s v="ZLIN"/>
    <n v="29"/>
    <n v="1"/>
  </r>
  <r>
    <s v="120308000497-7"/>
    <x v="11"/>
    <m/>
    <s v="TUBERIA INTERNA"/>
    <s v="31.08.2012"/>
    <n v="1071.32"/>
    <n v="99.849999999999909"/>
    <s v="ZLIN"/>
    <n v="56"/>
    <n v="4"/>
    <n v="0"/>
    <n v="0"/>
    <m/>
    <m/>
    <m/>
    <n v="61092.79"/>
    <n v="3537.4500000000044"/>
    <s v="ZLIN"/>
    <n v="53"/>
    <n v="3"/>
  </r>
  <r>
    <s v="120308000498-0"/>
    <x v="11"/>
    <m/>
    <s v="TUBERIA INTERNA"/>
    <s v="19.09.2013"/>
    <n v="101396.26"/>
    <n v="11032.76999999999"/>
    <s v="ZLIN"/>
    <n v="48"/>
    <n v="3"/>
    <n v="0"/>
    <n v="0"/>
    <m/>
    <m/>
    <m/>
    <n v="120497.09"/>
    <n v="8033.1299999999901"/>
    <s v="ZLIN"/>
    <n v="46"/>
    <n v="3"/>
  </r>
  <r>
    <s v="120308000498-1"/>
    <x v="11"/>
    <m/>
    <s v="TUBERIA INTERNA"/>
    <s v="01.10.2015"/>
    <n v="1"/>
    <n v="0"/>
    <s v="ZLIN"/>
    <n v="0"/>
    <n v="1"/>
    <n v="0"/>
    <n v="0"/>
    <m/>
    <m/>
    <m/>
    <n v="26300.45"/>
    <n v="2052.9799999999996"/>
    <s v="ZLIN"/>
    <n v="39"/>
    <n v="6"/>
  </r>
  <r>
    <s v="120308000498-2"/>
    <x v="11"/>
    <m/>
    <s v="TUBERIA INTERNA"/>
    <s v="31.08.2012"/>
    <n v="549.49"/>
    <n v="51.19"/>
    <s v="ZLIN"/>
    <n v="56"/>
    <n v="4"/>
    <n v="0"/>
    <n v="0"/>
    <m/>
    <m/>
    <m/>
    <n v="31334.95"/>
    <n v="1814.3899999999994"/>
    <s v="ZLIN"/>
    <n v="53"/>
    <n v="3"/>
  </r>
  <r>
    <s v="120308000498-3"/>
    <x v="11"/>
    <m/>
    <s v="TUBERIA INTERNA"/>
    <s v="31.08.2014"/>
    <n v="3388.39"/>
    <n v="335.04999999999973"/>
    <s v="ZLIN"/>
    <n v="45"/>
    <n v="6"/>
    <n v="0"/>
    <n v="0"/>
    <m/>
    <m/>
    <m/>
    <n v="1185.73"/>
    <n v="82.319999999999936"/>
    <s v="ZLIN"/>
    <n v="44"/>
    <n v="5"/>
  </r>
  <r>
    <s v="120308000498-4"/>
    <x v="11"/>
    <m/>
    <s v="TUBERIA INTERNA"/>
    <s v="30.12.1996"/>
    <n v="461.98"/>
    <n v="50.710000000000036"/>
    <s v="ZLIN"/>
    <n v="47"/>
    <n v="10"/>
    <n v="0"/>
    <n v="0"/>
    <m/>
    <m/>
    <m/>
    <n v="2225.5300000000002"/>
    <n v="235.94000000000028"/>
    <s v="ZLIN"/>
    <n v="29"/>
    <n v="1"/>
  </r>
  <r>
    <s v="120308000498-5"/>
    <x v="11"/>
    <m/>
    <s v="TUBERIA INTERNA"/>
    <s v="01.09.1981"/>
    <n v="12.96"/>
    <n v="1.2600000000000016"/>
    <s v="ZLIN"/>
    <n v="53"/>
    <n v="9"/>
    <n v="0"/>
    <n v="0"/>
    <m/>
    <m/>
    <m/>
    <n v="11433.25"/>
    <n v="1792.5"/>
    <s v="ZLIN"/>
    <n v="19"/>
    <n v="8"/>
  </r>
  <r>
    <s v="120308000498-6"/>
    <x v="11"/>
    <m/>
    <s v="TUBERIA INTERNA"/>
    <s v="01.08.1967"/>
    <n v="0.01"/>
    <n v="0"/>
    <s v="ZLIN"/>
    <n v="87"/>
    <n v="8"/>
    <n v="0"/>
    <n v="0"/>
    <m/>
    <m/>
    <m/>
    <n v="23904.31"/>
    <n v="1865.9400000000023"/>
    <s v="ZLIN"/>
    <n v="39"/>
    <n v="6"/>
  </r>
  <r>
    <s v="120308000498-7"/>
    <x v="11"/>
    <m/>
    <s v="TUBERIA INTERNA"/>
    <s v="30.06.2005"/>
    <n v="9825.7000000000007"/>
    <n v="1036.880000000001"/>
    <s v="ZLIN"/>
    <n v="49"/>
    <n v="9"/>
    <n v="0"/>
    <n v="0"/>
    <m/>
    <m/>
    <m/>
    <n v="14506.54"/>
    <n v="1132.3500000000004"/>
    <s v="ZLIN"/>
    <n v="39"/>
    <n v="6"/>
  </r>
  <r>
    <s v="120308000499-0"/>
    <x v="11"/>
    <m/>
    <s v="TUBERIA INTERNA"/>
    <s v="19.09.2013"/>
    <n v="1534121.77"/>
    <n v="166925.16999999993"/>
    <s v="ZLIN"/>
    <n v="48"/>
    <n v="3"/>
    <n v="0"/>
    <n v="0"/>
    <m/>
    <m/>
    <m/>
    <n v="1823116.79"/>
    <n v="121541.12000000011"/>
    <s v="ZLIN"/>
    <n v="46"/>
    <n v="3"/>
  </r>
  <r>
    <s v="120308000499-1"/>
    <x v="11"/>
    <m/>
    <s v="TUBERIA INTERNA"/>
    <s v="01.09.1981"/>
    <n v="195.99"/>
    <n v="19.159999999999997"/>
    <s v="ZLIN"/>
    <n v="53"/>
    <n v="9"/>
    <n v="0"/>
    <n v="0"/>
    <m/>
    <m/>
    <m/>
    <n v="172900.54"/>
    <n v="27107.279999999999"/>
    <s v="ZLIN"/>
    <n v="19"/>
    <n v="8"/>
  </r>
  <r>
    <s v="120308000499-2"/>
    <x v="11"/>
    <m/>
    <s v="TUBERIA INTERNA"/>
    <s v="30.06.2005"/>
    <n v="148590.13"/>
    <n v="15680.380000000005"/>
    <s v="ZLIN"/>
    <n v="49"/>
    <n v="9"/>
    <n v="0"/>
    <n v="0"/>
    <m/>
    <m/>
    <m/>
    <n v="219376.61"/>
    <n v="17124.339999999997"/>
    <s v="ZLIN"/>
    <n v="39"/>
    <n v="6"/>
  </r>
  <r>
    <s v="120308000499-3"/>
    <x v="11"/>
    <m/>
    <s v="TUBERIA INTERNA"/>
    <s v="01.10.2015"/>
    <n v="1"/>
    <n v="0"/>
    <s v="ZLIN"/>
    <n v="0"/>
    <n v="1"/>
    <n v="0"/>
    <n v="0"/>
    <m/>
    <m/>
    <m/>
    <n v="397781.49"/>
    <n v="31050.459999999963"/>
    <s v="ZLIN"/>
    <n v="39"/>
    <n v="6"/>
  </r>
  <r>
    <s v="120308000499-4"/>
    <x v="11"/>
    <m/>
    <s v="TUBERIA INTERNA"/>
    <s v="31.08.2014"/>
    <n v="50846.82"/>
    <n v="5027.760000000002"/>
    <s v="ZLIN"/>
    <n v="45"/>
    <n v="6"/>
    <n v="0"/>
    <n v="0"/>
    <m/>
    <m/>
    <m/>
    <n v="17793.150000000001"/>
    <n v="1235.1800000000003"/>
    <s v="ZLIN"/>
    <n v="44"/>
    <n v="5"/>
  </r>
  <r>
    <s v="120308000499-5"/>
    <x v="11"/>
    <m/>
    <s v="TUBERIA INTERNA"/>
    <s v="01.08.1967"/>
    <n v="0.01"/>
    <n v="0"/>
    <s v="ZLIN"/>
    <n v="87"/>
    <n v="8"/>
    <n v="0"/>
    <n v="0"/>
    <m/>
    <m/>
    <m/>
    <n v="361495.47"/>
    <n v="28217.989999999991"/>
    <s v="ZLIN"/>
    <n v="39"/>
    <n v="6"/>
  </r>
  <r>
    <s v="120308000499-6"/>
    <x v="11"/>
    <m/>
    <s v="TUBERIA INTERNA"/>
    <s v="31.08.2012"/>
    <n v="8310.4599999999991"/>
    <n v="774.47999999999956"/>
    <s v="ZLIN"/>
    <n v="56"/>
    <n v="4"/>
    <n v="0"/>
    <n v="0"/>
    <m/>
    <m/>
    <m/>
    <n v="473909.22"/>
    <n v="27440.739999999991"/>
    <s v="ZLIN"/>
    <n v="53"/>
    <n v="3"/>
  </r>
  <r>
    <s v="120308000499-7"/>
    <x v="11"/>
    <m/>
    <s v="TUBERIA INTERNA"/>
    <s v="30.12.1996"/>
    <n v="7034.74"/>
    <n v="772.11999999999989"/>
    <s v="ZLIN"/>
    <n v="47"/>
    <n v="10"/>
    <n v="0"/>
    <n v="0"/>
    <m/>
    <m/>
    <m/>
    <n v="33889.31"/>
    <n v="3592.8499999999985"/>
    <s v="ZLIN"/>
    <n v="29"/>
    <n v="1"/>
  </r>
  <r>
    <s v="120308000500-0"/>
    <x v="11"/>
    <m/>
    <s v="TUBERIA INTERNA"/>
    <s v="19.09.2013"/>
    <n v="2318422.42"/>
    <n v="252263.59999999986"/>
    <s v="ZLIN"/>
    <n v="48"/>
    <n v="3"/>
    <n v="0"/>
    <n v="0"/>
    <m/>
    <m/>
    <m/>
    <n v="2755162.56"/>
    <n v="183677.5"/>
    <s v="ZLIN"/>
    <n v="46"/>
    <n v="3"/>
  </r>
  <r>
    <s v="120308000500-1"/>
    <x v="11"/>
    <m/>
    <s v="TUBERIA INTERNA"/>
    <s v="01.08.1967"/>
    <n v="0.01"/>
    <n v="0"/>
    <s v="ZLIN"/>
    <n v="87"/>
    <n v="8"/>
    <n v="0"/>
    <n v="0"/>
    <m/>
    <m/>
    <m/>
    <n v="546261.04"/>
    <n v="42640.620000000054"/>
    <s v="ZLIN"/>
    <n v="39"/>
    <n v="6"/>
  </r>
  <r>
    <s v="120308000500-2"/>
    <x v="11"/>
    <m/>
    <s v="TUBERIA INTERNA"/>
    <s v="30.12.1996"/>
    <n v="10628.41"/>
    <n v="1166.5499999999993"/>
    <s v="ZLIN"/>
    <n v="47"/>
    <n v="10"/>
    <n v="0"/>
    <n v="0"/>
    <m/>
    <m/>
    <m/>
    <n v="51201.52"/>
    <n v="5428.239999999998"/>
    <s v="ZLIN"/>
    <n v="29"/>
    <n v="1"/>
  </r>
  <r>
    <s v="120308000500-3"/>
    <x v="11"/>
    <m/>
    <s v="TUBERIA INTERNA"/>
    <s v="31.08.2012"/>
    <n v="12559.33"/>
    <n v="1170.4899999999998"/>
    <s v="ZLIN"/>
    <n v="56"/>
    <n v="4"/>
    <n v="0"/>
    <n v="0"/>
    <m/>
    <m/>
    <m/>
    <n v="716204.29"/>
    <n v="41470.369999999995"/>
    <s v="ZLIN"/>
    <n v="53"/>
    <n v="3"/>
  </r>
  <r>
    <s v="120308000500-4"/>
    <x v="11"/>
    <m/>
    <s v="TUBERIA INTERNA"/>
    <s v="01.10.2015"/>
    <n v="1"/>
    <n v="0"/>
    <s v="ZLIN"/>
    <n v="0"/>
    <n v="1"/>
    <n v="0"/>
    <n v="0"/>
    <m/>
    <m/>
    <m/>
    <n v="601155.31999999995"/>
    <n v="46925.619999999995"/>
    <s v="ZLIN"/>
    <n v="39"/>
    <n v="6"/>
  </r>
  <r>
    <s v="120308000500-5"/>
    <x v="11"/>
    <m/>
    <s v="TUBERIA INTERNA"/>
    <s v="30.06.2005"/>
    <n v="224536.69"/>
    <n v="23694.830000000016"/>
    <s v="ZLIN"/>
    <n v="49"/>
    <n v="9"/>
    <n v="0"/>
    <n v="0"/>
    <m/>
    <m/>
    <m/>
    <n v="331503.18"/>
    <n v="25876.839999999967"/>
    <s v="ZLIN"/>
    <n v="39"/>
    <n v="6"/>
  </r>
  <r>
    <s v="120308000500-6"/>
    <x v="11"/>
    <m/>
    <s v="TUBERIA INTERNA"/>
    <s v="01.09.1981"/>
    <n v="296.17"/>
    <n v="28.930000000000007"/>
    <s v="ZLIN"/>
    <n v="53"/>
    <n v="9"/>
    <n v="0"/>
    <n v="0"/>
    <m/>
    <m/>
    <m/>
    <n v="261272.5"/>
    <n v="40962.209999999992"/>
    <s v="ZLIN"/>
    <n v="19"/>
    <n v="8"/>
  </r>
  <r>
    <s v="120308000500-7"/>
    <x v="11"/>
    <m/>
    <s v="TUBERIA INTERNA"/>
    <s v="31.08.2014"/>
    <n v="76893.69"/>
    <n v="7603.2900000000081"/>
    <s v="ZLIN"/>
    <n v="45"/>
    <n v="6"/>
    <n v="0"/>
    <n v="0"/>
    <m/>
    <m/>
    <m/>
    <n v="26907.9"/>
    <n v="1867.9099999999999"/>
    <s v="ZLIN"/>
    <n v="44"/>
    <n v="5"/>
  </r>
  <r>
    <s v="120308000501-0"/>
    <x v="11"/>
    <m/>
    <s v="TUBERIA INTERNA"/>
    <s v="19.09.2013"/>
    <n v="5304900.1900000004"/>
    <n v="577217.13000000082"/>
    <s v="ZLIN"/>
    <n v="48"/>
    <n v="3"/>
    <n v="0"/>
    <n v="0"/>
    <m/>
    <m/>
    <m/>
    <n v="6304227.5"/>
    <n v="420281.83000000007"/>
    <s v="ZLIN"/>
    <n v="46"/>
    <n v="3"/>
  </r>
  <r>
    <s v="120308000501-1"/>
    <x v="11"/>
    <m/>
    <s v="TUBERIA INTERNA"/>
    <s v="30.12.1996"/>
    <n v="24300.99"/>
    <n v="2667.1700000000019"/>
    <s v="ZLIN"/>
    <n v="47"/>
    <n v="10"/>
    <n v="0"/>
    <n v="0"/>
    <m/>
    <m/>
    <m/>
    <n v="117068.06"/>
    <n v="12411.220000000001"/>
    <s v="ZLIN"/>
    <n v="29"/>
    <n v="1"/>
  </r>
  <r>
    <s v="120308000501-2"/>
    <x v="11"/>
    <m/>
    <s v="TUBERIA INTERNA"/>
    <s v="31.08.2012"/>
    <n v="28740.39"/>
    <n v="2678.4500000000007"/>
    <s v="ZLIN"/>
    <n v="56"/>
    <n v="4"/>
    <n v="0"/>
    <n v="0"/>
    <m/>
    <m/>
    <m/>
    <n v="1638939.82"/>
    <n v="94899.479999999981"/>
    <s v="ZLIN"/>
    <n v="53"/>
    <n v="3"/>
  </r>
  <r>
    <s v="120308000501-3"/>
    <x v="11"/>
    <m/>
    <s v="TUBERIA INTERNA"/>
    <s v="01.09.1981"/>
    <n v="677.71"/>
    <n v="66.200000000000045"/>
    <s v="ZLIN"/>
    <n v="53"/>
    <n v="9"/>
    <n v="0"/>
    <n v="0"/>
    <m/>
    <m/>
    <m/>
    <n v="597853.18000000005"/>
    <n v="93731.210000000079"/>
    <s v="ZLIN"/>
    <n v="19"/>
    <n v="8"/>
  </r>
  <r>
    <s v="120308000501-4"/>
    <x v="11"/>
    <m/>
    <s v="TUBERIA INTERNA"/>
    <s v="31.08.2014"/>
    <n v="175961.35"/>
    <n v="17399.149999999994"/>
    <s v="ZLIN"/>
    <n v="45"/>
    <n v="6"/>
    <n v="0"/>
    <n v="0"/>
    <m/>
    <m/>
    <m/>
    <n v="61575.27"/>
    <n v="4274.4599999999991"/>
    <s v="ZLIN"/>
    <n v="44"/>
    <n v="5"/>
  </r>
  <r>
    <s v="120308000501-5"/>
    <x v="11"/>
    <m/>
    <s v="TUBERIA INTERNA"/>
    <s v="01.10.2015"/>
    <n v="1"/>
    <n v="0"/>
    <s v="ZLIN"/>
    <n v="0"/>
    <n v="1"/>
    <n v="0"/>
    <n v="0"/>
    <m/>
    <m/>
    <m/>
    <n v="1375666.61"/>
    <n v="107383.25"/>
    <s v="ZLIN"/>
    <n v="39"/>
    <n v="6"/>
  </r>
  <r>
    <s v="120308000501-6"/>
    <x v="11"/>
    <m/>
    <s v="TUBERIA INTERNA"/>
    <s v="01.08.1967"/>
    <n v="0.01"/>
    <n v="0"/>
    <s v="ZLIN"/>
    <n v="87"/>
    <n v="8"/>
    <n v="0"/>
    <n v="0"/>
    <m/>
    <m/>
    <m/>
    <n v="1249974.29"/>
    <n v="97571.840000000084"/>
    <s v="ZLIN"/>
    <n v="39"/>
    <n v="6"/>
  </r>
  <r>
    <s v="120308000501-7"/>
    <x v="11"/>
    <m/>
    <s v="TUBERIA INTERNA"/>
    <s v="30.06.2005"/>
    <n v="513792.98"/>
    <n v="54219.369999999995"/>
    <s v="ZLIN"/>
    <n v="49"/>
    <n v="9"/>
    <n v="0"/>
    <n v="0"/>
    <m/>
    <m/>
    <m/>
    <n v="758557.56"/>
    <n v="59212.300000000047"/>
    <s v="ZLIN"/>
    <n v="39"/>
    <n v="6"/>
  </r>
  <r>
    <s v="120308000502-0"/>
    <x v="11"/>
    <m/>
    <s v="TUBERIA INTERNA"/>
    <s v="19.09.2013"/>
    <n v="2459633.4700000002"/>
    <n v="267628.51000000024"/>
    <s v="ZLIN"/>
    <n v="48"/>
    <n v="3"/>
    <n v="0"/>
    <n v="0"/>
    <m/>
    <m/>
    <m/>
    <n v="2922974.67"/>
    <n v="194864.96999999974"/>
    <s v="ZLIN"/>
    <n v="46"/>
    <n v="3"/>
  </r>
  <r>
    <s v="120308000502-1"/>
    <x v="11"/>
    <m/>
    <s v="TUBERIA INTERNA"/>
    <s v="30.06.2005"/>
    <n v="238203.08"/>
    <n v="25137"/>
    <s v="ZLIN"/>
    <n v="49"/>
    <n v="9"/>
    <n v="0"/>
    <n v="0"/>
    <m/>
    <m/>
    <m/>
    <n v="351680.07"/>
    <n v="27451.809999999998"/>
    <s v="ZLIN"/>
    <n v="39"/>
    <n v="6"/>
  </r>
  <r>
    <s v="120308000502-2"/>
    <x v="11"/>
    <m/>
    <s v="TUBERIA INTERNA"/>
    <s v="31.08.2012"/>
    <n v="13322.23"/>
    <n v="1241.5699999999997"/>
    <s v="ZLIN"/>
    <n v="56"/>
    <n v="4"/>
    <n v="0"/>
    <n v="0"/>
    <m/>
    <m/>
    <m/>
    <n v="759709.15"/>
    <n v="43989.420000000042"/>
    <s v="ZLIN"/>
    <n v="53"/>
    <n v="3"/>
  </r>
  <r>
    <s v="120308000502-3"/>
    <x v="11"/>
    <m/>
    <s v="TUBERIA INTERNA"/>
    <s v="01.09.1981"/>
    <n v="314.2"/>
    <n v="30.70999999999998"/>
    <s v="ZLIN"/>
    <n v="53"/>
    <n v="9"/>
    <n v="0"/>
    <n v="0"/>
    <m/>
    <m/>
    <m/>
    <n v="277174.81"/>
    <n v="43455.359999999986"/>
    <s v="ZLIN"/>
    <n v="19"/>
    <n v="8"/>
  </r>
  <r>
    <s v="120308000502-4"/>
    <x v="11"/>
    <m/>
    <s v="TUBERIA INTERNA"/>
    <s v="31.08.2014"/>
    <n v="81655.47"/>
    <n v="8074.1499999999942"/>
    <s v="ZLIN"/>
    <n v="45"/>
    <n v="6"/>
    <n v="0"/>
    <n v="0"/>
    <m/>
    <m/>
    <m/>
    <n v="28574.22"/>
    <n v="1983.5699999999997"/>
    <s v="ZLIN"/>
    <n v="44"/>
    <n v="5"/>
  </r>
  <r>
    <s v="120308000502-5"/>
    <x v="11"/>
    <m/>
    <s v="TUBERIA INTERNA"/>
    <s v="01.10.2015"/>
    <n v="1"/>
    <n v="0"/>
    <s v="ZLIN"/>
    <n v="0"/>
    <n v="1"/>
    <n v="0"/>
    <n v="0"/>
    <m/>
    <m/>
    <m/>
    <n v="637671.76"/>
    <n v="49776.070000000065"/>
    <s v="ZLIN"/>
    <n v="39"/>
    <n v="6"/>
  </r>
  <r>
    <s v="120308000502-6"/>
    <x v="11"/>
    <m/>
    <s v="TUBERIA INTERNA"/>
    <s v="30.12.1996"/>
    <n v="11286.56"/>
    <n v="1238.7899999999991"/>
    <s v="ZLIN"/>
    <n v="47"/>
    <n v="10"/>
    <n v="0"/>
    <n v="0"/>
    <m/>
    <m/>
    <m/>
    <n v="54372.09"/>
    <n v="5764.3799999999974"/>
    <s v="ZLIN"/>
    <n v="29"/>
    <n v="1"/>
  </r>
  <r>
    <s v="120308000502-7"/>
    <x v="11"/>
    <m/>
    <s v="TUBERIA INTERNA"/>
    <s v="01.08.1967"/>
    <n v="0.01"/>
    <n v="0"/>
    <s v="ZLIN"/>
    <n v="87"/>
    <n v="8"/>
    <n v="0"/>
    <n v="0"/>
    <m/>
    <m/>
    <m/>
    <n v="579509.14"/>
    <n v="45235.95000000007"/>
    <s v="ZLIN"/>
    <n v="39"/>
    <n v="6"/>
  </r>
  <r>
    <s v="120308000503-0"/>
    <x v="11"/>
    <m/>
    <s v="TUBERIA INTERNA"/>
    <s v="19.09.2013"/>
    <n v="8634566.7599999998"/>
    <n v="939512.43999999948"/>
    <s v="ZLIN"/>
    <n v="48"/>
    <n v="3"/>
    <n v="0"/>
    <n v="0"/>
    <m/>
    <m/>
    <m/>
    <n v="10261130.49"/>
    <n v="684075.3599999994"/>
    <s v="ZLIN"/>
    <n v="46"/>
    <n v="3"/>
  </r>
  <r>
    <s v="120308000503-1"/>
    <x v="11"/>
    <m/>
    <s v="TUBERIA INTERNA"/>
    <s v="30.06.2005"/>
    <n v="836252.6"/>
    <n v="88247.770000000019"/>
    <s v="ZLIN"/>
    <n v="49"/>
    <n v="9"/>
    <n v="0"/>
    <n v="0"/>
    <m/>
    <m/>
    <m/>
    <n v="1234632.9099999999"/>
    <n v="96374.299999999814"/>
    <s v="ZLIN"/>
    <n v="39"/>
    <n v="6"/>
  </r>
  <r>
    <s v="120308000503-2"/>
    <x v="11"/>
    <m/>
    <s v="TUBERIA INTERNA"/>
    <s v="31.08.2012"/>
    <n v="46778.54"/>
    <n v="4359.5500000000029"/>
    <s v="ZLIN"/>
    <n v="56"/>
    <n v="4"/>
    <n v="0"/>
    <n v="0"/>
    <m/>
    <m/>
    <m/>
    <n v="2667577.4900000002"/>
    <n v="154460.66000000015"/>
    <s v="ZLIN"/>
    <n v="53"/>
    <n v="3"/>
  </r>
  <r>
    <s v="120308000503-3"/>
    <x v="11"/>
    <m/>
    <s v="TUBERIA INTERNA"/>
    <s v="01.09.1981"/>
    <n v="1103.04"/>
    <n v="107.73000000000002"/>
    <s v="ZLIN"/>
    <n v="53"/>
    <n v="9"/>
    <n v="0"/>
    <n v="0"/>
    <m/>
    <m/>
    <m/>
    <n v="973069.49"/>
    <n v="152557.51"/>
    <s v="ZLIN"/>
    <n v="19"/>
    <n v="8"/>
  </r>
  <r>
    <s v="120308000503-4"/>
    <x v="11"/>
    <m/>
    <s v="TUBERIA INTERNA"/>
    <s v="30.12.1996"/>
    <n v="39587.879999999997"/>
    <n v="4345.0099999999948"/>
    <s v="ZLIN"/>
    <n v="47"/>
    <n v="10"/>
    <n v="0"/>
    <n v="0"/>
    <m/>
    <m/>
    <m/>
    <n v="190711.43"/>
    <n v="20218.679999999993"/>
    <s v="ZLIN"/>
    <n v="29"/>
    <n v="1"/>
  </r>
  <r>
    <s v="120308000503-5"/>
    <x v="11"/>
    <m/>
    <s v="TUBERIA INTERNA"/>
    <s v="01.10.2015"/>
    <n v="1"/>
    <n v="0"/>
    <s v="ZLIN"/>
    <n v="0"/>
    <n v="1"/>
    <n v="0"/>
    <n v="0"/>
    <m/>
    <m/>
    <m/>
    <n v="2239068.36"/>
    <n v="174779.59999999986"/>
    <s v="ZLIN"/>
    <n v="39"/>
    <n v="6"/>
  </r>
  <r>
    <s v="120308000503-6"/>
    <x v="11"/>
    <m/>
    <s v="TUBERIA INTERNA"/>
    <s v="01.08.1967"/>
    <n v="0.01"/>
    <n v="0"/>
    <s v="ZLIN"/>
    <n v="87"/>
    <n v="8"/>
    <n v="0"/>
    <n v="0"/>
    <m/>
    <m/>
    <m/>
    <n v="2034465.79"/>
    <n v="158808.5"/>
    <s v="ZLIN"/>
    <n v="39"/>
    <n v="6"/>
  </r>
  <r>
    <s v="120308000503-7"/>
    <x v="11"/>
    <m/>
    <s v="TUBERIA INTERNA"/>
    <s v="31.08.2014"/>
    <n v="286600.74"/>
    <n v="28339.229999999981"/>
    <s v="ZLIN"/>
    <n v="45"/>
    <n v="6"/>
    <n v="0"/>
    <n v="0"/>
    <m/>
    <m/>
    <m/>
    <n v="100292.01"/>
    <n v="6962.1100000000006"/>
    <s v="ZLIN"/>
    <n v="44"/>
    <n v="5"/>
  </r>
  <r>
    <s v="120308000504-0"/>
    <x v="11"/>
    <m/>
    <s v="TUBERIA INTERNA"/>
    <s v="19.09.2013"/>
    <n v="103294799.84"/>
    <n v="11239330.570000008"/>
    <s v="ZLIN"/>
    <n v="48"/>
    <n v="3"/>
    <n v="0"/>
    <n v="0"/>
    <m/>
    <m/>
    <m/>
    <n v="122753283.37"/>
    <n v="8183552.2400000095"/>
    <s v="ZLIN"/>
    <n v="46"/>
    <n v="3"/>
  </r>
  <r>
    <s v="120308000504-1"/>
    <x v="11"/>
    <m/>
    <s v="TUBERIA INTERNA"/>
    <s v="01.10.2015"/>
    <n v="1"/>
    <n v="0"/>
    <s v="ZLIN"/>
    <n v="0"/>
    <n v="1"/>
    <n v="0"/>
    <n v="0"/>
    <m/>
    <m/>
    <m/>
    <n v="26785887.010000002"/>
    <n v="2090881.4700000025"/>
    <s v="ZLIN"/>
    <n v="39"/>
    <n v="6"/>
  </r>
  <r>
    <s v="120308000504-2"/>
    <x v="11"/>
    <m/>
    <s v="TUBERIA INTERNA"/>
    <s v="30.12.1996"/>
    <n v="473392.87"/>
    <n v="51957.760000000009"/>
    <s v="ZLIN"/>
    <n v="47"/>
    <n v="10"/>
    <n v="0"/>
    <n v="0"/>
    <m/>
    <m/>
    <m/>
    <n v="2280532.39"/>
    <n v="241775.64000000013"/>
    <s v="ZLIN"/>
    <n v="29"/>
    <n v="1"/>
  </r>
  <r>
    <s v="120308000504-3"/>
    <x v="11"/>
    <m/>
    <s v="TUBERIA INTERNA"/>
    <s v="01.08.1967"/>
    <n v="0.01"/>
    <n v="0"/>
    <s v="ZLIN"/>
    <n v="87"/>
    <n v="8"/>
    <n v="0"/>
    <n v="0"/>
    <m/>
    <m/>
    <m/>
    <n v="24338784.449999999"/>
    <n v="1899862.9299999997"/>
    <s v="ZLIN"/>
    <n v="39"/>
    <n v="6"/>
  </r>
  <r>
    <s v="120308000504-4"/>
    <x v="11"/>
    <m/>
    <s v="TUBERIA INTERNA"/>
    <s v="01.09.1981"/>
    <n v="13195.93"/>
    <n v="1288.9300000000003"/>
    <s v="ZLIN"/>
    <n v="53"/>
    <n v="9"/>
    <n v="0"/>
    <n v="0"/>
    <m/>
    <m/>
    <m/>
    <n v="11641055.17"/>
    <n v="1825080.6799999997"/>
    <s v="ZLIN"/>
    <n v="19"/>
    <n v="8"/>
  </r>
  <r>
    <s v="120308000504-5"/>
    <x v="11"/>
    <m/>
    <s v="TUBERIA INTERNA"/>
    <s v="31.08.2012"/>
    <n v="559609.65"/>
    <n v="52152.97000000003"/>
    <s v="ZLIN"/>
    <n v="56"/>
    <n v="4"/>
    <n v="0"/>
    <n v="0"/>
    <m/>
    <m/>
    <m/>
    <n v="31912111.77"/>
    <n v="1847806.1499999985"/>
    <s v="ZLIN"/>
    <n v="53"/>
    <n v="3"/>
  </r>
  <r>
    <s v="120308000504-6"/>
    <x v="11"/>
    <m/>
    <s v="TUBERIA INTERNA"/>
    <s v="31.08.2014"/>
    <n v="3425842.77"/>
    <n v="338749.37000000011"/>
    <s v="ZLIN"/>
    <n v="45"/>
    <n v="6"/>
    <n v="0"/>
    <n v="0"/>
    <m/>
    <m/>
    <m/>
    <n v="1198826.94"/>
    <n v="83220.639999999898"/>
    <s v="ZLIN"/>
    <n v="44"/>
    <n v="5"/>
  </r>
  <r>
    <s v="120308000504-7"/>
    <x v="11"/>
    <m/>
    <s v="TUBERIA INTERNA"/>
    <s v="30.06.2005"/>
    <n v="10004283.039999999"/>
    <n v="1055728.379999999"/>
    <s v="ZLIN"/>
    <n v="49"/>
    <n v="9"/>
    <n v="0"/>
    <n v="0"/>
    <m/>
    <m/>
    <m/>
    <n v="14770198.84"/>
    <n v="1152948"/>
    <s v="ZLIN"/>
    <n v="39"/>
    <n v="6"/>
  </r>
  <r>
    <s v="120308000505-0"/>
    <x v="11"/>
    <m/>
    <s v="TUBERIA INTERNA"/>
    <s v="19.09.2013"/>
    <n v="67416730.370000005"/>
    <n v="7335499.1700000018"/>
    <s v="ZLIN"/>
    <n v="48"/>
    <n v="3"/>
    <n v="0"/>
    <n v="0"/>
    <m/>
    <m/>
    <m/>
    <n v="80116569.489999995"/>
    <n v="5341104.6299999952"/>
    <s v="ZLIN"/>
    <n v="46"/>
    <n v="3"/>
  </r>
  <r>
    <s v="120308000505-1"/>
    <x v="11"/>
    <m/>
    <s v="TUBERIA INTERNA"/>
    <s v="01.10.2015"/>
    <n v="1"/>
    <n v="0"/>
    <s v="ZLIN"/>
    <n v="0"/>
    <n v="1"/>
    <n v="0"/>
    <n v="0"/>
    <m/>
    <m/>
    <m/>
    <n v="17482465.5"/>
    <n v="1364665.0199999996"/>
    <s v="ZLIN"/>
    <n v="39"/>
    <n v="6"/>
  </r>
  <r>
    <s v="120308000505-2"/>
    <x v="11"/>
    <m/>
    <s v="TUBERIA INTERNA"/>
    <s v="01.08.1967"/>
    <n v="0.01"/>
    <n v="0"/>
    <s v="ZLIN"/>
    <n v="87"/>
    <n v="8"/>
    <n v="0"/>
    <n v="0"/>
    <m/>
    <m/>
    <m/>
    <n v="15885442.74"/>
    <n v="1240002.92"/>
    <s v="ZLIN"/>
    <n v="39"/>
    <n v="6"/>
  </r>
  <r>
    <s v="120308000505-3"/>
    <x v="11"/>
    <m/>
    <s v="TUBERIA INTERNA"/>
    <s v="30.06.2005"/>
    <n v="6529597.4699999997"/>
    <n v="689053"/>
    <s v="ZLIN"/>
    <n v="49"/>
    <n v="9"/>
    <n v="0"/>
    <n v="0"/>
    <m/>
    <m/>
    <m/>
    <n v="9640216.3599999994"/>
    <n v="752506.33999999985"/>
    <s v="ZLIN"/>
    <n v="39"/>
    <n v="6"/>
  </r>
  <r>
    <s v="120308000505-4"/>
    <x v="11"/>
    <m/>
    <s v="TUBERIA INTERNA"/>
    <s v="30.12.1996"/>
    <n v="308945.63"/>
    <n v="33908.650000000023"/>
    <s v="ZLIN"/>
    <n v="47"/>
    <n v="10"/>
    <n v="0"/>
    <n v="0"/>
    <m/>
    <m/>
    <m/>
    <n v="1488320.9"/>
    <n v="157787.60999999987"/>
    <s v="ZLIN"/>
    <n v="29"/>
    <n v="1"/>
  </r>
  <r>
    <s v="120308000505-5"/>
    <x v="11"/>
    <m/>
    <s v="TUBERIA INTERNA"/>
    <s v="31.08.2012"/>
    <n v="365242.96"/>
    <n v="34038.900000000023"/>
    <s v="ZLIN"/>
    <n v="56"/>
    <n v="4"/>
    <n v="0"/>
    <n v="0"/>
    <m/>
    <m/>
    <m/>
    <n v="20828222.109999999"/>
    <n v="1206015.9899999984"/>
    <s v="ZLIN"/>
    <n v="53"/>
    <n v="3"/>
  </r>
  <r>
    <s v="120308000505-6"/>
    <x v="11"/>
    <m/>
    <s v="TUBERIA INTERNA"/>
    <s v="31.08.2014"/>
    <n v="2235577.0499999998"/>
    <n v="221055.1799999997"/>
    <s v="ZLIN"/>
    <n v="45"/>
    <n v="6"/>
    <n v="0"/>
    <n v="0"/>
    <m/>
    <m/>
    <m/>
    <n v="782309.69"/>
    <n v="54306.689999999944"/>
    <s v="ZLIN"/>
    <n v="44"/>
    <n v="5"/>
  </r>
  <r>
    <s v="120308000505-7"/>
    <x v="11"/>
    <m/>
    <s v="TUBERIA INTERNA"/>
    <s v="01.09.1981"/>
    <n v="8612.7199999999993"/>
    <n v="841.25999999999931"/>
    <s v="ZLIN"/>
    <n v="53"/>
    <n v="9"/>
    <n v="0"/>
    <n v="0"/>
    <m/>
    <m/>
    <m/>
    <n v="7597886.2300000004"/>
    <n v="1191194.0300000003"/>
    <s v="ZLIN"/>
    <n v="19"/>
    <n v="8"/>
  </r>
  <r>
    <s v="120308000506-0"/>
    <x v="11"/>
    <m/>
    <s v="TUBERIA INTERNA"/>
    <s v="19.09.2013"/>
    <n v="48582158.890000001"/>
    <n v="5286141.6300000027"/>
    <s v="ZLIN"/>
    <n v="48"/>
    <n v="3"/>
    <n v="0"/>
    <n v="0"/>
    <m/>
    <m/>
    <m/>
    <n v="57733976.210000001"/>
    <n v="3848931.75"/>
    <s v="ZLIN"/>
    <n v="46"/>
    <n v="3"/>
  </r>
  <r>
    <s v="120308000506-1"/>
    <x v="11"/>
    <m/>
    <s v="TUBERIA INTERNA"/>
    <s v="30.12.1996"/>
    <n v="222601.68"/>
    <n v="24431.869999999995"/>
    <s v="ZLIN"/>
    <n v="47"/>
    <n v="10"/>
    <n v="0"/>
    <n v="0"/>
    <m/>
    <m/>
    <m/>
    <n v="1072365.8500000001"/>
    <n v="113689.22000000009"/>
    <s v="ZLIN"/>
    <n v="29"/>
    <n v="1"/>
  </r>
  <r>
    <s v="120308000506-2"/>
    <x v="11"/>
    <m/>
    <s v="TUBERIA INTERNA"/>
    <s v="01.10.2015"/>
    <n v="1"/>
    <n v="0"/>
    <s v="ZLIN"/>
    <n v="0"/>
    <n v="1"/>
    <n v="0"/>
    <n v="0"/>
    <m/>
    <m/>
    <m/>
    <n v="12597611.41"/>
    <n v="983357.84999999963"/>
    <s v="ZLIN"/>
    <n v="39"/>
    <n v="6"/>
  </r>
  <r>
    <s v="120308000506-3"/>
    <x v="11"/>
    <m/>
    <s v="TUBERIA INTERNA"/>
    <s v="31.08.2014"/>
    <n v="1612341.81"/>
    <n v="159429.31000000006"/>
    <s v="ZLIN"/>
    <n v="45"/>
    <n v="6"/>
    <n v="0"/>
    <n v="0"/>
    <m/>
    <m/>
    <m/>
    <n v="564217.01"/>
    <n v="39167.030000000028"/>
    <s v="ZLIN"/>
    <n v="44"/>
    <n v="5"/>
  </r>
  <r>
    <s v="120308000506-4"/>
    <x v="11"/>
    <m/>
    <s v="TUBERIA INTERNA"/>
    <s v="01.08.1967"/>
    <n v="0.01"/>
    <n v="0"/>
    <s v="ZLIN"/>
    <n v="87"/>
    <n v="8"/>
    <n v="0"/>
    <n v="0"/>
    <m/>
    <m/>
    <m/>
    <n v="11447250.9"/>
    <n v="893561.78000000119"/>
    <s v="ZLIN"/>
    <n v="39"/>
    <n v="6"/>
  </r>
  <r>
    <s v="120308000506-5"/>
    <x v="11"/>
    <m/>
    <s v="TUBERIA INTERNA"/>
    <s v="01.09.1981"/>
    <n v="6206.44"/>
    <n v="606.21999999999935"/>
    <s v="ZLIN"/>
    <n v="53"/>
    <n v="9"/>
    <n v="0"/>
    <n v="0"/>
    <m/>
    <m/>
    <m/>
    <n v="5475132.8899999997"/>
    <n v="858389.48999999929"/>
    <s v="ZLIN"/>
    <n v="19"/>
    <n v="8"/>
  </r>
  <r>
    <s v="120308000506-6"/>
    <x v="11"/>
    <m/>
    <s v="TUBERIA INTERNA"/>
    <s v="30.06.2005"/>
    <n v="4705310.5"/>
    <n v="496540.33000000007"/>
    <s v="ZLIN"/>
    <n v="49"/>
    <n v="9"/>
    <n v="0"/>
    <n v="0"/>
    <m/>
    <m/>
    <m/>
    <n v="6946861.8099999996"/>
    <n v="542265.58999999985"/>
    <s v="ZLIN"/>
    <n v="39"/>
    <n v="6"/>
  </r>
  <r>
    <s v="120308000506-7"/>
    <x v="11"/>
    <m/>
    <s v="TUBERIA INTERNA"/>
    <s v="31.08.2012"/>
    <n v="263188.78999999998"/>
    <n v="24527.949999999983"/>
    <s v="ZLIN"/>
    <n v="56"/>
    <n v="4"/>
    <n v="0"/>
    <n v="0"/>
    <m/>
    <m/>
    <m/>
    <n v="15008515.5"/>
    <n v="869037.6799999997"/>
    <s v="ZLIN"/>
    <n v="53"/>
    <n v="3"/>
  </r>
  <r>
    <s v="120308000507-0"/>
    <x v="11"/>
    <m/>
    <s v="TUBERIA INTERNA"/>
    <s v="19.09.2013"/>
    <n v="71161407.530000001"/>
    <n v="7742951.0600000024"/>
    <s v="ZLIN"/>
    <n v="48"/>
    <n v="3"/>
    <n v="0"/>
    <n v="0"/>
    <m/>
    <m/>
    <m/>
    <n v="84566661.989999995"/>
    <n v="5637777.4699999988"/>
    <s v="ZLIN"/>
    <n v="46"/>
    <n v="3"/>
  </r>
  <r>
    <s v="120308000507-1"/>
    <x v="11"/>
    <m/>
    <s v="TUBERIA INTERNA"/>
    <s v="30.06.2005"/>
    <n v="6893204.9199999999"/>
    <n v="727423.62000000011"/>
    <s v="ZLIN"/>
    <n v="49"/>
    <n v="9"/>
    <n v="0"/>
    <n v="0"/>
    <m/>
    <m/>
    <m/>
    <n v="10177041.859999999"/>
    <n v="794410.43999999948"/>
    <s v="ZLIN"/>
    <n v="39"/>
    <n v="6"/>
  </r>
  <r>
    <s v="120308000507-2"/>
    <x v="11"/>
    <m/>
    <s v="TUBERIA INTERNA"/>
    <s v="01.10.2015"/>
    <n v="1"/>
    <n v="0"/>
    <s v="ZLIN"/>
    <n v="0"/>
    <n v="1"/>
    <n v="0"/>
    <n v="0"/>
    <m/>
    <m/>
    <m/>
    <n v="18452747.420000002"/>
    <n v="1440404.3300000019"/>
    <s v="ZLIN"/>
    <n v="39"/>
    <n v="6"/>
  </r>
  <r>
    <s v="120308000507-3"/>
    <x v="11"/>
    <m/>
    <s v="TUBERIA INTERNA"/>
    <s v="31.08.2014"/>
    <n v="2359072.09"/>
    <n v="233266.46999999974"/>
    <s v="ZLIN"/>
    <n v="45"/>
    <n v="6"/>
    <n v="0"/>
    <n v="0"/>
    <m/>
    <m/>
    <m/>
    <n v="825525.09"/>
    <n v="57306.619999999995"/>
    <s v="ZLIN"/>
    <n v="44"/>
    <n v="5"/>
  </r>
  <r>
    <s v="120308000507-4"/>
    <x v="11"/>
    <m/>
    <s v="TUBERIA INTERNA"/>
    <s v="01.08.1967"/>
    <n v="0.01"/>
    <n v="0"/>
    <s v="ZLIN"/>
    <n v="87"/>
    <n v="8"/>
    <n v="0"/>
    <n v="0"/>
    <m/>
    <m/>
    <m/>
    <n v="16770040.189999999"/>
    <n v="1309053.7699999996"/>
    <s v="ZLIN"/>
    <n v="39"/>
    <n v="6"/>
  </r>
  <r>
    <s v="120308000507-5"/>
    <x v="11"/>
    <m/>
    <s v="TUBERIA INTERNA"/>
    <s v="01.09.1981"/>
    <n v="9092.33"/>
    <n v="888.09000000000015"/>
    <s v="ZLIN"/>
    <n v="53"/>
    <n v="9"/>
    <n v="0"/>
    <n v="0"/>
    <m/>
    <m/>
    <m/>
    <n v="8020982.4500000002"/>
    <n v="1257526.9100000001"/>
    <s v="ZLIN"/>
    <n v="19"/>
    <n v="8"/>
  </r>
  <r>
    <s v="120308000507-6"/>
    <x v="11"/>
    <m/>
    <s v="TUBERIA INTERNA"/>
    <s v="30.12.1996"/>
    <n v="325954.75"/>
    <n v="35775.520000000019"/>
    <s v="ZLIN"/>
    <n v="47"/>
    <n v="10"/>
    <n v="0"/>
    <n v="0"/>
    <m/>
    <m/>
    <m/>
    <n v="1570261.01"/>
    <n v="166474.65999999992"/>
    <s v="ZLIN"/>
    <n v="29"/>
    <n v="1"/>
  </r>
  <r>
    <s v="120308000508-0"/>
    <x v="11"/>
    <m/>
    <s v="TUBERIA INTERNA"/>
    <s v="19.09.2013"/>
    <n v="846583515.07000005"/>
    <n v="92115304.730000019"/>
    <s v="ZLIN"/>
    <n v="48"/>
    <n v="3"/>
    <n v="0"/>
    <n v="0"/>
    <m/>
    <m/>
    <m/>
    <n v="1006061352.98"/>
    <n v="67070756.860000014"/>
    <s v="ZLIN"/>
    <n v="46"/>
    <n v="3"/>
  </r>
  <r>
    <s v="120308000508-1"/>
    <x v="11"/>
    <m/>
    <s v="TUBERIA INTERNA"/>
    <s v="31.08.2014"/>
    <n v="28084396.469999999"/>
    <n v="2777001.879999999"/>
    <s v="ZLIN"/>
    <n v="45"/>
    <n v="6"/>
    <n v="0"/>
    <n v="0"/>
    <m/>
    <m/>
    <m/>
    <n v="9827751.4199999999"/>
    <n v="682226.66000000015"/>
    <s v="ZLIN"/>
    <n v="44"/>
    <n v="5"/>
  </r>
  <r>
    <s v="120308000508-2"/>
    <x v="11"/>
    <m/>
    <s v="TUBERIA INTERNA"/>
    <s v="01.09.1981"/>
    <n v="108152.47"/>
    <n v="10563.729999999996"/>
    <s v="ZLIN"/>
    <n v="53"/>
    <n v="9"/>
    <n v="0"/>
    <n v="0"/>
    <m/>
    <m/>
    <m/>
    <n v="95408863.260000005"/>
    <n v="14958169.230000004"/>
    <s v="ZLIN"/>
    <n v="19"/>
    <n v="8"/>
  </r>
  <r>
    <s v="120308000508-3"/>
    <x v="11"/>
    <m/>
    <s v="TUBERIA INTERNA"/>
    <s v="01.10.2015"/>
    <n v="1"/>
    <n v="0"/>
    <s v="ZLIN"/>
    <n v="0"/>
    <n v="1"/>
    <n v="0"/>
    <n v="0"/>
    <m/>
    <m/>
    <m/>
    <n v="219530587.84"/>
    <n v="17136353.900000006"/>
    <s v="ZLIN"/>
    <n v="39"/>
    <n v="6"/>
  </r>
  <r>
    <s v="120308000508-4"/>
    <x v="11"/>
    <m/>
    <s v="TUBERIA INTERNA"/>
    <s v="30.06.2005"/>
    <n v="81994051.189999998"/>
    <n v="8652638.5600000024"/>
    <s v="ZLIN"/>
    <n v="49"/>
    <n v="9"/>
    <n v="0"/>
    <n v="0"/>
    <m/>
    <m/>
    <m/>
    <n v="121054995.73"/>
    <n v="9449440.6099999994"/>
    <s v="ZLIN"/>
    <n v="39"/>
    <n v="6"/>
  </r>
  <r>
    <s v="120308000508-5"/>
    <x v="11"/>
    <m/>
    <s v="TUBERIA INTERNA"/>
    <s v="30.12.1996"/>
    <n v="3879340.3"/>
    <n v="425781.25"/>
    <s v="ZLIN"/>
    <n v="47"/>
    <n v="10"/>
    <n v="0"/>
    <n v="0"/>
    <m/>
    <m/>
    <m/>
    <n v="18688412.199999999"/>
    <n v="1981292.9899999984"/>
    <s v="ZLIN"/>
    <n v="29"/>
    <n v="1"/>
  </r>
  <r>
    <s v="120308000508-6"/>
    <x v="11"/>
    <m/>
    <s v="TUBERIA INTERNA"/>
    <s v="01.08.1967"/>
    <n v="0.05"/>
    <n v="0"/>
    <s v="ZLIN"/>
    <n v="87"/>
    <n v="8"/>
    <n v="0"/>
    <n v="0"/>
    <m/>
    <m/>
    <m/>
    <n v="199478116.66999999"/>
    <n v="15571076.609999985"/>
    <s v="ZLIN"/>
    <n v="39"/>
    <n v="6"/>
  </r>
  <r>
    <s v="120308000508-7"/>
    <x v="11"/>
    <m/>
    <s v="TUBERIA INTERNA"/>
    <s v="31.08.2012"/>
    <n v="4586423.9000000004"/>
    <n v="427433.00000000047"/>
    <s v="ZLIN"/>
    <n v="56"/>
    <n v="4"/>
    <n v="0"/>
    <n v="0"/>
    <m/>
    <m/>
    <m/>
    <n v="261543865.38999999"/>
    <n v="15144167.48999998"/>
    <s v="ZLIN"/>
    <n v="53"/>
    <n v="3"/>
  </r>
  <r>
    <s v="120308000509-0"/>
    <x v="11"/>
    <m/>
    <s v="TUBERIA INTERNA"/>
    <s v="31.08.2014"/>
    <n v="2944.02"/>
    <n v="224.15000000000009"/>
    <s v="ZLIN"/>
    <n v="56"/>
    <n v="11"/>
    <n v="0"/>
    <n v="0"/>
    <m/>
    <m/>
    <m/>
    <n v="10497.77"/>
    <n v="579.72999999999956"/>
    <s v="ZLIN"/>
    <n v="55"/>
    <n v="10"/>
  </r>
  <r>
    <s v="120308000510-0"/>
    <x v="11"/>
    <m/>
    <s v="TUBERIA INTERNA"/>
    <s v="31.08.2014"/>
    <n v="12255.81"/>
    <n v="933.10000000000036"/>
    <s v="ZLIN"/>
    <n v="56"/>
    <n v="11"/>
    <n v="0"/>
    <n v="0"/>
    <m/>
    <m/>
    <m/>
    <n v="43701.8"/>
    <n v="2413.3899999999994"/>
    <s v="ZLIN"/>
    <n v="55"/>
    <n v="10"/>
  </r>
  <r>
    <s v="120308000511-0"/>
    <x v="11"/>
    <m/>
    <s v="TUBERIA INTERNA"/>
    <s v="31.08.2014"/>
    <n v="110748.41"/>
    <n v="8431.8000000000029"/>
    <s v="ZLIN"/>
    <n v="56"/>
    <n v="11"/>
    <n v="0"/>
    <n v="0"/>
    <m/>
    <m/>
    <m/>
    <n v="394906.88"/>
    <n v="21808.289999999979"/>
    <s v="ZLIN"/>
    <n v="55"/>
    <n v="10"/>
  </r>
  <r>
    <s v="120308000512-0"/>
    <x v="11"/>
    <m/>
    <s v="TUBERIA INTERNA"/>
    <s v="31.08.2014"/>
    <n v="311602.27"/>
    <n v="23723.739999999991"/>
    <s v="ZLIN"/>
    <n v="56"/>
    <n v="11"/>
    <n v="0"/>
    <n v="0"/>
    <m/>
    <m/>
    <m/>
    <n v="1111111.93"/>
    <n v="61359.909999999916"/>
    <s v="ZLIN"/>
    <n v="55"/>
    <n v="10"/>
  </r>
  <r>
    <s v="120308000513-0"/>
    <x v="11"/>
    <m/>
    <s v="TUBERIA INTERNA"/>
    <s v="30.06.2005"/>
    <n v="668.86"/>
    <n v="384.21000000000004"/>
    <s v="ZLIN"/>
    <n v="23"/>
    <n v="6"/>
    <n v="0"/>
    <n v="0"/>
    <m/>
    <m/>
    <m/>
    <n v="14137.53"/>
    <n v="3289.8600000000006"/>
    <s v="ZLIN"/>
    <n v="13"/>
    <n v="3"/>
  </r>
  <r>
    <s v="120308000514-0"/>
    <x v="11"/>
    <m/>
    <s v="TUBERIA INTERNA"/>
    <s v="30.06.2005"/>
    <n v="107231.79"/>
    <n v="61601.239999999991"/>
    <s v="ZLIN"/>
    <n v="23"/>
    <n v="6"/>
    <n v="0"/>
    <n v="0"/>
    <m/>
    <m/>
    <m/>
    <n v="2266537.23"/>
    <n v="527433.17999999993"/>
    <s v="ZLIN"/>
    <n v="13"/>
    <n v="3"/>
  </r>
  <r>
    <s v="120308000515-0"/>
    <x v="11"/>
    <m/>
    <s v="TUBERIA INTERNA"/>
    <s v="30.06.2005"/>
    <n v="144622.32999999999"/>
    <n v="83080.889999999985"/>
    <s v="ZLIN"/>
    <n v="23"/>
    <n v="6"/>
    <n v="0"/>
    <n v="0"/>
    <m/>
    <m/>
    <m/>
    <n v="3056853.76"/>
    <n v="711343.31999999983"/>
    <s v="ZLIN"/>
    <n v="13"/>
    <n v="3"/>
  </r>
  <r>
    <s v="120308000516-0"/>
    <x v="11"/>
    <m/>
    <s v="TUBERIA INTERNA"/>
    <s v="30.06.2005"/>
    <n v="1206353.8899999999"/>
    <n v="693011.82999999984"/>
    <s v="ZLIN"/>
    <n v="23"/>
    <n v="6"/>
    <n v="0"/>
    <n v="0"/>
    <m/>
    <m/>
    <m/>
    <n v="25498465.199999999"/>
    <n v="5933605.120000001"/>
    <s v="ZLIN"/>
    <n v="13"/>
    <n v="3"/>
  </r>
  <r>
    <s v="120308000517-0"/>
    <x v="11"/>
    <m/>
    <s v="TUBERIA INTERNA"/>
    <s v="30.06.2005"/>
    <n v="1555555.57"/>
    <n v="893617.02"/>
    <s v="ZLIN"/>
    <n v="23"/>
    <n v="6"/>
    <n v="0"/>
    <n v="0"/>
    <m/>
    <m/>
    <m/>
    <n v="32879472.59"/>
    <n v="7651198.0300000012"/>
    <s v="ZLIN"/>
    <n v="13"/>
    <n v="3"/>
  </r>
  <r>
    <s v="120308000518-0"/>
    <x v="11"/>
    <m/>
    <s v="TUBERIA INTERNA"/>
    <s v="30.06.2005"/>
    <n v="2886566.49"/>
    <n v="1658240.3400000003"/>
    <s v="ZLIN"/>
    <n v="23"/>
    <n v="6"/>
    <n v="0"/>
    <n v="0"/>
    <m/>
    <m/>
    <m/>
    <n v="61012788.829999998"/>
    <n v="14197944.57"/>
    <s v="ZLIN"/>
    <n v="13"/>
    <n v="3"/>
  </r>
  <r>
    <s v="120308000519-0"/>
    <x v="11"/>
    <m/>
    <s v="AGITADOR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19-1"/>
    <x v="11"/>
    <m/>
    <s v="AGITADOR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19-2"/>
    <x v="11"/>
    <m/>
    <s v="AGITADOR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19-3"/>
    <x v="11"/>
    <m/>
    <s v="AGITADOR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20-0"/>
    <x v="11"/>
    <m/>
    <s v="BOMBA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21-0"/>
    <x v="11"/>
    <m/>
    <s v="MOTOR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22-0"/>
    <x v="11"/>
    <m/>
    <s v="TUBERÍA"/>
    <s v="31.12.2014"/>
    <n v="494197144.87"/>
    <n v="197678857.95999998"/>
    <s v="ZLIN"/>
    <n v="10"/>
    <n v="0"/>
    <n v="0"/>
    <n v="0"/>
    <m/>
    <m/>
    <m/>
    <n v="0"/>
    <n v="0"/>
    <s v="ZLIN"/>
    <n v="10"/>
    <n v="0"/>
  </r>
  <r>
    <s v="120308000523-0"/>
    <x v="11"/>
    <m/>
    <s v="FILTRO DUPLEX"/>
    <s v="31.03.2015"/>
    <n v="17533211.91"/>
    <n v="6574954.4600000009"/>
    <s v="ZLIN"/>
    <n v="10"/>
    <n v="0"/>
    <n v="0"/>
    <n v="0"/>
    <m/>
    <m/>
    <m/>
    <n v="0"/>
    <n v="0"/>
    <s v="ZLIN"/>
    <n v="10"/>
    <n v="0"/>
  </r>
  <r>
    <s v="120308000524-0"/>
    <x v="11"/>
    <m/>
    <s v="FILTRO DUPLEX"/>
    <s v="31.03.2015"/>
    <n v="17533211.91"/>
    <n v="6574954.4600000009"/>
    <s v="ZLIN"/>
    <n v="10"/>
    <n v="0"/>
    <n v="0"/>
    <n v="0"/>
    <m/>
    <m/>
    <m/>
    <n v="0"/>
    <n v="0"/>
    <s v="ZLIN"/>
    <n v="10"/>
    <n v="0"/>
  </r>
  <r>
    <s v="120308000525-0"/>
    <x v="11"/>
    <m/>
    <s v="FILTRO DUPLEX"/>
    <s v="31.03.2015"/>
    <n v="18064526.43"/>
    <n v="6774197.4000000004"/>
    <s v="ZLIN"/>
    <n v="10"/>
    <n v="0"/>
    <n v="0"/>
    <n v="0"/>
    <m/>
    <m/>
    <m/>
    <n v="0"/>
    <n v="0"/>
    <s v="ZLIN"/>
    <n v="10"/>
    <n v="0"/>
  </r>
  <r>
    <s v="120308000527-0"/>
    <x v="11"/>
    <m/>
    <s v="TANQUE"/>
    <s v="31.05.2016"/>
    <n v="1463060056.74"/>
    <n v="94489295.329999924"/>
    <s v="ZLIN"/>
    <n v="40"/>
    <n v="0"/>
    <n v="0"/>
    <n v="0"/>
    <m/>
    <m/>
    <m/>
    <n v="0"/>
    <n v="0"/>
    <s v="ZLIN"/>
    <n v="0"/>
    <n v="1"/>
  </r>
  <r>
    <s v="120308000527-1"/>
    <x v="11"/>
    <m/>
    <s v="CIMENTACION TANQUE"/>
    <s v="31.05.2016"/>
    <n v="204223608.78"/>
    <n v="7536823.6699999869"/>
    <s v="ZLIN"/>
    <n v="70"/>
    <n v="0"/>
    <n v="0"/>
    <n v="0"/>
    <m/>
    <m/>
    <m/>
    <n v="0"/>
    <n v="0"/>
    <s v="ZLIN"/>
    <n v="0"/>
    <n v="1"/>
  </r>
  <r>
    <s v="120308000527-2"/>
    <x v="11"/>
    <m/>
    <s v="VALVULA TAPON"/>
    <s v="31.05.2016"/>
    <n v="6187274.3200000003"/>
    <n v="799189.61000000034"/>
    <s v="ZLIN"/>
    <n v="20"/>
    <n v="0"/>
    <n v="0"/>
    <n v="0"/>
    <m/>
    <m/>
    <m/>
    <n v="0"/>
    <n v="0"/>
    <s v="ZLIN"/>
    <n v="0"/>
    <n v="1"/>
  </r>
  <r>
    <s v="120308000527-3"/>
    <x v="11"/>
    <m/>
    <s v="VALVULA BOLA"/>
    <s v="31.05.2016"/>
    <n v="2981922.49"/>
    <n v="385164.98000000045"/>
    <s v="ZLIN"/>
    <n v="20"/>
    <n v="0"/>
    <n v="0"/>
    <n v="0"/>
    <m/>
    <m/>
    <m/>
    <n v="0"/>
    <n v="0"/>
    <s v="ZLIN"/>
    <n v="0"/>
    <n v="1"/>
  </r>
  <r>
    <s v="120308000527-4"/>
    <x v="11"/>
    <m/>
    <s v="VALVULA BOLA"/>
    <s v="31.05.2016"/>
    <n v="2338274.09"/>
    <n v="302027.05999999982"/>
    <s v="ZLIN"/>
    <n v="20"/>
    <n v="0"/>
    <n v="0"/>
    <n v="0"/>
    <m/>
    <m/>
    <m/>
    <n v="0"/>
    <n v="0"/>
    <s v="ZLIN"/>
    <n v="0"/>
    <n v="1"/>
  </r>
  <r>
    <s v="120308000527-5"/>
    <x v="11"/>
    <m/>
    <s v="VALVULA RETENCION"/>
    <s v="31.05.2016"/>
    <n v="588650.4"/>
    <n v="76034.010000000009"/>
    <s v="ZLIN"/>
    <n v="20"/>
    <n v="0"/>
    <n v="0"/>
    <n v="0"/>
    <m/>
    <m/>
    <m/>
    <n v="0"/>
    <n v="0"/>
    <s v="ZLIN"/>
    <n v="0"/>
    <n v="1"/>
  </r>
  <r>
    <s v="120308000527-6"/>
    <x v="11"/>
    <m/>
    <s v="PAQUETE DRENADOS"/>
    <s v="31.05.2016"/>
    <n v="6453288.4500000002"/>
    <n v="833549.75"/>
    <s v="ZLIN"/>
    <n v="20"/>
    <n v="0"/>
    <n v="0"/>
    <n v="0"/>
    <m/>
    <m/>
    <m/>
    <n v="0"/>
    <n v="0"/>
    <s v="ZLIN"/>
    <n v="0"/>
    <n v="1"/>
  </r>
  <r>
    <s v="120308000528-0"/>
    <x v="11"/>
    <m/>
    <s v="TANQUE"/>
    <s v="31.05.2016"/>
    <n v="1463060056.74"/>
    <n v="94489295.329999924"/>
    <s v="ZLIN"/>
    <n v="40"/>
    <n v="0"/>
    <n v="0"/>
    <n v="0"/>
    <m/>
    <m/>
    <m/>
    <n v="0"/>
    <n v="0"/>
    <s v="ZLIN"/>
    <n v="0"/>
    <n v="1"/>
  </r>
  <r>
    <s v="120308000528-1"/>
    <x v="11"/>
    <m/>
    <s v="CIMENTACION DE TANQUE"/>
    <s v="31.05.2016"/>
    <n v="204223608.78"/>
    <n v="7536823.6699999869"/>
    <s v="ZLIN"/>
    <n v="70"/>
    <n v="0"/>
    <n v="0"/>
    <n v="0"/>
    <m/>
    <m/>
    <m/>
    <n v="0"/>
    <n v="0"/>
    <s v="ZLIN"/>
    <n v="0"/>
    <n v="1"/>
  </r>
  <r>
    <s v="120308000528-2"/>
    <x v="11"/>
    <m/>
    <s v="VALVULA TAPON"/>
    <s v="31.05.2016"/>
    <n v="6187274.3200000003"/>
    <n v="799189.61000000034"/>
    <s v="ZLIN"/>
    <n v="20"/>
    <n v="0"/>
    <n v="0"/>
    <n v="0"/>
    <m/>
    <m/>
    <m/>
    <n v="0"/>
    <n v="0"/>
    <s v="ZLIN"/>
    <n v="0"/>
    <n v="1"/>
  </r>
  <r>
    <s v="120308000528-3"/>
    <x v="11"/>
    <m/>
    <s v="VALVULA BOLA"/>
    <s v="31.05.2016"/>
    <n v="2981922.49"/>
    <n v="385164.98000000045"/>
    <s v="ZLIN"/>
    <n v="20"/>
    <n v="0"/>
    <n v="0"/>
    <n v="0"/>
    <m/>
    <m/>
    <m/>
    <n v="0"/>
    <n v="0"/>
    <s v="ZLIN"/>
    <n v="0"/>
    <n v="1"/>
  </r>
  <r>
    <s v="120308000528-4"/>
    <x v="11"/>
    <m/>
    <s v="VALVULA BOLA"/>
    <s v="31.05.2016"/>
    <n v="2338274.09"/>
    <n v="151013.5299999998"/>
    <s v="ZLIN"/>
    <n v="40"/>
    <n v="0"/>
    <n v="0"/>
    <n v="0"/>
    <m/>
    <m/>
    <m/>
    <n v="0"/>
    <n v="0"/>
    <s v="ZLIN"/>
    <n v="0"/>
    <n v="1"/>
  </r>
  <r>
    <s v="120308000528-5"/>
    <x v="11"/>
    <m/>
    <s v="VALVULA RETENCION"/>
    <s v="31.05.2016"/>
    <n v="588650.4"/>
    <n v="76034.010000000009"/>
    <s v="ZLIN"/>
    <n v="20"/>
    <n v="0"/>
    <n v="0"/>
    <n v="0"/>
    <m/>
    <m/>
    <m/>
    <n v="0"/>
    <n v="0"/>
    <s v="ZLIN"/>
    <n v="0"/>
    <n v="1"/>
  </r>
  <r>
    <s v="120308000528-6"/>
    <x v="11"/>
    <m/>
    <s v="PAQUETE DRENADOS"/>
    <s v="31.05.2016"/>
    <n v="6453288.4500000002"/>
    <n v="833549.75"/>
    <s v="ZLIN"/>
    <n v="20"/>
    <n v="0"/>
    <n v="0"/>
    <n v="0"/>
    <m/>
    <m/>
    <m/>
    <n v="0"/>
    <n v="0"/>
    <s v="ZLIN"/>
    <n v="0"/>
    <n v="1"/>
  </r>
  <r>
    <s v="120308000528-7"/>
    <x v="11"/>
    <m/>
    <s v="DIQUE"/>
    <s v="31.05.2016"/>
    <n v="1061582302.78"/>
    <n v="36565612.639999986"/>
    <s v="ZLIN"/>
    <n v="75"/>
    <n v="0"/>
    <n v="0"/>
    <n v="0"/>
    <m/>
    <m/>
    <m/>
    <n v="0"/>
    <n v="0"/>
    <s v="ZLIN"/>
    <n v="0"/>
    <n v="1"/>
  </r>
  <r>
    <s v="120308000529-0"/>
    <x v="11"/>
    <m/>
    <s v="TUBERIAS TRASIEGO DE PRODUCTO"/>
    <s v="31.05.2016"/>
    <n v="262612186.83000001"/>
    <n v="11306913.600000024"/>
    <s v="ZLIN"/>
    <n v="60"/>
    <n v="0"/>
    <n v="0"/>
    <n v="0"/>
    <m/>
    <m/>
    <m/>
    <n v="0"/>
    <n v="0"/>
    <s v="ZLIN"/>
    <n v="0"/>
    <n v="1"/>
  </r>
  <r>
    <s v="120308000530-0"/>
    <x v="11"/>
    <m/>
    <s v="SELLO DE TECHO FLOTANTE"/>
    <s v="01.06.2016"/>
    <n v="25923540.539999999"/>
    <n v="13393829.279999999"/>
    <s v="ZLIN"/>
    <n v="5"/>
    <n v="0"/>
    <n v="0"/>
    <n v="0"/>
    <m/>
    <m/>
    <m/>
    <n v="0"/>
    <n v="0"/>
    <s v="ZLIN"/>
    <n v="1"/>
    <n v="0"/>
  </r>
  <r>
    <s v="120308000531-0"/>
    <x v="11"/>
    <m/>
    <s v="SELLO DE TECHO FLOTANTE"/>
    <s v="01.06.2016"/>
    <n v="25923540.539999999"/>
    <n v="13393829.279999999"/>
    <s v="ZLIN"/>
    <n v="5"/>
    <n v="0"/>
    <n v="0"/>
    <n v="0"/>
    <m/>
    <m/>
    <m/>
    <n v="0"/>
    <n v="0"/>
    <s v="ZLIN"/>
    <n v="1"/>
    <n v="0"/>
  </r>
  <r>
    <s v="120308000532-0"/>
    <x v="11"/>
    <m/>
    <s v="TANQUE"/>
    <s v="01.06.2016"/>
    <n v="3840000"/>
    <n v="992000"/>
    <s v="ZLIN"/>
    <n v="10"/>
    <n v="0"/>
    <n v="0"/>
    <n v="0"/>
    <m/>
    <m/>
    <m/>
    <n v="0"/>
    <n v="0"/>
    <s v="ZLIN"/>
    <n v="1"/>
    <n v="0"/>
  </r>
  <r>
    <s v="120308000533-0"/>
    <x v="11"/>
    <m/>
    <s v="TANQUE"/>
    <s v="01.06.2016"/>
    <n v="3840000"/>
    <n v="992000"/>
    <s v="ZLIN"/>
    <n v="10"/>
    <n v="0"/>
    <n v="0"/>
    <n v="0"/>
    <m/>
    <m/>
    <m/>
    <n v="0"/>
    <n v="0"/>
    <s v="ZLIN"/>
    <n v="1"/>
    <n v="0"/>
  </r>
  <r>
    <s v="120308000534-0"/>
    <x v="11"/>
    <m/>
    <s v="TANQUE"/>
    <s v="01.06.2016"/>
    <n v="3840000"/>
    <n v="992000"/>
    <s v="ZLIN"/>
    <n v="10"/>
    <n v="0"/>
    <n v="0"/>
    <n v="0"/>
    <m/>
    <m/>
    <m/>
    <n v="0"/>
    <n v="0"/>
    <s v="ZLIN"/>
    <n v="1"/>
    <n v="0"/>
  </r>
  <r>
    <s v="120308000535-0"/>
    <x v="11"/>
    <m/>
    <s v="TANQUE"/>
    <s v="01.06.2016"/>
    <n v="3840000"/>
    <n v="992000"/>
    <s v="ZLIN"/>
    <n v="10"/>
    <n v="0"/>
    <n v="0"/>
    <n v="0"/>
    <m/>
    <m/>
    <m/>
    <n v="0"/>
    <n v="0"/>
    <s v="ZLIN"/>
    <n v="1"/>
    <n v="0"/>
  </r>
  <r>
    <s v="120308000536-0"/>
    <x v="11"/>
    <m/>
    <s v="TANQUE"/>
    <s v="01.06.2016"/>
    <n v="3840000"/>
    <n v="992000"/>
    <s v="ZLIN"/>
    <n v="10"/>
    <n v="0"/>
    <n v="0"/>
    <n v="0"/>
    <m/>
    <m/>
    <m/>
    <n v="0"/>
    <n v="0"/>
    <s v="ZLIN"/>
    <n v="1"/>
    <n v="0"/>
  </r>
  <r>
    <s v="120308000537-0"/>
    <x v="11"/>
    <m/>
    <s v="TUBERÍA"/>
    <s v="01.06.2016"/>
    <n v="614244505.39999998"/>
    <n v="31735966.120000005"/>
    <s v="ZLIN"/>
    <n v="50"/>
    <n v="0"/>
    <n v="0"/>
    <n v="0"/>
    <m/>
    <m/>
    <m/>
    <n v="0"/>
    <n v="0"/>
    <s v="ZLIN"/>
    <n v="1"/>
    <n v="0"/>
  </r>
  <r>
    <s v="120308000538-0"/>
    <x v="11"/>
    <m/>
    <s v="TUBERÍA"/>
    <s v="01.06.2016"/>
    <n v="306502548.56"/>
    <n v="15835965.00999999"/>
    <s v="ZLIN"/>
    <n v="50"/>
    <n v="0"/>
    <n v="0"/>
    <n v="0"/>
    <m/>
    <m/>
    <m/>
    <n v="0"/>
    <n v="0"/>
    <s v="ZLIN"/>
    <n v="1"/>
    <n v="0"/>
  </r>
  <r>
    <s v="120308000539-0"/>
    <x v="11"/>
    <m/>
    <s v="TUBERÍA"/>
    <s v="01.06.2016"/>
    <n v="69682399.939999998"/>
    <n v="3600257.3299999982"/>
    <s v="ZLIN"/>
    <n v="50"/>
    <n v="0"/>
    <n v="0"/>
    <n v="0"/>
    <m/>
    <m/>
    <m/>
    <n v="0"/>
    <n v="0"/>
    <s v="ZLIN"/>
    <n v="1"/>
    <n v="0"/>
  </r>
  <r>
    <s v="120308000540-0"/>
    <x v="11"/>
    <m/>
    <s v="VALVULA"/>
    <s v="01.06.2016"/>
    <n v="9241119.9399999995"/>
    <n v="1193644.6599999992"/>
    <s v="ZLIN"/>
    <n v="20"/>
    <n v="0"/>
    <n v="0"/>
    <n v="0"/>
    <m/>
    <m/>
    <m/>
    <n v="0"/>
    <n v="0"/>
    <s v="ZLIN"/>
    <n v="1"/>
    <n v="0"/>
  </r>
  <r>
    <s v="120308000541-0"/>
    <x v="11"/>
    <m/>
    <s v="VALVULA"/>
    <s v="01.06.2016"/>
    <n v="9241119.9399999995"/>
    <n v="1193644.6599999992"/>
    <s v="ZLIN"/>
    <n v="20"/>
    <n v="0"/>
    <n v="0"/>
    <n v="0"/>
    <m/>
    <m/>
    <m/>
    <n v="0"/>
    <n v="0"/>
    <s v="ZLIN"/>
    <n v="1"/>
    <n v="0"/>
  </r>
  <r>
    <s v="120308000542-0"/>
    <x v="11"/>
    <m/>
    <s v="VALVULA"/>
    <s v="01.06.2016"/>
    <n v="5650155.0599999996"/>
    <n v="729811.68999999948"/>
    <s v="ZLIN"/>
    <n v="20"/>
    <n v="0"/>
    <n v="0"/>
    <n v="0"/>
    <m/>
    <m/>
    <m/>
    <n v="0"/>
    <n v="0"/>
    <s v="ZLIN"/>
    <n v="1"/>
    <n v="0"/>
  </r>
  <r>
    <s v="120308000543-0"/>
    <x v="11"/>
    <m/>
    <s v="VALVULA"/>
    <s v="01.06.2016"/>
    <n v="5650155.0599999996"/>
    <n v="729811.68999999948"/>
    <s v="ZLIN"/>
    <n v="20"/>
    <n v="0"/>
    <n v="0"/>
    <n v="0"/>
    <m/>
    <m/>
    <m/>
    <n v="0"/>
    <n v="0"/>
    <s v="ZLIN"/>
    <n v="1"/>
    <n v="0"/>
  </r>
  <r>
    <s v="120308000544-0"/>
    <x v="11"/>
    <m/>
    <s v="VALVULA"/>
    <s v="01.06.2016"/>
    <n v="5481981.6900000004"/>
    <n v="708089.29"/>
    <s v="ZLIN"/>
    <n v="20"/>
    <n v="0"/>
    <n v="0"/>
    <n v="0"/>
    <m/>
    <m/>
    <m/>
    <n v="0"/>
    <n v="0"/>
    <s v="ZLIN"/>
    <n v="1"/>
    <n v="0"/>
  </r>
  <r>
    <s v="120308000545-0"/>
    <x v="11"/>
    <m/>
    <s v="VALVULA"/>
    <s v="01.06.2016"/>
    <n v="5481981.6900000004"/>
    <n v="708089.29"/>
    <s v="ZLIN"/>
    <n v="20"/>
    <n v="0"/>
    <n v="0"/>
    <n v="0"/>
    <m/>
    <m/>
    <m/>
    <n v="0"/>
    <n v="0"/>
    <s v="ZLIN"/>
    <n v="1"/>
    <n v="0"/>
  </r>
  <r>
    <s v="120308000546-0"/>
    <x v="11"/>
    <m/>
    <s v="VALVULA"/>
    <s v="01.06.2016"/>
    <n v="5481981.6900000004"/>
    <n v="708089.29"/>
    <s v="ZLIN"/>
    <n v="20"/>
    <n v="0"/>
    <n v="0"/>
    <n v="0"/>
    <m/>
    <m/>
    <m/>
    <n v="0"/>
    <n v="0"/>
    <s v="ZLIN"/>
    <n v="1"/>
    <n v="0"/>
  </r>
  <r>
    <s v="120308000547-0"/>
    <x v="11"/>
    <m/>
    <s v="VALVULA"/>
    <s v="01.06.2016"/>
    <n v="7579822.1100000003"/>
    <n v="979060.36000000034"/>
    <s v="ZLIN"/>
    <n v="20"/>
    <n v="0"/>
    <n v="0"/>
    <n v="0"/>
    <m/>
    <m/>
    <m/>
    <n v="0"/>
    <n v="0"/>
    <s v="ZLIN"/>
    <n v="1"/>
    <n v="0"/>
  </r>
  <r>
    <s v="120308000548-0"/>
    <x v="11"/>
    <m/>
    <s v="VALVULA"/>
    <s v="01.06.2016"/>
    <n v="7579822.1100000003"/>
    <n v="979060.36000000034"/>
    <s v="ZLIN"/>
    <n v="20"/>
    <n v="0"/>
    <n v="0"/>
    <n v="0"/>
    <m/>
    <m/>
    <m/>
    <n v="0"/>
    <n v="0"/>
    <s v="ZLIN"/>
    <n v="1"/>
    <n v="0"/>
  </r>
  <r>
    <s v="120308000549-0"/>
    <x v="11"/>
    <m/>
    <s v="TUBERÍA"/>
    <s v="01.06.2016"/>
    <n v="123292098.06"/>
    <n v="6370091.7300000042"/>
    <s v="ZLIN"/>
    <n v="50"/>
    <n v="0"/>
    <n v="0"/>
    <n v="0"/>
    <m/>
    <m/>
    <m/>
    <n v="0"/>
    <n v="0"/>
    <s v="ZLIN"/>
    <n v="1"/>
    <n v="0"/>
  </r>
  <r>
    <s v="120308000550-0"/>
    <x v="11"/>
    <m/>
    <s v="TANQUE"/>
    <s v="31.07.2016"/>
    <n v="1339904945.6099999"/>
    <n v="80040752.50999999"/>
    <s v="ZLIN"/>
    <n v="40"/>
    <n v="0"/>
    <n v="0"/>
    <n v="0"/>
    <m/>
    <m/>
    <m/>
    <n v="0"/>
    <n v="0"/>
    <s v="ZLIN"/>
    <n v="0"/>
    <n v="1"/>
  </r>
  <r>
    <s v="120308000550-1"/>
    <x v="11"/>
    <m/>
    <s v="CIMENTACION TANQUE"/>
    <s v="31.07.2016"/>
    <n v="85662830.079999998"/>
    <n v="2957407.2399999946"/>
    <s v="ZLIN"/>
    <n v="70"/>
    <n v="0"/>
    <n v="0"/>
    <n v="0"/>
    <m/>
    <m/>
    <m/>
    <n v="0"/>
    <n v="0"/>
    <s v="ZLIN"/>
    <n v="0"/>
    <n v="1"/>
  </r>
  <r>
    <s v="120308000550-2"/>
    <x v="11"/>
    <m/>
    <s v="VALVULA"/>
    <s v="31.07.2016"/>
    <n v="51138322.640000001"/>
    <n v="6179213.9800000042"/>
    <s v="ZLIN"/>
    <n v="20"/>
    <n v="0"/>
    <n v="0"/>
    <n v="0"/>
    <m/>
    <m/>
    <m/>
    <n v="0"/>
    <n v="0"/>
    <s v="ZLIN"/>
    <n v="0"/>
    <n v="1"/>
  </r>
  <r>
    <s v="120308000550-3"/>
    <x v="11"/>
    <m/>
    <s v="VALVULA"/>
    <s v="31.07.2016"/>
    <n v="56011589.710000001"/>
    <n v="6768067.1000000015"/>
    <s v="ZLIN"/>
    <n v="20"/>
    <n v="0"/>
    <n v="0"/>
    <n v="0"/>
    <m/>
    <m/>
    <m/>
    <n v="0"/>
    <n v="0"/>
    <s v="ZLIN"/>
    <n v="0"/>
    <n v="1"/>
  </r>
  <r>
    <s v="120308000550-4"/>
    <x v="11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8000550-5"/>
    <x v="11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8000550-6"/>
    <x v="11"/>
    <m/>
    <s v="UNIDAD DE DRENADO"/>
    <s v="31.07.2016"/>
    <n v="15753925.289999999"/>
    <n v="1903599.2999999989"/>
    <s v="ZLIN"/>
    <n v="20"/>
    <n v="0"/>
    <n v="0"/>
    <n v="0"/>
    <m/>
    <m/>
    <m/>
    <n v="0"/>
    <n v="0"/>
    <s v="ZLIN"/>
    <n v="0"/>
    <n v="1"/>
  </r>
  <r>
    <s v="120308000551-0"/>
    <x v="11"/>
    <m/>
    <s v="TANQUE"/>
    <s v="31.07.2016"/>
    <n v="1339904945.6099999"/>
    <n v="80040752.50999999"/>
    <s v="ZLIN"/>
    <n v="40"/>
    <n v="0"/>
    <n v="0"/>
    <n v="0"/>
    <m/>
    <m/>
    <m/>
    <n v="0"/>
    <n v="0"/>
    <s v="ZLIN"/>
    <n v="0"/>
    <n v="1"/>
  </r>
  <r>
    <s v="120308000551-1"/>
    <x v="11"/>
    <m/>
    <s v="CIMENTACION TANQUE"/>
    <s v="31.07.2016"/>
    <n v="85662830.079999998"/>
    <n v="2957407.2399999946"/>
    <s v="ZLIN"/>
    <n v="70"/>
    <n v="0"/>
    <n v="0"/>
    <n v="0"/>
    <m/>
    <m/>
    <m/>
    <n v="0"/>
    <n v="0"/>
    <s v="ZLIN"/>
    <n v="0"/>
    <n v="1"/>
  </r>
  <r>
    <s v="120308000551-2"/>
    <x v="11"/>
    <m/>
    <s v="VALVULA"/>
    <s v="31.07.2016"/>
    <n v="51138322.640000001"/>
    <n v="6179213.9800000042"/>
    <s v="ZLIN"/>
    <n v="20"/>
    <n v="0"/>
    <n v="0"/>
    <n v="0"/>
    <m/>
    <m/>
    <m/>
    <n v="0"/>
    <n v="0"/>
    <s v="ZLIN"/>
    <n v="0"/>
    <n v="1"/>
  </r>
  <r>
    <s v="120308000551-3"/>
    <x v="11"/>
    <m/>
    <s v="VALVULA"/>
    <s v="31.07.2016"/>
    <n v="56011589.710000001"/>
    <n v="6768067.1000000015"/>
    <s v="ZLIN"/>
    <n v="20"/>
    <n v="0"/>
    <n v="0"/>
    <n v="0"/>
    <m/>
    <m/>
    <m/>
    <n v="0"/>
    <n v="0"/>
    <s v="ZLIN"/>
    <n v="0"/>
    <n v="1"/>
  </r>
  <r>
    <s v="120308000551-4"/>
    <x v="11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8000551-5"/>
    <x v="11"/>
    <m/>
    <s v="VALVULA"/>
    <s v="31.07.2016"/>
    <n v="10250118.609999999"/>
    <n v="1238556"/>
    <s v="ZLIN"/>
    <n v="20"/>
    <n v="0"/>
    <n v="0"/>
    <n v="0"/>
    <m/>
    <m/>
    <m/>
    <n v="0"/>
    <n v="0"/>
    <s v="ZLIN"/>
    <n v="0"/>
    <n v="1"/>
  </r>
  <r>
    <s v="120308000551-6"/>
    <x v="11"/>
    <m/>
    <s v="UNIDAD DE DRENADO"/>
    <s v="31.07.2016"/>
    <n v="15753925.289999999"/>
    <n v="1903599.2999999989"/>
    <s v="ZLIN"/>
    <n v="20"/>
    <n v="0"/>
    <n v="0"/>
    <n v="0"/>
    <m/>
    <m/>
    <m/>
    <n v="0"/>
    <n v="0"/>
    <s v="ZLIN"/>
    <n v="0"/>
    <n v="1"/>
  </r>
  <r>
    <s v="120308000552-0"/>
    <x v="11"/>
    <m/>
    <s v="TANQUE"/>
    <s v="31.07.2016"/>
    <n v="103544692.5"/>
    <n v="6255825.1700000018"/>
    <s v="ZLIN"/>
    <n v="40"/>
    <n v="0"/>
    <n v="0"/>
    <n v="0"/>
    <m/>
    <m/>
    <m/>
    <n v="0"/>
    <n v="0"/>
    <s v="ZLIN"/>
    <n v="0"/>
    <n v="1"/>
  </r>
  <r>
    <s v="120308000552-1"/>
    <x v="11"/>
    <m/>
    <s v="CIMENTACION"/>
    <s v="31.07.2016"/>
    <n v="7138567.4900000002"/>
    <n v="246450.54999999981"/>
    <s v="ZLIN"/>
    <n v="70"/>
    <n v="0"/>
    <n v="0"/>
    <n v="0"/>
    <m/>
    <m/>
    <m/>
    <n v="0"/>
    <n v="0"/>
    <s v="ZLIN"/>
    <n v="0"/>
    <n v="1"/>
  </r>
  <r>
    <s v="120308000552-2"/>
    <x v="11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8000552-3"/>
    <x v="11"/>
    <m/>
    <s v="VALVULA"/>
    <s v="31.07.2016"/>
    <n v="5406328.9299999997"/>
    <n v="653264.75"/>
    <s v="ZLIN"/>
    <n v="20"/>
    <n v="0"/>
    <n v="0"/>
    <n v="0"/>
    <m/>
    <m/>
    <m/>
    <n v="0"/>
    <n v="0"/>
    <s v="ZLIN"/>
    <n v="0"/>
    <n v="1"/>
  </r>
  <r>
    <s v="120308000552-4"/>
    <x v="11"/>
    <m/>
    <s v="VALVULA"/>
    <s v="31.07.2016"/>
    <n v="3263288.86"/>
    <n v="394314.06000000006"/>
    <s v="ZLIN"/>
    <n v="20"/>
    <n v="0"/>
    <n v="0"/>
    <n v="0"/>
    <m/>
    <m/>
    <m/>
    <n v="0"/>
    <n v="0"/>
    <s v="ZLIN"/>
    <n v="0"/>
    <n v="1"/>
  </r>
  <r>
    <s v="120308000552-5"/>
    <x v="11"/>
    <m/>
    <s v="DIQUE"/>
    <s v="31.07.2016"/>
    <n v="232496647.56999999"/>
    <n v="7410707.9799999893"/>
    <s v="ZLIN"/>
    <n v="75"/>
    <n v="0"/>
    <n v="0"/>
    <n v="0"/>
    <m/>
    <m/>
    <m/>
    <n v="0"/>
    <n v="0"/>
    <s v="ZLIN"/>
    <n v="0"/>
    <n v="1"/>
  </r>
  <r>
    <s v="120308000552-6"/>
    <x v="11"/>
    <m/>
    <s v="TUBERIA TRASIEGO"/>
    <s v="31.07.2016"/>
    <n v="273157438.80000001"/>
    <n v="10880989.630000025"/>
    <s v="ZLIN"/>
    <n v="60"/>
    <n v="0"/>
    <n v="0"/>
    <n v="0"/>
    <m/>
    <m/>
    <m/>
    <n v="0"/>
    <n v="0"/>
    <s v="ZLIN"/>
    <n v="0"/>
    <n v="1"/>
  </r>
  <r>
    <s v="120308000553-0"/>
    <x v="11"/>
    <m/>
    <s v="BASES DE CONCRETO"/>
    <s v="30.09.2016"/>
    <n v="16093387.5"/>
    <n v="724202.43999999948"/>
    <s v="ZLIN"/>
    <n v="50"/>
    <n v="0"/>
    <n v="0"/>
    <n v="0"/>
    <m/>
    <m/>
    <m/>
    <n v="0"/>
    <n v="0"/>
    <s v="ZLIN"/>
    <n v="0"/>
    <n v="1"/>
  </r>
  <r>
    <s v="120308000554-0"/>
    <x v="11"/>
    <m/>
    <s v="TANQUE 524"/>
    <s v="31.12.2016"/>
    <n v="1619469775.4200001"/>
    <n v="80382113.49000001"/>
    <s v="ZLIN"/>
    <n v="40"/>
    <n v="0"/>
    <n v="0"/>
    <n v="0"/>
    <m/>
    <m/>
    <m/>
    <n v="0"/>
    <n v="0"/>
    <s v="ZLIN"/>
    <n v="0"/>
    <n v="1"/>
  </r>
  <r>
    <s v="120308000554-1"/>
    <x v="11"/>
    <m/>
    <s v="CIMENTACION TANQUE"/>
    <s v="31.12.2016"/>
    <n v="73616501.650000006"/>
    <n v="2103328.6200000048"/>
    <s v="ZLIN"/>
    <n v="70"/>
    <n v="0"/>
    <n v="0"/>
    <n v="0"/>
    <m/>
    <m/>
    <m/>
    <n v="0"/>
    <n v="0"/>
    <s v="ZLIN"/>
    <n v="0"/>
    <n v="1"/>
  </r>
  <r>
    <s v="120308000554-2"/>
    <x v="11"/>
    <m/>
    <s v="VALVULA DE BOLA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8000554-3"/>
    <x v="11"/>
    <m/>
    <s v="VALVULA DE BOLA"/>
    <s v="31.12.2016"/>
    <n v="7496672.71"/>
    <n v="749667.28000000026"/>
    <s v="ZLIN"/>
    <n v="20"/>
    <n v="0"/>
    <n v="0"/>
    <n v="0"/>
    <m/>
    <m/>
    <m/>
    <n v="0"/>
    <n v="0"/>
    <s v="ZLIN"/>
    <n v="0"/>
    <n v="1"/>
  </r>
  <r>
    <s v="120308000554-4"/>
    <x v="11"/>
    <m/>
    <s v="VALVULA DE RETENCION"/>
    <s v="31.12.2016"/>
    <n v="4277513.25"/>
    <n v="427751.31999999983"/>
    <s v="ZLIN"/>
    <n v="20"/>
    <n v="0"/>
    <n v="0"/>
    <n v="0"/>
    <m/>
    <m/>
    <m/>
    <n v="0"/>
    <n v="0"/>
    <s v="ZLIN"/>
    <n v="0"/>
    <n v="1"/>
  </r>
  <r>
    <s v="120308000554-5"/>
    <x v="11"/>
    <m/>
    <s v="PAQUETE DE DRENADOS"/>
    <s v="31.12.2016"/>
    <n v="9846992.9000000004"/>
    <n v="984699.29000000097"/>
    <s v="ZLIN"/>
    <n v="20"/>
    <n v="0"/>
    <n v="0"/>
    <n v="0"/>
    <m/>
    <m/>
    <m/>
    <n v="0"/>
    <n v="0"/>
    <s v="ZLIN"/>
    <n v="0"/>
    <n v="1"/>
  </r>
  <r>
    <s v="120308000555-0"/>
    <x v="11"/>
    <m/>
    <s v="TANQUE 525"/>
    <s v="31.12.2016"/>
    <n v="1619469775.4200001"/>
    <n v="80382113.480000019"/>
    <s v="ZLIN"/>
    <n v="40"/>
    <n v="0"/>
    <n v="0"/>
    <n v="0"/>
    <m/>
    <m/>
    <m/>
    <n v="0"/>
    <n v="0"/>
    <s v="ZLIN"/>
    <n v="0"/>
    <n v="1"/>
  </r>
  <r>
    <s v="120308000555-1"/>
    <x v="11"/>
    <m/>
    <s v="CIMENTACION TANQUE"/>
    <s v="31.12.2016"/>
    <n v="73616501.650000006"/>
    <n v="2103328.6200000048"/>
    <s v="ZLIN"/>
    <n v="70"/>
    <n v="0"/>
    <n v="0"/>
    <n v="0"/>
    <m/>
    <m/>
    <m/>
    <n v="0"/>
    <n v="0"/>
    <s v="ZLIN"/>
    <n v="0"/>
    <n v="1"/>
  </r>
  <r>
    <s v="120308000555-2"/>
    <x v="11"/>
    <m/>
    <s v="VALVULA DE BOLA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8000555-3"/>
    <x v="11"/>
    <m/>
    <s v="VALVULA DE BOLA"/>
    <s v="31.12.2016"/>
    <n v="7496672.71"/>
    <n v="749667.28000000026"/>
    <s v="ZLIN"/>
    <n v="20"/>
    <n v="0"/>
    <n v="0"/>
    <n v="0"/>
    <m/>
    <m/>
    <m/>
    <n v="0"/>
    <n v="0"/>
    <s v="ZLIN"/>
    <n v="0"/>
    <n v="1"/>
  </r>
  <r>
    <s v="120308000555-4"/>
    <x v="11"/>
    <m/>
    <s v="VALVULA DE RETENCION"/>
    <s v="31.12.2016"/>
    <n v="4277513.25"/>
    <n v="427751.31999999983"/>
    <s v="ZLIN"/>
    <n v="20"/>
    <n v="0"/>
    <n v="0"/>
    <n v="0"/>
    <m/>
    <m/>
    <m/>
    <n v="0"/>
    <n v="0"/>
    <s v="ZLIN"/>
    <n v="0"/>
    <n v="1"/>
  </r>
  <r>
    <s v="120308000555-5"/>
    <x v="11"/>
    <m/>
    <s v="PAQUETE DE DRENADOS"/>
    <s v="31.12.2016"/>
    <n v="9846992.9000000004"/>
    <n v="984699.29000000097"/>
    <s v="ZLIN"/>
    <n v="20"/>
    <n v="0"/>
    <n v="0"/>
    <n v="0"/>
    <m/>
    <m/>
    <m/>
    <n v="0"/>
    <n v="0"/>
    <s v="ZLIN"/>
    <n v="0"/>
    <n v="1"/>
  </r>
  <r>
    <s v="120308000555-6"/>
    <x v="11"/>
    <m/>
    <s v="DIQUE"/>
    <s v="31.12.2016"/>
    <n v="1367994211.45"/>
    <n v="36230574.090000153"/>
    <s v="ZLIN"/>
    <n v="75"/>
    <n v="0"/>
    <n v="0"/>
    <n v="0"/>
    <m/>
    <m/>
    <m/>
    <n v="0"/>
    <n v="0"/>
    <s v="ZLIN"/>
    <n v="0"/>
    <n v="1"/>
  </r>
  <r>
    <s v="120308000556-0"/>
    <x v="11"/>
    <m/>
    <s v="TANQUE 526"/>
    <s v="31.12.2016"/>
    <n v="1651623882.9400001"/>
    <n v="81978077.289999962"/>
    <s v="ZLIN"/>
    <n v="40"/>
    <n v="0"/>
    <n v="0"/>
    <n v="0"/>
    <m/>
    <m/>
    <m/>
    <n v="0"/>
    <n v="0"/>
    <s v="ZLIN"/>
    <n v="0"/>
    <n v="1"/>
  </r>
  <r>
    <s v="120308000556-1"/>
    <x v="11"/>
    <m/>
    <s v="CIMENTACION TANQUE"/>
    <s v="31.12.2016"/>
    <n v="73616501.650000006"/>
    <n v="2103328.6200000048"/>
    <s v="ZLIN"/>
    <n v="70"/>
    <n v="0"/>
    <n v="0"/>
    <n v="0"/>
    <m/>
    <m/>
    <m/>
    <n v="0"/>
    <n v="0"/>
    <s v="ZLIN"/>
    <n v="0"/>
    <n v="1"/>
  </r>
  <r>
    <s v="120308000556-2"/>
    <x v="11"/>
    <m/>
    <s v="VALVULA DE BOLA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8000556-3"/>
    <x v="11"/>
    <m/>
    <s v="VALVULA DE BOLA"/>
    <s v="31.12.2016"/>
    <n v="7496672.71"/>
    <n v="749667.28000000026"/>
    <s v="ZLIN"/>
    <n v="20"/>
    <n v="0"/>
    <n v="0"/>
    <n v="0"/>
    <m/>
    <m/>
    <m/>
    <n v="0"/>
    <n v="0"/>
    <s v="ZLIN"/>
    <n v="0"/>
    <n v="1"/>
  </r>
  <r>
    <s v="120308000556-4"/>
    <x v="11"/>
    <m/>
    <s v="VALVULA DE RETENCION"/>
    <s v="31.12.2016"/>
    <n v="4277513.25"/>
    <n v="427751.31999999983"/>
    <s v="ZLIN"/>
    <n v="20"/>
    <n v="0"/>
    <n v="0"/>
    <n v="0"/>
    <m/>
    <m/>
    <m/>
    <n v="0"/>
    <n v="0"/>
    <s v="ZLIN"/>
    <n v="0"/>
    <n v="1"/>
  </r>
  <r>
    <s v="120308000556-5"/>
    <x v="11"/>
    <m/>
    <s v="PAQUETE DE DRENADOS"/>
    <s v="31.12.2016"/>
    <n v="9846992.9000000004"/>
    <n v="984699.29000000097"/>
    <s v="ZLIN"/>
    <n v="20"/>
    <n v="0"/>
    <n v="0"/>
    <n v="0"/>
    <m/>
    <m/>
    <m/>
    <n v="0"/>
    <n v="0"/>
    <s v="ZLIN"/>
    <n v="0"/>
    <n v="1"/>
  </r>
  <r>
    <s v="120308000557-0"/>
    <x v="11"/>
    <m/>
    <s v="TANQUE 527"/>
    <s v="31.12.2016"/>
    <n v="1651623882.9400001"/>
    <n v="81978077.289999962"/>
    <s v="ZLIN"/>
    <n v="40"/>
    <n v="0"/>
    <n v="0"/>
    <n v="0"/>
    <m/>
    <m/>
    <m/>
    <n v="0"/>
    <n v="0"/>
    <s v="ZLIN"/>
    <n v="0"/>
    <n v="1"/>
  </r>
  <r>
    <s v="120308000557-1"/>
    <x v="11"/>
    <m/>
    <s v="CIMENTACION TANQUE"/>
    <s v="31.12.2016"/>
    <n v="73616501.650000006"/>
    <n v="2103328.6200000048"/>
    <s v="ZLIN"/>
    <n v="70"/>
    <n v="0"/>
    <n v="0"/>
    <n v="0"/>
    <m/>
    <m/>
    <m/>
    <n v="0"/>
    <n v="0"/>
    <s v="ZLIN"/>
    <n v="0"/>
    <n v="1"/>
  </r>
  <r>
    <s v="120308000557-2"/>
    <x v="11"/>
    <m/>
    <s v="VALVULA DE BOLA"/>
    <s v="31.12.2016"/>
    <n v="41370623.759999998"/>
    <n v="4137062.3799999952"/>
    <s v="ZLIN"/>
    <n v="20"/>
    <n v="0"/>
    <n v="0"/>
    <n v="0"/>
    <m/>
    <m/>
    <m/>
    <n v="0"/>
    <n v="0"/>
    <s v="ZLIN"/>
    <n v="0"/>
    <n v="1"/>
  </r>
  <r>
    <s v="120308000557-3"/>
    <x v="11"/>
    <m/>
    <s v="VALVULA DE BOLA"/>
    <s v="31.12.2016"/>
    <n v="7496672.71"/>
    <n v="749667.28000000026"/>
    <s v="ZLIN"/>
    <n v="20"/>
    <n v="0"/>
    <n v="0"/>
    <n v="0"/>
    <m/>
    <m/>
    <m/>
    <n v="0"/>
    <n v="0"/>
    <s v="ZLIN"/>
    <n v="0"/>
    <n v="1"/>
  </r>
  <r>
    <s v="120308000557-4"/>
    <x v="11"/>
    <m/>
    <s v="VALVULA DE RETENCION"/>
    <s v="31.12.2016"/>
    <n v="4277513.25"/>
    <n v="427751.31999999983"/>
    <s v="ZLIN"/>
    <n v="20"/>
    <n v="0"/>
    <n v="0"/>
    <n v="0"/>
    <m/>
    <m/>
    <m/>
    <n v="0"/>
    <n v="0"/>
    <s v="ZLIN"/>
    <n v="0"/>
    <n v="1"/>
  </r>
  <r>
    <s v="120308000557-5"/>
    <x v="11"/>
    <m/>
    <s v="PAQUETE DE DRENADOS"/>
    <s v="31.12.2016"/>
    <n v="9846992.9000000004"/>
    <n v="984699.29000000097"/>
    <s v="ZLIN"/>
    <n v="20"/>
    <n v="0"/>
    <n v="0"/>
    <n v="0"/>
    <m/>
    <m/>
    <m/>
    <n v="0"/>
    <n v="0"/>
    <s v="ZLIN"/>
    <n v="0"/>
    <n v="1"/>
  </r>
  <r>
    <s v="120308000557-6"/>
    <x v="11"/>
    <m/>
    <s v="DIQUE"/>
    <s v="31.12.2016"/>
    <n v="1367994211.45"/>
    <n v="36230574.090000153"/>
    <s v="ZLIN"/>
    <n v="75"/>
    <n v="0"/>
    <n v="0"/>
    <n v="0"/>
    <m/>
    <m/>
    <m/>
    <n v="0"/>
    <n v="0"/>
    <s v="ZLIN"/>
    <n v="0"/>
    <n v="1"/>
  </r>
  <r>
    <s v="120308000558-0"/>
    <x v="11"/>
    <m/>
    <s v="TANQUE"/>
    <s v="13.06.2017"/>
    <n v="21056128.960000001"/>
    <n v="1054564.8300000019"/>
    <s v="ZLIN"/>
    <n v="40"/>
    <n v="0"/>
    <n v="0"/>
    <n v="0"/>
    <m/>
    <m/>
    <m/>
    <n v="0"/>
    <n v="0"/>
    <s v="ZLIN"/>
    <n v="0"/>
    <n v="1"/>
  </r>
  <r>
    <s v="120308000559-0"/>
    <x v="11"/>
    <m/>
    <s v="TANQUE"/>
    <s v="13.06.2017"/>
    <n v="21056128.960000001"/>
    <n v="1054564.8300000019"/>
    <s v="ZLIN"/>
    <n v="40"/>
    <n v="0"/>
    <n v="0"/>
    <n v="0"/>
    <m/>
    <m/>
    <m/>
    <n v="0"/>
    <n v="0"/>
    <s v="ZLIN"/>
    <n v="0"/>
    <n v="1"/>
  </r>
  <r>
    <s v="120308000560-0"/>
    <x v="11"/>
    <m/>
    <s v="TANQUE"/>
    <s v="13.06.2017"/>
    <n v="21694182.030000001"/>
    <n v="1086520.7600000016"/>
    <s v="ZLIN"/>
    <n v="40"/>
    <n v="0"/>
    <n v="0"/>
    <n v="0"/>
    <m/>
    <m/>
    <m/>
    <n v="0"/>
    <n v="0"/>
    <s v="ZLIN"/>
    <n v="0"/>
    <n v="1"/>
  </r>
  <r>
    <s v="120308000561-0"/>
    <x v="11"/>
    <m/>
    <s v="ESFERA YT7712"/>
    <s v="31.08.2017"/>
    <n v="2964411275.8400002"/>
    <n v="131751612.25"/>
    <s v="ZLIN"/>
    <n v="30"/>
    <n v="0"/>
    <n v="0"/>
    <n v="0"/>
    <m/>
    <m/>
    <m/>
    <n v="0"/>
    <n v="0"/>
    <s v="ZLIN"/>
    <n v="0"/>
    <n v="1"/>
  </r>
  <r>
    <s v="120308000561-1"/>
    <x v="11"/>
    <m/>
    <s v="CIMENTACION ESFERA YT7712"/>
    <s v="31.08.2017"/>
    <n v="1154260384.76"/>
    <n v="21985912.089999914"/>
    <s v="ZLIN"/>
    <n v="70"/>
    <n v="0"/>
    <n v="0"/>
    <n v="0"/>
    <m/>
    <m/>
    <m/>
    <n v="0"/>
    <n v="0"/>
    <s v="ZLIN"/>
    <n v="0"/>
    <n v="1"/>
  </r>
  <r>
    <s v="120308000561-2"/>
    <x v="11"/>
    <m/>
    <s v="TUBERIA INTERNA ESFERA YT7712"/>
    <s v="31.08.2017"/>
    <n v="57887577.799999997"/>
    <n v="1286390.6099999994"/>
    <s v="ZLIN"/>
    <n v="60"/>
    <n v="0"/>
    <n v="0"/>
    <n v="0"/>
    <m/>
    <m/>
    <m/>
    <n v="0"/>
    <n v="0"/>
    <s v="ZLIN"/>
    <n v="0"/>
    <n v="1"/>
  </r>
  <r>
    <s v="120308000561-3"/>
    <x v="11"/>
    <m/>
    <s v="TUBERIA INTERNA ESFERA YT7712"/>
    <s v="31.08.2017"/>
    <n v="31812090.989999998"/>
    <n v="706935.3599999994"/>
    <s v="ZLIN"/>
    <n v="60"/>
    <n v="0"/>
    <n v="0"/>
    <n v="0"/>
    <m/>
    <m/>
    <m/>
    <n v="0"/>
    <n v="0"/>
    <s v="ZLIN"/>
    <n v="0"/>
    <n v="1"/>
  </r>
  <r>
    <s v="120308000561-4"/>
    <x v="11"/>
    <m/>
    <s v="TUBERIA INTERNA ESFERA YT7712"/>
    <s v="31.08.2017"/>
    <n v="14033350.93"/>
    <n v="311852.24000000022"/>
    <s v="ZLIN"/>
    <n v="60"/>
    <n v="0"/>
    <n v="0"/>
    <n v="0"/>
    <m/>
    <m/>
    <m/>
    <n v="0"/>
    <n v="0"/>
    <s v="ZLIN"/>
    <n v="0"/>
    <n v="1"/>
  </r>
  <r>
    <s v="120308000561-5"/>
    <x v="11"/>
    <m/>
    <s v="TUBERIA INTERNA ESFERA YT7712"/>
    <s v="31.08.2017"/>
    <n v="7328991.8200000003"/>
    <n v="162866.48000000045"/>
    <s v="ZLIN"/>
    <n v="60"/>
    <n v="0"/>
    <n v="0"/>
    <n v="0"/>
    <m/>
    <m/>
    <m/>
    <n v="0"/>
    <n v="0"/>
    <s v="ZLIN"/>
    <n v="0"/>
    <n v="1"/>
  </r>
  <r>
    <s v="120308000561-6"/>
    <x v="11"/>
    <m/>
    <s v="TUBERIA INTERNA ESFERA YT7712"/>
    <s v="31.08.2017"/>
    <n v="26075486.809999999"/>
    <n v="579455.26999999955"/>
    <s v="ZLIN"/>
    <n v="60"/>
    <n v="0"/>
    <n v="0"/>
    <n v="0"/>
    <m/>
    <m/>
    <m/>
    <n v="0"/>
    <n v="0"/>
    <s v="ZLIN"/>
    <n v="0"/>
    <n v="1"/>
  </r>
  <r>
    <s v="120308000561-7"/>
    <x v="11"/>
    <m/>
    <s v="TUBERIA INTERNA ESFERA YT7712"/>
    <s v="31.08.2017"/>
    <n v="43854226.869999997"/>
    <n v="974538.36999999732"/>
    <s v="ZLIN"/>
    <n v="60"/>
    <n v="0"/>
    <n v="0"/>
    <n v="0"/>
    <m/>
    <m/>
    <m/>
    <n v="0"/>
    <n v="0"/>
    <s v="ZLIN"/>
    <n v="0"/>
    <n v="1"/>
  </r>
  <r>
    <s v="120308000561-8"/>
    <x v="11"/>
    <m/>
    <s v="TUBERIA INTERNA ESFERA YT7712"/>
    <s v="31.08.2017"/>
    <n v="17177323.059999999"/>
    <n v="381718.28999999911"/>
    <s v="ZLIN"/>
    <n v="60"/>
    <n v="0"/>
    <n v="0"/>
    <n v="0"/>
    <m/>
    <m/>
    <m/>
    <n v="0"/>
    <n v="0"/>
    <s v="ZLIN"/>
    <n v="0"/>
    <n v="1"/>
  </r>
  <r>
    <s v="120308000561-9"/>
    <x v="11"/>
    <m/>
    <s v="TUBERIA INTERNA ESFERA YT7712"/>
    <s v="31.08.2017"/>
    <n v="11733965.93"/>
    <n v="260754.79999999888"/>
    <s v="ZLIN"/>
    <n v="60"/>
    <n v="0"/>
    <n v="0"/>
    <n v="0"/>
    <m/>
    <m/>
    <m/>
    <n v="0"/>
    <n v="0"/>
    <s v="ZLIN"/>
    <n v="0"/>
    <n v="1"/>
  </r>
  <r>
    <s v="120308000561-10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11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12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13"/>
    <x v="11"/>
    <m/>
    <s v="VALVULA DE PROCESO ESFERA YT7712"/>
    <s v="31.08.2017"/>
    <n v="10231519.17"/>
    <n v="682101.27999999933"/>
    <s v="ZLIN"/>
    <n v="20"/>
    <n v="0"/>
    <n v="0"/>
    <n v="0"/>
    <m/>
    <m/>
    <m/>
    <n v="0"/>
    <n v="0"/>
    <s v="ZLIN"/>
    <n v="0"/>
    <n v="1"/>
  </r>
  <r>
    <s v="120308000561-14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15"/>
    <x v="11"/>
    <m/>
    <s v="VALVULA DE PROCESO ESFERA YT7712"/>
    <s v="31.08.2017"/>
    <n v="5846581.3899999997"/>
    <n v="389772.08999999985"/>
    <s v="ZLIN"/>
    <n v="20"/>
    <n v="0"/>
    <n v="0"/>
    <n v="0"/>
    <m/>
    <m/>
    <m/>
    <n v="0"/>
    <n v="0"/>
    <s v="ZLIN"/>
    <n v="0"/>
    <n v="1"/>
  </r>
  <r>
    <s v="120308000561-16"/>
    <x v="11"/>
    <m/>
    <s v="VALVULA DE PROCESO ESFERA YT7712"/>
    <s v="31.08.2017"/>
    <n v="5846581.3899999997"/>
    <n v="389772.08999999985"/>
    <s v="ZLIN"/>
    <n v="20"/>
    <n v="0"/>
    <n v="0"/>
    <n v="0"/>
    <m/>
    <m/>
    <m/>
    <n v="0"/>
    <n v="0"/>
    <s v="ZLIN"/>
    <n v="0"/>
    <n v="1"/>
  </r>
  <r>
    <s v="120308000561-17"/>
    <x v="11"/>
    <m/>
    <s v="VALVULA DE PROCESO ESFERA YT7712"/>
    <s v="31.08.2017"/>
    <n v="5846581.3899999997"/>
    <n v="389772.08999999985"/>
    <s v="ZLIN"/>
    <n v="20"/>
    <n v="0"/>
    <n v="0"/>
    <n v="0"/>
    <m/>
    <m/>
    <m/>
    <n v="0"/>
    <n v="0"/>
    <s v="ZLIN"/>
    <n v="0"/>
    <n v="1"/>
  </r>
  <r>
    <s v="120308000561-18"/>
    <x v="11"/>
    <m/>
    <s v="VALVULA DE PROCESO ESFERA YT7712"/>
    <s v="31.08.2017"/>
    <n v="5846581.3899999997"/>
    <n v="389772.08999999985"/>
    <s v="ZLIN"/>
    <n v="20"/>
    <n v="0"/>
    <n v="0"/>
    <n v="0"/>
    <m/>
    <m/>
    <m/>
    <n v="0"/>
    <n v="0"/>
    <s v="ZLIN"/>
    <n v="0"/>
    <n v="1"/>
  </r>
  <r>
    <s v="120308000561-19"/>
    <x v="11"/>
    <m/>
    <s v="VALVULA DE PROCESO ESFERA YT7712"/>
    <s v="31.08.2017"/>
    <n v="5846581.3899999997"/>
    <n v="389772.08999999985"/>
    <s v="ZLIN"/>
    <n v="20"/>
    <n v="0"/>
    <n v="0"/>
    <n v="0"/>
    <m/>
    <m/>
    <m/>
    <n v="0"/>
    <n v="0"/>
    <s v="ZLIN"/>
    <n v="0"/>
    <n v="1"/>
  </r>
  <r>
    <s v="120308000561-20"/>
    <x v="11"/>
    <m/>
    <s v="VALVULA DE PROCESO ESFERA YT7712"/>
    <s v="31.08.2017"/>
    <n v="10231519.17"/>
    <n v="682101.27999999933"/>
    <s v="ZLIN"/>
    <n v="20"/>
    <n v="0"/>
    <n v="0"/>
    <n v="0"/>
    <m/>
    <m/>
    <m/>
    <n v="0"/>
    <n v="0"/>
    <s v="ZLIN"/>
    <n v="0"/>
    <n v="1"/>
  </r>
  <r>
    <s v="120308000561-21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2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3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4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5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6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7"/>
    <x v="11"/>
    <m/>
    <s v="VALVULA DE PROCESO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308000561-28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29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30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31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32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33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34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1-35"/>
    <x v="11"/>
    <m/>
    <s v="VALVULA DE PROCESO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308000562-0"/>
    <x v="11"/>
    <m/>
    <s v="ESFERA"/>
    <s v="31.10.2017"/>
    <n v="2585844627.4400001"/>
    <n v="100560624.4000001"/>
    <s v="ZLIN"/>
    <n v="30"/>
    <n v="0"/>
    <n v="0"/>
    <n v="0"/>
    <m/>
    <m/>
    <m/>
    <n v="0"/>
    <n v="0"/>
    <s v="ZLIN"/>
    <n v="0"/>
    <n v="1"/>
  </r>
  <r>
    <s v="120308000562-1"/>
    <x v="11"/>
    <m/>
    <s v="CIMENTACION DE TANQUE"/>
    <s v="31.10.2017"/>
    <n v="947521514.35000002"/>
    <n v="15792025.24000001"/>
    <s v="ZLIN"/>
    <n v="70"/>
    <n v="0"/>
    <n v="0"/>
    <n v="0"/>
    <m/>
    <m/>
    <m/>
    <n v="0"/>
    <n v="0"/>
    <s v="ZLIN"/>
    <n v="0"/>
    <n v="1"/>
  </r>
  <r>
    <s v="120308000562-2"/>
    <x v="11"/>
    <m/>
    <s v="TUBERIA"/>
    <s v="31.10.2017"/>
    <n v="47519369.200000003"/>
    <n v="923987.74000000209"/>
    <s v="ZLIN"/>
    <n v="60"/>
    <n v="0"/>
    <n v="0"/>
    <n v="0"/>
    <m/>
    <m/>
    <m/>
    <n v="0"/>
    <n v="0"/>
    <s v="ZLIN"/>
    <n v="0"/>
    <n v="1"/>
  </r>
  <r>
    <s v="120308000562-3"/>
    <x v="11"/>
    <m/>
    <s v="TUBERIA"/>
    <s v="31.10.2017"/>
    <n v="26114246.859999999"/>
    <n v="507777.01999999955"/>
    <s v="ZLIN"/>
    <n v="60"/>
    <n v="0"/>
    <n v="0"/>
    <n v="0"/>
    <m/>
    <m/>
    <m/>
    <n v="0"/>
    <n v="0"/>
    <s v="ZLIN"/>
    <n v="0"/>
    <n v="1"/>
  </r>
  <r>
    <s v="120308000562-4"/>
    <x v="11"/>
    <m/>
    <s v="TUBERIA"/>
    <s v="31.10.2017"/>
    <n v="11519846.039999999"/>
    <n v="223997"/>
    <s v="ZLIN"/>
    <n v="60"/>
    <n v="0"/>
    <n v="0"/>
    <n v="0"/>
    <m/>
    <m/>
    <m/>
    <n v="0"/>
    <n v="0"/>
    <s v="ZLIN"/>
    <n v="0"/>
    <n v="1"/>
  </r>
  <r>
    <s v="120308000562-5"/>
    <x v="11"/>
    <m/>
    <s v="TUBERIA"/>
    <s v="31.10.2017"/>
    <n v="6016300.5899999999"/>
    <n v="116983.62999999989"/>
    <s v="ZLIN"/>
    <n v="60"/>
    <n v="0"/>
    <n v="0"/>
    <n v="0"/>
    <m/>
    <m/>
    <m/>
    <n v="0"/>
    <n v="0"/>
    <s v="ZLIN"/>
    <n v="0"/>
    <n v="1"/>
  </r>
  <r>
    <s v="120308000562-6"/>
    <x v="11"/>
    <m/>
    <s v="TUBERIA"/>
    <s v="31.10.2017"/>
    <n v="21405122.34"/>
    <n v="416210.71000000089"/>
    <s v="ZLIN"/>
    <n v="60"/>
    <n v="0"/>
    <n v="0"/>
    <n v="0"/>
    <m/>
    <m/>
    <m/>
    <n v="0"/>
    <n v="0"/>
    <s v="ZLIN"/>
    <n v="0"/>
    <n v="1"/>
  </r>
  <r>
    <s v="120308000562-7"/>
    <x v="11"/>
    <m/>
    <s v="TUBERIA"/>
    <s v="31.10.2017"/>
    <n v="35999523.159999996"/>
    <n v="699990.72999999672"/>
    <s v="ZLIN"/>
    <n v="60"/>
    <n v="0"/>
    <n v="0"/>
    <n v="0"/>
    <m/>
    <m/>
    <m/>
    <n v="0"/>
    <n v="0"/>
    <s v="ZLIN"/>
    <n v="0"/>
    <n v="1"/>
  </r>
  <r>
    <s v="120308000562-8"/>
    <x v="11"/>
    <m/>
    <s v="TUBERIA"/>
    <s v="31.10.2017"/>
    <n v="14100703.25"/>
    <n v="274180.33999999985"/>
    <s v="ZLIN"/>
    <n v="60"/>
    <n v="0"/>
    <n v="0"/>
    <n v="0"/>
    <m/>
    <m/>
    <m/>
    <n v="0"/>
    <n v="0"/>
    <s v="ZLIN"/>
    <n v="0"/>
    <n v="1"/>
  </r>
  <r>
    <s v="120308000562-9"/>
    <x v="11"/>
    <m/>
    <s v="TUBERIA"/>
    <s v="31.10.2017"/>
    <n v="9632302.4800000004"/>
    <n v="187294.76999999955"/>
    <s v="ZLIN"/>
    <n v="60"/>
    <n v="0"/>
    <n v="0"/>
    <n v="0"/>
    <m/>
    <m/>
    <m/>
    <n v="0"/>
    <n v="0"/>
    <s v="ZLIN"/>
    <n v="0"/>
    <n v="1"/>
  </r>
  <r>
    <s v="120308000562-10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11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12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13"/>
    <x v="11"/>
    <m/>
    <s v="VALVULA"/>
    <s v="31.10.2017"/>
    <n v="8398958.0399999991"/>
    <n v="489939.21999999881"/>
    <s v="ZLIN"/>
    <n v="20"/>
    <n v="0"/>
    <n v="0"/>
    <n v="0"/>
    <m/>
    <m/>
    <m/>
    <n v="0"/>
    <n v="0"/>
    <s v="ZLIN"/>
    <n v="0"/>
    <n v="1"/>
  </r>
  <r>
    <s v="120308000562-14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15"/>
    <x v="11"/>
    <m/>
    <s v="VALVULA"/>
    <s v="31.10.2017"/>
    <n v="4799403.78"/>
    <n v="279965.22000000067"/>
    <s v="ZLIN"/>
    <n v="20"/>
    <n v="0"/>
    <n v="0"/>
    <n v="0"/>
    <m/>
    <m/>
    <m/>
    <n v="0"/>
    <n v="0"/>
    <s v="ZLIN"/>
    <n v="0"/>
    <n v="1"/>
  </r>
  <r>
    <s v="120308000562-16"/>
    <x v="11"/>
    <m/>
    <s v="VALVULA"/>
    <s v="31.10.2017"/>
    <n v="4799403.78"/>
    <n v="279965.22000000067"/>
    <s v="ZLIN"/>
    <n v="20"/>
    <n v="0"/>
    <n v="0"/>
    <n v="0"/>
    <m/>
    <m/>
    <m/>
    <n v="0"/>
    <n v="0"/>
    <s v="ZLIN"/>
    <n v="0"/>
    <n v="1"/>
  </r>
  <r>
    <s v="120308000562-17"/>
    <x v="11"/>
    <m/>
    <s v="VALVULA"/>
    <s v="31.10.2017"/>
    <n v="4799403.78"/>
    <n v="279965.22000000067"/>
    <s v="ZLIN"/>
    <n v="20"/>
    <n v="0"/>
    <n v="0"/>
    <n v="0"/>
    <m/>
    <m/>
    <m/>
    <n v="0"/>
    <n v="0"/>
    <s v="ZLIN"/>
    <n v="0"/>
    <n v="1"/>
  </r>
  <r>
    <s v="120308000562-18"/>
    <x v="11"/>
    <m/>
    <s v="VALVULA"/>
    <s v="31.10.2017"/>
    <n v="4799403.78"/>
    <n v="279965.22000000067"/>
    <s v="ZLIN"/>
    <n v="20"/>
    <n v="0"/>
    <n v="0"/>
    <n v="0"/>
    <m/>
    <m/>
    <m/>
    <n v="0"/>
    <n v="0"/>
    <s v="ZLIN"/>
    <n v="0"/>
    <n v="1"/>
  </r>
  <r>
    <s v="120308000562-19"/>
    <x v="11"/>
    <m/>
    <s v="VALVULA"/>
    <s v="31.10.2017"/>
    <n v="4799403.78"/>
    <n v="279965.22000000067"/>
    <s v="ZLIN"/>
    <n v="20"/>
    <n v="0"/>
    <n v="0"/>
    <n v="0"/>
    <m/>
    <m/>
    <m/>
    <n v="0"/>
    <n v="0"/>
    <s v="ZLIN"/>
    <n v="0"/>
    <n v="1"/>
  </r>
  <r>
    <s v="120308000562-20"/>
    <x v="11"/>
    <m/>
    <s v="VALVULA"/>
    <s v="31.10.2017"/>
    <n v="8398958.0399999991"/>
    <n v="489939.21999999881"/>
    <s v="ZLIN"/>
    <n v="20"/>
    <n v="0"/>
    <n v="0"/>
    <n v="0"/>
    <m/>
    <m/>
    <m/>
    <n v="0"/>
    <n v="0"/>
    <s v="ZLIN"/>
    <n v="0"/>
    <n v="1"/>
  </r>
  <r>
    <s v="120308000562-21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2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3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4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5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6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7"/>
    <x v="11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308000562-28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29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30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31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32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33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34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2-35"/>
    <x v="11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308000563-0"/>
    <x v="11"/>
    <m/>
    <s v="TANQUE ASFALTO YT-7516"/>
    <s v="31.08.2018"/>
    <n v="1435557776.2"/>
    <n v="11962981.470000029"/>
    <s v="ZLIN"/>
    <n v="40"/>
    <n v="0"/>
    <n v="0"/>
    <n v="0"/>
    <m/>
    <m/>
    <m/>
    <n v="0"/>
    <n v="0"/>
    <s v="ZLIN"/>
    <n v="0"/>
    <n v="1"/>
  </r>
  <r>
    <s v="120308000563-1"/>
    <x v="11"/>
    <m/>
    <s v="CIMENTACION"/>
    <s v="31.08.2018"/>
    <n v="45681074.149999999"/>
    <n v="217528.92000000179"/>
    <s v="ZLIN"/>
    <n v="70"/>
    <n v="0"/>
    <n v="0"/>
    <n v="0"/>
    <m/>
    <m/>
    <m/>
    <n v="0"/>
    <n v="0"/>
    <s v="ZLIN"/>
    <n v="0"/>
    <n v="1"/>
  </r>
  <r>
    <s v="120308000563-2"/>
    <x v="11"/>
    <m/>
    <s v="DIQUE"/>
    <s v="31.08.2018"/>
    <n v="966790588.63"/>
    <n v="4296847.0599999428"/>
    <s v="ZLIN"/>
    <n v="75"/>
    <n v="0"/>
    <n v="0"/>
    <n v="0"/>
    <m/>
    <m/>
    <m/>
    <n v="0"/>
    <n v="0"/>
    <s v="ZLIN"/>
    <n v="0"/>
    <n v="1"/>
  </r>
  <r>
    <s v="120308000564-0"/>
    <x v="11"/>
    <m/>
    <s v="TANQUE ASFALTO YT-7517"/>
    <s v="31.08.2018"/>
    <n v="1390951243.6900001"/>
    <n v="11591260.360000134"/>
    <s v="ZLIN"/>
    <n v="40"/>
    <n v="0"/>
    <n v="0"/>
    <n v="0"/>
    <m/>
    <m/>
    <m/>
    <n v="0"/>
    <n v="0"/>
    <s v="ZLIN"/>
    <n v="0"/>
    <n v="1"/>
  </r>
  <r>
    <s v="120308000564-1"/>
    <x v="11"/>
    <m/>
    <s v="CIMENTACION"/>
    <s v="31.08.2018"/>
    <n v="45681074.149999999"/>
    <n v="217528.92000000179"/>
    <s v="ZLIN"/>
    <n v="70"/>
    <n v="0"/>
    <n v="0"/>
    <n v="0"/>
    <m/>
    <m/>
    <m/>
    <n v="0"/>
    <n v="0"/>
    <s v="ZLIN"/>
    <n v="0"/>
    <n v="1"/>
  </r>
  <r>
    <s v="120308000565-0"/>
    <x v="11"/>
    <m/>
    <s v="TANQUE BUNKER YT-7221"/>
    <s v="31.10.2018"/>
    <n v="1692151820.05"/>
    <n v="7050632.5799999237"/>
    <s v="ZLIN"/>
    <n v="40"/>
    <n v="0"/>
    <n v="0"/>
    <n v="0"/>
    <m/>
    <m/>
    <m/>
    <n v="0"/>
    <n v="0"/>
    <s v="ZLIN"/>
    <n v="0"/>
    <n v="1"/>
  </r>
  <r>
    <s v="120308000565-1"/>
    <x v="11"/>
    <m/>
    <s v="CIMENTACION TANQUE BUNKER YT-7221"/>
    <s v="31.10.2018"/>
    <n v="45016075.789999999"/>
    <n v="107181.13000000268"/>
    <s v="ZLIN"/>
    <n v="70"/>
    <n v="0"/>
    <n v="0"/>
    <n v="0"/>
    <m/>
    <m/>
    <m/>
    <n v="0"/>
    <n v="0"/>
    <s v="ZLIN"/>
    <n v="0"/>
    <n v="1"/>
  </r>
  <r>
    <s v="120308000565-2"/>
    <x v="11"/>
    <m/>
    <s v="DIQUE TANQUE BUNKER YT-7221"/>
    <s v="31.10.2018"/>
    <n v="498521977.57999998"/>
    <n v="1107826.6200000048"/>
    <s v="ZLIN"/>
    <n v="75"/>
    <n v="0"/>
    <n v="0"/>
    <n v="0"/>
    <m/>
    <m/>
    <m/>
    <n v="0"/>
    <n v="0"/>
    <s v="ZLIN"/>
    <n v="0"/>
    <n v="1"/>
  </r>
  <r>
    <s v="120308000566-0"/>
    <x v="11"/>
    <m/>
    <s v="TANQUE BUNKER YT-7222"/>
    <s v="31.10.2018"/>
    <n v="1359922261.0699999"/>
    <n v="5666342.75"/>
    <s v="ZLIN"/>
    <n v="40"/>
    <n v="0"/>
    <n v="0"/>
    <n v="0"/>
    <m/>
    <m/>
    <m/>
    <n v="0"/>
    <n v="0"/>
    <s v="ZLIN"/>
    <n v="0"/>
    <n v="1"/>
  </r>
  <r>
    <s v="120308000566-1"/>
    <x v="11"/>
    <m/>
    <s v="CIMETACION TANQUE BUNKER YT-7222"/>
    <s v="31.10.2018"/>
    <n v="45016075.789999999"/>
    <n v="107181.13000000268"/>
    <s v="ZLIN"/>
    <n v="70"/>
    <n v="0"/>
    <n v="0"/>
    <n v="0"/>
    <m/>
    <m/>
    <m/>
    <n v="0"/>
    <n v="0"/>
    <s v="ZLIN"/>
    <n v="0"/>
    <n v="1"/>
  </r>
  <r>
    <s v="120380000001-0"/>
    <x v="12"/>
    <m/>
    <s v="CALDERA"/>
    <s v="01.10.2015"/>
    <n v="1"/>
    <n v="1"/>
    <s v="ZLIN"/>
    <n v="0"/>
    <n v="1"/>
    <n v="0"/>
    <n v="0"/>
    <m/>
    <m/>
    <m/>
    <n v="33024701.469999999"/>
    <n v="14721854.869999997"/>
    <s v="ZLIN"/>
    <n v="6"/>
    <n v="11"/>
  </r>
  <r>
    <s v="120380000001-1"/>
    <x v="12"/>
    <m/>
    <s v="MOTOR"/>
    <s v="01.10.2015"/>
    <n v="1"/>
    <n v="1"/>
    <s v="ZLIN"/>
    <n v="0"/>
    <n v="1"/>
    <n v="0"/>
    <n v="0"/>
    <m/>
    <m/>
    <m/>
    <n v="24187.25"/>
    <n v="24187.25"/>
    <s v="ZLIN"/>
    <n v="3"/>
    <n v="0"/>
  </r>
  <r>
    <s v="120380000002-0"/>
    <x v="12"/>
    <m/>
    <s v="CALDERA"/>
    <s v="07.07.2010"/>
    <n v="2713130.94"/>
    <n v="2491147.5"/>
    <s v="ZLIN"/>
    <n v="9"/>
    <n v="2"/>
    <n v="0"/>
    <n v="0"/>
    <m/>
    <m/>
    <m/>
    <n v="549190.27"/>
    <n v="423334.17000000004"/>
    <s v="ZLIN"/>
    <n v="4"/>
    <n v="0"/>
  </r>
  <r>
    <s v="120380000002-1"/>
    <x v="12"/>
    <m/>
    <s v="MOTOR"/>
    <s v="01.09.1979"/>
    <n v="0.03"/>
    <n v="0"/>
    <s v="ZLIN"/>
    <n v="41"/>
    <n v="1"/>
    <n v="0"/>
    <n v="0"/>
    <m/>
    <m/>
    <m/>
    <n v="51464.95"/>
    <n v="31736.719999999998"/>
    <s v="ZLIN"/>
    <n v="5"/>
    <n v="0"/>
  </r>
  <r>
    <s v="120380000003-0"/>
    <x v="12"/>
    <m/>
    <s v="CALDERA"/>
    <s v="01.09.2010"/>
    <n v="6647783.9000000004"/>
    <n v="6037895.4700000007"/>
    <s v="ZLIN"/>
    <n v="9"/>
    <n v="1"/>
    <n v="0"/>
    <n v="0"/>
    <m/>
    <m/>
    <m/>
    <n v="24812849.149999999"/>
    <n v="19126571.219999999"/>
    <s v="ZLIN"/>
    <n v="4"/>
    <n v="0"/>
  </r>
  <r>
    <s v="120380000004-0"/>
    <x v="12"/>
    <m/>
    <s v="COMPRESOR"/>
    <s v="01.10.2015"/>
    <n v="1"/>
    <n v="1"/>
    <s v="ZLIN"/>
    <n v="0"/>
    <n v="1"/>
    <n v="0"/>
    <n v="0"/>
    <m/>
    <m/>
    <m/>
    <n v="1635560.75"/>
    <n v="341896.87999999989"/>
    <s v="ZLIN"/>
    <n v="14"/>
    <n v="9"/>
  </r>
  <r>
    <s v="120380000004-1"/>
    <x v="12"/>
    <m/>
    <s v="MOTOR"/>
    <s v="01.10.2015"/>
    <n v="1"/>
    <n v="1"/>
    <s v="ZLIN"/>
    <n v="0"/>
    <n v="1"/>
    <n v="0"/>
    <n v="0"/>
    <m/>
    <m/>
    <m/>
    <n v="81624.59"/>
    <n v="73661.22"/>
    <s v="ZLIN"/>
    <n v="3"/>
    <n v="5"/>
  </r>
  <r>
    <s v="120380000005-0"/>
    <x v="12"/>
    <m/>
    <s v="COMPRESOR"/>
    <s v="01.10.2015"/>
    <n v="1"/>
    <n v="1"/>
    <s v="ZLIN"/>
    <n v="0"/>
    <n v="1"/>
    <n v="0"/>
    <n v="0"/>
    <m/>
    <m/>
    <m/>
    <n v="2064570.27"/>
    <n v="431576.85000000009"/>
    <s v="ZLIN"/>
    <n v="14"/>
    <n v="9"/>
  </r>
  <r>
    <s v="120380000005-1"/>
    <x v="12"/>
    <m/>
    <s v="MOTOR"/>
    <s v="01.10.2015"/>
    <n v="1"/>
    <n v="1"/>
    <s v="ZLIN"/>
    <n v="0"/>
    <n v="1"/>
    <n v="0"/>
    <n v="0"/>
    <m/>
    <m/>
    <m/>
    <n v="276982.05"/>
    <n v="249959.40999999997"/>
    <s v="ZLIN"/>
    <n v="3"/>
    <n v="5"/>
  </r>
  <r>
    <s v="120380000006-0"/>
    <x v="12"/>
    <m/>
    <s v="COMPRESOR"/>
    <s v="30.09.2012"/>
    <n v="2986965.26"/>
    <n v="835904.44"/>
    <s v="ZLIN"/>
    <n v="22"/>
    <n v="4"/>
    <n v="0"/>
    <n v="0"/>
    <m/>
    <m/>
    <m/>
    <n v="-498870.07"/>
    <n v="-79561.160000000033"/>
    <s v="ZLIN"/>
    <n v="19"/>
    <n v="4"/>
  </r>
  <r>
    <s v="120380000007-0"/>
    <x v="12"/>
    <m/>
    <s v="CALENTADOR DE ROLES"/>
    <s v="31.12.2004"/>
    <n v="1816144"/>
    <n v="1816144"/>
    <s v="ZLIN"/>
    <n v="13"/>
    <n v="9"/>
    <n v="0"/>
    <n v="0"/>
    <m/>
    <m/>
    <m/>
    <n v="-44916.79"/>
    <n v="-44916.79"/>
    <s v="ZLIN"/>
    <n v="3"/>
    <n v="0"/>
  </r>
  <r>
    <s v="120380000008-0"/>
    <x v="12"/>
    <m/>
    <s v="TORNO"/>
    <s v="30.09.2004"/>
    <n v="4088274.46"/>
    <n v="2763221.06"/>
    <s v="ZLIN"/>
    <n v="21"/>
    <n v="1"/>
    <n v="0"/>
    <n v="0"/>
    <m/>
    <m/>
    <m/>
    <n v="622310.79"/>
    <n v="190293.37000000005"/>
    <s v="ZLIN"/>
    <n v="10"/>
    <n v="1"/>
  </r>
  <r>
    <s v="120380000009-0"/>
    <x v="12"/>
    <m/>
    <s v="TORNO"/>
    <s v="01.10.2015"/>
    <n v="1"/>
    <n v="1"/>
    <s v="ZLIN"/>
    <n v="0"/>
    <n v="1"/>
    <n v="0"/>
    <n v="0"/>
    <m/>
    <m/>
    <m/>
    <n v="52417083.009999998"/>
    <n v="9745889.8200000003"/>
    <s v="ZLIN"/>
    <n v="16"/>
    <n v="7"/>
  </r>
  <r>
    <s v="120380000010-0"/>
    <x v="12"/>
    <m/>
    <s v="EQUIPO DE SOLDADURA"/>
    <s v="01.08.1991"/>
    <n v="331735.01"/>
    <n v="331735.01"/>
    <s v="ZLIN"/>
    <n v="27"/>
    <n v="2"/>
    <n v="0"/>
    <n v="0"/>
    <m/>
    <m/>
    <m/>
    <n v="189153.11"/>
    <n v="189153.11"/>
    <s v="ZLIN"/>
    <n v="3"/>
    <n v="0"/>
  </r>
  <r>
    <s v="120380000011-0"/>
    <x v="12"/>
    <m/>
    <s v="EQUIPO DE SOLDADURA"/>
    <s v="19.07.2011"/>
    <n v="2738347.93"/>
    <n v="1646709.2200000002"/>
    <s v="ZLIN"/>
    <n v="12"/>
    <n v="4"/>
    <n v="0"/>
    <n v="0"/>
    <m/>
    <m/>
    <m/>
    <n v="85450.26"/>
    <n v="32261.839999999997"/>
    <s v="ZLIN"/>
    <n v="8"/>
    <n v="2"/>
  </r>
  <r>
    <s v="120380000012-0"/>
    <x v="12"/>
    <m/>
    <s v="EQUIPO DE SOLDADURA"/>
    <s v="31.10.2003"/>
    <n v="831364.81"/>
    <n v="831364.81"/>
    <s v="ZLIN"/>
    <n v="14"/>
    <n v="11"/>
    <n v="0"/>
    <n v="0"/>
    <m/>
    <m/>
    <m/>
    <n v="1151920.69"/>
    <n v="1151920.69"/>
    <s v="ZLIN"/>
    <n v="3"/>
    <n v="0"/>
  </r>
  <r>
    <s v="120380000013-0"/>
    <x v="12"/>
    <m/>
    <s v="EQUIPO DE SOLDADURA"/>
    <s v="25.02.2009"/>
    <n v="1416192.39"/>
    <n v="1078133.5499999998"/>
    <s v="ZLIN"/>
    <n v="12"/>
    <n v="11"/>
    <n v="0"/>
    <n v="0"/>
    <m/>
    <m/>
    <m/>
    <n v="89433.32"/>
    <n v="43539.900000000009"/>
    <s v="ZLIN"/>
    <n v="6"/>
    <n v="4"/>
  </r>
  <r>
    <s v="120380000014-0"/>
    <x v="12"/>
    <m/>
    <s v="EQUIPO DE SOLDADURA"/>
    <s v="01.03.1991"/>
    <n v="499696.67"/>
    <n v="499696.67"/>
    <s v="ZLIN"/>
    <n v="27"/>
    <n v="7"/>
    <n v="0"/>
    <n v="0"/>
    <m/>
    <m/>
    <m/>
    <n v="1040703.59"/>
    <n v="1040703.59"/>
    <s v="ZLIN"/>
    <n v="3"/>
    <n v="0"/>
  </r>
  <r>
    <s v="120380000015-0"/>
    <x v="12"/>
    <m/>
    <s v="EQUIPO DE SOLDADURA"/>
    <s v="19.07.2011"/>
    <n v="1637129.31"/>
    <n v="984489.92"/>
    <s v="ZLIN"/>
    <n v="12"/>
    <n v="4"/>
    <n v="0"/>
    <n v="0"/>
    <m/>
    <m/>
    <m/>
    <n v="-139351.73000000001"/>
    <n v="-52612.400000000009"/>
    <s v="ZLIN"/>
    <n v="8"/>
    <n v="2"/>
  </r>
  <r>
    <s v="120380000016-0"/>
    <x v="12"/>
    <m/>
    <s v="EQUIPO DE SOLDADURA"/>
    <s v="19.07.2011"/>
    <n v="434031.03"/>
    <n v="261005.15000000002"/>
    <s v="ZLIN"/>
    <n v="12"/>
    <n v="4"/>
    <n v="0"/>
    <n v="0"/>
    <m/>
    <m/>
    <m/>
    <n v="641036.35"/>
    <n v="242023.94"/>
    <s v="ZLIN"/>
    <n v="8"/>
    <n v="2"/>
  </r>
  <r>
    <s v="120380000017-0"/>
    <x v="12"/>
    <m/>
    <s v="EQUIPO DE SOLDADURA"/>
    <s v="19.07.2011"/>
    <n v="434031.03"/>
    <n v="261005.15000000002"/>
    <s v="ZLIN"/>
    <n v="12"/>
    <n v="4"/>
    <n v="0"/>
    <n v="0"/>
    <m/>
    <m/>
    <m/>
    <n v="806485.04"/>
    <n v="304489.25000000006"/>
    <s v="ZLIN"/>
    <n v="8"/>
    <n v="2"/>
  </r>
  <r>
    <s v="120380000018-0"/>
    <x v="12"/>
    <m/>
    <s v="EQUIPO DE SOLDADURA"/>
    <s v="30.10.2008"/>
    <n v="2179137"/>
    <n v="1784259.83"/>
    <s v="ZLIN"/>
    <n v="12"/>
    <n v="5"/>
    <n v="0"/>
    <n v="0"/>
    <m/>
    <m/>
    <m/>
    <n v="-35341.97"/>
    <n v="-19812.920000000002"/>
    <s v="ZLIN"/>
    <n v="5"/>
    <n v="6"/>
  </r>
  <r>
    <s v="120380000019-0"/>
    <x v="12"/>
    <m/>
    <s v="PUENTE GRUA"/>
    <s v="01.10.2015"/>
    <n v="1"/>
    <n v="1"/>
    <s v="ZLIN"/>
    <n v="0"/>
    <n v="1"/>
    <n v="0"/>
    <n v="0"/>
    <m/>
    <m/>
    <m/>
    <n v="778806.5"/>
    <n v="185908.66000000003"/>
    <s v="ZLIN"/>
    <n v="12"/>
    <n v="11"/>
  </r>
  <r>
    <s v="120380000019-1"/>
    <x v="12"/>
    <m/>
    <s v="MOTOR"/>
    <s v="01.10.2015"/>
    <n v="1"/>
    <n v="1"/>
    <s v="ZLIN"/>
    <n v="0"/>
    <n v="1"/>
    <n v="0"/>
    <n v="0"/>
    <m/>
    <m/>
    <m/>
    <n v="564173.25"/>
    <n v="141043.32"/>
    <s v="ZLIN"/>
    <n v="12"/>
    <n v="4"/>
  </r>
  <r>
    <s v="120380000019-2"/>
    <x v="12"/>
    <m/>
    <s v="MOTOR"/>
    <s v="01.10.2015"/>
    <n v="1"/>
    <n v="1"/>
    <s v="ZLIN"/>
    <n v="0"/>
    <n v="1"/>
    <n v="0"/>
    <n v="0"/>
    <m/>
    <m/>
    <m/>
    <n v="564173.25"/>
    <n v="141043.32"/>
    <s v="ZLIN"/>
    <n v="12"/>
    <n v="4"/>
  </r>
  <r>
    <s v="120380000019-3"/>
    <x v="12"/>
    <m/>
    <s v="MOTOR"/>
    <s v="01.10.2015"/>
    <n v="1"/>
    <n v="1"/>
    <s v="ZLIN"/>
    <n v="0"/>
    <n v="1"/>
    <n v="0"/>
    <n v="0"/>
    <m/>
    <m/>
    <m/>
    <n v="564173.25"/>
    <n v="141043.32"/>
    <s v="ZLIN"/>
    <n v="12"/>
    <n v="4"/>
  </r>
  <r>
    <s v="120380000019-4"/>
    <x v="12"/>
    <m/>
    <s v="MOTOR"/>
    <s v="01.10.2015"/>
    <n v="1"/>
    <n v="1"/>
    <s v="ZLIN"/>
    <n v="0"/>
    <n v="1"/>
    <n v="0"/>
    <n v="0"/>
    <m/>
    <m/>
    <m/>
    <n v="564173.25"/>
    <n v="141043.32"/>
    <s v="ZLIN"/>
    <n v="12"/>
    <n v="4"/>
  </r>
  <r>
    <s v="120380000020-0"/>
    <x v="12"/>
    <m/>
    <s v="EQUIPO DE SOLDADURA"/>
    <s v="01.10.2015"/>
    <n v="1"/>
    <n v="1"/>
    <s v="ZLIN"/>
    <n v="0"/>
    <n v="1"/>
    <n v="0"/>
    <n v="0"/>
    <m/>
    <m/>
    <m/>
    <n v="2461699.48"/>
    <n v="929417.14999999991"/>
    <s v="ZLIN"/>
    <n v="8"/>
    <n v="2"/>
  </r>
  <r>
    <s v="120380000020-1"/>
    <x v="12"/>
    <m/>
    <s v="MOTOR"/>
    <s v="01.10.2015"/>
    <n v="1"/>
    <n v="1"/>
    <s v="ZLIN"/>
    <n v="0"/>
    <n v="1"/>
    <n v="0"/>
    <n v="0"/>
    <m/>
    <m/>
    <m/>
    <n v="13825590.640000001"/>
    <n v="3456397.67"/>
    <s v="ZLIN"/>
    <n v="12"/>
    <n v="4"/>
  </r>
  <r>
    <s v="120380000021-0"/>
    <x v="12"/>
    <m/>
    <s v="EQUIPO DE SOLDADURA"/>
    <s v="31.12.2001"/>
    <n v="1190548.72"/>
    <n v="1190548.72"/>
    <s v="ZLIN"/>
    <n v="16"/>
    <n v="9"/>
    <n v="0"/>
    <n v="0"/>
    <m/>
    <m/>
    <m/>
    <n v="4995534.7699999996"/>
    <n v="4995534.7699999996"/>
    <s v="ZLIN"/>
    <n v="3"/>
    <n v="0"/>
  </r>
  <r>
    <s v="120380000021-1"/>
    <x v="12"/>
    <m/>
    <s v="MOTOR"/>
    <s v="31.12.2001"/>
    <n v="3167267.47"/>
    <n v="3033439.27"/>
    <s v="ZLIN"/>
    <n v="17"/>
    <n v="9"/>
    <n v="0"/>
    <n v="0"/>
    <m/>
    <m/>
    <m/>
    <n v="13141579.82"/>
    <n v="10129967.780000001"/>
    <s v="ZLIN"/>
    <n v="4"/>
    <n v="0"/>
  </r>
  <r>
    <s v="120380000022-0"/>
    <x v="12"/>
    <m/>
    <s v="EQUIPO DE SOLDADURA"/>
    <s v="31.10.2009"/>
    <n v="10696960.859999999"/>
    <n v="8004528.5299999993"/>
    <s v="ZLIN"/>
    <n v="12"/>
    <n v="3"/>
    <n v="0"/>
    <n v="0"/>
    <m/>
    <m/>
    <m/>
    <n v="3971410.28"/>
    <n v="1933449.7399999998"/>
    <s v="ZLIN"/>
    <n v="6"/>
    <n v="4"/>
  </r>
  <r>
    <s v="120380000022-1"/>
    <x v="12"/>
    <m/>
    <s v="MOTOR"/>
    <s v="31.10.2009"/>
    <n v="1841746.91"/>
    <n v="1028386.6099999999"/>
    <s v="ZLIN"/>
    <n v="16"/>
    <n v="5"/>
    <n v="0"/>
    <n v="0"/>
    <m/>
    <m/>
    <m/>
    <n v="451642.44"/>
    <n v="132625.16999999998"/>
    <s v="ZLIN"/>
    <n v="10"/>
    <n v="6"/>
  </r>
  <r>
    <s v="120380000022-2"/>
    <x v="12"/>
    <m/>
    <s v="TORRE DE ILUMINACION"/>
    <s v="31.10.2009"/>
    <n v="6815921.7199999997"/>
    <n v="3805844.6199999996"/>
    <s v="ZLIN"/>
    <n v="16"/>
    <n v="5"/>
    <n v="0"/>
    <n v="0"/>
    <m/>
    <m/>
    <m/>
    <n v="1671434.6"/>
    <n v="490818.10000000009"/>
    <s v="ZLIN"/>
    <n v="10"/>
    <n v="6"/>
  </r>
  <r>
    <s v="120380000023-0"/>
    <x v="12"/>
    <m/>
    <s v="EQUIPO DE SOLDADURA"/>
    <s v="25.02.2009"/>
    <n v="1416192.39"/>
    <n v="960406.32999999984"/>
    <s v="ZLIN"/>
    <n v="14"/>
    <n v="6"/>
    <n v="0"/>
    <n v="0"/>
    <m/>
    <m/>
    <m/>
    <n v="1704769.06"/>
    <n v="663962.69000000006"/>
    <s v="ZLIN"/>
    <n v="7"/>
    <n v="11"/>
  </r>
  <r>
    <s v="120380000023-1"/>
    <x v="12"/>
    <m/>
    <s v="COMPRESOR"/>
    <s v="01.10.2015"/>
    <n v="1"/>
    <n v="0"/>
    <s v="ZLIN"/>
    <n v="0"/>
    <n v="1"/>
    <n v="0"/>
    <n v="0"/>
    <m/>
    <m/>
    <m/>
    <n v="3475699.35"/>
    <n v="383883.20000000019"/>
    <s v="ZLIN"/>
    <n v="27"/>
    <n v="11"/>
  </r>
  <r>
    <s v="120380000024-0"/>
    <x v="12"/>
    <m/>
    <s v="EQUIPO DE SOLDADURA"/>
    <s v="30.10.2008"/>
    <n v="5243772.66"/>
    <n v="4293558.8100000005"/>
    <s v="ZLIN"/>
    <n v="12"/>
    <n v="5"/>
    <n v="0"/>
    <n v="0"/>
    <m/>
    <m/>
    <m/>
    <n v="11789045.689999999"/>
    <n v="6609010.459999999"/>
    <s v="ZLIN"/>
    <n v="5"/>
    <n v="6"/>
  </r>
  <r>
    <s v="120380000024-1"/>
    <x v="12"/>
    <m/>
    <s v="MOTOR"/>
    <s v="30.10.2008"/>
    <n v="5163176.84"/>
    <n v="3181351.4"/>
    <s v="ZLIN"/>
    <n v="16"/>
    <n v="6"/>
    <n v="0"/>
    <n v="0"/>
    <m/>
    <m/>
    <m/>
    <n v="10878929.119999999"/>
    <n v="3500177.1899999995"/>
    <s v="ZLIN"/>
    <n v="9"/>
    <n v="7"/>
  </r>
  <r>
    <s v="120380000025-0"/>
    <x v="12"/>
    <m/>
    <s v="TARIMA ELECTRICA"/>
    <s v="01.10.2015"/>
    <n v="1"/>
    <n v="1"/>
    <s v="ZLIN"/>
    <n v="0"/>
    <n v="1"/>
    <n v="0"/>
    <n v="0"/>
    <m/>
    <m/>
    <m/>
    <n v="9481376.4100000001"/>
    <n v="6154577.6699999999"/>
    <s v="ZLIN"/>
    <n v="4"/>
    <n v="9"/>
  </r>
  <r>
    <s v="120380000026-0"/>
    <x v="12"/>
    <m/>
    <s v="PUENTE GRUA"/>
    <s v="01.10.2015"/>
    <n v="1"/>
    <n v="1"/>
    <s v="ZLIN"/>
    <n v="0"/>
    <n v="1"/>
    <n v="0"/>
    <n v="0"/>
    <m/>
    <m/>
    <m/>
    <n v="40148520.399999999"/>
    <n v="23210863.359999999"/>
    <s v="ZLIN"/>
    <n v="5"/>
    <n v="4"/>
  </r>
  <r>
    <s v="120380000027-0"/>
    <x v="12"/>
    <m/>
    <s v="EQUIPO DE SOLDADURA"/>
    <s v="30.10.2008"/>
    <n v="5243772.66"/>
    <n v="4293558.8100000005"/>
    <s v="ZLIN"/>
    <n v="12"/>
    <n v="5"/>
    <n v="0"/>
    <n v="0"/>
    <m/>
    <m/>
    <m/>
    <n v="11789045.689999999"/>
    <n v="6609010.459999999"/>
    <s v="ZLIN"/>
    <n v="5"/>
    <n v="6"/>
  </r>
  <r>
    <s v="120380000027-1"/>
    <x v="12"/>
    <m/>
    <s v="MOTOR"/>
    <s v="30.10.2008"/>
    <n v="5163176.84"/>
    <n v="3181351.4"/>
    <s v="ZLIN"/>
    <n v="16"/>
    <n v="6"/>
    <n v="0"/>
    <n v="0"/>
    <m/>
    <m/>
    <m/>
    <n v="10878929.119999999"/>
    <n v="3500177.1899999995"/>
    <s v="ZLIN"/>
    <n v="9"/>
    <n v="7"/>
  </r>
  <r>
    <s v="120380000028-0"/>
    <x v="12"/>
    <m/>
    <s v="COMPRESOR"/>
    <s v="01.10.2015"/>
    <n v="1"/>
    <n v="1"/>
    <s v="ZLIN"/>
    <n v="0"/>
    <n v="1"/>
    <n v="0"/>
    <n v="0"/>
    <m/>
    <m/>
    <m/>
    <n v="7584127.2699999996"/>
    <n v="837649.87999999989"/>
    <s v="ZLIN"/>
    <n v="27"/>
    <n v="11"/>
  </r>
  <r>
    <s v="120380000028-1"/>
    <x v="12"/>
    <m/>
    <s v="MOTOR"/>
    <s v="01.10.2015"/>
    <n v="1"/>
    <n v="1"/>
    <s v="ZLIN"/>
    <n v="0"/>
    <n v="1"/>
    <n v="0"/>
    <n v="0"/>
    <m/>
    <m/>
    <m/>
    <n v="101861.6"/>
    <n v="24315.350000000006"/>
    <s v="ZLIN"/>
    <n v="12"/>
    <n v="11"/>
  </r>
  <r>
    <s v="120380000029-0"/>
    <x v="12"/>
    <m/>
    <s v="COMPRESOR"/>
    <s v="01.10.2015"/>
    <n v="1"/>
    <n v="1"/>
    <s v="ZLIN"/>
    <n v="0"/>
    <n v="1"/>
    <n v="0"/>
    <n v="0"/>
    <m/>
    <m/>
    <m/>
    <n v="26357885.66"/>
    <n v="3240005.8900000006"/>
    <s v="ZLIN"/>
    <n v="25"/>
    <n v="1"/>
  </r>
  <r>
    <s v="120380000029-1"/>
    <x v="12"/>
    <m/>
    <s v="RECIPIENTE"/>
    <s v="01.10.2015"/>
    <n v="1"/>
    <n v="1"/>
    <s v="ZLIN"/>
    <n v="0"/>
    <n v="1"/>
    <n v="0"/>
    <n v="0"/>
    <m/>
    <m/>
    <m/>
    <n v="20790.43"/>
    <n v="4962.8700000000008"/>
    <s v="ZLIN"/>
    <n v="12"/>
    <n v="11"/>
  </r>
  <r>
    <s v="120380000029-2"/>
    <x v="12"/>
    <m/>
    <s v="MOTOR"/>
    <s v="01.10.2015"/>
    <n v="1"/>
    <n v="1"/>
    <s v="ZLIN"/>
    <n v="0"/>
    <n v="1"/>
    <n v="0"/>
    <n v="0"/>
    <m/>
    <m/>
    <m/>
    <n v="445993.84"/>
    <n v="111498.45000000001"/>
    <s v="ZLIN"/>
    <n v="12"/>
    <n v="4"/>
  </r>
  <r>
    <s v="120380000029-3"/>
    <x v="12"/>
    <m/>
    <s v="RECIPIENTE"/>
    <s v="01.10.2015"/>
    <n v="1"/>
    <n v="1"/>
    <s v="ZLIN"/>
    <n v="0"/>
    <n v="1"/>
    <n v="0"/>
    <n v="0"/>
    <m/>
    <m/>
    <m/>
    <n v="21893.57"/>
    <n v="5226.2200000000012"/>
    <s v="ZLIN"/>
    <n v="12"/>
    <n v="11"/>
  </r>
  <r>
    <s v="120380000030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31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32-0"/>
    <x v="12"/>
    <m/>
    <s v="COMPRESOR"/>
    <s v="01.10.2015"/>
    <n v="1"/>
    <n v="1"/>
    <s v="ZLIN"/>
    <n v="0"/>
    <n v="1"/>
    <n v="0"/>
    <n v="0"/>
    <m/>
    <m/>
    <m/>
    <n v="19108107.870000001"/>
    <n v="3199094.99"/>
    <s v="ZLIN"/>
    <n v="18"/>
    <n v="5"/>
  </r>
  <r>
    <s v="120380000032-1"/>
    <x v="12"/>
    <m/>
    <s v="RECIPIENTE"/>
    <s v="01.10.2015"/>
    <n v="1"/>
    <n v="1"/>
    <s v="ZLIN"/>
    <n v="0"/>
    <n v="1"/>
    <n v="0"/>
    <n v="0"/>
    <m/>
    <m/>
    <m/>
    <n v="114562.99"/>
    <n v="57281.490000000005"/>
    <s v="ZLIN"/>
    <n v="6"/>
    <n v="2"/>
  </r>
  <r>
    <s v="120380000032-2"/>
    <x v="12"/>
    <m/>
    <s v="MOTOR"/>
    <s v="01.10.2015"/>
    <n v="1"/>
    <n v="1"/>
    <s v="ZLIN"/>
    <n v="0"/>
    <n v="1"/>
    <n v="0"/>
    <n v="0"/>
    <m/>
    <m/>
    <m/>
    <n v="114101.18"/>
    <n v="57050.59"/>
    <s v="ZLIN"/>
    <n v="6"/>
    <n v="2"/>
  </r>
  <r>
    <s v="120380000033-0"/>
    <x v="12"/>
    <m/>
    <s v="EQUIPO DE SOLDADURA"/>
    <s v="01.05.1981"/>
    <n v="3724.65"/>
    <n v="3224.2400000000002"/>
    <s v="ZLIN"/>
    <n v="43"/>
    <n v="5"/>
    <n v="0"/>
    <n v="0"/>
    <m/>
    <m/>
    <m/>
    <n v="2301.25"/>
    <n v="788.3900000000001"/>
    <s v="ZLIN"/>
    <n v="9"/>
    <n v="0"/>
  </r>
  <r>
    <s v="120380000034-0"/>
    <x v="12"/>
    <m/>
    <s v="DUCHA LAVAOJOS"/>
    <s v="30.10.2006"/>
    <n v="249294.85"/>
    <n v="138920.03"/>
    <s v="ZLIN"/>
    <n v="21"/>
    <n v="10"/>
    <n v="0"/>
    <n v="0"/>
    <m/>
    <m/>
    <m/>
    <n v="-127049.84"/>
    <n v="-30328.039999999994"/>
    <s v="ZLIN"/>
    <n v="12"/>
    <n v="11"/>
  </r>
  <r>
    <s v="120380000035-0"/>
    <x v="12"/>
    <m/>
    <s v="DUCHA LAVAOJOS"/>
    <s v="30.10.2006"/>
    <n v="249294.85"/>
    <n v="138920.03"/>
    <s v="ZLIN"/>
    <n v="21"/>
    <n v="10"/>
    <n v="0"/>
    <n v="0"/>
    <m/>
    <m/>
    <m/>
    <n v="-127049.84"/>
    <n v="-30328.039999999994"/>
    <s v="ZLIN"/>
    <n v="12"/>
    <n v="11"/>
  </r>
  <r>
    <s v="120380000036-0"/>
    <x v="12"/>
    <m/>
    <s v="DUCHA LAVAOJOS"/>
    <s v="30.11.2008"/>
    <n v="3364131.93"/>
    <n v="2066294.2100000002"/>
    <s v="ZLIN"/>
    <n v="16"/>
    <n v="5"/>
    <n v="0"/>
    <n v="0"/>
    <m/>
    <m/>
    <m/>
    <n v="-1632494.44"/>
    <n v="-525237.34999999986"/>
    <s v="ZLIN"/>
    <n v="9"/>
    <n v="7"/>
  </r>
  <r>
    <s v="120380000037-0"/>
    <x v="12"/>
    <m/>
    <s v="DUCHA LAVAOJOS"/>
    <s v="01.10.2015"/>
    <n v="1"/>
    <n v="1"/>
    <s v="ZLIN"/>
    <n v="0"/>
    <n v="1"/>
    <n v="0"/>
    <n v="0"/>
    <m/>
    <m/>
    <m/>
    <n v="18530.740000000002"/>
    <n v="4423.4700000000012"/>
    <s v="ZLIN"/>
    <n v="12"/>
    <n v="11"/>
  </r>
  <r>
    <s v="120380000038-0"/>
    <x v="12"/>
    <m/>
    <s v="DUCHA LAVAOJOS"/>
    <s v="01.10.2015"/>
    <n v="1"/>
    <n v="1"/>
    <s v="ZLIN"/>
    <n v="0"/>
    <n v="1"/>
    <n v="0"/>
    <n v="0"/>
    <m/>
    <m/>
    <m/>
    <n v="18530.740000000002"/>
    <n v="4423.4700000000012"/>
    <s v="ZLIN"/>
    <n v="12"/>
    <n v="11"/>
  </r>
  <r>
    <s v="120380000039-0"/>
    <x v="12"/>
    <m/>
    <s v="COMPRESOR"/>
    <s v="23.12.2013"/>
    <n v="11195261.09"/>
    <n v="1603140"/>
    <s v="ZLIN"/>
    <n v="34"/>
    <n v="11"/>
    <n v="0"/>
    <n v="0"/>
    <m/>
    <m/>
    <m/>
    <n v="-5352713.0599999996"/>
    <n v="-497614.01999999955"/>
    <s v="ZLIN"/>
    <n v="33"/>
    <n v="2"/>
  </r>
  <r>
    <s v="120380000039-1"/>
    <x v="12"/>
    <m/>
    <s v="MOTOR"/>
    <s v="23.12.2013"/>
    <n v="2083738.83"/>
    <n v="520934.70000000019"/>
    <s v="ZLIN"/>
    <n v="20"/>
    <n v="0"/>
    <n v="0"/>
    <n v="0"/>
    <m/>
    <m/>
    <m/>
    <n v="-910973.9"/>
    <n v="-153908.83999999997"/>
    <s v="ZLIN"/>
    <n v="18"/>
    <n v="3"/>
  </r>
  <r>
    <s v="120380000040-0"/>
    <x v="12"/>
    <m/>
    <s v="ELEVADOR DE VEHICULOS"/>
    <s v="18.07.2013"/>
    <n v="2517015.6800000002"/>
    <n v="699171.04000000027"/>
    <s v="ZLIN"/>
    <n v="19"/>
    <n v="6"/>
    <n v="0"/>
    <n v="0"/>
    <m/>
    <m/>
    <m/>
    <n v="143368.51"/>
    <n v="25503.050000000003"/>
    <s v="ZLIN"/>
    <n v="17"/>
    <n v="4"/>
  </r>
  <r>
    <s v="120380000041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42-0"/>
    <x v="12"/>
    <m/>
    <s v="TORNO"/>
    <s v="01.03.1989"/>
    <n v="56525"/>
    <n v="56525"/>
    <s v="ZLIN"/>
    <n v="29"/>
    <n v="7"/>
    <n v="0"/>
    <n v="0"/>
    <m/>
    <m/>
    <m/>
    <n v="20277.93"/>
    <n v="20277.93"/>
    <s v="ZLIN"/>
    <n v="3"/>
    <n v="0"/>
  </r>
  <r>
    <s v="120380000043-0"/>
    <x v="12"/>
    <m/>
    <s v="COMPRESOR"/>
    <s v="31.12.2003"/>
    <n v="275921.05"/>
    <n v="141498"/>
    <s v="ZLIN"/>
    <n v="29"/>
    <n v="3"/>
    <n v="0"/>
    <n v="0"/>
    <m/>
    <m/>
    <m/>
    <n v="1715409.51"/>
    <n v="302238.82000000007"/>
    <s v="ZLIN"/>
    <n v="17"/>
    <n v="6"/>
  </r>
  <r>
    <s v="120380000043-1"/>
    <x v="12"/>
    <m/>
    <s v="MOTOR"/>
    <s v="31.12.2003"/>
    <n v="34079.82"/>
    <n v="29778.48"/>
    <s v="ZLIN"/>
    <n v="17"/>
    <n v="2"/>
    <n v="0"/>
    <n v="0"/>
    <m/>
    <m/>
    <m/>
    <n v="221648.22"/>
    <n v="126168.98"/>
    <s v="ZLIN"/>
    <n v="5"/>
    <n v="5"/>
  </r>
  <r>
    <s v="120380000044-0"/>
    <x v="12"/>
    <m/>
    <s v="GIB CRANE"/>
    <s v="30.12.2000"/>
    <n v="152547.88"/>
    <n v="104937.4"/>
    <s v="ZLIN"/>
    <n v="26"/>
    <n v="2"/>
    <n v="0"/>
    <n v="0"/>
    <m/>
    <m/>
    <m/>
    <n v="35933.75"/>
    <n v="9704.73"/>
    <s v="ZLIN"/>
    <n v="11"/>
    <n v="5"/>
  </r>
  <r>
    <s v="120380000045-0"/>
    <x v="12"/>
    <m/>
    <s v="TORNO"/>
    <s v="01.10.1994"/>
    <n v="902819.05"/>
    <n v="902819.05"/>
    <s v="ZLIN"/>
    <n v="24"/>
    <n v="0"/>
    <n v="0"/>
    <n v="0"/>
    <m/>
    <m/>
    <m/>
    <n v="208747.75"/>
    <n v="208747.75"/>
    <s v="ZLIN"/>
    <n v="3"/>
    <n v="0"/>
  </r>
  <r>
    <s v="120380000046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47-0"/>
    <x v="12"/>
    <m/>
    <s v="PRENSA HIDRAULICA"/>
    <s v="31.01.2000"/>
    <n v="241446.74"/>
    <n v="155264.59999999998"/>
    <s v="ZLIN"/>
    <n v="29"/>
    <n v="5"/>
    <n v="0"/>
    <n v="0"/>
    <m/>
    <m/>
    <m/>
    <n v="58839.42"/>
    <n v="13194.29"/>
    <s v="ZLIN"/>
    <n v="13"/>
    <n v="9"/>
  </r>
  <r>
    <s v="120380000048-0"/>
    <x v="12"/>
    <m/>
    <s v="COMPRESOR"/>
    <s v="01.10.2015"/>
    <n v="1"/>
    <n v="1"/>
    <s v="ZLIN"/>
    <n v="0"/>
    <n v="1"/>
    <n v="0"/>
    <n v="0"/>
    <m/>
    <m/>
    <m/>
    <n v="1878918.26"/>
    <n v="331047.51"/>
    <s v="ZLIN"/>
    <n v="17"/>
    <n v="6"/>
  </r>
  <r>
    <s v="120380000048-1"/>
    <x v="12"/>
    <m/>
    <s v="MOTOR"/>
    <s v="01.10.2015"/>
    <n v="1"/>
    <n v="1"/>
    <s v="ZLIN"/>
    <n v="0"/>
    <n v="1"/>
    <n v="0"/>
    <n v="0"/>
    <m/>
    <m/>
    <m/>
    <n v="232070.7"/>
    <n v="132101.78000000003"/>
    <s v="ZLIN"/>
    <n v="5"/>
    <n v="5"/>
  </r>
  <r>
    <s v="120380000049-0"/>
    <x v="12"/>
    <m/>
    <s v="TECLE"/>
    <s v="01.10.2015"/>
    <n v="1"/>
    <n v="1"/>
    <s v="ZLIN"/>
    <n v="0"/>
    <n v="1"/>
    <n v="0"/>
    <n v="0"/>
    <m/>
    <m/>
    <m/>
    <n v="558781.29"/>
    <n v="237642.61000000004"/>
    <s v="ZLIN"/>
    <n v="7"/>
    <n v="3"/>
  </r>
  <r>
    <s v="120380000050-0"/>
    <x v="12"/>
    <m/>
    <s v="TECLE"/>
    <s v="31.12.2007"/>
    <n v="147131.63"/>
    <n v="122147.01000000001"/>
    <s v="ZLIN"/>
    <n v="13"/>
    <n v="3"/>
    <n v="0"/>
    <n v="0"/>
    <m/>
    <m/>
    <m/>
    <n v="7791.36"/>
    <n v="4367.8799999999992"/>
    <s v="ZLIN"/>
    <n v="5"/>
    <n v="6"/>
  </r>
  <r>
    <s v="120380000051-0"/>
    <x v="12"/>
    <m/>
    <s v="EQUIPO DE SOLDADURA"/>
    <s v="30.10.2006"/>
    <n v="2529641.35"/>
    <n v="2398231.41"/>
    <s v="ZLIN"/>
    <n v="12"/>
    <n v="10"/>
    <n v="0"/>
    <n v="0"/>
    <m/>
    <m/>
    <m/>
    <n v="-104563.75"/>
    <n v="-82316.149999999994"/>
    <s v="ZLIN"/>
    <n v="3"/>
    <n v="11"/>
  </r>
  <r>
    <s v="120380000052-0"/>
    <x v="12"/>
    <m/>
    <s v="EQUIPO DE SOLDADURA"/>
    <s v="31.08.2002"/>
    <n v="1383702.8"/>
    <n v="925616.8600000001"/>
    <s v="ZLIN"/>
    <n v="24"/>
    <n v="5"/>
    <n v="0"/>
    <n v="0"/>
    <m/>
    <m/>
    <m/>
    <n v="463889.51"/>
    <n v="126205.23999999999"/>
    <s v="ZLIN"/>
    <n v="11"/>
    <n v="4"/>
  </r>
  <r>
    <s v="120380000053-0"/>
    <x v="12"/>
    <m/>
    <s v="EQUIPO DE SOLDADURA"/>
    <s v="01.10.2015"/>
    <n v="1"/>
    <n v="1"/>
    <s v="ZLIN"/>
    <n v="0"/>
    <n v="1"/>
    <n v="0"/>
    <n v="0"/>
    <m/>
    <m/>
    <m/>
    <n v="2461699.48"/>
    <n v="1937933.63"/>
    <s v="ZLIN"/>
    <n v="3"/>
    <n v="11"/>
  </r>
  <r>
    <s v="120380000054-0"/>
    <x v="12"/>
    <m/>
    <s v="EQUIPO DE SOLDADURA"/>
    <s v="01.10.2015"/>
    <n v="1"/>
    <n v="1"/>
    <s v="ZLIN"/>
    <n v="0"/>
    <n v="1"/>
    <n v="0"/>
    <n v="0"/>
    <m/>
    <m/>
    <m/>
    <n v="683805.41"/>
    <n v="538314.9"/>
    <s v="ZLIN"/>
    <n v="3"/>
    <n v="11"/>
  </r>
  <r>
    <s v="120380000055-0"/>
    <x v="12"/>
    <m/>
    <s v="TECLE"/>
    <s v="31.12.2007"/>
    <n v="147131.63"/>
    <n v="122147.01000000001"/>
    <s v="ZLIN"/>
    <n v="13"/>
    <n v="3"/>
    <n v="0"/>
    <n v="0"/>
    <m/>
    <m/>
    <m/>
    <n v="499558.49"/>
    <n v="280055.52"/>
    <s v="ZLIN"/>
    <n v="5"/>
    <n v="6"/>
  </r>
  <r>
    <s v="120380000056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57-0"/>
    <x v="12"/>
    <m/>
    <s v="DUCHA LAVAOJOS"/>
    <s v="01.10.2015"/>
    <n v="1"/>
    <n v="1"/>
    <s v="ZLIN"/>
    <n v="0"/>
    <n v="1"/>
    <n v="0"/>
    <n v="0"/>
    <m/>
    <m/>
    <m/>
    <n v="297185.31"/>
    <n v="95616.139999999985"/>
    <s v="ZLIN"/>
    <n v="9"/>
    <n v="7"/>
  </r>
  <r>
    <s v="120380000058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59-0"/>
    <x v="12"/>
    <m/>
    <s v="CAMION GRUA"/>
    <s v="01.10.2015"/>
    <n v="1"/>
    <n v="1"/>
    <s v="ZLIN"/>
    <n v="0"/>
    <n v="1"/>
    <n v="0"/>
    <n v="0"/>
    <m/>
    <m/>
    <m/>
    <n v="12689500.77"/>
    <n v="9781490.1699999999"/>
    <s v="ZLIN"/>
    <n v="4"/>
    <n v="0"/>
  </r>
  <r>
    <s v="120380000060-0"/>
    <x v="12"/>
    <m/>
    <s v="EQUIPO DE SOLDADURA"/>
    <s v="30.06.2003"/>
    <n v="103361.13"/>
    <n v="103361.13"/>
    <s v="ZLIN"/>
    <n v="15"/>
    <n v="3"/>
    <n v="0"/>
    <n v="0"/>
    <m/>
    <m/>
    <m/>
    <n v="1107016.79"/>
    <n v="1107016.79"/>
    <s v="ZLIN"/>
    <n v="3"/>
    <n v="0"/>
  </r>
  <r>
    <s v="120380000060-1"/>
    <x v="12"/>
    <m/>
    <s v="MOTOR"/>
    <s v="30.06.2003"/>
    <n v="22899.87"/>
    <n v="19628.449999999997"/>
    <s v="ZLIN"/>
    <n v="18"/>
    <n v="1"/>
    <n v="0"/>
    <n v="0"/>
    <m/>
    <m/>
    <m/>
    <n v="242340.39"/>
    <n v="128094.21000000002"/>
    <s v="ZLIN"/>
    <n v="5"/>
    <n v="10"/>
  </r>
  <r>
    <s v="120380000061-0"/>
    <x v="12"/>
    <m/>
    <s v="EQUIPO DE SOLDADURA"/>
    <s v="30.12.1997"/>
    <n v="4986929.0199999996"/>
    <n v="4986929.0199999996"/>
    <s v="ZLIN"/>
    <n v="21"/>
    <n v="0"/>
    <n v="0"/>
    <n v="0"/>
    <m/>
    <m/>
    <m/>
    <n v="903747.8"/>
    <n v="857401.76"/>
    <s v="ZLIN"/>
    <n v="3"/>
    <n v="3"/>
  </r>
  <r>
    <s v="120380000061-1"/>
    <x v="12"/>
    <m/>
    <s v="MOTOR"/>
    <s v="30.12.1997"/>
    <n v="933450.18"/>
    <n v="794694.07000000007"/>
    <s v="ZLIN"/>
    <n v="24"/>
    <n v="8"/>
    <n v="0"/>
    <n v="0"/>
    <m/>
    <m/>
    <m/>
    <n v="50779.75"/>
    <n v="22636.75"/>
    <s v="ZLIN"/>
    <n v="6"/>
    <n v="11"/>
  </r>
  <r>
    <s v="120380000062-0"/>
    <x v="12"/>
    <m/>
    <s v="EQUIPO DE SOLDADURA"/>
    <s v="31.08.2004"/>
    <n v="755064.63"/>
    <n v="721506.2"/>
    <s v="ZLIN"/>
    <n v="15"/>
    <n v="0"/>
    <n v="0"/>
    <n v="0"/>
    <m/>
    <m/>
    <m/>
    <n v="2515186.89"/>
    <n v="1980040.7400000002"/>
    <s v="ZLIN"/>
    <n v="3"/>
    <n v="11"/>
  </r>
  <r>
    <s v="120380000062-1"/>
    <x v="12"/>
    <m/>
    <s v="MOTOR"/>
    <s v="31.08.2004"/>
    <n v="110565.42"/>
    <n v="84147.13"/>
    <s v="ZLIN"/>
    <n v="18"/>
    <n v="10"/>
    <n v="0"/>
    <n v="0"/>
    <m/>
    <m/>
    <m/>
    <n v="351424.81"/>
    <n v="139814.18"/>
    <s v="ZLIN"/>
    <n v="7"/>
    <n v="9"/>
  </r>
  <r>
    <s v="120380000063-0"/>
    <x v="12"/>
    <m/>
    <s v="EQUIPO DE SOLDADURA"/>
    <s v="30.11.2008"/>
    <n v="10406949"/>
    <n v="9761556.8200000003"/>
    <s v="ZLIN"/>
    <n v="10"/>
    <n v="9"/>
    <n v="0"/>
    <n v="0"/>
    <m/>
    <m/>
    <m/>
    <n v="10411073.380000001"/>
    <n v="8195951.3800000008"/>
    <s v="ZLIN"/>
    <n v="3"/>
    <n v="11"/>
  </r>
  <r>
    <s v="120380000064-0"/>
    <x v="12"/>
    <m/>
    <s v="DUCHA LAVAOJOS"/>
    <s v="30.07.2008"/>
    <n v="344136.75"/>
    <n v="226405.74"/>
    <s v="ZLIN"/>
    <n v="15"/>
    <n v="10"/>
    <n v="0"/>
    <n v="0"/>
    <m/>
    <m/>
    <m/>
    <n v="82886.53"/>
    <n v="29488.479999999996"/>
    <s v="ZLIN"/>
    <n v="8"/>
    <n v="8"/>
  </r>
  <r>
    <s v="120380000065-0"/>
    <x v="12"/>
    <m/>
    <s v="UNIDAD DE AIRE ACONDICIONADO"/>
    <s v="30.04.2013"/>
    <n v="25099264.010000002"/>
    <n v="10099112.140000002"/>
    <s v="ZLIN"/>
    <n v="14"/>
    <n v="1"/>
    <n v="0"/>
    <n v="0"/>
    <m/>
    <m/>
    <m/>
    <n v="3299325.07"/>
    <n v="871964.48"/>
    <s v="ZLIN"/>
    <n v="11"/>
    <n v="8"/>
  </r>
  <r>
    <s v="120380000066-0"/>
    <x v="12"/>
    <m/>
    <s v="UNIDAD DE AIRE ACONDICIONADO"/>
    <s v="30.04.2013"/>
    <n v="25099264.010000002"/>
    <n v="10099112.140000002"/>
    <s v="ZLIN"/>
    <n v="14"/>
    <n v="1"/>
    <n v="0"/>
    <n v="0"/>
    <m/>
    <m/>
    <m/>
    <n v="3299325.07"/>
    <n v="871964.48"/>
    <s v="ZLIN"/>
    <n v="11"/>
    <n v="8"/>
  </r>
  <r>
    <s v="120380000067-0"/>
    <x v="12"/>
    <m/>
    <s v="ASCENSOR"/>
    <s v="30.04.2013"/>
    <n v="10014561.33"/>
    <n v="2356367.3899999997"/>
    <s v="ZLIN"/>
    <n v="24"/>
    <n v="1"/>
    <n v="0"/>
    <n v="0"/>
    <m/>
    <m/>
    <m/>
    <n v="553660.54"/>
    <n v="78790.140000000014"/>
    <s v="ZLIN"/>
    <n v="21"/>
    <n v="8"/>
  </r>
  <r>
    <s v="120380000068-0"/>
    <x v="12"/>
    <m/>
    <s v="UNIDAD DE AIRE ACONDICIONADO"/>
    <s v="30.04.2013"/>
    <n v="1418530.15"/>
    <n v="570769.5199999999"/>
    <s v="ZLIN"/>
    <n v="14"/>
    <n v="1"/>
    <n v="0"/>
    <n v="0"/>
    <m/>
    <m/>
    <m/>
    <n v="186467.29"/>
    <n v="49280.640000000014"/>
    <s v="ZLIN"/>
    <n v="11"/>
    <n v="8"/>
  </r>
  <r>
    <s v="120380000069-0"/>
    <x v="12"/>
    <m/>
    <s v="PUENTE GRUA"/>
    <s v="30.04.2013"/>
    <n v="3628290.11"/>
    <n v="1077396.19"/>
    <s v="ZLIN"/>
    <n v="19"/>
    <n v="1"/>
    <n v="0"/>
    <n v="0"/>
    <m/>
    <m/>
    <m/>
    <n v="20791599.350000001"/>
    <n v="3846445.8800000027"/>
    <s v="ZLIN"/>
    <n v="16"/>
    <n v="8"/>
  </r>
  <r>
    <s v="120380000070-0"/>
    <x v="12"/>
    <m/>
    <s v="DETECTOR DE FUGAS"/>
    <s v="30.04.2013"/>
    <n v="675831747.08000004"/>
    <n v="271932300.61000001"/>
    <s v="ZLIN"/>
    <n v="14"/>
    <n v="1"/>
    <n v="0"/>
    <n v="0"/>
    <m/>
    <m/>
    <m/>
    <n v="57838035.960000001"/>
    <n v="15285766.649999999"/>
    <s v="ZLIN"/>
    <n v="11"/>
    <n v="8"/>
  </r>
  <r>
    <s v="120380000071-0"/>
    <x v="12"/>
    <m/>
    <s v="DUCHA LAVAOJOS"/>
    <s v="30.04.2013"/>
    <n v="128030.96"/>
    <n v="38017.94"/>
    <s v="ZLIN"/>
    <n v="19"/>
    <n v="1"/>
    <n v="0"/>
    <n v="0"/>
    <m/>
    <m/>
    <m/>
    <n v="360625.84"/>
    <n v="66715.780000000028"/>
    <s v="ZLIN"/>
    <n v="16"/>
    <n v="8"/>
  </r>
  <r>
    <s v="120380000072-0"/>
    <x v="12"/>
    <m/>
    <s v="SURTIDOR DE COMBUSTIBLE"/>
    <s v="30.04.2013"/>
    <n v="2554802.3199999998"/>
    <n v="601129.96999999974"/>
    <s v="ZLIN"/>
    <n v="24"/>
    <n v="1"/>
    <n v="0"/>
    <n v="0"/>
    <m/>
    <m/>
    <m/>
    <n v="19278667.18"/>
    <n v="2743502.6400000006"/>
    <s v="ZLIN"/>
    <n v="21"/>
    <n v="8"/>
  </r>
  <r>
    <s v="120380000073-0"/>
    <x v="12"/>
    <m/>
    <s v="DUCHA LAVAOJOS"/>
    <s v="30.04.2013"/>
    <n v="128030.96"/>
    <n v="38017.94"/>
    <s v="ZLIN"/>
    <n v="19"/>
    <n v="1"/>
    <n v="0"/>
    <n v="0"/>
    <m/>
    <m/>
    <m/>
    <n v="360625.84"/>
    <n v="66715.780000000028"/>
    <s v="ZLIN"/>
    <n v="16"/>
    <n v="8"/>
  </r>
  <r>
    <s v="120380000074-0"/>
    <x v="12"/>
    <m/>
    <s v="EQUIPO DE SOLDADURA"/>
    <s v="19.07.2011"/>
    <n v="621526.38"/>
    <n v="291136.06"/>
    <s v="ZLIN"/>
    <n v="15"/>
    <n v="10"/>
    <n v="0"/>
    <n v="0"/>
    <m/>
    <m/>
    <m/>
    <n v="953244.01"/>
    <n v="251928.78000000003"/>
    <s v="ZLIN"/>
    <n v="11"/>
    <n v="8"/>
  </r>
  <r>
    <s v="120380000075-0"/>
    <x v="12"/>
    <m/>
    <s v="DUCHA LAVAOJOS"/>
    <s v="30.04.2013"/>
    <n v="952638.04"/>
    <n v="282879.43000000005"/>
    <s v="ZLIN"/>
    <n v="19"/>
    <n v="1"/>
    <n v="0"/>
    <n v="0"/>
    <m/>
    <m/>
    <m/>
    <n v="-255161.76"/>
    <n v="-47204.930000000022"/>
    <s v="ZLIN"/>
    <n v="16"/>
    <n v="8"/>
  </r>
  <r>
    <s v="120380000076-0"/>
    <x v="12"/>
    <m/>
    <s v="UNIDAD DE AIRE ACONDICIONADO"/>
    <s v="30.04.2013"/>
    <n v="5930353.04"/>
    <n v="2386177.5699999998"/>
    <s v="ZLIN"/>
    <n v="14"/>
    <n v="1"/>
    <n v="0"/>
    <n v="0"/>
    <m/>
    <m/>
    <m/>
    <n v="8473464.4299999997"/>
    <n v="2239415.5999999996"/>
    <s v="ZLIN"/>
    <n v="11"/>
    <n v="8"/>
  </r>
  <r>
    <s v="120380000077-0"/>
    <x v="12"/>
    <m/>
    <s v="SURTIDOR DE COMBUSTIBLE"/>
    <s v="30.04.2013"/>
    <n v="1328357.01"/>
    <n v="312554.57999999996"/>
    <s v="ZLIN"/>
    <n v="24"/>
    <n v="1"/>
    <n v="0"/>
    <n v="0"/>
    <m/>
    <m/>
    <m/>
    <n v="10023849.029999999"/>
    <n v="1426470.8399999999"/>
    <s v="ZLIN"/>
    <n v="21"/>
    <n v="8"/>
  </r>
  <r>
    <s v="120380000078-0"/>
    <x v="12"/>
    <m/>
    <s v="SURTIDOR DE COMBUSTIBLE"/>
    <s v="31.01.2014"/>
    <n v="2842297.95"/>
    <n v="769245.78000000026"/>
    <s v="ZLIN"/>
    <n v="18"/>
    <n v="2"/>
    <n v="0"/>
    <n v="0"/>
    <m/>
    <m/>
    <m/>
    <n v="4011959.76"/>
    <n v="749709.65999999968"/>
    <s v="ZLIN"/>
    <n v="16"/>
    <n v="6"/>
  </r>
  <r>
    <s v="120380000079-0"/>
    <x v="12"/>
    <m/>
    <s v="DUCHA LAVAOJOS"/>
    <s v="31.01.2014"/>
    <n v="167070.15"/>
    <n v="59024.78"/>
    <s v="ZLIN"/>
    <n v="13"/>
    <n v="11"/>
    <n v="0"/>
    <n v="0"/>
    <m/>
    <m/>
    <m/>
    <n v="240971.76"/>
    <n v="60652.75"/>
    <s v="ZLIN"/>
    <n v="12"/>
    <n v="3"/>
  </r>
  <r>
    <s v="120380000080-0"/>
    <x v="12"/>
    <m/>
    <s v="CARGADOR DE BATERIAS"/>
    <s v="01.10.2015"/>
    <n v="1"/>
    <n v="1"/>
    <s v="ZLIN"/>
    <n v="0"/>
    <n v="1"/>
    <n v="0"/>
    <n v="0"/>
    <m/>
    <m/>
    <m/>
    <n v="560608.96"/>
    <n v="213840.53999999998"/>
    <s v="ZLIN"/>
    <n v="8"/>
    <n v="1"/>
  </r>
  <r>
    <s v="120380000081-0"/>
    <x v="12"/>
    <m/>
    <s v="PRENSA HIDRAULICA"/>
    <s v="30.01.2012"/>
    <n v="418100"/>
    <n v="143397.93"/>
    <s v="ZLIN"/>
    <n v="20"/>
    <n v="2"/>
    <n v="0"/>
    <n v="0"/>
    <m/>
    <m/>
    <m/>
    <n v="32170.05"/>
    <n v="6011.5799999999981"/>
    <s v="ZLIN"/>
    <n v="16"/>
    <n v="6"/>
  </r>
  <r>
    <s v="120380000082-0"/>
    <x v="12"/>
    <m/>
    <s v="DUCHA LAVAOJOS"/>
    <s v="30.11.2008"/>
    <n v="1578979.71"/>
    <n v="950530.08"/>
    <s v="ZLIN"/>
    <n v="16"/>
    <n v="9"/>
    <n v="0"/>
    <n v="0"/>
    <m/>
    <m/>
    <m/>
    <n v="-611962.56999999995"/>
    <n v="-190274.06999999995"/>
    <s v="ZLIN"/>
    <n v="9"/>
    <n v="11"/>
  </r>
  <r>
    <s v="120380000083-0"/>
    <x v="12"/>
    <m/>
    <s v="PUENTE GRUA"/>
    <s v="01.10.2015"/>
    <n v="1"/>
    <n v="1"/>
    <s v="ZLIN"/>
    <n v="0"/>
    <n v="1"/>
    <n v="0"/>
    <n v="0"/>
    <m/>
    <m/>
    <m/>
    <n v="13592785.710000001"/>
    <n v="2975935.3400000017"/>
    <s v="ZLIN"/>
    <n v="14"/>
    <n v="1"/>
  </r>
  <r>
    <s v="120380000084-0"/>
    <x v="12"/>
    <m/>
    <s v="DUCHA LAVAOJOS"/>
    <s v="01.10.2015"/>
    <n v="1"/>
    <n v="1"/>
    <s v="ZLIN"/>
    <n v="0"/>
    <n v="1"/>
    <n v="0"/>
    <n v="0"/>
    <m/>
    <m/>
    <m/>
    <n v="307145.02"/>
    <n v="95498.880000000005"/>
    <s v="ZLIN"/>
    <n v="9"/>
    <n v="11"/>
  </r>
  <r>
    <s v="120380000085-0"/>
    <x v="12"/>
    <m/>
    <s v="CARGADOR DE BATERIAS"/>
    <s v="01.10.2015"/>
    <n v="1"/>
    <n v="1"/>
    <s v="ZLIN"/>
    <n v="0"/>
    <n v="1"/>
    <n v="0"/>
    <n v="0"/>
    <m/>
    <m/>
    <m/>
    <n v="371689.03"/>
    <n v="208371.12000000002"/>
    <s v="ZLIN"/>
    <n v="5"/>
    <n v="6"/>
  </r>
  <r>
    <s v="120380000086-0"/>
    <x v="12"/>
    <m/>
    <s v="CARGADOR DE BATERIAS"/>
    <s v="01.10.2015"/>
    <n v="1"/>
    <n v="1"/>
    <s v="ZLIN"/>
    <n v="0"/>
    <n v="1"/>
    <n v="0"/>
    <n v="0"/>
    <m/>
    <m/>
    <m/>
    <n v="371689.03"/>
    <n v="208371.12000000002"/>
    <s v="ZLIN"/>
    <n v="5"/>
    <n v="6"/>
  </r>
  <r>
    <s v="120380000087-0"/>
    <x v="12"/>
    <m/>
    <s v="UNIDAD DE AIRE ACONDICIONADO"/>
    <s v="01.10.2015"/>
    <n v="1"/>
    <n v="1"/>
    <s v="ZLIN"/>
    <n v="0"/>
    <n v="1"/>
    <n v="0"/>
    <n v="0"/>
    <m/>
    <m/>
    <m/>
    <n v="1441950.88"/>
    <n v="1111503.7999999998"/>
    <s v="ZLIN"/>
    <n v="4"/>
    <n v="0"/>
  </r>
  <r>
    <s v="120380000088-0"/>
    <x v="12"/>
    <m/>
    <s v="UNIDAD CONDENSADORA"/>
    <s v="01.10.2015"/>
    <n v="1"/>
    <n v="1"/>
    <s v="ZLIN"/>
    <n v="0"/>
    <n v="1"/>
    <n v="0"/>
    <n v="0"/>
    <m/>
    <m/>
    <m/>
    <n v="2737656.15"/>
    <n v="2110276.62"/>
    <s v="ZLIN"/>
    <n v="4"/>
    <n v="0"/>
  </r>
  <r>
    <s v="120380000089-0"/>
    <x v="12"/>
    <m/>
    <s v="UNIDAD CONDENSADORA"/>
    <s v="01.10.2015"/>
    <n v="1"/>
    <n v="1"/>
    <s v="ZLIN"/>
    <n v="0"/>
    <n v="1"/>
    <n v="0"/>
    <n v="0"/>
    <m/>
    <m/>
    <m/>
    <n v="2737656.15"/>
    <n v="2110276.62"/>
    <s v="ZLIN"/>
    <n v="4"/>
    <n v="0"/>
  </r>
  <r>
    <s v="120380000090-0"/>
    <x v="12"/>
    <m/>
    <s v="UNIDAD CONDENSADORA"/>
    <s v="01.10.2015"/>
    <n v="1"/>
    <n v="1"/>
    <s v="ZLIN"/>
    <n v="0"/>
    <n v="1"/>
    <n v="0"/>
    <n v="0"/>
    <m/>
    <m/>
    <m/>
    <n v="2737656.15"/>
    <n v="2110276.62"/>
    <s v="ZLIN"/>
    <n v="4"/>
    <n v="0"/>
  </r>
  <r>
    <s v="120380000090-1"/>
    <x v="12"/>
    <m/>
    <s v="UNIDAD DE AIRE ACONDICIONADO"/>
    <s v="01.10.2015"/>
    <n v="1"/>
    <n v="1"/>
    <s v="ZLIN"/>
    <n v="0"/>
    <n v="1"/>
    <n v="0"/>
    <n v="0"/>
    <m/>
    <m/>
    <m/>
    <n v="59652.38"/>
    <n v="45982.039999999994"/>
    <s v="ZLIN"/>
    <n v="4"/>
    <n v="0"/>
  </r>
  <r>
    <s v="120380000091-0"/>
    <x v="12"/>
    <m/>
    <s v="PUENTE GRUA"/>
    <s v="31.08.2012"/>
    <n v="1533227.93"/>
    <n v="576858.04999999993"/>
    <s v="ZLIN"/>
    <n v="16"/>
    <n v="10"/>
    <n v="0"/>
    <n v="0"/>
    <m/>
    <m/>
    <m/>
    <n v="18543488.07"/>
    <n v="4158236.7100000009"/>
    <s v="ZLIN"/>
    <n v="13"/>
    <n v="9"/>
  </r>
  <r>
    <s v="120380000092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93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94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095-0"/>
    <x v="12"/>
    <m/>
    <s v="CARGADOR DE BATERIAS"/>
    <s v="01.10.2015"/>
    <n v="1"/>
    <n v="1"/>
    <s v="ZLIN"/>
    <n v="0"/>
    <n v="1"/>
    <n v="0"/>
    <n v="0"/>
    <m/>
    <m/>
    <m/>
    <n v="371689.03"/>
    <n v="208371.12000000002"/>
    <s v="ZLIN"/>
    <n v="5"/>
    <n v="6"/>
  </r>
  <r>
    <s v="120380000096-0"/>
    <x v="12"/>
    <m/>
    <s v="CARGADOR DE BATERIAS"/>
    <s v="01.10.2015"/>
    <n v="1"/>
    <n v="1"/>
    <s v="ZLIN"/>
    <n v="0"/>
    <n v="1"/>
    <n v="0"/>
    <n v="0"/>
    <m/>
    <m/>
    <m/>
    <n v="371689.03"/>
    <n v="208371.12000000002"/>
    <s v="ZLIN"/>
    <n v="5"/>
    <n v="6"/>
  </r>
  <r>
    <s v="120380000097-0"/>
    <x v="12"/>
    <m/>
    <s v="UNIDAD DE AIRE ACONDICIONADO"/>
    <s v="01.10.2015"/>
    <n v="1"/>
    <n v="1"/>
    <s v="ZLIN"/>
    <n v="0"/>
    <n v="1"/>
    <n v="0"/>
    <n v="0"/>
    <m/>
    <m/>
    <m/>
    <n v="3989089.61"/>
    <n v="2236307.8099999996"/>
    <s v="ZLIN"/>
    <n v="5"/>
    <n v="6"/>
  </r>
  <r>
    <s v="120380000098-0"/>
    <x v="12"/>
    <m/>
    <s v="UNIDAD CONDENSADORA"/>
    <s v="01.10.2015"/>
    <n v="1"/>
    <n v="1"/>
    <s v="ZLIN"/>
    <n v="0"/>
    <n v="1"/>
    <n v="0"/>
    <n v="0"/>
    <m/>
    <m/>
    <m/>
    <n v="7573597.5899999999"/>
    <n v="4245804.71"/>
    <s v="ZLIN"/>
    <n v="5"/>
    <n v="6"/>
  </r>
  <r>
    <s v="120380000099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100-0"/>
    <x v="12"/>
    <m/>
    <s v="DUCHA LAVAOJOS"/>
    <s v="30.07.2008"/>
    <n v="344136.75"/>
    <n v="214015.41"/>
    <s v="ZLIN"/>
    <n v="16"/>
    <n v="9"/>
    <n v="0"/>
    <n v="0"/>
    <m/>
    <m/>
    <m/>
    <n v="103715.41"/>
    <n v="33369.31"/>
    <s v="ZLIN"/>
    <n v="9"/>
    <n v="7"/>
  </r>
  <r>
    <s v="120380000101-0"/>
    <x v="12"/>
    <m/>
    <s v="CAMION GRUA"/>
    <s v="01.10.2015"/>
    <n v="1"/>
    <n v="1"/>
    <s v="ZLIN"/>
    <n v="0"/>
    <n v="1"/>
    <n v="0"/>
    <n v="0"/>
    <m/>
    <m/>
    <m/>
    <n v="19624852.16"/>
    <n v="17710232.440000001"/>
    <s v="ZLIN"/>
    <n v="3"/>
    <n v="5"/>
  </r>
  <r>
    <s v="120380000102-0"/>
    <x v="12"/>
    <m/>
    <s v="EQUIPO DE SOLDADURA"/>
    <s v="19.07.2011"/>
    <n v="1637129.31"/>
    <n v="1256073.3500000001"/>
    <s v="ZLIN"/>
    <n v="9"/>
    <n v="8"/>
    <n v="0"/>
    <n v="0"/>
    <m/>
    <m/>
    <m/>
    <n v="-191399.7"/>
    <n v="-107299.83000000002"/>
    <s v="ZLIN"/>
    <n v="5"/>
    <n v="6"/>
  </r>
  <r>
    <s v="120380000103-0"/>
    <x v="12"/>
    <m/>
    <s v="DUCHA LAVAOJOS"/>
    <s v="30.07.2008"/>
    <n v="344136.75"/>
    <n v="344136.75"/>
    <s v="ZLIN"/>
    <n v="10"/>
    <n v="2"/>
    <n v="0"/>
    <n v="0"/>
    <m/>
    <m/>
    <m/>
    <n v="-74757.45"/>
    <n v="-74757.45"/>
    <s v="ZLIN"/>
    <n v="3"/>
    <n v="0"/>
  </r>
  <r>
    <s v="120380000104-0"/>
    <x v="12"/>
    <m/>
    <s v="DUCHA LAVAOJOS"/>
    <s v="01.10.2015"/>
    <n v="1"/>
    <n v="1"/>
    <s v="ZLIN"/>
    <n v="0"/>
    <n v="1"/>
    <n v="0"/>
    <n v="0"/>
    <m/>
    <m/>
    <m/>
    <n v="540090.71"/>
    <n v="540090.71"/>
    <s v="ZLIN"/>
    <n v="3"/>
    <n v="0"/>
  </r>
  <r>
    <s v="120380000105-0"/>
    <x v="12"/>
    <m/>
    <s v="SURTIDOR DE COMBUSTIBLE"/>
    <s v="30.06.2014"/>
    <n v="20899749.23"/>
    <n v="3976554.4699999988"/>
    <s v="ZLIN"/>
    <n v="25"/>
    <n v="0"/>
    <n v="0"/>
    <n v="0"/>
    <m/>
    <m/>
    <m/>
    <n v="10491643.18"/>
    <n v="1362072.9800000004"/>
    <s v="ZLIN"/>
    <n v="23"/>
    <n v="9"/>
  </r>
  <r>
    <s v="120380000106-0"/>
    <x v="12"/>
    <m/>
    <s v="SURTIDOR DE COMBUSTIBLE"/>
    <s v="30.06.2014"/>
    <n v="32678103.02"/>
    <n v="5882058.5399999991"/>
    <s v="ZLIN"/>
    <n v="25"/>
    <n v="0"/>
    <n v="0"/>
    <n v="0"/>
    <m/>
    <m/>
    <m/>
    <n v="2352458.84"/>
    <n v="305406.93999999994"/>
    <s v="ZLIN"/>
    <n v="23"/>
    <n v="9"/>
  </r>
  <r>
    <s v="120380000107-0"/>
    <x v="12"/>
    <m/>
    <s v="DUCHA LAVAOJOS"/>
    <s v="30.06.2014"/>
    <n v="55275.63"/>
    <n v="12437.009999999995"/>
    <s v="ZLIN"/>
    <n v="20"/>
    <n v="0"/>
    <n v="0"/>
    <n v="0"/>
    <m/>
    <m/>
    <m/>
    <n v="693935.72"/>
    <n v="114113.88"/>
    <s v="ZLIN"/>
    <n v="18"/>
    <n v="9"/>
  </r>
  <r>
    <s v="120380000108-0"/>
    <x v="12"/>
    <m/>
    <s v="UNIDAD CONDENSADORA"/>
    <s v="30.06.2014"/>
    <n v="29075357.48"/>
    <n v="8722607.25"/>
    <s v="ZLIN"/>
    <n v="15"/>
    <n v="0"/>
    <n v="0"/>
    <n v="0"/>
    <m/>
    <m/>
    <m/>
    <n v="-1527619.84"/>
    <n v="-342557.17000000016"/>
    <s v="ZLIN"/>
    <n v="13"/>
    <n v="9"/>
  </r>
  <r>
    <s v="120380000109-0"/>
    <x v="12"/>
    <m/>
    <s v="UNIDAD CONDENSADORA"/>
    <s v="30.06.2014"/>
    <n v="660351.81999999995"/>
    <n v="198105.53999999992"/>
    <s v="ZLIN"/>
    <n v="15"/>
    <n v="0"/>
    <n v="0"/>
    <n v="0"/>
    <m/>
    <m/>
    <m/>
    <n v="-34694.9"/>
    <n v="-7780.07"/>
    <s v="ZLIN"/>
    <n v="13"/>
    <n v="9"/>
  </r>
  <r>
    <s v="120380000110-0"/>
    <x v="12"/>
    <m/>
    <s v="UNIDAD CONDENSADORA"/>
    <s v="30.06.2014"/>
    <n v="660351.81999999995"/>
    <n v="198105.53999999992"/>
    <s v="ZLIN"/>
    <n v="15"/>
    <n v="0"/>
    <n v="0"/>
    <n v="0"/>
    <m/>
    <m/>
    <m/>
    <n v="-34694.9"/>
    <n v="-7780.07"/>
    <s v="ZLIN"/>
    <n v="13"/>
    <n v="9"/>
  </r>
  <r>
    <s v="120380000111-0"/>
    <x v="12"/>
    <m/>
    <s v="CONDENSADOR"/>
    <s v="01.10.2015"/>
    <n v="1"/>
    <n v="1"/>
    <s v="ZLIN"/>
    <n v="0"/>
    <n v="1"/>
    <n v="0"/>
    <n v="0"/>
    <m/>
    <m/>
    <m/>
    <n v="925635.17"/>
    <n v="152895.10000000009"/>
    <s v="ZLIN"/>
    <n v="18"/>
    <n v="8"/>
  </r>
  <r>
    <s v="120380000112-0"/>
    <x v="12"/>
    <m/>
    <s v="CONDENSADOR"/>
    <s v="01.10.2015"/>
    <n v="1"/>
    <n v="1"/>
    <s v="ZLIN"/>
    <n v="0"/>
    <n v="1"/>
    <n v="0"/>
    <n v="0"/>
    <m/>
    <m/>
    <m/>
    <n v="925635.17"/>
    <n v="152895.10000000009"/>
    <s v="ZLIN"/>
    <n v="18"/>
    <n v="8"/>
  </r>
  <r>
    <s v="120380000113-0"/>
    <x v="12"/>
    <m/>
    <s v="BASCULA"/>
    <s v="31.08.2014"/>
    <n v="4609834.3499999996"/>
    <n v="1608801.2599999998"/>
    <s v="ZLIN"/>
    <n v="12"/>
    <n v="5"/>
    <n v="0"/>
    <n v="0"/>
    <m/>
    <m/>
    <m/>
    <n v="-573506.6"/>
    <n v="-156027.51999999996"/>
    <s v="ZLIN"/>
    <n v="11"/>
    <n v="4"/>
  </r>
  <r>
    <s v="120380000114-0"/>
    <x v="12"/>
    <m/>
    <s v="BASCULA"/>
    <s v="31.08.2014"/>
    <n v="4609834.3499999996"/>
    <n v="1608801.2599999998"/>
    <s v="ZLIN"/>
    <n v="12"/>
    <n v="5"/>
    <n v="0"/>
    <n v="0"/>
    <m/>
    <m/>
    <m/>
    <n v="-573506.6"/>
    <n v="-156027.51999999996"/>
    <s v="ZLIN"/>
    <n v="11"/>
    <n v="4"/>
  </r>
  <r>
    <s v="120380000115-0"/>
    <x v="12"/>
    <m/>
    <s v="BASCULA"/>
    <s v="31.08.2014"/>
    <n v="13464885.869999999"/>
    <n v="4699154.8099999987"/>
    <s v="ZLIN"/>
    <n v="12"/>
    <n v="5"/>
    <n v="0"/>
    <n v="0"/>
    <m/>
    <m/>
    <m/>
    <n v="-5056048.3600000003"/>
    <n v="-1375542.5600000005"/>
    <s v="ZLIN"/>
    <n v="11"/>
    <n v="4"/>
  </r>
  <r>
    <s v="120380000116-0"/>
    <x v="12"/>
    <m/>
    <s v="BASCULA"/>
    <s v="31.08.2014"/>
    <n v="8345918.0999999996"/>
    <n v="2912669.4099999992"/>
    <s v="ZLIN"/>
    <n v="12"/>
    <n v="5"/>
    <n v="0"/>
    <n v="0"/>
    <m/>
    <m/>
    <m/>
    <n v="-452412.93"/>
    <n v="-123082.94"/>
    <s v="ZLIN"/>
    <n v="11"/>
    <n v="4"/>
  </r>
  <r>
    <s v="120380000117-0"/>
    <x v="12"/>
    <m/>
    <s v="COMPRESOR"/>
    <s v="01.10.2015"/>
    <n v="1"/>
    <n v="1"/>
    <s v="ZLIN"/>
    <n v="0"/>
    <n v="1"/>
    <n v="0"/>
    <n v="0"/>
    <m/>
    <m/>
    <m/>
    <n v="2677814.0099999998"/>
    <n v="263508.29999999981"/>
    <s v="ZLIN"/>
    <n v="31"/>
    <n v="4"/>
  </r>
  <r>
    <s v="120380000118-0"/>
    <x v="12"/>
    <m/>
    <s v="DUCHA LAVAOJOS"/>
    <s v="01.02.2011"/>
    <n v="491255.32"/>
    <n v="239264.23"/>
    <s v="ZLIN"/>
    <n v="16"/>
    <n v="1"/>
    <n v="0"/>
    <n v="0"/>
    <m/>
    <m/>
    <m/>
    <n v="12130.93"/>
    <n v="3276.2299999999996"/>
    <s v="ZLIN"/>
    <n v="11"/>
    <n v="5"/>
  </r>
  <r>
    <s v="120380000119-0"/>
    <x v="12"/>
    <m/>
    <s v="CAMION GRUA"/>
    <s v="30.09.2003"/>
    <n v="73765887.400000006"/>
    <n v="63080174.730000004"/>
    <s v="ZLIN"/>
    <n v="17"/>
    <n v="10"/>
    <n v="0"/>
    <n v="0"/>
    <m/>
    <m/>
    <m/>
    <n v="4879859.45"/>
    <n v="2579354.2800000003"/>
    <s v="ZLIN"/>
    <n v="5"/>
    <n v="10"/>
  </r>
  <r>
    <s v="120380000120-0"/>
    <x v="12"/>
    <m/>
    <s v="EQUIPO DE SOLDADURA"/>
    <s v="25.02.2009"/>
    <n v="1450022.48"/>
    <n v="1089825.81"/>
    <s v="ZLIN"/>
    <n v="13"/>
    <n v="1"/>
    <n v="0"/>
    <n v="0"/>
    <m/>
    <m/>
    <m/>
    <n v="80772.55"/>
    <n v="38315.19"/>
    <s v="ZLIN"/>
    <n v="6"/>
    <n v="6"/>
  </r>
  <r>
    <s v="120380000121-0"/>
    <x v="12"/>
    <m/>
    <s v="DOBLADORA DE TUBO"/>
    <s v="28.01.2011"/>
    <n v="154067126.15000001"/>
    <n v="71396960.890000001"/>
    <s v="ZLIN"/>
    <n v="17"/>
    <n v="1"/>
    <n v="0"/>
    <n v="0"/>
    <m/>
    <m/>
    <m/>
    <n v="-107386403.44"/>
    <n v="-26666422.329999998"/>
    <s v="ZLIN"/>
    <n v="12"/>
    <n v="5"/>
  </r>
  <r>
    <s v="120380000122-0"/>
    <x v="12"/>
    <m/>
    <s v="SURTIDOR DE COMBUSTIBLE"/>
    <s v="01.10.2015"/>
    <n v="1"/>
    <n v="1"/>
    <s v="ZLIN"/>
    <n v="0"/>
    <n v="1"/>
    <n v="0"/>
    <n v="0"/>
    <m/>
    <m/>
    <m/>
    <n v="814062.61"/>
    <n v="140094.49"/>
    <s v="ZLIN"/>
    <n v="17"/>
    <n v="11"/>
  </r>
  <r>
    <s v="120380000123-0"/>
    <x v="12"/>
    <m/>
    <s v="VENTILADOR"/>
    <s v="31.05.2007"/>
    <n v="3269171"/>
    <n v="1754497.15"/>
    <s v="ZLIN"/>
    <n v="21"/>
    <n v="7"/>
    <n v="0"/>
    <n v="0"/>
    <m/>
    <m/>
    <m/>
    <n v="336506.84"/>
    <n v="78306.620000000024"/>
    <s v="ZLIN"/>
    <n v="13"/>
    <n v="3"/>
  </r>
  <r>
    <s v="120380000124-0"/>
    <x v="12"/>
    <m/>
    <s v="VENTILADOR"/>
    <s v="31.05.2007"/>
    <n v="3269171"/>
    <n v="1754497.15"/>
    <s v="ZLIN"/>
    <n v="21"/>
    <n v="7"/>
    <n v="0"/>
    <n v="0"/>
    <m/>
    <m/>
    <m/>
    <n v="336506.84"/>
    <n v="78306.620000000024"/>
    <s v="ZLIN"/>
    <n v="13"/>
    <n v="3"/>
  </r>
  <r>
    <s v="120380000125-0"/>
    <x v="12"/>
    <m/>
    <s v="PERFORADOR"/>
    <s v="30.09.2004"/>
    <n v="13871181.380000001"/>
    <n v="13871181.380000001"/>
    <s v="ZLIN"/>
    <n v="14"/>
    <n v="1"/>
    <n v="0"/>
    <n v="0"/>
    <m/>
    <m/>
    <m/>
    <n v="145509.04999999999"/>
    <n v="145509.04999999999"/>
    <s v="ZLIN"/>
    <n v="3"/>
    <n v="1"/>
  </r>
  <r>
    <s v="120380000126-0"/>
    <x v="12"/>
    <m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7-0"/>
    <x v="12"/>
    <m/>
    <s v="EXTRACTOR"/>
    <s v="19.01.2010"/>
    <n v="3965827.1"/>
    <n v="3965827.1"/>
    <s v="ZLIN"/>
    <n v="8"/>
    <n v="8"/>
    <n v="0"/>
    <n v="0"/>
    <m/>
    <m/>
    <m/>
    <n v="362569.03"/>
    <n v="362569.03"/>
    <s v="ZLIN"/>
    <n v="3"/>
    <n v="0"/>
  </r>
  <r>
    <s v="120380000128-0"/>
    <x v="12"/>
    <m/>
    <s v="JUEGO DE UÑAS HIDRAULICAS"/>
    <s v="14.09.2010"/>
    <n v="27773770.989999998"/>
    <n v="17739376.299999997"/>
    <s v="ZLIN"/>
    <n v="12"/>
    <n v="11"/>
    <n v="0"/>
    <n v="0"/>
    <m/>
    <m/>
    <m/>
    <n v="251308.81"/>
    <n v="97878.169999999984"/>
    <s v="ZLIN"/>
    <n v="7"/>
    <n v="11"/>
  </r>
  <r>
    <s v="120380000129-0"/>
    <x v="12"/>
    <m/>
    <s v="TANQUE PARA AGUA 2500 LTS"/>
    <s v="10.12.2013"/>
    <n v="227670"/>
    <n v="56917.5"/>
    <s v="ZLIN"/>
    <n v="20"/>
    <n v="0"/>
    <n v="0"/>
    <n v="0"/>
    <m/>
    <m/>
    <m/>
    <n v="119852.47"/>
    <n v="20249.050000000003"/>
    <s v="ZLIN"/>
    <n v="18"/>
    <n v="3"/>
  </r>
  <r>
    <s v="120380000130-0"/>
    <x v="12"/>
    <m/>
    <s v="EQUIPO DE SOLDADURA"/>
    <s v="30.11.2008"/>
    <n v="10406949"/>
    <n v="8508383.9800000004"/>
    <s v="ZLIN"/>
    <n v="12"/>
    <n v="4"/>
    <n v="0"/>
    <n v="0"/>
    <m/>
    <m/>
    <m/>
    <n v="9541102.1500000004"/>
    <n v="5348799.6900000004"/>
    <s v="ZLIN"/>
    <n v="5"/>
    <n v="6"/>
  </r>
  <r>
    <s v="120380000131-0"/>
    <x v="12"/>
    <m/>
    <s v="EQUIPO DE SOLDADURA"/>
    <s v="01.10.2015"/>
    <n v="1"/>
    <n v="1"/>
    <s v="ZLIN"/>
    <n v="0"/>
    <n v="1"/>
    <n v="0"/>
    <n v="0"/>
    <m/>
    <m/>
    <m/>
    <n v="711844.06"/>
    <n v="399064.09000000008"/>
    <s v="ZLIN"/>
    <n v="5"/>
    <n v="6"/>
  </r>
  <r>
    <s v="120380000132-0"/>
    <x v="12"/>
    <m/>
    <s v="SECADOR"/>
    <s v="31.03.2012"/>
    <n v="9898884.3800000008"/>
    <n v="1918204.870000001"/>
    <s v="ZLIN"/>
    <n v="34"/>
    <n v="10"/>
    <n v="0"/>
    <n v="0"/>
    <m/>
    <m/>
    <m/>
    <n v="-5823199.0700000003"/>
    <n v="-573027.5700000003"/>
    <s v="ZLIN"/>
    <n v="31"/>
    <n v="4"/>
  </r>
  <r>
    <s v="120380000133-0"/>
    <x v="12"/>
    <m/>
    <s v="RECIPIENTE"/>
    <s v="31.03.2012"/>
    <n v="7388191.2599999998"/>
    <n v="2514468.4500000002"/>
    <s v="ZLIN"/>
    <n v="19"/>
    <n v="10"/>
    <n v="0"/>
    <n v="0"/>
    <m/>
    <m/>
    <m/>
    <n v="-3758058.36"/>
    <n v="-709429.38999999966"/>
    <s v="ZLIN"/>
    <n v="16"/>
    <n v="4"/>
  </r>
  <r>
    <s v="120380000134-0"/>
    <x v="12"/>
    <m/>
    <s v="PUENTE GRUA"/>
    <s v="30.07.2008"/>
    <n v="3559500"/>
    <n v="1853906.25"/>
    <s v="ZLIN"/>
    <n v="20"/>
    <n v="0"/>
    <n v="0"/>
    <n v="0"/>
    <m/>
    <m/>
    <m/>
    <n v="10079517.460000001"/>
    <n v="2421702.2500000009"/>
    <s v="ZLIN"/>
    <n v="12"/>
    <n v="10"/>
  </r>
  <r>
    <s v="120380000135-0"/>
    <x v="12"/>
    <m/>
    <s v="PUENTE GRUA"/>
    <s v="01.10.2015"/>
    <n v="1"/>
    <n v="1"/>
    <s v="ZLIN"/>
    <n v="0"/>
    <n v="1"/>
    <n v="0"/>
    <n v="0"/>
    <m/>
    <m/>
    <m/>
    <n v="30257712.02"/>
    <n v="23323653.02"/>
    <s v="ZLIN"/>
    <n v="4"/>
    <n v="0"/>
  </r>
  <r>
    <s v="120380000136-0"/>
    <x v="12"/>
    <m/>
    <s v="RECIPIENTE"/>
    <s v="01.10.2015"/>
    <n v="1"/>
    <n v="1"/>
    <s v="ZLIN"/>
    <n v="0"/>
    <n v="1"/>
    <n v="0"/>
    <n v="0"/>
    <m/>
    <m/>
    <m/>
    <n v="122596.04"/>
    <n v="110635.45"/>
    <s v="ZLIN"/>
    <n v="3"/>
    <n v="5"/>
  </r>
  <r>
    <s v="120380000137-0"/>
    <x v="12"/>
    <m/>
    <s v="UNIDAD CONDENSADORA"/>
    <s v="01.10.2015"/>
    <n v="1"/>
    <n v="1"/>
    <s v="ZLIN"/>
    <n v="0"/>
    <n v="1"/>
    <n v="0"/>
    <n v="0"/>
    <m/>
    <m/>
    <m/>
    <n v="188258.03"/>
    <n v="145115.57"/>
    <s v="ZLIN"/>
    <n v="4"/>
    <n v="0"/>
  </r>
  <r>
    <s v="120380000138-0"/>
    <x v="12"/>
    <m/>
    <s v="UNIDAD CONDENSADORA"/>
    <s v="01.10.2015"/>
    <n v="1"/>
    <n v="1"/>
    <s v="ZLIN"/>
    <n v="0"/>
    <n v="1"/>
    <n v="0"/>
    <n v="0"/>
    <m/>
    <m/>
    <m/>
    <n v="323744.73"/>
    <n v="210150.08999999997"/>
    <s v="ZLIN"/>
    <n v="4"/>
    <n v="9"/>
  </r>
  <r>
    <s v="120380000139-0"/>
    <x v="12"/>
    <m/>
    <s v="UNIDAD CONDENSADORA"/>
    <s v="01.10.2015"/>
    <n v="1"/>
    <n v="1"/>
    <s v="ZLIN"/>
    <n v="0"/>
    <n v="1"/>
    <n v="0"/>
    <n v="0"/>
    <m/>
    <m/>
    <m/>
    <n v="323744.73"/>
    <n v="210150.08999999997"/>
    <s v="ZLIN"/>
    <n v="4"/>
    <n v="9"/>
  </r>
  <r>
    <s v="120380000140-0"/>
    <x v="12"/>
    <m/>
    <s v="UNIDAD DE AIRE ACONDICIONADO"/>
    <s v="01.10.2015"/>
    <n v="1"/>
    <n v="1"/>
    <s v="ZLIN"/>
    <n v="0"/>
    <n v="1"/>
    <n v="0"/>
    <n v="0"/>
    <m/>
    <m/>
    <m/>
    <n v="96741.81"/>
    <n v="96741.81"/>
    <s v="ZLIN"/>
    <n v="3"/>
    <n v="0"/>
  </r>
  <r>
    <s v="120380000141-0"/>
    <x v="12"/>
    <m/>
    <s v="MEZCLADORA DE CONCRETO"/>
    <s v="30.11.2007"/>
    <n v="2535912"/>
    <n v="2535912"/>
    <s v="ZLIN"/>
    <n v="10"/>
    <n v="10"/>
    <n v="0"/>
    <n v="0"/>
    <m/>
    <m/>
    <m/>
    <n v="-180816.8"/>
    <n v="-180816.8"/>
    <s v="ZLIN"/>
    <n v="3"/>
    <n v="0"/>
  </r>
  <r>
    <s v="120380000142-0"/>
    <x v="12"/>
    <m/>
    <s v="CARRETA PARA TRANSPORTAR MAQUINARIA"/>
    <s v="01.10.2015"/>
    <n v="1"/>
    <n v="1"/>
    <s v="ZLIN"/>
    <n v="0"/>
    <n v="1"/>
    <n v="0"/>
    <n v="0"/>
    <m/>
    <m/>
    <m/>
    <n v="9245049.1500000004"/>
    <n v="8343093.1400000006"/>
    <s v="ZLIN"/>
    <n v="3"/>
    <n v="5"/>
  </r>
  <r>
    <s v="120380000143-0"/>
    <x v="12"/>
    <m/>
    <s v="UNIDAD DE AIRE ACONDICIONADO"/>
    <s v="01.10.2015"/>
    <n v="1"/>
    <n v="1"/>
    <s v="ZLIN"/>
    <n v="0"/>
    <n v="1"/>
    <n v="0"/>
    <n v="0"/>
    <m/>
    <m/>
    <m/>
    <n v="350061.61"/>
    <n v="275580.40999999997"/>
    <s v="ZLIN"/>
    <n v="3"/>
    <n v="11"/>
  </r>
  <r>
    <s v="120380000144-0"/>
    <x v="12"/>
    <m/>
    <s v="DUCHA LAVAOJOS"/>
    <s v="30.07.2008"/>
    <n v="344136.75"/>
    <n v="207812.06"/>
    <s v="ZLIN"/>
    <n v="17"/>
    <n v="3"/>
    <n v="0"/>
    <n v="0"/>
    <m/>
    <m/>
    <m/>
    <n v="116761.92"/>
    <n v="35704.06"/>
    <s v="ZLIN"/>
    <n v="10"/>
    <n v="1"/>
  </r>
  <r>
    <s v="120380000145-0"/>
    <x v="12"/>
    <m/>
    <s v="DUCHA LAVAOJOS"/>
    <s v="30.07.2008"/>
    <n v="344136.75"/>
    <n v="207812.06"/>
    <s v="ZLIN"/>
    <n v="17"/>
    <n v="3"/>
    <n v="0"/>
    <n v="0"/>
    <m/>
    <m/>
    <m/>
    <n v="116761.92"/>
    <n v="35704.06"/>
    <s v="ZLIN"/>
    <n v="10"/>
    <n v="1"/>
  </r>
  <r>
    <s v="120380000146-0"/>
    <x v="12"/>
    <m/>
    <s v="DUCHA LAVAOJOS"/>
    <s v="01.10.2015"/>
    <n v="1"/>
    <n v="1"/>
    <s v="ZLIN"/>
    <n v="0"/>
    <n v="1"/>
    <n v="0"/>
    <n v="0"/>
    <m/>
    <m/>
    <m/>
    <n v="461975.11"/>
    <n v="87209.589999999967"/>
    <s v="ZLIN"/>
    <n v="16"/>
    <n v="4"/>
  </r>
  <r>
    <s v="120380000147-0"/>
    <x v="12"/>
    <m/>
    <s v="EQUIPO DE SOLDADURA"/>
    <s v="01.01.1995"/>
    <n v="2664090.7999999998"/>
    <n v="2574390.77"/>
    <s v="ZLIN"/>
    <n v="24"/>
    <n v="9"/>
    <n v="0"/>
    <n v="0"/>
    <m/>
    <m/>
    <m/>
    <n v="2040109.34"/>
    <n v="1572584.28"/>
    <s v="ZLIN"/>
    <n v="4"/>
    <n v="0"/>
  </r>
  <r>
    <s v="120380000148-0"/>
    <x v="12"/>
    <m/>
    <s v="EQUIPO DE SOLDADURA"/>
    <s v="01.01.1995"/>
    <n v="740025.22"/>
    <n v="737455.69"/>
    <s v="ZLIN"/>
    <n v="24"/>
    <n v="0"/>
    <n v="0"/>
    <n v="0"/>
    <m/>
    <m/>
    <m/>
    <n v="586163.18999999994"/>
    <n v="556103.53999999992"/>
    <s v="ZLIN"/>
    <n v="3"/>
    <n v="3"/>
  </r>
  <r>
    <s v="120380000149-0"/>
    <x v="12"/>
    <m/>
    <s v="CARGADOR DE BATERIAS"/>
    <s v="01.10.2015"/>
    <n v="1"/>
    <n v="1"/>
    <s v="ZLIN"/>
    <n v="0"/>
    <n v="1"/>
    <n v="0"/>
    <n v="0"/>
    <m/>
    <m/>
    <m/>
    <n v="481432.69"/>
    <n v="204747.24"/>
    <s v="ZLIN"/>
    <n v="7"/>
    <n v="3"/>
  </r>
  <r>
    <s v="120380000150-0"/>
    <x v="12"/>
    <m/>
    <s v="DUCHA LAVAOJOS"/>
    <s v="01.10.2015"/>
    <n v="1"/>
    <n v="1"/>
    <s v="ZLIN"/>
    <n v="0"/>
    <n v="1"/>
    <n v="0"/>
    <n v="0"/>
    <m/>
    <m/>
    <m/>
    <n v="461975.11"/>
    <n v="87209.589999999967"/>
    <s v="ZLIN"/>
    <n v="16"/>
    <n v="4"/>
  </r>
  <r>
    <s v="120380000151-0"/>
    <x v="12"/>
    <m/>
    <s v="UNIDAD CONDENSADORA"/>
    <s v="01.10.2015"/>
    <n v="1"/>
    <n v="1"/>
    <s v="ZLIN"/>
    <n v="0"/>
    <n v="1"/>
    <n v="0"/>
    <n v="0"/>
    <m/>
    <m/>
    <m/>
    <n v="518566.79"/>
    <n v="220539.88999999996"/>
    <s v="ZLIN"/>
    <n v="7"/>
    <n v="3"/>
  </r>
  <r>
    <s v="120380000152-0"/>
    <x v="12"/>
    <m/>
    <s v="UNIDAD CONDENSADORA"/>
    <s v="01.10.2015"/>
    <n v="1"/>
    <n v="1"/>
    <s v="ZLIN"/>
    <n v="0"/>
    <n v="1"/>
    <n v="0"/>
    <n v="0"/>
    <m/>
    <m/>
    <m/>
    <n v="15802134.07"/>
    <n v="3950533.51"/>
    <s v="ZLIN"/>
    <n v="12"/>
    <n v="4"/>
  </r>
  <r>
    <s v="120380000153-0"/>
    <x v="12"/>
    <m/>
    <s v="DUCHA LAVAOJOS"/>
    <s v="01.10.2015"/>
    <n v="1"/>
    <n v="1"/>
    <s v="ZLIN"/>
    <n v="0"/>
    <n v="1"/>
    <n v="0"/>
    <n v="0"/>
    <m/>
    <m/>
    <m/>
    <n v="461975.11"/>
    <n v="87209.589999999967"/>
    <s v="ZLIN"/>
    <n v="16"/>
    <n v="4"/>
  </r>
  <r>
    <s v="120380000154-0"/>
    <x v="12"/>
    <m/>
    <s v="PRENSA HIDRAULICA"/>
    <s v="04.07.2011"/>
    <n v="1154860"/>
    <n v="412781.27"/>
    <s v="ZLIN"/>
    <n v="20"/>
    <n v="9"/>
    <n v="0"/>
    <n v="0"/>
    <m/>
    <m/>
    <m/>
    <n v="129830.01"/>
    <n v="24139.25"/>
    <s v="ZLIN"/>
    <n v="16"/>
    <n v="7"/>
  </r>
  <r>
    <s v="120380000155-0"/>
    <x v="12"/>
    <m/>
    <s v="TECLE"/>
    <s v="04.07.2011"/>
    <n v="315001.06"/>
    <n v="315001.06"/>
    <s v="ZLIN"/>
    <n v="7"/>
    <n v="2"/>
    <n v="0"/>
    <n v="0"/>
    <m/>
    <m/>
    <m/>
    <n v="-58286.04"/>
    <n v="-58286.04"/>
    <s v="ZLIN"/>
    <n v="3"/>
    <n v="0"/>
  </r>
  <r>
    <s v="120380000156-0"/>
    <x v="12"/>
    <m/>
    <s v="PRENSA HIDRAULICA"/>
    <s v="23.09.2011"/>
    <n v="620120.77"/>
    <n v="218423.10000000003"/>
    <s v="ZLIN"/>
    <n v="20"/>
    <n v="7"/>
    <n v="0"/>
    <n v="0"/>
    <m/>
    <m/>
    <m/>
    <n v="65741.710000000006"/>
    <n v="12223.320000000007"/>
    <s v="ZLIN"/>
    <n v="16"/>
    <n v="7"/>
  </r>
  <r>
    <s v="120380000157-0"/>
    <x v="12"/>
    <m/>
    <s v="RECIPIENTE"/>
    <s v="01.10.2015"/>
    <n v="1"/>
    <n v="1"/>
    <s v="ZLIN"/>
    <n v="0"/>
    <n v="1"/>
    <n v="0"/>
    <n v="0"/>
    <m/>
    <m/>
    <m/>
    <n v="1170743.3899999999"/>
    <n v="316186.17999999993"/>
    <s v="ZLIN"/>
    <n v="11"/>
    <n v="5"/>
  </r>
  <r>
    <s v="120380000158-0"/>
    <x v="12"/>
    <m/>
    <s v="RECOLECTOR DE DERRAMES"/>
    <s v="01.10.2015"/>
    <n v="1"/>
    <n v="1"/>
    <s v="ZLIN"/>
    <n v="0"/>
    <n v="1"/>
    <n v="0"/>
    <n v="0"/>
    <m/>
    <m/>
    <m/>
    <n v="9232396.0099999998"/>
    <n v="3926421.2799999993"/>
    <s v="ZLIN"/>
    <n v="7"/>
    <n v="3"/>
  </r>
  <r>
    <s v="120380000159-0"/>
    <x v="12"/>
    <m/>
    <s v="BARRERA MARINA"/>
    <s v="01.05.1992"/>
    <n v="9739452.5"/>
    <n v="8442623.2200000007"/>
    <s v="ZLIN"/>
    <n v="30"/>
    <n v="8"/>
    <n v="0"/>
    <n v="0"/>
    <m/>
    <m/>
    <m/>
    <n v="11568026.99"/>
    <n v="4919735.62"/>
    <s v="ZLIN"/>
    <n v="7"/>
    <n v="3"/>
  </r>
  <r>
    <s v="120380000160-0"/>
    <x v="12"/>
    <m/>
    <s v="CAMION"/>
    <s v="01.10.2015"/>
    <n v="1"/>
    <n v="1"/>
    <s v="ZLIN"/>
    <n v="0"/>
    <n v="1"/>
    <n v="0"/>
    <n v="0"/>
    <m/>
    <m/>
    <m/>
    <n v="22130678.300000001"/>
    <n v="12221419.360000001"/>
    <s v="ZLIN"/>
    <n v="5"/>
    <n v="7"/>
  </r>
  <r>
    <s v="120380000161-0"/>
    <x v="12"/>
    <m/>
    <s v="RECIPIENTE"/>
    <s v="30.12.1996"/>
    <n v="114279.72"/>
    <n v="110512.26"/>
    <s v="ZLIN"/>
    <n v="22"/>
    <n v="9"/>
    <n v="0"/>
    <n v="0"/>
    <m/>
    <m/>
    <m/>
    <n v="690283.06"/>
    <n v="532093.19000000006"/>
    <s v="ZLIN"/>
    <n v="4"/>
    <n v="0"/>
  </r>
  <r>
    <s v="120380000162-0"/>
    <x v="12"/>
    <m/>
    <s v="RECIPIENTE"/>
    <s v="30.12.1996"/>
    <n v="114279.72"/>
    <n v="110512.26"/>
    <s v="ZLIN"/>
    <n v="22"/>
    <n v="9"/>
    <n v="0"/>
    <n v="0"/>
    <m/>
    <m/>
    <m/>
    <n v="690283.06"/>
    <n v="532093.19000000006"/>
    <s v="ZLIN"/>
    <n v="4"/>
    <n v="0"/>
  </r>
  <r>
    <s v="120380000163-0"/>
    <x v="12"/>
    <m/>
    <s v="RECIPIENTE"/>
    <s v="30.12.1996"/>
    <n v="158721.82999999999"/>
    <n v="153489.24"/>
    <s v="ZLIN"/>
    <n v="22"/>
    <n v="9"/>
    <n v="0"/>
    <n v="0"/>
    <m/>
    <m/>
    <m/>
    <n v="958726.47"/>
    <n v="739018.32"/>
    <s v="ZLIN"/>
    <n v="4"/>
    <n v="0"/>
  </r>
  <r>
    <s v="120380000164-0"/>
    <x v="12"/>
    <m/>
    <s v="RECIPIENTE"/>
    <s v="30.12.1996"/>
    <n v="82535.350000000006"/>
    <n v="79814.41"/>
    <s v="ZLIN"/>
    <n v="22"/>
    <n v="9"/>
    <n v="0"/>
    <n v="0"/>
    <m/>
    <m/>
    <m/>
    <n v="498537.78"/>
    <n v="384289.54000000004"/>
    <s v="ZLIN"/>
    <n v="4"/>
    <n v="0"/>
  </r>
  <r>
    <s v="120380000165-0"/>
    <x v="12"/>
    <m/>
    <s v="RECIPIENTE"/>
    <s v="30.12.1996"/>
    <n v="82535.350000000006"/>
    <n v="79814.41"/>
    <s v="ZLIN"/>
    <n v="22"/>
    <n v="9"/>
    <n v="0"/>
    <n v="0"/>
    <m/>
    <m/>
    <m/>
    <n v="498537.78"/>
    <n v="384289.54000000004"/>
    <s v="ZLIN"/>
    <n v="4"/>
    <n v="0"/>
  </r>
  <r>
    <s v="120380000166-0"/>
    <x v="12"/>
    <m/>
    <s v="DUCHA LAVAOJOS"/>
    <s v="30.06.2014"/>
    <n v="1850107"/>
    <n v="425130.97"/>
    <s v="ZLIN"/>
    <n v="19"/>
    <n v="7"/>
    <n v="0"/>
    <n v="0"/>
    <m/>
    <m/>
    <m/>
    <n v="-991037.17"/>
    <n v="-166674.42000000004"/>
    <s v="ZLIN"/>
    <n v="18"/>
    <n v="4"/>
  </r>
  <r>
    <s v="120380000167-0"/>
    <x v="12"/>
    <m/>
    <s v="DUCHA LAVAOJOS"/>
    <s v="30.06.2014"/>
    <n v="511577.04"/>
    <n v="117553.85999999999"/>
    <s v="ZLIN"/>
    <n v="19"/>
    <n v="7"/>
    <n v="0"/>
    <n v="0"/>
    <m/>
    <m/>
    <m/>
    <n v="250662.97"/>
    <n v="42156.959999999992"/>
    <s v="ZLIN"/>
    <n v="18"/>
    <n v="4"/>
  </r>
  <r>
    <s v="120380000168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169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170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171-0"/>
    <x v="12"/>
    <m/>
    <s v="DUCHA LAVAOJOS"/>
    <s v="01.02.2011"/>
    <n v="491255.32"/>
    <n v="239264.23"/>
    <s v="ZLIN"/>
    <n v="16"/>
    <n v="1"/>
    <n v="0"/>
    <n v="0"/>
    <m/>
    <m/>
    <m/>
    <n v="30769.73"/>
    <n v="8310.0799999999981"/>
    <s v="ZLIN"/>
    <n v="11"/>
    <n v="5"/>
  </r>
  <r>
    <s v="120380000172-0"/>
    <x v="12"/>
    <m/>
    <s v="DUCHA LAVAOJOS"/>
    <s v="01.02.2011"/>
    <n v="491255.32"/>
    <n v="239264.23"/>
    <s v="ZLIN"/>
    <n v="16"/>
    <n v="1"/>
    <n v="0"/>
    <n v="0"/>
    <m/>
    <m/>
    <m/>
    <n v="193921.15"/>
    <n v="52372.859999999986"/>
    <s v="ZLIN"/>
    <n v="11"/>
    <n v="5"/>
  </r>
  <r>
    <s v="120380000173-0"/>
    <x v="12"/>
    <m/>
    <s v="DUCHA LAVAOJOS"/>
    <s v="01.10.2015"/>
    <n v="1"/>
    <n v="1"/>
    <s v="ZLIN"/>
    <n v="0"/>
    <n v="1"/>
    <n v="0"/>
    <n v="0"/>
    <m/>
    <m/>
    <m/>
    <n v="461975.11"/>
    <n v="87209.589999999967"/>
    <s v="ZLIN"/>
    <n v="16"/>
    <n v="4"/>
  </r>
  <r>
    <s v="120380000174-0"/>
    <x v="12"/>
    <m/>
    <s v="DUCHA LAVAOJOS"/>
    <s v="01.02.2011"/>
    <n v="491255.32"/>
    <n v="270046.80000000005"/>
    <s v="ZLIN"/>
    <n v="14"/>
    <n v="3"/>
    <n v="0"/>
    <n v="0"/>
    <m/>
    <m/>
    <m/>
    <n v="-30318.23"/>
    <n v="-9754.5600000000013"/>
    <s v="ZLIN"/>
    <n v="9"/>
    <n v="7"/>
  </r>
  <r>
    <s v="120380000175-0"/>
    <x v="12"/>
    <m/>
    <s v="EQUIPO DE SOLDADURA"/>
    <s v="30.04.1999"/>
    <n v="4000000"/>
    <n v="3853061.23"/>
    <s v="ZLIN"/>
    <n v="20"/>
    <n v="5"/>
    <n v="0"/>
    <n v="0"/>
    <m/>
    <m/>
    <m/>
    <n v="8799826.5299999993"/>
    <n v="6783199.6099999994"/>
    <s v="ZLIN"/>
    <n v="4"/>
    <n v="0"/>
  </r>
  <r>
    <s v="120380000176-0"/>
    <x v="12"/>
    <m/>
    <s v="EQUIPO DE SOLDADURA"/>
    <s v="31.08.2002"/>
    <n v="3320379.51"/>
    <n v="3174606.75"/>
    <s v="ZLIN"/>
    <n v="17"/>
    <n v="1"/>
    <n v="0"/>
    <n v="0"/>
    <m/>
    <m/>
    <m/>
    <n v="9860.41"/>
    <n v="7600.73"/>
    <s v="ZLIN"/>
    <n v="4"/>
    <n v="0"/>
  </r>
  <r>
    <s v="120380000177-0"/>
    <x v="12"/>
    <m/>
    <s v="EQUIPO DE SOLDADURA"/>
    <s v="28.02.2002"/>
    <n v="3884895.8"/>
    <n v="3719189.34"/>
    <s v="ZLIN"/>
    <n v="17"/>
    <n v="7"/>
    <n v="0"/>
    <n v="0"/>
    <m/>
    <m/>
    <m/>
    <n v="-92022.95"/>
    <n v="-70934.36"/>
    <s v="ZLIN"/>
    <n v="4"/>
    <n v="0"/>
  </r>
  <r>
    <s v="120380000178-0"/>
    <x v="12"/>
    <m/>
    <s v="EQUIPO DE SOLDADURA"/>
    <s v="30.06.1998"/>
    <n v="1000000"/>
    <n v="964705.88"/>
    <s v="ZLIN"/>
    <n v="21"/>
    <n v="3"/>
    <n v="0"/>
    <n v="0"/>
    <m/>
    <m/>
    <m/>
    <n v="-158360.37"/>
    <n v="-122069.45"/>
    <s v="ZLIN"/>
    <n v="4"/>
    <n v="0"/>
  </r>
  <r>
    <s v="120380000179-0"/>
    <x v="12"/>
    <m/>
    <s v="EQUIPO DE SOLDADURA"/>
    <s v="31.08.2001"/>
    <n v="2542500"/>
    <n v="2437050.69"/>
    <s v="ZLIN"/>
    <n v="18"/>
    <n v="1"/>
    <n v="0"/>
    <n v="0"/>
    <m/>
    <m/>
    <m/>
    <n v="-191052.78"/>
    <n v="-147269.85"/>
    <s v="ZLIN"/>
    <n v="4"/>
    <n v="0"/>
  </r>
  <r>
    <s v="120380000180-0"/>
    <x v="12"/>
    <m/>
    <s v="EQUIPO DE SOLDADURA"/>
    <s v="30.06.2008"/>
    <n v="8818407"/>
    <n v="7262217.5300000003"/>
    <s v="ZLIN"/>
    <n v="12"/>
    <n v="9"/>
    <n v="0"/>
    <n v="0"/>
    <m/>
    <m/>
    <m/>
    <n v="-43993.17"/>
    <n v="-24662.839999999997"/>
    <s v="ZLIN"/>
    <n v="5"/>
    <n v="6"/>
  </r>
  <r>
    <s v="120380000181-0"/>
    <x v="12"/>
    <m/>
    <s v="GATA TIPO PLUMA"/>
    <s v="31.10.1999"/>
    <n v="110478.06"/>
    <n v="106317.8"/>
    <s v="ZLIN"/>
    <n v="19"/>
    <n v="11"/>
    <n v="0"/>
    <n v="0"/>
    <m/>
    <m/>
    <m/>
    <n v="-17.059999999999999"/>
    <n v="-13.149999999999999"/>
    <s v="ZLIN"/>
    <n v="4"/>
    <n v="0"/>
  </r>
  <r>
    <s v="120380000182-0"/>
    <x v="12"/>
    <m/>
    <s v="MAQUINA PARA CORTAR Y TROQUELEAR"/>
    <s v="31.12.2003"/>
    <n v="1696126.55"/>
    <n v="1615358.62"/>
    <s v="ZLIN"/>
    <n v="15"/>
    <n v="9"/>
    <n v="0"/>
    <n v="0"/>
    <m/>
    <m/>
    <m/>
    <n v="-9008.06"/>
    <n v="-6943.7099999999991"/>
    <s v="ZLIN"/>
    <n v="4"/>
    <n v="0"/>
  </r>
  <r>
    <s v="120380000183-0"/>
    <x v="12"/>
    <m/>
    <s v="TANQUE AUTOSOSTENIDO"/>
    <s v="31.12.1998"/>
    <n v="536671.80000000005"/>
    <n v="359780.00000000006"/>
    <s v="ZLIN"/>
    <n v="29"/>
    <n v="10"/>
    <n v="0"/>
    <n v="0"/>
    <m/>
    <m/>
    <m/>
    <n v="65766.759999999995"/>
    <n v="15499.179999999993"/>
    <s v="ZLIN"/>
    <n v="13"/>
    <n v="1"/>
  </r>
  <r>
    <s v="120380000184-0"/>
    <x v="12"/>
    <m/>
    <s v="CABEZAL DE SUCCION"/>
    <s v="30.10.1997"/>
    <n v="1143830.75"/>
    <n v="1033925.3"/>
    <s v="ZLIN"/>
    <n v="23"/>
    <n v="5"/>
    <n v="0"/>
    <n v="0"/>
    <m/>
    <m/>
    <m/>
    <n v="8407136.1500000004"/>
    <n v="4713091.4800000004"/>
    <s v="ZLIN"/>
    <n v="5"/>
    <n v="6"/>
  </r>
  <r>
    <s v="120380000185-0"/>
    <x v="12"/>
    <m/>
    <s v="DETECTOR DE GAS"/>
    <s v="30.11.2006"/>
    <n v="1200503.07"/>
    <n v="747094.18"/>
    <s v="ZLIN"/>
    <n v="19"/>
    <n v="5"/>
    <n v="0"/>
    <n v="0"/>
    <m/>
    <m/>
    <m/>
    <n v="90692.21"/>
    <n v="26422.130000000005"/>
    <s v="ZLIN"/>
    <n v="10"/>
    <n v="7"/>
  </r>
  <r>
    <s v="120380000186-0"/>
    <x v="12"/>
    <m/>
    <s v="CARGADOR DE BATERIAS"/>
    <s v="30.04.1997"/>
    <n v="587454.12"/>
    <n v="555411.16"/>
    <s v="ZLIN"/>
    <n v="22"/>
    <n v="11"/>
    <n v="0"/>
    <n v="0"/>
    <m/>
    <m/>
    <m/>
    <n v="18210.22"/>
    <n v="12477.37"/>
    <s v="ZLIN"/>
    <n v="4"/>
    <n v="6"/>
  </r>
  <r>
    <s v="120380000187-0"/>
    <x v="12"/>
    <m/>
    <s v="PROCESADOR AUTOMATICO DE PLACAS X-RAY"/>
    <s v="18.05.2012"/>
    <n v="7534036"/>
    <n v="2599077.9400000004"/>
    <s v="ZLIN"/>
    <n v="19"/>
    <n v="1"/>
    <n v="0"/>
    <n v="0"/>
    <m/>
    <m/>
    <m/>
    <n v="809230.36"/>
    <n v="158420.76"/>
    <s v="ZLIN"/>
    <n v="15"/>
    <n v="9"/>
  </r>
  <r>
    <s v="120380000188-0"/>
    <x v="12"/>
    <m/>
    <s v="COLECTOR ANALIZADOR DE DATOS"/>
    <s v="06.11.2013"/>
    <n v="25270337.420000002"/>
    <n v="6760923.6100000031"/>
    <s v="ZLIN"/>
    <n v="19"/>
    <n v="0"/>
    <n v="0"/>
    <n v="0"/>
    <m/>
    <m/>
    <m/>
    <n v="2931301.82"/>
    <n v="526495.96999999974"/>
    <s v="ZLIN"/>
    <n v="17"/>
    <n v="2"/>
  </r>
  <r>
    <s v="120380000189-0"/>
    <x v="12"/>
    <m/>
    <s v="COLECTOR ANALIZADOR DE DATOS"/>
    <s v="06.11.2013"/>
    <n v="14357861.800000001"/>
    <n v="3841357.7800000012"/>
    <s v="ZLIN"/>
    <n v="19"/>
    <n v="0"/>
    <n v="0"/>
    <n v="0"/>
    <m/>
    <m/>
    <m/>
    <n v="1665479.41"/>
    <n v="299139.51"/>
    <s v="ZLIN"/>
    <n v="17"/>
    <n v="2"/>
  </r>
  <r>
    <s v="120380000190-0"/>
    <x v="12"/>
    <m/>
    <s v="CALIBRADOR"/>
    <s v="30.12.1997"/>
    <n v="27269159.66"/>
    <n v="25451215.68"/>
    <s v="ZLIN"/>
    <n v="22"/>
    <n v="6"/>
    <n v="0"/>
    <n v="0"/>
    <m/>
    <m/>
    <m/>
    <n v="-4262512.4800000004"/>
    <n v="-2766894.0700000003"/>
    <s v="ZLIN"/>
    <n v="4"/>
    <n v="9"/>
  </r>
  <r>
    <s v="120380000191-0"/>
    <x v="12"/>
    <m/>
    <s v="ESTIBADORA"/>
    <s v="17.10.2013"/>
    <n v="995662.21"/>
    <n v="270750.24"/>
    <s v="ZLIN"/>
    <n v="19"/>
    <n v="0"/>
    <n v="0"/>
    <n v="0"/>
    <m/>
    <m/>
    <m/>
    <n v="116635.81"/>
    <n v="21051.339999999997"/>
    <s v="ZLIN"/>
    <n v="17"/>
    <n v="1"/>
  </r>
  <r>
    <s v="120380000192-0"/>
    <x v="12"/>
    <m/>
    <s v="DOBLADORA DE TUBO"/>
    <s v="30.04.1997"/>
    <n v="309782.84000000003"/>
    <n v="292885.60000000003"/>
    <s v="ZLIN"/>
    <n v="22"/>
    <n v="11"/>
    <n v="0"/>
    <n v="0"/>
    <m/>
    <m/>
    <m/>
    <n v="9602.83"/>
    <n v="6579.71"/>
    <s v="ZLIN"/>
    <n v="4"/>
    <n v="6"/>
  </r>
  <r>
    <s v="120380000193-0"/>
    <x v="12"/>
    <m/>
    <s v="PERFORADORA DE TUBERIA"/>
    <s v="28.02.2005"/>
    <n v="11982832.91"/>
    <n v="8393039.0999999996"/>
    <s v="ZLIN"/>
    <n v="19"/>
    <n v="9"/>
    <n v="0"/>
    <n v="0"/>
    <m/>
    <m/>
    <m/>
    <n v="772566.13"/>
    <n v="259863.15000000002"/>
    <s v="ZLIN"/>
    <n v="9"/>
    <n v="2"/>
  </r>
  <r>
    <s v="120380000194-0"/>
    <x v="12"/>
    <m/>
    <s v="EXTRACTOR INDUSTRIAL"/>
    <s v="25.10.2013"/>
    <n v="588730"/>
    <n v="357855.48"/>
    <s v="ZLIN"/>
    <n v="8"/>
    <n v="6"/>
    <n v="0"/>
    <n v="0"/>
    <m/>
    <m/>
    <m/>
    <n v="51822.52"/>
    <n v="24271.309999999998"/>
    <s v="ZLIN"/>
    <n v="6"/>
    <n v="7"/>
  </r>
  <r>
    <s v="120380000195-0"/>
    <x v="12"/>
    <m/>
    <s v="EXTRACTOR INDUSTRIAL"/>
    <s v="25.10.2013"/>
    <n v="588730"/>
    <n v="357855.48"/>
    <s v="ZLIN"/>
    <n v="8"/>
    <n v="6"/>
    <n v="0"/>
    <n v="0"/>
    <m/>
    <m/>
    <m/>
    <n v="51822.52"/>
    <n v="24271.309999999998"/>
    <s v="ZLIN"/>
    <n v="6"/>
    <n v="7"/>
  </r>
  <r>
    <s v="120380000196-0"/>
    <x v="12"/>
    <m/>
    <s v="EXTRACTOR INDUSTRIAL"/>
    <s v="25.10.2013"/>
    <n v="588730"/>
    <n v="357855.48"/>
    <s v="ZLIN"/>
    <n v="8"/>
    <n v="6"/>
    <n v="0"/>
    <n v="0"/>
    <m/>
    <m/>
    <m/>
    <n v="51822.52"/>
    <n v="24271.309999999998"/>
    <s v="ZLIN"/>
    <n v="6"/>
    <n v="7"/>
  </r>
  <r>
    <s v="120380000197-0"/>
    <x v="12"/>
    <m/>
    <s v="CARRETA"/>
    <s v="30.11.2008"/>
    <n v="627769.5"/>
    <n v="328831.62"/>
    <s v="ZLIN"/>
    <n v="19"/>
    <n v="3"/>
    <n v="0"/>
    <n v="0"/>
    <m/>
    <m/>
    <m/>
    <n v="54497.4"/>
    <n v="13532.900000000001"/>
    <s v="ZLIN"/>
    <n v="12"/>
    <n v="5"/>
  </r>
  <r>
    <s v="120380000198-0"/>
    <x v="12"/>
    <m/>
    <s v="CALENTADOR DE RODAMIENTOS"/>
    <s v="30.06.2008"/>
    <n v="5043824"/>
    <n v="2739318.22"/>
    <s v="ZLIN"/>
    <n v="19"/>
    <n v="4"/>
    <n v="0"/>
    <n v="0"/>
    <m/>
    <m/>
    <m/>
    <n v="419200.74"/>
    <n v="106968.46999999997"/>
    <s v="ZLIN"/>
    <n v="12"/>
    <n v="1"/>
  </r>
  <r>
    <s v="120380000199-0"/>
    <x v="12"/>
    <m/>
    <s v="GIB CRANE"/>
    <s v="01.10.1995"/>
    <n v="99800"/>
    <n v="96001.38"/>
    <s v="ZLIN"/>
    <n v="24"/>
    <n v="1"/>
    <n v="0"/>
    <n v="0"/>
    <m/>
    <m/>
    <m/>
    <n v="2093.3000000000002"/>
    <n v="1580.6600000000003"/>
    <s v="ZLIN"/>
    <n v="4"/>
    <n v="1"/>
  </r>
  <r>
    <s v="120380000200-0"/>
    <x v="12"/>
    <m/>
    <s v="PRENSA HIDRAULICA"/>
    <s v="30.09.1998"/>
    <n v="1905052"/>
    <n v="1746896.74"/>
    <s v="ZLIN"/>
    <n v="22"/>
    <n v="1"/>
    <n v="0"/>
    <n v="0"/>
    <m/>
    <m/>
    <m/>
    <n v="67304.06"/>
    <n v="40823.769999999997"/>
    <s v="ZLIN"/>
    <n v="5"/>
    <n v="1"/>
  </r>
  <r>
    <s v="120380000201-0"/>
    <x v="12"/>
    <m/>
    <s v="FORMADORA MANUAL"/>
    <s v="31.03.2000"/>
    <n v="474584.63"/>
    <n v="417115.4"/>
    <s v="ZLIN"/>
    <n v="21"/>
    <n v="4"/>
    <n v="0"/>
    <n v="0"/>
    <m/>
    <m/>
    <m/>
    <n v="19410.400000000001"/>
    <n v="10259.790000000001"/>
    <s v="ZLIN"/>
    <n v="5"/>
    <n v="10"/>
  </r>
  <r>
    <s v="120380000202-0"/>
    <x v="12"/>
    <m/>
    <s v="FORMADORA MANUAL"/>
    <s v="31.03.2000"/>
    <n v="474579.33"/>
    <n v="417110.74"/>
    <s v="ZLIN"/>
    <n v="21"/>
    <n v="4"/>
    <n v="0"/>
    <n v="0"/>
    <m/>
    <m/>
    <m/>
    <n v="19410.189999999999"/>
    <n v="10259.669999999998"/>
    <s v="ZLIN"/>
    <n v="5"/>
    <n v="10"/>
  </r>
  <r>
    <s v="120380000203-0"/>
    <x v="12"/>
    <m/>
    <s v="DOBLADORA DE LAMINA"/>
    <s v="30.11.2003"/>
    <n v="490012.07"/>
    <n v="368017.35"/>
    <s v="ZLIN"/>
    <n v="20"/>
    <n v="1"/>
    <n v="0"/>
    <n v="0"/>
    <m/>
    <m/>
    <m/>
    <n v="27677.87"/>
    <n v="10344.25"/>
    <s v="ZLIN"/>
    <n v="8"/>
    <n v="3"/>
  </r>
  <r>
    <s v="120380000204-0"/>
    <x v="12"/>
    <m/>
    <s v="CALENTADOR DE RODAMIENTOS"/>
    <s v="31.12.2003"/>
    <n v="2046598.86"/>
    <n v="1528580.07"/>
    <s v="ZLIN"/>
    <n v="20"/>
    <n v="1"/>
    <n v="0"/>
    <n v="0"/>
    <m/>
    <m/>
    <m/>
    <n v="115357.08"/>
    <n v="42682.119999999995"/>
    <s v="ZLIN"/>
    <n v="8"/>
    <n v="4"/>
  </r>
  <r>
    <s v="120380000205-0"/>
    <x v="12"/>
    <m/>
    <s v="EXTRACTOR MECANICO"/>
    <s v="31.12.2003"/>
    <n v="1108708.03"/>
    <n v="828080.7"/>
    <s v="ZLIN"/>
    <n v="20"/>
    <n v="1"/>
    <n v="0"/>
    <n v="0"/>
    <m/>
    <m/>
    <m/>
    <n v="62492.62"/>
    <n v="23122.270000000004"/>
    <s v="ZLIN"/>
    <n v="8"/>
    <n v="4"/>
  </r>
  <r>
    <s v="120380000206-0"/>
    <x v="12"/>
    <m/>
    <s v="ROSCADORA"/>
    <s v="31.07.2004"/>
    <n v="2053202.52"/>
    <n v="1486209.3599999999"/>
    <s v="ZLIN"/>
    <n v="19"/>
    <n v="11"/>
    <n v="0"/>
    <n v="0"/>
    <m/>
    <m/>
    <m/>
    <n v="123727.26"/>
    <n v="43599.12999999999"/>
    <s v="ZLIN"/>
    <n v="8"/>
    <n v="9"/>
  </r>
  <r>
    <s v="120380000207-0"/>
    <x v="12"/>
    <m/>
    <s v="PRENSA HIDRAULICA"/>
    <s v="31.03.2005"/>
    <n v="156113.39000000001"/>
    <n v="108686.54000000001"/>
    <s v="ZLIN"/>
    <n v="19"/>
    <n v="9"/>
    <n v="0"/>
    <n v="0"/>
    <m/>
    <m/>
    <m/>
    <n v="10077.69"/>
    <n v="3359.2300000000005"/>
    <s v="ZLIN"/>
    <n v="9"/>
    <n v="3"/>
  </r>
  <r>
    <s v="120380000208-0"/>
    <x v="12"/>
    <m/>
    <s v="PROBADOR DE AISLAMIENTO"/>
    <s v="31.08.2005"/>
    <n v="808202.02"/>
    <n v="547933.59000000008"/>
    <s v="ZLIN"/>
    <n v="19"/>
    <n v="8"/>
    <n v="0"/>
    <n v="0"/>
    <m/>
    <m/>
    <m/>
    <n v="54245.11"/>
    <n v="17452.78"/>
    <s v="ZLIN"/>
    <n v="9"/>
    <n v="7"/>
  </r>
  <r>
    <s v="120380000209-0"/>
    <x v="12"/>
    <m/>
    <s v="PONCHADORA HIDRAULICA"/>
    <s v="31.08.2005"/>
    <n v="1003242.28"/>
    <n v="680164.27"/>
    <s v="ZLIN"/>
    <n v="19"/>
    <n v="8"/>
    <n v="0"/>
    <n v="0"/>
    <m/>
    <m/>
    <m/>
    <n v="67335.86"/>
    <n v="21664.58"/>
    <s v="ZLIN"/>
    <n v="9"/>
    <n v="7"/>
  </r>
  <r>
    <s v="120380000210-0"/>
    <x v="12"/>
    <m/>
    <s v="TARRAJA"/>
    <s v="31.08.2005"/>
    <n v="339719.16"/>
    <n v="230318.07999999996"/>
    <s v="ZLIN"/>
    <n v="19"/>
    <n v="8"/>
    <n v="0"/>
    <n v="0"/>
    <m/>
    <m/>
    <m/>
    <n v="22801.360000000001"/>
    <n v="7336.08"/>
    <s v="ZLIN"/>
    <n v="9"/>
    <n v="7"/>
  </r>
  <r>
    <s v="120380000211-0"/>
    <x v="12"/>
    <m/>
    <s v="CORTADORA DE LAMINA"/>
    <s v="31.08.2005"/>
    <n v="201970.37"/>
    <n v="136929.07"/>
    <s v="ZLIN"/>
    <n v="19"/>
    <n v="8"/>
    <n v="0"/>
    <n v="0"/>
    <m/>
    <m/>
    <m/>
    <n v="13555.9"/>
    <n v="4361.4699999999993"/>
    <s v="ZLIN"/>
    <n v="9"/>
    <n v="7"/>
  </r>
  <r>
    <s v="120380000212-0"/>
    <x v="12"/>
    <m/>
    <s v="CORTADORA DE LAMINA"/>
    <s v="31.08.2005"/>
    <n v="397968.5"/>
    <n v="269809.16000000003"/>
    <s v="ZLIN"/>
    <n v="19"/>
    <n v="8"/>
    <n v="0"/>
    <n v="0"/>
    <m/>
    <m/>
    <m/>
    <n v="26710.959999999999"/>
    <n v="8593.9599999999991"/>
    <s v="ZLIN"/>
    <n v="9"/>
    <n v="7"/>
  </r>
  <r>
    <s v="120380000213-0"/>
    <x v="12"/>
    <m/>
    <s v="ANTORCHA DE CORTE"/>
    <s v="30.10.2006"/>
    <n v="2027085.9"/>
    <n v="1270191.1599999999"/>
    <s v="ZLIN"/>
    <n v="19"/>
    <n v="5"/>
    <n v="0"/>
    <n v="0"/>
    <m/>
    <m/>
    <m/>
    <n v="152543.38"/>
    <n v="44794.48000000001"/>
    <s v="ZLIN"/>
    <n v="10"/>
    <n v="6"/>
  </r>
  <r>
    <s v="120380000214-0"/>
    <x v="12"/>
    <m/>
    <s v="SURTIDOR DE COMBUSTIBLE"/>
    <s v="31.03.2007"/>
    <n v="4158977"/>
    <n v="2516805.8200000003"/>
    <s v="ZLIN"/>
    <n v="19"/>
    <n v="5"/>
    <n v="0"/>
    <n v="0"/>
    <m/>
    <m/>
    <m/>
    <n v="317687.75"/>
    <n v="89728.609999999986"/>
    <s v="ZLIN"/>
    <n v="10"/>
    <n v="11"/>
  </r>
  <r>
    <s v="120380000215-0"/>
    <x v="12"/>
    <m/>
    <s v="CIZALLA HIDRAULICA"/>
    <s v="30.06.2007"/>
    <n v="15420631.199999999"/>
    <n v="9133249.3999999985"/>
    <s v="ZLIN"/>
    <n v="19"/>
    <n v="5"/>
    <n v="0"/>
    <n v="0"/>
    <m/>
    <m/>
    <m/>
    <n v="1189974.58"/>
    <n v="328575.08000000007"/>
    <s v="ZLIN"/>
    <n v="11"/>
    <n v="2"/>
  </r>
  <r>
    <s v="120380000216-0"/>
    <x v="12"/>
    <m/>
    <s v="TECLE"/>
    <s v="31.12.2007"/>
    <n v="147131.63"/>
    <n v="83353.540000000008"/>
    <s v="ZLIN"/>
    <n v="19"/>
    <n v="5"/>
    <n v="0"/>
    <n v="0"/>
    <m/>
    <m/>
    <m/>
    <n v="11668.33"/>
    <n v="3083.7700000000004"/>
    <s v="ZLIN"/>
    <n v="11"/>
    <n v="8"/>
  </r>
  <r>
    <s v="120380000217-0"/>
    <x v="12"/>
    <m/>
    <s v="TECLE"/>
    <s v="31.12.2007"/>
    <n v="147131.63"/>
    <n v="83353.540000000008"/>
    <s v="ZLIN"/>
    <n v="19"/>
    <n v="5"/>
    <n v="0"/>
    <n v="0"/>
    <m/>
    <m/>
    <m/>
    <n v="11668.33"/>
    <n v="3083.7700000000004"/>
    <s v="ZLIN"/>
    <n v="11"/>
    <n v="8"/>
  </r>
  <r>
    <s v="120380000218-0"/>
    <x v="12"/>
    <m/>
    <s v="CALIBRADOR DE PRESION"/>
    <s v="31.12.2007"/>
    <n v="488772"/>
    <n v="276900.89"/>
    <s v="ZLIN"/>
    <n v="19"/>
    <n v="5"/>
    <n v="0"/>
    <n v="0"/>
    <m/>
    <m/>
    <m/>
    <n v="38762.28"/>
    <n v="10244.309999999998"/>
    <s v="ZLIN"/>
    <n v="11"/>
    <n v="8"/>
  </r>
  <r>
    <s v="120380000219-0"/>
    <x v="12"/>
    <m/>
    <s v="EQUIPO DE SOLDADURA"/>
    <s v="30.11.1997"/>
    <n v="78900"/>
    <n v="73659.41"/>
    <s v="ZLIN"/>
    <n v="22"/>
    <n v="7"/>
    <n v="0"/>
    <n v="0"/>
    <m/>
    <m/>
    <m/>
    <n v="2511.87"/>
    <n v="1630.5099999999998"/>
    <s v="ZLIN"/>
    <n v="4"/>
    <n v="9"/>
  </r>
  <r>
    <s v="120380000220-0"/>
    <x v="12"/>
    <m/>
    <s v="EQUIPO DE LLENADO DE POLVO QUIMICO SECO"/>
    <s v="02.11.2010"/>
    <n v="1024973.28"/>
    <n v="432271.35999999999"/>
    <s v="ZLIN"/>
    <n v="19"/>
    <n v="2"/>
    <n v="0"/>
    <n v="0"/>
    <m/>
    <m/>
    <m/>
    <n v="97026.65"/>
    <n v="20994.079999999987"/>
    <s v="ZLIN"/>
    <n v="14"/>
    <n v="3"/>
  </r>
  <r>
    <s v="120380000221-0"/>
    <x v="12"/>
    <m/>
    <s v="RANURADOR"/>
    <s v="25.02.2011"/>
    <n v="1494971.02"/>
    <n v="613656.21"/>
    <s v="ZLIN"/>
    <n v="19"/>
    <n v="1"/>
    <n v="0"/>
    <n v="0"/>
    <m/>
    <m/>
    <m/>
    <n v="151064.41"/>
    <n v="32122.89"/>
    <s v="ZLIN"/>
    <n v="14"/>
    <n v="6"/>
  </r>
  <r>
    <s v="120380000222-0"/>
    <x v="12"/>
    <m/>
    <s v="RANURADOR"/>
    <s v="25.02.2011"/>
    <n v="2672826.9700000002"/>
    <n v="1097142.9300000002"/>
    <s v="ZLIN"/>
    <n v="19"/>
    <n v="1"/>
    <n v="0"/>
    <n v="0"/>
    <m/>
    <m/>
    <m/>
    <n v="270084.84000000003"/>
    <n v="57431.830000000016"/>
    <s v="ZLIN"/>
    <n v="14"/>
    <n v="6"/>
  </r>
  <r>
    <s v="120380000223-0"/>
    <x v="12"/>
    <m/>
    <s v="EQUIPO INSPECCION DE PINTURA"/>
    <s v="09.02.2011"/>
    <n v="1772620.4"/>
    <n v="727625.83999999985"/>
    <s v="ZLIN"/>
    <n v="19"/>
    <n v="1"/>
    <n v="0"/>
    <n v="0"/>
    <m/>
    <m/>
    <m/>
    <n v="174590.51"/>
    <n v="37125.570000000007"/>
    <s v="ZLIN"/>
    <n v="14"/>
    <n v="6"/>
  </r>
  <r>
    <s v="120380000224-0"/>
    <x v="12"/>
    <m/>
    <s v="GPS"/>
    <s v="09.06.2011"/>
    <n v="4826548.76"/>
    <n v="1896896.9"/>
    <s v="ZLIN"/>
    <n v="19"/>
    <n v="1"/>
    <n v="0"/>
    <n v="0"/>
    <m/>
    <m/>
    <m/>
    <n v="483681.47"/>
    <n v="100540.52999999997"/>
    <s v="ZLIN"/>
    <n v="14"/>
    <n v="10"/>
  </r>
  <r>
    <s v="120380000225-0"/>
    <x v="12"/>
    <m/>
    <s v="MAQUINA UNIVERSAL DE ENSAYOS"/>
    <s v="01.02.2011"/>
    <n v="15537169.76"/>
    <n v="6377702.8699999992"/>
    <s v="ZLIN"/>
    <n v="19"/>
    <n v="1"/>
    <n v="0"/>
    <n v="0"/>
    <m/>
    <m/>
    <m/>
    <n v="1510453.45"/>
    <n v="323044.95999999996"/>
    <s v="ZLIN"/>
    <n v="14"/>
    <n v="5"/>
  </r>
  <r>
    <s v="120380000226-0"/>
    <x v="12"/>
    <m/>
    <s v="RANURADOR"/>
    <s v="11.11.2010"/>
    <n v="870100"/>
    <n v="366955.2"/>
    <s v="ZLIN"/>
    <n v="19"/>
    <n v="2"/>
    <n v="0"/>
    <n v="0"/>
    <m/>
    <m/>
    <m/>
    <n v="83613.710000000006"/>
    <n v="17986.670000000013"/>
    <s v="ZLIN"/>
    <n v="14"/>
    <n v="4"/>
  </r>
  <r>
    <s v="120380000227-0"/>
    <x v="12"/>
    <m/>
    <s v="CALENTADOR DE RODAMIENTOS"/>
    <s v="15.04.2011"/>
    <n v="1794802.24"/>
    <n v="721055.89999999991"/>
    <s v="ZLIN"/>
    <n v="19"/>
    <n v="1"/>
    <n v="0"/>
    <n v="0"/>
    <m/>
    <m/>
    <m/>
    <n v="179742.94"/>
    <n v="37786.869999999995"/>
    <s v="ZLIN"/>
    <n v="14"/>
    <n v="8"/>
  </r>
  <r>
    <s v="120380000228-0"/>
    <x v="12"/>
    <m/>
    <s v="MAQUINA DE LIMPIEZA PARA TUBOS CURVOS"/>
    <s v="09.08.2011"/>
    <n v="24899104.280000001"/>
    <n v="9568214.7600000016"/>
    <s v="ZLIN"/>
    <n v="19"/>
    <n v="1"/>
    <n v="0"/>
    <n v="0"/>
    <m/>
    <m/>
    <m/>
    <n v="2521031.89"/>
    <n v="518212.10000000009"/>
    <s v="ZLIN"/>
    <n v="15"/>
    <n v="0"/>
  </r>
  <r>
    <s v="120380000229-0"/>
    <x v="12"/>
    <m/>
    <s v="MAQUINA DE LIMPIEZA PARA TUBOS CURVOS"/>
    <s v="03.06.2011"/>
    <n v="2066974"/>
    <n v="812347.87000000011"/>
    <s v="ZLIN"/>
    <n v="19"/>
    <n v="1"/>
    <n v="0"/>
    <n v="0"/>
    <m/>
    <m/>
    <m/>
    <n v="205151.8"/>
    <n v="42884.849999999977"/>
    <s v="ZLIN"/>
    <n v="14"/>
    <n v="9"/>
  </r>
  <r>
    <s v="120380000230-0"/>
    <x v="12"/>
    <m/>
    <s v="DETECTOR DE CORROSION POR ULTRASONIDO"/>
    <s v="25.11.2011"/>
    <n v="203216129.84999999"/>
    <n v="75429567.86999999"/>
    <s v="ZLIN"/>
    <n v="19"/>
    <n v="1"/>
    <n v="0"/>
    <n v="0"/>
    <m/>
    <m/>
    <m/>
    <n v="21434151.350000001"/>
    <n v="4333680.870000001"/>
    <s v="ZLIN"/>
    <n v="15"/>
    <n v="3"/>
  </r>
  <r>
    <s v="120380000231-0"/>
    <x v="12"/>
    <m/>
    <s v="DETECTOR DE DEFECTOS"/>
    <s v="20.01.2012"/>
    <n v="126124427.31"/>
    <n v="45713220.390000001"/>
    <s v="ZLIN"/>
    <n v="19"/>
    <n v="1"/>
    <n v="0"/>
    <n v="0"/>
    <m/>
    <m/>
    <m/>
    <n v="13335965.99"/>
    <n v="2667193.1899999995"/>
    <s v="ZLIN"/>
    <n v="15"/>
    <n v="5"/>
  </r>
  <r>
    <s v="120380000232-0"/>
    <x v="12"/>
    <m/>
    <s v="MAQUINA DE CORTE TIPO TORTUGA"/>
    <s v="27.04.2011"/>
    <n v="1254999.47"/>
    <n v="504191.91999999993"/>
    <s v="ZLIN"/>
    <n v="19"/>
    <n v="1"/>
    <n v="0"/>
    <n v="0"/>
    <m/>
    <m/>
    <m/>
    <n v="128092.2"/>
    <n v="26928.479999999996"/>
    <s v="ZLIN"/>
    <n v="14"/>
    <n v="8"/>
  </r>
  <r>
    <s v="120380000233-0"/>
    <x v="12"/>
    <m/>
    <s v="195 METROS BARRERA DE CONTENCION"/>
    <s v="14.09.2011"/>
    <n v="6799824.7199999997"/>
    <n v="2583339.5"/>
    <s v="ZLIN"/>
    <n v="19"/>
    <n v="1"/>
    <n v="0"/>
    <n v="0"/>
    <m/>
    <m/>
    <m/>
    <n v="698033.16"/>
    <n v="142691.85999999999"/>
    <s v="ZLIN"/>
    <n v="15"/>
    <n v="1"/>
  </r>
  <r>
    <s v="120380000234-0"/>
    <x v="12"/>
    <m/>
    <s v="GRUA HIDRAULICA PLEGABLE"/>
    <s v="09.09.2011"/>
    <n v="175150"/>
    <n v="66541.710000000006"/>
    <s v="ZLIN"/>
    <n v="19"/>
    <n v="1"/>
    <n v="0"/>
    <n v="0"/>
    <m/>
    <m/>
    <m/>
    <n v="17839.52"/>
    <n v="3646.75"/>
    <s v="ZLIN"/>
    <n v="15"/>
    <n v="1"/>
  </r>
  <r>
    <s v="120380000235-0"/>
    <x v="12"/>
    <m/>
    <s v="BANCO DE PRUEBA ALTERNADOR / ARRANQUE"/>
    <s v="01.12.2011"/>
    <n v="4972000"/>
    <n v="1823790.3900000001"/>
    <s v="ZLIN"/>
    <n v="19"/>
    <n v="1"/>
    <n v="0"/>
    <n v="0"/>
    <m/>
    <m/>
    <m/>
    <n v="507498.35"/>
    <n v="102608.95999999996"/>
    <s v="ZLIN"/>
    <n v="15"/>
    <n v="3"/>
  </r>
  <r>
    <s v="120380000236-0"/>
    <x v="12"/>
    <m/>
    <s v="DESMONTADORA DE LLANTAS"/>
    <s v="01.01.2012"/>
    <n v="7739703.0899999999"/>
    <n v="2805219.8899999997"/>
    <s v="ZLIN"/>
    <n v="19"/>
    <n v="1"/>
    <n v="0"/>
    <n v="0"/>
    <m/>
    <m/>
    <m/>
    <n v="794740.86"/>
    <n v="159812.03000000003"/>
    <s v="ZLIN"/>
    <n v="15"/>
    <n v="4"/>
  </r>
  <r>
    <s v="120380000237-0"/>
    <x v="12"/>
    <m/>
    <s v="BALANCEADORA DE LLANTAS"/>
    <s v="22.09.2011"/>
    <n v="2047560"/>
    <n v="777893.97"/>
    <s v="ZLIN"/>
    <n v="19"/>
    <n v="1"/>
    <n v="0"/>
    <n v="0"/>
    <m/>
    <m/>
    <m/>
    <n v="212818.54"/>
    <n v="43504.350000000006"/>
    <s v="ZLIN"/>
    <n v="15"/>
    <n v="1"/>
  </r>
  <r>
    <s v="120380000238-0"/>
    <x v="12"/>
    <m/>
    <s v="PRENSA HIDRAULICA"/>
    <s v="22.09.2011"/>
    <n v="226000"/>
    <n v="85860.260000000009"/>
    <s v="ZLIN"/>
    <n v="19"/>
    <n v="1"/>
    <n v="0"/>
    <n v="0"/>
    <m/>
    <m/>
    <m/>
    <n v="23489.91"/>
    <n v="4801.7999999999993"/>
    <s v="ZLIN"/>
    <n v="15"/>
    <n v="1"/>
  </r>
  <r>
    <s v="120380000239-0"/>
    <x v="12"/>
    <m/>
    <s v="CARRETE"/>
    <s v="29.07.2011"/>
    <n v="1095309"/>
    <n v="425687.78"/>
    <s v="ZLIN"/>
    <n v="19"/>
    <n v="1"/>
    <n v="0"/>
    <n v="0"/>
    <m/>
    <m/>
    <m/>
    <n v="113752.17"/>
    <n v="23513.009999999995"/>
    <s v="ZLIN"/>
    <n v="14"/>
    <n v="11"/>
  </r>
  <r>
    <s v="120380000240-0"/>
    <x v="12"/>
    <m/>
    <s v="MAQUINA DE BLASTING NEUMATICA"/>
    <s v="19.10.2011"/>
    <n v="1909634.54"/>
    <n v="717155.34000000008"/>
    <s v="ZLIN"/>
    <n v="19"/>
    <n v="1"/>
    <n v="0"/>
    <n v="0"/>
    <m/>
    <m/>
    <m/>
    <n v="198415.64"/>
    <n v="40337.25"/>
    <s v="ZLIN"/>
    <n v="15"/>
    <n v="2"/>
  </r>
  <r>
    <s v="120380000241-0"/>
    <x v="12"/>
    <m/>
    <s v="MAQUINA DE BLASTING NEUMATICA"/>
    <s v="19.10.2011"/>
    <n v="1909634.54"/>
    <n v="717155.34000000008"/>
    <s v="ZLIN"/>
    <n v="19"/>
    <n v="1"/>
    <n v="0"/>
    <n v="0"/>
    <m/>
    <m/>
    <m/>
    <n v="198415.64"/>
    <n v="40337.25"/>
    <s v="ZLIN"/>
    <n v="15"/>
    <n v="2"/>
  </r>
  <r>
    <s v="120380000242-0"/>
    <x v="12"/>
    <m/>
    <s v="MAQUINA DE BLASTING NEUMATICA"/>
    <s v="19.10.2011"/>
    <n v="1909629.41"/>
    <n v="717153.41999999993"/>
    <s v="ZLIN"/>
    <n v="19"/>
    <n v="1"/>
    <n v="0"/>
    <n v="0"/>
    <m/>
    <m/>
    <m/>
    <n v="198415.11"/>
    <n v="40337.139999999985"/>
    <s v="ZLIN"/>
    <n v="15"/>
    <n v="2"/>
  </r>
  <r>
    <s v="120380000243-0"/>
    <x v="12"/>
    <m/>
    <s v="EXTRACTOR DE CASQUILLOS HIDRAULICO"/>
    <s v="18.01.2012"/>
    <n v="7633131.6399999997"/>
    <n v="2766593.5599999996"/>
    <s v="ZLIN"/>
    <n v="19"/>
    <n v="1"/>
    <n v="0"/>
    <n v="0"/>
    <m/>
    <m/>
    <m/>
    <n v="804647.94"/>
    <n v="160929.58999999997"/>
    <s v="ZLIN"/>
    <n v="15"/>
    <n v="5"/>
  </r>
  <r>
    <s v="120380000244-0"/>
    <x v="12"/>
    <m/>
    <s v="MARTILLO DEMOLEDOR"/>
    <s v="16.03.2012"/>
    <n v="712146.48"/>
    <n v="251894.61"/>
    <s v="ZLIN"/>
    <n v="19"/>
    <n v="1"/>
    <n v="0"/>
    <n v="0"/>
    <m/>
    <m/>
    <m/>
    <n v="75491.95"/>
    <n v="14936.899999999994"/>
    <s v="ZLIN"/>
    <n v="15"/>
    <n v="7"/>
  </r>
  <r>
    <s v="120380000245-0"/>
    <x v="12"/>
    <m/>
    <s v="MARTILLO DEMOLEDOR"/>
    <s v="16.03.2012"/>
    <n v="581249.13"/>
    <n v="205594.66999999998"/>
    <s v="ZLIN"/>
    <n v="19"/>
    <n v="1"/>
    <n v="0"/>
    <n v="0"/>
    <m/>
    <m/>
    <m/>
    <n v="61616.01"/>
    <n v="12191.410000000003"/>
    <s v="ZLIN"/>
    <n v="15"/>
    <n v="7"/>
  </r>
  <r>
    <s v="120380000246-0"/>
    <x v="12"/>
    <m/>
    <s v="TALADRO DEMOLEDOR"/>
    <s v="23.11.2012"/>
    <n v="17510850"/>
    <n v="5606544.0700000003"/>
    <s v="ZLIN"/>
    <n v="19"/>
    <n v="0"/>
    <n v="0"/>
    <n v="0"/>
    <m/>
    <m/>
    <m/>
    <n v="1967543.56"/>
    <n v="375253.16000000015"/>
    <s v="ZLIN"/>
    <n v="16"/>
    <n v="2"/>
  </r>
  <r>
    <s v="120380000247-0"/>
    <x v="12"/>
    <m/>
    <s v="CALENTADOR"/>
    <s v="20.08.2013"/>
    <n v="1446459.04"/>
    <n v="406023.57000000007"/>
    <s v="ZLIN"/>
    <n v="19"/>
    <n v="0"/>
    <n v="0"/>
    <n v="0"/>
    <m/>
    <m/>
    <m/>
    <n v="168548.28"/>
    <n v="30720.619999999995"/>
    <s v="ZLIN"/>
    <n v="16"/>
    <n v="11"/>
  </r>
  <r>
    <s v="120380000248-0"/>
    <x v="12"/>
    <m/>
    <s v="EQUIPO DE ALINEACION LASER"/>
    <s v="17.07.2013"/>
    <n v="10590000.01"/>
    <n v="3019078.9399999995"/>
    <s v="ZLIN"/>
    <n v="19"/>
    <n v="0"/>
    <n v="0"/>
    <n v="0"/>
    <m/>
    <m/>
    <m/>
    <n v="1222174.94"/>
    <n v="223863.71999999997"/>
    <s v="ZLIN"/>
    <n v="16"/>
    <n v="10"/>
  </r>
  <r>
    <s v="120380000249-0"/>
    <x v="12"/>
    <m/>
    <s v="MEZCLADORA DE CONCRETO"/>
    <s v="23.07.2013"/>
    <n v="2553978"/>
    <n v="728107.76"/>
    <s v="ZLIN"/>
    <n v="19"/>
    <n v="0"/>
    <n v="0"/>
    <n v="0"/>
    <m/>
    <m/>
    <m/>
    <n v="297230.03000000003"/>
    <n v="54443.130000000034"/>
    <s v="ZLIN"/>
    <n v="16"/>
    <n v="10"/>
  </r>
  <r>
    <s v="120380000250-0"/>
    <x v="12"/>
    <m/>
    <s v="LANZADORA DE CONCRETO"/>
    <s v="19.08.2013"/>
    <n v="13389493.5"/>
    <n v="3758454.3100000005"/>
    <s v="ZLIN"/>
    <n v="19"/>
    <n v="0"/>
    <n v="0"/>
    <n v="0"/>
    <m/>
    <m/>
    <m/>
    <n v="1558040.22"/>
    <n v="283977.77"/>
    <s v="ZLIN"/>
    <n v="16"/>
    <n v="11"/>
  </r>
  <r>
    <s v="120380000251-0"/>
    <x v="12"/>
    <m/>
    <s v="MARTILLO DEMOLEDOR"/>
    <s v="30.04.2013"/>
    <n v="699470"/>
    <n v="207702.88"/>
    <s v="ZLIN"/>
    <n v="19"/>
    <n v="1"/>
    <n v="0"/>
    <n v="0"/>
    <m/>
    <m/>
    <m/>
    <n v="72909824.969999999"/>
    <n v="13488317.619999997"/>
    <s v="ZLIN"/>
    <n v="16"/>
    <n v="8"/>
  </r>
  <r>
    <s v="120380000252-0"/>
    <x v="12"/>
    <m/>
    <s v="MARTILLO DEMOLEDOR"/>
    <s v="30.04.2013"/>
    <n v="699470"/>
    <n v="207702.88"/>
    <s v="ZLIN"/>
    <n v="19"/>
    <n v="1"/>
    <n v="0"/>
    <n v="0"/>
    <m/>
    <m/>
    <m/>
    <n v="72909824.969999999"/>
    <n v="13488317.619999997"/>
    <s v="ZLIN"/>
    <n v="16"/>
    <n v="8"/>
  </r>
  <r>
    <s v="120380000253-0"/>
    <x v="12"/>
    <m/>
    <s v="PROBADOR DE TUBOS NEUMATICO"/>
    <s v="07.10.2013"/>
    <n v="2463947.62"/>
    <n v="670020.83000000007"/>
    <s v="ZLIN"/>
    <n v="19"/>
    <n v="0"/>
    <n v="0"/>
    <n v="0"/>
    <m/>
    <m/>
    <m/>
    <n v="284645.99"/>
    <n v="51375.119999999995"/>
    <s v="ZLIN"/>
    <n v="17"/>
    <n v="1"/>
  </r>
  <r>
    <s v="120380000254-0"/>
    <x v="12"/>
    <m/>
    <s v="CARRETA"/>
    <s v="17.10.2013"/>
    <n v="995662.21"/>
    <n v="270750.24"/>
    <s v="ZLIN"/>
    <n v="19"/>
    <n v="0"/>
    <n v="0"/>
    <n v="0"/>
    <m/>
    <m/>
    <m/>
    <n v="116635.81"/>
    <n v="21051.339999999997"/>
    <s v="ZLIN"/>
    <n v="17"/>
    <n v="1"/>
  </r>
  <r>
    <s v="120380000255-0"/>
    <x v="12"/>
    <m/>
    <s v="CARRETA"/>
    <s v="17.10.2013"/>
    <n v="995662.21"/>
    <n v="270750.24"/>
    <s v="ZLIN"/>
    <n v="19"/>
    <n v="0"/>
    <n v="0"/>
    <n v="0"/>
    <m/>
    <m/>
    <m/>
    <n v="116635.81"/>
    <n v="21051.339999999997"/>
    <s v="ZLIN"/>
    <n v="17"/>
    <n v="1"/>
  </r>
  <r>
    <s v="120380000256-0"/>
    <x v="12"/>
    <m/>
    <s v="SEPARADOR HIDRAULICO DE BRIDAS"/>
    <s v="06.12.2013"/>
    <n v="8369024.0800000001"/>
    <n v="2202374.75"/>
    <s v="ZLIN"/>
    <n v="19"/>
    <n v="0"/>
    <n v="0"/>
    <n v="0"/>
    <m/>
    <m/>
    <m/>
    <n v="974763.22"/>
    <n v="174233.03000000003"/>
    <s v="ZLIN"/>
    <n v="17"/>
    <n v="3"/>
  </r>
  <r>
    <s v="120380000257-0"/>
    <x v="12"/>
    <m/>
    <s v="CARRETA"/>
    <s v="17.10.2013"/>
    <n v="157993.21"/>
    <n v="42963.06"/>
    <s v="ZLIN"/>
    <n v="19"/>
    <n v="0"/>
    <n v="0"/>
    <n v="0"/>
    <m/>
    <m/>
    <m/>
    <n v="18507.95"/>
    <n v="3340.4500000000007"/>
    <s v="ZLIN"/>
    <n v="17"/>
    <n v="1"/>
  </r>
  <r>
    <s v="120380000258-0"/>
    <x v="12"/>
    <m/>
    <s v="CARRETE"/>
    <s v="09.12.2013"/>
    <n v="248990.55"/>
    <n v="65523.839999999997"/>
    <s v="ZLIN"/>
    <n v="19"/>
    <n v="0"/>
    <n v="0"/>
    <n v="0"/>
    <m/>
    <m/>
    <m/>
    <n v="29121.67"/>
    <n v="5205.3099999999977"/>
    <s v="ZLIN"/>
    <n v="17"/>
    <n v="3"/>
  </r>
  <r>
    <s v="120380000259-0"/>
    <x v="12"/>
    <m/>
    <s v="BASCULA"/>
    <s v="31.12.2012"/>
    <n v="13677743.26"/>
    <n v="13677743.26"/>
    <s v="ZLIN"/>
    <n v="5"/>
    <n v="9"/>
    <n v="0"/>
    <n v="0"/>
    <m/>
    <m/>
    <m/>
    <n v="-6169458.3600000003"/>
    <n v="-6169458.3600000003"/>
    <s v="ZLIN"/>
    <n v="3"/>
    <n v="0"/>
  </r>
  <r>
    <s v="120380000260-0"/>
    <x v="12"/>
    <m/>
    <s v="DUCHA LAVAOJOS"/>
    <s v="01.10.2015"/>
    <n v="1"/>
    <n v="1"/>
    <s v="ZLIN"/>
    <n v="0"/>
    <n v="1"/>
    <n v="0"/>
    <n v="0"/>
    <m/>
    <m/>
    <m/>
    <n v="18530.740000000002"/>
    <n v="4423.4700000000012"/>
    <s v="ZLIN"/>
    <n v="12"/>
    <n v="11"/>
  </r>
  <r>
    <s v="120380000261-0"/>
    <x v="12"/>
    <m/>
    <s v="ELEVADOR DE VEHICULOS"/>
    <s v="01.10.2015"/>
    <n v="1"/>
    <n v="1"/>
    <s v="ZLIN"/>
    <n v="0"/>
    <n v="1"/>
    <n v="0"/>
    <n v="0"/>
    <m/>
    <m/>
    <m/>
    <n v="1177512.94"/>
    <n v="294378.23"/>
    <s v="ZLIN"/>
    <n v="12"/>
    <n v="4"/>
  </r>
  <r>
    <s v="120380000262-0"/>
    <x v="12"/>
    <m/>
    <s v="ELEVADOR DE VEHICULOS"/>
    <s v="01.10.2015"/>
    <n v="1"/>
    <n v="1"/>
    <s v="ZLIN"/>
    <n v="0"/>
    <n v="1"/>
    <n v="0"/>
    <n v="0"/>
    <m/>
    <m/>
    <m/>
    <n v="1177512.94"/>
    <n v="294378.23"/>
    <s v="ZLIN"/>
    <n v="12"/>
    <n v="4"/>
  </r>
  <r>
    <s v="120380000263-0"/>
    <x v="12"/>
    <m/>
    <s v="ELEVADOR DE VEHICULOS"/>
    <s v="01.10.2015"/>
    <n v="1"/>
    <n v="1"/>
    <s v="ZLIN"/>
    <n v="0"/>
    <n v="1"/>
    <n v="0"/>
    <n v="0"/>
    <m/>
    <m/>
    <m/>
    <n v="1177512.94"/>
    <n v="294378.23"/>
    <s v="ZLIN"/>
    <n v="12"/>
    <n v="4"/>
  </r>
  <r>
    <s v="120380000264-0"/>
    <x v="12"/>
    <m/>
    <s v="TECLE"/>
    <s v="01.10.2015"/>
    <n v="1"/>
    <n v="1"/>
    <s v="ZLIN"/>
    <n v="0"/>
    <n v="1"/>
    <n v="0"/>
    <n v="0"/>
    <m/>
    <m/>
    <m/>
    <n v="26487.26"/>
    <n v="10316.089999999998"/>
    <s v="ZLIN"/>
    <n v="7"/>
    <n v="11"/>
  </r>
  <r>
    <s v="120380000265-0"/>
    <x v="12"/>
    <m/>
    <s v="TECLE"/>
    <s v="01.10.2015"/>
    <n v="1"/>
    <n v="1"/>
    <s v="ZLIN"/>
    <n v="0"/>
    <n v="1"/>
    <n v="0"/>
    <n v="0"/>
    <m/>
    <m/>
    <m/>
    <n v="869802.1"/>
    <n v="338765.03"/>
    <s v="ZLIN"/>
    <n v="7"/>
    <n v="11"/>
  </r>
  <r>
    <s v="120380000266-0"/>
    <x v="12"/>
    <m/>
    <s v="CONDENSADOR"/>
    <s v="01.10.2015"/>
    <n v="1"/>
    <n v="1"/>
    <s v="ZLIN"/>
    <n v="0"/>
    <n v="1"/>
    <n v="0"/>
    <n v="0"/>
    <m/>
    <m/>
    <m/>
    <n v="1262859.75"/>
    <n v="208597.37000000011"/>
    <s v="ZLIN"/>
    <n v="18"/>
    <n v="8"/>
  </r>
  <r>
    <s v="120380000267-0"/>
    <x v="12"/>
    <m/>
    <s v="CONDENSADOR"/>
    <s v="01.10.2015"/>
    <n v="1"/>
    <n v="1"/>
    <s v="ZLIN"/>
    <n v="0"/>
    <n v="1"/>
    <n v="0"/>
    <n v="0"/>
    <m/>
    <m/>
    <m/>
    <n v="1262859.75"/>
    <n v="208597.37000000011"/>
    <s v="ZLIN"/>
    <n v="18"/>
    <n v="8"/>
  </r>
  <r>
    <s v="120380000268-0"/>
    <x v="12"/>
    <m/>
    <s v="CONDENSADOR"/>
    <s v="01.10.2015"/>
    <n v="1"/>
    <n v="1"/>
    <s v="ZLIN"/>
    <n v="0"/>
    <n v="1"/>
    <n v="0"/>
    <n v="0"/>
    <m/>
    <m/>
    <m/>
    <n v="1262859.75"/>
    <n v="208597.37000000011"/>
    <s v="ZLIN"/>
    <n v="18"/>
    <n v="8"/>
  </r>
  <r>
    <s v="120380000269-0"/>
    <x v="12"/>
    <m/>
    <s v="CONDENSADOR"/>
    <s v="01.10.2015"/>
    <n v="1"/>
    <n v="1"/>
    <s v="ZLIN"/>
    <n v="0"/>
    <n v="1"/>
    <n v="0"/>
    <n v="0"/>
    <m/>
    <m/>
    <m/>
    <n v="1262859.75"/>
    <n v="208597.37000000011"/>
    <s v="ZLIN"/>
    <n v="18"/>
    <n v="8"/>
  </r>
  <r>
    <s v="120380000270-0"/>
    <x v="12"/>
    <m/>
    <s v="CONDENSADOR"/>
    <s v="01.10.2015"/>
    <n v="1"/>
    <n v="1"/>
    <s v="ZLIN"/>
    <n v="0"/>
    <n v="1"/>
    <n v="0"/>
    <n v="0"/>
    <m/>
    <m/>
    <m/>
    <n v="1262859.75"/>
    <n v="208597.37000000011"/>
    <s v="ZLIN"/>
    <n v="18"/>
    <n v="8"/>
  </r>
  <r>
    <s v="120380000271-0"/>
    <x v="12"/>
    <m/>
    <s v="CONDENSADOR"/>
    <s v="01.10.2015"/>
    <n v="1"/>
    <n v="1"/>
    <s v="ZLIN"/>
    <n v="0"/>
    <n v="1"/>
    <n v="0"/>
    <n v="0"/>
    <m/>
    <m/>
    <m/>
    <n v="925635.17"/>
    <n v="152895.10000000009"/>
    <s v="ZLIN"/>
    <n v="18"/>
    <n v="8"/>
  </r>
  <r>
    <s v="120380000272-0"/>
    <x v="12"/>
    <m/>
    <s v="DUCHA LAVAOJOS"/>
    <s v="01.10.2015"/>
    <n v="1"/>
    <n v="1"/>
    <s v="ZLIN"/>
    <n v="0"/>
    <n v="1"/>
    <n v="0"/>
    <n v="0"/>
    <m/>
    <m/>
    <m/>
    <n v="51766.23"/>
    <n v="39903.14"/>
    <s v="ZLIN"/>
    <n v="4"/>
    <n v="0"/>
  </r>
  <r>
    <s v="120380000273-0"/>
    <x v="12"/>
    <m/>
    <s v="DUCHA LAVAOJOS"/>
    <s v="30.07.2008"/>
    <n v="344136.75"/>
    <n v="226405.74"/>
    <s v="ZLIN"/>
    <n v="15"/>
    <n v="10"/>
    <n v="0"/>
    <n v="0"/>
    <m/>
    <m/>
    <m/>
    <n v="82886.53"/>
    <n v="29488.479999999996"/>
    <s v="ZLIN"/>
    <n v="8"/>
    <n v="8"/>
  </r>
  <r>
    <s v="120380000274-0"/>
    <x v="12"/>
    <m/>
    <s v="MALACATE"/>
    <s v="01.10.2015"/>
    <n v="1"/>
    <n v="1"/>
    <s v="ZLIN"/>
    <n v="0"/>
    <n v="1"/>
    <n v="0"/>
    <n v="0"/>
    <m/>
    <m/>
    <m/>
    <n v="1509840.49"/>
    <n v="433055.03"/>
    <s v="ZLIN"/>
    <n v="10"/>
    <n v="9"/>
  </r>
  <r>
    <s v="120380000275-0"/>
    <x v="12"/>
    <m/>
    <s v="RECIPIENTE"/>
    <s v="01.10.2015"/>
    <n v="1"/>
    <n v="1"/>
    <s v="ZLIN"/>
    <n v="0"/>
    <n v="1"/>
    <n v="0"/>
    <n v="0"/>
    <m/>
    <m/>
    <m/>
    <n v="628598.57999999996"/>
    <n v="567271.8899999999"/>
    <s v="ZLIN"/>
    <n v="3"/>
    <n v="5"/>
  </r>
  <r>
    <s v="120380000276-0"/>
    <x v="12"/>
    <m/>
    <s v="RECIPIENTE"/>
    <s v="01.10.2015"/>
    <n v="1"/>
    <n v="1"/>
    <s v="ZLIN"/>
    <n v="0"/>
    <n v="1"/>
    <n v="0"/>
    <n v="0"/>
    <m/>
    <m/>
    <m/>
    <n v="709538.98"/>
    <n v="546936.30000000005"/>
    <s v="ZLIN"/>
    <n v="4"/>
    <n v="0"/>
  </r>
  <r>
    <s v="120380000277-0"/>
    <x v="12"/>
    <m/>
    <s v="UNIDAD CONDENSADORA"/>
    <s v="01.10.2015"/>
    <n v="1"/>
    <n v="1"/>
    <s v="ZLIN"/>
    <n v="0"/>
    <n v="1"/>
    <n v="0"/>
    <n v="0"/>
    <m/>
    <m/>
    <m/>
    <n v="518566.79"/>
    <n v="220539.88999999996"/>
    <s v="ZLIN"/>
    <n v="7"/>
    <n v="3"/>
  </r>
  <r>
    <s v="120380000278-0"/>
    <x v="12"/>
    <m/>
    <s v="BASCULA"/>
    <s v="31.08.2014"/>
    <n v="48951041.82"/>
    <n v="17083585.059999999"/>
    <s v="ZLIN"/>
    <n v="12"/>
    <n v="5"/>
    <n v="0"/>
    <n v="0"/>
    <m/>
    <m/>
    <m/>
    <n v="-19680844.52"/>
    <n v="-5354347.4000000004"/>
    <s v="ZLIN"/>
    <n v="11"/>
    <n v="4"/>
  </r>
  <r>
    <s v="120380000279-0"/>
    <x v="12"/>
    <m/>
    <s v="BASCULA"/>
    <s v="31.08.2014"/>
    <n v="18613679.68"/>
    <n v="6496049.2999999989"/>
    <s v="ZLIN"/>
    <n v="12"/>
    <n v="5"/>
    <n v="0"/>
    <n v="0"/>
    <m/>
    <m/>
    <m/>
    <n v="7602420.7599999998"/>
    <n v="2068305.6399999997"/>
    <s v="ZLIN"/>
    <n v="11"/>
    <n v="4"/>
  </r>
  <r>
    <s v="120380000280-0"/>
    <x v="12"/>
    <m/>
    <s v="UNIDAD CONDENSADORA"/>
    <s v="01.10.2015"/>
    <n v="1"/>
    <n v="1"/>
    <s v="ZLIN"/>
    <n v="0"/>
    <n v="1"/>
    <n v="0"/>
    <n v="0"/>
    <m/>
    <m/>
    <m/>
    <n v="917487.95"/>
    <n v="390196.0199999999"/>
    <s v="ZLIN"/>
    <n v="7"/>
    <n v="3"/>
  </r>
  <r>
    <s v="120380000281-0"/>
    <x v="12"/>
    <m/>
    <s v="UNIDAD CONDENSADORA"/>
    <s v="01.10.2015"/>
    <n v="1"/>
    <n v="1"/>
    <s v="ZLIN"/>
    <n v="0"/>
    <n v="1"/>
    <n v="0"/>
    <n v="0"/>
    <m/>
    <m/>
    <m/>
    <n v="917487.95"/>
    <n v="390196.0199999999"/>
    <s v="ZLIN"/>
    <n v="7"/>
    <n v="3"/>
  </r>
  <r>
    <s v="120380000282-0"/>
    <x v="12"/>
    <m/>
    <s v="DUCHA LAVAOJOS"/>
    <s v="01.02.2011"/>
    <n v="491305.35"/>
    <n v="457254.48"/>
    <s v="ZLIN"/>
    <n v="8"/>
    <n v="5"/>
    <n v="0"/>
    <n v="0"/>
    <m/>
    <m/>
    <m/>
    <n v="-160120.54"/>
    <n v="-131654.66"/>
    <s v="ZLIN"/>
    <n v="3"/>
    <n v="9"/>
  </r>
  <r>
    <s v="120380000283-0"/>
    <x v="12"/>
    <m/>
    <s v="UNIDAD DE AIRE ACONDICIONADO"/>
    <s v="01.10.2015"/>
    <n v="1"/>
    <n v="1"/>
    <s v="ZLIN"/>
    <n v="0"/>
    <n v="1"/>
    <n v="0"/>
    <n v="0"/>
    <m/>
    <m/>
    <m/>
    <n v="1306885.46"/>
    <n v="355549.70999999996"/>
    <s v="ZLIN"/>
    <n v="11"/>
    <n v="4"/>
  </r>
  <r>
    <s v="120380000284-0"/>
    <x v="12"/>
    <m/>
    <s v="PUENTE GRUA"/>
    <s v="01.10.2015"/>
    <n v="1"/>
    <n v="1"/>
    <s v="ZLIN"/>
    <n v="0"/>
    <n v="1"/>
    <n v="0"/>
    <n v="0"/>
    <m/>
    <m/>
    <m/>
    <n v="3676285.47"/>
    <n v="2615818.5100000002"/>
    <s v="ZLIN"/>
    <n v="4"/>
    <n v="4"/>
  </r>
  <r>
    <s v="120380000286-0"/>
    <x v="12"/>
    <m/>
    <s v="UNIDAD DE AIRE ACONDICIONADO"/>
    <s v="30.11.2008"/>
    <n v="28569720.510000002"/>
    <n v="25606934.68"/>
    <s v="ZLIN"/>
    <n v="11"/>
    <n v="3"/>
    <n v="0"/>
    <n v="0"/>
    <m/>
    <m/>
    <m/>
    <n v="-7894916.5199999996"/>
    <n v="-5511545.5"/>
    <s v="ZLIN"/>
    <n v="4"/>
    <n v="5"/>
  </r>
  <r>
    <s v="120380000287-0"/>
    <x v="12"/>
    <m/>
    <s v="UNIDAD DE AIRE ACONDICIONADO"/>
    <s v="30.11.2008"/>
    <n v="31054044.030000001"/>
    <n v="27833624.650000002"/>
    <s v="ZLIN"/>
    <n v="11"/>
    <n v="3"/>
    <n v="0"/>
    <n v="0"/>
    <m/>
    <m/>
    <m/>
    <n v="-8581430.9800000004"/>
    <n v="-5990810.3100000005"/>
    <s v="ZLIN"/>
    <n v="4"/>
    <n v="5"/>
  </r>
  <r>
    <s v="120380000288-0"/>
    <x v="12"/>
    <m/>
    <s v="RECIPIENTE"/>
    <s v="01.11.1989"/>
    <n v="604.07000000000005"/>
    <n v="604.07000000000005"/>
    <s v="ZLIN"/>
    <n v="28"/>
    <n v="11"/>
    <n v="0"/>
    <n v="0"/>
    <m/>
    <m/>
    <m/>
    <n v="46586.57"/>
    <n v="46586.57"/>
    <s v="ZLIN"/>
    <n v="3"/>
    <n v="0"/>
  </r>
  <r>
    <s v="120380000289-0"/>
    <x v="12"/>
    <m/>
    <s v="PUENTE GRUA"/>
    <s v="01.11.1989"/>
    <n v="147680.01999999999"/>
    <n v="113775.53999999998"/>
    <s v="ZLIN"/>
    <n v="37"/>
    <n v="9"/>
    <n v="0"/>
    <n v="0"/>
    <m/>
    <m/>
    <m/>
    <n v="11358212.710000001"/>
    <n v="2959534.290000001"/>
    <s v="ZLIN"/>
    <n v="11"/>
    <n v="10"/>
  </r>
  <r>
    <s v="120380000290-0"/>
    <x v="12"/>
    <m/>
    <s v="UNIDAD CONDENSADORA"/>
    <s v="01.10.2015"/>
    <n v="1"/>
    <n v="1"/>
    <s v="ZLIN"/>
    <n v="0"/>
    <n v="1"/>
    <n v="0"/>
    <n v="0"/>
    <m/>
    <m/>
    <m/>
    <n v="188258.03"/>
    <n v="145115.57"/>
    <s v="ZLIN"/>
    <n v="4"/>
    <n v="0"/>
  </r>
  <r>
    <s v="120380000291-0"/>
    <x v="12"/>
    <m/>
    <s v="UNIDAD CONDENSADORA"/>
    <s v="01.10.2015"/>
    <n v="1"/>
    <n v="1"/>
    <s v="ZLIN"/>
    <n v="0"/>
    <n v="1"/>
    <n v="0"/>
    <n v="0"/>
    <m/>
    <m/>
    <m/>
    <n v="188258.03"/>
    <n v="145115.57"/>
    <s v="ZLIN"/>
    <n v="4"/>
    <n v="0"/>
  </r>
  <r>
    <s v="120380000292-0"/>
    <x v="12"/>
    <m/>
    <s v="GIB CRANE"/>
    <s v="01.10.2015"/>
    <n v="1"/>
    <n v="1"/>
    <s v="ZLIN"/>
    <n v="0"/>
    <n v="1"/>
    <n v="0"/>
    <n v="0"/>
    <m/>
    <m/>
    <m/>
    <n v="3510887.45"/>
    <n v="2706309.0700000003"/>
    <s v="ZLIN"/>
    <n v="4"/>
    <n v="0"/>
  </r>
  <r>
    <s v="120380000293-0"/>
    <x v="12"/>
    <m/>
    <s v="TECLE"/>
    <s v="20.02.2014"/>
    <n v="1432944.15"/>
    <n v="784063.7699999999"/>
    <s v="ZLIN"/>
    <n v="8"/>
    <n v="10"/>
    <n v="0"/>
    <n v="0"/>
    <m/>
    <m/>
    <m/>
    <n v="326685.55"/>
    <n v="138935.24"/>
    <s v="ZLIN"/>
    <n v="7"/>
    <n v="3"/>
  </r>
  <r>
    <s v="120380000294-0"/>
    <x v="12"/>
    <m/>
    <s v="PUENTE GRUA"/>
    <s v="01.09.1984"/>
    <n v="48598"/>
    <n v="45087.53"/>
    <s v="ZLIN"/>
    <n v="36"/>
    <n v="11"/>
    <n v="0"/>
    <n v="0"/>
    <m/>
    <m/>
    <m/>
    <n v="6150455.04"/>
    <n v="3250954.8"/>
    <s v="ZLIN"/>
    <n v="5"/>
    <n v="10"/>
  </r>
  <r>
    <s v="120380000295-0"/>
    <x v="12"/>
    <m/>
    <s v="MEZCLADORA DE CONCRETO"/>
    <s v="30.10.2008"/>
    <n v="9175600"/>
    <n v="8545215.2699999996"/>
    <s v="ZLIN"/>
    <n v="10"/>
    <n v="11"/>
    <n v="0"/>
    <n v="0"/>
    <m/>
    <m/>
    <m/>
    <n v="-3002880.78"/>
    <n v="-2314720.5999999996"/>
    <s v="ZLIN"/>
    <n v="4"/>
    <n v="0"/>
  </r>
  <r>
    <s v="120380000296-0"/>
    <x v="12"/>
    <m/>
    <s v="CAMION"/>
    <s v="01.06.2009"/>
    <n v="95438075.209999993"/>
    <n v="69743208.799999997"/>
    <s v="ZLIN"/>
    <n v="13"/>
    <n v="0"/>
    <n v="0"/>
    <n v="0"/>
    <m/>
    <m/>
    <m/>
    <n v="38026293.280000001"/>
    <n v="17587160.640000001"/>
    <s v="ZLIN"/>
    <n v="6"/>
    <n v="8"/>
  </r>
  <r>
    <s v="120380000297-0"/>
    <x v="12"/>
    <m/>
    <s v="EQUIPO DE SOLDADURA"/>
    <s v="31.10.2003"/>
    <n v="831364.81"/>
    <n v="831364.81"/>
    <s v="ZLIN"/>
    <n v="14"/>
    <n v="11"/>
    <n v="0"/>
    <n v="0"/>
    <m/>
    <m/>
    <m/>
    <n v="4738133.87"/>
    <n v="4738133.87"/>
    <s v="ZLIN"/>
    <n v="3"/>
    <n v="0"/>
  </r>
  <r>
    <s v="120380000298-0"/>
    <x v="12"/>
    <m/>
    <s v="DOBLADORA DE TUBO"/>
    <s v="30.04.2005"/>
    <n v="4463500"/>
    <n v="3088666.67"/>
    <s v="ZLIN"/>
    <n v="19"/>
    <n v="9"/>
    <n v="0"/>
    <n v="0"/>
    <m/>
    <m/>
    <m/>
    <n v="287947.38"/>
    <n v="95125.47"/>
    <s v="ZLIN"/>
    <n v="9"/>
    <n v="4"/>
  </r>
  <r>
    <s v="120380000299-0"/>
    <x v="12"/>
    <m/>
    <s v="EQUIPO DE SOLDADURA"/>
    <s v="30.11.2005"/>
    <n v="7371826"/>
    <n v="6972148.6900000004"/>
    <s v="ZLIN"/>
    <n v="13"/>
    <n v="10"/>
    <n v="0"/>
    <n v="0"/>
    <m/>
    <m/>
    <m/>
    <n v="-176610.1"/>
    <n v="-136136.95000000001"/>
    <s v="ZLIN"/>
    <n v="4"/>
    <n v="0"/>
  </r>
  <r>
    <s v="120380000300-0"/>
    <x v="12"/>
    <m/>
    <s v="VENTILADOR"/>
    <s v="01.10.2015"/>
    <n v="1"/>
    <n v="1"/>
    <s v="ZLIN"/>
    <n v="0"/>
    <n v="1"/>
    <n v="0"/>
    <n v="0"/>
    <m/>
    <m/>
    <m/>
    <n v="79695323.920000002"/>
    <n v="17448088.670000002"/>
    <s v="ZLIN"/>
    <n v="14"/>
    <n v="1"/>
  </r>
  <r>
    <s v="120380000301-0"/>
    <x v="12"/>
    <m/>
    <s v="ROSCADORA"/>
    <s v="30.11.2003"/>
    <n v="3964692.2"/>
    <n v="3322265.2300000004"/>
    <s v="ZLIN"/>
    <n v="18"/>
    <n v="0"/>
    <n v="0"/>
    <n v="0"/>
    <m/>
    <m/>
    <m/>
    <n v="40913.64"/>
    <n v="20456.82"/>
    <s v="ZLIN"/>
    <n v="6"/>
    <n v="2"/>
  </r>
  <r>
    <s v="120380000302-0"/>
    <x v="12"/>
    <m/>
    <s v="DUCHA LAVAOJOS"/>
    <s v="01.02.2011"/>
    <n v="491255.32"/>
    <n v="355215.39"/>
    <s v="ZLIN"/>
    <n v="10"/>
    <n v="10"/>
    <n v="0"/>
    <n v="0"/>
    <m/>
    <m/>
    <m/>
    <n v="-81211.839999999997"/>
    <n v="-40605.929999999993"/>
    <s v="ZLIN"/>
    <n v="6"/>
    <n v="2"/>
  </r>
  <r>
    <s v="120380000303-0"/>
    <x v="12"/>
    <m/>
    <s v="EQUIPO DE SOLDADURA"/>
    <s v="31.12.2006"/>
    <n v="5645502.5899999999"/>
    <n v="5645502.5899999999"/>
    <s v="ZLIN"/>
    <n v="12"/>
    <n v="0"/>
    <n v="0"/>
    <n v="0"/>
    <m/>
    <m/>
    <m/>
    <n v="-1053136.67"/>
    <n v="-999129.65999999992"/>
    <s v="ZLIN"/>
    <n v="3"/>
    <n v="3"/>
  </r>
  <r>
    <s v="120380000304-0"/>
    <x v="12"/>
    <m/>
    <s v="EQUIPO DE SOLDADURA"/>
    <s v="01.10.2015"/>
    <n v="1"/>
    <n v="1"/>
    <s v="ZLIN"/>
    <n v="0"/>
    <n v="1"/>
    <n v="0"/>
    <n v="0"/>
    <m/>
    <m/>
    <m/>
    <n v="397443.85"/>
    <n v="377062.11"/>
    <s v="ZLIN"/>
    <n v="3"/>
    <n v="3"/>
  </r>
  <r>
    <s v="120380000305-0"/>
    <x v="12"/>
    <m/>
    <s v="PRENSA MANUAL"/>
    <s v="30.11.2003"/>
    <n v="645872.97"/>
    <n v="645872.97"/>
    <s v="ZLIN"/>
    <n v="15"/>
    <n v="1"/>
    <n v="0"/>
    <n v="0"/>
    <m/>
    <m/>
    <m/>
    <n v="17015.21"/>
    <n v="16142.64"/>
    <s v="ZLIN"/>
    <n v="3"/>
    <n v="3"/>
  </r>
  <r>
    <s v="120380000306-0"/>
    <x v="12"/>
    <m/>
    <s v="EQUIPO DE SOLDADURA"/>
    <s v="31.08.2002"/>
    <n v="3306300.2"/>
    <n v="3306300.2"/>
    <s v="ZLIN"/>
    <n v="16"/>
    <n v="1"/>
    <n v="0"/>
    <n v="0"/>
    <m/>
    <m/>
    <m/>
    <n v="-335120.03000000003"/>
    <n v="-335120.03000000003"/>
    <s v="ZLIN"/>
    <n v="3"/>
    <n v="0"/>
  </r>
  <r>
    <s v="120380000307-0"/>
    <x v="12"/>
    <m/>
    <s v="EQUIPO DE SOLDADURA"/>
    <s v="30.11.2003"/>
    <n v="830970.36"/>
    <n v="830970.36"/>
    <s v="ZLIN"/>
    <n v="15"/>
    <n v="1"/>
    <n v="0"/>
    <n v="0"/>
    <m/>
    <m/>
    <m/>
    <n v="190546.75"/>
    <n v="180775.12"/>
    <s v="ZLIN"/>
    <n v="3"/>
    <n v="3"/>
  </r>
  <r>
    <s v="120380000308-0"/>
    <x v="12"/>
    <m/>
    <s v="DUCHA LAVAOJOS"/>
    <s v="01.02.2011"/>
    <n v="491255.32"/>
    <n v="309919.46999999997"/>
    <s v="ZLIN"/>
    <n v="12"/>
    <n v="5"/>
    <n v="0"/>
    <n v="0"/>
    <m/>
    <m/>
    <m/>
    <n v="-51925.13"/>
    <n v="-20658.389999999996"/>
    <s v="ZLIN"/>
    <n v="7"/>
    <n v="9"/>
  </r>
  <r>
    <s v="120380000310-0"/>
    <x v="12"/>
    <m/>
    <s v="UNIDAD DE AIRE ACONDICIONADO"/>
    <s v="01.10.2015"/>
    <n v="1"/>
    <n v="1"/>
    <s v="ZLIN"/>
    <n v="0"/>
    <n v="1"/>
    <n v="0"/>
    <n v="0"/>
    <m/>
    <m/>
    <m/>
    <n v="1033059.82"/>
    <n v="796316.94"/>
    <s v="ZLIN"/>
    <n v="4"/>
    <n v="0"/>
  </r>
  <r>
    <s v="120380000311-0"/>
    <x v="12"/>
    <m/>
    <s v="EQUIPO DE SOLDADURA"/>
    <s v="30.08.2013"/>
    <n v="13955838.439999999"/>
    <n v="5547662.4900000002"/>
    <s v="ZLIN"/>
    <n v="13"/>
    <n v="5"/>
    <n v="0"/>
    <n v="0"/>
    <m/>
    <m/>
    <m/>
    <n v="-1561895.24"/>
    <n v="-424927.3899999999"/>
    <s v="ZLIN"/>
    <n v="11"/>
    <n v="4"/>
  </r>
  <r>
    <s v="120380000312-0"/>
    <x v="12"/>
    <m/>
    <s v="EQUIPO DE SOLDADURA"/>
    <s v="31.12.2006"/>
    <n v="8201526.5800000001"/>
    <n v="7335526.8799999999"/>
    <s v="ZLIN"/>
    <n v="13"/>
    <n v="5"/>
    <n v="0"/>
    <n v="0"/>
    <m/>
    <m/>
    <m/>
    <n v="-545157.72"/>
    <n v="-360193.49"/>
    <s v="ZLIN"/>
    <n v="4"/>
    <n v="8"/>
  </r>
  <r>
    <s v="120380000313-0"/>
    <x v="12"/>
    <m/>
    <s v="EQUIPO DE SOLDADURA"/>
    <s v="01.10.2015"/>
    <n v="1"/>
    <n v="1"/>
    <s v="ZLIN"/>
    <n v="0"/>
    <n v="1"/>
    <n v="0"/>
    <n v="0"/>
    <m/>
    <m/>
    <m/>
    <n v="10053523.08"/>
    <n v="2735149.67"/>
    <s v="ZLIN"/>
    <n v="11"/>
    <n v="4"/>
  </r>
  <r>
    <s v="120380000314-0"/>
    <x v="12"/>
    <m/>
    <s v="EQUIPO DE SOLDADURA"/>
    <s v="30.07.2009"/>
    <n v="9690787.3300000001"/>
    <n v="5214566.5200000005"/>
    <s v="ZLIN"/>
    <n v="17"/>
    <n v="6"/>
    <n v="0"/>
    <n v="0"/>
    <m/>
    <m/>
    <m/>
    <n v="-4818572.8600000003"/>
    <n v="-1310935.2500000005"/>
    <s v="ZLIN"/>
    <n v="11"/>
    <n v="4"/>
  </r>
  <r>
    <s v="120380000315-0"/>
    <x v="12"/>
    <m/>
    <s v="EQUIPO DE SOLDADURA"/>
    <s v="30.08.2013"/>
    <n v="13955838.439999999"/>
    <n v="5547662.4900000002"/>
    <s v="ZLIN"/>
    <n v="13"/>
    <n v="5"/>
    <n v="0"/>
    <n v="0"/>
    <m/>
    <m/>
    <m/>
    <n v="-1561895.24"/>
    <n v="-424927.3899999999"/>
    <s v="ZLIN"/>
    <n v="11"/>
    <n v="4"/>
  </r>
  <r>
    <s v="120380000316-0"/>
    <x v="12"/>
    <m/>
    <s v="EQUIPO DE SOLDADURA"/>
    <s v="31.08.2007"/>
    <n v="8801573"/>
    <n v="7481337.0499999998"/>
    <s v="ZLIN"/>
    <n v="13"/>
    <n v="4"/>
    <n v="0"/>
    <n v="0"/>
    <m/>
    <m/>
    <m/>
    <n v="82360.17"/>
    <n v="48370.25"/>
    <s v="ZLIN"/>
    <n v="5"/>
    <n v="3"/>
  </r>
  <r>
    <s v="120380000317-0"/>
    <x v="12"/>
    <m/>
    <s v="EQUIPO DE SOLDADURA"/>
    <s v="31.08.2007"/>
    <n v="8801573"/>
    <n v="7481337.0499999998"/>
    <s v="ZLIN"/>
    <n v="13"/>
    <n v="4"/>
    <n v="0"/>
    <n v="0"/>
    <m/>
    <m/>
    <m/>
    <n v="82360.17"/>
    <n v="48370.25"/>
    <s v="ZLIN"/>
    <n v="5"/>
    <n v="3"/>
  </r>
  <r>
    <s v="120380000318-0"/>
    <x v="12"/>
    <m/>
    <s v="EQUIPO DE SOLDADURA"/>
    <s v="30.04.2005"/>
    <n v="976500.1"/>
    <n v="718143.55999999994"/>
    <s v="ZLIN"/>
    <n v="18"/>
    <n v="7"/>
    <n v="0"/>
    <n v="0"/>
    <m/>
    <m/>
    <m/>
    <n v="263428.68"/>
    <n v="99457.75999999998"/>
    <s v="ZLIN"/>
    <n v="8"/>
    <n v="2"/>
  </r>
  <r>
    <s v="120380000319-0"/>
    <x v="12"/>
    <m/>
    <s v="EQUIPO DE SOLDADURA"/>
    <s v="31.12.2000"/>
    <n v="386030.11"/>
    <n v="315842.81"/>
    <s v="ZLIN"/>
    <n v="22"/>
    <n v="0"/>
    <n v="0"/>
    <n v="0"/>
    <m/>
    <m/>
    <m/>
    <n v="1300479.6100000001"/>
    <n v="553077.54000000015"/>
    <s v="ZLIN"/>
    <n v="7"/>
    <n v="3"/>
  </r>
  <r>
    <s v="120380000319-1"/>
    <x v="12"/>
    <m/>
    <s v="ALIMENTADOR DE CABLE"/>
    <s v="31.12.2000"/>
    <n v="105631.08"/>
    <n v="105631.08"/>
    <s v="ZLIN"/>
    <n v="17"/>
    <n v="11"/>
    <n v="0"/>
    <n v="0"/>
    <m/>
    <m/>
    <m/>
    <n v="372178.8"/>
    <n v="362384.62"/>
    <s v="ZLIN"/>
    <n v="3"/>
    <n v="2"/>
  </r>
  <r>
    <s v="120380000319-2"/>
    <x v="12"/>
    <m/>
    <s v="ENFRIADOR"/>
    <s v="31.12.2000"/>
    <n v="491661.2"/>
    <n v="290955.65000000002"/>
    <s v="ZLIN"/>
    <n v="30"/>
    <n v="5"/>
    <n v="0"/>
    <n v="0"/>
    <m/>
    <m/>
    <m/>
    <n v="212114.25"/>
    <n v="41745.899999999994"/>
    <s v="ZLIN"/>
    <n v="15"/>
    <n v="8"/>
  </r>
  <r>
    <s v="120380000320-0"/>
    <x v="12"/>
    <m/>
    <s v="TALADRO"/>
    <s v="01.10.2015"/>
    <n v="1"/>
    <n v="1"/>
    <s v="ZLIN"/>
    <n v="0"/>
    <n v="1"/>
    <n v="0"/>
    <n v="0"/>
    <m/>
    <m/>
    <m/>
    <n v="357510.63"/>
    <n v="80169.039999999979"/>
    <s v="ZLIN"/>
    <n v="13"/>
    <n v="9"/>
  </r>
  <r>
    <s v="120380000321-0"/>
    <x v="12"/>
    <m/>
    <s v="EQUIPO DE SOLDADURA"/>
    <s v="01.09.1987"/>
    <n v="126761.92"/>
    <n v="117954.65"/>
    <s v="ZLIN"/>
    <n v="33"/>
    <n v="7"/>
    <n v="0"/>
    <n v="0"/>
    <m/>
    <m/>
    <m/>
    <n v="31946.76"/>
    <n v="17909.54"/>
    <s v="ZLIN"/>
    <n v="5"/>
    <n v="6"/>
  </r>
  <r>
    <s v="120380000322-0"/>
    <x v="12"/>
    <m/>
    <s v="EQUIPO DE SOLDADURA"/>
    <s v="30.11.2008"/>
    <n v="7073774.6699999999"/>
    <n v="5783288.7599999998"/>
    <s v="ZLIN"/>
    <n v="12"/>
    <n v="4"/>
    <n v="0"/>
    <n v="0"/>
    <m/>
    <m/>
    <m/>
    <n v="10982474.84"/>
    <n v="6156841.96"/>
    <s v="ZLIN"/>
    <n v="5"/>
    <n v="6"/>
  </r>
  <r>
    <s v="120380000323-0"/>
    <x v="12"/>
    <m/>
    <s v="EQUIPO DE SOLDADURA"/>
    <s v="31.12.2006"/>
    <n v="8201526.5800000001"/>
    <n v="4880247.24"/>
    <s v="ZLIN"/>
    <n v="20"/>
    <n v="2"/>
    <n v="0"/>
    <n v="0"/>
    <m/>
    <m/>
    <m/>
    <n v="470579.67"/>
    <n v="127090.87"/>
    <s v="ZLIN"/>
    <n v="11"/>
    <n v="5"/>
  </r>
  <r>
    <s v="120380000324-0"/>
    <x v="12"/>
    <m/>
    <s v="EQUIPO DE SOLDADURA"/>
    <s v="31.08.2007"/>
    <n v="6379827"/>
    <n v="6025392.1699999999"/>
    <s v="ZLIN"/>
    <n v="12"/>
    <n v="0"/>
    <n v="0"/>
    <n v="0"/>
    <m/>
    <m/>
    <m/>
    <n v="-1500636.96"/>
    <n v="-1181352.5"/>
    <s v="ZLIN"/>
    <n v="3"/>
    <n v="11"/>
  </r>
  <r>
    <s v="120380000325-0"/>
    <x v="12"/>
    <m/>
    <s v="EQUIPO DE SOLDADURA"/>
    <s v="31.08.2007"/>
    <n v="6379827"/>
    <n v="6025392.1699999999"/>
    <s v="ZLIN"/>
    <n v="12"/>
    <n v="0"/>
    <n v="0"/>
    <n v="0"/>
    <m/>
    <m/>
    <m/>
    <n v="-1500636.96"/>
    <n v="-1181352.5"/>
    <s v="ZLIN"/>
    <n v="3"/>
    <n v="11"/>
  </r>
  <r>
    <s v="120380000326-0"/>
    <x v="12"/>
    <m/>
    <s v="EQUIPO DE SOLDADURA"/>
    <s v="30.07.2009"/>
    <n v="9690787.3300000001"/>
    <n v="6801608.5099999998"/>
    <s v="ZLIN"/>
    <n v="13"/>
    <n v="5"/>
    <n v="0"/>
    <n v="0"/>
    <m/>
    <m/>
    <m/>
    <n v="276002.90000000002"/>
    <n v="117380.55000000002"/>
    <s v="ZLIN"/>
    <n v="7"/>
    <n v="3"/>
  </r>
  <r>
    <s v="120380000327-0"/>
    <x v="12"/>
    <m/>
    <s v="EQUIPO DE SOLDADURA"/>
    <s v="20.07.2011"/>
    <n v="95495.06"/>
    <n v="73267.76999999999"/>
    <s v="ZLIN"/>
    <n v="9"/>
    <n v="8"/>
    <n v="0"/>
    <n v="0"/>
    <m/>
    <m/>
    <m/>
    <n v="-7608.65"/>
    <n v="-4265.45"/>
    <s v="ZLIN"/>
    <n v="5"/>
    <n v="6"/>
  </r>
  <r>
    <s v="120380000328-0"/>
    <x v="12"/>
    <m/>
    <s v="TECLE"/>
    <s v="07.02.2013"/>
    <n v="38427110.530000001"/>
    <n v="16107172.080000002"/>
    <s v="ZLIN"/>
    <n v="13"/>
    <n v="11"/>
    <n v="0"/>
    <n v="0"/>
    <m/>
    <m/>
    <m/>
    <n v="3726996.65"/>
    <n v="1013962.3300000001"/>
    <s v="ZLIN"/>
    <n v="11"/>
    <n v="4"/>
  </r>
  <r>
    <s v="120380000329-0"/>
    <x v="12"/>
    <m/>
    <s v="EQUIPO DE SOLDADURA"/>
    <s v="30.11.2008"/>
    <n v="7073774.6699999999"/>
    <n v="5417257.8300000001"/>
    <s v="ZLIN"/>
    <n v="13"/>
    <n v="2"/>
    <n v="0"/>
    <n v="0"/>
    <m/>
    <m/>
    <m/>
    <n v="10728370.720000001"/>
    <n v="5223022.580000001"/>
    <s v="ZLIN"/>
    <n v="6"/>
    <n v="4"/>
  </r>
  <r>
    <s v="120380000330-0"/>
    <x v="12"/>
    <m/>
    <s v="SANDBLASTEADORA"/>
    <s v="01.10.2015"/>
    <n v="1"/>
    <n v="1"/>
    <s v="ZLIN"/>
    <n v="0"/>
    <n v="1"/>
    <n v="0"/>
    <n v="0"/>
    <m/>
    <m/>
    <m/>
    <n v="12811776.23"/>
    <n v="2279017.9000000004"/>
    <s v="ZLIN"/>
    <n v="17"/>
    <n v="4"/>
  </r>
  <r>
    <s v="120380000331-0"/>
    <x v="12"/>
    <m/>
    <s v="SANDBLASTEADORA"/>
    <s v="24.05.2013"/>
    <n v="13668787.359999999"/>
    <n v="3880545.58"/>
    <s v="ZLIN"/>
    <n v="19"/>
    <n v="8"/>
    <n v="0"/>
    <n v="0"/>
    <m/>
    <m/>
    <m/>
    <n v="880546.59"/>
    <n v="156635.68999999994"/>
    <s v="ZLIN"/>
    <n v="17"/>
    <n v="4"/>
  </r>
  <r>
    <s v="120380000332-0"/>
    <x v="12"/>
    <m/>
    <s v="HORMIGONERA"/>
    <s v="06.01.2011"/>
    <n v="36357800.810000002"/>
    <n v="24153783.75"/>
    <s v="ZLIN"/>
    <n v="11"/>
    <n v="11"/>
    <n v="0"/>
    <n v="0"/>
    <m/>
    <m/>
    <m/>
    <n v="-7835609.9400000004"/>
    <n v="-3332385.8400000008"/>
    <s v="ZLIN"/>
    <n v="7"/>
    <n v="3"/>
  </r>
  <r>
    <s v="120380000333-0"/>
    <x v="12"/>
    <m/>
    <s v="SANDBLASTEADORA"/>
    <s v="30.09.2004"/>
    <n v="5058679"/>
    <n v="4023414.46"/>
    <s v="ZLIN"/>
    <n v="17"/>
    <n v="11"/>
    <n v="0"/>
    <n v="0"/>
    <m/>
    <m/>
    <m/>
    <n v="80340.5"/>
    <n v="35814.44"/>
    <s v="ZLIN"/>
    <n v="6"/>
    <n v="11"/>
  </r>
  <r>
    <s v="120380000334-0"/>
    <x v="12"/>
    <m/>
    <s v="SANDBLASTEADORA"/>
    <s v="31.05.2005"/>
    <n v="2354953"/>
    <n v="1854383.28"/>
    <s v="ZLIN"/>
    <n v="17"/>
    <n v="3"/>
    <n v="0"/>
    <n v="0"/>
    <m/>
    <m/>
    <m/>
    <n v="3112.19"/>
    <n v="1387.3600000000001"/>
    <s v="ZLIN"/>
    <n v="6"/>
    <n v="11"/>
  </r>
  <r>
    <s v="120380000335-0"/>
    <x v="12"/>
    <m/>
    <s v="BARRERA MARINA"/>
    <s v="31.12.2008"/>
    <n v="23337294.800000001"/>
    <n v="17837422.789999999"/>
    <s v="ZLIN"/>
    <n v="13"/>
    <n v="1"/>
    <n v="0"/>
    <n v="0"/>
    <m/>
    <m/>
    <m/>
    <n v="1027639.2"/>
    <n v="500298.02999999991"/>
    <s v="ZLIN"/>
    <n v="6"/>
    <n v="4"/>
  </r>
  <r>
    <s v="120380000335-1"/>
    <x v="12"/>
    <m/>
    <s v="BARRERA MARINA"/>
    <s v="31.01.2008"/>
    <n v="11147195"/>
    <n v="9623477.6999999993"/>
    <s v="ZLIN"/>
    <n v="11"/>
    <n v="7"/>
    <n v="0"/>
    <n v="0"/>
    <m/>
    <m/>
    <m/>
    <n v="2627765.7799999998"/>
    <n v="2068666.6799999997"/>
    <s v="ZLIN"/>
    <n v="3"/>
    <n v="11"/>
  </r>
  <r>
    <s v="120380000335-2"/>
    <x v="12"/>
    <m/>
    <s v="BARRERA MARINA"/>
    <s v="07.11.2012"/>
    <n v="7924113.4000000004"/>
    <n v="7924113.4000000004"/>
    <s v="ZLIN"/>
    <n v="9"/>
    <n v="2"/>
    <n v="0"/>
    <n v="0"/>
    <m/>
    <m/>
    <m/>
    <n v="8684397.8800000008"/>
    <n v="4227930.5500000007"/>
    <s v="ZLIN"/>
    <n v="6"/>
    <n v="4"/>
  </r>
  <r>
    <s v="120380000336-0"/>
    <x v="12"/>
    <m/>
    <s v="RECOLECTOR DE DERRAMES"/>
    <s v="01.10.2015"/>
    <n v="1"/>
    <n v="1"/>
    <s v="ZLIN"/>
    <n v="0"/>
    <n v="1"/>
    <n v="0"/>
    <n v="0"/>
    <m/>
    <m/>
    <m/>
    <n v="8020861.4100000001"/>
    <n v="3904893.0500000003"/>
    <s v="ZLIN"/>
    <n v="6"/>
    <n v="4"/>
  </r>
  <r>
    <s v="120380000337-0"/>
    <x v="12"/>
    <m/>
    <s v="EQUIPO DE SOLDADURA"/>
    <s v="21.07.2011"/>
    <n v="11545275.74"/>
    <n v="7500215.6400000006"/>
    <s v="ZLIN"/>
    <n v="11"/>
    <n v="5"/>
    <n v="0"/>
    <n v="0"/>
    <m/>
    <m/>
    <m/>
    <n v="-2267080.54"/>
    <n v="-964160.69"/>
    <s v="ZLIN"/>
    <n v="7"/>
    <n v="3"/>
  </r>
  <r>
    <s v="120380000338-0"/>
    <x v="12"/>
    <m/>
    <s v="CARGADOR DE BATERIAS"/>
    <s v="01.10.2015"/>
    <n v="1"/>
    <n v="1"/>
    <s v="ZLIN"/>
    <n v="0"/>
    <n v="1"/>
    <n v="0"/>
    <n v="0"/>
    <m/>
    <m/>
    <m/>
    <n v="867934.96"/>
    <n v="867934.96"/>
    <s v="ZLIN"/>
    <n v="3"/>
    <n v="0"/>
  </r>
  <r>
    <s v="120380000339-0"/>
    <x v="12"/>
    <m/>
    <s v="TALADRO"/>
    <s v="01.10.2015"/>
    <n v="1"/>
    <n v="1"/>
    <s v="ZLIN"/>
    <n v="0"/>
    <n v="1"/>
    <n v="0"/>
    <n v="0"/>
    <m/>
    <m/>
    <m/>
    <n v="212565.6"/>
    <n v="77107.140000000014"/>
    <s v="ZLIN"/>
    <n v="8"/>
    <n v="6"/>
  </r>
  <r>
    <s v="120380000340-0"/>
    <x v="12"/>
    <m/>
    <s v="DUCHA LAVAOJOS"/>
    <s v="01.02.2011"/>
    <n v="491255.32"/>
    <n v="270046.80000000005"/>
    <s v="ZLIN"/>
    <n v="14"/>
    <n v="3"/>
    <n v="0"/>
    <n v="0"/>
    <m/>
    <m/>
    <m/>
    <n v="-30318.23"/>
    <n v="-9754.5600000000013"/>
    <s v="ZLIN"/>
    <n v="9"/>
    <n v="7"/>
  </r>
  <r>
    <s v="120380000341-0"/>
    <x v="12"/>
    <m/>
    <s v="UNIDAD CONDENSADORA"/>
    <s v="31.08.2014"/>
    <n v="207649.52"/>
    <n v="107977.73999999999"/>
    <s v="ZLIN"/>
    <n v="8"/>
    <n v="4"/>
    <n v="0"/>
    <n v="0"/>
    <m/>
    <m/>
    <m/>
    <n v="605632.92000000004"/>
    <n v="257568.02000000002"/>
    <s v="ZLIN"/>
    <n v="7"/>
    <n v="3"/>
  </r>
  <r>
    <s v="120380000342-0"/>
    <x v="12"/>
    <m/>
    <s v="UNIDAD CONDENSADORA"/>
    <s v="31.08.2014"/>
    <n v="207649.52"/>
    <n v="107977.73999999999"/>
    <s v="ZLIN"/>
    <n v="8"/>
    <n v="4"/>
    <n v="0"/>
    <n v="0"/>
    <m/>
    <m/>
    <m/>
    <n v="605632.92000000004"/>
    <n v="257568.02000000002"/>
    <s v="ZLIN"/>
    <n v="7"/>
    <n v="3"/>
  </r>
  <r>
    <s v="120380000343-0"/>
    <x v="12"/>
    <m/>
    <s v="UNIDAD CONDENSADORA"/>
    <s v="31.08.2014"/>
    <n v="207649.52"/>
    <n v="107977.73999999999"/>
    <s v="ZLIN"/>
    <n v="8"/>
    <n v="4"/>
    <n v="0"/>
    <n v="0"/>
    <m/>
    <m/>
    <m/>
    <n v="605632.92000000004"/>
    <n v="257568.02000000002"/>
    <s v="ZLIN"/>
    <n v="7"/>
    <n v="3"/>
  </r>
  <r>
    <s v="120380000344-0"/>
    <x v="12"/>
    <m/>
    <s v="UNIDAD CONDENSADORA"/>
    <s v="31.08.2014"/>
    <n v="207649.52"/>
    <n v="107977.73999999999"/>
    <s v="ZLIN"/>
    <n v="8"/>
    <n v="4"/>
    <n v="0"/>
    <n v="0"/>
    <m/>
    <m/>
    <m/>
    <n v="605632.92000000004"/>
    <n v="257568.02000000002"/>
    <s v="ZLIN"/>
    <n v="7"/>
    <n v="3"/>
  </r>
  <r>
    <s v="120380000345-0"/>
    <x v="12"/>
    <m/>
    <s v="UNIDAD CONDENSADORA"/>
    <s v="01.10.2015"/>
    <n v="1"/>
    <n v="1"/>
    <s v="ZLIN"/>
    <n v="0"/>
    <n v="1"/>
    <n v="0"/>
    <n v="0"/>
    <m/>
    <m/>
    <m/>
    <n v="518566.79"/>
    <n v="220539.88999999996"/>
    <s v="ZLIN"/>
    <n v="7"/>
    <n v="3"/>
  </r>
  <r>
    <s v="120380000346-0"/>
    <x v="12"/>
    <m/>
    <s v="TECLE"/>
    <s v="31.05.2005"/>
    <n v="3310900"/>
    <n v="3251064.46"/>
    <s v="ZLIN"/>
    <n v="13"/>
    <n v="10"/>
    <n v="0"/>
    <n v="0"/>
    <m/>
    <m/>
    <m/>
    <n v="-166900.20000000001"/>
    <n v="-147031.13"/>
    <s v="ZLIN"/>
    <n v="3"/>
    <n v="6"/>
  </r>
  <r>
    <s v="120380000347-0"/>
    <x v="12"/>
    <m/>
    <s v="ASPIRADORA"/>
    <s v="30.07.2013"/>
    <n v="66935.55"/>
    <n v="58794.740000000005"/>
    <s v="ZLIN"/>
    <n v="6"/>
    <n v="2"/>
    <n v="0"/>
    <n v="0"/>
    <m/>
    <m/>
    <m/>
    <n v="185164.84"/>
    <n v="142731.22999999998"/>
    <s v="ZLIN"/>
    <n v="4"/>
    <n v="0"/>
  </r>
  <r>
    <s v="120380000348-0"/>
    <x v="12"/>
    <m/>
    <s v="ESTACION DE LLENADO"/>
    <s v="01.10.2009"/>
    <n v="1949927.95"/>
    <n v="1083293.29"/>
    <s v="ZLIN"/>
    <n v="16"/>
    <n v="6"/>
    <n v="0"/>
    <n v="0"/>
    <m/>
    <m/>
    <m/>
    <n v="1899132.61"/>
    <n v="557681.79"/>
    <s v="ZLIN"/>
    <n v="10"/>
    <n v="6"/>
  </r>
  <r>
    <s v="120380000349-0"/>
    <x v="12"/>
    <m/>
    <s v="DUCHA LAVAOJOS"/>
    <s v="01.10.2015"/>
    <n v="1"/>
    <n v="1"/>
    <s v="ZLIN"/>
    <n v="0"/>
    <n v="1"/>
    <n v="0"/>
    <n v="0"/>
    <m/>
    <m/>
    <m/>
    <n v="51247.58"/>
    <n v="42136.9"/>
    <s v="ZLIN"/>
    <n v="3"/>
    <n v="9"/>
  </r>
  <r>
    <s v="120380000350-0"/>
    <x v="12"/>
    <m/>
    <s v="DUCHA LAVAOJOS"/>
    <s v="01.10.2015"/>
    <n v="1"/>
    <n v="1"/>
    <s v="ZLIN"/>
    <n v="0"/>
    <n v="1"/>
    <n v="0"/>
    <n v="0"/>
    <m/>
    <m/>
    <m/>
    <n v="51247.58"/>
    <n v="42136.9"/>
    <s v="ZLIN"/>
    <n v="3"/>
    <n v="9"/>
  </r>
  <r>
    <s v="120380000351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352-0"/>
    <x v="12"/>
    <m/>
    <s v="TALADRO"/>
    <s v="01.10.2015"/>
    <n v="1"/>
    <n v="1"/>
    <s v="ZLIN"/>
    <n v="0"/>
    <n v="1"/>
    <n v="0"/>
    <n v="0"/>
    <m/>
    <m/>
    <m/>
    <n v="84436.479999999996"/>
    <n v="71003.399999999994"/>
    <s v="ZLIN"/>
    <n v="3"/>
    <n v="8"/>
  </r>
  <r>
    <s v="120380000353-0"/>
    <x v="12"/>
    <m/>
    <s v="TECLE"/>
    <s v="01.06.1995"/>
    <n v="26174.81"/>
    <n v="25278.41"/>
    <s v="ZLIN"/>
    <n v="24"/>
    <n v="4"/>
    <n v="0"/>
    <n v="0"/>
    <m/>
    <m/>
    <m/>
    <n v="366143.31"/>
    <n v="282235.46999999997"/>
    <s v="ZLIN"/>
    <n v="4"/>
    <n v="0"/>
  </r>
  <r>
    <s v="120380000353-1"/>
    <x v="12"/>
    <m/>
    <s v="TECLE"/>
    <s v="01.06.1995"/>
    <n v="497340.82"/>
    <n v="480308.6"/>
    <s v="ZLIN"/>
    <n v="24"/>
    <n v="4"/>
    <n v="0"/>
    <n v="0"/>
    <m/>
    <m/>
    <m/>
    <n v="6956995.2400000002"/>
    <n v="5362683.83"/>
    <s v="ZLIN"/>
    <n v="4"/>
    <n v="0"/>
  </r>
  <r>
    <s v="120380000354-0"/>
    <x v="12"/>
    <m/>
    <s v="BANCO DE PRUEBAS"/>
    <s v="07.02.2013"/>
    <n v="38427110.530000001"/>
    <n v="13185773.240000002"/>
    <s v="ZLIN"/>
    <n v="17"/>
    <n v="0"/>
    <n v="0"/>
    <n v="0"/>
    <m/>
    <m/>
    <m/>
    <n v="3655067.5"/>
    <n v="781719.62999999989"/>
    <s v="ZLIN"/>
    <n v="14"/>
    <n v="5"/>
  </r>
  <r>
    <s v="120380000355-0"/>
    <x v="12"/>
    <m/>
    <s v="TECLE"/>
    <s v="01.06.1995"/>
    <n v="64321.18"/>
    <n v="62118.400000000001"/>
    <s v="ZLIN"/>
    <n v="24"/>
    <n v="4"/>
    <n v="0"/>
    <n v="0"/>
    <m/>
    <m/>
    <m/>
    <n v="899749.55"/>
    <n v="693556.95000000007"/>
    <s v="ZLIN"/>
    <n v="4"/>
    <n v="0"/>
  </r>
  <r>
    <s v="120380000356-0"/>
    <x v="12"/>
    <m/>
    <s v="DUCHA LAVAOJOS"/>
    <s v="01.02.2011"/>
    <n v="491255.32"/>
    <n v="491255.32"/>
    <s v="ZLIN"/>
    <n v="7"/>
    <n v="8"/>
    <n v="0"/>
    <n v="0"/>
    <m/>
    <m/>
    <m/>
    <n v="353200.1"/>
    <n v="353200.1"/>
    <s v="ZLIN"/>
    <n v="3"/>
    <n v="0"/>
  </r>
  <r>
    <s v="120380000357-0"/>
    <x v="12"/>
    <m/>
    <s v="TECLE"/>
    <s v="30.09.2006"/>
    <n v="142098"/>
    <n v="133900.04"/>
    <s v="ZLIN"/>
    <n v="13"/>
    <n v="0"/>
    <n v="0"/>
    <n v="0"/>
    <m/>
    <m/>
    <m/>
    <n v="-10254.1"/>
    <n v="-7904.2000000000007"/>
    <s v="ZLIN"/>
    <n v="4"/>
    <n v="0"/>
  </r>
  <r>
    <s v="120380000358-0"/>
    <x v="12"/>
    <m/>
    <s v="PUENTE GRUA"/>
    <s v="01.10.2015"/>
    <n v="1"/>
    <n v="1"/>
    <s v="ZLIN"/>
    <n v="0"/>
    <n v="1"/>
    <n v="0"/>
    <n v="0"/>
    <m/>
    <m/>
    <m/>
    <n v="8884220.9700000007"/>
    <n v="3960435.8500000006"/>
    <s v="ZLIN"/>
    <n v="6"/>
    <n v="11"/>
  </r>
  <r>
    <s v="120380000359-0"/>
    <x v="12"/>
    <m/>
    <s v="DUCHA LAVAOJOS"/>
    <s v="01.02.2011"/>
    <n v="491255.32"/>
    <n v="444019.23"/>
    <s v="ZLIN"/>
    <n v="8"/>
    <n v="8"/>
    <n v="0"/>
    <n v="0"/>
    <m/>
    <m/>
    <m/>
    <n v="318081.09999999998"/>
    <n v="245187.50999999998"/>
    <s v="ZLIN"/>
    <n v="4"/>
    <n v="0"/>
  </r>
  <r>
    <s v="120380000360-0"/>
    <x v="12"/>
    <m/>
    <s v="EQUIPO DE SOLDADURA"/>
    <s v="01.10.2015"/>
    <n v="1"/>
    <n v="1"/>
    <s v="ZLIN"/>
    <n v="0"/>
    <n v="1"/>
    <n v="0"/>
    <n v="0"/>
    <m/>
    <m/>
    <m/>
    <n v="373131.15"/>
    <n v="116998.75000000003"/>
    <s v="ZLIN"/>
    <n v="9"/>
    <n v="10"/>
  </r>
  <r>
    <s v="120380000362-0"/>
    <x v="12"/>
    <m/>
    <s v="FRESADORA"/>
    <s v="01.05.1985"/>
    <n v="1031716.87"/>
    <n v="1031716.87"/>
    <s v="ZLIN"/>
    <n v="33"/>
    <n v="5"/>
    <n v="0"/>
    <n v="0"/>
    <m/>
    <m/>
    <m/>
    <n v="44592.84"/>
    <n v="44592.84"/>
    <s v="ZLIN"/>
    <n v="3"/>
    <n v="0"/>
  </r>
  <r>
    <s v="120380000363-0"/>
    <x v="12"/>
    <m/>
    <s v="TECLE"/>
    <s v="01.03.1995"/>
    <n v="0"/>
    <n v="0"/>
    <s v="ZLIN"/>
    <n v="24"/>
    <n v="7"/>
    <n v="0"/>
    <n v="0"/>
    <m/>
    <m/>
    <m/>
    <n v="0"/>
    <n v="0"/>
    <s v="ZLIN"/>
    <n v="4"/>
    <n v="0"/>
  </r>
  <r>
    <s v="120380000364-0"/>
    <x v="12"/>
    <m/>
    <s v="TORNO"/>
    <s v="01.10.2015"/>
    <n v="1"/>
    <n v="1"/>
    <s v="ZLIN"/>
    <n v="0"/>
    <n v="1"/>
    <n v="0"/>
    <n v="0"/>
    <m/>
    <m/>
    <m/>
    <n v="64915.75"/>
    <n v="64915.75"/>
    <s v="ZLIN"/>
    <n v="3"/>
    <n v="0"/>
  </r>
  <r>
    <s v="120380000364-1"/>
    <x v="12"/>
    <m/>
    <s v="PANEL ELECTRICO"/>
    <s v="01.10.2015"/>
    <n v="1"/>
    <n v="1"/>
    <s v="ZLIN"/>
    <n v="0"/>
    <n v="1"/>
    <n v="0"/>
    <n v="0"/>
    <m/>
    <m/>
    <m/>
    <n v="6531769.7999999998"/>
    <n v="2048097.3199999994"/>
    <s v="ZLIN"/>
    <n v="9"/>
    <n v="10"/>
  </r>
  <r>
    <s v="120380000365-0"/>
    <x v="12"/>
    <m/>
    <s v="TORNO"/>
    <s v="11.11.2010"/>
    <n v="22825003.579999998"/>
    <n v="15702307.429999998"/>
    <s v="ZLIN"/>
    <n v="11"/>
    <n v="9"/>
    <n v="0"/>
    <n v="0"/>
    <m/>
    <m/>
    <m/>
    <n v="-10843369.74"/>
    <n v="-4833791.34"/>
    <s v="ZLIN"/>
    <n v="6"/>
    <n v="11"/>
  </r>
  <r>
    <s v="120380000367-0"/>
    <x v="12"/>
    <m/>
    <s v="TORNO"/>
    <s v="30.09.2003"/>
    <n v="4951911.04"/>
    <n v="4951911.04"/>
    <s v="ZLIN"/>
    <n v="15"/>
    <n v="0"/>
    <n v="0"/>
    <n v="0"/>
    <m/>
    <m/>
    <m/>
    <n v="1002399.57"/>
    <n v="1002399.57"/>
    <s v="ZLIN"/>
    <n v="3"/>
    <n v="0"/>
  </r>
  <r>
    <s v="120380000368-0"/>
    <x v="12"/>
    <m/>
    <s v="TECLE"/>
    <s v="01.06.1995"/>
    <n v="601788"/>
    <n v="581178.81999999995"/>
    <s v="ZLIN"/>
    <n v="24"/>
    <n v="4"/>
    <n v="0"/>
    <n v="0"/>
    <m/>
    <m/>
    <m/>
    <n v="8711485.8399999999"/>
    <n v="6715103.6699999999"/>
    <s v="ZLIN"/>
    <n v="4"/>
    <n v="0"/>
  </r>
  <r>
    <s v="120380000369-0"/>
    <x v="12"/>
    <m/>
    <s v="TORNO"/>
    <s v="30.09.1999"/>
    <n v="3439459"/>
    <n v="3439459"/>
    <s v="ZLIN"/>
    <n v="19"/>
    <n v="0"/>
    <n v="0"/>
    <n v="0"/>
    <m/>
    <m/>
    <m/>
    <n v="-438527.67"/>
    <n v="-438527.67"/>
    <s v="ZLIN"/>
    <n v="3"/>
    <n v="0"/>
  </r>
  <r>
    <s v="120380000369-1"/>
    <x v="12"/>
    <m/>
    <s v="PANEL ELECTRICO"/>
    <s v="01.09.1984"/>
    <n v="0"/>
    <n v="0"/>
    <s v="ZLIN"/>
    <n v="40"/>
    <n v="11"/>
    <n v="0"/>
    <n v="0"/>
    <m/>
    <m/>
    <m/>
    <n v="0"/>
    <n v="0"/>
    <s v="ZLIN"/>
    <n v="9"/>
    <n v="10"/>
  </r>
  <r>
    <s v="120380000370-0"/>
    <x v="12"/>
    <m/>
    <s v="TORNO"/>
    <s v="30.10.2008"/>
    <n v="58643655.100000001"/>
    <n v="43099553.760000005"/>
    <s v="ZLIN"/>
    <n v="13"/>
    <n v="10"/>
    <n v="0"/>
    <n v="0"/>
    <m/>
    <m/>
    <m/>
    <n v="-25361321.050000001"/>
    <n v="-11305649.140000001"/>
    <s v="ZLIN"/>
    <n v="6"/>
    <n v="11"/>
  </r>
  <r>
    <s v="120380000371-0"/>
    <x v="12"/>
    <m/>
    <s v="TORNO"/>
    <s v="11.11.2010"/>
    <n v="22825003.579999998"/>
    <n v="22825003.579999998"/>
    <s v="ZLIN"/>
    <n v="7"/>
    <n v="10"/>
    <n v="0"/>
    <n v="0"/>
    <m/>
    <m/>
    <m/>
    <n v="-5986986.0099999998"/>
    <n v="-5986986.0099999998"/>
    <s v="ZLIN"/>
    <n v="3"/>
    <n v="0"/>
  </r>
  <r>
    <s v="120380000372-0"/>
    <x v="12"/>
    <m/>
    <s v="TECLE"/>
    <s v="31.10.2004"/>
    <n v="87662.93"/>
    <n v="87662.93"/>
    <s v="ZLIN"/>
    <n v="13"/>
    <n v="11"/>
    <n v="0"/>
    <n v="0"/>
    <m/>
    <m/>
    <m/>
    <n v="6029194.79"/>
    <n v="6029194.79"/>
    <s v="ZLIN"/>
    <n v="3"/>
    <n v="0"/>
  </r>
  <r>
    <s v="120380000373-0"/>
    <x v="12"/>
    <m/>
    <s v="PRENSA HIDRAULICA"/>
    <s v="01.10.2015"/>
    <n v="1"/>
    <n v="1"/>
    <s v="ZLIN"/>
    <n v="0"/>
    <n v="1"/>
    <n v="0"/>
    <n v="0"/>
    <m/>
    <m/>
    <m/>
    <n v="237453.16"/>
    <n v="183036.81"/>
    <s v="ZLIN"/>
    <n v="4"/>
    <n v="0"/>
  </r>
  <r>
    <s v="120380000374-0"/>
    <x v="12"/>
    <m/>
    <s v="CORTADORA AUTOMATICA"/>
    <s v="30.11.2005"/>
    <n v="1690530"/>
    <n v="1598874.76"/>
    <s v="ZLIN"/>
    <n v="13"/>
    <n v="10"/>
    <n v="0"/>
    <n v="0"/>
    <m/>
    <m/>
    <m/>
    <n v="183607.91"/>
    <n v="141531.1"/>
    <s v="ZLIN"/>
    <n v="4"/>
    <n v="0"/>
  </r>
  <r>
    <s v="120380000375-0"/>
    <x v="12"/>
    <m/>
    <s v="TECLE"/>
    <s v="18.12.2013"/>
    <n v="203400"/>
    <n v="203400"/>
    <s v="ZLIN"/>
    <n v="5"/>
    <n v="0"/>
    <n v="0"/>
    <n v="0"/>
    <m/>
    <m/>
    <m/>
    <n v="9937001.9199999999"/>
    <n v="9427412.0800000001"/>
    <s v="ZLIN"/>
    <n v="3"/>
    <n v="3"/>
  </r>
  <r>
    <s v="120380000376-0"/>
    <x v="12"/>
    <m/>
    <s v="TECLE"/>
    <s v="18.12.2013"/>
    <n v="203400"/>
    <n v="203400"/>
    <s v="ZLIN"/>
    <n v="5"/>
    <n v="0"/>
    <n v="0"/>
    <n v="0"/>
    <m/>
    <m/>
    <m/>
    <n v="9937001.9199999999"/>
    <n v="9427412.0800000001"/>
    <s v="ZLIN"/>
    <n v="3"/>
    <n v="3"/>
  </r>
  <r>
    <s v="120380000377-0"/>
    <x v="12"/>
    <m/>
    <s v="TECLE"/>
    <s v="18.12.2013"/>
    <n v="203400"/>
    <n v="203400"/>
    <s v="ZLIN"/>
    <n v="5"/>
    <n v="0"/>
    <n v="0"/>
    <n v="0"/>
    <m/>
    <m/>
    <m/>
    <n v="9937001.9199999999"/>
    <n v="9427412.0800000001"/>
    <s v="ZLIN"/>
    <n v="3"/>
    <n v="3"/>
  </r>
  <r>
    <s v="120380000378-0"/>
    <x v="12"/>
    <m/>
    <s v="TORNO"/>
    <s v="31.12.2007"/>
    <n v="64079193"/>
    <n v="32784703.379999999"/>
    <s v="ZLIN"/>
    <n v="21"/>
    <n v="6"/>
    <n v="0"/>
    <n v="0"/>
    <m/>
    <m/>
    <m/>
    <n v="2568022.06"/>
    <n v="575859.49"/>
    <s v="ZLIN"/>
    <n v="13"/>
    <n v="9"/>
  </r>
  <r>
    <s v="120380000379-0"/>
    <x v="12"/>
    <m/>
    <s v="FRESADORA"/>
    <s v="16.08.2011"/>
    <n v="15449909.41"/>
    <n v="4457678.790000001"/>
    <s v="ZLIN"/>
    <n v="25"/>
    <n v="5"/>
    <n v="0"/>
    <n v="0"/>
    <m/>
    <m/>
    <m/>
    <n v="-8670115.5299999993"/>
    <n v="-1253102.6399999997"/>
    <s v="ZLIN"/>
    <n v="21"/>
    <n v="4"/>
  </r>
  <r>
    <s v="120380000380-0"/>
    <x v="12"/>
    <m/>
    <s v="TECLE"/>
    <s v="30.06.2005"/>
    <n v="3310900"/>
    <n v="3310900"/>
    <s v="ZLIN"/>
    <n v="13"/>
    <n v="6"/>
    <n v="0"/>
    <n v="0"/>
    <m/>
    <m/>
    <m/>
    <n v="-605414.13"/>
    <n v="-574367.25"/>
    <s v="ZLIN"/>
    <n v="3"/>
    <n v="3"/>
  </r>
  <r>
    <s v="120380000381-0"/>
    <x v="12"/>
    <m/>
    <s v="PRENSA HIDRAULICA"/>
    <s v="17.01.2012"/>
    <n v="6434720.0300000003"/>
    <n v="3034555.4600000004"/>
    <s v="ZLIN"/>
    <n v="14"/>
    <n v="8"/>
    <n v="0"/>
    <n v="0"/>
    <m/>
    <m/>
    <m/>
    <n v="-3770664.79"/>
    <n v="-1056928.77"/>
    <s v="ZLIN"/>
    <n v="11"/>
    <n v="0"/>
  </r>
  <r>
    <s v="120380000382-0"/>
    <x v="12"/>
    <m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3-0"/>
    <x v="12"/>
    <m/>
    <s v="TORNO"/>
    <s v="30.11.2005"/>
    <n v="815063"/>
    <n v="815063"/>
    <s v="ZLIN"/>
    <n v="12"/>
    <n v="10"/>
    <n v="0"/>
    <n v="0"/>
    <m/>
    <m/>
    <m/>
    <n v="1757811.57"/>
    <n v="1757811.57"/>
    <s v="ZLIN"/>
    <n v="3"/>
    <n v="0"/>
  </r>
  <r>
    <s v="120380000384-0"/>
    <x v="12"/>
    <m/>
    <s v="TALADRO"/>
    <s v="01.10.2015"/>
    <n v="1"/>
    <n v="1"/>
    <s v="ZLIN"/>
    <n v="0"/>
    <n v="1"/>
    <n v="0"/>
    <n v="0"/>
    <m/>
    <m/>
    <m/>
    <n v="16091.41"/>
    <n v="16091.41"/>
    <s v="ZLIN"/>
    <n v="3"/>
    <n v="0"/>
  </r>
  <r>
    <s v="120380000385-0"/>
    <x v="12"/>
    <m/>
    <s v="DUCHA LAVAOJOS"/>
    <s v="01.10.2015"/>
    <n v="1"/>
    <n v="1"/>
    <s v="ZLIN"/>
    <n v="0"/>
    <n v="1"/>
    <n v="0"/>
    <n v="0"/>
    <m/>
    <m/>
    <m/>
    <n v="540090.71"/>
    <n v="444074.58999999997"/>
    <s v="ZLIN"/>
    <n v="3"/>
    <n v="9"/>
  </r>
  <r>
    <s v="120380000386-0"/>
    <x v="12"/>
    <m/>
    <s v="TECLE"/>
    <s v="01.10.2015"/>
    <n v="1"/>
    <n v="1"/>
    <s v="ZLIN"/>
    <n v="0"/>
    <n v="1"/>
    <n v="0"/>
    <n v="0"/>
    <m/>
    <m/>
    <m/>
    <n v="9446886.2699999996"/>
    <n v="2962159.26"/>
    <s v="ZLIN"/>
    <n v="9"/>
    <n v="10"/>
  </r>
  <r>
    <s v="120380000387-0"/>
    <x v="12"/>
    <m/>
    <s v="TECLE"/>
    <s v="01.06.1995"/>
    <n v="13951.19"/>
    <n v="13951.19"/>
    <s v="ZLIN"/>
    <n v="23"/>
    <n v="4"/>
    <n v="0"/>
    <n v="0"/>
    <m/>
    <m/>
    <m/>
    <n v="195656.35"/>
    <n v="195656.35"/>
    <s v="ZLIN"/>
    <n v="3"/>
    <n v="0"/>
  </r>
  <r>
    <s v="120380000388-0"/>
    <x v="12"/>
    <m/>
    <s v="TECLE"/>
    <s v="01.10.2015"/>
    <n v="1"/>
    <n v="1"/>
    <s v="ZLIN"/>
    <n v="0"/>
    <n v="1"/>
    <n v="0"/>
    <n v="0"/>
    <m/>
    <m/>
    <m/>
    <n v="540555.88"/>
    <n v="169496.33000000002"/>
    <s v="ZLIN"/>
    <n v="9"/>
    <n v="10"/>
  </r>
  <r>
    <s v="120380000389-0"/>
    <x v="12"/>
    <m/>
    <s v="ALINEADOR LASER"/>
    <s v="06.09.2011"/>
    <n v="20562564.5"/>
    <n v="7846241.7400000002"/>
    <s v="ZLIN"/>
    <n v="19"/>
    <n v="0"/>
    <n v="0"/>
    <n v="0"/>
    <m/>
    <m/>
    <m/>
    <n v="2104153.79"/>
    <n v="432520.5"/>
    <s v="ZLIN"/>
    <n v="15"/>
    <n v="0"/>
  </r>
  <r>
    <s v="120380000390-0"/>
    <x v="12"/>
    <m/>
    <s v="ALINEADOR LASER"/>
    <s v="30.11.2005"/>
    <n v="9142129"/>
    <n v="6107720.2400000002"/>
    <s v="ZLIN"/>
    <n v="19"/>
    <n v="7"/>
    <n v="0"/>
    <n v="0"/>
    <m/>
    <m/>
    <m/>
    <n v="635522.72"/>
    <n v="200977.27999999997"/>
    <s v="ZLIN"/>
    <n v="9"/>
    <n v="9"/>
  </r>
  <r>
    <s v="120380000391-0"/>
    <x v="12"/>
    <m/>
    <s v="PRENSA HIDRAULICA"/>
    <s v="17.01.2012"/>
    <n v="6434720.0300000003"/>
    <n v="6434720.0300000003"/>
    <s v="ZLIN"/>
    <n v="6"/>
    <n v="8"/>
    <n v="0"/>
    <n v="0"/>
    <m/>
    <m/>
    <m/>
    <n v="-2308002.5299999998"/>
    <n v="-2308002.5299999998"/>
    <s v="ZLIN"/>
    <n v="3"/>
    <n v="0"/>
  </r>
  <r>
    <s v="120380000392-0"/>
    <x v="12"/>
    <m/>
    <s v="PRENSA HIDRAULICA"/>
    <s v="01.10.2015"/>
    <n v="1"/>
    <n v="1"/>
    <s v="ZLIN"/>
    <n v="0"/>
    <n v="1"/>
    <n v="0"/>
    <n v="0"/>
    <m/>
    <m/>
    <m/>
    <n v="24564.28"/>
    <n v="24564.28"/>
    <s v="ZLIN"/>
    <n v="3"/>
    <n v="0"/>
  </r>
  <r>
    <s v="120380000393-0"/>
    <x v="12"/>
    <m/>
    <s v="DUCHA LAVAOJOS"/>
    <s v="01.02.2011"/>
    <n v="491255.32"/>
    <n v="476061.86"/>
    <s v="ZLIN"/>
    <n v="8"/>
    <n v="1"/>
    <n v="0"/>
    <n v="0"/>
    <m/>
    <m/>
    <m/>
    <n v="337511.2"/>
    <n v="304583.28000000003"/>
    <s v="ZLIN"/>
    <n v="3"/>
    <n v="5"/>
  </r>
  <r>
    <s v="120380000394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395-0"/>
    <x v="12"/>
    <m/>
    <s v="TECLE"/>
    <s v="26.11.2012"/>
    <n v="1531715"/>
    <n v="924092.52"/>
    <s v="ZLIN"/>
    <n v="10"/>
    <n v="1"/>
    <n v="0"/>
    <n v="0"/>
    <m/>
    <m/>
    <m/>
    <n v="23187068.98"/>
    <n v="9861167.2599999998"/>
    <s v="ZLIN"/>
    <n v="7"/>
    <n v="3"/>
  </r>
  <r>
    <s v="120380000396-0"/>
    <x v="12"/>
    <m/>
    <s v="RECIPIENTE"/>
    <s v="01.10.2015"/>
    <n v="1"/>
    <n v="1"/>
    <s v="ZLIN"/>
    <n v="0"/>
    <n v="1"/>
    <n v="0"/>
    <n v="0"/>
    <m/>
    <m/>
    <m/>
    <n v="52103.32"/>
    <n v="47020.07"/>
    <s v="ZLIN"/>
    <n v="3"/>
    <n v="5"/>
  </r>
  <r>
    <s v="120380000396-1"/>
    <x v="12"/>
    <m/>
    <s v="RECIPIENTE"/>
    <s v="01.10.2015"/>
    <n v="1"/>
    <n v="1"/>
    <s v="ZLIN"/>
    <n v="0"/>
    <n v="1"/>
    <n v="0"/>
    <n v="0"/>
    <m/>
    <m/>
    <m/>
    <n v="61298.02"/>
    <n v="55317.729999999996"/>
    <s v="ZLIN"/>
    <n v="3"/>
    <n v="5"/>
  </r>
  <r>
    <s v="120380000397-0"/>
    <x v="12"/>
    <m/>
    <s v="TORNO"/>
    <s v="01.07.2011"/>
    <n v="5051649.42"/>
    <n v="4732597.88"/>
    <s v="ZLIN"/>
    <n v="7"/>
    <n v="11"/>
    <n v="0"/>
    <n v="0"/>
    <m/>
    <m/>
    <m/>
    <n v="-1454961.91"/>
    <n v="-1223490.7"/>
    <s v="ZLIN"/>
    <n v="3"/>
    <n v="8"/>
  </r>
  <r>
    <s v="120380000398-0"/>
    <x v="12"/>
    <m/>
    <s v="TORNO"/>
    <s v="30.09.2003"/>
    <n v="3880288.65"/>
    <n v="3777089.4899999998"/>
    <s v="ZLIN"/>
    <n v="15"/>
    <n v="8"/>
    <n v="0"/>
    <n v="0"/>
    <m/>
    <m/>
    <m/>
    <n v="-35298.85"/>
    <n v="-29683.129999999997"/>
    <s v="ZLIN"/>
    <n v="3"/>
    <n v="8"/>
  </r>
  <r>
    <s v="120380000399-0"/>
    <x v="12"/>
    <m/>
    <s v="TORNO"/>
    <s v="30.11.2005"/>
    <n v="4622763"/>
    <n v="4480085.13"/>
    <s v="ZLIN"/>
    <n v="13"/>
    <n v="6"/>
    <n v="0"/>
    <n v="0"/>
    <m/>
    <m/>
    <m/>
    <n v="-623175.13"/>
    <n v="-524033.63"/>
    <s v="ZLIN"/>
    <n v="3"/>
    <n v="8"/>
  </r>
  <r>
    <s v="120380000400-0"/>
    <x v="12"/>
    <m/>
    <s v="CORTADORA AUTOMATICA"/>
    <s v="30.11.2008"/>
    <n v="645490"/>
    <n v="338113.83"/>
    <s v="ZLIN"/>
    <n v="19"/>
    <n v="3"/>
    <n v="0"/>
    <n v="0"/>
    <m/>
    <m/>
    <m/>
    <n v="56035.76"/>
    <n v="13914.93"/>
    <s v="ZLIN"/>
    <n v="12"/>
    <n v="5"/>
  </r>
  <r>
    <s v="120380000401-0"/>
    <x v="12"/>
    <m/>
    <s v="TECLE"/>
    <s v="26.11.2012"/>
    <n v="1531715"/>
    <n v="924092.52"/>
    <s v="ZLIN"/>
    <n v="10"/>
    <n v="1"/>
    <n v="0"/>
    <n v="0"/>
    <m/>
    <m/>
    <m/>
    <n v="23187068.98"/>
    <n v="9861167.2599999998"/>
    <s v="ZLIN"/>
    <n v="7"/>
    <n v="3"/>
  </r>
  <r>
    <s v="120380000402-0"/>
    <x v="12"/>
    <m/>
    <s v="PUENTE GRUA"/>
    <s v="30.09.2012"/>
    <n v="26298121.800000001"/>
    <n v="25615053.699999999"/>
    <s v="ZLIN"/>
    <n v="6"/>
    <n v="5"/>
    <n v="0"/>
    <n v="0"/>
    <m/>
    <m/>
    <m/>
    <n v="-8436363.1699999999"/>
    <n v="-7613303.3499999996"/>
    <s v="ZLIN"/>
    <n v="3"/>
    <n v="5"/>
  </r>
  <r>
    <s v="120380000403-0"/>
    <x v="12"/>
    <m/>
    <s v="TORNO"/>
    <s v="01.07.2011"/>
    <n v="3477148.74"/>
    <n v="2309449.5300000003"/>
    <s v="ZLIN"/>
    <n v="11"/>
    <n v="2"/>
    <n v="0"/>
    <n v="0"/>
    <m/>
    <m/>
    <m/>
    <n v="-968379.1"/>
    <n v="-431687.07999999996"/>
    <s v="ZLIN"/>
    <n v="6"/>
    <n v="11"/>
  </r>
  <r>
    <s v="120380000404-0"/>
    <x v="12"/>
    <m/>
    <s v="DUCHA LAVAOJOS"/>
    <s v="01.02.2011"/>
    <n v="491255.32"/>
    <n v="332215.82"/>
    <s v="ZLIN"/>
    <n v="11"/>
    <n v="7"/>
    <n v="0"/>
    <n v="0"/>
    <m/>
    <m/>
    <m/>
    <n v="-78416.23"/>
    <n v="-34956.639999999999"/>
    <s v="ZLIN"/>
    <n v="6"/>
    <n v="11"/>
  </r>
  <r>
    <s v="120380000405-0"/>
    <x v="12"/>
    <m/>
    <s v="TALADRO"/>
    <s v="01.10.2015"/>
    <n v="1"/>
    <n v="1"/>
    <s v="ZLIN"/>
    <n v="0"/>
    <n v="1"/>
    <n v="0"/>
    <n v="0"/>
    <m/>
    <m/>
    <m/>
    <n v="32336.37"/>
    <n v="32336.37"/>
    <s v="ZLIN"/>
    <n v="3"/>
    <n v="0"/>
  </r>
  <r>
    <s v="120380000406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407-0"/>
    <x v="12"/>
    <m/>
    <s v="CANTEADORA"/>
    <s v="28.02.2005"/>
    <n v="529458.48"/>
    <n v="358735.13"/>
    <s v="ZLIN"/>
    <n v="20"/>
    <n v="5"/>
    <n v="0"/>
    <n v="0"/>
    <m/>
    <m/>
    <m/>
    <n v="-99898.61"/>
    <n v="-31324.14"/>
    <s v="ZLIN"/>
    <n v="9"/>
    <n v="10"/>
  </r>
  <r>
    <s v="120380000407-1"/>
    <x v="12"/>
    <m/>
    <s v="RECIPIENTE"/>
    <s v="01.10.2015"/>
    <n v="1"/>
    <n v="0"/>
    <s v="ZLIN"/>
    <n v="0"/>
    <n v="1"/>
    <n v="0"/>
    <n v="0"/>
    <m/>
    <m/>
    <m/>
    <n v="659528.94999999995"/>
    <n v="542279.36"/>
    <s v="ZLIN"/>
    <n v="3"/>
    <n v="9"/>
  </r>
  <r>
    <s v="120380000408-0"/>
    <x v="12"/>
    <m/>
    <s v="CANTEADORA"/>
    <s v="30.11.2005"/>
    <n v="243553"/>
    <n v="162024.65"/>
    <s v="ZLIN"/>
    <n v="19"/>
    <n v="8"/>
    <n v="0"/>
    <n v="0"/>
    <m/>
    <m/>
    <m/>
    <n v="31071.27"/>
    <n v="9742.6899999999987"/>
    <s v="ZLIN"/>
    <n v="9"/>
    <n v="10"/>
  </r>
  <r>
    <s v="120380000409-0"/>
    <x v="12"/>
    <m/>
    <s v="EQUIPO PRUEBA DE CONCRETO"/>
    <s v="01.10.2015"/>
    <n v="1"/>
    <n v="1"/>
    <s v="ZLIN"/>
    <n v="0"/>
    <n v="1"/>
    <n v="0"/>
    <n v="0"/>
    <m/>
    <m/>
    <m/>
    <n v="1531724.12"/>
    <n v="480286.37000000011"/>
    <s v="ZLIN"/>
    <n v="9"/>
    <n v="10"/>
  </r>
  <r>
    <s v="120380000410-0"/>
    <x v="12"/>
    <m/>
    <s v="PUENTE GRUA"/>
    <s v="30.09.2012"/>
    <n v="21770208.52"/>
    <n v="21204748.559999999"/>
    <s v="ZLIN"/>
    <n v="6"/>
    <n v="5"/>
    <n v="0"/>
    <n v="0"/>
    <m/>
    <m/>
    <m/>
    <n v="-6983821.3799999999"/>
    <n v="-6302472.9500000002"/>
    <s v="ZLIN"/>
    <n v="3"/>
    <n v="5"/>
  </r>
  <r>
    <s v="120380000411-0"/>
    <x v="12"/>
    <m/>
    <s v="EQUIPO DE SOLDADURA"/>
    <s v="01.03.1991"/>
    <n v="1507228.09"/>
    <n v="1386483.29"/>
    <s v="ZLIN"/>
    <n v="30"/>
    <n v="2"/>
    <n v="0"/>
    <n v="0"/>
    <m/>
    <m/>
    <m/>
    <n v="-258016.74"/>
    <n v="-142486.84999999998"/>
    <s v="ZLIN"/>
    <n v="5"/>
    <n v="7"/>
  </r>
  <r>
    <s v="120380000412-0"/>
    <x v="12"/>
    <m/>
    <s v="EQUIPO DE SOLDADURA"/>
    <s v="01.10.2015"/>
    <n v="1"/>
    <n v="1"/>
    <s v="ZLIN"/>
    <n v="0"/>
    <n v="1"/>
    <n v="0"/>
    <n v="0"/>
    <m/>
    <m/>
    <m/>
    <n v="109408.87"/>
    <n v="60419.829999999994"/>
    <s v="ZLIN"/>
    <n v="5"/>
    <n v="7"/>
  </r>
  <r>
    <s v="120380000413-0"/>
    <x v="12"/>
    <m/>
    <s v="EQUIPO DE SOLDADURA"/>
    <s v="01.10.2015"/>
    <n v="1"/>
    <n v="1"/>
    <s v="ZLIN"/>
    <n v="0"/>
    <n v="1"/>
    <n v="0"/>
    <n v="0"/>
    <m/>
    <m/>
    <m/>
    <n v="373131.15"/>
    <n v="116998.75000000003"/>
    <s v="ZLIN"/>
    <n v="9"/>
    <n v="10"/>
  </r>
  <r>
    <s v="120380000414-0"/>
    <x v="12"/>
    <m/>
    <s v="EQUIPO DE SOLDADURA"/>
    <s v="31.10.2003"/>
    <n v="831923.57"/>
    <n v="792722.99"/>
    <s v="ZLIN"/>
    <n v="15"/>
    <n v="11"/>
    <n v="0"/>
    <n v="0"/>
    <m/>
    <m/>
    <m/>
    <n v="-90949.68"/>
    <n v="-70107.049999999988"/>
    <s v="ZLIN"/>
    <n v="4"/>
    <n v="0"/>
  </r>
  <r>
    <s v="120380000414-1"/>
    <x v="12"/>
    <m/>
    <s v="EQUIPO DE SOLDADURA"/>
    <s v="31.10.2003"/>
    <n v="2645442.0299999998"/>
    <n v="2520787.69"/>
    <s v="ZLIN"/>
    <n v="15"/>
    <n v="11"/>
    <n v="0"/>
    <n v="0"/>
    <m/>
    <m/>
    <m/>
    <n v="-289211.84000000003"/>
    <n v="-222934.13"/>
    <s v="ZLIN"/>
    <n v="4"/>
    <n v="0"/>
  </r>
  <r>
    <s v="120380000415-0"/>
    <x v="12"/>
    <m/>
    <s v="EQUIPO DE SOLDADURA"/>
    <s v="30.06.2008"/>
    <n v="3484636.83"/>
    <n v="3252327.71"/>
    <s v="ZLIN"/>
    <n v="11"/>
    <n v="3"/>
    <n v="0"/>
    <n v="0"/>
    <m/>
    <m/>
    <m/>
    <n v="297104.87"/>
    <n v="229018.34"/>
    <s v="ZLIN"/>
    <n v="4"/>
    <n v="0"/>
  </r>
  <r>
    <s v="120380000415-1"/>
    <x v="12"/>
    <m/>
    <s v="EQUIPO DE SOLDADURA"/>
    <s v="30.06.2008"/>
    <n v="816686.91"/>
    <n v="762241.11"/>
    <s v="ZLIN"/>
    <n v="11"/>
    <n v="3"/>
    <n v="0"/>
    <n v="0"/>
    <m/>
    <m/>
    <m/>
    <n v="69631.83"/>
    <n v="53674.54"/>
    <s v="ZLIN"/>
    <n v="4"/>
    <n v="0"/>
  </r>
  <r>
    <s v="120380000415-2"/>
    <x v="12"/>
    <m/>
    <s v="EQUIPO DE SOLDADURA"/>
    <s v="30.07.2009"/>
    <n v="8102664.9900000002"/>
    <n v="8102664.9900000002"/>
    <s v="ZLIN"/>
    <n v="10"/>
    <n v="2"/>
    <n v="0"/>
    <n v="0"/>
    <m/>
    <m/>
    <m/>
    <n v="-2082889.16"/>
    <n v="-1605560.39"/>
    <s v="ZLIN"/>
    <n v="4"/>
    <n v="0"/>
  </r>
  <r>
    <s v="120380000415-3"/>
    <x v="12"/>
    <m/>
    <s v="ENFRIADOR"/>
    <s v="30.06.2008"/>
    <n v="2230662.34"/>
    <n v="1653314.4499999997"/>
    <s v="ZLIN"/>
    <n v="14"/>
    <n v="2"/>
    <n v="0"/>
    <n v="0"/>
    <m/>
    <m/>
    <m/>
    <n v="-112578.15"/>
    <n v="-50185.439999999995"/>
    <s v="ZLIN"/>
    <n v="6"/>
    <n v="11"/>
  </r>
  <r>
    <s v="120380000415-4"/>
    <x v="12"/>
    <m/>
    <s v="EQUIPO DE SOLDADURA"/>
    <s v="30.06.2008"/>
    <n v="816686.91"/>
    <n v="762241.11"/>
    <s v="ZLIN"/>
    <n v="11"/>
    <n v="3"/>
    <n v="0"/>
    <n v="0"/>
    <m/>
    <m/>
    <m/>
    <n v="69631.83"/>
    <n v="53674.54"/>
    <s v="ZLIN"/>
    <n v="4"/>
    <n v="0"/>
  </r>
  <r>
    <s v="120380000416-0"/>
    <x v="12"/>
    <m/>
    <s v="DUCHA LAVAOJOS"/>
    <s v="01.10.2015"/>
    <n v="1"/>
    <n v="1"/>
    <s v="ZLIN"/>
    <n v="0"/>
    <n v="1"/>
    <n v="0"/>
    <n v="0"/>
    <m/>
    <m/>
    <m/>
    <n v="51247.58"/>
    <n v="42136.9"/>
    <s v="ZLIN"/>
    <n v="3"/>
    <n v="9"/>
  </r>
  <r>
    <s v="120380000417-0"/>
    <x v="12"/>
    <m/>
    <s v="EQUIPO DE SOLDADURA"/>
    <s v="30.04.1999"/>
    <n v="0"/>
    <n v="0"/>
    <s v="ZLIN"/>
    <n v="20"/>
    <n v="5"/>
    <n v="0"/>
    <n v="0"/>
    <m/>
    <m/>
    <m/>
    <n v="0"/>
    <n v="0"/>
    <s v="ZLIN"/>
    <n v="4"/>
    <n v="0"/>
  </r>
  <r>
    <s v="120380000418-0"/>
    <x v="12"/>
    <m/>
    <s v="EQUIPO DE SOLDADURA"/>
    <s v="30.08.2013"/>
    <n v="4216626.41"/>
    <n v="4216626.41"/>
    <s v="ZLIN"/>
    <n v="5"/>
    <n v="4"/>
    <n v="0"/>
    <n v="0"/>
    <m/>
    <m/>
    <m/>
    <n v="-1395633.41"/>
    <n v="-1324062.47"/>
    <s v="ZLIN"/>
    <n v="3"/>
    <n v="3"/>
  </r>
  <r>
    <s v="120380000419-0"/>
    <x v="12"/>
    <m/>
    <s v="ELEVADOR DOS COLUMNAS (TECLE)"/>
    <s v="31.08.2001"/>
    <n v="1100519.77"/>
    <n v="1054876.0900000001"/>
    <s v="ZLIN"/>
    <n v="18"/>
    <n v="1"/>
    <n v="0"/>
    <n v="0"/>
    <m/>
    <m/>
    <m/>
    <n v="8575059.0800000001"/>
    <n v="6609941.3700000001"/>
    <s v="ZLIN"/>
    <n v="4"/>
    <n v="0"/>
  </r>
  <r>
    <s v="120380000420-0"/>
    <x v="12"/>
    <m/>
    <s v="TECLE"/>
    <s v="01.10.2015"/>
    <n v="1"/>
    <n v="1"/>
    <s v="ZLIN"/>
    <n v="0"/>
    <n v="1"/>
    <n v="0"/>
    <n v="0"/>
    <m/>
    <m/>
    <m/>
    <n v="8808348.9800000004"/>
    <n v="6789769.0100000007"/>
    <s v="ZLIN"/>
    <n v="4"/>
    <n v="0"/>
  </r>
  <r>
    <s v="120380000421-0"/>
    <x v="12"/>
    <m/>
    <s v="EQUIPO DE SOLDADURA"/>
    <s v="30.08.2013"/>
    <n v="4216626.41"/>
    <n v="4216626.41"/>
    <s v="ZLIN"/>
    <n v="5"/>
    <n v="4"/>
    <n v="0"/>
    <n v="0"/>
    <m/>
    <m/>
    <m/>
    <n v="-1395633.41"/>
    <n v="-1324062.47"/>
    <s v="ZLIN"/>
    <n v="3"/>
    <n v="3"/>
  </r>
  <r>
    <s v="120380000422-0"/>
    <x v="12"/>
    <m/>
    <s v="EQUIPO DE SOLDADURA"/>
    <s v="31.08.2001"/>
    <n v="1582000"/>
    <n v="1516387.09"/>
    <s v="ZLIN"/>
    <n v="18"/>
    <n v="1"/>
    <n v="0"/>
    <n v="0"/>
    <m/>
    <m/>
    <m/>
    <n v="12555.49"/>
    <n v="9678.1899999999987"/>
    <s v="ZLIN"/>
    <n v="4"/>
    <n v="0"/>
  </r>
  <r>
    <s v="120380000422-1"/>
    <x v="12"/>
    <m/>
    <s v="EQUIPO DE SOLDADURA"/>
    <s v="31.08.2001"/>
    <n v="1582000"/>
    <n v="1516387.09"/>
    <s v="ZLIN"/>
    <n v="18"/>
    <n v="1"/>
    <n v="0"/>
    <n v="0"/>
    <m/>
    <m/>
    <m/>
    <n v="12555.49"/>
    <n v="9678.1899999999987"/>
    <s v="ZLIN"/>
    <n v="4"/>
    <n v="0"/>
  </r>
  <r>
    <s v="120380000422-2"/>
    <x v="12"/>
    <m/>
    <s v="ENFRIADOR"/>
    <s v="30.07.2009"/>
    <n v="8102664.9900000002"/>
    <n v="8102664.9900000002"/>
    <s v="ZLIN"/>
    <n v="13"/>
    <n v="1"/>
    <n v="0"/>
    <n v="0"/>
    <m/>
    <m/>
    <m/>
    <n v="950266.84"/>
    <n v="423612.93999999994"/>
    <s v="ZLIN"/>
    <n v="6"/>
    <n v="11"/>
  </r>
  <r>
    <s v="120380000423-0"/>
    <x v="12"/>
    <m/>
    <s v="EQUIPO DE SOLDADURA"/>
    <s v="28.02.2002"/>
    <n v="1667683.9"/>
    <n v="1596550.46"/>
    <s v="ZLIN"/>
    <n v="17"/>
    <n v="7"/>
    <n v="0"/>
    <n v="0"/>
    <m/>
    <m/>
    <m/>
    <n v="-15660.57"/>
    <n v="-12071.689999999999"/>
    <s v="ZLIN"/>
    <n v="4"/>
    <n v="0"/>
  </r>
  <r>
    <s v="120380000423-1"/>
    <x v="12"/>
    <m/>
    <s v="EQUIPO DE SOLDADURA"/>
    <s v="28.02.2002"/>
    <n v="1667683.9"/>
    <n v="1596550.46"/>
    <s v="ZLIN"/>
    <n v="17"/>
    <n v="7"/>
    <n v="0"/>
    <n v="0"/>
    <m/>
    <m/>
    <m/>
    <n v="-15660.57"/>
    <n v="-12071.689999999999"/>
    <s v="ZLIN"/>
    <n v="4"/>
    <n v="0"/>
  </r>
  <r>
    <s v="120380000424-0"/>
    <x v="12"/>
    <m/>
    <s v="ENFRIADOR"/>
    <s v="01.10.2015"/>
    <n v="1"/>
    <n v="1"/>
    <s v="ZLIN"/>
    <n v="0"/>
    <n v="1"/>
    <n v="0"/>
    <n v="0"/>
    <m/>
    <m/>
    <m/>
    <n v="72704.28"/>
    <n v="56042.879999999997"/>
    <s v="ZLIN"/>
    <n v="4"/>
    <n v="0"/>
  </r>
  <r>
    <s v="120380000424-1"/>
    <x v="12"/>
    <m/>
    <s v="EQUIPO DE SOLDADURA"/>
    <s v="01.10.2015"/>
    <n v="1"/>
    <n v="1"/>
    <s v="ZLIN"/>
    <n v="0"/>
    <n v="1"/>
    <n v="0"/>
    <n v="0"/>
    <m/>
    <m/>
    <m/>
    <n v="146001.44"/>
    <n v="80627.66"/>
    <s v="ZLIN"/>
    <n v="5"/>
    <n v="7"/>
  </r>
  <r>
    <s v="120380000425-0"/>
    <x v="12"/>
    <m/>
    <s v="EQUIPO DE SOLDADURA"/>
    <s v="30.12.1997"/>
    <n v="5920379.2000000002"/>
    <n v="5716228.1900000004"/>
    <s v="ZLIN"/>
    <n v="21"/>
    <n v="9"/>
    <n v="0"/>
    <n v="0"/>
    <m/>
    <m/>
    <m/>
    <n v="-949528.23"/>
    <n v="-731928.01"/>
    <s v="ZLIN"/>
    <n v="4"/>
    <n v="0"/>
  </r>
  <r>
    <s v="120380000426-0"/>
    <x v="12"/>
    <m/>
    <s v="EQUIPO DE SOLDADURA"/>
    <s v="30.06.1998"/>
    <n v="1500000"/>
    <n v="1447058.82"/>
    <s v="ZLIN"/>
    <n v="21"/>
    <n v="3"/>
    <n v="0"/>
    <n v="0"/>
    <m/>
    <m/>
    <m/>
    <n v="32418.02"/>
    <n v="24988.89"/>
    <s v="ZLIN"/>
    <n v="4"/>
    <n v="0"/>
  </r>
  <r>
    <s v="120380000427-0"/>
    <x v="12"/>
    <m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28-0"/>
    <x v="12"/>
    <m/>
    <s v="EQUIPO DE SOLDADURA"/>
    <s v="31.05.2002"/>
    <n v="2956538.69"/>
    <n v="2956538.69"/>
    <s v="ZLIN"/>
    <n v="16"/>
    <n v="4"/>
    <n v="0"/>
    <n v="0"/>
    <m/>
    <m/>
    <m/>
    <n v="-118086.89"/>
    <n v="-118086.89"/>
    <s v="ZLIN"/>
    <n v="3"/>
    <n v="0"/>
  </r>
  <r>
    <s v="120380000429-0"/>
    <x v="12"/>
    <m/>
    <s v="EQUIPO DE SOLDADURA"/>
    <s v="01.10.2015"/>
    <n v="1"/>
    <n v="1"/>
    <s v="ZLIN"/>
    <n v="0"/>
    <n v="1"/>
    <n v="0"/>
    <n v="0"/>
    <m/>
    <m/>
    <m/>
    <n v="373131.15"/>
    <n v="116998.75000000003"/>
    <s v="ZLIN"/>
    <n v="9"/>
    <n v="10"/>
  </r>
  <r>
    <s v="120380000430-0"/>
    <x v="12"/>
    <m/>
    <s v="EQUIPO DE SOLDADURA"/>
    <s v="01.10.2015"/>
    <n v="1"/>
    <n v="1"/>
    <s v="ZLIN"/>
    <n v="0"/>
    <n v="1"/>
    <n v="0"/>
    <n v="0"/>
    <m/>
    <m/>
    <m/>
    <n v="373131.15"/>
    <n v="116998.75000000003"/>
    <s v="ZLIN"/>
    <n v="9"/>
    <n v="10"/>
  </r>
  <r>
    <s v="120380000431-0"/>
    <x v="12"/>
    <m/>
    <s v="EQUIPO DE SOLDADURA"/>
    <s v="01.10.2015"/>
    <n v="1"/>
    <n v="1"/>
    <s v="ZLIN"/>
    <n v="0"/>
    <n v="1"/>
    <n v="0"/>
    <n v="0"/>
    <m/>
    <m/>
    <m/>
    <n v="373131.15"/>
    <n v="116998.75000000003"/>
    <s v="ZLIN"/>
    <n v="9"/>
    <n v="10"/>
  </r>
  <r>
    <s v="120380000432-0"/>
    <x v="12"/>
    <m/>
    <s v="EQUIPO DE SOLDADURA"/>
    <s v="01.10.2015"/>
    <n v="1"/>
    <n v="1"/>
    <s v="ZLIN"/>
    <n v="0"/>
    <n v="1"/>
    <n v="0"/>
    <n v="0"/>
    <m/>
    <m/>
    <m/>
    <n v="109408.87"/>
    <n v="60419.829999999994"/>
    <s v="ZLIN"/>
    <n v="5"/>
    <n v="7"/>
  </r>
  <r>
    <s v="120380000432-1"/>
    <x v="12"/>
    <m/>
    <s v="EQUIPO DE SOLDADURA"/>
    <s v="01.10.2015"/>
    <n v="1"/>
    <n v="1"/>
    <s v="ZLIN"/>
    <n v="0"/>
    <n v="1"/>
    <n v="0"/>
    <n v="0"/>
    <m/>
    <m/>
    <m/>
    <n v="265005.87"/>
    <n v="146346.53"/>
    <s v="ZLIN"/>
    <n v="5"/>
    <n v="7"/>
  </r>
  <r>
    <s v="120380000433-0"/>
    <x v="12"/>
    <m/>
    <s v="EQUIPO DE SOLDADURA"/>
    <s v="21.07.2011"/>
    <n v="940841.46"/>
    <n v="611203.56999999995"/>
    <s v="ZLIN"/>
    <n v="11"/>
    <n v="5"/>
    <n v="0"/>
    <n v="0"/>
    <m/>
    <m/>
    <m/>
    <n v="-259940.12"/>
    <n v="-110549.25"/>
    <s v="ZLIN"/>
    <n v="7"/>
    <n v="3"/>
  </r>
  <r>
    <s v="120380000433-1"/>
    <x v="12"/>
    <m/>
    <s v="EQUIPO DE SOLDADURA"/>
    <s v="21.07.2011"/>
    <n v="6309108.9500000002"/>
    <n v="4098618.21"/>
    <s v="ZLIN"/>
    <n v="11"/>
    <n v="5"/>
    <n v="0"/>
    <n v="0"/>
    <m/>
    <m/>
    <m/>
    <n v="-1743110.41"/>
    <n v="-741322.80999999994"/>
    <s v="ZLIN"/>
    <n v="7"/>
    <n v="3"/>
  </r>
  <r>
    <s v="120380000433-2"/>
    <x v="12"/>
    <m/>
    <s v="EQUIPO DE SOLDADURA"/>
    <s v="21.07.2011"/>
    <n v="1534151.7"/>
    <n v="996638.69"/>
    <s v="ZLIN"/>
    <n v="11"/>
    <n v="5"/>
    <n v="0"/>
    <n v="0"/>
    <m/>
    <m/>
    <m/>
    <n v="-423862.68"/>
    <n v="-180263.44"/>
    <s v="ZLIN"/>
    <n v="7"/>
    <n v="3"/>
  </r>
  <r>
    <s v="120380000433-3"/>
    <x v="12"/>
    <m/>
    <s v="ENFRIADOR"/>
    <s v="21.07.2011"/>
    <n v="2761173.63"/>
    <n v="1032539.73"/>
    <s v="ZLIN"/>
    <n v="19"/>
    <n v="10"/>
    <n v="0"/>
    <n v="0"/>
    <m/>
    <m/>
    <m/>
    <n v="-1207625.1499999999"/>
    <n v="-237670.91999999993"/>
    <s v="ZLIN"/>
    <n v="15"/>
    <n v="8"/>
  </r>
  <r>
    <s v="120380000434-0"/>
    <x v="12"/>
    <m/>
    <s v="EQUIPO DE SOLDADURA"/>
    <s v="21.07.2011"/>
    <n v="792061.59"/>
    <n v="792061.59"/>
    <s v="ZLIN"/>
    <n v="7"/>
    <n v="2"/>
    <n v="0"/>
    <n v="0"/>
    <m/>
    <m/>
    <m/>
    <n v="-131785.18"/>
    <n v="-131785.18"/>
    <s v="ZLIN"/>
    <n v="3"/>
    <n v="0"/>
  </r>
  <r>
    <s v="120380000434-1"/>
    <x v="12"/>
    <m/>
    <s v="EQUIPO DE SOLDADURA"/>
    <s v="21.07.2011"/>
    <n v="5311418.63"/>
    <n v="5311418.63"/>
    <s v="ZLIN"/>
    <n v="7"/>
    <n v="2"/>
    <n v="0"/>
    <n v="0"/>
    <m/>
    <m/>
    <m/>
    <n v="-883727.05"/>
    <n v="-883727.05"/>
    <s v="ZLIN"/>
    <n v="3"/>
    <n v="0"/>
  </r>
  <r>
    <s v="120380000434-2"/>
    <x v="12"/>
    <m/>
    <s v="ENFRIADOR"/>
    <s v="21.07.2011"/>
    <n v="4150246.74"/>
    <n v="2512734.41"/>
    <s v="ZLIN"/>
    <n v="12"/>
    <n v="3"/>
    <n v="0"/>
    <n v="0"/>
    <m/>
    <m/>
    <m/>
    <n v="-1731865.41"/>
    <n v="-660608.44999999995"/>
    <s v="ZLIN"/>
    <n v="8"/>
    <n v="1"/>
  </r>
  <r>
    <s v="120380000435-0"/>
    <x v="12"/>
    <m/>
    <s v="TECLE"/>
    <s v="01.03.1995"/>
    <n v="524415.61"/>
    <n v="506638.81"/>
    <s v="ZLIN"/>
    <n v="24"/>
    <n v="7"/>
    <n v="0"/>
    <n v="0"/>
    <m/>
    <m/>
    <m/>
    <n v="828385"/>
    <n v="638546.77"/>
    <s v="ZLIN"/>
    <n v="4"/>
    <n v="0"/>
  </r>
  <r>
    <s v="120380000436-0"/>
    <x v="12"/>
    <m/>
    <s v="DUCHA LAVAOJOS"/>
    <s v="01.02.2011"/>
    <n v="491255.32"/>
    <n v="491255.32"/>
    <s v="ZLIN"/>
    <n v="7"/>
    <n v="8"/>
    <n v="0"/>
    <n v="0"/>
    <m/>
    <m/>
    <m/>
    <n v="-157029.6"/>
    <n v="-157029.6"/>
    <s v="ZLIN"/>
    <n v="3"/>
    <n v="0"/>
  </r>
  <r>
    <s v="120380000437-0"/>
    <x v="12"/>
    <m/>
    <s v="EQUIPO DE SOLDADURA"/>
    <s v="01.10.2015"/>
    <n v="1"/>
    <n v="1"/>
    <s v="ZLIN"/>
    <n v="0"/>
    <n v="1"/>
    <n v="0"/>
    <n v="0"/>
    <m/>
    <m/>
    <m/>
    <n v="323793.63"/>
    <n v="137705.34"/>
    <s v="ZLIN"/>
    <n v="7"/>
    <n v="3"/>
  </r>
  <r>
    <s v="120380000437-1"/>
    <x v="12"/>
    <m/>
    <s v="EQUIPO DE SOLDADURA"/>
    <s v="01.10.2015"/>
    <n v="1"/>
    <n v="1"/>
    <s v="ZLIN"/>
    <n v="0"/>
    <n v="1"/>
    <n v="0"/>
    <n v="0"/>
    <m/>
    <m/>
    <m/>
    <n v="2171300.2599999998"/>
    <n v="923426.5399999998"/>
    <s v="ZLIN"/>
    <n v="7"/>
    <n v="3"/>
  </r>
  <r>
    <s v="120380000437-2"/>
    <x v="12"/>
    <m/>
    <s v="ENFRIADOR"/>
    <s v="01.10.2015"/>
    <n v="1"/>
    <n v="1"/>
    <s v="ZLIN"/>
    <n v="0"/>
    <n v="1"/>
    <n v="0"/>
    <n v="0"/>
    <m/>
    <m/>
    <m/>
    <n v="950266.84"/>
    <n v="187020.59999999998"/>
    <s v="ZLIN"/>
    <n v="15"/>
    <n v="8"/>
  </r>
  <r>
    <s v="120380000438-0"/>
    <x v="12"/>
    <m/>
    <s v="EQUIPO DE SOLDADURA"/>
    <s v="01.10.2015"/>
    <n v="1"/>
    <n v="1"/>
    <s v="ZLIN"/>
    <n v="0"/>
    <n v="1"/>
    <n v="0"/>
    <n v="0"/>
    <m/>
    <m/>
    <m/>
    <n v="323793.63"/>
    <n v="137705.34"/>
    <s v="ZLIN"/>
    <n v="7"/>
    <n v="3"/>
  </r>
  <r>
    <s v="120380000438-1"/>
    <x v="12"/>
    <m/>
    <s v="EQUIPO DE SOLDADURA"/>
    <s v="01.10.2015"/>
    <n v="1"/>
    <n v="1"/>
    <s v="ZLIN"/>
    <n v="0"/>
    <n v="1"/>
    <n v="0"/>
    <n v="0"/>
    <m/>
    <m/>
    <m/>
    <n v="2171300.2599999998"/>
    <n v="923426.5399999998"/>
    <s v="ZLIN"/>
    <n v="7"/>
    <n v="3"/>
  </r>
  <r>
    <s v="120380000438-2"/>
    <x v="12"/>
    <m/>
    <s v="ENFRIADOR"/>
    <s v="01.10.2015"/>
    <n v="1"/>
    <n v="1"/>
    <s v="ZLIN"/>
    <n v="0"/>
    <n v="1"/>
    <n v="0"/>
    <n v="0"/>
    <m/>
    <m/>
    <m/>
    <n v="950266.84"/>
    <n v="187020.59999999998"/>
    <s v="ZLIN"/>
    <n v="15"/>
    <n v="8"/>
  </r>
  <r>
    <s v="120380000439-0"/>
    <x v="12"/>
    <m/>
    <s v="EQUIPO DE SOLDADURA"/>
    <s v="30.09.2002"/>
    <n v="3321957.36"/>
    <n v="3175400.42"/>
    <s v="ZLIN"/>
    <n v="17"/>
    <n v="0"/>
    <n v="0"/>
    <n v="0"/>
    <m/>
    <m/>
    <m/>
    <n v="-639659.93999999994"/>
    <n v="-493071.19999999995"/>
    <s v="ZLIN"/>
    <n v="4"/>
    <n v="0"/>
  </r>
  <r>
    <s v="120380000439-1"/>
    <x v="12"/>
    <m/>
    <s v="ENFRIADOR"/>
    <s v="01.10.2015"/>
    <n v="1"/>
    <n v="0"/>
    <s v="ZLIN"/>
    <n v="0"/>
    <n v="1"/>
    <n v="0"/>
    <n v="0"/>
    <m/>
    <m/>
    <m/>
    <n v="192092.65"/>
    <n v="85631.659999999989"/>
    <s v="ZLIN"/>
    <n v="6"/>
    <n v="11"/>
  </r>
  <r>
    <s v="120380000440-0"/>
    <x v="12"/>
    <m/>
    <s v="ENFRIADOR"/>
    <s v="01.10.2015"/>
    <n v="1"/>
    <n v="1"/>
    <s v="ZLIN"/>
    <n v="0"/>
    <n v="1"/>
    <n v="0"/>
    <n v="0"/>
    <m/>
    <m/>
    <m/>
    <n v="950266.84"/>
    <n v="799088.02"/>
    <s v="ZLIN"/>
    <n v="3"/>
    <n v="8"/>
  </r>
  <r>
    <s v="120380000441-0"/>
    <x v="12"/>
    <m/>
    <s v="HORNO PARA SOLDADURA"/>
    <s v="20.12.2011"/>
    <n v="146900"/>
    <n v="63935.759999999995"/>
    <s v="ZLIN"/>
    <n v="16"/>
    <n v="1"/>
    <n v="0"/>
    <n v="0"/>
    <m/>
    <m/>
    <m/>
    <n v="378580.47"/>
    <n v="94645.109999999986"/>
    <s v="ZLIN"/>
    <n v="12"/>
    <n v="4"/>
  </r>
  <r>
    <s v="120380000442-0"/>
    <x v="12"/>
    <m/>
    <s v="HORNO PARA SOLDADURA"/>
    <s v="01.10.2015"/>
    <n v="1"/>
    <n v="1"/>
    <s v="ZLIN"/>
    <n v="0"/>
    <n v="1"/>
    <n v="0"/>
    <n v="0"/>
    <m/>
    <m/>
    <m/>
    <n v="489706.89"/>
    <n v="122426.71000000002"/>
    <s v="ZLIN"/>
    <n v="12"/>
    <n v="4"/>
  </r>
  <r>
    <s v="120380000443-0"/>
    <x v="12"/>
    <m/>
    <s v="PUENTE GRUA"/>
    <s v="30.09.2012"/>
    <n v="36005968.219999999"/>
    <n v="35070748.269999996"/>
    <s v="ZLIN"/>
    <n v="6"/>
    <n v="5"/>
    <n v="0"/>
    <n v="0"/>
    <m/>
    <m/>
    <m/>
    <n v="-14893700.99"/>
    <n v="-13440656.99"/>
    <s v="ZLIN"/>
    <n v="3"/>
    <n v="5"/>
  </r>
  <r>
    <s v="120380000444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445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446-0"/>
    <x v="12"/>
    <m/>
    <s v="UNIDAD CONDENSADORA"/>
    <s v="01.10.2015"/>
    <n v="1"/>
    <n v="1"/>
    <s v="ZLIN"/>
    <n v="0"/>
    <n v="1"/>
    <n v="0"/>
    <n v="0"/>
    <m/>
    <m/>
    <m/>
    <n v="738655.37"/>
    <n v="200957.69999999995"/>
    <s v="ZLIN"/>
    <n v="11"/>
    <n v="4"/>
  </r>
  <r>
    <s v="120380000447-0"/>
    <x v="12"/>
    <m/>
    <s v="DUCHA LAVAOJOS"/>
    <s v="01.10.2015"/>
    <n v="1"/>
    <n v="1"/>
    <s v="ZLIN"/>
    <n v="0"/>
    <n v="1"/>
    <n v="0"/>
    <n v="0"/>
    <m/>
    <m/>
    <m/>
    <n v="518678.81"/>
    <n v="87232.340000000026"/>
    <s v="ZLIN"/>
    <n v="18"/>
    <n v="4"/>
  </r>
  <r>
    <s v="120380000448-0"/>
    <x v="12"/>
    <m/>
    <s v="DUCHA LAVAOJOS"/>
    <s v="01.10.2015"/>
    <n v="1"/>
    <n v="1"/>
    <s v="ZLIN"/>
    <n v="0"/>
    <n v="1"/>
    <n v="0"/>
    <n v="0"/>
    <m/>
    <m/>
    <m/>
    <n v="518678.81"/>
    <n v="87232.340000000026"/>
    <s v="ZLIN"/>
    <n v="18"/>
    <n v="4"/>
  </r>
  <r>
    <s v="120380000449-0"/>
    <x v="12"/>
    <m/>
    <s v="LUJADORA"/>
    <s v="24.11.2011"/>
    <n v="1772370.07"/>
    <n v="1462635.5"/>
    <s v="ZLIN"/>
    <n v="8"/>
    <n v="7"/>
    <n v="0"/>
    <n v="0"/>
    <m/>
    <m/>
    <m/>
    <n v="186135.02"/>
    <n v="120824.48999999999"/>
    <s v="ZLIN"/>
    <n v="4"/>
    <n v="9"/>
  </r>
  <r>
    <s v="120380000450-0"/>
    <x v="12"/>
    <m/>
    <s v="PUENTE GRUA"/>
    <s v="01.10.2015"/>
    <n v="1"/>
    <n v="1"/>
    <s v="ZLIN"/>
    <n v="0"/>
    <n v="1"/>
    <n v="0"/>
    <n v="0"/>
    <m/>
    <m/>
    <m/>
    <n v="1254992.9099999999"/>
    <n v="1254992.9099999999"/>
    <s v="ZLIN"/>
    <n v="3"/>
    <n v="0"/>
  </r>
  <r>
    <s v="120380000451-0"/>
    <x v="12"/>
    <m/>
    <s v="DUCHA LAVAOJOS"/>
    <s v="01.02.2011"/>
    <n v="491255.32"/>
    <n v="476061.86"/>
    <s v="ZLIN"/>
    <n v="8"/>
    <n v="1"/>
    <n v="0"/>
    <n v="0"/>
    <m/>
    <m/>
    <m/>
    <n v="-106389.7"/>
    <n v="-96010.22"/>
    <s v="ZLIN"/>
    <n v="3"/>
    <n v="5"/>
  </r>
  <r>
    <s v="120380000452-0"/>
    <x v="12"/>
    <m/>
    <s v="PUENTE GRUA"/>
    <s v="30.09.2012"/>
    <n v="21770208.52"/>
    <n v="6377990.7699999996"/>
    <s v="ZLIN"/>
    <n v="21"/>
    <n v="4"/>
    <n v="0"/>
    <n v="0"/>
    <m/>
    <m/>
    <m/>
    <n v="3260244.57"/>
    <n v="548313.84999999963"/>
    <s v="ZLIN"/>
    <n v="18"/>
    <n v="4"/>
  </r>
  <r>
    <s v="120380000453-0"/>
    <x v="12"/>
    <m/>
    <s v="DUCHA LAVAOJOS"/>
    <s v="01.02.2011"/>
    <n v="491255.32"/>
    <n v="239264.23"/>
    <s v="ZLIN"/>
    <n v="16"/>
    <n v="1"/>
    <n v="0"/>
    <n v="0"/>
    <m/>
    <m/>
    <m/>
    <n v="12130.93"/>
    <n v="3276.2299999999996"/>
    <s v="ZLIN"/>
    <n v="11"/>
    <n v="5"/>
  </r>
  <r>
    <s v="120380000454-0"/>
    <x v="12"/>
    <m/>
    <s v="DUCHA LAVAOJOS"/>
    <s v="01.02.2011"/>
    <n v="491255.32"/>
    <n v="239264.23"/>
    <s v="ZLIN"/>
    <n v="16"/>
    <n v="1"/>
    <n v="0"/>
    <n v="0"/>
    <m/>
    <m/>
    <m/>
    <n v="12130.93"/>
    <n v="3276.2299999999996"/>
    <s v="ZLIN"/>
    <n v="11"/>
    <n v="5"/>
  </r>
  <r>
    <s v="120380000455-0"/>
    <x v="12"/>
    <m/>
    <s v="UNIDAD CONDENSADORA"/>
    <s v="01.10.2015"/>
    <n v="1"/>
    <n v="1"/>
    <s v="ZLIN"/>
    <n v="0"/>
    <n v="1"/>
    <n v="0"/>
    <n v="0"/>
    <m/>
    <m/>
    <m/>
    <n v="569187.05000000005"/>
    <n v="448083.42000000004"/>
    <s v="ZLIN"/>
    <n v="3"/>
    <n v="11"/>
  </r>
  <r>
    <s v="120380000456-0"/>
    <x v="12"/>
    <m/>
    <s v="EQUIPO DE SOLDADURA"/>
    <s v="01.10.2015"/>
    <n v="1"/>
    <n v="1"/>
    <s v="ZLIN"/>
    <n v="0"/>
    <n v="1"/>
    <n v="0"/>
    <n v="0"/>
    <m/>
    <m/>
    <m/>
    <n v="131530.62"/>
    <n v="101388.19"/>
    <s v="ZLIN"/>
    <n v="4"/>
    <n v="0"/>
  </r>
  <r>
    <s v="120380000457-0"/>
    <x v="12"/>
    <m/>
    <s v="TALADRO"/>
    <s v="01.10.2015"/>
    <n v="1"/>
    <n v="1"/>
    <s v="ZLIN"/>
    <n v="0"/>
    <n v="1"/>
    <n v="0"/>
    <n v="0"/>
    <m/>
    <m/>
    <m/>
    <n v="42669.760000000002"/>
    <n v="32891.270000000004"/>
    <s v="ZLIN"/>
    <n v="4"/>
    <n v="0"/>
  </r>
  <r>
    <s v="120380000458-0"/>
    <x v="12"/>
    <m/>
    <s v="EQUIPO DE SOLDADURA"/>
    <s v="19.07.2011"/>
    <n v="563618.16"/>
    <n v="264010.62000000005"/>
    <s v="ZLIN"/>
    <n v="15"/>
    <n v="10"/>
    <n v="0"/>
    <n v="0"/>
    <m/>
    <m/>
    <m/>
    <n v="864429.32"/>
    <n v="228456.31999999995"/>
    <s v="ZLIN"/>
    <n v="11"/>
    <n v="8"/>
  </r>
  <r>
    <s v="120380000459-0"/>
    <x v="12"/>
    <m/>
    <s v="RECIPIENTE"/>
    <s v="30.04.2013"/>
    <n v="6398300.3399999999"/>
    <n v="1899931.96"/>
    <s v="ZLIN"/>
    <n v="19"/>
    <n v="1"/>
    <n v="0"/>
    <n v="0"/>
    <m/>
    <m/>
    <m/>
    <n v="533556.15"/>
    <n v="98707.890000000014"/>
    <s v="ZLIN"/>
    <n v="16"/>
    <n v="8"/>
  </r>
  <r>
    <s v="120380000460-0"/>
    <x v="12"/>
    <m/>
    <s v="SECADOR"/>
    <s v="01.10.2015"/>
    <n v="1"/>
    <n v="1"/>
    <s v="ZLIN"/>
    <n v="0"/>
    <n v="1"/>
    <n v="0"/>
    <n v="0"/>
    <m/>
    <m/>
    <m/>
    <n v="2700550"/>
    <n v="333067.83000000007"/>
    <s v="ZLIN"/>
    <n v="25"/>
    <n v="0"/>
  </r>
  <r>
    <s v="120380000461-0"/>
    <x v="12"/>
    <m/>
    <s v="RECIPIENTE"/>
    <s v="01.10.2015"/>
    <n v="1"/>
    <n v="1"/>
    <s v="ZLIN"/>
    <n v="0"/>
    <n v="1"/>
    <n v="0"/>
    <n v="0"/>
    <m/>
    <m/>
    <m/>
    <n v="54809.01"/>
    <n v="42248.61"/>
    <s v="ZLIN"/>
    <n v="4"/>
    <n v="0"/>
  </r>
  <r>
    <s v="120380000461-1"/>
    <x v="12"/>
    <m/>
    <s v="RECIPIENTE HIDRONEUMATICO"/>
    <s v="01.10.2015"/>
    <n v="1"/>
    <n v="1"/>
    <s v="ZLIN"/>
    <n v="0"/>
    <n v="1"/>
    <n v="0"/>
    <n v="0"/>
    <m/>
    <m/>
    <m/>
    <n v="194643.03"/>
    <n v="150037.34"/>
    <s v="ZLIN"/>
    <n v="4"/>
    <n v="0"/>
  </r>
  <r>
    <s v="120380000462-0"/>
    <x v="12"/>
    <m/>
    <s v="RECIPIENTE"/>
    <s v="01.10.2015"/>
    <n v="1"/>
    <n v="1"/>
    <s v="ZLIN"/>
    <n v="0"/>
    <n v="1"/>
    <n v="0"/>
    <n v="0"/>
    <m/>
    <m/>
    <m/>
    <n v="54809.01"/>
    <n v="42248.61"/>
    <s v="ZLIN"/>
    <n v="4"/>
    <n v="0"/>
  </r>
  <r>
    <s v="120380000463-0"/>
    <x v="12"/>
    <m/>
    <s v="SURTIDOR DE COMBUSTIBLE"/>
    <s v="01.10.2015"/>
    <n v="1"/>
    <n v="1"/>
    <s v="ZLIN"/>
    <n v="0"/>
    <n v="1"/>
    <n v="0"/>
    <n v="0"/>
    <m/>
    <m/>
    <m/>
    <n v="15134124.35"/>
    <n v="3393712.74"/>
    <s v="ZLIN"/>
    <n v="13"/>
    <n v="9"/>
  </r>
  <r>
    <s v="120380000464-0"/>
    <x v="12"/>
    <m/>
    <s v="SURTIDOR DE COMBUSTIBLE"/>
    <s v="01.10.2015"/>
    <n v="1"/>
    <n v="1"/>
    <s v="ZLIN"/>
    <n v="0"/>
    <n v="1"/>
    <n v="0"/>
    <n v="0"/>
    <m/>
    <m/>
    <m/>
    <n v="15134124.35"/>
    <n v="3393712.74"/>
    <s v="ZLIN"/>
    <n v="13"/>
    <n v="9"/>
  </r>
  <r>
    <s v="120380000465-0"/>
    <x v="12"/>
    <m/>
    <s v="RECIPIENTE"/>
    <s v="30.06.2014"/>
    <n v="2848591.89"/>
    <n v="640933.16999999993"/>
    <s v="ZLIN"/>
    <n v="20"/>
    <n v="0"/>
    <n v="0"/>
    <n v="0"/>
    <m/>
    <m/>
    <m/>
    <n v="-2085450.03"/>
    <n v="-342940.66999999993"/>
    <s v="ZLIN"/>
    <n v="18"/>
    <n v="9"/>
  </r>
  <r>
    <s v="120380000465-1"/>
    <x v="12"/>
    <m/>
    <s v="ENFRIADOR"/>
    <s v="30.06.2014"/>
    <n v="7097154.7999999998"/>
    <n v="1277487.8599999994"/>
    <s v="ZLIN"/>
    <n v="25"/>
    <n v="0"/>
    <n v="0"/>
    <n v="0"/>
    <m/>
    <m/>
    <m/>
    <n v="-5296359.8600000003"/>
    <n v="-687597.61000000034"/>
    <s v="ZLIN"/>
    <n v="23"/>
    <n v="9"/>
  </r>
  <r>
    <s v="120380000466-0"/>
    <x v="12"/>
    <m/>
    <s v="RECIPIENTE"/>
    <s v="01.10.2015"/>
    <n v="1"/>
    <n v="1"/>
    <s v="ZLIN"/>
    <n v="0"/>
    <n v="1"/>
    <n v="0"/>
    <n v="0"/>
    <m/>
    <m/>
    <m/>
    <n v="157171.42000000001"/>
    <n v="40384.330000000016"/>
    <s v="ZLIN"/>
    <n v="12"/>
    <n v="0"/>
  </r>
  <r>
    <s v="120380000467-0"/>
    <x v="12"/>
    <m/>
    <s v="SECADOR"/>
    <s v="31.03.2012"/>
    <n v="9898884.3800000008"/>
    <n v="1918204.870000001"/>
    <s v="ZLIN"/>
    <n v="34"/>
    <n v="10"/>
    <n v="0"/>
    <n v="0"/>
    <m/>
    <m/>
    <m/>
    <n v="-5823199.0700000003"/>
    <n v="-573027.5700000003"/>
    <s v="ZLIN"/>
    <n v="31"/>
    <n v="4"/>
  </r>
  <r>
    <s v="120380000468-0"/>
    <x v="12"/>
    <m/>
    <s v="SECADOR"/>
    <s v="31.03.2012"/>
    <n v="9898884.3800000008"/>
    <n v="1918204.870000001"/>
    <s v="ZLIN"/>
    <n v="34"/>
    <n v="10"/>
    <n v="0"/>
    <n v="0"/>
    <m/>
    <m/>
    <m/>
    <n v="-5823199.0700000003"/>
    <n v="-573027.5700000003"/>
    <s v="ZLIN"/>
    <n v="31"/>
    <n v="4"/>
  </r>
  <r>
    <s v="120380000469-0"/>
    <x v="12"/>
    <m/>
    <s v="RECIPIENTE"/>
    <s v="01.10.2015"/>
    <n v="1"/>
    <n v="1"/>
    <s v="ZLIN"/>
    <n v="0"/>
    <n v="1"/>
    <n v="0"/>
    <n v="0"/>
    <m/>
    <m/>
    <m/>
    <n v="91947.03"/>
    <n v="82976.59"/>
    <s v="ZLIN"/>
    <n v="3"/>
    <n v="5"/>
  </r>
  <r>
    <s v="120380000469-1"/>
    <x v="12"/>
    <m/>
    <s v="MOTOR"/>
    <s v="01.10.2015"/>
    <n v="1"/>
    <n v="1"/>
    <s v="ZLIN"/>
    <n v="0"/>
    <n v="1"/>
    <n v="0"/>
    <n v="0"/>
    <m/>
    <m/>
    <m/>
    <n v="86951.38"/>
    <n v="78468.320000000007"/>
    <s v="ZLIN"/>
    <n v="3"/>
    <n v="5"/>
  </r>
  <r>
    <s v="120380000470-0"/>
    <x v="12"/>
    <m/>
    <s v="RECIPIENTE"/>
    <s v="30.11.2007"/>
    <n v="1811358.44"/>
    <n v="1216720.5699999998"/>
    <s v="ZLIN"/>
    <n v="16"/>
    <n v="6"/>
    <n v="0"/>
    <n v="0"/>
    <m/>
    <m/>
    <m/>
    <n v="524359.86"/>
    <n v="186551.09999999998"/>
    <s v="ZLIN"/>
    <n v="8"/>
    <n v="8"/>
  </r>
  <r>
    <s v="120380000471-0"/>
    <x v="12"/>
    <m/>
    <s v="RECIPIENTE"/>
    <s v="01.10.2015"/>
    <n v="1"/>
    <n v="1"/>
    <s v="ZLIN"/>
    <n v="0"/>
    <n v="1"/>
    <n v="0"/>
    <n v="0"/>
    <m/>
    <m/>
    <m/>
    <n v="40993.879999999997"/>
    <n v="31599.449999999997"/>
    <s v="ZLIN"/>
    <n v="4"/>
    <n v="0"/>
  </r>
  <r>
    <s v="120380000471-1"/>
    <x v="12"/>
    <m/>
    <s v="MOTOR"/>
    <s v="01.10.2015"/>
    <n v="1"/>
    <n v="1"/>
    <s v="ZLIN"/>
    <n v="0"/>
    <n v="1"/>
    <n v="0"/>
    <n v="0"/>
    <m/>
    <m/>
    <m/>
    <n v="46747.79"/>
    <n v="36034.76"/>
    <s v="ZLIN"/>
    <n v="4"/>
    <n v="0"/>
  </r>
  <r>
    <s v="120380000472-0"/>
    <x v="12"/>
    <m/>
    <s v="RECIPIENTE"/>
    <s v="01.11.1985"/>
    <n v="81600"/>
    <n v="81600"/>
    <s v="ZLIN"/>
    <n v="32"/>
    <n v="11"/>
    <n v="0"/>
    <n v="0"/>
    <m/>
    <m/>
    <m/>
    <n v="-2034.85"/>
    <n v="-2034.85"/>
    <s v="ZLIN"/>
    <n v="3"/>
    <n v="0"/>
  </r>
  <r>
    <s v="120380000473-0"/>
    <x v="12"/>
    <m/>
    <s v="RECIPIENTE"/>
    <s v="30.09.2003"/>
    <n v="246.68"/>
    <n v="208.99"/>
    <s v="ZLIN"/>
    <n v="18"/>
    <n v="0"/>
    <n v="0"/>
    <n v="0"/>
    <m/>
    <m/>
    <m/>
    <n v="121582.5"/>
    <n v="62479.9"/>
    <s v="ZLIN"/>
    <n v="6"/>
    <n v="0"/>
  </r>
  <r>
    <s v="120380000473-1"/>
    <x v="12"/>
    <m/>
    <s v="SECADOR"/>
    <s v="30.09.2003"/>
    <n v="265536.15000000002"/>
    <n v="134235.10000000003"/>
    <s v="ZLIN"/>
    <n v="30"/>
    <n v="2"/>
    <n v="0"/>
    <n v="0"/>
    <m/>
    <m/>
    <m/>
    <n v="130802495.95"/>
    <n v="22200423.620000005"/>
    <s v="ZLIN"/>
    <n v="18"/>
    <n v="2"/>
  </r>
  <r>
    <s v="120380000474-0"/>
    <x v="12"/>
    <m/>
    <s v="ESTACION DE LLENADO"/>
    <s v="01.10.2009"/>
    <n v="4515110.18"/>
    <n v="3599000.8699999996"/>
    <s v="ZLIN"/>
    <n v="11"/>
    <n v="6"/>
    <n v="0"/>
    <n v="0"/>
    <m/>
    <m/>
    <m/>
    <n v="-485549.34"/>
    <n v="-272201.91000000003"/>
    <s v="ZLIN"/>
    <n v="5"/>
    <n v="6"/>
  </r>
  <r>
    <s v="120380000475-0"/>
    <x v="12"/>
    <m/>
    <s v="RECIPIENTE"/>
    <s v="01.10.2015"/>
    <n v="1"/>
    <n v="1"/>
    <s v="ZLIN"/>
    <n v="0"/>
    <n v="1"/>
    <n v="0"/>
    <n v="0"/>
    <m/>
    <m/>
    <m/>
    <n v="87561.51"/>
    <n v="39033.449999999997"/>
    <s v="ZLIN"/>
    <n v="6"/>
    <n v="11"/>
  </r>
  <r>
    <s v="120380000476-0"/>
    <x v="12"/>
    <m/>
    <s v="RECIPIENTE"/>
    <s v="31.03.2012"/>
    <n v="691330.41"/>
    <n v="294725.05000000005"/>
    <s v="ZLIN"/>
    <n v="15"/>
    <n v="10"/>
    <n v="0"/>
    <n v="0"/>
    <m/>
    <m/>
    <m/>
    <n v="211096.53"/>
    <n v="52774.130000000005"/>
    <s v="ZLIN"/>
    <n v="12"/>
    <n v="4"/>
  </r>
  <r>
    <s v="120380000476-1"/>
    <x v="12"/>
    <m/>
    <s v="RECIPIENTE"/>
    <s v="31.03.2012"/>
    <n v="462276.59"/>
    <n v="197075.82"/>
    <s v="ZLIN"/>
    <n v="15"/>
    <n v="10"/>
    <n v="0"/>
    <n v="0"/>
    <m/>
    <m/>
    <m/>
    <n v="141155.35999999999"/>
    <n v="35288.839999999982"/>
    <s v="ZLIN"/>
    <n v="12"/>
    <n v="4"/>
  </r>
  <r>
    <s v="120380000477-0"/>
    <x v="12"/>
    <m/>
    <s v="BASCULA"/>
    <s v="31.08.2014"/>
    <n v="110053684.67"/>
    <n v="38407997.329999998"/>
    <s v="ZLIN"/>
    <n v="12"/>
    <n v="5"/>
    <n v="0"/>
    <n v="0"/>
    <m/>
    <m/>
    <m/>
    <n v="-77861381.459999993"/>
    <n v="-21182875.829999991"/>
    <s v="ZLIN"/>
    <n v="11"/>
    <n v="4"/>
  </r>
  <r>
    <s v="120380000478-0"/>
    <x v="12"/>
    <m/>
    <s v="BASCULA"/>
    <s v="31.08.2014"/>
    <n v="27245505.620000001"/>
    <n v="9508498.6099999994"/>
    <s v="ZLIN"/>
    <n v="12"/>
    <n v="5"/>
    <n v="0"/>
    <n v="0"/>
    <m/>
    <m/>
    <m/>
    <n v="-3389596.27"/>
    <n v="-922169.56"/>
    <s v="ZLIN"/>
    <n v="11"/>
    <n v="4"/>
  </r>
  <r>
    <s v="120380000479-0"/>
    <x v="12"/>
    <m/>
    <s v="COMPRESOR"/>
    <s v="31.08.2004"/>
    <n v="2082516.71"/>
    <n v="992224"/>
    <s v="ZLIN"/>
    <n v="30"/>
    <n v="1"/>
    <n v="0"/>
    <n v="0"/>
    <m/>
    <m/>
    <m/>
    <n v="11336489.92"/>
    <n v="1839693.5299999993"/>
    <s v="ZLIN"/>
    <n v="19"/>
    <n v="0"/>
  </r>
  <r>
    <s v="120380000480-0"/>
    <x v="12"/>
    <m/>
    <s v="VENTILADOR"/>
    <s v="30.08.2008"/>
    <n v="9099325.2100000009"/>
    <n v="4133026.8500000006"/>
    <s v="ZLIN"/>
    <n v="22"/>
    <n v="9"/>
    <n v="0"/>
    <n v="0"/>
    <m/>
    <m/>
    <m/>
    <n v="-803357.82"/>
    <n v="-158107.65999999992"/>
    <s v="ZLIN"/>
    <n v="15"/>
    <n v="8"/>
  </r>
  <r>
    <s v="120380000481-0"/>
    <x v="12"/>
    <m/>
    <s v="CARGADOR DE BATERIAS"/>
    <s v="30.11.2008"/>
    <n v="2560623.16"/>
    <n v="2295077.06"/>
    <s v="ZLIN"/>
    <n v="11"/>
    <n v="3"/>
    <n v="0"/>
    <n v="0"/>
    <m/>
    <m/>
    <m/>
    <n v="-707599"/>
    <n v="-493984.20999999996"/>
    <s v="ZLIN"/>
    <n v="4"/>
    <n v="5"/>
  </r>
  <r>
    <s v="120380000481-1"/>
    <x v="12"/>
    <m/>
    <s v="CARGADOR DE BATERIAS"/>
    <s v="30.11.2008"/>
    <n v="2560623.16"/>
    <n v="2295077.06"/>
    <s v="ZLIN"/>
    <n v="11"/>
    <n v="3"/>
    <n v="0"/>
    <n v="0"/>
    <m/>
    <m/>
    <m/>
    <n v="-707599"/>
    <n v="-493984.20999999996"/>
    <s v="ZLIN"/>
    <n v="4"/>
    <n v="5"/>
  </r>
  <r>
    <s v="120380000482-0"/>
    <x v="12"/>
    <m/>
    <s v="RECIPIENTE"/>
    <s v="01.11.1989"/>
    <n v="13416.7"/>
    <n v="11884.32"/>
    <s v="ZLIN"/>
    <n v="32"/>
    <n v="10"/>
    <n v="0"/>
    <n v="0"/>
    <m/>
    <m/>
    <m/>
    <n v="1033275.29"/>
    <n v="460616.70000000007"/>
    <s v="ZLIN"/>
    <n v="6"/>
    <n v="11"/>
  </r>
  <r>
    <s v="120380000483-0"/>
    <x v="12"/>
    <m/>
    <s v="BATERIAS"/>
    <s v="31.08.2014"/>
    <n v="535510.89"/>
    <n v="275708.58"/>
    <s v="ZLIN"/>
    <n v="8"/>
    <n v="5"/>
    <n v="0"/>
    <n v="0"/>
    <m/>
    <m/>
    <m/>
    <n v="-121950.58"/>
    <n v="-51274.67"/>
    <s v="ZLIN"/>
    <n v="7"/>
    <n v="4"/>
  </r>
  <r>
    <s v="120380000484-0"/>
    <x v="12"/>
    <m/>
    <s v="BATERIAS"/>
    <s v="31.08.2014"/>
    <n v="535510.89"/>
    <n v="275708.58"/>
    <s v="ZLIN"/>
    <n v="8"/>
    <n v="5"/>
    <n v="0"/>
    <n v="0"/>
    <m/>
    <m/>
    <m/>
    <n v="-121950.58"/>
    <n v="-51274.67"/>
    <s v="ZLIN"/>
    <n v="7"/>
    <n v="4"/>
  </r>
  <r>
    <s v="120380000485-0"/>
    <x v="12"/>
    <m/>
    <s v="VENTILADOR"/>
    <s v="01.10.2015"/>
    <n v="1"/>
    <n v="1"/>
    <s v="ZLIN"/>
    <n v="0"/>
    <n v="1"/>
    <n v="0"/>
    <n v="0"/>
    <m/>
    <m/>
    <m/>
    <n v="41490710.090000004"/>
    <n v="17057291.930000003"/>
    <s v="ZLIN"/>
    <n v="7"/>
    <n v="6"/>
  </r>
  <r>
    <s v="120380000486-0"/>
    <x v="12"/>
    <m/>
    <s v="MARTILLO NEUMATICO"/>
    <s v="17.11.2011"/>
    <n v="39815616"/>
    <n v="25446070.380000003"/>
    <s v="ZLIN"/>
    <n v="11"/>
    <n v="1"/>
    <n v="0"/>
    <n v="0"/>
    <m/>
    <m/>
    <m/>
    <n v="-2138930.83"/>
    <n v="-909660.23"/>
    <s v="ZLIN"/>
    <n v="7"/>
    <n v="3"/>
  </r>
  <r>
    <s v="120380000487-0"/>
    <x v="12"/>
    <m/>
    <s v="IMPRESORA"/>
    <s v="14.09.2011"/>
    <n v="7200.08"/>
    <n v="7200.08"/>
    <s v="ZLIN"/>
    <n v="7"/>
    <n v="2"/>
    <n v="0"/>
    <n v="0"/>
    <m/>
    <m/>
    <m/>
    <n v="54473.8"/>
    <n v="53040.280000000006"/>
    <s v="ZLIN"/>
    <n v="3"/>
    <n v="2"/>
  </r>
  <r>
    <s v="120380000488-0"/>
    <x v="12"/>
    <m/>
    <s v="IMPRESORA"/>
    <s v="26.10.2011"/>
    <n v="8672.3700000000008"/>
    <n v="7850.7800000000007"/>
    <s v="ZLIN"/>
    <n v="7"/>
    <n v="11"/>
    <n v="0"/>
    <n v="0"/>
    <m/>
    <m/>
    <m/>
    <n v="53288.55"/>
    <n v="41076.590000000004"/>
    <s v="ZLIN"/>
    <n v="4"/>
    <n v="0"/>
  </r>
  <r>
    <s v="120380000489-0"/>
    <x v="12"/>
    <m/>
    <s v="IMPRESORA"/>
    <s v="01.10.2015"/>
    <n v="1"/>
    <n v="1"/>
    <s v="ZLIN"/>
    <n v="0"/>
    <n v="1"/>
    <n v="0"/>
    <n v="0"/>
    <m/>
    <m/>
    <m/>
    <n v="60513.47"/>
    <n v="60513.47"/>
    <s v="ZLIN"/>
    <n v="3"/>
    <n v="0"/>
  </r>
  <r>
    <s v="120380000490-0"/>
    <x v="12"/>
    <m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1-0"/>
    <x v="12"/>
    <m/>
    <s v="IMPRESORA"/>
    <s v="31.07.2004"/>
    <n v="125601.07"/>
    <n v="125601.07"/>
    <s v="ZLIN"/>
    <n v="14"/>
    <n v="2"/>
    <n v="0"/>
    <n v="0"/>
    <m/>
    <m/>
    <m/>
    <n v="32367.59"/>
    <n v="32367.59"/>
    <s v="ZLIN"/>
    <n v="3"/>
    <n v="0"/>
  </r>
  <r>
    <s v="120380000492-0"/>
    <x v="12"/>
    <m/>
    <s v="IMPRESORA"/>
    <s v="07.08.2013"/>
    <n v="130125.2"/>
    <n v="130125.2"/>
    <s v="ZLIN"/>
    <n v="5"/>
    <n v="1"/>
    <n v="0"/>
    <n v="0"/>
    <m/>
    <m/>
    <m/>
    <n v="-12015.33"/>
    <n v="-12015.33"/>
    <s v="ZLIN"/>
    <n v="3"/>
    <n v="0"/>
  </r>
  <r>
    <s v="120380000493-0"/>
    <x v="12"/>
    <m/>
    <s v="IMPRESORA"/>
    <s v="31.12.2004"/>
    <n v="20302.759999999998"/>
    <n v="20302.759999999998"/>
    <s v="ZLIN"/>
    <n v="13"/>
    <n v="9"/>
    <n v="0"/>
    <n v="0"/>
    <m/>
    <m/>
    <m/>
    <n v="53304.19"/>
    <n v="53304.19"/>
    <s v="ZLIN"/>
    <n v="3"/>
    <n v="0"/>
  </r>
  <r>
    <s v="120380000494-0"/>
    <x v="12"/>
    <m/>
    <s v="IMPRESORA"/>
    <s v="28.02.2008"/>
    <n v="9310.92"/>
    <n v="8708.0499999999993"/>
    <s v="ZLIN"/>
    <n v="11"/>
    <n v="7"/>
    <n v="0"/>
    <n v="0"/>
    <m/>
    <m/>
    <m/>
    <n v="54406.48"/>
    <n v="41938.33"/>
    <s v="ZLIN"/>
    <n v="4"/>
    <n v="0"/>
  </r>
  <r>
    <s v="120380000495-0"/>
    <x v="12"/>
    <m/>
    <s v="IMPRESORA"/>
    <s v="31.12.2004"/>
    <n v="74233.789999999994"/>
    <n v="74233.789999999994"/>
    <s v="ZLIN"/>
    <n v="13"/>
    <n v="11"/>
    <n v="0"/>
    <n v="0"/>
    <m/>
    <m/>
    <m/>
    <n v="41485.29"/>
    <n v="40393.57"/>
    <s v="ZLIN"/>
    <n v="3"/>
    <n v="2"/>
  </r>
  <r>
    <s v="120380000496-0"/>
    <x v="12"/>
    <m/>
    <s v="IMPRESORA"/>
    <s v="30.11.2004"/>
    <n v="27765.19"/>
    <n v="27765.19"/>
    <s v="ZLIN"/>
    <n v="14"/>
    <n v="0"/>
    <n v="0"/>
    <n v="0"/>
    <m/>
    <m/>
    <m/>
    <n v="51538.12"/>
    <n v="50181.850000000006"/>
    <s v="ZLIN"/>
    <n v="3"/>
    <n v="2"/>
  </r>
  <r>
    <s v="120380000497-0"/>
    <x v="12"/>
    <m/>
    <s v="IMPRESORA"/>
    <s v="30.11.2004"/>
    <n v="27765.19"/>
    <n v="27765.19"/>
    <s v="ZLIN"/>
    <n v="14"/>
    <n v="0"/>
    <n v="0"/>
    <n v="0"/>
    <m/>
    <m/>
    <m/>
    <n v="51538.12"/>
    <n v="50181.850000000006"/>
    <s v="ZLIN"/>
    <n v="3"/>
    <n v="2"/>
  </r>
  <r>
    <s v="120380000498-0"/>
    <x v="12"/>
    <m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499-0"/>
    <x v="12"/>
    <m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0-0"/>
    <x v="12"/>
    <m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1-0"/>
    <x v="12"/>
    <m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2-0"/>
    <x v="12"/>
    <m/>
    <s v="IMPRESORA"/>
    <s v="01.10.2015"/>
    <n v="1"/>
    <n v="1"/>
    <s v="ZLIN"/>
    <n v="0"/>
    <n v="1"/>
    <n v="0"/>
    <n v="0"/>
    <m/>
    <m/>
    <m/>
    <n v="9990.4599999999991"/>
    <n v="9990.4599999999991"/>
    <s v="ZLIN"/>
    <n v="3"/>
    <n v="0"/>
  </r>
  <r>
    <s v="120380000503-0"/>
    <x v="12"/>
    <m/>
    <s v="RECIPIENTE"/>
    <s v="01.10.2015"/>
    <n v="1"/>
    <n v="1"/>
    <s v="ZLIN"/>
    <n v="0"/>
    <n v="1"/>
    <n v="0"/>
    <n v="0"/>
    <m/>
    <m/>
    <m/>
    <n v="122596.04"/>
    <n v="110635.45"/>
    <s v="ZLIN"/>
    <n v="3"/>
    <n v="5"/>
  </r>
  <r>
    <s v="120380000504-0"/>
    <x v="12"/>
    <m/>
    <s v="RECIPIENTE"/>
    <s v="27.03.2012"/>
    <n v="60241.83"/>
    <n v="56087.22"/>
    <s v="ZLIN"/>
    <n v="7"/>
    <n v="3"/>
    <n v="0"/>
    <n v="0"/>
    <m/>
    <m/>
    <m/>
    <n v="7782.1"/>
    <n v="6398.6200000000008"/>
    <s v="ZLIN"/>
    <n v="3"/>
    <n v="9"/>
  </r>
  <r>
    <s v="120380000505-0"/>
    <x v="12"/>
    <m/>
    <s v="PANEL ELECTRICO"/>
    <s v="01.10.2015"/>
    <n v="1"/>
    <n v="1"/>
    <s v="ZLIN"/>
    <n v="0"/>
    <n v="1"/>
    <n v="0"/>
    <n v="0"/>
    <m/>
    <m/>
    <m/>
    <n v="6531769.7999999998"/>
    <n v="2048097.3199999994"/>
    <s v="ZLIN"/>
    <n v="9"/>
    <n v="10"/>
  </r>
  <r>
    <s v="120380000506-0"/>
    <x v="12"/>
    <m/>
    <s v="RECIPIENTE"/>
    <s v="28.02.2000"/>
    <n v="39811.25"/>
    <n v="39811.25"/>
    <s v="ZLIN"/>
    <n v="18"/>
    <n v="7"/>
    <n v="0"/>
    <n v="0"/>
    <m/>
    <m/>
    <m/>
    <n v="17716.7"/>
    <n v="17716.7"/>
    <s v="ZLIN"/>
    <n v="3"/>
    <n v="0"/>
  </r>
  <r>
    <s v="120380000507-0"/>
    <x v="12"/>
    <m/>
    <s v="RECIPIENTE"/>
    <s v="01.10.2015"/>
    <n v="1"/>
    <n v="1"/>
    <s v="ZLIN"/>
    <n v="0"/>
    <n v="1"/>
    <n v="0"/>
    <n v="0"/>
    <m/>
    <m/>
    <m/>
    <n v="23786.57"/>
    <n v="23786.57"/>
    <s v="ZLIN"/>
    <n v="3"/>
    <n v="0"/>
  </r>
  <r>
    <s v="120380000508-0"/>
    <x v="12"/>
    <m/>
    <s v="RECIPIENTE"/>
    <s v="23.03.2010"/>
    <n v="3008216.12"/>
    <n v="1533314.04"/>
    <s v="ZLIN"/>
    <n v="17"/>
    <n v="2"/>
    <n v="0"/>
    <n v="0"/>
    <m/>
    <m/>
    <m/>
    <n v="2684563.07"/>
    <n v="709491.67999999993"/>
    <s v="ZLIN"/>
    <n v="11"/>
    <n v="8"/>
  </r>
  <r>
    <s v="120380000509-0"/>
    <x v="12"/>
    <m/>
    <s v="RECIPIENTE"/>
    <s v="01.10.2015"/>
    <n v="1"/>
    <n v="1"/>
    <s v="ZLIN"/>
    <n v="0"/>
    <n v="1"/>
    <n v="0"/>
    <n v="0"/>
    <m/>
    <m/>
    <m/>
    <n v="148415.10999999999"/>
    <n v="40082.89999999998"/>
    <s v="ZLIN"/>
    <n v="11"/>
    <n v="5"/>
  </r>
  <r>
    <s v="120380000510-0"/>
    <x v="12"/>
    <m/>
    <s v="RECIPIENTE"/>
    <s v="01.10.2015"/>
    <n v="1"/>
    <n v="1"/>
    <s v="ZLIN"/>
    <n v="0"/>
    <n v="1"/>
    <n v="0"/>
    <n v="0"/>
    <m/>
    <m/>
    <m/>
    <n v="168937.52"/>
    <n v="130222.66999999998"/>
    <s v="ZLIN"/>
    <n v="4"/>
    <n v="0"/>
  </r>
  <r>
    <s v="120380000511-0"/>
    <x v="12"/>
    <m/>
    <s v="RECIPIENTE"/>
    <s v="01.10.1993"/>
    <n v="104148.12"/>
    <n v="100810.04"/>
    <s v="ZLIN"/>
    <n v="26"/>
    <n v="0"/>
    <n v="0"/>
    <n v="0"/>
    <m/>
    <m/>
    <m/>
    <n v="58444.05"/>
    <n v="45050.62"/>
    <s v="ZLIN"/>
    <n v="4"/>
    <n v="0"/>
  </r>
  <r>
    <s v="120380000512-0"/>
    <x v="12"/>
    <m/>
    <s v="RECIPIENTE"/>
    <s v="01.10.2015"/>
    <n v="1"/>
    <n v="1"/>
    <s v="ZLIN"/>
    <n v="0"/>
    <n v="1"/>
    <n v="0"/>
    <n v="0"/>
    <m/>
    <m/>
    <m/>
    <n v="338558.54"/>
    <n v="63911.549999999988"/>
    <s v="ZLIN"/>
    <n v="16"/>
    <n v="4"/>
  </r>
  <r>
    <s v="120380000513-0"/>
    <x v="12"/>
    <m/>
    <s v="POZO"/>
    <s v="01.10.2015"/>
    <n v="1"/>
    <n v="1"/>
    <s v="ZLIN"/>
    <n v="0"/>
    <n v="1"/>
    <n v="0"/>
    <n v="0"/>
    <m/>
    <m/>
    <m/>
    <n v="39163882.619999997"/>
    <n v="3895332.3999999985"/>
    <s v="ZLIN"/>
    <n v="31"/>
    <n v="0"/>
  </r>
  <r>
    <s v="120380000514-0"/>
    <x v="12"/>
    <m/>
    <s v="POZO"/>
    <s v="28.02.2013"/>
    <n v="40442508.810000002"/>
    <n v="6821627.9800000042"/>
    <s v="ZLIN"/>
    <n v="34"/>
    <n v="7"/>
    <n v="0"/>
    <n v="0"/>
    <m/>
    <m/>
    <m/>
    <n v="-17810068.059999999"/>
    <n v="-1716074.2799999993"/>
    <s v="ZLIN"/>
    <n v="32"/>
    <n v="0"/>
  </r>
  <r>
    <s v="120380000515-0"/>
    <x v="12"/>
    <m/>
    <s v="POZO"/>
    <s v="31.07.2011"/>
    <n v="26525000"/>
    <n v="5594135.0500000007"/>
    <s v="ZLIN"/>
    <n v="35"/>
    <n v="2"/>
    <n v="0"/>
    <n v="0"/>
    <m/>
    <m/>
    <m/>
    <n v="15907366.02"/>
    <n v="1582184.2599999998"/>
    <s v="ZLIN"/>
    <n v="31"/>
    <n v="0"/>
  </r>
  <r>
    <s v="120380000516-0"/>
    <x v="12"/>
    <m/>
    <s v="POZO"/>
    <s v="31.10.2013"/>
    <n v="25162000"/>
    <n v="3723255.3599999994"/>
    <s v="ZLIN"/>
    <n v="34"/>
    <n v="11"/>
    <n v="0"/>
    <n v="0"/>
    <m/>
    <m/>
    <m/>
    <n v="16901171.68"/>
    <n v="1579149.8900000006"/>
    <s v="ZLIN"/>
    <n v="33"/>
    <n v="0"/>
  </r>
  <r>
    <s v="120380000517-0"/>
    <x v="12"/>
    <m/>
    <s v="POZO"/>
    <s v="01.10.2015"/>
    <n v="54080515.030000001"/>
    <n v="1"/>
    <s v="ZLIN"/>
    <n v="0"/>
    <n v="1"/>
    <n v="0"/>
    <n v="0"/>
    <m/>
    <m/>
    <m/>
    <n v="33189562.600000001"/>
    <n v="4263936.8600000031"/>
    <s v="ZLIN"/>
    <n v="24"/>
    <n v="0"/>
  </r>
  <r>
    <s v="120380000518-0"/>
    <x v="12"/>
    <m/>
    <s v="POZO"/>
    <s v="01.10.2015"/>
    <n v="1"/>
    <n v="1"/>
    <s v="ZLIN"/>
    <n v="0"/>
    <n v="1"/>
    <n v="0"/>
    <n v="0"/>
    <m/>
    <m/>
    <m/>
    <n v="40561859.030000001"/>
    <n v="3789870.6600000039"/>
    <s v="ZLIN"/>
    <n v="33"/>
    <n v="0"/>
  </r>
  <r>
    <s v="120380000519-0"/>
    <x v="12"/>
    <m/>
    <s v="TUBERIA INTERNA"/>
    <s v="01.09.1979"/>
    <n v="0.78"/>
    <n v="0.47000000000000003"/>
    <s v="ZLIN"/>
    <n v="59"/>
    <n v="11"/>
    <n v="0"/>
    <n v="0"/>
    <m/>
    <m/>
    <m/>
    <n v="75186044.069999993"/>
    <n v="9726865.8399999961"/>
    <s v="ZLIN"/>
    <n v="23"/>
    <n v="10"/>
  </r>
  <r>
    <s v="120380000519-1"/>
    <x v="12"/>
    <m/>
    <s v="TUBERIA INTERNA"/>
    <s v="01.09.1979"/>
    <n v="30386.84"/>
    <n v="14486"/>
    <s v="ZLIN"/>
    <n v="82"/>
    <n v="4"/>
    <n v="0"/>
    <n v="0"/>
    <m/>
    <m/>
    <m/>
    <n v="37547195.079999998"/>
    <n v="2503146.3399999961"/>
    <s v="ZLIN"/>
    <n v="46"/>
    <n v="3"/>
  </r>
  <r>
    <s v="120380000519-2"/>
    <x v="12"/>
    <m/>
    <s v="TUBERIA INTERNA"/>
    <s v="01.09.1979"/>
    <n v="30766.63"/>
    <n v="14667.04"/>
    <s v="ZLIN"/>
    <n v="82"/>
    <n v="4"/>
    <n v="0"/>
    <n v="0"/>
    <m/>
    <m/>
    <m/>
    <n v="37546982.079999998"/>
    <n v="2503132.1400000006"/>
    <s v="ZLIN"/>
    <n v="46"/>
    <n v="3"/>
  </r>
  <r>
    <s v="120380000519-3"/>
    <x v="12"/>
    <m/>
    <s v="TUBERIA INTERNA"/>
    <s v="01.09.1979"/>
    <n v="31882.720000000001"/>
    <n v="15199.170000000002"/>
    <s v="ZLIN"/>
    <n v="82"/>
    <n v="4"/>
    <n v="0"/>
    <n v="0"/>
    <m/>
    <m/>
    <m/>
    <n v="37546356.340000004"/>
    <n v="2503090.4200000018"/>
    <s v="ZLIN"/>
    <n v="46"/>
    <n v="3"/>
  </r>
  <r>
    <s v="120380000520-0"/>
    <x v="12"/>
    <m/>
    <s v="SECADOR REFRIGERANTE"/>
    <s v="28.02.2015"/>
    <n v="2463521.14"/>
    <n v="555499.87000000011"/>
    <s v="ZLIN"/>
    <n v="17"/>
    <n v="0"/>
    <n v="0"/>
    <n v="0"/>
    <m/>
    <m/>
    <m/>
    <n v="0"/>
    <n v="0"/>
    <s v="ZLIN"/>
    <n v="17"/>
    <n v="0"/>
  </r>
  <r>
    <s v="120380000521-0"/>
    <x v="12"/>
    <m/>
    <s v="MOLINO COLOIDAL"/>
    <s v="31.03.2015"/>
    <n v="7550786.3600000003"/>
    <n v="2831544.8900000006"/>
    <s v="ZLIN"/>
    <n v="10"/>
    <n v="0"/>
    <n v="0"/>
    <n v="0"/>
    <m/>
    <m/>
    <m/>
    <n v="0"/>
    <n v="0"/>
    <s v="ZLIN"/>
    <n v="10"/>
    <n v="0"/>
  </r>
  <r>
    <s v="120380000522-0"/>
    <x v="12"/>
    <m/>
    <s v="TALADRO ELECTROMAGNETICO"/>
    <s v="21.10.2015"/>
    <n v="627129.05000000005"/>
    <n v="198590.87000000005"/>
    <s v="ZLIN"/>
    <n v="10"/>
    <n v="0"/>
    <n v="0"/>
    <n v="0"/>
    <m/>
    <m/>
    <m/>
    <n v="0"/>
    <n v="0"/>
    <s v="ZLIN"/>
    <n v="10"/>
    <n v="0"/>
  </r>
  <r>
    <s v="120380000523-0"/>
    <x v="12"/>
    <m/>
    <s v="TALADRO ELECTROMAGNETICO"/>
    <s v="21.10.2015"/>
    <n v="627129.05000000005"/>
    <n v="198590.87000000005"/>
    <s v="ZLIN"/>
    <n v="10"/>
    <n v="0"/>
    <n v="0"/>
    <n v="0"/>
    <m/>
    <m/>
    <m/>
    <n v="0"/>
    <n v="0"/>
    <s v="ZLIN"/>
    <n v="10"/>
    <n v="0"/>
  </r>
  <r>
    <s v="120380000524-0"/>
    <x v="12"/>
    <m/>
    <s v="TALADRO ELECTROMAGNETICO"/>
    <s v="21.10.2015"/>
    <n v="627123.68999999994"/>
    <n v="198589.16999999993"/>
    <s v="ZLIN"/>
    <n v="10"/>
    <n v="0"/>
    <n v="0"/>
    <n v="0"/>
    <m/>
    <m/>
    <m/>
    <n v="0"/>
    <n v="0"/>
    <s v="ZLIN"/>
    <n v="10"/>
    <n v="0"/>
  </r>
  <r>
    <s v="120380000525-0"/>
    <x v="12"/>
    <m/>
    <s v="MARTILLO COMBINADO"/>
    <s v="28.10.2015"/>
    <n v="664305.35"/>
    <n v="210363.36"/>
    <s v="ZLIN"/>
    <n v="10"/>
    <n v="0"/>
    <n v="0"/>
    <n v="0"/>
    <m/>
    <m/>
    <m/>
    <n v="0"/>
    <n v="0"/>
    <s v="ZLIN"/>
    <n v="10"/>
    <n v="0"/>
  </r>
  <r>
    <s v="120380000526-0"/>
    <x v="12"/>
    <m/>
    <s v="SIERRA CIRCULAR"/>
    <s v="04.11.2015"/>
    <n v="1565054.52"/>
    <n v="482558.47"/>
    <s v="ZLIN"/>
    <n v="10"/>
    <n v="0"/>
    <n v="0"/>
    <n v="0"/>
    <m/>
    <m/>
    <m/>
    <n v="0"/>
    <n v="0"/>
    <s v="ZLIN"/>
    <n v="10"/>
    <n v="0"/>
  </r>
  <r>
    <s v="120380000527-0"/>
    <x v="12"/>
    <m/>
    <s v="JUEGO EXTRACTORES TIPO INDUSTRIAL"/>
    <s v="24.09.2015"/>
    <n v="9663603.1600000001"/>
    <n v="3140671.0300000003"/>
    <s v="ZLIN"/>
    <n v="10"/>
    <n v="0"/>
    <n v="0"/>
    <n v="0"/>
    <m/>
    <m/>
    <m/>
    <n v="0"/>
    <n v="0"/>
    <s v="ZLIN"/>
    <n v="10"/>
    <n v="0"/>
  </r>
  <r>
    <s v="120380000528-0"/>
    <x v="12"/>
    <m/>
    <s v="ASPIRADOR DE GRANALLA"/>
    <s v="16.12.2014"/>
    <n v="14379414.98"/>
    <n v="14379414.98"/>
    <s v="ZLIN"/>
    <n v="4"/>
    <n v="0"/>
    <n v="0"/>
    <n v="0"/>
    <m/>
    <m/>
    <m/>
    <n v="0"/>
    <n v="0"/>
    <s v="ZLIN"/>
    <n v="4"/>
    <n v="0"/>
  </r>
  <r>
    <s v="120380000529-0"/>
    <x v="12"/>
    <m/>
    <s v="MAQUINA DE SOLDAR TIG"/>
    <s v="02.10.2014"/>
    <n v="4952132.7699999996"/>
    <n v="2063388.6699999995"/>
    <s v="ZLIN"/>
    <n v="10"/>
    <n v="0"/>
    <n v="0"/>
    <n v="0"/>
    <m/>
    <m/>
    <m/>
    <n v="0"/>
    <n v="0"/>
    <s v="ZLIN"/>
    <n v="10"/>
    <n v="0"/>
  </r>
  <r>
    <s v="120380000530-0"/>
    <x v="12"/>
    <m/>
    <s v="SOLDADORA DE PUNTO"/>
    <s v="11.02.2015"/>
    <n v="436970.6"/>
    <n v="167505.39999999997"/>
    <s v="ZLIN"/>
    <n v="10"/>
    <n v="0"/>
    <n v="0"/>
    <n v="0"/>
    <m/>
    <m/>
    <m/>
    <n v="0"/>
    <n v="0"/>
    <s v="ZLIN"/>
    <n v="10"/>
    <n v="0"/>
  </r>
  <r>
    <s v="120380000531-0"/>
    <x v="12"/>
    <m/>
    <s v="UPS"/>
    <s v="31.01.2015"/>
    <n v="8434112.8000000007"/>
    <n v="6606721.6900000004"/>
    <s v="ZLIN"/>
    <n v="5"/>
    <n v="0"/>
    <n v="0"/>
    <n v="0"/>
    <m/>
    <m/>
    <m/>
    <n v="0"/>
    <n v="0"/>
    <s v="ZLIN"/>
    <n v="5"/>
    <n v="0"/>
  </r>
  <r>
    <s v="120380000532-0"/>
    <x v="12"/>
    <m/>
    <s v="UPS"/>
    <s v="31.01.2015"/>
    <n v="7795683.7300000004"/>
    <n v="6106618.9199999999"/>
    <s v="ZLIN"/>
    <n v="5"/>
    <n v="0"/>
    <n v="0"/>
    <n v="0"/>
    <m/>
    <m/>
    <m/>
    <n v="0"/>
    <n v="0"/>
    <s v="ZLIN"/>
    <n v="5"/>
    <n v="0"/>
  </r>
  <r>
    <s v="120380000533-0"/>
    <x v="12"/>
    <m/>
    <s v="MOTOR DE COMBUSTIÓN"/>
    <s v="18.11.2015"/>
    <n v="12904140.09"/>
    <n v="2652517.6999999993"/>
    <s v="ZLIN"/>
    <n v="15"/>
    <n v="0"/>
    <n v="0"/>
    <n v="0"/>
    <m/>
    <m/>
    <m/>
    <n v="0"/>
    <n v="0"/>
    <s v="ZLIN"/>
    <n v="15"/>
    <n v="0"/>
  </r>
  <r>
    <s v="120380000534-0"/>
    <x v="12"/>
    <m/>
    <s v="MOTOR DE COMBUSTIÓN"/>
    <s v="18.11.2015"/>
    <n v="16269393.09"/>
    <n v="3344264.1500000004"/>
    <s v="ZLIN"/>
    <n v="15"/>
    <n v="0"/>
    <n v="0"/>
    <n v="0"/>
    <m/>
    <m/>
    <m/>
    <n v="0"/>
    <n v="0"/>
    <s v="ZLIN"/>
    <n v="15"/>
    <n v="0"/>
  </r>
  <r>
    <s v="120380000535-0"/>
    <x v="12"/>
    <m/>
    <s v="COMPRESOR DE AIRE"/>
    <s v="13.04.2016"/>
    <n v="12260409.35"/>
    <n v="3667905.7999999989"/>
    <s v="ZLIN"/>
    <n v="10"/>
    <n v="0"/>
    <n v="0"/>
    <n v="0"/>
    <m/>
    <m/>
    <m/>
    <n v="0"/>
    <n v="0"/>
    <s v="ZLIN"/>
    <n v="0"/>
    <n v="1"/>
  </r>
  <r>
    <s v="120380000536-0"/>
    <x v="12"/>
    <m/>
    <s v="QUEMADOR"/>
    <s v="13.04.2016"/>
    <n v="32623523.170000002"/>
    <n v="9956971.1400000006"/>
    <s v="ZLIN"/>
    <n v="10"/>
    <n v="0"/>
    <n v="0"/>
    <n v="0"/>
    <m/>
    <m/>
    <m/>
    <n v="0"/>
    <n v="0"/>
    <s v="ZLIN"/>
    <n v="0"/>
    <n v="1"/>
  </r>
  <r>
    <s v="120380000537-0"/>
    <x v="12"/>
    <m/>
    <s v="UNIDAD ELECTRICA"/>
    <s v="31.05.2016"/>
    <n v="28204610.050000001"/>
    <n v="3643095.4600000009"/>
    <s v="ZLIN"/>
    <n v="20"/>
    <n v="0"/>
    <n v="0"/>
    <n v="0"/>
    <m/>
    <m/>
    <m/>
    <n v="0"/>
    <n v="0"/>
    <s v="ZLIN"/>
    <n v="0"/>
    <n v="1"/>
  </r>
  <r>
    <s v="120380000537-1"/>
    <x v="12"/>
    <m/>
    <s v="TORRE PARARRAYOS"/>
    <s v="31.05.2016"/>
    <n v="9914939.5299999993"/>
    <n v="731816.96999999881"/>
    <s v="ZLIN"/>
    <n v="35"/>
    <n v="0"/>
    <n v="0"/>
    <n v="0"/>
    <m/>
    <m/>
    <m/>
    <n v="0"/>
    <n v="0"/>
    <s v="ZLIN"/>
    <n v="0"/>
    <n v="1"/>
  </r>
  <r>
    <s v="120380000537-2"/>
    <x v="12"/>
    <m/>
    <s v="TORRE PARARRAYOS"/>
    <s v="31.05.2016"/>
    <n v="9914939.5299999993"/>
    <n v="731816.96999999881"/>
    <s v="ZLIN"/>
    <n v="35"/>
    <n v="0"/>
    <n v="0"/>
    <n v="0"/>
    <m/>
    <m/>
    <m/>
    <n v="0"/>
    <n v="0"/>
    <s v="ZLIN"/>
    <n v="0"/>
    <n v="1"/>
  </r>
  <r>
    <s v="120380000537-3"/>
    <x v="12"/>
    <m/>
    <s v="TORRE PARARRAYOS"/>
    <s v="31.05.2016"/>
    <n v="9914939.5299999993"/>
    <n v="731816.96999999881"/>
    <s v="ZLIN"/>
    <n v="35"/>
    <n v="0"/>
    <n v="0"/>
    <n v="0"/>
    <m/>
    <m/>
    <m/>
    <n v="0"/>
    <n v="0"/>
    <s v="ZLIN"/>
    <n v="0"/>
    <n v="1"/>
  </r>
  <r>
    <s v="120380000537-4"/>
    <x v="12"/>
    <m/>
    <s v="TORRE PARARRAYOS"/>
    <s v="31.05.2016"/>
    <n v="9914939.5299999993"/>
    <n v="731816.96999999881"/>
    <s v="ZLIN"/>
    <n v="35"/>
    <n v="0"/>
    <n v="0"/>
    <n v="0"/>
    <m/>
    <m/>
    <m/>
    <n v="0"/>
    <n v="0"/>
    <s v="ZLIN"/>
    <n v="0"/>
    <n v="1"/>
  </r>
  <r>
    <s v="120380000538-0"/>
    <x v="12"/>
    <m/>
    <s v="EQUIPO DE MEDICIÓN"/>
    <s v="01.06.2016"/>
    <n v="195136950"/>
    <n v="33606919.169999987"/>
    <s v="ZLIN"/>
    <n v="15"/>
    <n v="0"/>
    <n v="0"/>
    <n v="0"/>
    <m/>
    <m/>
    <m/>
    <n v="0"/>
    <n v="0"/>
    <s v="ZLIN"/>
    <n v="1"/>
    <n v="0"/>
  </r>
  <r>
    <s v="120380000539-0"/>
    <x v="12"/>
    <m/>
    <s v="CALENTADOR"/>
    <s v="01.06.2016"/>
    <n v="10005000"/>
    <n v="1292312.5"/>
    <s v="ZLIN"/>
    <n v="20"/>
    <n v="0"/>
    <n v="0"/>
    <n v="0"/>
    <m/>
    <m/>
    <m/>
    <n v="0"/>
    <n v="0"/>
    <s v="ZLIN"/>
    <n v="1"/>
    <n v="0"/>
  </r>
  <r>
    <s v="120380000540-0"/>
    <x v="12"/>
    <m/>
    <s v="INTERCAMBIADOR DE CALOR"/>
    <s v="01.06.2016"/>
    <n v="3956977.5"/>
    <n v="340739.73"/>
    <s v="ZLIN"/>
    <n v="30"/>
    <n v="0"/>
    <n v="0"/>
    <n v="0"/>
    <m/>
    <m/>
    <m/>
    <n v="0"/>
    <n v="0"/>
    <s v="ZLIN"/>
    <n v="1"/>
    <n v="0"/>
  </r>
  <r>
    <s v="120380000541-0"/>
    <x v="12"/>
    <m/>
    <s v="COMPRESOR"/>
    <s v="01.06.2016"/>
    <n v="13506750"/>
    <n v="1163081.25"/>
    <s v="ZLIN"/>
    <n v="30"/>
    <n v="0"/>
    <n v="0"/>
    <n v="0"/>
    <m/>
    <m/>
    <m/>
    <n v="0"/>
    <n v="0"/>
    <s v="ZLIN"/>
    <n v="1"/>
    <n v="0"/>
  </r>
  <r>
    <s v="120380000542-0"/>
    <x v="12"/>
    <m/>
    <s v="COMPRESOR"/>
    <s v="01.06.2016"/>
    <n v="13496745"/>
    <n v="1162219.7100000009"/>
    <s v="ZLIN"/>
    <n v="30"/>
    <n v="0"/>
    <n v="0"/>
    <n v="0"/>
    <m/>
    <m/>
    <m/>
    <n v="0"/>
    <n v="0"/>
    <s v="ZLIN"/>
    <n v="1"/>
    <n v="0"/>
  </r>
  <r>
    <s v="120380000543-0"/>
    <x v="12"/>
    <m/>
    <s v="INTERCAMBIADOR DE CALOR"/>
    <s v="01.06.2016"/>
    <n v="23998032.239999998"/>
    <n v="2066497.2199999988"/>
    <s v="ZLIN"/>
    <n v="30"/>
    <n v="0"/>
    <n v="0"/>
    <n v="0"/>
    <m/>
    <m/>
    <m/>
    <n v="0"/>
    <n v="0"/>
    <s v="ZLIN"/>
    <n v="1"/>
    <n v="0"/>
  </r>
  <r>
    <s v="120380000544-0"/>
    <x v="12"/>
    <m/>
    <s v="INTERCAMBIADOR DE AIRE CONDENSADO"/>
    <s v="01.06.2016"/>
    <n v="42414740.549999997"/>
    <n v="3652380.4399999976"/>
    <s v="ZLIN"/>
    <n v="30"/>
    <n v="0"/>
    <n v="0"/>
    <n v="0"/>
    <m/>
    <m/>
    <m/>
    <n v="0"/>
    <n v="0"/>
    <s v="ZLIN"/>
    <n v="1"/>
    <n v="0"/>
  </r>
  <r>
    <s v="120380000545-0"/>
    <x v="12"/>
    <m/>
    <s v="COMPRESOR"/>
    <s v="01.06.2016"/>
    <n v="24662148.579999998"/>
    <n v="2123685.0199999996"/>
    <s v="ZLIN"/>
    <n v="30"/>
    <n v="0"/>
    <n v="0"/>
    <n v="0"/>
    <m/>
    <m/>
    <m/>
    <n v="0"/>
    <n v="0"/>
    <s v="ZLIN"/>
    <n v="1"/>
    <n v="0"/>
  </r>
  <r>
    <s v="120380000546-0"/>
    <x v="12"/>
    <m/>
    <s v="COMPRESOR"/>
    <s v="01.06.2016"/>
    <n v="19660760.93"/>
    <n v="1693009.9699999988"/>
    <s v="ZLIN"/>
    <n v="30"/>
    <n v="0"/>
    <n v="0"/>
    <n v="0"/>
    <m/>
    <m/>
    <m/>
    <n v="0"/>
    <n v="0"/>
    <s v="ZLIN"/>
    <n v="1"/>
    <n v="0"/>
  </r>
  <r>
    <s v="120380000547-0"/>
    <x v="12"/>
    <m/>
    <s v="CARGADERO MÓVIL"/>
    <s v="01.06.2016"/>
    <n v="103079042.38"/>
    <n v="26628752.61999999"/>
    <s v="ZLIN"/>
    <n v="10"/>
    <n v="0"/>
    <n v="0"/>
    <n v="0"/>
    <m/>
    <m/>
    <m/>
    <n v="0"/>
    <n v="0"/>
    <s v="ZLIN"/>
    <n v="1"/>
    <n v="0"/>
  </r>
  <r>
    <s v="120380000548-0"/>
    <x v="12"/>
    <m/>
    <s v="CARGADERO MÓVIL"/>
    <s v="01.06.2016"/>
    <n v="0"/>
    <n v="0"/>
    <s v="ZLIN"/>
    <n v="10"/>
    <n v="0"/>
    <n v="0"/>
    <n v="0"/>
    <m/>
    <m/>
    <m/>
    <n v="0"/>
    <n v="0"/>
    <s v="ZLIN"/>
    <n v="1"/>
    <n v="0"/>
  </r>
  <r>
    <s v="120380000549-0"/>
    <x v="12"/>
    <m/>
    <s v="RACK  PARA TUBERÍAS DE LPG"/>
    <s v="01.06.2016"/>
    <n v="44052437.090000004"/>
    <n v="5690106.450000003"/>
    <s v="ZLIN"/>
    <n v="20"/>
    <n v="0"/>
    <n v="0"/>
    <n v="0"/>
    <m/>
    <m/>
    <m/>
    <n v="0"/>
    <n v="0"/>
    <s v="ZLIN"/>
    <n v="1"/>
    <n v="0"/>
  </r>
  <r>
    <s v="120380000550-0"/>
    <x v="12"/>
    <m/>
    <s v="CIMENTACIÓN"/>
    <s v="01.06.2016"/>
    <n v="70834251.129999995"/>
    <n v="3659769.6400000006"/>
    <s v="ZLIN"/>
    <n v="50"/>
    <n v="0"/>
    <n v="0"/>
    <n v="0"/>
    <m/>
    <m/>
    <m/>
    <n v="0"/>
    <n v="0"/>
    <s v="ZLIN"/>
    <n v="1"/>
    <n v="0"/>
  </r>
  <r>
    <s v="120380000551-0"/>
    <x v="12"/>
    <m/>
    <s v="MOTOBOMBA"/>
    <s v="01.06.2016"/>
    <n v="1900000"/>
    <n v="245416.66999999993"/>
    <s v="ZLIN"/>
    <n v="20"/>
    <n v="0"/>
    <n v="0"/>
    <n v="0"/>
    <m/>
    <m/>
    <m/>
    <n v="0"/>
    <n v="0"/>
    <s v="ZLIN"/>
    <n v="1"/>
    <n v="0"/>
  </r>
  <r>
    <s v="120380000552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3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4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5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6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7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8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59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60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61-0"/>
    <x v="12"/>
    <m/>
    <s v="BRAZO DE CARGA"/>
    <s v="01.06.2016"/>
    <n v="4956089.0999999996"/>
    <n v="640161.50999999978"/>
    <s v="ZLIN"/>
    <n v="20"/>
    <n v="0"/>
    <n v="0"/>
    <n v="0"/>
    <m/>
    <m/>
    <m/>
    <n v="0"/>
    <n v="0"/>
    <s v="ZLIN"/>
    <n v="1"/>
    <n v="0"/>
  </r>
  <r>
    <s v="120380000562-0"/>
    <x v="12"/>
    <m/>
    <s v="AEROENFRIADOR"/>
    <s v="31.10.2016"/>
    <n v="226772638.5"/>
    <n v="58123448.830000013"/>
    <s v="ZLIN"/>
    <n v="35"/>
    <n v="0"/>
    <n v="0"/>
    <n v="0"/>
    <m/>
    <m/>
    <m/>
    <n v="0"/>
    <n v="0"/>
    <s v="ZLIN"/>
    <n v="0"/>
    <n v="1"/>
  </r>
  <r>
    <s v="120380000563-0"/>
    <x v="12"/>
    <m/>
    <s v="BOMBA CENTRIFUGA"/>
    <s v="06.09.2017"/>
    <n v="43387074.189999998"/>
    <n v="9872705.6199999973"/>
    <s v="ZLIN"/>
    <n v="20"/>
    <n v="0"/>
    <n v="0"/>
    <n v="0"/>
    <m/>
    <m/>
    <m/>
    <n v="0"/>
    <n v="0"/>
    <s v="ZLIN"/>
    <n v="0"/>
    <n v="1"/>
  </r>
  <r>
    <s v="120380000563-1"/>
    <x v="12"/>
    <m/>
    <s v="ARRANCADOR"/>
    <s v="06.09.2017"/>
    <n v="4401229.5599999996"/>
    <n v="2238232.1299999994"/>
    <s v="ZLIN"/>
    <n v="5"/>
    <n v="0"/>
    <n v="0"/>
    <n v="0"/>
    <m/>
    <m/>
    <m/>
    <n v="0"/>
    <n v="0"/>
    <s v="ZLIN"/>
    <n v="0"/>
    <n v="1"/>
  </r>
  <r>
    <s v="120380000563-2"/>
    <x v="12"/>
    <m/>
    <s v="COMPRESOR"/>
    <s v="06.09.2017"/>
    <n v="12932210.970000001"/>
    <n v="3239830.620000001"/>
    <s v="ZLIN"/>
    <n v="15"/>
    <n v="0"/>
    <n v="0"/>
    <n v="0"/>
    <m/>
    <m/>
    <m/>
    <n v="0"/>
    <n v="0"/>
    <s v="ZLIN"/>
    <n v="0"/>
    <n v="1"/>
  </r>
  <r>
    <s v="120380000563-3"/>
    <x v="12"/>
    <m/>
    <s v="MEDIDOR DE CAUDAL"/>
    <s v="06.09.2017"/>
    <n v="1584442.64"/>
    <n v="805763.57"/>
    <s v="ZLIN"/>
    <n v="5"/>
    <n v="0"/>
    <n v="0"/>
    <n v="0"/>
    <m/>
    <m/>
    <m/>
    <n v="0"/>
    <n v="0"/>
    <s v="ZLIN"/>
    <n v="0"/>
    <n v="1"/>
  </r>
  <r>
    <s v="120380000563-4"/>
    <x v="12"/>
    <m/>
    <s v="NEDIDOR DE CAUDAL"/>
    <s v="06.09.2017"/>
    <n v="1584442.64"/>
    <n v="805763.55999999994"/>
    <s v="ZLIN"/>
    <n v="5"/>
    <n v="0"/>
    <n v="0"/>
    <n v="0"/>
    <m/>
    <m/>
    <m/>
    <n v="0"/>
    <n v="0"/>
    <s v="ZLIN"/>
    <n v="0"/>
    <n v="1"/>
  </r>
  <r>
    <s v="120380000564-0"/>
    <x v="12"/>
    <m/>
    <s v="SOPLADOR RETRACTIL"/>
    <s v="30.04.2018"/>
    <n v="8752906.3200000003"/>
    <n v="1945090.29"/>
    <s v="ZLIN"/>
    <n v="3"/>
    <n v="0"/>
    <n v="0"/>
    <n v="0"/>
    <m/>
    <m/>
    <m/>
    <n v="0"/>
    <n v="0"/>
    <s v="ZLIN"/>
    <n v="0"/>
    <n v="1"/>
  </r>
  <r>
    <s v="120380000565-0"/>
    <x v="12"/>
    <m/>
    <s v="SOPLADOR ROTATORIO"/>
    <s v="30.04.2018"/>
    <n v="6410487.1100000003"/>
    <n v="1424552.6900000004"/>
    <s v="ZLIN"/>
    <n v="3"/>
    <n v="0"/>
    <n v="0"/>
    <n v="0"/>
    <m/>
    <m/>
    <m/>
    <n v="0"/>
    <n v="0"/>
    <s v="ZLIN"/>
    <n v="0"/>
    <n v="1"/>
  </r>
  <r>
    <s v="120380000566-0"/>
    <x v="12"/>
    <m/>
    <s v="SOPLADOR ROTATORIO"/>
    <s v="30.04.2018"/>
    <n v="3593002.06"/>
    <n v="798444.89999999991"/>
    <s v="ZLIN"/>
    <n v="3"/>
    <n v="0"/>
    <n v="0"/>
    <n v="0"/>
    <m/>
    <m/>
    <m/>
    <n v="0"/>
    <n v="0"/>
    <s v="ZLIN"/>
    <n v="0"/>
    <n v="1"/>
  </r>
  <r>
    <s v="120380000567-0"/>
    <x v="12"/>
    <m/>
    <s v="SOPLADOR ROTATORIO"/>
    <s v="30.04.2018"/>
    <n v="3593002.06"/>
    <n v="798444.89999999991"/>
    <s v="ZLIN"/>
    <n v="3"/>
    <n v="0"/>
    <n v="0"/>
    <n v="0"/>
    <m/>
    <m/>
    <m/>
    <n v="0"/>
    <n v="0"/>
    <s v="ZLIN"/>
    <n v="0"/>
    <n v="1"/>
  </r>
  <r>
    <s v="120380000568-0"/>
    <x v="12"/>
    <m/>
    <s v="MAQUINA DE PERFORACION"/>
    <s v="31.05.2018"/>
    <n v="86279331.159999996"/>
    <n v="2516480.4899999946"/>
    <s v="ZLIN"/>
    <n v="20"/>
    <n v="0"/>
    <n v="0"/>
    <n v="0"/>
    <m/>
    <m/>
    <m/>
    <n v="0"/>
    <n v="0"/>
    <s v="ZLIN"/>
    <n v="0"/>
    <n v="1"/>
  </r>
  <r>
    <s v="120380000569-0"/>
    <x v="12"/>
    <m/>
    <s v="INTERCAMBIADOR DE CALOR YE-7502"/>
    <s v="31.08.2018"/>
    <n v="187292843.69"/>
    <n v="2081031.599999994"/>
    <s v="ZLIN"/>
    <n v="30"/>
    <n v="0"/>
    <n v="0"/>
    <n v="0"/>
    <m/>
    <m/>
    <m/>
    <n v="0"/>
    <n v="0"/>
    <s v="ZLIN"/>
    <n v="0"/>
    <n v="1"/>
  </r>
  <r>
    <s v="120380000570-0"/>
    <x v="12"/>
    <m/>
    <s v="INTERCAMBIADOR DE CALOR YE-7503"/>
    <s v="31.08.2018"/>
    <n v="187292843.69"/>
    <n v="2081031.599999994"/>
    <s v="ZLIN"/>
    <n v="30"/>
    <n v="0"/>
    <n v="0"/>
    <n v="0"/>
    <m/>
    <m/>
    <m/>
    <n v="0"/>
    <n v="0"/>
    <s v="ZLIN"/>
    <n v="0"/>
    <n v="1"/>
  </r>
  <r>
    <s v="120380000571-0"/>
    <x v="12"/>
    <m/>
    <s v="AGITADOR DE ASFALTO YZ-7501"/>
    <s v="31.08.2018"/>
    <n v="93137773.909999996"/>
    <n v="1552296.2299999893"/>
    <s v="ZLIN"/>
    <n v="20"/>
    <n v="0"/>
    <n v="0"/>
    <n v="0"/>
    <m/>
    <m/>
    <m/>
    <n v="0"/>
    <n v="0"/>
    <s v="ZLIN"/>
    <n v="0"/>
    <n v="1"/>
  </r>
  <r>
    <s v="120380000572-0"/>
    <x v="12"/>
    <m/>
    <s v="AGITADOR DE ASFALTO YZ-7502"/>
    <s v="31.08.2018"/>
    <n v="93137773.909999996"/>
    <n v="1552296.2299999893"/>
    <s v="ZLIN"/>
    <n v="20"/>
    <n v="0"/>
    <n v="0"/>
    <n v="0"/>
    <m/>
    <m/>
    <m/>
    <n v="0"/>
    <n v="0"/>
    <s v="ZLIN"/>
    <n v="0"/>
    <n v="1"/>
  </r>
  <r>
    <s v="120380000573-0"/>
    <x v="12"/>
    <m/>
    <s v="RECTIFICADOR"/>
    <s v="31.08.2018"/>
    <n v="48512582.289999999"/>
    <n v="646834.4299999997"/>
    <s v="ZLIN"/>
    <n v="25"/>
    <n v="0"/>
    <n v="0"/>
    <n v="0"/>
    <m/>
    <m/>
    <m/>
    <n v="0"/>
    <n v="0"/>
    <s v="ZLIN"/>
    <n v="0"/>
    <n v="1"/>
  </r>
  <r>
    <s v="120380000574-0"/>
    <x v="12"/>
    <m/>
    <s v="INTERCAMBIADOR DE CALOR"/>
    <s v="31.10.2018"/>
    <n v="97410749.959999993"/>
    <n v="541170.82999999821"/>
    <s v="ZLIN"/>
    <n v="30"/>
    <n v="0"/>
    <n v="0"/>
    <n v="0"/>
    <m/>
    <m/>
    <m/>
    <n v="0"/>
    <n v="0"/>
    <s v="ZLIN"/>
    <n v="0"/>
    <n v="1"/>
  </r>
  <r>
    <s v="120380000575-0"/>
    <x v="12"/>
    <m/>
    <s v="INTERCAMBIADOR DE CALOR"/>
    <s v="31.10.2018"/>
    <n v="97410749.959999993"/>
    <n v="541170.82999999821"/>
    <s v="ZLIN"/>
    <n v="30"/>
    <n v="0"/>
    <n v="0"/>
    <n v="0"/>
    <m/>
    <m/>
    <m/>
    <n v="0"/>
    <n v="0"/>
    <s v="ZLIN"/>
    <n v="0"/>
    <n v="1"/>
  </r>
  <r>
    <s v="120380000576-0"/>
    <x v="12"/>
    <m/>
    <s v="RECTIFICADOR"/>
    <s v="31.10.2018"/>
    <n v="47008692.359999999"/>
    <n v="313391.28000000119"/>
    <s v="ZLIN"/>
    <n v="25"/>
    <n v="0"/>
    <n v="0"/>
    <n v="0"/>
    <m/>
    <m/>
    <m/>
    <n v="0"/>
    <n v="0"/>
    <s v="ZLIN"/>
    <n v="0"/>
    <n v="1"/>
  </r>
  <r>
    <s v="120381000001-0"/>
    <x v="13"/>
    <m/>
    <s v="VALVULA"/>
    <s v="30.11.2008"/>
    <n v="50695176.149999999"/>
    <n v="30517991.609999999"/>
    <s v="ZLIN"/>
    <n v="16"/>
    <n v="9"/>
    <n v="0"/>
    <n v="0"/>
    <m/>
    <m/>
    <m/>
    <n v="-19647845.960000001"/>
    <n v="-6108994.120000001"/>
    <s v="ZLIN"/>
    <n v="9"/>
    <n v="11"/>
  </r>
  <r>
    <s v="120381000001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02-0"/>
    <x v="13"/>
    <m/>
    <s v="VALVULA"/>
    <s v="30.11.2008"/>
    <n v="50695176.149999999"/>
    <n v="30517991.609999999"/>
    <s v="ZLIN"/>
    <n v="16"/>
    <n v="9"/>
    <n v="0"/>
    <n v="0"/>
    <m/>
    <m/>
    <m/>
    <n v="-19647845.960000001"/>
    <n v="-6108994.120000001"/>
    <s v="ZLIN"/>
    <n v="9"/>
    <n v="11"/>
  </r>
  <r>
    <s v="120381000002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03-0"/>
    <x v="13"/>
    <m/>
    <s v="VALVULA"/>
    <s v="30.11.2008"/>
    <n v="4599365.55"/>
    <n v="2768772.32"/>
    <s v="ZLIN"/>
    <n v="16"/>
    <n v="9"/>
    <n v="0"/>
    <n v="0"/>
    <m/>
    <m/>
    <m/>
    <n v="-1782568.52"/>
    <n v="-554244"/>
    <s v="ZLIN"/>
    <n v="9"/>
    <n v="11"/>
  </r>
  <r>
    <s v="120381000003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04-0"/>
    <x v="13"/>
    <m/>
    <s v="VALVULA"/>
    <s v="30.11.2008"/>
    <n v="11443392.74"/>
    <n v="6888808.5700000003"/>
    <s v="ZLIN"/>
    <n v="16"/>
    <n v="9"/>
    <n v="0"/>
    <n v="0"/>
    <m/>
    <m/>
    <m/>
    <n v="-4435096.88"/>
    <n v="-1378979.6999999997"/>
    <s v="ZLIN"/>
    <n v="9"/>
    <n v="11"/>
  </r>
  <r>
    <s v="120381000004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05-0"/>
    <x v="13"/>
    <m/>
    <s v="VALVULA"/>
    <s v="30.11.2008"/>
    <n v="22079457.84"/>
    <n v="13291613.939999999"/>
    <s v="ZLIN"/>
    <n v="16"/>
    <n v="9"/>
    <n v="0"/>
    <n v="0"/>
    <m/>
    <m/>
    <m/>
    <n v="-8557299.1099999994"/>
    <n v="-2660672.84"/>
    <s v="ZLIN"/>
    <n v="9"/>
    <n v="11"/>
  </r>
  <r>
    <s v="120381000005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06-0"/>
    <x v="13"/>
    <m/>
    <s v="FILTRO"/>
    <s v="30.11.2008"/>
    <n v="54632086.789999999"/>
    <n v="26336583.68"/>
    <s v="ZLIN"/>
    <n v="20"/>
    <n v="11"/>
    <n v="0"/>
    <n v="0"/>
    <m/>
    <m/>
    <m/>
    <n v="-25721739.600000001"/>
    <n v="-5631386.7700000033"/>
    <s v="ZLIN"/>
    <n v="14"/>
    <n v="1"/>
  </r>
  <r>
    <s v="120381000007-0"/>
    <x v="13"/>
    <m/>
    <s v="VALVULA"/>
    <s v="30.11.2008"/>
    <n v="22079457.84"/>
    <n v="13291613.939999999"/>
    <s v="ZLIN"/>
    <n v="16"/>
    <n v="9"/>
    <n v="0"/>
    <n v="0"/>
    <m/>
    <m/>
    <m/>
    <n v="-8557299.1099999994"/>
    <n v="-2660672.84"/>
    <s v="ZLIN"/>
    <n v="9"/>
    <n v="11"/>
  </r>
  <r>
    <s v="120381000007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08-0"/>
    <x v="13"/>
    <m/>
    <s v="FILTRO"/>
    <s v="30.11.2008"/>
    <n v="54632086.789999999"/>
    <n v="26336583.68"/>
    <s v="ZLIN"/>
    <n v="20"/>
    <n v="11"/>
    <n v="0"/>
    <n v="0"/>
    <m/>
    <m/>
    <m/>
    <n v="-25721739.600000001"/>
    <n v="-5631386.7700000033"/>
    <s v="ZLIN"/>
    <n v="14"/>
    <n v="1"/>
  </r>
  <r>
    <s v="120381000009-0"/>
    <x v="13"/>
    <m/>
    <s v="VALVULA"/>
    <s v="30.11.2008"/>
    <n v="22079457.84"/>
    <n v="13291613.939999999"/>
    <s v="ZLIN"/>
    <n v="16"/>
    <n v="9"/>
    <n v="0"/>
    <n v="0"/>
    <m/>
    <m/>
    <m/>
    <n v="-8557299.1099999994"/>
    <n v="-2660672.84"/>
    <s v="ZLIN"/>
    <n v="9"/>
    <n v="11"/>
  </r>
  <r>
    <s v="120381000009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10-0"/>
    <x v="13"/>
    <m/>
    <s v="FILTRO"/>
    <s v="30.11.2008"/>
    <n v="54632086.789999999"/>
    <n v="26336583.68"/>
    <s v="ZLIN"/>
    <n v="20"/>
    <n v="11"/>
    <n v="0"/>
    <n v="0"/>
    <m/>
    <m/>
    <m/>
    <n v="-25721739.600000001"/>
    <n v="-5631386.7700000033"/>
    <s v="ZLIN"/>
    <n v="14"/>
    <n v="1"/>
  </r>
  <r>
    <s v="120381000011-0"/>
    <x v="13"/>
    <m/>
    <s v="VALVULA"/>
    <s v="30.11.2008"/>
    <n v="22079457.84"/>
    <n v="13291613.939999999"/>
    <s v="ZLIN"/>
    <n v="16"/>
    <n v="9"/>
    <n v="0"/>
    <n v="0"/>
    <m/>
    <m/>
    <m/>
    <n v="-8557299.1099999994"/>
    <n v="-2660672.84"/>
    <s v="ZLIN"/>
    <n v="9"/>
    <n v="11"/>
  </r>
  <r>
    <s v="120381000011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12-0"/>
    <x v="13"/>
    <m/>
    <s v="BOMBA"/>
    <s v="30.11.2008"/>
    <n v="497853501.92000002"/>
    <n v="299702854.38999999"/>
    <s v="ZLIN"/>
    <n v="16"/>
    <n v="9"/>
    <n v="0"/>
    <n v="0"/>
    <m/>
    <m/>
    <m/>
    <n v="-192952262.06"/>
    <n v="-59993560.469999999"/>
    <s v="ZLIN"/>
    <n v="9"/>
    <n v="11"/>
  </r>
  <r>
    <s v="120381000012-1"/>
    <x v="13"/>
    <m/>
    <s v="MOTOR"/>
    <s v="30.11.2008"/>
    <n v="512174317.83999997"/>
    <n v="308323843.06999993"/>
    <s v="ZLIN"/>
    <n v="16"/>
    <n v="9"/>
    <n v="0"/>
    <n v="0"/>
    <m/>
    <m/>
    <m/>
    <n v="-198502557.12"/>
    <n v="-61719282.460000008"/>
    <s v="ZLIN"/>
    <n v="9"/>
    <n v="11"/>
  </r>
  <r>
    <s v="120381000013-0"/>
    <x v="13"/>
    <m/>
    <s v="VALVULA"/>
    <s v="30.11.2008"/>
    <n v="11443392.74"/>
    <n v="6888808.5700000003"/>
    <s v="ZLIN"/>
    <n v="16"/>
    <n v="9"/>
    <n v="0"/>
    <n v="0"/>
    <m/>
    <m/>
    <m/>
    <n v="-4435096.88"/>
    <n v="-1378979.6999999997"/>
    <s v="ZLIN"/>
    <n v="9"/>
    <n v="11"/>
  </r>
  <r>
    <s v="120381000013-1"/>
    <x v="13"/>
    <m/>
    <s v="ACTUADOR"/>
    <s v="30.11.2008"/>
    <n v="12167029.68"/>
    <n v="5865380.8199999994"/>
    <s v="ZLIN"/>
    <n v="20"/>
    <n v="11"/>
    <n v="0"/>
    <n v="0"/>
    <m/>
    <m/>
    <m/>
    <n v="-5728449.8600000003"/>
    <n v="-1254157.67"/>
    <s v="ZLIN"/>
    <n v="14"/>
    <n v="1"/>
  </r>
  <r>
    <s v="120381000014-0"/>
    <x v="13"/>
    <m/>
    <s v="VALVULA"/>
    <s v="30.11.2008"/>
    <n v="22079457.84"/>
    <n v="13291613.939999999"/>
    <s v="ZLIN"/>
    <n v="16"/>
    <n v="9"/>
    <n v="0"/>
    <n v="0"/>
    <m/>
    <m/>
    <m/>
    <n v="-8557299.1099999994"/>
    <n v="-2660672.84"/>
    <s v="ZLIN"/>
    <n v="9"/>
    <n v="11"/>
  </r>
  <r>
    <s v="120381000014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15-0"/>
    <x v="13"/>
    <m/>
    <s v="BOMBA"/>
    <s v="30.11.2008"/>
    <n v="497853501.92000002"/>
    <n v="299702854.38999999"/>
    <s v="ZLIN"/>
    <n v="16"/>
    <n v="9"/>
    <n v="0"/>
    <n v="0"/>
    <m/>
    <m/>
    <m/>
    <n v="-192952262.06"/>
    <n v="-59993560.469999999"/>
    <s v="ZLIN"/>
    <n v="9"/>
    <n v="11"/>
  </r>
  <r>
    <s v="120381000015-1"/>
    <x v="13"/>
    <m/>
    <s v="MOTOR"/>
    <s v="30.11.2008"/>
    <n v="512174317.83999997"/>
    <n v="308323843.06999993"/>
    <s v="ZLIN"/>
    <n v="16"/>
    <n v="9"/>
    <n v="0"/>
    <n v="0"/>
    <m/>
    <m/>
    <m/>
    <n v="-198502557.12"/>
    <n v="-61719282.460000008"/>
    <s v="ZLIN"/>
    <n v="9"/>
    <n v="11"/>
  </r>
  <r>
    <s v="120381000016-0"/>
    <x v="13"/>
    <m/>
    <s v="VALVULA"/>
    <s v="30.11.2008"/>
    <n v="11443392.74"/>
    <n v="6888808.5700000003"/>
    <s v="ZLIN"/>
    <n v="16"/>
    <n v="9"/>
    <n v="0"/>
    <n v="0"/>
    <m/>
    <m/>
    <m/>
    <n v="-4435096.88"/>
    <n v="-1378979.6999999997"/>
    <s v="ZLIN"/>
    <n v="9"/>
    <n v="11"/>
  </r>
  <r>
    <s v="120381000016-1"/>
    <x v="13"/>
    <m/>
    <s v="ACTUADOR"/>
    <s v="30.11.2008"/>
    <n v="12167029.68"/>
    <n v="5865380.8199999994"/>
    <s v="ZLIN"/>
    <n v="20"/>
    <n v="11"/>
    <n v="0"/>
    <n v="0"/>
    <m/>
    <m/>
    <m/>
    <n v="-5728449.8600000003"/>
    <n v="-1254157.67"/>
    <s v="ZLIN"/>
    <n v="14"/>
    <n v="1"/>
  </r>
  <r>
    <s v="120381000017-0"/>
    <x v="13"/>
    <m/>
    <s v="VALVULA"/>
    <s v="30.11.2008"/>
    <n v="22079457.84"/>
    <n v="13291613.939999999"/>
    <s v="ZLIN"/>
    <n v="16"/>
    <n v="9"/>
    <n v="0"/>
    <n v="0"/>
    <m/>
    <m/>
    <m/>
    <n v="-8557299.1099999994"/>
    <n v="-2660672.84"/>
    <s v="ZLIN"/>
    <n v="9"/>
    <n v="11"/>
  </r>
  <r>
    <s v="120381000017-1"/>
    <x v="13"/>
    <m/>
    <s v="ACTUADOR"/>
    <s v="30.11.2008"/>
    <n v="26745977.899999999"/>
    <n v="12893479.379999999"/>
    <s v="ZLIN"/>
    <n v="20"/>
    <n v="11"/>
    <n v="0"/>
    <n v="0"/>
    <m/>
    <m/>
    <m/>
    <n v="-12592473.029999999"/>
    <n v="-2756931.9699999988"/>
    <s v="ZLIN"/>
    <n v="14"/>
    <n v="1"/>
  </r>
  <r>
    <s v="120381000018-0"/>
    <x v="13"/>
    <m/>
    <s v="BOMBA"/>
    <s v="30.11.2008"/>
    <n v="497853501.92000002"/>
    <n v="299702854.38999999"/>
    <s v="ZLIN"/>
    <n v="16"/>
    <n v="9"/>
    <n v="0"/>
    <n v="0"/>
    <m/>
    <m/>
    <m/>
    <n v="-192952262.06"/>
    <n v="-59993560.469999999"/>
    <s v="ZLIN"/>
    <n v="9"/>
    <n v="11"/>
  </r>
  <r>
    <s v="120381000018-1"/>
    <x v="13"/>
    <m/>
    <s v="MOTOR"/>
    <s v="30.11.2008"/>
    <n v="512174317.83999997"/>
    <n v="308323843.06999993"/>
    <s v="ZLIN"/>
    <n v="16"/>
    <n v="9"/>
    <n v="0"/>
    <n v="0"/>
    <m/>
    <m/>
    <m/>
    <n v="-198502557.12"/>
    <n v="-61719282.460000008"/>
    <s v="ZLIN"/>
    <n v="9"/>
    <n v="11"/>
  </r>
  <r>
    <s v="120381000019-0"/>
    <x v="13"/>
    <m/>
    <s v="BOMBA"/>
    <s v="01.10.2015"/>
    <n v="1"/>
    <n v="1"/>
    <s v="ZLIN"/>
    <n v="0"/>
    <n v="1"/>
    <n v="0"/>
    <n v="0"/>
    <m/>
    <m/>
    <m/>
    <n v="5547663.04"/>
    <n v="1724903.6400000001"/>
    <s v="ZLIN"/>
    <n v="9"/>
    <n v="11"/>
  </r>
  <r>
    <s v="120381000019-1"/>
    <x v="13"/>
    <m/>
    <s v="MOTOR"/>
    <s v="01.10.2015"/>
    <n v="1"/>
    <n v="1"/>
    <s v="ZLIN"/>
    <n v="0"/>
    <n v="1"/>
    <n v="0"/>
    <n v="0"/>
    <m/>
    <m/>
    <m/>
    <n v="1791254.39"/>
    <n v="556944.6399999999"/>
    <s v="ZLIN"/>
    <n v="9"/>
    <n v="11"/>
  </r>
  <r>
    <s v="120381000020-0"/>
    <x v="13"/>
    <m/>
    <s v="VALVULA"/>
    <s v="01.10.2015"/>
    <n v="1"/>
    <n v="1"/>
    <s v="ZLIN"/>
    <n v="0"/>
    <n v="1"/>
    <n v="0"/>
    <n v="0"/>
    <m/>
    <m/>
    <m/>
    <n v="894674.1"/>
    <n v="278175.99"/>
    <s v="ZLIN"/>
    <n v="9"/>
    <n v="11"/>
  </r>
  <r>
    <s v="120381000020-1"/>
    <x v="13"/>
    <m/>
    <s v="ACTUADOR"/>
    <s v="01.10.2015"/>
    <n v="1"/>
    <n v="1"/>
    <s v="ZLIN"/>
    <n v="0"/>
    <n v="1"/>
    <n v="0"/>
    <n v="0"/>
    <m/>
    <m/>
    <m/>
    <n v="5202659.68"/>
    <n v="1139043.8299999996"/>
    <s v="ZLIN"/>
    <n v="14"/>
    <n v="1"/>
  </r>
  <r>
    <s v="120381000021-0"/>
    <x v="13"/>
    <m/>
    <s v="VALVULA"/>
    <s v="01.10.2015"/>
    <n v="1"/>
    <n v="1"/>
    <s v="ZLIN"/>
    <n v="0"/>
    <n v="1"/>
    <n v="0"/>
    <n v="0"/>
    <m/>
    <m/>
    <m/>
    <n v="9861286.4299999997"/>
    <n v="3066114.2699999996"/>
    <s v="ZLIN"/>
    <n v="9"/>
    <n v="11"/>
  </r>
  <r>
    <s v="120381000021-1"/>
    <x v="13"/>
    <m/>
    <s v="ACTUADOR"/>
    <s v="01.10.2015"/>
    <n v="1"/>
    <n v="1"/>
    <s v="ZLIN"/>
    <n v="0"/>
    <n v="1"/>
    <n v="0"/>
    <n v="0"/>
    <m/>
    <m/>
    <m/>
    <n v="5202659.68"/>
    <n v="1139043.8299999996"/>
    <s v="ZLIN"/>
    <n v="14"/>
    <n v="1"/>
  </r>
  <r>
    <s v="120381000022-0"/>
    <x v="13"/>
    <m/>
    <s v="VALVULA"/>
    <s v="01.10.2015"/>
    <n v="1"/>
    <n v="1"/>
    <s v="ZLIN"/>
    <n v="0"/>
    <n v="1"/>
    <n v="0"/>
    <n v="0"/>
    <m/>
    <m/>
    <m/>
    <n v="9861286.4299999997"/>
    <n v="3066114.2699999996"/>
    <s v="ZLIN"/>
    <n v="9"/>
    <n v="11"/>
  </r>
  <r>
    <s v="120381000022-1"/>
    <x v="13"/>
    <m/>
    <s v="VALVULA"/>
    <s v="01.10.2015"/>
    <n v="1"/>
    <n v="1"/>
    <s v="ZLIN"/>
    <n v="0"/>
    <n v="1"/>
    <n v="0"/>
    <n v="0"/>
    <m/>
    <m/>
    <m/>
    <n v="6643799.2999999998"/>
    <n v="2065719.1099999994"/>
    <s v="ZLIN"/>
    <n v="9"/>
    <n v="11"/>
  </r>
  <r>
    <s v="120381000022-2"/>
    <x v="13"/>
    <m/>
    <s v="ACTUADOR"/>
    <s v="01.10.2015"/>
    <n v="1"/>
    <n v="1"/>
    <s v="ZLIN"/>
    <n v="0"/>
    <n v="1"/>
    <n v="0"/>
    <n v="0"/>
    <m/>
    <m/>
    <m/>
    <n v="5202659.68"/>
    <n v="1139043.8299999996"/>
    <s v="ZLIN"/>
    <n v="14"/>
    <n v="1"/>
  </r>
  <r>
    <s v="120381000022-3"/>
    <x v="13"/>
    <m/>
    <s v="FOSA"/>
    <s v="30.11.2008"/>
    <n v="1995812.75"/>
    <n v="577735.27"/>
    <s v="ZLIN"/>
    <n v="34"/>
    <n v="10"/>
    <n v="0"/>
    <n v="0"/>
    <m/>
    <m/>
    <m/>
    <n v="-1206512.44"/>
    <n v="-132860"/>
    <s v="ZLIN"/>
    <n v="28"/>
    <n v="0"/>
  </r>
  <r>
    <s v="120381000023-0"/>
    <x v="13"/>
    <m/>
    <s v="BOMBA"/>
    <s v="01.10.2015"/>
    <n v="1"/>
    <n v="1"/>
    <s v="ZLIN"/>
    <n v="0"/>
    <n v="1"/>
    <n v="0"/>
    <n v="0"/>
    <m/>
    <m/>
    <m/>
    <n v="2359978.41"/>
    <n v="733774.81"/>
    <s v="ZLIN"/>
    <n v="9"/>
    <n v="11"/>
  </r>
  <r>
    <s v="120381000023-1"/>
    <x v="13"/>
    <m/>
    <s v="MOTOR"/>
    <s v="01.10.2015"/>
    <n v="1"/>
    <n v="1"/>
    <s v="ZLIN"/>
    <n v="0"/>
    <n v="1"/>
    <n v="0"/>
    <n v="0"/>
    <m/>
    <m/>
    <m/>
    <n v="426314.83"/>
    <n v="132551.67000000004"/>
    <s v="ZLIN"/>
    <n v="9"/>
    <n v="11"/>
  </r>
  <r>
    <s v="120381000024-0"/>
    <x v="13"/>
    <m/>
    <s v="VALVULA"/>
    <s v="31.07.2011"/>
    <n v="3500824.64"/>
    <n v="1843629.54"/>
    <s v="ZLIN"/>
    <n v="14"/>
    <n v="1"/>
    <n v="0"/>
    <n v="0"/>
    <m/>
    <m/>
    <m/>
    <n v="-1528973.73"/>
    <n v="-475395.18999999994"/>
    <s v="ZLIN"/>
    <n v="9"/>
    <n v="11"/>
  </r>
  <r>
    <s v="120381000024-1"/>
    <x v="13"/>
    <m/>
    <s v="ACTUADOR"/>
    <s v="31.07.2011"/>
    <n v="13672294.33"/>
    <n v="5556320.5099999998"/>
    <s v="ZLIN"/>
    <n v="18"/>
    <n v="3"/>
    <n v="0"/>
    <n v="0"/>
    <m/>
    <m/>
    <m/>
    <n v="-6931800.1600000001"/>
    <n v="-1517613.0600000005"/>
    <s v="ZLIN"/>
    <n v="14"/>
    <n v="1"/>
  </r>
  <r>
    <s v="120381000025-0"/>
    <x v="13"/>
    <m/>
    <s v="VALVULA"/>
    <s v="31.07.2011"/>
    <n v="3500824.64"/>
    <n v="1843629.54"/>
    <s v="ZLIN"/>
    <n v="14"/>
    <n v="1"/>
    <n v="0"/>
    <n v="0"/>
    <m/>
    <m/>
    <m/>
    <n v="-1528973.73"/>
    <n v="-475395.18999999994"/>
    <s v="ZLIN"/>
    <n v="9"/>
    <n v="11"/>
  </r>
  <r>
    <s v="120381000025-1"/>
    <x v="13"/>
    <m/>
    <s v="ACTUADOR"/>
    <s v="31.07.2011"/>
    <n v="13672294.33"/>
    <n v="5556320.5099999998"/>
    <s v="ZLIN"/>
    <n v="18"/>
    <n v="3"/>
    <n v="0"/>
    <n v="0"/>
    <m/>
    <m/>
    <m/>
    <n v="-6931800.1600000001"/>
    <n v="-1517613.0600000005"/>
    <s v="ZLIN"/>
    <n v="14"/>
    <n v="1"/>
  </r>
  <r>
    <s v="120381000026-0"/>
    <x v="13"/>
    <m/>
    <s v="VALVULA"/>
    <s v="31.07.2011"/>
    <n v="3500824.64"/>
    <n v="1843629.54"/>
    <s v="ZLIN"/>
    <n v="14"/>
    <n v="1"/>
    <n v="0"/>
    <n v="0"/>
    <m/>
    <m/>
    <m/>
    <n v="-1528973.73"/>
    <n v="-475395.18999999994"/>
    <s v="ZLIN"/>
    <n v="9"/>
    <n v="11"/>
  </r>
  <r>
    <s v="120381000026-1"/>
    <x v="13"/>
    <m/>
    <s v="ACTUADOR"/>
    <s v="31.07.2011"/>
    <n v="13672294.33"/>
    <n v="5556320.5099999998"/>
    <s v="ZLIN"/>
    <n v="18"/>
    <n v="3"/>
    <n v="0"/>
    <n v="0"/>
    <m/>
    <m/>
    <m/>
    <n v="-6931800.1600000001"/>
    <n v="-1517613.0600000005"/>
    <s v="ZLIN"/>
    <n v="14"/>
    <n v="1"/>
  </r>
  <r>
    <s v="120381000027-0"/>
    <x v="13"/>
    <m/>
    <s v="VALVULA"/>
    <s v="31.07.2011"/>
    <n v="3500824.64"/>
    <n v="1843629.54"/>
    <s v="ZLIN"/>
    <n v="14"/>
    <n v="1"/>
    <n v="0"/>
    <n v="0"/>
    <m/>
    <m/>
    <m/>
    <n v="-1528973.73"/>
    <n v="-475395.18999999994"/>
    <s v="ZLIN"/>
    <n v="9"/>
    <n v="11"/>
  </r>
  <r>
    <s v="120381000027-1"/>
    <x v="13"/>
    <m/>
    <s v="ACTUADOR"/>
    <s v="31.07.2011"/>
    <n v="13672294.33"/>
    <n v="5556320.5099999998"/>
    <s v="ZLIN"/>
    <n v="18"/>
    <n v="3"/>
    <n v="0"/>
    <n v="0"/>
    <m/>
    <m/>
    <m/>
    <n v="-6931800.1600000001"/>
    <n v="-1517613.0600000005"/>
    <s v="ZLIN"/>
    <n v="14"/>
    <n v="1"/>
  </r>
  <r>
    <s v="120381000028-0"/>
    <x v="13"/>
    <m/>
    <s v="BOMBA"/>
    <s v="01.10.2015"/>
    <n v="1"/>
    <n v="1"/>
    <s v="ZLIN"/>
    <n v="0"/>
    <n v="1"/>
    <n v="0"/>
    <n v="0"/>
    <m/>
    <m/>
    <m/>
    <n v="3843213.28"/>
    <n v="1194948.67"/>
    <s v="ZLIN"/>
    <n v="9"/>
    <n v="11"/>
  </r>
  <r>
    <s v="120381000028-1"/>
    <x v="13"/>
    <m/>
    <s v="MOTOR"/>
    <s v="01.10.2015"/>
    <n v="1"/>
    <n v="1"/>
    <s v="ZLIN"/>
    <n v="0"/>
    <n v="1"/>
    <n v="0"/>
    <n v="0"/>
    <m/>
    <m/>
    <m/>
    <n v="1041179.6"/>
    <n v="323728.11"/>
    <s v="ZLIN"/>
    <n v="9"/>
    <n v="11"/>
  </r>
  <r>
    <s v="120381000029-0"/>
    <x v="13"/>
    <m/>
    <s v="VALVULA"/>
    <s v="30.11.2008"/>
    <n v="4599365.55"/>
    <n v="2768772.32"/>
    <s v="ZLIN"/>
    <n v="16"/>
    <n v="9"/>
    <n v="0"/>
    <n v="0"/>
    <m/>
    <m/>
    <m/>
    <n v="-1782568.52"/>
    <n v="-554244"/>
    <s v="ZLIN"/>
    <n v="9"/>
    <n v="11"/>
  </r>
  <r>
    <s v="120381000029-1"/>
    <x v="13"/>
    <m/>
    <s v="ACTUADOR"/>
    <s v="30.11.2008"/>
    <n v="17962590.559999999"/>
    <n v="8659256.8099999987"/>
    <s v="ZLIN"/>
    <n v="20"/>
    <n v="11"/>
    <n v="0"/>
    <n v="0"/>
    <m/>
    <m/>
    <m/>
    <n v="-8457101.0199999996"/>
    <n v="-1851554.6599999992"/>
    <s v="ZLIN"/>
    <n v="14"/>
    <n v="1"/>
  </r>
  <r>
    <s v="120381000030-0"/>
    <x v="13"/>
    <m/>
    <s v="BOMBA"/>
    <s v="30.11.2008"/>
    <n v="142180452.77000001"/>
    <n v="85591217.840000004"/>
    <s v="ZLIN"/>
    <n v="16"/>
    <n v="9"/>
    <n v="0"/>
    <n v="0"/>
    <m/>
    <m/>
    <m/>
    <n v="-55751381.299999997"/>
    <n v="-17334463.089999996"/>
    <s v="ZLIN"/>
    <n v="9"/>
    <n v="11"/>
  </r>
  <r>
    <s v="120381000030-1"/>
    <x v="13"/>
    <m/>
    <s v="MOTOR"/>
    <s v="30.11.2008"/>
    <n v="127436482.81999999"/>
    <n v="76715494.649999991"/>
    <s v="ZLIN"/>
    <n v="16"/>
    <n v="9"/>
    <n v="0"/>
    <n v="0"/>
    <m/>
    <m/>
    <m/>
    <n v="-49390347.829999998"/>
    <n v="-15356662.780000001"/>
    <s v="ZLIN"/>
    <n v="9"/>
    <n v="11"/>
  </r>
  <r>
    <s v="120381000030-2"/>
    <x v="13"/>
    <m/>
    <s v="TRANSMISOR DE TEMPERATURA CON SENSOR"/>
    <s v="30.11.2008"/>
    <n v="2825297.75"/>
    <n v="691462.68000000017"/>
    <s v="ZLIN"/>
    <n v="10"/>
    <n v="9"/>
    <n v="0"/>
    <n v="0"/>
    <m/>
    <m/>
    <m/>
    <n v="0"/>
    <n v="0"/>
    <s v="ZLIN"/>
    <n v="0"/>
    <n v="11"/>
  </r>
  <r>
    <s v="120381000030-3"/>
    <x v="13"/>
    <m/>
    <s v="TRANSMISOR DE TEMPERATURA CON SENSOR"/>
    <s v="30.11.2008"/>
    <n v="2751421.97"/>
    <n v="673382.34000000032"/>
    <s v="ZLIN"/>
    <n v="10"/>
    <n v="9"/>
    <n v="0"/>
    <n v="0"/>
    <m/>
    <m/>
    <m/>
    <n v="0"/>
    <n v="0"/>
    <s v="ZLIN"/>
    <n v="0"/>
    <n v="11"/>
  </r>
  <r>
    <s v="120381000030-4"/>
    <x v="13"/>
    <m/>
    <s v="TRANSMISOR DE TEMPERATURA CON SENSOR"/>
    <s v="30.11.2008"/>
    <n v="2751421.97"/>
    <n v="673382.34000000032"/>
    <s v="ZLIN"/>
    <n v="10"/>
    <n v="9"/>
    <n v="0"/>
    <n v="0"/>
    <m/>
    <m/>
    <m/>
    <n v="0"/>
    <n v="0"/>
    <s v="ZLIN"/>
    <n v="0"/>
    <n v="11"/>
  </r>
  <r>
    <s v="120381000030-5"/>
    <x v="13"/>
    <m/>
    <s v="TRANSMISOR DE TEMPERATURA CON SENSOR"/>
    <s v="30.11.2008"/>
    <n v="2751421.97"/>
    <n v="673382.34000000032"/>
    <s v="ZLIN"/>
    <n v="10"/>
    <n v="9"/>
    <n v="0"/>
    <n v="0"/>
    <m/>
    <m/>
    <m/>
    <n v="0"/>
    <n v="0"/>
    <s v="ZLIN"/>
    <n v="0"/>
    <n v="11"/>
  </r>
  <r>
    <s v="120381000030-6"/>
    <x v="13"/>
    <m/>
    <s v="TRANSMISOR DE TEMPERATURA CON SENSOR"/>
    <s v="30.11.2008"/>
    <n v="2751421.97"/>
    <n v="673382.34000000032"/>
    <s v="ZLIN"/>
    <n v="10"/>
    <n v="9"/>
    <n v="0"/>
    <n v="0"/>
    <m/>
    <m/>
    <m/>
    <n v="0"/>
    <n v="0"/>
    <s v="ZLIN"/>
    <n v="0"/>
    <n v="11"/>
  </r>
  <r>
    <s v="120381000030-7"/>
    <x v="13"/>
    <m/>
    <s v="TRANSMISOR DE TEMPERATURA CON 4 ENTRADAS"/>
    <s v="30.11.2008"/>
    <n v="5687798.7199999997"/>
    <n v="1392030.4699999997"/>
    <s v="ZLIN"/>
    <n v="10"/>
    <n v="9"/>
    <n v="0"/>
    <n v="0"/>
    <m/>
    <m/>
    <m/>
    <n v="0"/>
    <n v="0"/>
    <s v="ZLIN"/>
    <n v="0"/>
    <n v="11"/>
  </r>
  <r>
    <s v="120381000030-8"/>
    <x v="13"/>
    <m/>
    <s v="INTERRUPTOR DE NIVEL"/>
    <s v="30.11.2008"/>
    <n v="2952283.92"/>
    <n v="722541.25"/>
    <s v="ZLIN"/>
    <n v="10"/>
    <n v="9"/>
    <n v="0"/>
    <n v="0"/>
    <m/>
    <m/>
    <m/>
    <n v="0"/>
    <n v="0"/>
    <s v="ZLIN"/>
    <n v="0"/>
    <n v="11"/>
  </r>
  <r>
    <s v="120381000031-0"/>
    <x v="13"/>
    <m/>
    <s v="VALVULA"/>
    <s v="30.11.2008"/>
    <n v="4599365.55"/>
    <n v="2768772.32"/>
    <s v="ZLIN"/>
    <n v="16"/>
    <n v="9"/>
    <n v="0"/>
    <n v="0"/>
    <m/>
    <m/>
    <m/>
    <n v="-1782568.52"/>
    <n v="-554244"/>
    <s v="ZLIN"/>
    <n v="9"/>
    <n v="11"/>
  </r>
  <r>
    <s v="120381000031-1"/>
    <x v="13"/>
    <m/>
    <s v="ACTUADOR"/>
    <s v="30.11.2008"/>
    <n v="17962590.559999999"/>
    <n v="8659256.8099999987"/>
    <s v="ZLIN"/>
    <n v="20"/>
    <n v="11"/>
    <n v="0"/>
    <n v="0"/>
    <m/>
    <m/>
    <m/>
    <n v="-8457101.0199999996"/>
    <n v="-1851554.6599999992"/>
    <s v="ZLIN"/>
    <n v="14"/>
    <n v="1"/>
  </r>
  <r>
    <s v="120381000032-0"/>
    <x v="13"/>
    <m/>
    <s v="VALVULA"/>
    <s v="30.11.2008"/>
    <n v="4599365.55"/>
    <n v="2768772.32"/>
    <s v="ZLIN"/>
    <n v="16"/>
    <n v="9"/>
    <n v="0"/>
    <n v="0"/>
    <m/>
    <m/>
    <m/>
    <n v="-1782568.52"/>
    <n v="-554244"/>
    <s v="ZLIN"/>
    <n v="9"/>
    <n v="11"/>
  </r>
  <r>
    <s v="120381000032-1"/>
    <x v="13"/>
    <m/>
    <s v="ACTUADOR"/>
    <s v="30.11.2008"/>
    <n v="17962590.559999999"/>
    <n v="8659256.8099999987"/>
    <s v="ZLIN"/>
    <n v="20"/>
    <n v="11"/>
    <n v="0"/>
    <n v="0"/>
    <m/>
    <m/>
    <m/>
    <n v="-8457101.0199999996"/>
    <n v="-1851554.6599999992"/>
    <s v="ZLIN"/>
    <n v="14"/>
    <n v="1"/>
  </r>
  <r>
    <s v="120381000033-0"/>
    <x v="13"/>
    <m/>
    <s v="BOMBA"/>
    <s v="01.01.1993"/>
    <n v="53268944.670000002"/>
    <n v="42261841.310000002"/>
    <s v="ZLIN"/>
    <n v="32"/>
    <n v="8"/>
    <n v="0"/>
    <n v="0"/>
    <m/>
    <m/>
    <m/>
    <n v="10975335.32"/>
    <n v="3412499.21"/>
    <s v="ZLIN"/>
    <n v="9"/>
    <n v="11"/>
  </r>
  <r>
    <s v="120381000033-1"/>
    <x v="13"/>
    <m/>
    <s v="MOTOR"/>
    <s v="01.01.1993"/>
    <n v="48888216.759999998"/>
    <n v="38786314.82"/>
    <s v="ZLIN"/>
    <n v="32"/>
    <n v="8"/>
    <n v="0"/>
    <n v="0"/>
    <m/>
    <m/>
    <m/>
    <n v="10072746.42"/>
    <n v="3131862.33"/>
    <s v="ZLIN"/>
    <n v="9"/>
    <n v="11"/>
  </r>
  <r>
    <s v="120381000033-2"/>
    <x v="13"/>
    <m/>
    <s v="TRANSMISOR DE TEMPERATURA CON SENSOR"/>
    <s v="01.01.1993"/>
    <n v="2825297.75"/>
    <n v="696514.37999999989"/>
    <s v="ZLIN"/>
    <n v="10"/>
    <n v="8"/>
    <n v="0"/>
    <n v="0"/>
    <m/>
    <m/>
    <m/>
    <n v="0"/>
    <n v="0"/>
    <s v="ZLIN"/>
    <n v="0"/>
    <n v="11"/>
  </r>
  <r>
    <s v="120381000033-3"/>
    <x v="13"/>
    <m/>
    <s v="TRANSMISOR DE TEMPERATURA CON SENSOR"/>
    <s v="01.01.1993"/>
    <n v="2751421.97"/>
    <n v="678301.94000000018"/>
    <s v="ZLIN"/>
    <n v="10"/>
    <n v="8"/>
    <n v="0"/>
    <n v="0"/>
    <m/>
    <m/>
    <m/>
    <n v="0"/>
    <n v="0"/>
    <s v="ZLIN"/>
    <n v="0"/>
    <n v="11"/>
  </r>
  <r>
    <s v="120381000033-4"/>
    <x v="13"/>
    <m/>
    <s v="TRANSMISOR DE TEMPERATURA CON SENSOR"/>
    <s v="01.01.1993"/>
    <n v="2751421.97"/>
    <n v="678301.94000000018"/>
    <s v="ZLIN"/>
    <n v="10"/>
    <n v="8"/>
    <n v="0"/>
    <n v="0"/>
    <m/>
    <m/>
    <m/>
    <n v="0"/>
    <n v="0"/>
    <s v="ZLIN"/>
    <n v="0"/>
    <n v="11"/>
  </r>
  <r>
    <s v="120381000033-5"/>
    <x v="13"/>
    <m/>
    <s v="TRANSMISOR DE TEMPERATURA CON SENSOR"/>
    <s v="01.01.1993"/>
    <n v="2751421.97"/>
    <n v="678301.94000000018"/>
    <s v="ZLIN"/>
    <n v="10"/>
    <n v="8"/>
    <n v="0"/>
    <n v="0"/>
    <m/>
    <m/>
    <m/>
    <n v="0"/>
    <n v="0"/>
    <s v="ZLIN"/>
    <n v="0"/>
    <n v="11"/>
  </r>
  <r>
    <s v="120381000033-6"/>
    <x v="13"/>
    <m/>
    <s v="TRANSMISOR DE TEMPERATURA CON SENSOR"/>
    <s v="01.01.1993"/>
    <n v="2751421.97"/>
    <n v="678301.94000000018"/>
    <s v="ZLIN"/>
    <n v="10"/>
    <n v="8"/>
    <n v="0"/>
    <n v="0"/>
    <m/>
    <m/>
    <m/>
    <n v="0"/>
    <n v="0"/>
    <s v="ZLIN"/>
    <n v="0"/>
    <n v="11"/>
  </r>
  <r>
    <s v="120381000033-7"/>
    <x v="13"/>
    <m/>
    <s v="TRANSMISOR TEMPERATURA 4 ENT"/>
    <s v="01.01.1993"/>
    <n v="5687798.7199999997"/>
    <n v="1402200.37"/>
    <s v="ZLIN"/>
    <n v="10"/>
    <n v="8"/>
    <n v="0"/>
    <n v="0"/>
    <m/>
    <m/>
    <m/>
    <n v="0"/>
    <n v="0"/>
    <s v="ZLIN"/>
    <n v="0"/>
    <n v="11"/>
  </r>
  <r>
    <s v="120381000033-8"/>
    <x v="13"/>
    <m/>
    <s v="INTERRUPTOR DE NIVEL"/>
    <s v="01.01.1993"/>
    <n v="2952283.92"/>
    <n v="727820"/>
    <s v="ZLIN"/>
    <n v="10"/>
    <n v="8"/>
    <n v="0"/>
    <n v="0"/>
    <m/>
    <m/>
    <m/>
    <n v="0"/>
    <n v="0"/>
    <s v="ZLIN"/>
    <n v="0"/>
    <n v="11"/>
  </r>
  <r>
    <s v="120381000034-0"/>
    <x v="13"/>
    <m/>
    <s v="VALVULA"/>
    <s v="01.01.1993"/>
    <n v="1764445.9"/>
    <n v="1399853.7599999998"/>
    <s v="ZLIN"/>
    <n v="32"/>
    <n v="8"/>
    <n v="0"/>
    <n v="0"/>
    <m/>
    <m/>
    <m/>
    <n v="363539.87"/>
    <n v="113033.4"/>
    <s v="ZLIN"/>
    <n v="9"/>
    <n v="11"/>
  </r>
  <r>
    <s v="120381000034-1"/>
    <x v="13"/>
    <m/>
    <s v="ACTUADOR"/>
    <s v="01.01.1993"/>
    <n v="6890954.6299999999"/>
    <n v="4848612.8499999996"/>
    <s v="ZLIN"/>
    <n v="36"/>
    <n v="10"/>
    <n v="0"/>
    <n v="0"/>
    <m/>
    <m/>
    <m/>
    <n v="874918.26"/>
    <n v="191550.14"/>
    <s v="ZLIN"/>
    <n v="14"/>
    <n v="1"/>
  </r>
  <r>
    <s v="120381000035-0"/>
    <x v="13"/>
    <m/>
    <s v="VALVULA"/>
    <s v="01.10.2015"/>
    <n v="1"/>
    <n v="1"/>
    <s v="ZLIN"/>
    <n v="0"/>
    <n v="1"/>
    <n v="0"/>
    <n v="0"/>
    <m/>
    <m/>
    <m/>
    <n v="234303.89"/>
    <n v="180609.25"/>
    <s v="ZLIN"/>
    <n v="4"/>
    <n v="0"/>
  </r>
  <r>
    <s v="120381000035-1"/>
    <x v="13"/>
    <m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6-0"/>
    <x v="13"/>
    <m/>
    <s v="BOMBA"/>
    <s v="01.09.1978"/>
    <n v="220037.08"/>
    <n v="215573.84999999998"/>
    <s v="ZLIN"/>
    <n v="41"/>
    <n v="1"/>
    <n v="0"/>
    <n v="0"/>
    <m/>
    <m/>
    <m/>
    <n v="7052700.2199999997"/>
    <n v="5436456.4199999999"/>
    <s v="ZLIN"/>
    <n v="4"/>
    <n v="0"/>
  </r>
  <r>
    <s v="120381000036-1"/>
    <x v="13"/>
    <m/>
    <s v="MOTOR"/>
    <s v="01.09.1978"/>
    <n v="201941.69"/>
    <n v="197845.51"/>
    <s v="ZLIN"/>
    <n v="41"/>
    <n v="1"/>
    <n v="0"/>
    <n v="0"/>
    <m/>
    <m/>
    <m/>
    <n v="6472700.75"/>
    <n v="4989373.5"/>
    <s v="ZLIN"/>
    <n v="4"/>
    <n v="0"/>
  </r>
  <r>
    <s v="120381000036-2"/>
    <x v="13"/>
    <m/>
    <s v="TRANSMISOR DE TEMPERATURA CON SENSOR"/>
    <s v="01.09.1978"/>
    <n v="2825297.75"/>
    <n v="734214.2"/>
    <s v="ZLIN"/>
    <n v="10"/>
    <n v="1"/>
    <n v="0"/>
    <n v="0"/>
    <m/>
    <m/>
    <m/>
    <n v="0"/>
    <n v="0"/>
    <s v="ZLIN"/>
    <n v="1"/>
    <n v="0"/>
  </r>
  <r>
    <s v="120381000036-3"/>
    <x v="13"/>
    <m/>
    <s v="TRANSMISOR DE TEMPERATURA CON SENSOR"/>
    <s v="01.09.1978"/>
    <n v="2751421.97"/>
    <n v="715015.99000000022"/>
    <s v="ZLIN"/>
    <n v="10"/>
    <n v="1"/>
    <n v="0"/>
    <n v="0"/>
    <m/>
    <m/>
    <m/>
    <n v="0"/>
    <n v="0"/>
    <s v="ZLIN"/>
    <n v="1"/>
    <n v="0"/>
  </r>
  <r>
    <s v="120381000036-4"/>
    <x v="13"/>
    <m/>
    <s v="TRANSMISOR DE TEMPERATURA CON SENSOR"/>
    <s v="01.09.1978"/>
    <n v="2751421.97"/>
    <n v="715015.99000000022"/>
    <s v="ZLIN"/>
    <n v="10"/>
    <n v="1"/>
    <n v="0"/>
    <n v="0"/>
    <m/>
    <m/>
    <m/>
    <n v="0"/>
    <n v="0"/>
    <s v="ZLIN"/>
    <n v="1"/>
    <n v="0"/>
  </r>
  <r>
    <s v="120381000036-5"/>
    <x v="13"/>
    <m/>
    <s v="TRANSMISOR DE TEMPERATURA CON SENSOR"/>
    <s v="01.09.1978"/>
    <n v="2751421.97"/>
    <n v="715015.99000000022"/>
    <s v="ZLIN"/>
    <n v="10"/>
    <n v="1"/>
    <n v="0"/>
    <n v="0"/>
    <m/>
    <m/>
    <m/>
    <n v="0"/>
    <n v="0"/>
    <s v="ZLIN"/>
    <n v="1"/>
    <n v="0"/>
  </r>
  <r>
    <s v="120381000036-6"/>
    <x v="13"/>
    <m/>
    <s v="TRANSMISOR DE TEMPERATURA CON SENSOR"/>
    <s v="01.09.1978"/>
    <n v="2751421.97"/>
    <n v="715015.99000000022"/>
    <s v="ZLIN"/>
    <n v="10"/>
    <n v="1"/>
    <n v="0"/>
    <n v="0"/>
    <m/>
    <m/>
    <m/>
    <n v="0"/>
    <n v="0"/>
    <s v="ZLIN"/>
    <n v="1"/>
    <n v="0"/>
  </r>
  <r>
    <s v="120381000036-7"/>
    <x v="13"/>
    <m/>
    <s v="TRANSMISOR DE TEMPERATURA CON 4 ENTRADAS"/>
    <s v="01.09.1978"/>
    <n v="5687798.7199999997"/>
    <n v="1478096.4500000002"/>
    <s v="ZLIN"/>
    <n v="10"/>
    <n v="1"/>
    <n v="0"/>
    <n v="0"/>
    <m/>
    <m/>
    <m/>
    <n v="0"/>
    <n v="0"/>
    <s v="ZLIN"/>
    <n v="1"/>
    <n v="0"/>
  </r>
  <r>
    <s v="120381000036-8"/>
    <x v="13"/>
    <m/>
    <s v="INTERRUPTOR DE NIVEL"/>
    <s v="01.09.1978"/>
    <n v="2952283.92"/>
    <n v="767214.2799999998"/>
    <s v="ZLIN"/>
    <n v="10"/>
    <n v="1"/>
    <n v="0"/>
    <n v="0"/>
    <m/>
    <m/>
    <m/>
    <n v="0"/>
    <n v="0"/>
    <s v="ZLIN"/>
    <n v="1"/>
    <n v="0"/>
  </r>
  <r>
    <s v="120381000037-0"/>
    <x v="13"/>
    <m/>
    <s v="VALVULA"/>
    <s v="01.10.2015"/>
    <n v="1"/>
    <n v="1"/>
    <s v="ZLIN"/>
    <n v="0"/>
    <n v="1"/>
    <n v="0"/>
    <n v="0"/>
    <m/>
    <m/>
    <m/>
    <n v="234303.89"/>
    <n v="180609.25"/>
    <s v="ZLIN"/>
    <n v="4"/>
    <n v="0"/>
  </r>
  <r>
    <s v="120381000037-1"/>
    <x v="13"/>
    <m/>
    <s v="ACTUADOR"/>
    <s v="01.10.2015"/>
    <n v="1"/>
    <n v="1"/>
    <s v="ZLIN"/>
    <n v="0"/>
    <n v="1"/>
    <n v="0"/>
    <n v="0"/>
    <m/>
    <m/>
    <m/>
    <n v="567751.93999999994"/>
    <n v="567751.93999999994"/>
    <s v="ZLIN"/>
    <n v="3"/>
    <n v="0"/>
  </r>
  <r>
    <s v="120381000038-0"/>
    <x v="13"/>
    <m/>
    <s v="VALVULA"/>
    <s v="01.10.2015"/>
    <n v="1"/>
    <n v="1"/>
    <s v="ZLIN"/>
    <n v="0"/>
    <n v="1"/>
    <n v="0"/>
    <n v="0"/>
    <m/>
    <m/>
    <m/>
    <n v="582956.81000000006"/>
    <n v="449362.54000000004"/>
    <s v="ZLIN"/>
    <n v="4"/>
    <n v="0"/>
  </r>
  <r>
    <s v="120381000038-1"/>
    <x v="13"/>
    <m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39-0"/>
    <x v="13"/>
    <m/>
    <s v="VALVULA"/>
    <s v="01.10.2015"/>
    <n v="1"/>
    <n v="1"/>
    <s v="ZLIN"/>
    <n v="0"/>
    <n v="1"/>
    <n v="0"/>
    <n v="0"/>
    <m/>
    <m/>
    <m/>
    <n v="582956.81000000006"/>
    <n v="449362.54000000004"/>
    <s v="ZLIN"/>
    <n v="4"/>
    <n v="0"/>
  </r>
  <r>
    <s v="120381000039-1"/>
    <x v="13"/>
    <m/>
    <s v="ACTUADOR"/>
    <s v="01.10.2015"/>
    <n v="1"/>
    <n v="1"/>
    <s v="ZLIN"/>
    <n v="0"/>
    <n v="1"/>
    <n v="0"/>
    <n v="0"/>
    <m/>
    <m/>
    <m/>
    <n v="384568.96"/>
    <n v="384568.96"/>
    <s v="ZLIN"/>
    <n v="3"/>
    <n v="0"/>
  </r>
  <r>
    <s v="120381000040-0"/>
    <x v="13"/>
    <m/>
    <s v="BOMBA"/>
    <s v="01.10.2015"/>
    <n v="1"/>
    <n v="1"/>
    <s v="ZLIN"/>
    <n v="0"/>
    <n v="1"/>
    <n v="0"/>
    <n v="0"/>
    <m/>
    <m/>
    <m/>
    <n v="1384296.11"/>
    <n v="1067061.5900000001"/>
    <s v="ZLIN"/>
    <n v="4"/>
    <n v="0"/>
  </r>
  <r>
    <s v="120381000040-1"/>
    <x v="13"/>
    <m/>
    <s v="MOTOR"/>
    <s v="01.10.2015"/>
    <n v="1"/>
    <n v="1"/>
    <s v="ZLIN"/>
    <n v="0"/>
    <n v="1"/>
    <n v="0"/>
    <n v="0"/>
    <m/>
    <m/>
    <m/>
    <n v="442156.37"/>
    <n v="340828.87"/>
    <s v="ZLIN"/>
    <n v="4"/>
    <n v="0"/>
  </r>
  <r>
    <s v="120381000041-0"/>
    <x v="13"/>
    <m/>
    <s v="BOMBA"/>
    <s v="01.10.2015"/>
    <n v="1"/>
    <n v="1"/>
    <s v="ZLIN"/>
    <n v="0"/>
    <n v="1"/>
    <n v="0"/>
    <n v="0"/>
    <m/>
    <m/>
    <m/>
    <n v="429814.29"/>
    <n v="331315.18"/>
    <s v="ZLIN"/>
    <n v="4"/>
    <n v="0"/>
  </r>
  <r>
    <s v="120381000041-1"/>
    <x v="13"/>
    <m/>
    <s v="MOTOR"/>
    <s v="01.10.2015"/>
    <n v="1"/>
    <n v="1"/>
    <s v="ZLIN"/>
    <n v="0"/>
    <n v="1"/>
    <n v="0"/>
    <n v="0"/>
    <m/>
    <m/>
    <m/>
    <n v="38122.81"/>
    <n v="29386.329999999998"/>
    <s v="ZLIN"/>
    <n v="4"/>
    <n v="0"/>
  </r>
  <r>
    <s v="120381000042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43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44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45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46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47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47-1"/>
    <x v="13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81000047-2"/>
    <x v="13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81000047-3"/>
    <x v="13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81000047-4"/>
    <x v="13"/>
    <m/>
    <s v="PANEL ELECTRICO"/>
    <s v="01.10.2015"/>
    <n v="1"/>
    <n v="1"/>
    <s v="ZLIN"/>
    <n v="0"/>
    <n v="1"/>
    <n v="0"/>
    <n v="0"/>
    <m/>
    <m/>
    <m/>
    <n v="7918890.3399999999"/>
    <n v="4439377.91"/>
    <s v="ZLIN"/>
    <n v="5"/>
    <n v="6"/>
  </r>
  <r>
    <s v="120381000048-0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48-1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48-2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48-3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49-0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50-0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51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52-0"/>
    <x v="13"/>
    <m/>
    <s v="PANEL ELECTRICO"/>
    <s v="01.10.2015"/>
    <n v="1"/>
    <n v="1"/>
    <s v="ZLIN"/>
    <n v="0"/>
    <n v="1"/>
    <n v="0"/>
    <n v="0"/>
    <m/>
    <m/>
    <m/>
    <n v="4504337.29"/>
    <n v="3472093.33"/>
    <s v="ZLIN"/>
    <n v="4"/>
    <n v="0"/>
  </r>
  <r>
    <s v="120381000053-0"/>
    <x v="13"/>
    <m/>
    <s v="PANEL ELECTRICO"/>
    <s v="01.10.2015"/>
    <n v="1"/>
    <n v="1"/>
    <s v="ZLIN"/>
    <n v="0"/>
    <n v="1"/>
    <n v="0"/>
    <n v="0"/>
    <m/>
    <m/>
    <m/>
    <n v="4504337.29"/>
    <n v="3472093.33"/>
    <s v="ZLIN"/>
    <n v="4"/>
    <n v="0"/>
  </r>
  <r>
    <s v="120381000054-0"/>
    <x v="13"/>
    <m/>
    <s v="PANEL ELECTRICO"/>
    <s v="01.10.2015"/>
    <n v="1"/>
    <n v="1"/>
    <s v="ZLIN"/>
    <n v="0"/>
    <n v="1"/>
    <n v="0"/>
    <n v="0"/>
    <m/>
    <m/>
    <m/>
    <n v="4504337.29"/>
    <n v="3472093.33"/>
    <s v="ZLIN"/>
    <n v="4"/>
    <n v="0"/>
  </r>
  <r>
    <s v="120381000055-0"/>
    <x v="13"/>
    <m/>
    <s v="PANEL ELECTRICO"/>
    <s v="01.10.2015"/>
    <n v="1"/>
    <n v="1"/>
    <s v="ZLIN"/>
    <n v="0"/>
    <n v="1"/>
    <n v="0"/>
    <n v="0"/>
    <m/>
    <m/>
    <m/>
    <n v="7918890.3399999999"/>
    <n v="6104144.6399999997"/>
    <s v="ZLIN"/>
    <n v="4"/>
    <n v="0"/>
  </r>
  <r>
    <s v="120381000056-0"/>
    <x v="13"/>
    <m/>
    <s v="PANEL ELECTRICO"/>
    <s v="01.10.2015"/>
    <n v="1"/>
    <n v="1"/>
    <s v="ZLIN"/>
    <n v="0"/>
    <n v="1"/>
    <n v="0"/>
    <n v="0"/>
    <m/>
    <m/>
    <m/>
    <n v="1274991.71"/>
    <n v="982806.11"/>
    <s v="ZLIN"/>
    <n v="4"/>
    <n v="0"/>
  </r>
  <r>
    <s v="120381000057-0"/>
    <x v="13"/>
    <m/>
    <s v="PANEL DE CONTROL"/>
    <s v="01.10.2015"/>
    <n v="1"/>
    <n v="1"/>
    <s v="ZLIN"/>
    <n v="0"/>
    <n v="1"/>
    <n v="0"/>
    <n v="0"/>
    <m/>
    <m/>
    <m/>
    <n v="3215256.83"/>
    <n v="2478427.14"/>
    <s v="ZLIN"/>
    <n v="4"/>
    <n v="0"/>
  </r>
  <r>
    <s v="120381000057-1"/>
    <x v="13"/>
    <m/>
    <s v="PANEL DE CONTROL"/>
    <s v="01.10.2015"/>
    <n v="1"/>
    <n v="1"/>
    <s v="ZLIN"/>
    <n v="0"/>
    <n v="1"/>
    <n v="0"/>
    <n v="0"/>
    <m/>
    <m/>
    <m/>
    <n v="3215256.83"/>
    <n v="2478427.14"/>
    <s v="ZLIN"/>
    <n v="4"/>
    <n v="0"/>
  </r>
  <r>
    <s v="120381000058-0"/>
    <x v="13"/>
    <m/>
    <s v="PANEL DE CONTROL"/>
    <s v="01.10.2015"/>
    <n v="1"/>
    <n v="1"/>
    <s v="ZLIN"/>
    <n v="0"/>
    <n v="1"/>
    <n v="0"/>
    <n v="0"/>
    <m/>
    <m/>
    <m/>
    <n v="11640398.4"/>
    <n v="8972807.1000000015"/>
    <s v="ZLIN"/>
    <n v="4"/>
    <n v="0"/>
  </r>
  <r>
    <s v="120381000058-1"/>
    <x v="13"/>
    <m/>
    <s v="PANEL DE CONTROL"/>
    <s v="01.10.2015"/>
    <n v="1"/>
    <n v="1"/>
    <s v="ZLIN"/>
    <n v="0"/>
    <n v="1"/>
    <n v="0"/>
    <n v="0"/>
    <m/>
    <m/>
    <m/>
    <n v="11640398.4"/>
    <n v="8972807.1000000015"/>
    <s v="ZLIN"/>
    <n v="4"/>
    <n v="0"/>
  </r>
  <r>
    <s v="120381000059-0"/>
    <x v="13"/>
    <m/>
    <s v="PANEL DE CONTROL"/>
    <s v="01.10.2015"/>
    <n v="1"/>
    <n v="1"/>
    <s v="ZLIN"/>
    <n v="0"/>
    <n v="1"/>
    <n v="0"/>
    <n v="0"/>
    <m/>
    <m/>
    <m/>
    <n v="11640398.4"/>
    <n v="8972807.1000000015"/>
    <s v="ZLIN"/>
    <n v="4"/>
    <n v="0"/>
  </r>
  <r>
    <s v="120381000059-1"/>
    <x v="13"/>
    <m/>
    <s v="PANEL DE CONTROL"/>
    <s v="01.10.2015"/>
    <n v="1"/>
    <n v="1"/>
    <s v="ZLIN"/>
    <n v="0"/>
    <n v="1"/>
    <n v="0"/>
    <n v="0"/>
    <m/>
    <m/>
    <m/>
    <n v="11640398.4"/>
    <n v="8972807.1000000015"/>
    <s v="ZLIN"/>
    <n v="4"/>
    <n v="0"/>
  </r>
  <r>
    <s v="120381000060-0"/>
    <x v="13"/>
    <m/>
    <s v="PANEL DE CONTROL"/>
    <s v="01.10.2015"/>
    <n v="9700404.5700000003"/>
    <n v="153975.66000000015"/>
    <s v="ZLIN"/>
    <n v="0"/>
    <n v="1"/>
    <n v="0"/>
    <n v="0"/>
    <m/>
    <m/>
    <m/>
    <n v="3215256.83"/>
    <n v="2478427.14"/>
    <s v="ZLIN"/>
    <n v="4"/>
    <n v="0"/>
  </r>
  <r>
    <s v="120381000060-1"/>
    <x v="13"/>
    <m/>
    <s v="PANEL DE CONTROL"/>
    <s v="01.10.2015"/>
    <n v="1"/>
    <n v="1"/>
    <s v="ZLIN"/>
    <n v="0"/>
    <n v="1"/>
    <n v="0"/>
    <n v="0"/>
    <m/>
    <m/>
    <m/>
    <n v="3215256.83"/>
    <n v="2478427.14"/>
    <s v="ZLIN"/>
    <n v="4"/>
    <n v="0"/>
  </r>
  <r>
    <s v="120381000060-2"/>
    <x v="13"/>
    <m/>
    <s v="PANEL DE CONTROL"/>
    <s v="01.10.2015"/>
    <n v="1"/>
    <n v="1"/>
    <s v="ZLIN"/>
    <n v="0"/>
    <n v="1"/>
    <n v="0"/>
    <n v="0"/>
    <m/>
    <m/>
    <m/>
    <n v="3215256.83"/>
    <n v="2478427.14"/>
    <s v="ZLIN"/>
    <n v="4"/>
    <n v="0"/>
  </r>
  <r>
    <s v="120381000060-3"/>
    <x v="13"/>
    <m/>
    <s v="PANEL DE CONTROL"/>
    <s v="01.10.2015"/>
    <n v="1"/>
    <n v="1"/>
    <s v="ZLIN"/>
    <n v="0"/>
    <n v="1"/>
    <n v="0"/>
    <n v="0"/>
    <m/>
    <m/>
    <m/>
    <n v="3215256.83"/>
    <n v="2478427.14"/>
    <s v="ZLIN"/>
    <n v="4"/>
    <n v="0"/>
  </r>
  <r>
    <s v="120381000061-0"/>
    <x v="13"/>
    <m/>
    <s v="VALVULA"/>
    <s v="30.11.2008"/>
    <n v="43411026.07"/>
    <n v="26663625.140000001"/>
    <s v="ZLIN"/>
    <n v="16"/>
    <n v="5"/>
    <n v="0"/>
    <n v="0"/>
    <m/>
    <m/>
    <m/>
    <n v="-15359224"/>
    <n v="-4941663.3699999992"/>
    <s v="ZLIN"/>
    <n v="9"/>
    <n v="7"/>
  </r>
  <r>
    <s v="120381000061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62-0"/>
    <x v="13"/>
    <m/>
    <s v="VALVULA"/>
    <s v="30.11.2008"/>
    <n v="43411026.07"/>
    <n v="26663625.140000001"/>
    <s v="ZLIN"/>
    <n v="16"/>
    <n v="5"/>
    <n v="0"/>
    <n v="0"/>
    <m/>
    <m/>
    <m/>
    <n v="-15359224"/>
    <n v="-4941663.3699999992"/>
    <s v="ZLIN"/>
    <n v="9"/>
    <n v="7"/>
  </r>
  <r>
    <s v="120381000062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63-0"/>
    <x v="13"/>
    <m/>
    <s v="VALVULA"/>
    <s v="30.11.2008"/>
    <n v="3938504.47"/>
    <n v="2419081.41"/>
    <s v="ZLIN"/>
    <n v="16"/>
    <n v="5"/>
    <n v="0"/>
    <n v="0"/>
    <m/>
    <m/>
    <m/>
    <n v="-1393479.45"/>
    <n v="-448336.86"/>
    <s v="ZLIN"/>
    <n v="9"/>
    <n v="7"/>
  </r>
  <r>
    <s v="120381000063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64-0"/>
    <x v="13"/>
    <m/>
    <s v="VALVULA"/>
    <s v="30.11.2008"/>
    <n v="3938504.47"/>
    <n v="2419081.41"/>
    <s v="ZLIN"/>
    <n v="16"/>
    <n v="5"/>
    <n v="0"/>
    <n v="0"/>
    <m/>
    <m/>
    <m/>
    <n v="-1393479.45"/>
    <n v="-448336.86"/>
    <s v="ZLIN"/>
    <n v="9"/>
    <n v="7"/>
  </r>
  <r>
    <s v="120381000064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65-0"/>
    <x v="13"/>
    <m/>
    <s v="VALVULA"/>
    <s v="30.11.2008"/>
    <n v="18152513.280000001"/>
    <n v="11149513.240000002"/>
    <s v="ZLIN"/>
    <n v="16"/>
    <n v="5"/>
    <n v="0"/>
    <n v="0"/>
    <m/>
    <m/>
    <m/>
    <n v="-6422527.7000000002"/>
    <n v="-2066378.4699999997"/>
    <s v="ZLIN"/>
    <n v="9"/>
    <n v="7"/>
  </r>
  <r>
    <s v="120381000065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66-0"/>
    <x v="13"/>
    <m/>
    <s v="FILTRO"/>
    <s v="30.11.2008"/>
    <n v="47228449.799999997"/>
    <n v="23136204.159999996"/>
    <s v="ZLIN"/>
    <n v="20"/>
    <n v="7"/>
    <n v="0"/>
    <n v="0"/>
    <m/>
    <m/>
    <m/>
    <n v="-20786386.039999999"/>
    <n v="-4661189.6099999994"/>
    <s v="ZLIN"/>
    <n v="13"/>
    <n v="9"/>
  </r>
  <r>
    <s v="120381000067-0"/>
    <x v="13"/>
    <m/>
    <s v="VALVULA"/>
    <s v="30.11.2008"/>
    <n v="18152513.280000001"/>
    <n v="11149513.240000002"/>
    <s v="ZLIN"/>
    <n v="16"/>
    <n v="5"/>
    <n v="0"/>
    <n v="0"/>
    <m/>
    <m/>
    <m/>
    <n v="-6422527.7000000002"/>
    <n v="-2066378.4699999997"/>
    <s v="ZLIN"/>
    <n v="9"/>
    <n v="7"/>
  </r>
  <r>
    <s v="120381000067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68-0"/>
    <x v="13"/>
    <m/>
    <s v="FILTRO"/>
    <s v="30.11.2008"/>
    <n v="47228449.799999997"/>
    <n v="23136204.159999996"/>
    <s v="ZLIN"/>
    <n v="20"/>
    <n v="7"/>
    <n v="0"/>
    <n v="0"/>
    <m/>
    <m/>
    <m/>
    <n v="-20786386.039999999"/>
    <n v="-4661189.6099999994"/>
    <s v="ZLIN"/>
    <n v="13"/>
    <n v="9"/>
  </r>
  <r>
    <s v="120381000069-0"/>
    <x v="13"/>
    <m/>
    <s v="VALVULA"/>
    <s v="30.11.2008"/>
    <n v="18152513.280000001"/>
    <n v="11149513.240000002"/>
    <s v="ZLIN"/>
    <n v="16"/>
    <n v="5"/>
    <n v="0"/>
    <n v="0"/>
    <m/>
    <m/>
    <m/>
    <n v="-6422527.7000000002"/>
    <n v="-2066378.4699999997"/>
    <s v="ZLIN"/>
    <n v="9"/>
    <n v="7"/>
  </r>
  <r>
    <s v="120381000069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70-0"/>
    <x v="13"/>
    <m/>
    <s v="FILTRO"/>
    <s v="30.11.2008"/>
    <n v="47228449.799999997"/>
    <n v="23136204.159999996"/>
    <s v="ZLIN"/>
    <n v="20"/>
    <n v="7"/>
    <n v="0"/>
    <n v="0"/>
    <m/>
    <m/>
    <m/>
    <n v="-20786386.039999999"/>
    <n v="-4661189.6099999994"/>
    <s v="ZLIN"/>
    <n v="13"/>
    <n v="9"/>
  </r>
  <r>
    <s v="120381000071-0"/>
    <x v="13"/>
    <m/>
    <s v="VALVULA"/>
    <s v="30.11.2008"/>
    <n v="18152513.280000001"/>
    <n v="11149513.240000002"/>
    <s v="ZLIN"/>
    <n v="16"/>
    <n v="5"/>
    <n v="0"/>
    <n v="0"/>
    <m/>
    <m/>
    <m/>
    <n v="-6422527.7000000002"/>
    <n v="-2066378.4699999997"/>
    <s v="ZLIN"/>
    <n v="9"/>
    <n v="7"/>
  </r>
  <r>
    <s v="120381000071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72-0"/>
    <x v="13"/>
    <m/>
    <s v="BOMBA"/>
    <s v="30.11.2008"/>
    <n v="510847012.72000003"/>
    <n v="313768977.34000003"/>
    <s v="ZLIN"/>
    <n v="16"/>
    <n v="5"/>
    <n v="0"/>
    <n v="0"/>
    <m/>
    <m/>
    <m/>
    <n v="-180742415.16"/>
    <n v="-58151907.479999989"/>
    <s v="ZLIN"/>
    <n v="9"/>
    <n v="7"/>
  </r>
  <r>
    <s v="120381000072-1"/>
    <x v="13"/>
    <m/>
    <s v="MOTOR"/>
    <s v="30.11.2008"/>
    <n v="592836787.97000003"/>
    <n v="364128179.40000004"/>
    <s v="ZLIN"/>
    <n v="16"/>
    <n v="5"/>
    <n v="0"/>
    <n v="0"/>
    <m/>
    <m/>
    <m/>
    <n v="-209751158.72999999"/>
    <n v="-67485155.409999996"/>
    <s v="ZLIN"/>
    <n v="9"/>
    <n v="7"/>
  </r>
  <r>
    <s v="120381000073-0"/>
    <x v="13"/>
    <m/>
    <s v="VALVULA"/>
    <s v="30.11.2008"/>
    <n v="18152513.280000001"/>
    <n v="11149513.240000002"/>
    <s v="ZLIN"/>
    <n v="16"/>
    <n v="5"/>
    <n v="0"/>
    <n v="0"/>
    <m/>
    <m/>
    <m/>
    <n v="-6422527.7000000002"/>
    <n v="-2066378.4699999997"/>
    <s v="ZLIN"/>
    <n v="9"/>
    <n v="7"/>
  </r>
  <r>
    <s v="120381000073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74-0"/>
    <x v="13"/>
    <m/>
    <s v="BOMBA"/>
    <s v="30.11.2008"/>
    <n v="510847012.72000003"/>
    <n v="313768977.34000003"/>
    <s v="ZLIN"/>
    <n v="16"/>
    <n v="5"/>
    <n v="0"/>
    <n v="0"/>
    <m/>
    <m/>
    <m/>
    <n v="-180742415.16"/>
    <n v="-58151907.479999989"/>
    <s v="ZLIN"/>
    <n v="9"/>
    <n v="7"/>
  </r>
  <r>
    <s v="120381000074-1"/>
    <x v="13"/>
    <m/>
    <s v="MOTOR"/>
    <s v="30.11.2008"/>
    <n v="592836787.97000003"/>
    <n v="364128179.40000004"/>
    <s v="ZLIN"/>
    <n v="16"/>
    <n v="5"/>
    <n v="0"/>
    <n v="0"/>
    <m/>
    <m/>
    <m/>
    <n v="-209751158.72999999"/>
    <n v="-67485155.409999996"/>
    <s v="ZLIN"/>
    <n v="9"/>
    <n v="7"/>
  </r>
  <r>
    <s v="120381000075-0"/>
    <x v="13"/>
    <m/>
    <s v="VALVULA"/>
    <s v="30.11.2008"/>
    <n v="9799145.7599999998"/>
    <n v="6018764.6600000001"/>
    <s v="ZLIN"/>
    <n v="16"/>
    <n v="5"/>
    <n v="0"/>
    <n v="0"/>
    <m/>
    <m/>
    <m/>
    <n v="-3467028.73"/>
    <n v="-1115478.81"/>
    <s v="ZLIN"/>
    <n v="9"/>
    <n v="7"/>
  </r>
  <r>
    <s v="120381000075-1"/>
    <x v="13"/>
    <m/>
    <s v="ACTUADOR"/>
    <s v="30.11.2008"/>
    <n v="10518176.85"/>
    <n v="5152629.13"/>
    <s v="ZLIN"/>
    <n v="20"/>
    <n v="7"/>
    <n v="0"/>
    <n v="0"/>
    <m/>
    <m/>
    <m/>
    <n v="-4629304.72"/>
    <n v="-1038086.5199999996"/>
    <s v="ZLIN"/>
    <n v="13"/>
    <n v="9"/>
  </r>
  <r>
    <s v="120381000076-0"/>
    <x v="13"/>
    <m/>
    <s v="VALVULA"/>
    <s v="30.11.2008"/>
    <n v="18152513.280000001"/>
    <n v="11149513.240000002"/>
    <s v="ZLIN"/>
    <n v="16"/>
    <n v="5"/>
    <n v="0"/>
    <n v="0"/>
    <m/>
    <m/>
    <m/>
    <n v="-6422527.7000000002"/>
    <n v="-2066378.4699999997"/>
    <s v="ZLIN"/>
    <n v="9"/>
    <n v="7"/>
  </r>
  <r>
    <s v="120381000076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77-0"/>
    <x v="13"/>
    <m/>
    <s v="BOMBA"/>
    <s v="30.11.2008"/>
    <n v="510847012.72000003"/>
    <n v="313768977.34000003"/>
    <s v="ZLIN"/>
    <n v="16"/>
    <n v="5"/>
    <n v="0"/>
    <n v="0"/>
    <m/>
    <m/>
    <m/>
    <n v="-180742415.16"/>
    <n v="-58151907.479999989"/>
    <s v="ZLIN"/>
    <n v="9"/>
    <n v="7"/>
  </r>
  <r>
    <s v="120381000077-1"/>
    <x v="13"/>
    <m/>
    <s v="MOTOR"/>
    <s v="30.11.2008"/>
    <n v="592836787.97000003"/>
    <n v="364128179.40000004"/>
    <s v="ZLIN"/>
    <n v="16"/>
    <n v="5"/>
    <n v="0"/>
    <n v="0"/>
    <m/>
    <m/>
    <m/>
    <n v="-209751158.72999999"/>
    <n v="-67485155.409999996"/>
    <s v="ZLIN"/>
    <n v="9"/>
    <n v="7"/>
  </r>
  <r>
    <s v="120381000078-0"/>
    <x v="13"/>
    <m/>
    <s v="VALVULA"/>
    <s v="30.11.2008"/>
    <n v="9799145.7599999998"/>
    <n v="6018764.6600000001"/>
    <s v="ZLIN"/>
    <n v="16"/>
    <n v="5"/>
    <n v="0"/>
    <n v="0"/>
    <m/>
    <m/>
    <m/>
    <n v="-3467028.73"/>
    <n v="-1115478.81"/>
    <s v="ZLIN"/>
    <n v="9"/>
    <n v="7"/>
  </r>
  <r>
    <s v="120381000078-1"/>
    <x v="13"/>
    <m/>
    <s v="ACTUADOR"/>
    <s v="30.11.2008"/>
    <n v="10518176.85"/>
    <n v="5152629.13"/>
    <s v="ZLIN"/>
    <n v="20"/>
    <n v="7"/>
    <n v="0"/>
    <n v="0"/>
    <m/>
    <m/>
    <m/>
    <n v="-4629304.72"/>
    <n v="-1038086.5199999996"/>
    <s v="ZLIN"/>
    <n v="13"/>
    <n v="9"/>
  </r>
  <r>
    <s v="120381000079-0"/>
    <x v="13"/>
    <m/>
    <s v="VALVULA"/>
    <s v="30.11.2008"/>
    <n v="3938504.47"/>
    <n v="2419081.41"/>
    <s v="ZLIN"/>
    <n v="16"/>
    <n v="5"/>
    <n v="0"/>
    <n v="0"/>
    <m/>
    <m/>
    <m/>
    <n v="-1393479.45"/>
    <n v="-448336.86"/>
    <s v="ZLIN"/>
    <n v="9"/>
    <n v="7"/>
  </r>
  <r>
    <s v="120381000079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80-0"/>
    <x v="13"/>
    <m/>
    <s v="VALVULA"/>
    <s v="30.11.2008"/>
    <n v="43411026.07"/>
    <n v="26663625.140000001"/>
    <s v="ZLIN"/>
    <n v="16"/>
    <n v="5"/>
    <n v="0"/>
    <n v="0"/>
    <m/>
    <m/>
    <m/>
    <n v="-15359224"/>
    <n v="-4941663.3699999992"/>
    <s v="ZLIN"/>
    <n v="9"/>
    <n v="7"/>
  </r>
  <r>
    <s v="120381000080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81-0"/>
    <x v="13"/>
    <m/>
    <s v="VALVULA"/>
    <s v="30.11.2008"/>
    <n v="43411026.07"/>
    <n v="26663625.140000001"/>
    <s v="ZLIN"/>
    <n v="16"/>
    <n v="5"/>
    <n v="0"/>
    <n v="0"/>
    <m/>
    <m/>
    <m/>
    <n v="-15359224"/>
    <n v="-4941663.3699999992"/>
    <s v="ZLIN"/>
    <n v="9"/>
    <n v="7"/>
  </r>
  <r>
    <s v="120381000081-1"/>
    <x v="13"/>
    <m/>
    <s v="ACTUADOR"/>
    <s v="30.11.2008"/>
    <n v="23121413.600000001"/>
    <n v="11326684.380000001"/>
    <s v="ZLIN"/>
    <n v="20"/>
    <n v="7"/>
    <n v="0"/>
    <n v="0"/>
    <m/>
    <m/>
    <m/>
    <n v="-10176294.85"/>
    <n v="-2281957.0199999996"/>
    <s v="ZLIN"/>
    <n v="13"/>
    <n v="9"/>
  </r>
  <r>
    <s v="120381000082-0"/>
    <x v="13"/>
    <m/>
    <s v="BOMBA"/>
    <s v="01.10.2015"/>
    <n v="1"/>
    <n v="1"/>
    <s v="ZLIN"/>
    <n v="0"/>
    <n v="1"/>
    <n v="0"/>
    <n v="0"/>
    <m/>
    <m/>
    <m/>
    <n v="5367770.29"/>
    <n v="1727021.7400000002"/>
    <s v="ZLIN"/>
    <n v="9"/>
    <n v="7"/>
  </r>
  <r>
    <s v="120381000082-1"/>
    <x v="13"/>
    <m/>
    <s v="MOTOR"/>
    <s v="01.10.2015"/>
    <n v="1"/>
    <n v="1"/>
    <s v="ZLIN"/>
    <n v="0"/>
    <n v="1"/>
    <n v="0"/>
    <n v="0"/>
    <m/>
    <m/>
    <m/>
    <n v="1750254.03"/>
    <n v="563125.19999999995"/>
    <s v="ZLIN"/>
    <n v="9"/>
    <n v="7"/>
  </r>
  <r>
    <s v="120381000083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84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85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86-0"/>
    <x v="13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381000087-0"/>
    <x v="13"/>
    <m/>
    <s v="PANEL ELECTRICO"/>
    <s v="01.10.2015"/>
    <n v="1"/>
    <n v="1"/>
    <s v="ZLIN"/>
    <n v="0"/>
    <n v="1"/>
    <n v="0"/>
    <n v="0"/>
    <m/>
    <m/>
    <m/>
    <n v="12583869.369999999"/>
    <n v="7054593.4399999995"/>
    <s v="ZLIN"/>
    <n v="5"/>
    <n v="6"/>
  </r>
  <r>
    <s v="120381000088-0"/>
    <x v="13"/>
    <m/>
    <s v="PANEL DE CONTROL"/>
    <s v="01.10.2015"/>
    <n v="1"/>
    <n v="1"/>
    <s v="ZLIN"/>
    <n v="0"/>
    <n v="1"/>
    <n v="0"/>
    <n v="0"/>
    <m/>
    <m/>
    <m/>
    <n v="32202617.300000001"/>
    <n v="18052982.43"/>
    <s v="ZLIN"/>
    <n v="5"/>
    <n v="6"/>
  </r>
  <r>
    <s v="120381000088-1"/>
    <x v="13"/>
    <m/>
    <s v="PANEL DE CONTROL"/>
    <s v="01.10.2015"/>
    <n v="1"/>
    <n v="1"/>
    <s v="ZLIN"/>
    <n v="0"/>
    <n v="1"/>
    <n v="0"/>
    <n v="0"/>
    <m/>
    <m/>
    <m/>
    <n v="32202617.300000001"/>
    <n v="18052982.43"/>
    <s v="ZLIN"/>
    <n v="5"/>
    <n v="6"/>
  </r>
  <r>
    <s v="120381000088-2"/>
    <x v="13"/>
    <m/>
    <s v="PANEL DE CONTROL"/>
    <s v="01.10.2015"/>
    <n v="1"/>
    <n v="1"/>
    <s v="ZLIN"/>
    <n v="0"/>
    <n v="1"/>
    <n v="0"/>
    <n v="0"/>
    <m/>
    <m/>
    <m/>
    <n v="32202617.300000001"/>
    <n v="18052982.43"/>
    <s v="ZLIN"/>
    <n v="5"/>
    <n v="6"/>
  </r>
  <r>
    <s v="120381000089-0"/>
    <x v="13"/>
    <m/>
    <s v="PANEL DE CONTROL"/>
    <s v="01.10.2015"/>
    <n v="1"/>
    <n v="1"/>
    <s v="ZLIN"/>
    <n v="0"/>
    <n v="1"/>
    <n v="0"/>
    <n v="0"/>
    <m/>
    <m/>
    <m/>
    <n v="2212988.66"/>
    <n v="1240614.8500000001"/>
    <s v="ZLIN"/>
    <n v="5"/>
    <n v="6"/>
  </r>
  <r>
    <s v="120381000090-0"/>
    <x v="13"/>
    <m/>
    <s v="MOTOR"/>
    <s v="01.10.2015"/>
    <n v="1"/>
    <n v="1"/>
    <s v="ZLIN"/>
    <n v="0"/>
    <n v="1"/>
    <n v="0"/>
    <n v="0"/>
    <m/>
    <m/>
    <m/>
    <n v="507388.18"/>
    <n v="163246.62"/>
    <s v="ZLIN"/>
    <n v="9"/>
    <n v="7"/>
  </r>
  <r>
    <s v="120381000091-0"/>
    <x v="13"/>
    <m/>
    <s v="BOMBA"/>
    <s v="01.10.2015"/>
    <n v="1"/>
    <n v="1"/>
    <s v="ZLIN"/>
    <n v="0"/>
    <n v="1"/>
    <n v="0"/>
    <n v="0"/>
    <m/>
    <m/>
    <m/>
    <n v="1661621.47"/>
    <n v="534608.64999999991"/>
    <s v="ZLIN"/>
    <n v="9"/>
    <n v="7"/>
  </r>
  <r>
    <s v="120381000091-1"/>
    <x v="13"/>
    <m/>
    <s v="MOTOR"/>
    <s v="01.10.2015"/>
    <n v="1"/>
    <n v="1"/>
    <s v="ZLIN"/>
    <n v="0"/>
    <n v="1"/>
    <n v="0"/>
    <n v="0"/>
    <m/>
    <m/>
    <m/>
    <n v="169110.9"/>
    <n v="54409.59"/>
    <s v="ZLIN"/>
    <n v="9"/>
    <n v="7"/>
  </r>
  <r>
    <s v="120381000092-0"/>
    <x v="13"/>
    <m/>
    <s v="MOTOR"/>
    <s v="01.10.2015"/>
    <n v="1"/>
    <n v="1"/>
    <s v="ZLIN"/>
    <n v="0"/>
    <n v="1"/>
    <n v="0"/>
    <n v="0"/>
    <m/>
    <m/>
    <m/>
    <n v="558292.49"/>
    <n v="179624.55"/>
    <s v="ZLIN"/>
    <n v="9"/>
    <n v="7"/>
  </r>
  <r>
    <s v="120381000093-0"/>
    <x v="13"/>
    <m/>
    <s v="RECIPIENTE"/>
    <s v="01.10.2015"/>
    <n v="1"/>
    <n v="1"/>
    <s v="ZLIN"/>
    <n v="0"/>
    <n v="1"/>
    <n v="0"/>
    <n v="0"/>
    <m/>
    <m/>
    <m/>
    <n v="1865696.53"/>
    <n v="1211066.17"/>
    <s v="ZLIN"/>
    <n v="4"/>
    <n v="9"/>
  </r>
  <r>
    <s v="120381000094-0"/>
    <x v="13"/>
    <m/>
    <s v="BOMBA"/>
    <s v="01.10.2015"/>
    <n v="1"/>
    <n v="1"/>
    <s v="ZLIN"/>
    <n v="0"/>
    <n v="1"/>
    <n v="0"/>
    <n v="0"/>
    <m/>
    <m/>
    <m/>
    <n v="1364656.97"/>
    <n v="608341.04999999993"/>
    <s v="ZLIN"/>
    <n v="6"/>
    <n v="11"/>
  </r>
  <r>
    <s v="120381000094-1"/>
    <x v="13"/>
    <m/>
    <s v="MOTOR"/>
    <s v="01.10.2015"/>
    <n v="1"/>
    <n v="1"/>
    <s v="ZLIN"/>
    <n v="0"/>
    <n v="1"/>
    <n v="0"/>
    <n v="0"/>
    <m/>
    <m/>
    <m/>
    <n v="191086.45"/>
    <n v="85183.12000000001"/>
    <s v="ZLIN"/>
    <n v="6"/>
    <n v="11"/>
  </r>
  <r>
    <s v="120381000095-0"/>
    <x v="13"/>
    <m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5-1"/>
    <x v="13"/>
    <m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6-0"/>
    <x v="13"/>
    <m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6-1"/>
    <x v="13"/>
    <m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7-0"/>
    <x v="13"/>
    <m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7-1"/>
    <x v="13"/>
    <m/>
    <s v="MOTOR"/>
    <s v="30.09.2012"/>
    <n v="10109420.02"/>
    <n v="0"/>
    <s v="ZLIN"/>
    <n v="6"/>
    <n v="0"/>
    <n v="0"/>
    <n v="0"/>
    <m/>
    <m/>
    <m/>
    <n v="-8893834.6500000004"/>
    <n v="-8893834.6500000004"/>
    <s v="ZLIN"/>
    <n v="3"/>
    <n v="0"/>
  </r>
  <r>
    <s v="120381000098-0"/>
    <x v="13"/>
    <m/>
    <s v="BOMBA"/>
    <s v="01.11.1989"/>
    <n v="13387.48"/>
    <n v="13387.48"/>
    <s v="ZLIN"/>
    <n v="28"/>
    <n v="11"/>
    <n v="0"/>
    <n v="0"/>
    <m/>
    <m/>
    <m/>
    <n v="1932648.95"/>
    <n v="1932648.95"/>
    <s v="ZLIN"/>
    <n v="3"/>
    <n v="0"/>
  </r>
  <r>
    <s v="120381000098-1"/>
    <x v="13"/>
    <m/>
    <s v="MOTOR"/>
    <s v="01.11.1989"/>
    <n v="8414.49"/>
    <n v="8414.49"/>
    <s v="ZLIN"/>
    <n v="28"/>
    <n v="11"/>
    <n v="0"/>
    <n v="0"/>
    <m/>
    <m/>
    <m/>
    <n v="1214736.6399999999"/>
    <n v="1214736.6399999999"/>
    <s v="ZLIN"/>
    <n v="3"/>
    <n v="0"/>
  </r>
  <r>
    <s v="120381000099-0"/>
    <x v="13"/>
    <m/>
    <s v="BOMBA"/>
    <s v="01.09.1978"/>
    <n v="239570.33"/>
    <n v="239570.33"/>
    <s v="ZLIN"/>
    <n v="40"/>
    <n v="1"/>
    <n v="0"/>
    <n v="0"/>
    <m/>
    <m/>
    <m/>
    <n v="2311902.2999999998"/>
    <n v="2311902.2999999998"/>
    <s v="ZLIN"/>
    <n v="3"/>
    <n v="0"/>
  </r>
  <r>
    <s v="120381000099-1"/>
    <x v="13"/>
    <m/>
    <s v="MOTOR"/>
    <s v="01.09.1978"/>
    <n v="182408.44"/>
    <n v="182408.44"/>
    <s v="ZLIN"/>
    <n v="40"/>
    <n v="1"/>
    <n v="0"/>
    <n v="0"/>
    <m/>
    <m/>
    <m/>
    <n v="1760278.53"/>
    <n v="1760278.53"/>
    <s v="ZLIN"/>
    <n v="3"/>
    <n v="0"/>
  </r>
  <r>
    <s v="120381000100-0"/>
    <x v="13"/>
    <m/>
    <s v="BOMBA"/>
    <s v="01.10.2015"/>
    <n v="1"/>
    <n v="1"/>
    <s v="ZLIN"/>
    <n v="0"/>
    <n v="1"/>
    <n v="0"/>
    <n v="0"/>
    <m/>
    <m/>
    <m/>
    <n v="2710543.39"/>
    <n v="2710543.39"/>
    <s v="ZLIN"/>
    <n v="3"/>
    <n v="0"/>
  </r>
  <r>
    <s v="120381000100-1"/>
    <x v="13"/>
    <m/>
    <s v="REDUCTOR"/>
    <s v="01.10.2015"/>
    <n v="1"/>
    <n v="1"/>
    <s v="ZLIN"/>
    <n v="0"/>
    <n v="1"/>
    <n v="0"/>
    <n v="0"/>
    <m/>
    <m/>
    <m/>
    <n v="158882.23999999999"/>
    <n v="44535.169999999984"/>
    <s v="ZLIN"/>
    <n v="11"/>
    <n v="0"/>
  </r>
  <r>
    <s v="120381000100-2"/>
    <x v="13"/>
    <m/>
    <s v="MOTOR"/>
    <s v="01.10.2015"/>
    <n v="1"/>
    <n v="1"/>
    <s v="ZLIN"/>
    <n v="0"/>
    <n v="1"/>
    <n v="0"/>
    <n v="0"/>
    <m/>
    <m/>
    <m/>
    <n v="27320171.66"/>
    <n v="27320171.66"/>
    <s v="ZLIN"/>
    <n v="3"/>
    <n v="0"/>
  </r>
  <r>
    <s v="120381000101-0"/>
    <x v="13"/>
    <m/>
    <s v="BOMBA"/>
    <s v="01.10.2015"/>
    <n v="1"/>
    <n v="1"/>
    <s v="ZLIN"/>
    <n v="0"/>
    <n v="1"/>
    <n v="0"/>
    <n v="0"/>
    <m/>
    <m/>
    <m/>
    <n v="1384296.11"/>
    <n v="1067061.5900000001"/>
    <s v="ZLIN"/>
    <n v="4"/>
    <n v="0"/>
  </r>
  <r>
    <s v="120381000101-1"/>
    <x v="13"/>
    <m/>
    <s v="MOTOR"/>
    <s v="01.10.2015"/>
    <n v="1"/>
    <n v="1"/>
    <s v="ZLIN"/>
    <n v="0"/>
    <n v="1"/>
    <n v="0"/>
    <n v="0"/>
    <m/>
    <m/>
    <m/>
    <n v="442156.37"/>
    <n v="340828.87"/>
    <s v="ZLIN"/>
    <n v="4"/>
    <n v="0"/>
  </r>
  <r>
    <s v="120381000102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2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3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3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4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4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5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5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6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6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7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7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8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8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09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09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10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10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11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11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12-0"/>
    <x v="13"/>
    <m/>
    <s v="VALVULA"/>
    <s v="01.10.2015"/>
    <n v="1"/>
    <n v="1"/>
    <s v="ZLIN"/>
    <n v="0"/>
    <n v="1"/>
    <n v="0"/>
    <n v="0"/>
    <m/>
    <m/>
    <m/>
    <n v="538945.54"/>
    <n v="269472.77"/>
    <s v="ZLIN"/>
    <n v="6"/>
    <n v="2"/>
  </r>
  <r>
    <s v="120381000112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13-0"/>
    <x v="13"/>
    <m/>
    <s v="MANIFOLD"/>
    <s v="01.10.2015"/>
    <n v="1"/>
    <n v="1"/>
    <s v="ZLIN"/>
    <n v="0"/>
    <n v="1"/>
    <n v="0"/>
    <n v="0"/>
    <m/>
    <m/>
    <m/>
    <n v="399780.89"/>
    <n v="399780.89"/>
    <s v="ZLIN"/>
    <n v="3"/>
    <n v="0"/>
  </r>
  <r>
    <s v="120381000114-0"/>
    <x v="13"/>
    <m/>
    <s v="BOMBA"/>
    <s v="01.10.2015"/>
    <n v="1"/>
    <n v="1"/>
    <s v="ZLIN"/>
    <n v="0"/>
    <n v="1"/>
    <n v="0"/>
    <n v="0"/>
    <m/>
    <m/>
    <m/>
    <n v="1384296.11"/>
    <n v="1067061.5900000001"/>
    <s v="ZLIN"/>
    <n v="4"/>
    <n v="0"/>
  </r>
  <r>
    <s v="120381000114-1"/>
    <x v="13"/>
    <m/>
    <s v="MOTOR"/>
    <s v="01.10.2015"/>
    <n v="1"/>
    <n v="1"/>
    <s v="ZLIN"/>
    <n v="0"/>
    <n v="1"/>
    <n v="0"/>
    <n v="0"/>
    <m/>
    <m/>
    <m/>
    <n v="442156.37"/>
    <n v="340828.87"/>
    <s v="ZLIN"/>
    <n v="4"/>
    <n v="0"/>
  </r>
  <r>
    <s v="120381000115-0"/>
    <x v="13"/>
    <m/>
    <s v="VALVULA"/>
    <s v="01.10.2015"/>
    <n v="1"/>
    <n v="1"/>
    <s v="ZLIN"/>
    <n v="0"/>
    <n v="1"/>
    <n v="0"/>
    <n v="0"/>
    <m/>
    <m/>
    <m/>
    <n v="313314.61"/>
    <n v="156657.29999999999"/>
    <s v="ZLIN"/>
    <n v="6"/>
    <n v="2"/>
  </r>
  <r>
    <s v="120381000115-1"/>
    <x v="13"/>
    <m/>
    <s v="ACTUADOR"/>
    <s v="01.10.2015"/>
    <n v="1"/>
    <n v="1"/>
    <s v="ZLIN"/>
    <n v="0"/>
    <n v="1"/>
    <n v="0"/>
    <n v="0"/>
    <m/>
    <m/>
    <m/>
    <n v="2467252.36"/>
    <n v="754449.06999999983"/>
    <s v="ZLIN"/>
    <n v="10"/>
    <n v="1"/>
  </r>
  <r>
    <s v="120381000116-0"/>
    <x v="13"/>
    <m/>
    <s v="PANEL ELECTRICO"/>
    <s v="19.06.2013"/>
    <n v="10921583.75"/>
    <n v="4118997.3"/>
    <s v="ZLIN"/>
    <n v="14"/>
    <n v="7"/>
    <n v="0"/>
    <n v="0"/>
    <m/>
    <m/>
    <m/>
    <n v="16887943.32"/>
    <n v="4221985.83"/>
    <s v="ZLIN"/>
    <n v="12"/>
    <n v="4"/>
  </r>
  <r>
    <s v="120381000117-0"/>
    <x v="13"/>
    <m/>
    <s v="PANEL ELECTRICO"/>
    <s v="01.10.2015"/>
    <n v="1"/>
    <n v="1"/>
    <s v="ZLIN"/>
    <n v="0"/>
    <n v="1"/>
    <n v="0"/>
    <n v="0"/>
    <m/>
    <m/>
    <m/>
    <n v="6957370.6200000001"/>
    <n v="6600582.3799999999"/>
    <s v="ZLIN"/>
    <n v="3"/>
    <n v="3"/>
  </r>
  <r>
    <s v="120381000118-0"/>
    <x v="13"/>
    <m/>
    <s v="PANEL ELECTRICO"/>
    <s v="01.10.2015"/>
    <n v="1"/>
    <n v="1"/>
    <s v="ZLIN"/>
    <n v="0"/>
    <n v="1"/>
    <n v="0"/>
    <n v="0"/>
    <m/>
    <m/>
    <m/>
    <n v="6957370.6200000001"/>
    <n v="6600582.3799999999"/>
    <s v="ZLIN"/>
    <n v="3"/>
    <n v="3"/>
  </r>
  <r>
    <s v="120381000119-0"/>
    <x v="13"/>
    <m/>
    <s v="PANEL ELECTRICO"/>
    <s v="01.10.2015"/>
    <n v="1"/>
    <n v="1"/>
    <s v="ZLIN"/>
    <n v="0"/>
    <n v="1"/>
    <n v="0"/>
    <n v="0"/>
    <m/>
    <m/>
    <m/>
    <n v="6957370.6200000001"/>
    <n v="6600582.3799999999"/>
    <s v="ZLIN"/>
    <n v="3"/>
    <n v="3"/>
  </r>
  <r>
    <s v="120381000120-0"/>
    <x v="13"/>
    <m/>
    <s v="PANEL ELECTRICO"/>
    <s v="30.11.2012"/>
    <n v="9340873.5199999996"/>
    <n v="9340873.5199999996"/>
    <s v="ZLIN"/>
    <n v="6"/>
    <n v="1"/>
    <n v="0"/>
    <n v="0"/>
    <m/>
    <m/>
    <m/>
    <n v="-2393401.13"/>
    <n v="-2270662.61"/>
    <s v="ZLIN"/>
    <n v="3"/>
    <n v="3"/>
  </r>
  <r>
    <s v="120381000121-0"/>
    <x v="13"/>
    <m/>
    <s v="PANEL ELECTRICO"/>
    <s v="30.11.2012"/>
    <n v="9340873.5199999996"/>
    <n v="9340873.5199999996"/>
    <s v="ZLIN"/>
    <n v="6"/>
    <n v="1"/>
    <n v="0"/>
    <n v="0"/>
    <m/>
    <m/>
    <m/>
    <n v="-2393401.13"/>
    <n v="-2270662.61"/>
    <s v="ZLIN"/>
    <n v="3"/>
    <n v="3"/>
  </r>
  <r>
    <s v="120381000122-0"/>
    <x v="13"/>
    <m/>
    <s v="PANEL ELECTRICO"/>
    <s v="01.10.2015"/>
    <n v="1"/>
    <n v="1"/>
    <s v="ZLIN"/>
    <n v="0"/>
    <n v="1"/>
    <n v="0"/>
    <n v="0"/>
    <m/>
    <m/>
    <m/>
    <n v="7025950.9000000004"/>
    <n v="6665645.7300000004"/>
    <s v="ZLIN"/>
    <n v="3"/>
    <n v="3"/>
  </r>
  <r>
    <s v="120381000123-0"/>
    <x v="13"/>
    <m/>
    <s v="PANEL ELECTRICO"/>
    <s v="30.09.2012"/>
    <n v="19489592.260000002"/>
    <n v="19489592.260000002"/>
    <s v="ZLIN"/>
    <n v="6"/>
    <n v="3"/>
    <n v="0"/>
    <n v="0"/>
    <m/>
    <m/>
    <m/>
    <n v="-2588914.62"/>
    <n v="-2456149.77"/>
    <s v="ZLIN"/>
    <n v="3"/>
    <n v="3"/>
  </r>
  <r>
    <s v="120381000124-0"/>
    <x v="13"/>
    <m/>
    <s v="PANEL ELECTRICO"/>
    <s v="30.09.2012"/>
    <n v="28436796.440000001"/>
    <n v="28436796.440000001"/>
    <s v="ZLIN"/>
    <n v="6"/>
    <n v="3"/>
    <n v="0"/>
    <n v="0"/>
    <m/>
    <m/>
    <m/>
    <n v="-3777423.2"/>
    <n v="-3583709.1900000004"/>
    <s v="ZLIN"/>
    <n v="3"/>
    <n v="3"/>
  </r>
  <r>
    <s v="120381000125-0"/>
    <x v="13"/>
    <m/>
    <s v="PANEL ELECTRICO"/>
    <s v="01.10.2015"/>
    <n v="1"/>
    <n v="1"/>
    <s v="ZLIN"/>
    <n v="0"/>
    <n v="1"/>
    <n v="0"/>
    <n v="0"/>
    <m/>
    <m/>
    <m/>
    <n v="10251396.380000001"/>
    <n v="9725683.75"/>
    <s v="ZLIN"/>
    <n v="3"/>
    <n v="3"/>
  </r>
  <r>
    <s v="120381000126-0"/>
    <x v="13"/>
    <m/>
    <s v="PANEL ELECTRICO"/>
    <s v="01.10.2015"/>
    <n v="1"/>
    <n v="1"/>
    <s v="ZLIN"/>
    <n v="0"/>
    <n v="1"/>
    <n v="0"/>
    <n v="0"/>
    <m/>
    <m/>
    <m/>
    <n v="4053344.08"/>
    <n v="3124452.73"/>
    <s v="ZLIN"/>
    <n v="4"/>
    <n v="0"/>
  </r>
  <r>
    <s v="120381000127-0"/>
    <x v="13"/>
    <m/>
    <s v="PANEL ELECTRICO"/>
    <s v="01.10.2015"/>
    <n v="1"/>
    <n v="1"/>
    <s v="ZLIN"/>
    <n v="0"/>
    <n v="1"/>
    <n v="0"/>
    <n v="0"/>
    <m/>
    <m/>
    <m/>
    <n v="4053344.08"/>
    <n v="3124452.73"/>
    <s v="ZLIN"/>
    <n v="4"/>
    <n v="0"/>
  </r>
  <r>
    <s v="120381000128-0"/>
    <x v="13"/>
    <m/>
    <s v="PANEL DE CONTROL"/>
    <s v="30.09.2012"/>
    <n v="1366176.78"/>
    <n v="1004541.75"/>
    <s v="ZLIN"/>
    <n v="8"/>
    <n v="6"/>
    <n v="0"/>
    <n v="0"/>
    <m/>
    <m/>
    <m/>
    <n v="8037648.5599999996"/>
    <n v="4505954.5"/>
    <s v="ZLIN"/>
    <n v="5"/>
    <n v="6"/>
  </r>
  <r>
    <s v="120381000128-1"/>
    <x v="13"/>
    <m/>
    <s v="PANEL DE CONTROL"/>
    <s v="30.09.2012"/>
    <n v="1366176.78"/>
    <n v="833034.62"/>
    <s v="ZLIN"/>
    <n v="10"/>
    <n v="3"/>
    <n v="0"/>
    <n v="0"/>
    <m/>
    <m/>
    <m/>
    <n v="11030814.880000001"/>
    <n v="4691266.1100000013"/>
    <s v="ZLIN"/>
    <n v="7"/>
    <n v="3"/>
  </r>
  <r>
    <s v="120381000129-0"/>
    <x v="13"/>
    <m/>
    <s v="PANEL DE CONTROL"/>
    <s v="01.10.2015"/>
    <n v="1"/>
    <n v="1"/>
    <s v="ZLIN"/>
    <n v="0"/>
    <n v="1"/>
    <n v="0"/>
    <n v="0"/>
    <m/>
    <m/>
    <m/>
    <n v="11974920.789999999"/>
    <n v="5092782.3999999994"/>
    <s v="ZLIN"/>
    <n v="7"/>
    <n v="3"/>
  </r>
  <r>
    <s v="120381000130-0"/>
    <x v="13"/>
    <m/>
    <s v="BOMBA"/>
    <s v="01.10.2015"/>
    <n v="1"/>
    <n v="1"/>
    <s v="ZLIN"/>
    <n v="0"/>
    <n v="1"/>
    <n v="0"/>
    <n v="0"/>
    <m/>
    <m/>
    <m/>
    <n v="3322255.14"/>
    <n v="3322255.14"/>
    <s v="ZLIN"/>
    <n v="3"/>
    <n v="0"/>
  </r>
  <r>
    <s v="120381000130-1"/>
    <x v="13"/>
    <m/>
    <s v="REDUCTOR"/>
    <s v="01.10.2015"/>
    <n v="1"/>
    <n v="1"/>
    <s v="ZLIN"/>
    <n v="0"/>
    <n v="1"/>
    <n v="0"/>
    <n v="0"/>
    <m/>
    <m/>
    <m/>
    <n v="66196.490000000005"/>
    <n v="48985.41"/>
    <s v="ZLIN"/>
    <n v="4"/>
    <n v="2"/>
  </r>
  <r>
    <s v="120381000131-0"/>
    <x v="13"/>
    <m/>
    <s v="REDUCTOR"/>
    <s v="01.10.2015"/>
    <n v="1"/>
    <n v="1"/>
    <s v="ZLIN"/>
    <n v="0"/>
    <n v="1"/>
    <n v="0"/>
    <n v="0"/>
    <m/>
    <m/>
    <m/>
    <n v="29516.06"/>
    <n v="22751.96"/>
    <s v="ZLIN"/>
    <n v="4"/>
    <n v="0"/>
  </r>
  <r>
    <s v="120381000132-0"/>
    <x v="13"/>
    <m/>
    <s v="MOTOR"/>
    <s v="01.10.2015"/>
    <n v="1"/>
    <n v="1"/>
    <s v="ZLIN"/>
    <n v="0"/>
    <n v="1"/>
    <n v="0"/>
    <n v="0"/>
    <m/>
    <m/>
    <m/>
    <n v="131769.42000000001"/>
    <n v="65884.710000000006"/>
    <s v="ZLIN"/>
    <n v="6"/>
    <n v="2"/>
  </r>
  <r>
    <s v="120381000133-0"/>
    <x v="13"/>
    <m/>
    <s v="BOMBA"/>
    <s v="01.10.2015"/>
    <n v="1"/>
    <n v="1"/>
    <s v="ZLIN"/>
    <n v="0"/>
    <n v="1"/>
    <n v="0"/>
    <n v="0"/>
    <m/>
    <m/>
    <m/>
    <n v="2454556.2000000002"/>
    <n v="2454556.2000000002"/>
    <s v="ZLIN"/>
    <n v="3"/>
    <n v="0"/>
  </r>
  <r>
    <s v="120381000134-0"/>
    <x v="13"/>
    <m/>
    <s v="REDUCTOR"/>
    <s v="08.09.2010"/>
    <n v="135143.35999999999"/>
    <n v="58424.439999999988"/>
    <s v="ZLIN"/>
    <n v="19"/>
    <n v="1"/>
    <n v="0"/>
    <n v="0"/>
    <m/>
    <m/>
    <m/>
    <n v="107287"/>
    <n v="23488.86"/>
    <s v="ZLIN"/>
    <n v="14"/>
    <n v="1"/>
  </r>
  <r>
    <s v="120381000134-1"/>
    <x v="13"/>
    <m/>
    <s v="MOTOR"/>
    <s v="08.09.2010"/>
    <n v="655395.75"/>
    <n v="362481.45"/>
    <s v="ZLIN"/>
    <n v="14"/>
    <n v="11"/>
    <n v="0"/>
    <n v="0"/>
    <m/>
    <m/>
    <m/>
    <n v="569867.78"/>
    <n v="177185.78000000003"/>
    <s v="ZLIN"/>
    <n v="9"/>
    <n v="11"/>
  </r>
  <r>
    <s v="120381000135-0"/>
    <x v="13"/>
    <m/>
    <s v="REDUCTOR"/>
    <s v="01.10.2015"/>
    <n v="1"/>
    <n v="1"/>
    <s v="ZLIN"/>
    <n v="0"/>
    <n v="1"/>
    <n v="0"/>
    <n v="0"/>
    <m/>
    <m/>
    <m/>
    <n v="205841.32"/>
    <n v="45065.850000000006"/>
    <s v="ZLIN"/>
    <n v="14"/>
    <n v="1"/>
  </r>
  <r>
    <s v="120381000135-1"/>
    <x v="13"/>
    <m/>
    <s v="MOTOR"/>
    <s v="01.10.2015"/>
    <n v="1"/>
    <n v="1"/>
    <s v="ZLIN"/>
    <n v="0"/>
    <n v="1"/>
    <n v="0"/>
    <n v="0"/>
    <m/>
    <m/>
    <m/>
    <n v="998254.94"/>
    <n v="310381.77999999991"/>
    <s v="ZLIN"/>
    <n v="9"/>
    <n v="11"/>
  </r>
  <r>
    <s v="120381000136-0"/>
    <x v="13"/>
    <m/>
    <s v="MOTOR"/>
    <s v="01.10.2015"/>
    <n v="1"/>
    <n v="1"/>
    <s v="ZLIN"/>
    <n v="0"/>
    <n v="1"/>
    <n v="0"/>
    <n v="0"/>
    <m/>
    <m/>
    <m/>
    <n v="116521.23"/>
    <n v="89818.45"/>
    <s v="ZLIN"/>
    <n v="4"/>
    <n v="0"/>
  </r>
  <r>
    <s v="120381000137-0"/>
    <x v="13"/>
    <m/>
    <s v="MOTOR"/>
    <s v="01.10.2015"/>
    <n v="1"/>
    <n v="1"/>
    <s v="ZLIN"/>
    <n v="0"/>
    <n v="1"/>
    <n v="0"/>
    <n v="0"/>
    <m/>
    <m/>
    <m/>
    <n v="92113.11"/>
    <n v="71003.86"/>
    <s v="ZLIN"/>
    <n v="4"/>
    <n v="0"/>
  </r>
  <r>
    <s v="120381000138-0"/>
    <x v="13"/>
    <m/>
    <s v="MOTOR"/>
    <s v="01.10.2015"/>
    <n v="1"/>
    <n v="1"/>
    <s v="ZLIN"/>
    <n v="0"/>
    <n v="1"/>
    <n v="0"/>
    <n v="0"/>
    <m/>
    <m/>
    <m/>
    <n v="154970.23000000001"/>
    <n v="49860.000000000015"/>
    <s v="ZLIN"/>
    <n v="9"/>
    <n v="7"/>
  </r>
  <r>
    <s v="120381000139-0"/>
    <x v="13"/>
    <m/>
    <s v="MOTOR"/>
    <s v="01.10.2015"/>
    <n v="1"/>
    <n v="1"/>
    <s v="ZLIN"/>
    <n v="0"/>
    <n v="1"/>
    <n v="0"/>
    <n v="0"/>
    <m/>
    <m/>
    <m/>
    <n v="169148.83"/>
    <n v="54421.789999999994"/>
    <s v="ZLIN"/>
    <n v="9"/>
    <n v="7"/>
  </r>
  <r>
    <s v="120381000140-0"/>
    <x v="13"/>
    <m/>
    <s v="MOTOR"/>
    <s v="01.10.2015"/>
    <n v="1"/>
    <n v="1"/>
    <s v="ZLIN"/>
    <n v="0"/>
    <n v="1"/>
    <n v="0"/>
    <n v="0"/>
    <m/>
    <m/>
    <m/>
    <n v="276982.05"/>
    <n v="249959.40999999997"/>
    <s v="ZLIN"/>
    <n v="3"/>
    <n v="5"/>
  </r>
  <r>
    <s v="120381000141-0"/>
    <x v="13"/>
    <m/>
    <s v="MOTOR"/>
    <s v="01.10.2015"/>
    <n v="1"/>
    <n v="1"/>
    <s v="ZLIN"/>
    <n v="0"/>
    <n v="1"/>
    <n v="0"/>
    <n v="0"/>
    <m/>
    <m/>
    <m/>
    <n v="276982.05"/>
    <n v="249959.40999999997"/>
    <s v="ZLIN"/>
    <n v="3"/>
    <n v="5"/>
  </r>
  <r>
    <s v="120381000142-0"/>
    <x v="13"/>
    <m/>
    <s v="MOTOR"/>
    <s v="01.10.2015"/>
    <n v="1"/>
    <n v="1"/>
    <s v="ZLIN"/>
    <n v="0"/>
    <n v="1"/>
    <n v="0"/>
    <n v="0"/>
    <m/>
    <m/>
    <m/>
    <n v="154970.23000000001"/>
    <n v="49860.000000000015"/>
    <s v="ZLIN"/>
    <n v="9"/>
    <n v="7"/>
  </r>
  <r>
    <s v="120381000143-0"/>
    <x v="13"/>
    <m/>
    <s v="FOSA"/>
    <s v="01.01.1993"/>
    <n v="863362.19"/>
    <n v="625887.24"/>
    <s v="ZLIN"/>
    <n v="35"/>
    <n v="9"/>
    <n v="0"/>
    <n v="0"/>
    <m/>
    <m/>
    <m/>
    <n v="125836.16"/>
    <n v="29845.75"/>
    <s v="ZLIN"/>
    <n v="13"/>
    <n v="0"/>
  </r>
  <r>
    <s v="120381000144-0"/>
    <x v="13"/>
    <m/>
    <s v="TUBERIA POLIDUCTO"/>
    <s v="01.06.1968"/>
    <n v="2176453.2799999998"/>
    <n v="2176453.2799999998"/>
    <s v="ZLIN"/>
    <n v="50"/>
    <n v="4"/>
    <n v="0"/>
    <n v="0"/>
    <m/>
    <m/>
    <m/>
    <n v="36856421.710000001"/>
    <n v="36856421.710000001"/>
    <s v="ZLIN"/>
    <n v="3"/>
    <n v="0"/>
  </r>
  <r>
    <s v="120381000144-1"/>
    <x v="13"/>
    <m/>
    <s v="TUBERIA POLIDUCTO"/>
    <s v="01.06.1968"/>
    <n v="70072.929999999993"/>
    <n v="70072.929999999993"/>
    <s v="ZLIN"/>
    <n v="50"/>
    <n v="4"/>
    <n v="0"/>
    <n v="0"/>
    <m/>
    <m/>
    <m/>
    <n v="6835317.7000000002"/>
    <n v="6835317.7000000002"/>
    <s v="ZLIN"/>
    <n v="3"/>
    <n v="0"/>
  </r>
  <r>
    <s v="120381000144-2"/>
    <x v="13"/>
    <m/>
    <s v="TUBERIA POLIDUCTO"/>
    <s v="01.06.1968"/>
    <n v="185959.82"/>
    <n v="185959.82"/>
    <s v="ZLIN"/>
    <n v="50"/>
    <n v="4"/>
    <n v="0"/>
    <n v="0"/>
    <m/>
    <m/>
    <m/>
    <n v="311390.55"/>
    <n v="311390.55"/>
    <s v="ZLIN"/>
    <n v="3"/>
    <n v="0"/>
  </r>
  <r>
    <s v="120381000144-3"/>
    <x v="13"/>
    <m/>
    <s v="TUBERIA POLIDUCTO"/>
    <s v="01.06.1968"/>
    <n v="40542.19"/>
    <n v="40542.19"/>
    <s v="ZLIN"/>
    <n v="50"/>
    <n v="4"/>
    <n v="0"/>
    <n v="0"/>
    <m/>
    <m/>
    <m/>
    <n v="18739204.59"/>
    <n v="18739204.59"/>
    <s v="ZLIN"/>
    <n v="3"/>
    <n v="0"/>
  </r>
  <r>
    <s v="120381000144-4"/>
    <x v="13"/>
    <m/>
    <s v="TUBERIA POLIDUCTO"/>
    <s v="01.06.1968"/>
    <n v="884488.18"/>
    <n v="884488.18"/>
    <s v="ZLIN"/>
    <n v="50"/>
    <n v="4"/>
    <n v="0"/>
    <n v="0"/>
    <m/>
    <m/>
    <m/>
    <n v="31964862.890000001"/>
    <n v="31964862.890000001"/>
    <s v="ZLIN"/>
    <n v="3"/>
    <n v="0"/>
  </r>
  <r>
    <s v="120381000144-5"/>
    <x v="13"/>
    <m/>
    <s v="TUBERIA POLIDUCTO"/>
    <s v="01.06.1968"/>
    <n v="1326732.27"/>
    <n v="1326732.27"/>
    <s v="ZLIN"/>
    <n v="50"/>
    <n v="4"/>
    <n v="0"/>
    <n v="0"/>
    <m/>
    <m/>
    <m/>
    <n v="59750481.009999998"/>
    <n v="59750481.009999998"/>
    <s v="ZLIN"/>
    <n v="3"/>
    <n v="0"/>
  </r>
  <r>
    <s v="120381000144-6"/>
    <x v="13"/>
    <m/>
    <s v="TUBERIA POLIDUCTO"/>
    <s v="01.06.1968"/>
    <n v="110954.97"/>
    <n v="110954.97"/>
    <s v="ZLIN"/>
    <n v="50"/>
    <n v="4"/>
    <n v="0"/>
    <n v="0"/>
    <m/>
    <m/>
    <m/>
    <n v="143726136.78999999"/>
    <n v="143726136.78999999"/>
    <s v="ZLIN"/>
    <n v="3"/>
    <n v="0"/>
  </r>
  <r>
    <s v="120381000144-7"/>
    <x v="13"/>
    <m/>
    <s v="TUBERIA POLIDUCTO"/>
    <s v="01.06.1968"/>
    <n v="103162.92"/>
    <n v="103162.92"/>
    <s v="ZLIN"/>
    <n v="50"/>
    <n v="4"/>
    <n v="0"/>
    <n v="0"/>
    <m/>
    <m/>
    <m/>
    <n v="34840749.18"/>
    <n v="34840749.18"/>
    <s v="ZLIN"/>
    <n v="3"/>
    <n v="0"/>
  </r>
  <r>
    <s v="120381000144-8"/>
    <x v="13"/>
    <m/>
    <s v="TUBERIA POLIDUCTO"/>
    <s v="01.06.1968"/>
    <n v="442244.09"/>
    <n v="442244.09"/>
    <s v="ZLIN"/>
    <n v="50"/>
    <n v="4"/>
    <n v="0"/>
    <n v="0"/>
    <m/>
    <m/>
    <m/>
    <n v="60070631.030000001"/>
    <n v="60070631.030000001"/>
    <s v="ZLIN"/>
    <n v="3"/>
    <n v="0"/>
  </r>
  <r>
    <s v="120381000144-9"/>
    <x v="13"/>
    <m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10"/>
    <x v="13"/>
    <m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1"/>
    <x v="13"/>
    <m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12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13"/>
    <x v="13"/>
    <m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14"/>
    <x v="13"/>
    <m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15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16"/>
    <x v="13"/>
    <m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17"/>
    <x v="13"/>
    <m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18"/>
    <x v="13"/>
    <m/>
    <s v="VALVULA"/>
    <s v="01.06.1968"/>
    <n v="1564.02"/>
    <n v="1564.02"/>
    <s v="ZLIN"/>
    <n v="50"/>
    <n v="4"/>
    <n v="0"/>
    <n v="0"/>
    <m/>
    <m/>
    <m/>
    <n v="18150279.199999999"/>
    <n v="18150279.199999999"/>
    <s v="ZLIN"/>
    <n v="3"/>
    <n v="0"/>
  </r>
  <r>
    <s v="120381000144-19"/>
    <x v="13"/>
    <m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20"/>
    <x v="13"/>
    <m/>
    <s v="VALVULA"/>
    <s v="01.06.1968"/>
    <n v="1973.92"/>
    <n v="1973.92"/>
    <s v="ZLIN"/>
    <n v="50"/>
    <n v="4"/>
    <n v="0"/>
    <n v="0"/>
    <m/>
    <m/>
    <m/>
    <n v="322052"/>
    <n v="322052"/>
    <s v="ZLIN"/>
    <n v="3"/>
    <n v="0"/>
  </r>
  <r>
    <s v="120381000144-21"/>
    <x v="13"/>
    <m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2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23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24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5"/>
    <x v="13"/>
    <m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26"/>
    <x v="13"/>
    <m/>
    <s v="VALVULA"/>
    <s v="01.06.1968"/>
    <n v="3300.76"/>
    <n v="3300.76"/>
    <s v="ZLIN"/>
    <n v="50"/>
    <n v="4"/>
    <n v="0"/>
    <n v="0"/>
    <m/>
    <m/>
    <m/>
    <n v="152462.53"/>
    <n v="152462.53"/>
    <s v="ZLIN"/>
    <n v="3"/>
    <n v="0"/>
  </r>
  <r>
    <s v="120381000144-27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28"/>
    <x v="13"/>
    <m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29"/>
    <x v="13"/>
    <m/>
    <s v="VALVULA"/>
    <s v="01.06.1968"/>
    <n v="6482.83"/>
    <n v="6482.83"/>
    <s v="ZLIN"/>
    <n v="50"/>
    <n v="4"/>
    <n v="0"/>
    <n v="0"/>
    <m/>
    <m/>
    <m/>
    <n v="3956693.17"/>
    <n v="3956693.17"/>
    <s v="ZLIN"/>
    <n v="3"/>
    <n v="0"/>
  </r>
  <r>
    <s v="120381000144-30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1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2"/>
    <x v="13"/>
    <m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3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4"/>
    <x v="13"/>
    <m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5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6"/>
    <x v="13"/>
    <m/>
    <s v="VALVULA"/>
    <s v="01.06.1968"/>
    <n v="3300.76"/>
    <n v="3300.76"/>
    <s v="ZLIN"/>
    <n v="50"/>
    <n v="4"/>
    <n v="0"/>
    <n v="0"/>
    <m/>
    <m/>
    <m/>
    <n v="321975.11"/>
    <n v="321975.11"/>
    <s v="ZLIN"/>
    <n v="3"/>
    <n v="0"/>
  </r>
  <r>
    <s v="120381000144-37"/>
    <x v="13"/>
    <m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38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39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0"/>
    <x v="13"/>
    <m/>
    <s v="VALVULA"/>
    <s v="01.06.1968"/>
    <n v="1564.02"/>
    <n v="1564.02"/>
    <s v="ZLIN"/>
    <n v="50"/>
    <n v="4"/>
    <n v="0"/>
    <n v="0"/>
    <m/>
    <m/>
    <m/>
    <n v="86329243.040000007"/>
    <n v="86329243.040000007"/>
    <s v="ZLIN"/>
    <n v="3"/>
    <n v="0"/>
  </r>
  <r>
    <s v="120381000144-41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2"/>
    <x v="13"/>
    <m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43"/>
    <x v="13"/>
    <m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44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5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6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47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48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49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0"/>
    <x v="13"/>
    <m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1"/>
    <x v="13"/>
    <m/>
    <s v="VALVULA"/>
    <s v="01.06.1968"/>
    <n v="1564.02"/>
    <n v="1564.02"/>
    <s v="ZLIN"/>
    <n v="50"/>
    <n v="4"/>
    <n v="0"/>
    <n v="0"/>
    <m/>
    <m/>
    <m/>
    <n v="129493909.87"/>
    <n v="129493909.87"/>
    <s v="ZLIN"/>
    <n v="3"/>
    <n v="0"/>
  </r>
  <r>
    <s v="120381000144-52"/>
    <x v="13"/>
    <m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3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4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55"/>
    <x v="13"/>
    <m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56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7"/>
    <x v="13"/>
    <m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58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59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0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1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2"/>
    <x v="13"/>
    <m/>
    <s v="VALVULA"/>
    <s v="01.06.1968"/>
    <n v="1564.02"/>
    <n v="1564.02"/>
    <s v="ZLIN"/>
    <n v="50"/>
    <n v="4"/>
    <n v="0"/>
    <n v="0"/>
    <m/>
    <m/>
    <m/>
    <n v="10829526.74"/>
    <n v="10829526.74"/>
    <s v="ZLIN"/>
    <n v="3"/>
    <n v="0"/>
  </r>
  <r>
    <s v="120381000144-63"/>
    <x v="13"/>
    <m/>
    <s v="VALVULA"/>
    <s v="01.06.1968"/>
    <n v="3300.76"/>
    <n v="3300.76"/>
    <s v="ZLIN"/>
    <n v="50"/>
    <n v="4"/>
    <n v="0"/>
    <n v="0"/>
    <m/>
    <m/>
    <m/>
    <n v="192470.39999999999"/>
    <n v="192470.39999999999"/>
    <s v="ZLIN"/>
    <n v="3"/>
    <n v="0"/>
  </r>
  <r>
    <s v="120381000144-64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5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66"/>
    <x v="13"/>
    <m/>
    <s v="VALVULA"/>
    <s v="01.06.1968"/>
    <n v="1564.02"/>
    <n v="1564.02"/>
    <s v="ZLIN"/>
    <n v="50"/>
    <n v="4"/>
    <n v="0"/>
    <n v="0"/>
    <m/>
    <m/>
    <m/>
    <n v="322075.74"/>
    <n v="322075.74"/>
    <s v="ZLIN"/>
    <n v="3"/>
    <n v="0"/>
  </r>
  <r>
    <s v="120381000144-67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68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69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0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1"/>
    <x v="13"/>
    <m/>
    <s v="VALVULA"/>
    <s v="01.06.1968"/>
    <n v="6482.83"/>
    <n v="6482.83"/>
    <s v="ZLIN"/>
    <n v="50"/>
    <n v="4"/>
    <n v="0"/>
    <n v="0"/>
    <m/>
    <m/>
    <m/>
    <n v="192286.01"/>
    <n v="192286.01"/>
    <s v="ZLIN"/>
    <n v="3"/>
    <n v="0"/>
  </r>
  <r>
    <s v="120381000144-72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3"/>
    <x v="13"/>
    <m/>
    <s v="VALVULA"/>
    <s v="01.06.1968"/>
    <n v="1973.92"/>
    <n v="1973.92"/>
    <s v="ZLIN"/>
    <n v="50"/>
    <n v="4"/>
    <n v="0"/>
    <n v="0"/>
    <m/>
    <m/>
    <m/>
    <n v="10068970.23"/>
    <n v="10068970.23"/>
    <s v="ZLIN"/>
    <n v="3"/>
    <n v="0"/>
  </r>
  <r>
    <s v="120381000144-74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75"/>
    <x v="13"/>
    <m/>
    <s v="VALVULA"/>
    <s v="01.06.1968"/>
    <n v="1564.02"/>
    <n v="1564.02"/>
    <s v="ZLIN"/>
    <n v="50"/>
    <n v="4"/>
    <n v="0"/>
    <n v="0"/>
    <m/>
    <m/>
    <m/>
    <n v="632657.6"/>
    <n v="632657.6"/>
    <s v="ZLIN"/>
    <n v="3"/>
    <n v="0"/>
  </r>
  <r>
    <s v="120381000144-76"/>
    <x v="13"/>
    <m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77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78"/>
    <x v="13"/>
    <m/>
    <s v="VALVULA"/>
    <s v="01.06.1968"/>
    <n v="1973.92"/>
    <n v="1973.92"/>
    <s v="ZLIN"/>
    <n v="50"/>
    <n v="4"/>
    <n v="0"/>
    <n v="0"/>
    <m/>
    <m/>
    <m/>
    <n v="152539.42000000001"/>
    <n v="152539.42000000001"/>
    <s v="ZLIN"/>
    <n v="3"/>
    <n v="0"/>
  </r>
  <r>
    <s v="120381000144-79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0"/>
    <x v="13"/>
    <m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1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2"/>
    <x v="13"/>
    <m/>
    <s v="VALVULA"/>
    <s v="01.06.1968"/>
    <n v="1564.02"/>
    <n v="1564.02"/>
    <s v="ZLIN"/>
    <n v="50"/>
    <n v="4"/>
    <n v="0"/>
    <n v="0"/>
    <m/>
    <m/>
    <m/>
    <n v="192571.03"/>
    <n v="192571.03"/>
    <s v="ZLIN"/>
    <n v="3"/>
    <n v="0"/>
  </r>
  <r>
    <s v="120381000144-83"/>
    <x v="13"/>
    <m/>
    <s v="VALVULA"/>
    <s v="01.06.1968"/>
    <n v="6482.83"/>
    <n v="6482.83"/>
    <s v="ZLIN"/>
    <n v="50"/>
    <n v="4"/>
    <n v="0"/>
    <n v="0"/>
    <m/>
    <m/>
    <m/>
    <n v="152278.14000000001"/>
    <n v="152278.14000000001"/>
    <s v="ZLIN"/>
    <n v="3"/>
    <n v="0"/>
  </r>
  <r>
    <s v="120381000144-84"/>
    <x v="13"/>
    <m/>
    <s v="VALVULA"/>
    <s v="01.06.1968"/>
    <n v="1564.02"/>
    <n v="1564.02"/>
    <s v="ZLIN"/>
    <n v="50"/>
    <n v="4"/>
    <n v="0"/>
    <n v="0"/>
    <m/>
    <m/>
    <m/>
    <n v="43164576.200000003"/>
    <n v="43164576.200000003"/>
    <s v="ZLIN"/>
    <n v="3"/>
    <n v="0"/>
  </r>
  <r>
    <s v="120381000144-85"/>
    <x v="13"/>
    <m/>
    <s v="VALVULA"/>
    <s v="01.06.1968"/>
    <n v="1973.92"/>
    <n v="1973.92"/>
    <s v="ZLIN"/>
    <n v="50"/>
    <n v="4"/>
    <n v="0"/>
    <n v="0"/>
    <m/>
    <m/>
    <m/>
    <n v="192547.29"/>
    <n v="192547.29"/>
    <s v="ZLIN"/>
    <n v="3"/>
    <n v="0"/>
  </r>
  <r>
    <s v="120381000144-86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7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88"/>
    <x v="13"/>
    <m/>
    <s v="VALVULA"/>
    <s v="01.06.1968"/>
    <n v="1973.92"/>
    <n v="1973.92"/>
    <s v="ZLIN"/>
    <n v="50"/>
    <n v="4"/>
    <n v="0"/>
    <n v="0"/>
    <m/>
    <m/>
    <m/>
    <n v="632633.86"/>
    <n v="632633.86"/>
    <s v="ZLIN"/>
    <n v="3"/>
    <n v="0"/>
  </r>
  <r>
    <s v="120381000144-89"/>
    <x v="13"/>
    <m/>
    <s v="VALVULA"/>
    <s v="01.06.1968"/>
    <n v="1564.02"/>
    <n v="1564.02"/>
    <s v="ZLIN"/>
    <n v="50"/>
    <n v="4"/>
    <n v="0"/>
    <n v="0"/>
    <m/>
    <m/>
    <m/>
    <n v="152563.16"/>
    <n v="152563.16"/>
    <s v="ZLIN"/>
    <n v="3"/>
    <n v="0"/>
  </r>
  <r>
    <s v="120381000144-90"/>
    <x v="13"/>
    <m/>
    <s v="TUBERIA POLIDUCTO"/>
    <s v="01.12.1994"/>
    <n v="176942.34"/>
    <n v="174567.27"/>
    <s v="ZLIN"/>
    <n v="50"/>
    <n v="10"/>
    <n v="0"/>
    <n v="0"/>
    <m/>
    <m/>
    <m/>
    <n v="168317.25"/>
    <n v="17299.26999999999"/>
    <s v="ZLIN"/>
    <n v="30"/>
    <n v="0"/>
  </r>
  <r>
    <s v="120381000144-91"/>
    <x v="13"/>
    <m/>
    <s v="TUBERIA POLIDUCTO"/>
    <s v="31.07.2011"/>
    <n v="75855.06"/>
    <n v="0"/>
    <s v="ZLIN"/>
    <n v="27"/>
    <n v="2"/>
    <n v="0"/>
    <n v="0"/>
    <m/>
    <m/>
    <m/>
    <n v="76798.73"/>
    <n v="10295.489999999991"/>
    <s v="ZLIN"/>
    <n v="23"/>
    <n v="0"/>
  </r>
  <r>
    <s v="120381000144-92"/>
    <x v="13"/>
    <m/>
    <s v="TUBERIA POLIDUCTO"/>
    <s v="31.07.2011"/>
    <n v="93773.92"/>
    <n v="93773.92"/>
    <s v="ZLIN"/>
    <n v="50"/>
    <n v="5"/>
    <n v="0"/>
    <n v="0"/>
    <m/>
    <m/>
    <m/>
    <n v="114722.77"/>
    <n v="7648.1800000000076"/>
    <s v="ZLIN"/>
    <n v="46"/>
    <n v="3"/>
  </r>
  <r>
    <s v="120381000144-93"/>
    <x v="13"/>
    <m/>
    <s v="TUBERIA POLIDUCTO"/>
    <s v="01.06.1968"/>
    <n v="93773.92"/>
    <n v="66542.179999999993"/>
    <s v="ZLIN"/>
    <n v="71"/>
    <n v="2"/>
    <n v="0"/>
    <n v="0"/>
    <m/>
    <m/>
    <m/>
    <n v="161367.12"/>
    <n v="20876.169999999984"/>
    <s v="ZLIN"/>
    <n v="23"/>
    <n v="10"/>
  </r>
  <r>
    <s v="120381000144-94"/>
    <x v="13"/>
    <m/>
    <s v="TUBERIA POLIDUCTO"/>
    <s v="30.11.2008"/>
    <n v="211269.69"/>
    <n v="0"/>
    <s v="ZLIN"/>
    <n v="25"/>
    <n v="9"/>
    <n v="0"/>
    <n v="0"/>
    <m/>
    <m/>
    <m/>
    <n v="-58615.9"/>
    <n v="-9554.14"/>
    <s v="ZLIN"/>
    <n v="18"/>
    <n v="11"/>
  </r>
  <r>
    <s v="120381000144-95"/>
    <x v="13"/>
    <m/>
    <s v="PUENTE"/>
    <s v="01.06.1968"/>
    <n v="143817.78"/>
    <n v="143817.78"/>
    <s v="ZLIN"/>
    <n v="49"/>
    <n v="4"/>
    <n v="0"/>
    <n v="0"/>
    <m/>
    <m/>
    <m/>
    <n v="627160.72"/>
    <n v="627160.72"/>
    <s v="ZLIN"/>
    <n v="2"/>
    <n v="0"/>
  </r>
  <r>
    <s v="120381000144-96"/>
    <x v="13"/>
    <m/>
    <s v="PUENTE"/>
    <s v="01.12.1985"/>
    <n v="401566.2"/>
    <n v="401566.2"/>
    <s v="ZLIN"/>
    <n v="31"/>
    <n v="10"/>
    <n v="0"/>
    <n v="0"/>
    <m/>
    <m/>
    <m/>
    <n v="17270230.170000002"/>
    <n v="17270230.170000002"/>
    <s v="ZLIN"/>
    <n v="2"/>
    <n v="0"/>
  </r>
  <r>
    <s v="120381000144-97"/>
    <x v="13"/>
    <m/>
    <s v="PUENTE"/>
    <s v="01.06.1968"/>
    <n v="178847.08"/>
    <n v="178847.08"/>
    <s v="ZLIN"/>
    <n v="49"/>
    <n v="4"/>
    <n v="0"/>
    <n v="0"/>
    <m/>
    <m/>
    <m/>
    <n v="7396787.3700000001"/>
    <n v="7396787.3700000001"/>
    <s v="ZLIN"/>
    <n v="2"/>
    <n v="0"/>
  </r>
  <r>
    <s v="120381000144-98"/>
    <x v="13"/>
    <m/>
    <s v="PUENTE"/>
    <s v="01.06.1968"/>
    <n v="210467.84"/>
    <n v="210467.84"/>
    <s v="ZLIN"/>
    <n v="49"/>
    <n v="4"/>
    <n v="0"/>
    <n v="0"/>
    <m/>
    <m/>
    <m/>
    <n v="9144506.0999999996"/>
    <n v="9144506.0999999996"/>
    <s v="ZLIN"/>
    <n v="2"/>
    <n v="0"/>
  </r>
  <r>
    <s v="120381000144-99"/>
    <x v="13"/>
    <m/>
    <s v="PUENTE"/>
    <s v="01.06.1968"/>
    <n v="171357.64"/>
    <n v="171357.64"/>
    <s v="ZLIN"/>
    <n v="49"/>
    <n v="4"/>
    <n v="0"/>
    <n v="0"/>
    <m/>
    <m/>
    <m/>
    <n v="9146025.5899999999"/>
    <n v="9146025.5899999999"/>
    <s v="ZLIN"/>
    <n v="2"/>
    <n v="0"/>
  </r>
  <r>
    <s v="120381000144-100"/>
    <x v="13"/>
    <m/>
    <s v="PUENTE"/>
    <s v="01.06.1968"/>
    <n v="192016.81"/>
    <n v="192016.81"/>
    <s v="ZLIN"/>
    <n v="49"/>
    <n v="4"/>
    <n v="0"/>
    <n v="0"/>
    <m/>
    <m/>
    <m/>
    <n v="20613247.109999999"/>
    <n v="20613247.109999999"/>
    <s v="ZLIN"/>
    <n v="2"/>
    <n v="0"/>
  </r>
  <r>
    <s v="120381000144-101"/>
    <x v="13"/>
    <m/>
    <s v="TUBERIA POLIDUCTO"/>
    <s v="01.12.1994"/>
    <n v="3041882.44"/>
    <n v="3000355.04"/>
    <s v="ZLIN"/>
    <n v="50"/>
    <n v="10"/>
    <n v="0"/>
    <n v="0"/>
    <m/>
    <m/>
    <m/>
    <n v="13611493.58"/>
    <n v="1398959.0500000007"/>
    <s v="ZLIN"/>
    <n v="30"/>
    <n v="0"/>
  </r>
  <r>
    <s v="120381000144-102"/>
    <x v="13"/>
    <m/>
    <s v="TUBERIA POLIDUCTO"/>
    <s v="31.07.2011"/>
    <n v="24903968.5"/>
    <n v="0"/>
    <s v="ZLIN"/>
    <n v="27"/>
    <n v="2"/>
    <n v="0"/>
    <n v="0"/>
    <m/>
    <m/>
    <m/>
    <n v="3390138.13"/>
    <n v="454475.04000000004"/>
    <s v="ZLIN"/>
    <n v="23"/>
    <n v="0"/>
  </r>
  <r>
    <s v="120381000144-103"/>
    <x v="13"/>
    <m/>
    <s v="TUBERIA POLIDUCTO"/>
    <s v="31.07.2011"/>
    <n v="31081888.050000001"/>
    <n v="31081888.050000001"/>
    <s v="ZLIN"/>
    <n v="50"/>
    <n v="5"/>
    <n v="0"/>
    <n v="0"/>
    <m/>
    <m/>
    <m/>
    <n v="4883691.0999999996"/>
    <n v="325579.39999999944"/>
    <s v="ZLIN"/>
    <n v="46"/>
    <n v="3"/>
  </r>
  <r>
    <s v="120381000144-104"/>
    <x v="13"/>
    <m/>
    <s v="TUBERIA POLIDUCTO"/>
    <s v="01.06.1968"/>
    <n v="357022.54"/>
    <n v="253343.86"/>
    <s v="ZLIN"/>
    <n v="71"/>
    <n v="2"/>
    <n v="0"/>
    <n v="0"/>
    <m/>
    <m/>
    <m/>
    <n v="20423296.120000001"/>
    <n v="2642174.6799999997"/>
    <s v="ZLIN"/>
    <n v="23"/>
    <n v="10"/>
  </r>
  <r>
    <s v="120381000144-105"/>
    <x v="13"/>
    <m/>
    <s v="TUBERIA POLIDUCTO"/>
    <s v="30.11.2008"/>
    <n v="42003033.770000003"/>
    <n v="0"/>
    <s v="ZLIN"/>
    <n v="25"/>
    <n v="9"/>
    <n v="0"/>
    <n v="0"/>
    <m/>
    <m/>
    <m/>
    <n v="-25277891.25"/>
    <n v="-4120184.9200000018"/>
    <s v="ZLIN"/>
    <n v="18"/>
    <n v="11"/>
  </r>
  <r>
    <s v="120381000145-0"/>
    <x v="13"/>
    <m/>
    <s v="TUBERIA POLIDUCTO"/>
    <s v="31.12.1999"/>
    <n v="206474841.44"/>
    <n v="206474841.44"/>
    <s v="ZLIN"/>
    <n v="18"/>
    <n v="11"/>
    <n v="0"/>
    <n v="0"/>
    <m/>
    <m/>
    <m/>
    <n v="78618794.019999996"/>
    <n v="76549878.390000001"/>
    <s v="ZLIN"/>
    <n v="3"/>
    <n v="2"/>
  </r>
  <r>
    <s v="120381000145-1"/>
    <x v="13"/>
    <m/>
    <s v="TUBERIA POLIDUCTO"/>
    <s v="31.12.1999"/>
    <n v="9691594.0600000005"/>
    <n v="9691594.0600000005"/>
    <s v="ZLIN"/>
    <n v="18"/>
    <n v="11"/>
    <n v="0"/>
    <n v="0"/>
    <m/>
    <m/>
    <m/>
    <n v="10378733.51"/>
    <n v="10105608.939999999"/>
    <s v="ZLIN"/>
    <n v="3"/>
    <n v="2"/>
  </r>
  <r>
    <s v="120381000145-2"/>
    <x v="13"/>
    <m/>
    <s v="TUBERIA POLIDUCTO"/>
    <s v="31.12.1999"/>
    <n v="317154778.49000001"/>
    <n v="317154778.49000001"/>
    <s v="ZLIN"/>
    <n v="18"/>
    <n v="11"/>
    <n v="0"/>
    <n v="0"/>
    <m/>
    <m/>
    <m/>
    <n v="-49372012.100000001"/>
    <n v="-48072748.620000005"/>
    <s v="ZLIN"/>
    <n v="3"/>
    <n v="2"/>
  </r>
  <r>
    <s v="120381000145-3"/>
    <x v="13"/>
    <m/>
    <s v="TUBERIA POLIDUCTO"/>
    <s v="31.12.1999"/>
    <n v="105718259.5"/>
    <n v="105718259.5"/>
    <s v="ZLIN"/>
    <n v="18"/>
    <n v="11"/>
    <n v="0"/>
    <n v="0"/>
    <m/>
    <m/>
    <m/>
    <n v="-16212327.73"/>
    <n v="-15785687.530000001"/>
    <s v="ZLIN"/>
    <n v="3"/>
    <n v="2"/>
  </r>
  <r>
    <s v="120381000145-4"/>
    <x v="13"/>
    <m/>
    <s v="TUBERIA POLIDUCTO"/>
    <s v="31.12.1999"/>
    <n v="24661052.120000001"/>
    <n v="24661052.120000001"/>
    <s v="ZLIN"/>
    <n v="18"/>
    <n v="11"/>
    <n v="0"/>
    <n v="0"/>
    <m/>
    <m/>
    <m/>
    <n v="-3472392.52"/>
    <n v="-3381013.77"/>
    <s v="ZLIN"/>
    <n v="3"/>
    <n v="2"/>
  </r>
  <r>
    <s v="120381000145-5"/>
    <x v="13"/>
    <m/>
    <s v="TUBERIA POLIDUCTO"/>
    <s v="31.12.1999"/>
    <n v="26523737.670000002"/>
    <n v="26523737.670000002"/>
    <s v="ZLIN"/>
    <n v="18"/>
    <n v="11"/>
    <n v="0"/>
    <n v="0"/>
    <m/>
    <m/>
    <m/>
    <n v="-2388368.7599999998"/>
    <n v="-2325516.9499999997"/>
    <s v="ZLIN"/>
    <n v="3"/>
    <n v="2"/>
  </r>
  <r>
    <s v="120381000145-6"/>
    <x v="13"/>
    <m/>
    <s v="TUBERIA POLIDUCTO"/>
    <s v="31.12.1999"/>
    <n v="211436518.99000001"/>
    <n v="211436518.99000001"/>
    <s v="ZLIN"/>
    <n v="18"/>
    <n v="11"/>
    <n v="0"/>
    <n v="0"/>
    <m/>
    <m/>
    <m/>
    <n v="-33093171.399999999"/>
    <n v="-32222298.469999999"/>
    <s v="ZLIN"/>
    <n v="3"/>
    <n v="2"/>
  </r>
  <r>
    <s v="120381000145-7"/>
    <x v="13"/>
    <m/>
    <s v="TUBERIA POLIDUCTO"/>
    <s v="31.12.1999"/>
    <n v="44453615.609999999"/>
    <n v="44453615.609999999"/>
    <s v="ZLIN"/>
    <n v="18"/>
    <n v="11"/>
    <n v="0"/>
    <n v="0"/>
    <m/>
    <m/>
    <m/>
    <n v="-6611301.2599999998"/>
    <n v="-6437319.6499999994"/>
    <s v="ZLIN"/>
    <n v="3"/>
    <n v="2"/>
  </r>
  <r>
    <s v="120381000145-8"/>
    <x v="13"/>
    <m/>
    <s v="TUBERIA POLIDUCTO"/>
    <s v="31.12.1999"/>
    <n v="16750903.32"/>
    <n v="16750903.32"/>
    <s v="ZLIN"/>
    <n v="18"/>
    <n v="11"/>
    <n v="0"/>
    <n v="0"/>
    <m/>
    <m/>
    <m/>
    <n v="-1730868.88"/>
    <n v="-1685319.7"/>
    <s v="ZLIN"/>
    <n v="3"/>
    <n v="2"/>
  </r>
  <r>
    <s v="120381000145-9"/>
    <x v="13"/>
    <m/>
    <s v="VALVULA"/>
    <s v="31.12.1999"/>
    <n v="1478692.54"/>
    <n v="1239492.28"/>
    <s v="ZLIN"/>
    <n v="22"/>
    <n v="8"/>
    <n v="0"/>
    <n v="0"/>
    <m/>
    <m/>
    <m/>
    <n v="113217.71"/>
    <n v="50470.55"/>
    <s v="ZLIN"/>
    <n v="6"/>
    <n v="11"/>
  </r>
  <r>
    <s v="120381000145-10"/>
    <x v="13"/>
    <m/>
    <s v="VALVULA"/>
    <s v="31.12.1999"/>
    <n v="752882.4"/>
    <n v="631092.6"/>
    <s v="ZLIN"/>
    <n v="22"/>
    <n v="8"/>
    <n v="0"/>
    <n v="0"/>
    <m/>
    <m/>
    <m/>
    <n v="214407.39"/>
    <n v="95579.200000000012"/>
    <s v="ZLIN"/>
    <n v="6"/>
    <n v="11"/>
  </r>
  <r>
    <s v="120381000145-11"/>
    <x v="13"/>
    <m/>
    <s v="VALVULA"/>
    <s v="31.12.1999"/>
    <n v="450238.11"/>
    <n v="377405.48"/>
    <s v="ZLIN"/>
    <n v="22"/>
    <n v="8"/>
    <n v="0"/>
    <n v="0"/>
    <m/>
    <m/>
    <m/>
    <n v="791583.78"/>
    <n v="352874.7"/>
    <s v="ZLIN"/>
    <n v="6"/>
    <n v="11"/>
  </r>
  <r>
    <s v="120381000145-12"/>
    <x v="13"/>
    <m/>
    <s v="VALVULA"/>
    <s v="31.12.1999"/>
    <n v="356742.25"/>
    <n v="299033.96000000002"/>
    <s v="ZLIN"/>
    <n v="22"/>
    <n v="8"/>
    <n v="0"/>
    <n v="0"/>
    <m/>
    <m/>
    <m/>
    <n v="389832668.26999998"/>
    <n v="173780828.02999997"/>
    <s v="ZLIN"/>
    <n v="6"/>
    <n v="11"/>
  </r>
  <r>
    <s v="120381000145-13"/>
    <x v="13"/>
    <m/>
    <s v="VALVULA"/>
    <s v="31.12.1999"/>
    <n v="1478692.54"/>
    <n v="1239492.28"/>
    <s v="ZLIN"/>
    <n v="22"/>
    <n v="8"/>
    <n v="0"/>
    <n v="0"/>
    <m/>
    <m/>
    <m/>
    <n v="113217.71"/>
    <n v="50470.55"/>
    <s v="ZLIN"/>
    <n v="6"/>
    <n v="11"/>
  </r>
  <r>
    <s v="120381000145-14"/>
    <x v="13"/>
    <m/>
    <s v="VALVULA"/>
    <s v="31.12.1999"/>
    <n v="356742.25"/>
    <n v="299033.96000000002"/>
    <s v="ZLIN"/>
    <n v="22"/>
    <n v="8"/>
    <n v="0"/>
    <n v="0"/>
    <m/>
    <m/>
    <m/>
    <n v="819426.3"/>
    <n v="365286.42000000004"/>
    <s v="ZLIN"/>
    <n v="6"/>
    <n v="11"/>
  </r>
  <r>
    <s v="120381000145-15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16"/>
    <x v="13"/>
    <m/>
    <s v="VALVULA"/>
    <s v="31.12.1999"/>
    <n v="752882.4"/>
    <n v="631092.6"/>
    <s v="ZLIN"/>
    <n v="22"/>
    <n v="8"/>
    <n v="0"/>
    <n v="0"/>
    <m/>
    <m/>
    <m/>
    <n v="329359.69"/>
    <n v="146823"/>
    <s v="ZLIN"/>
    <n v="6"/>
    <n v="11"/>
  </r>
  <r>
    <s v="120381000145-17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18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19"/>
    <x v="13"/>
    <m/>
    <s v="VALVULA"/>
    <s v="31.12.1999"/>
    <n v="752882.4"/>
    <n v="631092.6"/>
    <s v="ZLIN"/>
    <n v="22"/>
    <n v="8"/>
    <n v="0"/>
    <n v="0"/>
    <m/>
    <m/>
    <m/>
    <n v="701458.08"/>
    <n v="312698.17999999993"/>
    <s v="ZLIN"/>
    <n v="6"/>
    <n v="11"/>
  </r>
  <r>
    <s v="120381000145-20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21"/>
    <x v="13"/>
    <m/>
    <s v="VALVULA"/>
    <s v="31.12.1999"/>
    <n v="752882.4"/>
    <n v="631092.6"/>
    <s v="ZLIN"/>
    <n v="22"/>
    <n v="8"/>
    <n v="0"/>
    <n v="0"/>
    <m/>
    <m/>
    <m/>
    <n v="214407.39"/>
    <n v="95579.200000000012"/>
    <s v="ZLIN"/>
    <n v="6"/>
    <n v="11"/>
  </r>
  <r>
    <s v="120381000145-22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23"/>
    <x v="13"/>
    <m/>
    <s v="VALVULA"/>
    <s v="31.12.1999"/>
    <n v="450238.11"/>
    <n v="377405.48"/>
    <s v="ZLIN"/>
    <n v="22"/>
    <n v="8"/>
    <n v="0"/>
    <n v="0"/>
    <m/>
    <m/>
    <m/>
    <n v="129845556.42"/>
    <n v="57882958.879999995"/>
    <s v="ZLIN"/>
    <n v="6"/>
    <n v="11"/>
  </r>
  <r>
    <s v="120381000145-24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25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26"/>
    <x v="13"/>
    <m/>
    <s v="VALVULA"/>
    <s v="31.12.1999"/>
    <n v="752882.4"/>
    <n v="631092.6"/>
    <s v="ZLIN"/>
    <n v="22"/>
    <n v="8"/>
    <n v="0"/>
    <n v="0"/>
    <m/>
    <m/>
    <m/>
    <n v="329359.69"/>
    <n v="146823"/>
    <s v="ZLIN"/>
    <n v="6"/>
    <n v="11"/>
  </r>
  <r>
    <s v="120381000145-27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28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29"/>
    <x v="13"/>
    <m/>
    <s v="VALVULA"/>
    <s v="31.12.1999"/>
    <n v="1478692.54"/>
    <n v="1239492.28"/>
    <s v="ZLIN"/>
    <n v="22"/>
    <n v="8"/>
    <n v="0"/>
    <n v="0"/>
    <m/>
    <m/>
    <m/>
    <n v="-1734.59"/>
    <n v="-773.24999999999989"/>
    <s v="ZLIN"/>
    <n v="6"/>
    <n v="11"/>
  </r>
  <r>
    <s v="120381000145-30"/>
    <x v="13"/>
    <m/>
    <s v="VALVULA"/>
    <s v="31.12.1999"/>
    <n v="356742.25"/>
    <n v="299033.96000000002"/>
    <s v="ZLIN"/>
    <n v="22"/>
    <n v="8"/>
    <n v="0"/>
    <n v="0"/>
    <m/>
    <m/>
    <m/>
    <n v="819426.3"/>
    <n v="365286.42000000004"/>
    <s v="ZLIN"/>
    <n v="6"/>
    <n v="11"/>
  </r>
  <r>
    <s v="120381000145-31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32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33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34"/>
    <x v="13"/>
    <m/>
    <s v="VALVULA"/>
    <s v="31.12.1999"/>
    <n v="450238.11"/>
    <n v="377405.48"/>
    <s v="ZLIN"/>
    <n v="22"/>
    <n v="8"/>
    <n v="0"/>
    <n v="0"/>
    <m/>
    <m/>
    <m/>
    <n v="30186460.140000001"/>
    <n v="13456614.76"/>
    <s v="ZLIN"/>
    <n v="6"/>
    <n v="11"/>
  </r>
  <r>
    <s v="120381000145-35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36"/>
    <x v="13"/>
    <m/>
    <s v="VALVULA"/>
    <s v="31.12.1999"/>
    <n v="752882.4"/>
    <n v="631092.6"/>
    <s v="ZLIN"/>
    <n v="22"/>
    <n v="8"/>
    <n v="0"/>
    <n v="0"/>
    <m/>
    <m/>
    <m/>
    <n v="214407.39"/>
    <n v="95579.200000000012"/>
    <s v="ZLIN"/>
    <n v="6"/>
    <n v="11"/>
  </r>
  <r>
    <s v="120381000145-37"/>
    <x v="13"/>
    <m/>
    <s v="VALVULA"/>
    <s v="31.12.1999"/>
    <n v="450238.11"/>
    <n v="377405.48"/>
    <s v="ZLIN"/>
    <n v="22"/>
    <n v="8"/>
    <n v="0"/>
    <n v="0"/>
    <m/>
    <m/>
    <m/>
    <n v="1683960.73"/>
    <n v="750681.28"/>
    <s v="ZLIN"/>
    <n v="6"/>
    <n v="11"/>
  </r>
  <r>
    <s v="120381000145-38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39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40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41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42"/>
    <x v="13"/>
    <m/>
    <s v="VALVULA"/>
    <s v="31.12.1999"/>
    <n v="1478692.54"/>
    <n v="1239492.28"/>
    <s v="ZLIN"/>
    <n v="22"/>
    <n v="8"/>
    <n v="0"/>
    <n v="0"/>
    <m/>
    <m/>
    <m/>
    <n v="-1734.59"/>
    <n v="-773.24999999999989"/>
    <s v="ZLIN"/>
    <n v="6"/>
    <n v="11"/>
  </r>
  <r>
    <s v="120381000145-43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44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45"/>
    <x v="13"/>
    <m/>
    <s v="VALVULA"/>
    <s v="31.12.1999"/>
    <n v="450238.11"/>
    <n v="377405.48"/>
    <s v="ZLIN"/>
    <n v="22"/>
    <n v="8"/>
    <n v="0"/>
    <n v="0"/>
    <m/>
    <m/>
    <m/>
    <n v="32476615"/>
    <n v="14477527.18"/>
    <s v="ZLIN"/>
    <n v="6"/>
    <n v="11"/>
  </r>
  <r>
    <s v="120381000145-46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47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48"/>
    <x v="13"/>
    <m/>
    <s v="VALVULA"/>
    <s v="31.12.1999"/>
    <n v="450238.11"/>
    <n v="377405.48"/>
    <s v="ZLIN"/>
    <n v="22"/>
    <n v="8"/>
    <n v="0"/>
    <n v="0"/>
    <m/>
    <m/>
    <m/>
    <n v="419485.39"/>
    <n v="186999.51"/>
    <s v="ZLIN"/>
    <n v="6"/>
    <n v="11"/>
  </r>
  <r>
    <s v="120381000145-49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50"/>
    <x v="13"/>
    <m/>
    <s v="VALVULA"/>
    <s v="31.12.1999"/>
    <n v="1478692.54"/>
    <n v="1239492.28"/>
    <s v="ZLIN"/>
    <n v="22"/>
    <n v="8"/>
    <n v="0"/>
    <n v="0"/>
    <m/>
    <m/>
    <m/>
    <n v="-1734.59"/>
    <n v="-773.24999999999989"/>
    <s v="ZLIN"/>
    <n v="6"/>
    <n v="11"/>
  </r>
  <r>
    <s v="120381000145-51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52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53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54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55"/>
    <x v="13"/>
    <m/>
    <s v="VALVULA"/>
    <s v="31.12.1999"/>
    <n v="1478692.54"/>
    <n v="1239492.28"/>
    <s v="ZLIN"/>
    <n v="22"/>
    <n v="8"/>
    <n v="0"/>
    <n v="0"/>
    <m/>
    <m/>
    <m/>
    <n v="-1734.59"/>
    <n v="-773.24999999999989"/>
    <s v="ZLIN"/>
    <n v="6"/>
    <n v="11"/>
  </r>
  <r>
    <s v="120381000145-56"/>
    <x v="13"/>
    <m/>
    <s v="VALVULA"/>
    <s v="31.12.1999"/>
    <n v="356742.25"/>
    <n v="299033.96000000002"/>
    <s v="ZLIN"/>
    <n v="22"/>
    <n v="8"/>
    <n v="0"/>
    <n v="0"/>
    <m/>
    <m/>
    <m/>
    <n v="259853033.61000001"/>
    <n v="115838099.31"/>
    <s v="ZLIN"/>
    <n v="6"/>
    <n v="11"/>
  </r>
  <r>
    <s v="120381000145-57"/>
    <x v="13"/>
    <m/>
    <s v="VALVULA"/>
    <s v="31.12.1999"/>
    <n v="450238.11"/>
    <n v="377405.48"/>
    <s v="ZLIN"/>
    <n v="22"/>
    <n v="8"/>
    <n v="0"/>
    <n v="0"/>
    <m/>
    <m/>
    <m/>
    <n v="419485.39"/>
    <n v="186999.51"/>
    <s v="ZLIN"/>
    <n v="6"/>
    <n v="11"/>
  </r>
  <r>
    <s v="120381000145-58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59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60"/>
    <x v="13"/>
    <m/>
    <s v="VALVULA"/>
    <s v="31.12.1999"/>
    <n v="450238.11"/>
    <n v="377405.48"/>
    <s v="ZLIN"/>
    <n v="22"/>
    <n v="8"/>
    <n v="0"/>
    <n v="0"/>
    <m/>
    <m/>
    <m/>
    <n v="791583.78"/>
    <n v="352874.7"/>
    <s v="ZLIN"/>
    <n v="6"/>
    <n v="11"/>
  </r>
  <r>
    <s v="120381000145-61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62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63"/>
    <x v="13"/>
    <m/>
    <s v="VALVULA"/>
    <s v="31.12.1999"/>
    <n v="752882.4"/>
    <n v="631092.6"/>
    <s v="ZLIN"/>
    <n v="22"/>
    <n v="8"/>
    <n v="0"/>
    <n v="0"/>
    <m/>
    <m/>
    <m/>
    <n v="214407.39"/>
    <n v="95579.200000000012"/>
    <s v="ZLIN"/>
    <n v="6"/>
    <n v="11"/>
  </r>
  <r>
    <s v="120381000145-64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65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66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67"/>
    <x v="13"/>
    <m/>
    <s v="VALVULA"/>
    <s v="31.12.1999"/>
    <n v="356742.25"/>
    <n v="299033.96000000002"/>
    <s v="ZLIN"/>
    <n v="22"/>
    <n v="8"/>
    <n v="0"/>
    <n v="0"/>
    <m/>
    <m/>
    <m/>
    <n v="54549078.729999997"/>
    <n v="24317059.189999998"/>
    <s v="ZLIN"/>
    <n v="6"/>
    <n v="11"/>
  </r>
  <r>
    <s v="120381000145-68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69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70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71"/>
    <x v="13"/>
    <m/>
    <s v="VALVULA"/>
    <s v="31.12.1999"/>
    <n v="1478692.54"/>
    <n v="1239492.28"/>
    <s v="ZLIN"/>
    <n v="22"/>
    <n v="8"/>
    <n v="0"/>
    <n v="0"/>
    <m/>
    <m/>
    <m/>
    <n v="113217.71"/>
    <n v="50470.55"/>
    <s v="ZLIN"/>
    <n v="6"/>
    <n v="11"/>
  </r>
  <r>
    <s v="120381000145-72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73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74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75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76"/>
    <x v="13"/>
    <m/>
    <s v="VALVULA"/>
    <s v="31.12.1999"/>
    <n v="1478692.54"/>
    <n v="1239492.28"/>
    <s v="ZLIN"/>
    <n v="22"/>
    <n v="8"/>
    <n v="0"/>
    <n v="0"/>
    <m/>
    <m/>
    <m/>
    <n v="113217.71"/>
    <n v="50470.55"/>
    <s v="ZLIN"/>
    <n v="6"/>
    <n v="11"/>
  </r>
  <r>
    <s v="120381000145-77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78"/>
    <x v="13"/>
    <m/>
    <s v="VALVULA"/>
    <s v="31.12.1999"/>
    <n v="450238.11"/>
    <n v="377405.48"/>
    <s v="ZLIN"/>
    <n v="22"/>
    <n v="8"/>
    <n v="0"/>
    <n v="0"/>
    <m/>
    <m/>
    <m/>
    <n v="20461004.41"/>
    <n v="9121170.6400000006"/>
    <s v="ZLIN"/>
    <n v="6"/>
    <n v="11"/>
  </r>
  <r>
    <s v="120381000145-79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80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81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82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83"/>
    <x v="13"/>
    <m/>
    <s v="VALVULA"/>
    <s v="31.12.1999"/>
    <n v="1478692.54"/>
    <n v="1239492.28"/>
    <s v="ZLIN"/>
    <n v="22"/>
    <n v="8"/>
    <n v="0"/>
    <n v="0"/>
    <m/>
    <m/>
    <m/>
    <n v="-1734.59"/>
    <n v="-773.24999999999989"/>
    <s v="ZLIN"/>
    <n v="6"/>
    <n v="11"/>
  </r>
  <r>
    <s v="120381000145-84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85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86"/>
    <x v="13"/>
    <m/>
    <s v="VALVULA"/>
    <s v="31.12.1999"/>
    <n v="356742.25"/>
    <n v="299033.96000000002"/>
    <s v="ZLIN"/>
    <n v="22"/>
    <n v="8"/>
    <n v="0"/>
    <n v="0"/>
    <m/>
    <m/>
    <m/>
    <n v="332375.61"/>
    <n v="148167.43999999997"/>
    <s v="ZLIN"/>
    <n v="6"/>
    <n v="11"/>
  </r>
  <r>
    <s v="120381000145-87"/>
    <x v="13"/>
    <m/>
    <s v="VALVULA"/>
    <s v="31.12.1999"/>
    <n v="356742.25"/>
    <n v="299033.96000000002"/>
    <s v="ZLIN"/>
    <n v="22"/>
    <n v="8"/>
    <n v="0"/>
    <n v="0"/>
    <m/>
    <m/>
    <m/>
    <n v="447327.91"/>
    <n v="199411.23999999996"/>
    <s v="ZLIN"/>
    <n v="6"/>
    <n v="11"/>
  </r>
  <r>
    <s v="120381000145-88"/>
    <x v="13"/>
    <m/>
    <s v="VALVULA"/>
    <s v="31.12.1999"/>
    <n v="450238.11"/>
    <n v="377405.48"/>
    <s v="ZLIN"/>
    <n v="22"/>
    <n v="8"/>
    <n v="0"/>
    <n v="0"/>
    <m/>
    <m/>
    <m/>
    <n v="304533.09000000003"/>
    <n v="135755.71000000002"/>
    <s v="ZLIN"/>
    <n v="6"/>
    <n v="11"/>
  </r>
  <r>
    <s v="120381000145-89"/>
    <x v="13"/>
    <m/>
    <s v="VALVULA"/>
    <s v="31.12.1999"/>
    <n v="356742.25"/>
    <n v="299033.96000000002"/>
    <s v="ZLIN"/>
    <n v="22"/>
    <n v="8"/>
    <n v="0"/>
    <n v="0"/>
    <m/>
    <m/>
    <m/>
    <n v="1711803.25"/>
    <n v="763093.02"/>
    <s v="ZLIN"/>
    <n v="6"/>
    <n v="11"/>
  </r>
  <r>
    <s v="120381000145-90"/>
    <x v="13"/>
    <m/>
    <s v="TUBERIA POLIDUCTO"/>
    <s v="01.12.1994"/>
    <n v="76435577.310000002"/>
    <n v="28569363.300000004"/>
    <s v="ZLIN"/>
    <n v="50"/>
    <n v="10"/>
    <n v="0"/>
    <n v="0"/>
    <m/>
    <m/>
    <m/>
    <n v="129965182.06999999"/>
    <n v="13357532.609999999"/>
    <s v="ZLIN"/>
    <n v="30"/>
    <n v="0"/>
  </r>
  <r>
    <s v="120381000145-91"/>
    <x v="13"/>
    <m/>
    <s v="TUBERIA POLIDUCTO"/>
    <s v="31.07.2011"/>
    <n v="38832368.450000003"/>
    <n v="18149911.350000001"/>
    <s v="ZLIN"/>
    <n v="27"/>
    <n v="2"/>
    <n v="0"/>
    <n v="0"/>
    <m/>
    <m/>
    <m/>
    <n v="64209816.359999999"/>
    <n v="8607837.7100000009"/>
    <s v="ZLIN"/>
    <n v="23"/>
    <n v="0"/>
  </r>
  <r>
    <s v="120381000145-92"/>
    <x v="13"/>
    <m/>
    <s v="TUBERIA POLIDUCTO"/>
    <s v="31.07.2011"/>
    <n v="3041882.44"/>
    <n v="559653.66999999993"/>
    <s v="ZLIN"/>
    <n v="50"/>
    <n v="5"/>
    <n v="0"/>
    <n v="0"/>
    <m/>
    <m/>
    <m/>
    <n v="29290273.629999999"/>
    <n v="1952684.8999999985"/>
    <s v="ZLIN"/>
    <n v="46"/>
    <n v="3"/>
  </r>
  <r>
    <s v="120381000145-93"/>
    <x v="13"/>
    <m/>
    <s v="TUBERIA POLIDUCTO"/>
    <s v="01.06.1968"/>
    <n v="24903968.5"/>
    <n v="6648834.7300000004"/>
    <s v="ZLIN"/>
    <n v="71"/>
    <n v="2"/>
    <n v="0"/>
    <n v="0"/>
    <m/>
    <m/>
    <m/>
    <n v="40493249.840000004"/>
    <n v="5238637.2300000042"/>
    <s v="ZLIN"/>
    <n v="23"/>
    <n v="10"/>
  </r>
  <r>
    <s v="120381000145-94"/>
    <x v="13"/>
    <m/>
    <s v="TUBERIA POLIDUCTO"/>
    <s v="30.11.2008"/>
    <n v="21045847.149999999"/>
    <n v="12810515.659999998"/>
    <s v="ZLIN"/>
    <n v="25"/>
    <n v="9"/>
    <n v="0"/>
    <n v="0"/>
    <m/>
    <m/>
    <m/>
    <n v="131735416.73"/>
    <n v="21472292.600000009"/>
    <s v="ZLIN"/>
    <n v="18"/>
    <n v="11"/>
  </r>
  <r>
    <s v="120381000145-95"/>
    <x v="13"/>
    <m/>
    <s v="TUBERIA POLIDUCTO"/>
    <s v="01.06.1968"/>
    <n v="357022.54"/>
    <n v="95317.489999999991"/>
    <s v="ZLIN"/>
    <n v="71"/>
    <n v="2"/>
    <n v="0"/>
    <n v="0"/>
    <m/>
    <m/>
    <m/>
    <n v="34569553.920000002"/>
    <n v="4472284.9400000013"/>
    <s v="ZLIN"/>
    <n v="23"/>
    <n v="10"/>
  </r>
  <r>
    <s v="120381000145-96"/>
    <x v="13"/>
    <m/>
    <s v="TUBERIA POLIDUCTO"/>
    <s v="30.11.2008"/>
    <n v="42003033.770000003"/>
    <n v="25243202.570000004"/>
    <s v="ZLIN"/>
    <n v="25"/>
    <n v="9"/>
    <n v="0"/>
    <n v="0"/>
    <m/>
    <m/>
    <m/>
    <n v="35680701.200000003"/>
    <n v="5815797.1200000048"/>
    <s v="ZLIN"/>
    <n v="18"/>
    <n v="11"/>
  </r>
  <r>
    <s v="120381000146-0"/>
    <x v="13"/>
    <m/>
    <s v="TUBERIA POLIDUCTO"/>
    <s v="01.01.1986"/>
    <n v="189464805.18000001"/>
    <n v="131295786.03"/>
    <s v="ZLIN"/>
    <n v="47"/>
    <n v="6"/>
    <n v="0"/>
    <n v="0"/>
    <m/>
    <m/>
    <m/>
    <n v="220875467.43000001"/>
    <n v="38368038.960000008"/>
    <s v="ZLIN"/>
    <n v="17"/>
    <n v="9"/>
  </r>
  <r>
    <s v="120381000146-1"/>
    <x v="13"/>
    <m/>
    <s v="TUBERIA POLIDUCTO"/>
    <s v="01.01.1986"/>
    <n v="5330213.84"/>
    <n v="3693744.7299999995"/>
    <s v="ZLIN"/>
    <n v="47"/>
    <n v="6"/>
    <n v="0"/>
    <n v="0"/>
    <m/>
    <m/>
    <m/>
    <n v="210696535.99000001"/>
    <n v="36599867.75"/>
    <s v="ZLIN"/>
    <n v="17"/>
    <n v="9"/>
  </r>
  <r>
    <s v="120381000146-2"/>
    <x v="13"/>
    <m/>
    <s v="TUBERIA POLIDUCTO"/>
    <s v="01.01.1986"/>
    <n v="57780138.340000004"/>
    <n v="40040622.180000007"/>
    <s v="ZLIN"/>
    <n v="47"/>
    <n v="6"/>
    <n v="0"/>
    <n v="0"/>
    <m/>
    <m/>
    <m/>
    <n v="-19451175.5"/>
    <n v="-3378842.6799999997"/>
    <s v="ZLIN"/>
    <n v="17"/>
    <n v="9"/>
  </r>
  <r>
    <s v="120381000146-3"/>
    <x v="13"/>
    <m/>
    <s v="VALVULA"/>
    <s v="01.01.1986"/>
    <n v="51101.45"/>
    <n v="45875.17"/>
    <s v="ZLIN"/>
    <n v="36"/>
    <n v="8"/>
    <n v="0"/>
    <n v="0"/>
    <m/>
    <m/>
    <m/>
    <n v="1157554.44"/>
    <n v="516018.25"/>
    <s v="ZLIN"/>
    <n v="6"/>
    <n v="11"/>
  </r>
  <r>
    <s v="120381000146-4"/>
    <x v="13"/>
    <m/>
    <s v="VALVULA"/>
    <s v="01.01.1986"/>
    <n v="12328.49"/>
    <n v="11067.61"/>
    <s v="ZLIN"/>
    <n v="36"/>
    <n v="8"/>
    <n v="0"/>
    <n v="0"/>
    <m/>
    <m/>
    <m/>
    <n v="2036683.62"/>
    <n v="907919.20000000019"/>
    <s v="ZLIN"/>
    <n v="6"/>
    <n v="11"/>
  </r>
  <r>
    <s v="120381000146-5"/>
    <x v="13"/>
    <m/>
    <s v="VALVULA"/>
    <s v="01.01.1986"/>
    <n v="12328.49"/>
    <n v="11067.61"/>
    <s v="ZLIN"/>
    <n v="36"/>
    <n v="8"/>
    <n v="0"/>
    <n v="0"/>
    <m/>
    <m/>
    <m/>
    <n v="1164780.28"/>
    <n v="519239.41000000003"/>
    <s v="ZLIN"/>
    <n v="6"/>
    <n v="11"/>
  </r>
  <r>
    <s v="120381000146-6"/>
    <x v="13"/>
    <m/>
    <s v="VALVULA"/>
    <s v="01.01.1986"/>
    <n v="15559.57"/>
    <n v="13968.24"/>
    <s v="ZLIN"/>
    <n v="36"/>
    <n v="8"/>
    <n v="0"/>
    <n v="0"/>
    <m/>
    <m/>
    <m/>
    <n v="489015.03999999998"/>
    <n v="217994.65999999997"/>
    <s v="ZLIN"/>
    <n v="6"/>
    <n v="11"/>
  </r>
  <r>
    <s v="120381000146-7"/>
    <x v="13"/>
    <m/>
    <s v="VALVULA"/>
    <s v="01.01.1986"/>
    <n v="12328.49"/>
    <n v="11067.61"/>
    <s v="ZLIN"/>
    <n v="36"/>
    <n v="8"/>
    <n v="0"/>
    <n v="0"/>
    <m/>
    <m/>
    <m/>
    <n v="1164780.28"/>
    <n v="519239.41000000003"/>
    <s v="ZLIN"/>
    <n v="6"/>
    <n v="11"/>
  </r>
  <r>
    <s v="120381000146-8"/>
    <x v="13"/>
    <m/>
    <s v="VALVULA"/>
    <s v="01.01.1986"/>
    <n v="15559.57"/>
    <n v="13968.24"/>
    <s v="ZLIN"/>
    <n v="36"/>
    <n v="8"/>
    <n v="0"/>
    <n v="0"/>
    <m/>
    <m/>
    <m/>
    <n v="489015.03999999998"/>
    <n v="217994.65999999997"/>
    <s v="ZLIN"/>
    <n v="6"/>
    <n v="11"/>
  </r>
  <r>
    <s v="120381000146-9"/>
    <x v="13"/>
    <m/>
    <s v="VALVULA"/>
    <s v="01.01.1986"/>
    <n v="12328.49"/>
    <n v="11067.61"/>
    <s v="ZLIN"/>
    <n v="36"/>
    <n v="8"/>
    <n v="0"/>
    <n v="0"/>
    <m/>
    <m/>
    <m/>
    <n v="2036683.62"/>
    <n v="907919.20000000019"/>
    <s v="ZLIN"/>
    <n v="6"/>
    <n v="11"/>
  </r>
  <r>
    <s v="120381000146-10"/>
    <x v="13"/>
    <m/>
    <s v="VALVULA"/>
    <s v="01.01.1986"/>
    <n v="51101.45"/>
    <n v="45875.17"/>
    <s v="ZLIN"/>
    <n v="36"/>
    <n v="8"/>
    <n v="0"/>
    <n v="0"/>
    <m/>
    <m/>
    <m/>
    <n v="1157554.44"/>
    <n v="516018.25"/>
    <s v="ZLIN"/>
    <n v="6"/>
    <n v="11"/>
  </r>
  <r>
    <s v="120381000146-11"/>
    <x v="13"/>
    <m/>
    <s v="VALVULA"/>
    <s v="01.01.1986"/>
    <n v="29249.599999999999"/>
    <n v="26258.17"/>
    <s v="ZLIN"/>
    <n v="36"/>
    <n v="8"/>
    <n v="0"/>
    <n v="0"/>
    <m/>
    <m/>
    <m/>
    <n v="486463.75"/>
    <n v="216857.34000000003"/>
    <s v="ZLIN"/>
    <n v="6"/>
    <n v="11"/>
  </r>
  <r>
    <s v="120381000146-12"/>
    <x v="13"/>
    <m/>
    <s v="VALVULA"/>
    <s v="01.01.1986"/>
    <n v="51101.45"/>
    <n v="45875.17"/>
    <s v="ZLIN"/>
    <n v="36"/>
    <n v="8"/>
    <n v="0"/>
    <n v="0"/>
    <m/>
    <m/>
    <m/>
    <n v="2305455601.5599999"/>
    <n v="1027733219.97"/>
    <s v="ZLIN"/>
    <n v="6"/>
    <n v="11"/>
  </r>
  <r>
    <s v="120381000146-13"/>
    <x v="13"/>
    <m/>
    <s v="VALVULA"/>
    <s v="01.01.1986"/>
    <n v="29249.599999999999"/>
    <n v="26258.17"/>
    <s v="ZLIN"/>
    <n v="36"/>
    <n v="8"/>
    <n v="0"/>
    <n v="0"/>
    <m/>
    <m/>
    <m/>
    <n v="2033530.17"/>
    <n v="906513.44"/>
    <s v="ZLIN"/>
    <n v="6"/>
    <n v="11"/>
  </r>
  <r>
    <s v="120381000146-14"/>
    <x v="13"/>
    <m/>
    <s v="VALVULA"/>
    <s v="01.01.1986"/>
    <n v="12328.49"/>
    <n v="11067.61"/>
    <s v="ZLIN"/>
    <n v="36"/>
    <n v="8"/>
    <n v="0"/>
    <n v="0"/>
    <m/>
    <m/>
    <m/>
    <n v="1035858.08"/>
    <n v="461768.05999999994"/>
    <s v="ZLIN"/>
    <n v="6"/>
    <n v="11"/>
  </r>
  <r>
    <s v="120381000146-15"/>
    <x v="13"/>
    <m/>
    <s v="VALVULA"/>
    <s v="01.01.1986"/>
    <n v="29249.599999999999"/>
    <n v="26258.17"/>
    <s v="ZLIN"/>
    <n v="36"/>
    <n v="8"/>
    <n v="0"/>
    <n v="0"/>
    <m/>
    <m/>
    <m/>
    <n v="2033530.17"/>
    <n v="906513.44"/>
    <s v="ZLIN"/>
    <n v="6"/>
    <n v="11"/>
  </r>
  <r>
    <s v="120381000146-16"/>
    <x v="13"/>
    <m/>
    <s v="VALVULA"/>
    <s v="01.01.1986"/>
    <n v="12328.49"/>
    <n v="11067.61"/>
    <s v="ZLIN"/>
    <n v="36"/>
    <n v="8"/>
    <n v="0"/>
    <n v="0"/>
    <m/>
    <m/>
    <m/>
    <n v="2036683.62"/>
    <n v="907919.20000000019"/>
    <s v="ZLIN"/>
    <n v="6"/>
    <n v="11"/>
  </r>
  <r>
    <s v="120381000146-17"/>
    <x v="13"/>
    <m/>
    <s v="VALVULA"/>
    <s v="01.01.1986"/>
    <n v="51101.45"/>
    <n v="45875.17"/>
    <s v="ZLIN"/>
    <n v="36"/>
    <n v="8"/>
    <n v="0"/>
    <n v="0"/>
    <m/>
    <m/>
    <m/>
    <n v="7923012.2199999997"/>
    <n v="3531945.2"/>
    <s v="ZLIN"/>
    <n v="6"/>
    <n v="11"/>
  </r>
  <r>
    <s v="120381000146-18"/>
    <x v="13"/>
    <m/>
    <s v="VALVULA"/>
    <s v="01.01.1986"/>
    <n v="29249.599999999999"/>
    <n v="26258.17"/>
    <s v="ZLIN"/>
    <n v="36"/>
    <n v="8"/>
    <n v="0"/>
    <n v="0"/>
    <m/>
    <m/>
    <m/>
    <n v="12459962.130000001"/>
    <n v="5554440.9600000009"/>
    <s v="ZLIN"/>
    <n v="6"/>
    <n v="11"/>
  </r>
  <r>
    <s v="120381000146-19"/>
    <x v="13"/>
    <m/>
    <s v="VALVULA"/>
    <s v="01.01.1986"/>
    <n v="12328.49"/>
    <n v="11067.61"/>
    <s v="ZLIN"/>
    <n v="36"/>
    <n v="8"/>
    <n v="0"/>
    <n v="0"/>
    <m/>
    <m/>
    <m/>
    <n v="15900542.390000001"/>
    <n v="7088193.6000000015"/>
    <s v="ZLIN"/>
    <n v="6"/>
    <n v="11"/>
  </r>
  <r>
    <s v="120381000146-20"/>
    <x v="13"/>
    <m/>
    <s v="VALVULA"/>
    <s v="01.01.1986"/>
    <n v="51101.45"/>
    <n v="45875.17"/>
    <s v="ZLIN"/>
    <n v="36"/>
    <n v="8"/>
    <n v="0"/>
    <n v="0"/>
    <m/>
    <m/>
    <m/>
    <n v="2029457.78"/>
    <n v="904698.04"/>
    <s v="ZLIN"/>
    <n v="6"/>
    <n v="11"/>
  </r>
  <r>
    <s v="120381000146-21"/>
    <x v="13"/>
    <m/>
    <s v="VALVULA"/>
    <s v="01.01.1986"/>
    <n v="26018.51"/>
    <n v="23357.53"/>
    <s v="ZLIN"/>
    <n v="36"/>
    <n v="8"/>
    <n v="0"/>
    <n v="0"/>
    <m/>
    <m/>
    <m/>
    <n v="487065.9"/>
    <n v="217125.77000000002"/>
    <s v="ZLIN"/>
    <n v="6"/>
    <n v="11"/>
  </r>
  <r>
    <s v="120381000146-22"/>
    <x v="13"/>
    <m/>
    <s v="VALVULA"/>
    <s v="01.01.1986"/>
    <n v="51101.45"/>
    <n v="45875.17"/>
    <s v="ZLIN"/>
    <n v="36"/>
    <n v="8"/>
    <n v="0"/>
    <n v="0"/>
    <m/>
    <m/>
    <m/>
    <n v="482391.36"/>
    <n v="215041.93"/>
    <s v="ZLIN"/>
    <n v="6"/>
    <n v="11"/>
  </r>
  <r>
    <s v="120381000146-23"/>
    <x v="13"/>
    <m/>
    <s v="VALVULA"/>
    <s v="01.01.1986"/>
    <n v="51101.45"/>
    <n v="45875.17"/>
    <s v="ZLIN"/>
    <n v="36"/>
    <n v="8"/>
    <n v="0"/>
    <n v="0"/>
    <m/>
    <m/>
    <m/>
    <n v="611313.56000000006"/>
    <n v="272513.27000000008"/>
    <s v="ZLIN"/>
    <n v="6"/>
    <n v="11"/>
  </r>
  <r>
    <s v="120381000146-24"/>
    <x v="13"/>
    <m/>
    <s v="PUENTE"/>
    <s v="30.11.2008"/>
    <n v="3322933.87"/>
    <n v="0"/>
    <s v="ZLIN"/>
    <n v="19"/>
    <n v="10"/>
    <n v="0"/>
    <n v="0"/>
    <m/>
    <m/>
    <m/>
    <n v="-2831019.07"/>
    <n v="-671459.65999999968"/>
    <s v="ZLIN"/>
    <n v="13"/>
    <n v="0"/>
  </r>
  <r>
    <s v="120381000146-25"/>
    <x v="13"/>
    <m/>
    <s v="PUENTE"/>
    <s v="30.11.2008"/>
    <n v="5221753.2300000004"/>
    <n v="0"/>
    <s v="ZLIN"/>
    <n v="19"/>
    <n v="10"/>
    <n v="0"/>
    <n v="0"/>
    <m/>
    <m/>
    <m/>
    <n v="-4600916.2300000004"/>
    <n v="-1091242.9400000004"/>
    <s v="ZLIN"/>
    <n v="13"/>
    <n v="0"/>
  </r>
  <r>
    <s v="120381000146-26"/>
    <x v="13"/>
    <m/>
    <s v="PUENTE"/>
    <s v="01.06.1968"/>
    <n v="162932.73000000001"/>
    <n v="87443.46"/>
    <s v="ZLIN"/>
    <n v="61"/>
    <n v="4"/>
    <n v="0"/>
    <n v="0"/>
    <m/>
    <m/>
    <m/>
    <n v="408234.63"/>
    <n v="89908.830000000016"/>
    <s v="ZLIN"/>
    <n v="14"/>
    <n v="0"/>
  </r>
  <r>
    <s v="120381000147-0"/>
    <x v="13"/>
    <m/>
    <s v="TUBERIA POLIDUCTO"/>
    <s v="31.12.2002"/>
    <n v="385667645.35000002"/>
    <n v="191834683.68000004"/>
    <s v="ZLIN"/>
    <n v="32"/>
    <n v="2"/>
    <n v="0"/>
    <n v="0"/>
    <m/>
    <m/>
    <m/>
    <n v="-78589130.189999998"/>
    <n v="-12479818.949999996"/>
    <s v="ZLIN"/>
    <n v="19"/>
    <n v="5"/>
  </r>
  <r>
    <s v="120381000147-1"/>
    <x v="13"/>
    <m/>
    <s v="TUBERIA POLIDUCTO"/>
    <s v="01.01.1987"/>
    <n v="204155.81"/>
    <n v="67816.48000000001"/>
    <s v="ZLIN"/>
    <n v="48"/>
    <n v="2"/>
    <n v="0"/>
    <n v="0"/>
    <m/>
    <m/>
    <m/>
    <n v="3397359439.8699999"/>
    <n v="539494846.65999985"/>
    <s v="ZLIN"/>
    <n v="19"/>
    <n v="5"/>
  </r>
  <r>
    <s v="120381000147-2"/>
    <x v="13"/>
    <m/>
    <s v="TUBERIA POLIDUCTO"/>
    <s v="01.01.1987"/>
    <n v="5980.96"/>
    <n v="1986.7200000000003"/>
    <s v="ZLIN"/>
    <n v="48"/>
    <n v="2"/>
    <n v="0"/>
    <n v="0"/>
    <m/>
    <m/>
    <m/>
    <n v="487537.71"/>
    <n v="77420.160000000033"/>
    <s v="ZLIN"/>
    <n v="19"/>
    <n v="5"/>
  </r>
  <r>
    <s v="120381000147-3"/>
    <x v="13"/>
    <m/>
    <s v="VALVULA"/>
    <s v="01.01.1987"/>
    <n v="122.52"/>
    <n v="54.97"/>
    <s v="ZLIN"/>
    <n v="35"/>
    <n v="8"/>
    <n v="0"/>
    <n v="0"/>
    <m/>
    <m/>
    <m/>
    <n v="2038903.08"/>
    <n v="908908.6100000001"/>
    <s v="ZLIN"/>
    <n v="6"/>
    <n v="11"/>
  </r>
  <r>
    <s v="120381000147-4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5"/>
    <x v="13"/>
    <m/>
    <s v="VALVULA"/>
    <s v="01.01.1987"/>
    <n v="37.31"/>
    <n v="16.760000000000002"/>
    <s v="ZLIN"/>
    <n v="35"/>
    <n v="8"/>
    <n v="0"/>
    <n v="0"/>
    <m/>
    <m/>
    <m/>
    <n v="620813.23"/>
    <n v="276748.07"/>
    <s v="ZLIN"/>
    <n v="6"/>
    <n v="11"/>
  </r>
  <r>
    <s v="120381000147-6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7"/>
    <x v="13"/>
    <m/>
    <s v="VALVULA"/>
    <s v="01.01.1987"/>
    <n v="122.52"/>
    <n v="54.97"/>
    <s v="ZLIN"/>
    <n v="35"/>
    <n v="8"/>
    <n v="0"/>
    <n v="0"/>
    <m/>
    <m/>
    <m/>
    <n v="2038903.08"/>
    <n v="908908.6100000001"/>
    <s v="ZLIN"/>
    <n v="6"/>
    <n v="11"/>
  </r>
  <r>
    <s v="120381000147-8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9"/>
    <x v="13"/>
    <m/>
    <s v="VALVULA"/>
    <s v="01.01.1987"/>
    <n v="37.31"/>
    <n v="16.760000000000002"/>
    <s v="ZLIN"/>
    <n v="35"/>
    <n v="8"/>
    <n v="0"/>
    <n v="0"/>
    <m/>
    <m/>
    <m/>
    <n v="620813.23"/>
    <n v="276748.07"/>
    <s v="ZLIN"/>
    <n v="6"/>
    <n v="11"/>
  </r>
  <r>
    <s v="120381000147-10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11"/>
    <x v="13"/>
    <m/>
    <s v="VALVULA"/>
    <s v="01.01.1987"/>
    <n v="122.52"/>
    <n v="54.97"/>
    <s v="ZLIN"/>
    <n v="35"/>
    <n v="8"/>
    <n v="0"/>
    <n v="0"/>
    <m/>
    <m/>
    <m/>
    <n v="2038903.08"/>
    <n v="908908.6100000001"/>
    <s v="ZLIN"/>
    <n v="6"/>
    <n v="11"/>
  </r>
  <r>
    <s v="120381000147-12"/>
    <x v="13"/>
    <m/>
    <s v="VALVULA"/>
    <s v="01.01.1987"/>
    <n v="29.56"/>
    <n v="13.279999999999998"/>
    <s v="ZLIN"/>
    <n v="35"/>
    <n v="8"/>
    <n v="0"/>
    <n v="0"/>
    <m/>
    <m/>
    <m/>
    <n v="99533611.010000005"/>
    <n v="44370404.900000006"/>
    <s v="ZLIN"/>
    <n v="6"/>
    <n v="11"/>
  </r>
  <r>
    <s v="120381000147-13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14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15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16"/>
    <x v="13"/>
    <m/>
    <s v="VALVULA"/>
    <s v="01.01.1987"/>
    <n v="29.56"/>
    <n v="13.279999999999998"/>
    <s v="ZLIN"/>
    <n v="35"/>
    <n v="8"/>
    <n v="0"/>
    <n v="0"/>
    <m/>
    <m/>
    <m/>
    <n v="2038962.38"/>
    <n v="908935.0299999998"/>
    <s v="ZLIN"/>
    <n v="6"/>
    <n v="11"/>
  </r>
  <r>
    <s v="120381000147-17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18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19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20"/>
    <x v="13"/>
    <m/>
    <s v="VALVULA"/>
    <s v="01.01.1987"/>
    <n v="29.56"/>
    <n v="13.279999999999998"/>
    <s v="ZLIN"/>
    <n v="35"/>
    <n v="8"/>
    <n v="0"/>
    <n v="0"/>
    <m/>
    <m/>
    <m/>
    <n v="2038962.38"/>
    <n v="908935.0299999998"/>
    <s v="ZLIN"/>
    <n v="6"/>
    <n v="11"/>
  </r>
  <r>
    <s v="120381000147-21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22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23"/>
    <x v="13"/>
    <m/>
    <s v="VALVULA"/>
    <s v="01.01.1987"/>
    <n v="122.52"/>
    <n v="54.97"/>
    <s v="ZLIN"/>
    <n v="35"/>
    <n v="8"/>
    <n v="0"/>
    <n v="0"/>
    <m/>
    <m/>
    <m/>
    <n v="2038903.08"/>
    <n v="908908.6100000001"/>
    <s v="ZLIN"/>
    <n v="6"/>
    <n v="11"/>
  </r>
  <r>
    <s v="120381000147-24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25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26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27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28"/>
    <x v="13"/>
    <m/>
    <s v="VALVULA"/>
    <s v="01.01.1987"/>
    <n v="29.56"/>
    <n v="13.279999999999998"/>
    <s v="ZLIN"/>
    <n v="35"/>
    <n v="8"/>
    <n v="0"/>
    <n v="0"/>
    <m/>
    <m/>
    <m/>
    <n v="2038962.38"/>
    <n v="908935.0299999998"/>
    <s v="ZLIN"/>
    <n v="6"/>
    <n v="11"/>
  </r>
  <r>
    <s v="120381000147-29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30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31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32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33"/>
    <x v="13"/>
    <m/>
    <s v="VALVULA"/>
    <s v="01.01.1987"/>
    <n v="29.56"/>
    <n v="13.279999999999998"/>
    <s v="ZLIN"/>
    <n v="35"/>
    <n v="8"/>
    <n v="0"/>
    <n v="0"/>
    <m/>
    <m/>
    <m/>
    <n v="2038962.38"/>
    <n v="908935.0299999998"/>
    <s v="ZLIN"/>
    <n v="6"/>
    <n v="11"/>
  </r>
  <r>
    <s v="120381000147-34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35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36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37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38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39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40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41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42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43"/>
    <x v="13"/>
    <m/>
    <s v="VALVULA"/>
    <s v="01.01.1987"/>
    <n v="37.31"/>
    <n v="16.760000000000002"/>
    <s v="ZLIN"/>
    <n v="35"/>
    <n v="8"/>
    <n v="0"/>
    <n v="0"/>
    <m/>
    <m/>
    <m/>
    <n v="2038957.45"/>
    <n v="908932.83999999985"/>
    <s v="ZLIN"/>
    <n v="6"/>
    <n v="11"/>
  </r>
  <r>
    <s v="120381000147-44"/>
    <x v="13"/>
    <m/>
    <s v="VALVULA"/>
    <s v="01.01.1987"/>
    <n v="29.56"/>
    <n v="13.279999999999998"/>
    <s v="ZLIN"/>
    <n v="35"/>
    <n v="8"/>
    <n v="0"/>
    <n v="0"/>
    <m/>
    <m/>
    <m/>
    <n v="2038962.38"/>
    <n v="908935.0299999998"/>
    <s v="ZLIN"/>
    <n v="6"/>
    <n v="11"/>
  </r>
  <r>
    <s v="120381000147-45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46"/>
    <x v="13"/>
    <m/>
    <s v="VALVULA"/>
    <s v="01.01.1987"/>
    <n v="37.31"/>
    <n v="16.760000000000002"/>
    <s v="ZLIN"/>
    <n v="35"/>
    <n v="8"/>
    <n v="0"/>
    <n v="0"/>
    <m/>
    <m/>
    <m/>
    <n v="491891.03"/>
    <n v="219276.73000000004"/>
    <s v="ZLIN"/>
    <n v="6"/>
    <n v="11"/>
  </r>
  <r>
    <s v="120381000147-47"/>
    <x v="13"/>
    <m/>
    <s v="VALVULA"/>
    <s v="01.01.1987"/>
    <n v="29.56"/>
    <n v="13.279999999999998"/>
    <s v="ZLIN"/>
    <n v="35"/>
    <n v="8"/>
    <n v="0"/>
    <n v="0"/>
    <m/>
    <m/>
    <m/>
    <n v="620818.16"/>
    <n v="276750.26"/>
    <s v="ZLIN"/>
    <n v="6"/>
    <n v="11"/>
  </r>
  <r>
    <s v="120381000147-48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49"/>
    <x v="13"/>
    <m/>
    <s v="VALVULA"/>
    <s v="01.01.1987"/>
    <n v="122.52"/>
    <n v="54.97"/>
    <s v="ZLIN"/>
    <n v="35"/>
    <n v="8"/>
    <n v="0"/>
    <n v="0"/>
    <m/>
    <m/>
    <m/>
    <n v="491836.66"/>
    <n v="219252.49"/>
    <s v="ZLIN"/>
    <n v="6"/>
    <n v="11"/>
  </r>
  <r>
    <s v="120381000147-50"/>
    <x v="13"/>
    <m/>
    <s v="VALVULA"/>
    <s v="01.01.1987"/>
    <n v="29.56"/>
    <n v="13.279999999999998"/>
    <s v="ZLIN"/>
    <n v="35"/>
    <n v="8"/>
    <n v="0"/>
    <n v="0"/>
    <m/>
    <m/>
    <m/>
    <n v="1038136.84"/>
    <n v="462783.89"/>
    <s v="ZLIN"/>
    <n v="6"/>
    <n v="11"/>
  </r>
  <r>
    <s v="120381000147-51"/>
    <x v="13"/>
    <m/>
    <s v="VALVULA"/>
    <s v="01.01.1987"/>
    <n v="37.31"/>
    <n v="16.760000000000002"/>
    <s v="ZLIN"/>
    <n v="35"/>
    <n v="8"/>
    <n v="0"/>
    <n v="0"/>
    <m/>
    <m/>
    <m/>
    <n v="1038131.91"/>
    <n v="462781.69000000006"/>
    <s v="ZLIN"/>
    <n v="6"/>
    <n v="11"/>
  </r>
  <r>
    <s v="120381000147-52"/>
    <x v="13"/>
    <m/>
    <s v="VALVULA"/>
    <s v="01.01.1987"/>
    <n v="29.56"/>
    <n v="13.279999999999998"/>
    <s v="ZLIN"/>
    <n v="35"/>
    <n v="8"/>
    <n v="0"/>
    <n v="0"/>
    <m/>
    <m/>
    <m/>
    <n v="113086927.04000001"/>
    <n v="50412244.580000006"/>
    <s v="ZLIN"/>
    <n v="6"/>
    <n v="11"/>
  </r>
  <r>
    <s v="120381000147-53"/>
    <x v="13"/>
    <m/>
    <s v="VALVULA"/>
    <s v="01.01.1987"/>
    <n v="29.56"/>
    <n v="13.279999999999998"/>
    <s v="ZLIN"/>
    <n v="35"/>
    <n v="8"/>
    <n v="0"/>
    <n v="0"/>
    <m/>
    <m/>
    <m/>
    <n v="491895.96"/>
    <n v="219278.93"/>
    <s v="ZLIN"/>
    <n v="6"/>
    <n v="11"/>
  </r>
  <r>
    <s v="120381000147-54"/>
    <x v="13"/>
    <m/>
    <s v="VALVULA"/>
    <s v="01.01.1987"/>
    <n v="62.38"/>
    <n v="28"/>
    <s v="ZLIN"/>
    <n v="35"/>
    <n v="8"/>
    <n v="0"/>
    <n v="0"/>
    <m/>
    <m/>
    <m/>
    <n v="2038941.44"/>
    <n v="908925.7"/>
    <s v="ZLIN"/>
    <n v="6"/>
    <n v="11"/>
  </r>
  <r>
    <s v="120381000147-55"/>
    <x v="13"/>
    <m/>
    <s v="VALVULA"/>
    <s v="01.01.1987"/>
    <n v="62.38"/>
    <n v="28"/>
    <s v="ZLIN"/>
    <n v="35"/>
    <n v="8"/>
    <n v="0"/>
    <n v="0"/>
    <m/>
    <m/>
    <m/>
    <n v="491875.02"/>
    <n v="219269.59000000003"/>
    <s v="ZLIN"/>
    <n v="6"/>
    <n v="11"/>
  </r>
  <r>
    <s v="120381000147-56"/>
    <x v="13"/>
    <m/>
    <s v="PUENTE"/>
    <s v="31.12.1999"/>
    <n v="91978678.969999999"/>
    <n v="46351460.299999997"/>
    <s v="ZLIN"/>
    <n v="31"/>
    <n v="9"/>
    <n v="0"/>
    <n v="0"/>
    <m/>
    <m/>
    <m/>
    <n v="-53938694.32"/>
    <n v="-10394435.880000003"/>
    <s v="ZLIN"/>
    <n v="16"/>
    <n v="0"/>
  </r>
  <r>
    <s v="120381000148-0"/>
    <x v="13"/>
    <m/>
    <s v="TUBERIA POLIDUCTO"/>
    <s v="01.01.1987"/>
    <n v="2189.2199999999998"/>
    <n v="1450.6099999999997"/>
    <s v="ZLIN"/>
    <n v="48"/>
    <n v="2"/>
    <n v="0"/>
    <n v="0"/>
    <m/>
    <m/>
    <m/>
    <n v="36431494.740000002"/>
    <n v="5785258.8300000019"/>
    <s v="ZLIN"/>
    <n v="19"/>
    <n v="5"/>
  </r>
  <r>
    <s v="120381000148-1"/>
    <x v="13"/>
    <m/>
    <s v="TUBERIA POLIDUCTO"/>
    <s v="01.01.1987"/>
    <n v="11853.37"/>
    <n v="7854.3700000000008"/>
    <s v="ZLIN"/>
    <n v="48"/>
    <n v="2"/>
    <n v="0"/>
    <n v="0"/>
    <m/>
    <m/>
    <m/>
    <n v="197256060.91"/>
    <n v="31323923.829999983"/>
    <s v="ZLIN"/>
    <n v="19"/>
    <n v="5"/>
  </r>
  <r>
    <s v="120381000148-2"/>
    <x v="13"/>
    <m/>
    <s v="TUBERIA POLIDUCTO"/>
    <s v="01.01.1987"/>
    <n v="14858.79"/>
    <n v="9845.91"/>
    <s v="ZLIN"/>
    <n v="48"/>
    <n v="2"/>
    <n v="0"/>
    <n v="0"/>
    <m/>
    <m/>
    <m/>
    <n v="247270169.36000001"/>
    <n v="39266078.390000015"/>
    <s v="ZLIN"/>
    <n v="19"/>
    <n v="5"/>
  </r>
  <r>
    <s v="120381000148-3"/>
    <x v="13"/>
    <m/>
    <s v="VALVULA"/>
    <s v="31.12.1995"/>
    <n v="3476025.17"/>
    <n v="3476025.17"/>
    <s v="ZLIN"/>
    <n v="26"/>
    <n v="8"/>
    <n v="0"/>
    <n v="0"/>
    <m/>
    <m/>
    <m/>
    <n v="855842.34"/>
    <n v="381520.06999999995"/>
    <s v="ZLIN"/>
    <n v="6"/>
    <n v="11"/>
  </r>
  <r>
    <s v="120381000149-0"/>
    <x v="13"/>
    <m/>
    <s v="TUBERIA POLIDUCTO"/>
    <s v="30.11.2008"/>
    <n v="7437900557"/>
    <n v="1475386831.8000002"/>
    <s v="ZLIN"/>
    <n v="50"/>
    <n v="10"/>
    <n v="0"/>
    <n v="0"/>
    <m/>
    <m/>
    <m/>
    <n v="11317075931.540001"/>
    <n v="793052669.44000053"/>
    <s v="ZLIN"/>
    <n v="44"/>
    <n v="0"/>
  </r>
  <r>
    <s v="120381000149-1"/>
    <x v="13"/>
    <m/>
    <s v="TUBERIA POLIDUCTO"/>
    <s v="30.11.2008"/>
    <n v="5229058888.3199997"/>
    <n v="1037239549.9899998"/>
    <s v="ZLIN"/>
    <n v="50"/>
    <n v="10"/>
    <n v="0"/>
    <n v="0"/>
    <m/>
    <m/>
    <m/>
    <n v="7973861551.29"/>
    <n v="558774389.0199995"/>
    <s v="ZLIN"/>
    <n v="44"/>
    <n v="0"/>
  </r>
  <r>
    <s v="120381000149-2"/>
    <x v="13"/>
    <m/>
    <s v="TUBERIA POLIDUCTO"/>
    <s v="30.11.2008"/>
    <n v="4666861550.3800001"/>
    <n v="925721717.41000032"/>
    <s v="ZLIN"/>
    <n v="50"/>
    <n v="10"/>
    <n v="0"/>
    <n v="0"/>
    <m/>
    <m/>
    <m/>
    <n v="1162887109.9100001"/>
    <n v="81490195.210000038"/>
    <s v="ZLIN"/>
    <n v="44"/>
    <n v="0"/>
  </r>
  <r>
    <s v="120381000149-3"/>
    <x v="13"/>
    <m/>
    <s v="TUBERIA POLIDUCTO"/>
    <s v="30.11.2008"/>
    <n v="18994756.719999999"/>
    <n v="3767812.4099999983"/>
    <s v="ZLIN"/>
    <n v="50"/>
    <n v="10"/>
    <n v="0"/>
    <n v="0"/>
    <m/>
    <m/>
    <m/>
    <n v="161176780.58000001"/>
    <n v="11294585"/>
    <s v="ZLIN"/>
    <n v="44"/>
    <n v="0"/>
  </r>
  <r>
    <s v="120381000149-4"/>
    <x v="13"/>
    <m/>
    <s v="TUBERIA POLIDUCTO"/>
    <s v="30.11.2008"/>
    <n v="1355449043.97"/>
    <n v="268867761.21000004"/>
    <s v="ZLIN"/>
    <n v="50"/>
    <n v="10"/>
    <n v="0"/>
    <n v="0"/>
    <m/>
    <m/>
    <m/>
    <n v="-1165506779.1099999"/>
    <n v="-81673770.49000001"/>
    <s v="ZLIN"/>
    <n v="44"/>
    <n v="0"/>
  </r>
  <r>
    <s v="120381000149-5"/>
    <x v="13"/>
    <m/>
    <s v="TUBERIA POLIDUCTO"/>
    <s v="30.11.2008"/>
    <n v="64640051.369999997"/>
    <n v="12822043"/>
    <s v="ZLIN"/>
    <n v="50"/>
    <n v="10"/>
    <n v="0"/>
    <n v="0"/>
    <m/>
    <m/>
    <m/>
    <n v="-53053505.909999996"/>
    <n v="-3717764.6199999973"/>
    <s v="ZLIN"/>
    <n v="44"/>
    <n v="0"/>
  </r>
  <r>
    <s v="120381000149-6"/>
    <x v="13"/>
    <m/>
    <s v="TUBERIA POLIDUCTO"/>
    <s v="30.11.2008"/>
    <n v="24033442.23"/>
    <n v="4767289.3900000006"/>
    <s v="ZLIN"/>
    <n v="50"/>
    <n v="10"/>
    <n v="0"/>
    <n v="0"/>
    <m/>
    <m/>
    <m/>
    <n v="-19520716.940000001"/>
    <n v="-1367929.0300000012"/>
    <s v="ZLIN"/>
    <n v="44"/>
    <n v="0"/>
  </r>
  <r>
    <s v="120381000149-7"/>
    <x v="13"/>
    <m/>
    <s v="TUBERIA POLIDUCTO"/>
    <s v="30.11.2008"/>
    <n v="1518734950.72"/>
    <n v="301257260.73000002"/>
    <s v="ZLIN"/>
    <n v="50"/>
    <n v="10"/>
    <n v="0"/>
    <n v="0"/>
    <m/>
    <m/>
    <m/>
    <n v="-1307576147.4200001"/>
    <n v="-91629389.110000134"/>
    <s v="ZLIN"/>
    <n v="44"/>
    <n v="0"/>
  </r>
  <r>
    <s v="120381000149-8"/>
    <x v="13"/>
    <m/>
    <s v="TUBERIA POLIDUCTO"/>
    <s v="30.11.2008"/>
    <n v="35815841.670000002"/>
    <n v="7104453.8200000003"/>
    <s v="ZLIN"/>
    <n v="50"/>
    <n v="10"/>
    <n v="0"/>
    <n v="0"/>
    <m/>
    <m/>
    <m/>
    <n v="-28862292.760000002"/>
    <n v="-2022547.0300000012"/>
    <s v="ZLIN"/>
    <n v="44"/>
    <n v="0"/>
  </r>
  <r>
    <s v="120381000149-9"/>
    <x v="13"/>
    <m/>
    <s v="TUBERIA POLIDUCTO"/>
    <s v="30.11.2008"/>
    <n v="140303802.38"/>
    <n v="27830754.229999989"/>
    <s v="ZLIN"/>
    <n v="50"/>
    <n v="10"/>
    <n v="0"/>
    <n v="0"/>
    <m/>
    <m/>
    <m/>
    <n v="-117693013.43000001"/>
    <n v="-8247427.0600000024"/>
    <s v="ZLIN"/>
    <n v="44"/>
    <n v="0"/>
  </r>
  <r>
    <s v="120381000149-10"/>
    <x v="13"/>
    <m/>
    <s v="TUBERIA POLIDUCTO"/>
    <s v="30.11.2008"/>
    <n v="2172872241.8800001"/>
    <n v="431012362.74000001"/>
    <s v="ZLIN"/>
    <n v="50"/>
    <n v="10"/>
    <n v="0"/>
    <n v="0"/>
    <m/>
    <m/>
    <m/>
    <n v="-1870971755.4400001"/>
    <n v="-131109763.16000009"/>
    <s v="ZLIN"/>
    <n v="44"/>
    <n v="0"/>
  </r>
  <r>
    <s v="120381000149-11"/>
    <x v="13"/>
    <m/>
    <s v="TUBERIA POLIDUCTO"/>
    <s v="30.11.2008"/>
    <n v="74378033.230000004"/>
    <n v="14753675.410000004"/>
    <s v="ZLIN"/>
    <n v="50"/>
    <n v="10"/>
    <n v="0"/>
    <n v="0"/>
    <m/>
    <m/>
    <m/>
    <n v="-62932610.210000001"/>
    <n v="-4410050.3500000015"/>
    <s v="ZLIN"/>
    <n v="44"/>
    <n v="0"/>
  </r>
  <r>
    <s v="120381000149-12"/>
    <x v="13"/>
    <m/>
    <s v="VALVULA"/>
    <s v="30.11.2008"/>
    <n v="1378289.95"/>
    <n v="846563.89999999991"/>
    <s v="ZLIN"/>
    <n v="16"/>
    <n v="5"/>
    <n v="0"/>
    <n v="0"/>
    <m/>
    <m/>
    <m/>
    <n v="11139980512.299999"/>
    <n v="3584167643.0899992"/>
    <s v="ZLIN"/>
    <n v="9"/>
    <n v="7"/>
  </r>
  <r>
    <s v="120381000149-13"/>
    <x v="13"/>
    <m/>
    <s v="VALVULA"/>
    <s v="30.11.2008"/>
    <n v="1124867.22"/>
    <n v="690908.29"/>
    <s v="ZLIN"/>
    <n v="16"/>
    <n v="5"/>
    <n v="0"/>
    <n v="0"/>
    <m/>
    <m/>
    <m/>
    <n v="1376302.98"/>
    <n v="442810.52"/>
    <s v="ZLIN"/>
    <n v="9"/>
    <n v="7"/>
  </r>
  <r>
    <s v="120381000149-14"/>
    <x v="13"/>
    <m/>
    <s v="VALVULA"/>
    <s v="30.11.2008"/>
    <n v="504020.55"/>
    <n v="309576.07999999996"/>
    <s v="ZLIN"/>
    <n v="16"/>
    <n v="5"/>
    <n v="0"/>
    <n v="0"/>
    <m/>
    <m/>
    <m/>
    <n v="1732423.16"/>
    <n v="557388.31999999983"/>
    <s v="ZLIN"/>
    <n v="9"/>
    <n v="7"/>
  </r>
  <r>
    <s v="120381000149-15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16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17"/>
    <x v="13"/>
    <m/>
    <s v="VALVULA"/>
    <s v="30.11.2008"/>
    <n v="1378289.95"/>
    <n v="846563.89999999991"/>
    <s v="ZLIN"/>
    <n v="16"/>
    <n v="5"/>
    <n v="0"/>
    <n v="0"/>
    <m/>
    <m/>
    <m/>
    <n v="1230938.69"/>
    <n v="396041.14999999991"/>
    <s v="ZLIN"/>
    <n v="9"/>
    <n v="7"/>
  </r>
  <r>
    <s v="120381000149-18"/>
    <x v="13"/>
    <m/>
    <s v="VALVULA"/>
    <s v="30.11.2008"/>
    <n v="1124867.22"/>
    <n v="690908.29"/>
    <s v="ZLIN"/>
    <n v="16"/>
    <n v="5"/>
    <n v="0"/>
    <n v="0"/>
    <m/>
    <m/>
    <m/>
    <n v="1376302.98"/>
    <n v="442810.52"/>
    <s v="ZLIN"/>
    <n v="9"/>
    <n v="7"/>
  </r>
  <r>
    <s v="120381000149-19"/>
    <x v="13"/>
    <m/>
    <s v="VALVULA"/>
    <s v="30.11.2008"/>
    <n v="504020.55"/>
    <n v="309576.07999999996"/>
    <s v="ZLIN"/>
    <n v="16"/>
    <n v="5"/>
    <n v="0"/>
    <n v="0"/>
    <m/>
    <m/>
    <m/>
    <n v="1732423.16"/>
    <n v="557388.31999999983"/>
    <s v="ZLIN"/>
    <n v="9"/>
    <n v="7"/>
  </r>
  <r>
    <s v="120381000149-20"/>
    <x v="13"/>
    <m/>
    <s v="VALVULA"/>
    <s v="30.11.2008"/>
    <n v="846818.15"/>
    <n v="520126.87"/>
    <s v="ZLIN"/>
    <n v="16"/>
    <n v="5"/>
    <n v="0"/>
    <n v="0"/>
    <m/>
    <m/>
    <m/>
    <n v="2199554.13"/>
    <n v="707682.62999999989"/>
    <s v="ZLIN"/>
    <n v="9"/>
    <n v="7"/>
  </r>
  <r>
    <s v="120381000149-21"/>
    <x v="13"/>
    <m/>
    <s v="VALVULA"/>
    <s v="30.11.2008"/>
    <n v="846818.15"/>
    <n v="520126.87"/>
    <s v="ZLIN"/>
    <n v="16"/>
    <n v="5"/>
    <n v="0"/>
    <n v="0"/>
    <m/>
    <m/>
    <m/>
    <n v="717463.74"/>
    <n v="230836.15999999997"/>
    <s v="ZLIN"/>
    <n v="9"/>
    <n v="7"/>
  </r>
  <r>
    <s v="120381000149-22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23"/>
    <x v="13"/>
    <m/>
    <s v="VALVULA"/>
    <s v="30.11.2008"/>
    <n v="846818.15"/>
    <n v="520126.87"/>
    <s v="ZLIN"/>
    <n v="16"/>
    <n v="5"/>
    <n v="0"/>
    <n v="0"/>
    <m/>
    <m/>
    <m/>
    <n v="44858704.509999998"/>
    <n v="14432800.589999996"/>
    <s v="ZLIN"/>
    <n v="9"/>
    <n v="7"/>
  </r>
  <r>
    <s v="120381000149-24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25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26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27"/>
    <x v="13"/>
    <m/>
    <s v="VALVULA"/>
    <s v="30.11.2008"/>
    <n v="1124867.22"/>
    <n v="690908.29"/>
    <s v="ZLIN"/>
    <n v="16"/>
    <n v="5"/>
    <n v="0"/>
    <n v="0"/>
    <m/>
    <m/>
    <m/>
    <n v="2645036.94"/>
    <n v="851011.87999999989"/>
    <s v="ZLIN"/>
    <n v="9"/>
    <n v="7"/>
  </r>
  <r>
    <s v="120381000149-28"/>
    <x v="13"/>
    <m/>
    <s v="VALVULA"/>
    <s v="30.11.2008"/>
    <n v="504020.55"/>
    <n v="309576.07999999996"/>
    <s v="ZLIN"/>
    <n v="16"/>
    <n v="5"/>
    <n v="0"/>
    <n v="0"/>
    <m/>
    <m/>
    <m/>
    <n v="1732423.16"/>
    <n v="557388.31999999983"/>
    <s v="ZLIN"/>
    <n v="9"/>
    <n v="7"/>
  </r>
  <r>
    <s v="120381000149-29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30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31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32"/>
    <x v="13"/>
    <m/>
    <s v="VALVULA"/>
    <s v="30.11.2008"/>
    <n v="846818.15"/>
    <n v="520126.87"/>
    <s v="ZLIN"/>
    <n v="16"/>
    <n v="5"/>
    <n v="0"/>
    <n v="0"/>
    <m/>
    <m/>
    <m/>
    <n v="2804527.01"/>
    <n v="902326.08999999985"/>
    <s v="ZLIN"/>
    <n v="9"/>
    <n v="7"/>
  </r>
  <r>
    <s v="120381000149-33"/>
    <x v="13"/>
    <m/>
    <s v="VALVULA"/>
    <s v="30.11.2008"/>
    <n v="1378289.95"/>
    <n v="846563.89999999991"/>
    <s v="ZLIN"/>
    <n v="16"/>
    <n v="5"/>
    <n v="0"/>
    <n v="0"/>
    <m/>
    <m/>
    <m/>
    <n v="1230938.69"/>
    <n v="396041.14999999991"/>
    <s v="ZLIN"/>
    <n v="9"/>
    <n v="7"/>
  </r>
  <r>
    <s v="120381000149-34"/>
    <x v="13"/>
    <m/>
    <s v="VALVULA"/>
    <s v="30.11.2008"/>
    <n v="846818.15"/>
    <n v="520126.87"/>
    <s v="ZLIN"/>
    <n v="16"/>
    <n v="5"/>
    <n v="0"/>
    <n v="0"/>
    <m/>
    <m/>
    <m/>
    <n v="3235253608.6599998"/>
    <n v="1040907682.7799997"/>
    <s v="ZLIN"/>
    <n v="9"/>
    <n v="7"/>
  </r>
  <r>
    <s v="120381000149-35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36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37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38"/>
    <x v="13"/>
    <m/>
    <s v="VALVULA"/>
    <s v="30.11.2008"/>
    <n v="1378289.95"/>
    <n v="846563.89999999991"/>
    <s v="ZLIN"/>
    <n v="16"/>
    <n v="5"/>
    <n v="0"/>
    <n v="0"/>
    <m/>
    <m/>
    <m/>
    <n v="1230938.69"/>
    <n v="396041.14999999991"/>
    <s v="ZLIN"/>
    <n v="9"/>
    <n v="7"/>
  </r>
  <r>
    <s v="120381000149-39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40"/>
    <x v="13"/>
    <m/>
    <s v="VALVULA"/>
    <s v="30.11.2008"/>
    <n v="846818.15"/>
    <n v="520126.87"/>
    <s v="ZLIN"/>
    <n v="16"/>
    <n v="5"/>
    <n v="0"/>
    <n v="0"/>
    <m/>
    <m/>
    <m/>
    <n v="717463.74"/>
    <n v="230836.15999999997"/>
    <s v="ZLIN"/>
    <n v="9"/>
    <n v="7"/>
  </r>
  <r>
    <s v="120381000149-41"/>
    <x v="13"/>
    <m/>
    <s v="VALVULA"/>
    <s v="30.11.2008"/>
    <n v="846818.15"/>
    <n v="520126.87"/>
    <s v="ZLIN"/>
    <n v="16"/>
    <n v="5"/>
    <n v="0"/>
    <n v="0"/>
    <m/>
    <m/>
    <m/>
    <n v="717463.74"/>
    <n v="230836.15999999997"/>
    <s v="ZLIN"/>
    <n v="9"/>
    <n v="7"/>
  </r>
  <r>
    <s v="120381000149-42"/>
    <x v="13"/>
    <m/>
    <s v="VALVULA"/>
    <s v="30.11.2008"/>
    <n v="846818.15"/>
    <n v="520126.87"/>
    <s v="ZLIN"/>
    <n v="16"/>
    <n v="5"/>
    <n v="0"/>
    <n v="0"/>
    <m/>
    <m/>
    <m/>
    <n v="2804527.01"/>
    <n v="902326.08999999985"/>
    <s v="ZLIN"/>
    <n v="9"/>
    <n v="7"/>
  </r>
  <r>
    <s v="120381000149-43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44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45"/>
    <x v="13"/>
    <m/>
    <s v="VALVULA"/>
    <s v="30.11.2008"/>
    <n v="504020.55"/>
    <n v="309576.07999999996"/>
    <s v="ZLIN"/>
    <n v="16"/>
    <n v="5"/>
    <n v="0"/>
    <n v="0"/>
    <m/>
    <m/>
    <m/>
    <n v="154020165.53"/>
    <n v="49554314.140000001"/>
    <s v="ZLIN"/>
    <n v="9"/>
    <n v="7"/>
  </r>
  <r>
    <s v="120381000149-46"/>
    <x v="13"/>
    <m/>
    <s v="VALVULA"/>
    <s v="30.11.2008"/>
    <n v="504020.55"/>
    <n v="309576.07999999996"/>
    <s v="ZLIN"/>
    <n v="16"/>
    <n v="5"/>
    <n v="0"/>
    <n v="0"/>
    <m/>
    <m/>
    <m/>
    <n v="1732423.16"/>
    <n v="557388.31999999983"/>
    <s v="ZLIN"/>
    <n v="9"/>
    <n v="7"/>
  </r>
  <r>
    <s v="120381000149-47"/>
    <x v="13"/>
    <m/>
    <s v="VALVULA"/>
    <s v="30.11.2008"/>
    <n v="1378289.95"/>
    <n v="846563.89999999991"/>
    <s v="ZLIN"/>
    <n v="16"/>
    <n v="5"/>
    <n v="0"/>
    <n v="0"/>
    <m/>
    <m/>
    <m/>
    <n v="1230938.69"/>
    <n v="396041.14999999991"/>
    <s v="ZLIN"/>
    <n v="9"/>
    <n v="7"/>
  </r>
  <r>
    <s v="120381000149-48"/>
    <x v="13"/>
    <m/>
    <s v="VALVULA"/>
    <s v="30.11.2008"/>
    <n v="846818.15"/>
    <n v="520126.87"/>
    <s v="ZLIN"/>
    <n v="16"/>
    <n v="5"/>
    <n v="0"/>
    <n v="0"/>
    <m/>
    <m/>
    <m/>
    <n v="1535793.05"/>
    <n v="494124.7300000001"/>
    <s v="ZLIN"/>
    <n v="9"/>
    <n v="7"/>
  </r>
  <r>
    <s v="120381000149-49"/>
    <x v="13"/>
    <m/>
    <s v="VALVULA"/>
    <s v="30.11.2008"/>
    <n v="846818.15"/>
    <n v="520126.87"/>
    <s v="ZLIN"/>
    <n v="16"/>
    <n v="5"/>
    <n v="0"/>
    <n v="0"/>
    <m/>
    <m/>
    <m/>
    <n v="717463.74"/>
    <n v="230836.15999999997"/>
    <s v="ZLIN"/>
    <n v="9"/>
    <n v="7"/>
  </r>
  <r>
    <s v="120381000149-50"/>
    <x v="13"/>
    <m/>
    <s v="VALVULA"/>
    <s v="30.11.2008"/>
    <n v="846818.15"/>
    <n v="520126.87"/>
    <s v="ZLIN"/>
    <n v="16"/>
    <n v="5"/>
    <n v="0"/>
    <n v="0"/>
    <m/>
    <m/>
    <m/>
    <n v="2804527.01"/>
    <n v="902326.08999999985"/>
    <s v="ZLIN"/>
    <n v="9"/>
    <n v="7"/>
  </r>
  <r>
    <s v="120381000149-51"/>
    <x v="13"/>
    <m/>
    <s v="VALVULA"/>
    <s v="30.11.2008"/>
    <n v="846818.15"/>
    <n v="520126.87"/>
    <s v="ZLIN"/>
    <n v="16"/>
    <n v="5"/>
    <n v="0"/>
    <n v="0"/>
    <m/>
    <m/>
    <m/>
    <n v="23072304.02"/>
    <n v="7423263.0399999991"/>
    <s v="ZLIN"/>
    <n v="9"/>
    <n v="7"/>
  </r>
  <r>
    <s v="120381000149-52"/>
    <x v="13"/>
    <m/>
    <s v="VALVULA"/>
    <s v="30.11.2008"/>
    <n v="846818.15"/>
    <n v="520126.87"/>
    <s v="ZLIN"/>
    <n v="16"/>
    <n v="5"/>
    <n v="0"/>
    <n v="0"/>
    <m/>
    <m/>
    <m/>
    <n v="23072304.02"/>
    <n v="7423263.0399999991"/>
    <s v="ZLIN"/>
    <n v="9"/>
    <n v="7"/>
  </r>
  <r>
    <s v="120381000149-53"/>
    <x v="13"/>
    <m/>
    <s v="VALVULA"/>
    <s v="30.11.2008"/>
    <n v="504020.55"/>
    <n v="309576.07999999996"/>
    <s v="ZLIN"/>
    <n v="16"/>
    <n v="5"/>
    <n v="0"/>
    <n v="0"/>
    <m/>
    <m/>
    <m/>
    <n v="23268934.129999999"/>
    <n v="7486526.629999999"/>
    <s v="ZLIN"/>
    <n v="9"/>
    <n v="7"/>
  </r>
  <r>
    <s v="120381000149-54"/>
    <x v="13"/>
    <m/>
    <s v="VALVULA"/>
    <s v="30.11.2008"/>
    <n v="1378289.95"/>
    <n v="846563.89999999991"/>
    <s v="ZLIN"/>
    <n v="16"/>
    <n v="5"/>
    <n v="0"/>
    <n v="0"/>
    <m/>
    <m/>
    <m/>
    <n v="56582242.520000003"/>
    <n v="18204721.5"/>
    <s v="ZLIN"/>
    <n v="9"/>
    <n v="7"/>
  </r>
  <r>
    <s v="120381000149-55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56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57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58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59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0"/>
    <x v="13"/>
    <m/>
    <s v="CASETA"/>
    <s v="30.06.2005"/>
    <n v="28097100.260000002"/>
    <n v="5638058.2200000025"/>
    <s v="ZLIN"/>
    <n v="50"/>
    <n v="3"/>
    <n v="0"/>
    <n v="0"/>
    <m/>
    <m/>
    <m/>
    <n v="3601353758.6300001"/>
    <n v="277604352.24000025"/>
    <s v="ZLIN"/>
    <n v="40"/>
    <n v="0"/>
  </r>
  <r>
    <s v="120381000149-61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2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3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4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5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6"/>
    <x v="13"/>
    <m/>
    <s v="CASETA"/>
    <s v="30.06.2005"/>
    <n v="28097100.260000002"/>
    <n v="5638058.2200000025"/>
    <s v="ZLIN"/>
    <n v="50"/>
    <n v="3"/>
    <n v="0"/>
    <n v="0"/>
    <m/>
    <m/>
    <m/>
    <n v="61316801.789999999"/>
    <n v="4726503.4600000009"/>
    <s v="ZLIN"/>
    <n v="40"/>
    <n v="0"/>
  </r>
  <r>
    <s v="120381000149-67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49-68"/>
    <x v="13"/>
    <m/>
    <s v="CASETA"/>
    <s v="31.12.1996"/>
    <n v="480000"/>
    <n v="82382.950000000012"/>
    <s v="ZLIN"/>
    <n v="58"/>
    <n v="9"/>
    <n v="0"/>
    <n v="0"/>
    <m/>
    <m/>
    <m/>
    <n v="23135233.829999998"/>
    <n v="1783340.9499999993"/>
    <s v="ZLIN"/>
    <n v="40"/>
    <n v="0"/>
  </r>
  <r>
    <s v="120381000149-69"/>
    <x v="13"/>
    <m/>
    <s v="CASETA"/>
    <s v="31.12.1996"/>
    <n v="480000"/>
    <n v="82382.950000000012"/>
    <s v="ZLIN"/>
    <n v="58"/>
    <n v="9"/>
    <n v="0"/>
    <n v="0"/>
    <m/>
    <m/>
    <m/>
    <n v="379715468.89999998"/>
    <n v="29269734.049999952"/>
    <s v="ZLIN"/>
    <n v="40"/>
    <n v="0"/>
  </r>
  <r>
    <s v="120381000149-70"/>
    <x v="13"/>
    <m/>
    <s v="PUENTE"/>
    <s v="30.06.2005"/>
    <n v="455337165.00999999"/>
    <n v="92941656.879999995"/>
    <s v="ZLIN"/>
    <n v="49"/>
    <n v="3"/>
    <n v="0"/>
    <n v="0"/>
    <m/>
    <m/>
    <m/>
    <n v="643203406.48000002"/>
    <n v="50851551.370000005"/>
    <s v="ZLIN"/>
    <n v="39"/>
    <n v="0"/>
  </r>
  <r>
    <s v="120381000149-71"/>
    <x v="13"/>
    <m/>
    <s v="PUENTE"/>
    <s v="30.06.2005"/>
    <n v="1231014061.5899999"/>
    <n v="252035027.80999994"/>
    <s v="ZLIN"/>
    <n v="49"/>
    <n v="3"/>
    <n v="0"/>
    <n v="0"/>
    <m/>
    <m/>
    <m/>
    <n v="-958718133.73000002"/>
    <n v="-75796091.769999981"/>
    <s v="ZLIN"/>
    <n v="39"/>
    <n v="0"/>
  </r>
  <r>
    <s v="120381000149-72"/>
    <x v="13"/>
    <m/>
    <s v="PUENTE"/>
    <s v="30.06.2005"/>
    <n v="116082466.33"/>
    <n v="23766460.929999992"/>
    <s v="ZLIN"/>
    <n v="49"/>
    <n v="3"/>
    <n v="0"/>
    <n v="0"/>
    <m/>
    <m/>
    <m/>
    <n v="235350980.30000001"/>
    <n v="18606808.270000011"/>
    <s v="ZLIN"/>
    <n v="39"/>
    <n v="0"/>
  </r>
  <r>
    <s v="120381000149-73"/>
    <x v="13"/>
    <m/>
    <s v="PUENTE"/>
    <s v="30.06.2005"/>
    <n v="701893982.49000001"/>
    <n v="143704182.57000005"/>
    <s v="ZLIN"/>
    <n v="49"/>
    <n v="3"/>
    <n v="0"/>
    <n v="0"/>
    <m/>
    <m/>
    <m/>
    <n v="-13628675.85"/>
    <n v="-1077480.7899999991"/>
    <s v="ZLIN"/>
    <n v="39"/>
    <n v="0"/>
  </r>
  <r>
    <s v="120381000149-74"/>
    <x v="13"/>
    <m/>
    <s v="PUENTE"/>
    <s v="30.06.2005"/>
    <n v="323951068.83999997"/>
    <n v="66325007.359999985"/>
    <s v="ZLIN"/>
    <n v="49"/>
    <n v="3"/>
    <n v="0"/>
    <n v="0"/>
    <m/>
    <m/>
    <m/>
    <n v="-6290158.0800000001"/>
    <n v="-497298.81000000052"/>
    <s v="ZLIN"/>
    <n v="39"/>
    <n v="0"/>
  </r>
  <r>
    <s v="120381000150-0"/>
    <x v="13"/>
    <m/>
    <s v="TUBERIA POLIDUCTO"/>
    <s v="30.11.2008"/>
    <n v="10804630642.49"/>
    <n v="2115469753.6000004"/>
    <s v="ZLIN"/>
    <n v="51"/>
    <n v="6"/>
    <n v="0"/>
    <n v="0"/>
    <m/>
    <m/>
    <m/>
    <n v="6122346801.2600002"/>
    <n v="422624685.90999985"/>
    <s v="ZLIN"/>
    <n v="44"/>
    <n v="8"/>
  </r>
  <r>
    <s v="120381000150-1"/>
    <x v="13"/>
    <m/>
    <s v="TUBERIA POLIDUCTO"/>
    <s v="30.11.2008"/>
    <n v="114149808.56999999"/>
    <n v="22349719.829999998"/>
    <s v="ZLIN"/>
    <n v="51"/>
    <n v="6"/>
    <n v="0"/>
    <n v="0"/>
    <m/>
    <m/>
    <m/>
    <n v="64686671.810000002"/>
    <n v="4465311.3000000045"/>
    <s v="ZLIN"/>
    <n v="44"/>
    <n v="8"/>
  </r>
  <r>
    <s v="120381000150-2"/>
    <x v="13"/>
    <m/>
    <s v="TUBERIA POLIDUCTO"/>
    <s v="30.11.2008"/>
    <n v="86296813.120000005"/>
    <n v="16896301.560000002"/>
    <s v="ZLIN"/>
    <n v="51"/>
    <n v="6"/>
    <n v="0"/>
    <n v="0"/>
    <m/>
    <m/>
    <m/>
    <n v="-71276883.870000005"/>
    <n v="-4920232.650000006"/>
    <s v="ZLIN"/>
    <n v="44"/>
    <n v="8"/>
  </r>
  <r>
    <s v="120381000150-3"/>
    <x v="13"/>
    <m/>
    <s v="TUBERIA POLIDUCTO"/>
    <s v="30.11.2008"/>
    <n v="3152609258.02"/>
    <n v="617258446.98000002"/>
    <s v="ZLIN"/>
    <n v="51"/>
    <n v="6"/>
    <n v="0"/>
    <n v="0"/>
    <m/>
    <m/>
    <m/>
    <n v="-2721413969.3000002"/>
    <n v="-187858800.13000011"/>
    <s v="ZLIN"/>
    <n v="44"/>
    <n v="8"/>
  </r>
  <r>
    <s v="120381000150-4"/>
    <x v="13"/>
    <m/>
    <s v="VALVULA"/>
    <s v="30.11.2008"/>
    <n v="2299662.77"/>
    <n v="1412483.22"/>
    <s v="ZLIN"/>
    <n v="16"/>
    <n v="5"/>
    <n v="0"/>
    <n v="0"/>
    <m/>
    <m/>
    <m/>
    <n v="-115893.82"/>
    <n v="-37287.58"/>
    <s v="ZLIN"/>
    <n v="9"/>
    <n v="7"/>
  </r>
  <r>
    <s v="120381000150-5"/>
    <x v="13"/>
    <m/>
    <s v="VALVULA"/>
    <s v="30.11.2008"/>
    <n v="1412907.47"/>
    <n v="867826.41999999993"/>
    <s v="ZLIN"/>
    <n v="16"/>
    <n v="5"/>
    <n v="0"/>
    <n v="0"/>
    <m/>
    <m/>
    <m/>
    <n v="1874843.01"/>
    <n v="603210.35000000009"/>
    <s v="ZLIN"/>
    <n v="9"/>
    <n v="7"/>
  </r>
  <r>
    <s v="120381000150-6"/>
    <x v="13"/>
    <m/>
    <s v="VALVULA"/>
    <s v="30.11.2008"/>
    <n v="2299662.77"/>
    <n v="1412483.22"/>
    <s v="ZLIN"/>
    <n v="16"/>
    <n v="5"/>
    <n v="0"/>
    <n v="0"/>
    <m/>
    <m/>
    <m/>
    <n v="1246178.6200000001"/>
    <n v="400944.43000000017"/>
    <s v="ZLIN"/>
    <n v="9"/>
    <n v="7"/>
  </r>
  <r>
    <s v="120381000150-7"/>
    <x v="13"/>
    <m/>
    <s v="VALVULA"/>
    <s v="30.11.2008"/>
    <n v="1876829.52"/>
    <n v="1152773.4500000002"/>
    <s v="ZLIN"/>
    <n v="16"/>
    <n v="5"/>
    <n v="0"/>
    <n v="0"/>
    <m/>
    <m/>
    <m/>
    <n v="2213708.31"/>
    <n v="712236.59000000008"/>
    <s v="ZLIN"/>
    <n v="9"/>
    <n v="7"/>
  </r>
  <r>
    <s v="120381000150-8"/>
    <x v="13"/>
    <m/>
    <s v="VALVULA"/>
    <s v="30.11.2008"/>
    <n v="2299662.77"/>
    <n v="1412483.22"/>
    <s v="ZLIN"/>
    <n v="16"/>
    <n v="5"/>
    <n v="0"/>
    <n v="0"/>
    <m/>
    <m/>
    <m/>
    <n v="22238946.460000001"/>
    <n v="7155139.3000000007"/>
    <s v="ZLIN"/>
    <n v="9"/>
    <n v="7"/>
  </r>
  <r>
    <s v="120381000150-9"/>
    <x v="13"/>
    <m/>
    <s v="VALVULA"/>
    <s v="30.11.2008"/>
    <n v="1876829.52"/>
    <n v="1152773.4500000002"/>
    <s v="ZLIN"/>
    <n v="16"/>
    <n v="5"/>
    <n v="0"/>
    <n v="0"/>
    <m/>
    <m/>
    <m/>
    <n v="22481485.32"/>
    <n v="7233173.540000001"/>
    <s v="ZLIN"/>
    <n v="9"/>
    <n v="7"/>
  </r>
  <r>
    <s v="120381000150-10"/>
    <x v="13"/>
    <m/>
    <s v="VALVULA"/>
    <s v="30.11.2008"/>
    <n v="2299662.77"/>
    <n v="1412483.22"/>
    <s v="ZLIN"/>
    <n v="16"/>
    <n v="5"/>
    <n v="0"/>
    <n v="0"/>
    <m/>
    <m/>
    <m/>
    <n v="22238946.460000001"/>
    <n v="7155139.3000000007"/>
    <s v="ZLIN"/>
    <n v="9"/>
    <n v="7"/>
  </r>
  <r>
    <s v="120381000150-11"/>
    <x v="13"/>
    <m/>
    <s v="VALVULA"/>
    <s v="30.11.2008"/>
    <n v="1876829.52"/>
    <n v="1152773.4500000002"/>
    <s v="ZLIN"/>
    <n v="16"/>
    <n v="5"/>
    <n v="0"/>
    <n v="0"/>
    <m/>
    <m/>
    <m/>
    <n v="22481485.32"/>
    <n v="7233173.540000001"/>
    <s v="ZLIN"/>
    <n v="9"/>
    <n v="7"/>
  </r>
  <r>
    <s v="120381000150-12"/>
    <x v="13"/>
    <m/>
    <s v="VALVULA"/>
    <s v="30.11.2008"/>
    <n v="840953.16"/>
    <n v="516524.52"/>
    <s v="ZLIN"/>
    <n v="16"/>
    <n v="5"/>
    <n v="0"/>
    <n v="0"/>
    <m/>
    <m/>
    <m/>
    <n v="122987648.34999999"/>
    <n v="39569939.030000001"/>
    <s v="ZLIN"/>
    <n v="9"/>
    <n v="7"/>
  </r>
  <r>
    <s v="120381000150-13"/>
    <x v="13"/>
    <m/>
    <s v="VALVULA"/>
    <s v="30.11.2008"/>
    <n v="1876829.52"/>
    <n v="1152773.4500000002"/>
    <s v="ZLIN"/>
    <n v="16"/>
    <n v="5"/>
    <n v="0"/>
    <n v="0"/>
    <m/>
    <m/>
    <m/>
    <n v="22481485.32"/>
    <n v="7233173.540000001"/>
    <s v="ZLIN"/>
    <n v="9"/>
    <n v="7"/>
  </r>
  <r>
    <s v="120381000150-14"/>
    <x v="13"/>
    <m/>
    <s v="VALVULA"/>
    <s v="30.11.2008"/>
    <n v="1792945.45"/>
    <n v="1101250.75"/>
    <s v="ZLIN"/>
    <n v="16"/>
    <n v="5"/>
    <n v="0"/>
    <n v="0"/>
    <m/>
    <m/>
    <m/>
    <n v="22529601.57"/>
    <n v="7248654.4299999997"/>
    <s v="ZLIN"/>
    <n v="9"/>
    <n v="7"/>
  </r>
  <r>
    <s v="120381000150-15"/>
    <x v="13"/>
    <m/>
    <s v="VALVULA"/>
    <s v="30.11.2008"/>
    <n v="2299662.77"/>
    <n v="1412483.22"/>
    <s v="ZLIN"/>
    <n v="16"/>
    <n v="5"/>
    <n v="0"/>
    <n v="0"/>
    <m/>
    <m/>
    <m/>
    <n v="22238946.460000001"/>
    <n v="7155139.3000000007"/>
    <s v="ZLIN"/>
    <n v="9"/>
    <n v="7"/>
  </r>
  <r>
    <s v="120381000150-16"/>
    <x v="13"/>
    <m/>
    <s v="CASETA"/>
    <s v="30.06.2005"/>
    <n v="35237216.289999999"/>
    <n v="7070817.8699999973"/>
    <s v="ZLIN"/>
    <n v="50"/>
    <n v="3"/>
    <n v="0"/>
    <n v="0"/>
    <m/>
    <m/>
    <m/>
    <n v="-6770506.9800000004"/>
    <n v="-521893.23000000045"/>
    <s v="ZLIN"/>
    <n v="40"/>
    <n v="0"/>
  </r>
  <r>
    <s v="120381000150-17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50-18"/>
    <x v="13"/>
    <m/>
    <s v="CASETA"/>
    <s v="30.06.2005"/>
    <n v="28097100.260000002"/>
    <n v="5638058.2200000025"/>
    <s v="ZLIN"/>
    <n v="50"/>
    <n v="3"/>
    <n v="0"/>
    <n v="0"/>
    <m/>
    <m/>
    <m/>
    <n v="-625034.01"/>
    <n v="-48179.699999999953"/>
    <s v="ZLIN"/>
    <n v="40"/>
    <n v="0"/>
  </r>
  <r>
    <s v="120381000150-19"/>
    <x v="13"/>
    <m/>
    <s v="CASETA"/>
    <s v="30.06.2005"/>
    <n v="28097100.260000002"/>
    <n v="5638058.2200000025"/>
    <s v="ZLIN"/>
    <n v="50"/>
    <n v="3"/>
    <n v="0"/>
    <n v="0"/>
    <m/>
    <m/>
    <m/>
    <n v="21086440.969999999"/>
    <n v="1625413.1499999985"/>
    <s v="ZLIN"/>
    <n v="40"/>
    <n v="0"/>
  </r>
  <r>
    <s v="120381000150-20"/>
    <x v="13"/>
    <m/>
    <s v="CASETA"/>
    <s v="30.06.2005"/>
    <n v="28097100.260000002"/>
    <n v="5638058.2200000025"/>
    <s v="ZLIN"/>
    <n v="50"/>
    <n v="3"/>
    <n v="0"/>
    <n v="0"/>
    <m/>
    <m/>
    <m/>
    <n v="35409716.25"/>
    <n v="2729498.9699999988"/>
    <s v="ZLIN"/>
    <n v="40"/>
    <n v="0"/>
  </r>
  <r>
    <s v="120381000150-21"/>
    <x v="13"/>
    <m/>
    <s v="CASETA"/>
    <s v="30.06.2005"/>
    <n v="28097100.260000002"/>
    <n v="5638058.2200000025"/>
    <s v="ZLIN"/>
    <n v="50"/>
    <n v="3"/>
    <n v="0"/>
    <n v="0"/>
    <m/>
    <m/>
    <m/>
    <n v="111625475.63"/>
    <n v="8604463.7399999946"/>
    <s v="ZLIN"/>
    <n v="40"/>
    <n v="0"/>
  </r>
  <r>
    <s v="120381000150-22"/>
    <x v="13"/>
    <m/>
    <s v="CASETA"/>
    <s v="30.06.2005"/>
    <n v="28097100.260000002"/>
    <n v="5638058.2200000025"/>
    <s v="ZLIN"/>
    <n v="50"/>
    <n v="3"/>
    <n v="0"/>
    <n v="0"/>
    <m/>
    <m/>
    <m/>
    <n v="111625475.63"/>
    <n v="8604463.7399999946"/>
    <s v="ZLIN"/>
    <n v="40"/>
    <n v="0"/>
  </r>
  <r>
    <s v="120381000150-23"/>
    <x v="13"/>
    <m/>
    <s v="CASETA"/>
    <s v="30.06.2005"/>
    <n v="28097100.260000002"/>
    <n v="5638058.2200000025"/>
    <s v="ZLIN"/>
    <n v="50"/>
    <n v="3"/>
    <n v="0"/>
    <n v="0"/>
    <m/>
    <m/>
    <m/>
    <n v="4486443932.6300001"/>
    <n v="345830053.1500001"/>
    <s v="ZLIN"/>
    <n v="40"/>
    <n v="0"/>
  </r>
  <r>
    <s v="120381000150-24"/>
    <x v="13"/>
    <m/>
    <s v="CASETA"/>
    <s v="30.06.2005"/>
    <n v="28097100.260000002"/>
    <n v="5638058.2200000025"/>
    <s v="ZLIN"/>
    <n v="50"/>
    <n v="3"/>
    <n v="0"/>
    <n v="0"/>
    <m/>
    <m/>
    <m/>
    <n v="104835048.03"/>
    <n v="8081034.950000003"/>
    <s v="ZLIN"/>
    <n v="40"/>
    <n v="0"/>
  </r>
  <r>
    <s v="120381000150-25"/>
    <x v="13"/>
    <m/>
    <s v="CASETA"/>
    <s v="30.06.2005"/>
    <n v="28097100.260000002"/>
    <n v="5638058.2200000025"/>
    <s v="ZLIN"/>
    <n v="50"/>
    <n v="3"/>
    <n v="0"/>
    <n v="0"/>
    <m/>
    <m/>
    <m/>
    <n v="-20892811.02"/>
    <n v="-1610487.5300000012"/>
    <s v="ZLIN"/>
    <n v="40"/>
    <n v="0"/>
  </r>
  <r>
    <s v="120381000150-26"/>
    <x v="13"/>
    <m/>
    <s v="PUENTE"/>
    <s v="30.06.2005"/>
    <n v="53991844.810000002"/>
    <n v="11054167.859999999"/>
    <s v="ZLIN"/>
    <n v="49"/>
    <n v="3"/>
    <n v="0"/>
    <n v="0"/>
    <m/>
    <m/>
    <m/>
    <n v="-44296345.649999999"/>
    <n v="-3502061.5"/>
    <s v="ZLIN"/>
    <n v="39"/>
    <n v="0"/>
  </r>
  <r>
    <s v="120381000150-27"/>
    <x v="13"/>
    <m/>
    <s v="PUENTE"/>
    <s v="30.06.2005"/>
    <n v="71074864.5"/>
    <n v="14551706.640000001"/>
    <s v="ZLIN"/>
    <n v="49"/>
    <n v="3"/>
    <n v="0"/>
    <n v="0"/>
    <m/>
    <m/>
    <m/>
    <n v="-57682587.93"/>
    <n v="-4560375.549999997"/>
    <s v="ZLIN"/>
    <n v="39"/>
    <n v="0"/>
  </r>
  <r>
    <s v="120381000150-28"/>
    <x v="13"/>
    <m/>
    <s v="PUENTE"/>
    <s v="30.06.2005"/>
    <n v="161975534.41999999"/>
    <n v="33162503.679999992"/>
    <s v="ZLIN"/>
    <n v="49"/>
    <n v="3"/>
    <n v="0"/>
    <n v="0"/>
    <m/>
    <m/>
    <m/>
    <n v="-136268338.56999999"/>
    <n v="-10773351.539999992"/>
    <s v="ZLIN"/>
    <n v="39"/>
    <n v="0"/>
  </r>
  <r>
    <s v="120381000150-29"/>
    <x v="13"/>
    <m/>
    <s v="PUENTE"/>
    <s v="30.06.2005"/>
    <n v="161975534.41999999"/>
    <n v="33162503.679999992"/>
    <s v="ZLIN"/>
    <n v="49"/>
    <n v="3"/>
    <n v="0"/>
    <n v="0"/>
    <m/>
    <m/>
    <m/>
    <n v="-135663365.69"/>
    <n v="-10725522.50999999"/>
    <s v="ZLIN"/>
    <n v="39"/>
    <n v="0"/>
  </r>
  <r>
    <s v="120381000150-30"/>
    <x v="13"/>
    <m/>
    <s v="PUENTE"/>
    <s v="30.06.2005"/>
    <n v="153876757.69999999"/>
    <n v="31504378.459999993"/>
    <s v="ZLIN"/>
    <n v="49"/>
    <n v="3"/>
    <n v="0"/>
    <n v="0"/>
    <m/>
    <m/>
    <m/>
    <n v="-129320657.04000001"/>
    <n v="-10224069.030000001"/>
    <s v="ZLIN"/>
    <n v="39"/>
    <n v="0"/>
  </r>
  <r>
    <s v="120381000151-0"/>
    <x v="13"/>
    <m/>
    <s v="TUBERIA POLIDUCTO"/>
    <s v="01.06.1968"/>
    <n v="199938.34"/>
    <n v="175852.88"/>
    <s v="ZLIN"/>
    <n v="57"/>
    <n v="5"/>
    <n v="0"/>
    <n v="0"/>
    <m/>
    <m/>
    <m/>
    <n v="19479902.77"/>
    <n v="5956664.4800000004"/>
    <s v="ZLIN"/>
    <n v="10"/>
    <n v="1"/>
  </r>
  <r>
    <s v="120381000151-1"/>
    <x v="13"/>
    <m/>
    <s v="TUBERIA POLIDUCTO"/>
    <s v="01.06.1968"/>
    <n v="70177.08"/>
    <n v="61723.22"/>
    <s v="ZLIN"/>
    <n v="57"/>
    <n v="5"/>
    <n v="0"/>
    <n v="0"/>
    <m/>
    <m/>
    <m/>
    <n v="6837320.9900000002"/>
    <n v="2090751.0499999998"/>
    <s v="ZLIN"/>
    <n v="10"/>
    <n v="1"/>
  </r>
  <r>
    <s v="120381000151-2"/>
    <x v="13"/>
    <m/>
    <s v="TUBERIA POLIDUCTO"/>
    <s v="01.06.1968"/>
    <n v="19079.41"/>
    <n v="16781.04"/>
    <s v="ZLIN"/>
    <n v="57"/>
    <n v="5"/>
    <n v="0"/>
    <n v="0"/>
    <m/>
    <m/>
    <m/>
    <n v="1858898.05"/>
    <n v="568423.38000000012"/>
    <s v="ZLIN"/>
    <n v="10"/>
    <n v="1"/>
  </r>
  <r>
    <s v="120381000152-0"/>
    <x v="13"/>
    <m/>
    <s v="TUBERIA POLIDUCTO"/>
    <s v="01.06.1968"/>
    <n v="199938.34"/>
    <n v="175852.88"/>
    <s v="ZLIN"/>
    <n v="57"/>
    <n v="5"/>
    <n v="0"/>
    <n v="0"/>
    <m/>
    <m/>
    <m/>
    <n v="19479902.77"/>
    <n v="5956664.4800000004"/>
    <s v="ZLIN"/>
    <n v="10"/>
    <n v="1"/>
  </r>
  <r>
    <s v="120381000152-1"/>
    <x v="13"/>
    <m/>
    <s v="TUBERIA POLIDUCTO"/>
    <s v="01.06.1968"/>
    <n v="70177.08"/>
    <n v="61723.22"/>
    <s v="ZLIN"/>
    <n v="57"/>
    <n v="5"/>
    <n v="0"/>
    <n v="0"/>
    <m/>
    <m/>
    <m/>
    <n v="6837320.9900000002"/>
    <n v="2090751.0499999998"/>
    <s v="ZLIN"/>
    <n v="10"/>
    <n v="1"/>
  </r>
  <r>
    <s v="120381000152-2"/>
    <x v="13"/>
    <m/>
    <s v="TUBERIA POLIDUCTO"/>
    <s v="01.06.1968"/>
    <n v="19079.41"/>
    <n v="16781.04"/>
    <s v="ZLIN"/>
    <n v="57"/>
    <n v="5"/>
    <n v="0"/>
    <n v="0"/>
    <m/>
    <m/>
    <m/>
    <n v="1858898.05"/>
    <n v="568423.38000000012"/>
    <s v="ZLIN"/>
    <n v="10"/>
    <n v="1"/>
  </r>
  <r>
    <s v="120381000153-0"/>
    <x v="13"/>
    <m/>
    <s v="TUBERIA POLIDUCTO"/>
    <s v="31.12.1995"/>
    <n v="32250530.050000001"/>
    <n v="17873787.760000002"/>
    <s v="ZLIN"/>
    <n v="41"/>
    <n v="6"/>
    <n v="0"/>
    <n v="0"/>
    <m/>
    <m/>
    <m/>
    <n v="-8832368.5700000003"/>
    <n v="-1252098.2200000007"/>
    <s v="ZLIN"/>
    <n v="21"/>
    <n v="9"/>
  </r>
  <r>
    <s v="120381000153-1"/>
    <x v="13"/>
    <m/>
    <s v="TUBERIA POLIDUCTO"/>
    <s v="31.12.1995"/>
    <n v="133834622.69"/>
    <n v="74173405.390000001"/>
    <s v="ZLIN"/>
    <n v="41"/>
    <n v="6"/>
    <n v="0"/>
    <n v="0"/>
    <m/>
    <m/>
    <m/>
    <n v="-36652939.189999998"/>
    <n v="-5196010.549999997"/>
    <s v="ZLIN"/>
    <n v="21"/>
    <n v="9"/>
  </r>
  <r>
    <s v="120381000153-2"/>
    <x v="13"/>
    <m/>
    <s v="TUBERIA POLIDUCTO"/>
    <s v="31.12.1995"/>
    <n v="198103272.93000001"/>
    <n v="109792175.32000001"/>
    <s v="ZLIN"/>
    <n v="41"/>
    <n v="6"/>
    <n v="0"/>
    <n v="0"/>
    <m/>
    <m/>
    <m/>
    <n v="-54254026.969999999"/>
    <n v="-7691183.8999999985"/>
    <s v="ZLIN"/>
    <n v="21"/>
    <n v="9"/>
  </r>
  <r>
    <s v="120381000153-3"/>
    <x v="13"/>
    <m/>
    <s v="VALVULA"/>
    <s v="31.12.1995"/>
    <n v="4216495.41"/>
    <n v="3636727.3000000003"/>
    <s v="ZLIN"/>
    <n v="26"/>
    <n v="8"/>
    <n v="0"/>
    <n v="0"/>
    <m/>
    <m/>
    <m/>
    <n v="-29144.7"/>
    <n v="-12992.210000000001"/>
    <s v="ZLIN"/>
    <n v="6"/>
    <n v="11"/>
  </r>
  <r>
    <s v="120381000154-0"/>
    <x v="13"/>
    <m/>
    <s v="TUBERIA POLIDUCTO"/>
    <s v="01.01.1987"/>
    <n v="78.84"/>
    <n v="47.870000000000005"/>
    <s v="ZLIN"/>
    <n v="52"/>
    <n v="7"/>
    <n v="0"/>
    <n v="0"/>
    <m/>
    <m/>
    <m/>
    <n v="1311960.8400000001"/>
    <n v="169729.2100000002"/>
    <s v="ZLIN"/>
    <n v="23"/>
    <n v="10"/>
  </r>
  <r>
    <s v="120381000154-1"/>
    <x v="13"/>
    <m/>
    <s v="TUBERIA POLIDUCTO"/>
    <s v="01.01.1987"/>
    <n v="1977.85"/>
    <n v="1200.4699999999998"/>
    <s v="ZLIN"/>
    <n v="52"/>
    <n v="7"/>
    <n v="0"/>
    <n v="0"/>
    <m/>
    <m/>
    <m/>
    <n v="32914061.23"/>
    <n v="4258112.8099999987"/>
    <s v="ZLIN"/>
    <n v="23"/>
    <n v="10"/>
  </r>
  <r>
    <s v="120381000154-2"/>
    <x v="13"/>
    <m/>
    <s v="TUBERIA POLIDUCTO"/>
    <s v="01.01.1987"/>
    <n v="537.73"/>
    <n v="326.41000000000003"/>
    <s v="ZLIN"/>
    <n v="52"/>
    <n v="7"/>
    <n v="0"/>
    <n v="0"/>
    <m/>
    <m/>
    <m/>
    <n v="8948517.2300000004"/>
    <n v="1157675.3000000007"/>
    <s v="ZLIN"/>
    <n v="23"/>
    <n v="10"/>
  </r>
  <r>
    <s v="120381000154-3"/>
    <x v="13"/>
    <m/>
    <s v="VALVULA"/>
    <s v="01.01.1987"/>
    <n v="29.56"/>
    <n v="26.47"/>
    <s v="ZLIN"/>
    <n v="35"/>
    <n v="8"/>
    <n v="0"/>
    <n v="0"/>
    <m/>
    <m/>
    <m/>
    <n v="491909.17"/>
    <n v="219284.82"/>
    <s v="ZLIN"/>
    <n v="6"/>
    <n v="11"/>
  </r>
  <r>
    <s v="120381000154-4"/>
    <x v="13"/>
    <m/>
    <s v="VALVULA"/>
    <s v="01.01.1987"/>
    <n v="62.38"/>
    <n v="55.84"/>
    <s v="ZLIN"/>
    <n v="35"/>
    <n v="8"/>
    <n v="0"/>
    <n v="0"/>
    <m/>
    <m/>
    <m/>
    <n v="1038143.75"/>
    <n v="462786.97"/>
    <s v="ZLIN"/>
    <n v="6"/>
    <n v="11"/>
  </r>
  <r>
    <s v="120381000154-5"/>
    <x v="13"/>
    <m/>
    <s v="VALVULA"/>
    <s v="01.01.1987"/>
    <n v="29.56"/>
    <n v="26.47"/>
    <s v="ZLIN"/>
    <n v="35"/>
    <n v="8"/>
    <n v="0"/>
    <n v="0"/>
    <m/>
    <m/>
    <m/>
    <n v="491909.17"/>
    <n v="219284.82"/>
    <s v="ZLIN"/>
    <n v="6"/>
    <n v="11"/>
  </r>
  <r>
    <s v="120381000155-0"/>
    <x v="13"/>
    <m/>
    <s v="TUBERIA POLIDUCTO"/>
    <s v="30.04.2011"/>
    <n v="1299938108.76"/>
    <n v="289574590.79999995"/>
    <s v="ZLIN"/>
    <n v="34"/>
    <n v="5"/>
    <n v="0"/>
    <n v="0"/>
    <m/>
    <m/>
    <m/>
    <n v="3174543735.7399998"/>
    <n v="326272550.60999966"/>
    <s v="ZLIN"/>
    <n v="30"/>
    <n v="0"/>
  </r>
  <r>
    <s v="120381000155-1"/>
    <x v="13"/>
    <m/>
    <s v="TUBERIA POLIDUCTO"/>
    <s v="01.12.1994"/>
    <n v="134005734.36"/>
    <n v="20210700.909999996"/>
    <s v="ZLIN"/>
    <n v="50"/>
    <n v="10"/>
    <n v="0"/>
    <n v="0"/>
    <m/>
    <m/>
    <m/>
    <n v="1288500481.8800001"/>
    <n v="132429216.19000006"/>
    <s v="ZLIN"/>
    <n v="30"/>
    <n v="0"/>
  </r>
  <r>
    <s v="120381000155-2"/>
    <x v="13"/>
    <m/>
    <s v="TUBERIA OLEODUCTO"/>
    <s v="30.09.2012"/>
    <n v="1895952381.02"/>
    <n v="205846258.52999997"/>
    <s v="ZLIN"/>
    <n v="59"/>
    <n v="8"/>
    <n v="0"/>
    <n v="0"/>
    <m/>
    <m/>
    <m/>
    <n v="1333799137.6500001"/>
    <n v="72574364.840000153"/>
    <s v="ZLIN"/>
    <n v="56"/>
    <n v="8"/>
  </r>
  <r>
    <s v="120381000155-3"/>
    <x v="13"/>
    <m/>
    <s v="TUBERIA OLEODUCTO"/>
    <s v="30.09.2012"/>
    <n v="1895952381.02"/>
    <n v="205846258.52999997"/>
    <s v="ZLIN"/>
    <n v="59"/>
    <n v="8"/>
    <n v="0"/>
    <n v="0"/>
    <m/>
    <m/>
    <m/>
    <n v="1333799137.6500001"/>
    <n v="72574364.840000153"/>
    <s v="ZLIN"/>
    <n v="56"/>
    <n v="8"/>
  </r>
  <r>
    <s v="120381000155-4"/>
    <x v="13"/>
    <m/>
    <s v="TUBERIA OLEODUCTO"/>
    <s v="30.09.2012"/>
    <n v="270019193.14999998"/>
    <n v="29316369.519999981"/>
    <s v="ZLIN"/>
    <n v="59"/>
    <n v="8"/>
    <n v="0"/>
    <n v="0"/>
    <m/>
    <m/>
    <m/>
    <n v="189958023.47999999"/>
    <n v="10335951.25999999"/>
    <s v="ZLIN"/>
    <n v="56"/>
    <n v="8"/>
  </r>
  <r>
    <s v="120381000155-5"/>
    <x v="13"/>
    <m/>
    <s v="TUBERIA OLEODUCTO"/>
    <s v="30.09.2012"/>
    <n v="1390494487.1600001"/>
    <n v="150967972.88000011"/>
    <s v="ZLIN"/>
    <n v="59"/>
    <n v="8"/>
    <n v="0"/>
    <n v="0"/>
    <m/>
    <m/>
    <m/>
    <n v="978210405.98000002"/>
    <n v="53226154.450000048"/>
    <s v="ZLIN"/>
    <n v="56"/>
    <n v="8"/>
  </r>
  <r>
    <s v="120381000155-6"/>
    <x v="13"/>
    <m/>
    <s v="TUBERIA OLEODUCTO"/>
    <s v="30.09.2012"/>
    <n v="742382650.07000005"/>
    <n v="80601544.890000105"/>
    <s v="ZLIN"/>
    <n v="59"/>
    <n v="8"/>
    <n v="0"/>
    <n v="0"/>
    <m/>
    <m/>
    <m/>
    <n v="522264878.00999999"/>
    <n v="28417353.649999976"/>
    <s v="ZLIN"/>
    <n v="56"/>
    <n v="8"/>
  </r>
  <r>
    <s v="120381000158-0"/>
    <x v="13"/>
    <m/>
    <s v="VALVULA"/>
    <s v="01.06.2016"/>
    <n v="114636991.88"/>
    <n v="14807278.109999999"/>
    <s v="ZLIN"/>
    <n v="20"/>
    <n v="0"/>
    <n v="0"/>
    <n v="0"/>
    <m/>
    <m/>
    <m/>
    <n v="0"/>
    <n v="0"/>
    <s v="ZLIN"/>
    <n v="1"/>
    <n v="0"/>
  </r>
  <r>
    <s v="120381000159-0"/>
    <x v="13"/>
    <m/>
    <s v="TUBERIA"/>
    <s v="28.02.2017"/>
    <n v="41557892.170000002"/>
    <n v="1269824.4900000021"/>
    <s v="ZLIN"/>
    <n v="60"/>
    <n v="0"/>
    <n v="0"/>
    <n v="0"/>
    <m/>
    <m/>
    <m/>
    <n v="0"/>
    <n v="0"/>
    <s v="ZLIN"/>
    <n v="0"/>
    <n v="1"/>
  </r>
  <r>
    <s v="120381000159-1"/>
    <x v="13"/>
    <m/>
    <s v="VALVULA"/>
    <s v="28.02.2017"/>
    <n v="6588988.2699999996"/>
    <n v="603990.58999999985"/>
    <s v="ZLIN"/>
    <n v="20"/>
    <n v="0"/>
    <n v="0"/>
    <n v="0"/>
    <m/>
    <m/>
    <m/>
    <n v="0"/>
    <n v="0"/>
    <s v="ZLIN"/>
    <n v="0"/>
    <n v="1"/>
  </r>
  <r>
    <s v="120381000159-2"/>
    <x v="13"/>
    <m/>
    <s v="VALVULA"/>
    <s v="28.02.2017"/>
    <n v="6588988.2699999996"/>
    <n v="603990.58999999985"/>
    <s v="ZLIN"/>
    <n v="20"/>
    <n v="0"/>
    <n v="0"/>
    <n v="0"/>
    <m/>
    <m/>
    <m/>
    <n v="0"/>
    <n v="0"/>
    <s v="ZLIN"/>
    <n v="0"/>
    <n v="1"/>
  </r>
  <r>
    <s v="120381000159-3"/>
    <x v="13"/>
    <m/>
    <s v="VALVULA"/>
    <s v="28.02.2017"/>
    <n v="6588988.2699999996"/>
    <n v="603990.58999999985"/>
    <s v="ZLIN"/>
    <n v="20"/>
    <n v="0"/>
    <n v="0"/>
    <n v="0"/>
    <m/>
    <m/>
    <m/>
    <n v="0"/>
    <n v="0"/>
    <s v="ZLIN"/>
    <n v="0"/>
    <n v="1"/>
  </r>
  <r>
    <s v="120381000159-4"/>
    <x v="13"/>
    <m/>
    <s v="VALVULA"/>
    <s v="28.02.2017"/>
    <n v="6588988.2699999996"/>
    <n v="603990.58999999985"/>
    <s v="ZLIN"/>
    <n v="20"/>
    <n v="0"/>
    <n v="0"/>
    <n v="0"/>
    <m/>
    <m/>
    <m/>
    <n v="0"/>
    <n v="0"/>
    <s v="ZLIN"/>
    <n v="0"/>
    <n v="1"/>
  </r>
  <r>
    <s v="120381000159-5"/>
    <x v="13"/>
    <m/>
    <s v="VALVULA"/>
    <s v="28.02.2017"/>
    <n v="1748234.77"/>
    <n v="160254.8600000001"/>
    <s v="ZLIN"/>
    <n v="20"/>
    <n v="0"/>
    <n v="0"/>
    <n v="0"/>
    <m/>
    <m/>
    <m/>
    <n v="0"/>
    <n v="0"/>
    <s v="ZLIN"/>
    <n v="0"/>
    <n v="1"/>
  </r>
  <r>
    <s v="120381000159-6"/>
    <x v="13"/>
    <m/>
    <s v="VALVULA"/>
    <s v="28.02.2017"/>
    <n v="1748234.77"/>
    <n v="160254.8600000001"/>
    <s v="ZLIN"/>
    <n v="20"/>
    <n v="0"/>
    <n v="0"/>
    <n v="0"/>
    <m/>
    <m/>
    <m/>
    <n v="0"/>
    <n v="0"/>
    <s v="ZLIN"/>
    <n v="0"/>
    <n v="1"/>
  </r>
  <r>
    <s v="120381000159-7"/>
    <x v="13"/>
    <m/>
    <s v="VALVULA"/>
    <s v="28.02.2017"/>
    <n v="2832298.65"/>
    <n v="259627.37000000011"/>
    <s v="ZLIN"/>
    <n v="20"/>
    <n v="0"/>
    <n v="0"/>
    <n v="0"/>
    <m/>
    <m/>
    <m/>
    <n v="0"/>
    <n v="0"/>
    <s v="ZLIN"/>
    <n v="0"/>
    <n v="1"/>
  </r>
  <r>
    <s v="120381000159-8"/>
    <x v="13"/>
    <m/>
    <s v="TERMOMETRO"/>
    <s v="28.02.2017"/>
    <n v="1651224.53"/>
    <n v="151362.25"/>
    <s v="ZLIN"/>
    <n v="20"/>
    <n v="0"/>
    <n v="0"/>
    <n v="0"/>
    <m/>
    <m/>
    <m/>
    <n v="0"/>
    <n v="0"/>
    <s v="ZLIN"/>
    <n v="0"/>
    <n v="1"/>
  </r>
  <r>
    <s v="120381000159-9"/>
    <x v="13"/>
    <m/>
    <s v="MANOMETRO"/>
    <s v="28.02.2017"/>
    <n v="1684316.26"/>
    <n v="154395.64999999991"/>
    <s v="ZLIN"/>
    <n v="20"/>
    <n v="0"/>
    <n v="0"/>
    <n v="0"/>
    <m/>
    <m/>
    <m/>
    <n v="0"/>
    <n v="0"/>
    <s v="ZLIN"/>
    <n v="0"/>
    <n v="1"/>
  </r>
  <r>
    <s v="120381000160-0"/>
    <x v="13"/>
    <m/>
    <s v="TUBERIA"/>
    <s v="28.02.2017"/>
    <n v="26953232.039999999"/>
    <n v="823570.98000000045"/>
    <s v="ZLIN"/>
    <n v="60"/>
    <n v="0"/>
    <n v="0"/>
    <n v="0"/>
    <m/>
    <m/>
    <m/>
    <n v="0"/>
    <n v="0"/>
    <s v="ZLIN"/>
    <n v="0"/>
    <n v="1"/>
  </r>
  <r>
    <s v="120381000160-1"/>
    <x v="13"/>
    <m/>
    <s v="VALVULA"/>
    <s v="28.02.2017"/>
    <n v="3119038.71"/>
    <n v="285911.89000000013"/>
    <s v="ZLIN"/>
    <n v="20"/>
    <n v="0"/>
    <n v="0"/>
    <n v="0"/>
    <m/>
    <m/>
    <m/>
    <n v="0"/>
    <n v="0"/>
    <s v="ZLIN"/>
    <n v="0"/>
    <n v="1"/>
  </r>
  <r>
    <s v="120381000160-2"/>
    <x v="13"/>
    <m/>
    <s v="VALVULA"/>
    <s v="28.02.2017"/>
    <n v="3119038.71"/>
    <n v="285911.89000000013"/>
    <s v="ZLIN"/>
    <n v="20"/>
    <n v="0"/>
    <n v="0"/>
    <n v="0"/>
    <m/>
    <m/>
    <m/>
    <n v="0"/>
    <n v="0"/>
    <s v="ZLIN"/>
    <n v="0"/>
    <n v="1"/>
  </r>
  <r>
    <s v="120381000160-3"/>
    <x v="13"/>
    <m/>
    <s v="VALVULA"/>
    <s v="28.02.2017"/>
    <n v="1297101.76"/>
    <n v="118901"/>
    <s v="ZLIN"/>
    <n v="20"/>
    <n v="0"/>
    <n v="0"/>
    <n v="0"/>
    <m/>
    <m/>
    <m/>
    <n v="0"/>
    <n v="0"/>
    <s v="ZLIN"/>
    <n v="0"/>
    <n v="1"/>
  </r>
  <r>
    <s v="120381000160-4"/>
    <x v="13"/>
    <m/>
    <s v="VALVULA"/>
    <s v="28.02.2017"/>
    <n v="1297101.76"/>
    <n v="118901"/>
    <s v="ZLIN"/>
    <n v="20"/>
    <n v="0"/>
    <n v="0"/>
    <n v="0"/>
    <m/>
    <m/>
    <m/>
    <n v="0"/>
    <n v="0"/>
    <s v="ZLIN"/>
    <n v="0"/>
    <n v="1"/>
  </r>
  <r>
    <s v="120381000160-5"/>
    <x v="13"/>
    <m/>
    <s v="VALVULA"/>
    <s v="28.02.2017"/>
    <n v="1297101.76"/>
    <n v="118901"/>
    <s v="ZLIN"/>
    <n v="20"/>
    <n v="0"/>
    <n v="0"/>
    <n v="0"/>
    <m/>
    <m/>
    <m/>
    <n v="0"/>
    <n v="0"/>
    <s v="ZLIN"/>
    <n v="0"/>
    <n v="1"/>
  </r>
  <r>
    <s v="120381000160-6"/>
    <x v="13"/>
    <m/>
    <s v="VALVULA"/>
    <s v="28.02.2017"/>
    <n v="813632.01"/>
    <n v="74582.930000000051"/>
    <s v="ZLIN"/>
    <n v="20"/>
    <n v="0"/>
    <n v="0"/>
    <n v="0"/>
    <m/>
    <m/>
    <m/>
    <n v="0"/>
    <n v="0"/>
    <s v="ZLIN"/>
    <n v="0"/>
    <n v="1"/>
  </r>
  <r>
    <s v="120381000160-7"/>
    <x v="13"/>
    <m/>
    <s v="VALVULA"/>
    <s v="28.02.2017"/>
    <n v="813632.01"/>
    <n v="74582.930000000051"/>
    <s v="ZLIN"/>
    <n v="20"/>
    <n v="0"/>
    <n v="0"/>
    <n v="0"/>
    <m/>
    <m/>
    <m/>
    <n v="0"/>
    <n v="0"/>
    <s v="ZLIN"/>
    <n v="0"/>
    <n v="1"/>
  </r>
  <r>
    <s v="120381000160-8"/>
    <x v="13"/>
    <m/>
    <s v="VALVULA"/>
    <s v="28.02.2017"/>
    <n v="963802.44"/>
    <n v="88348.559999999939"/>
    <s v="ZLIN"/>
    <n v="20"/>
    <n v="0"/>
    <n v="0"/>
    <n v="0"/>
    <m/>
    <m/>
    <m/>
    <n v="0"/>
    <n v="0"/>
    <s v="ZLIN"/>
    <n v="0"/>
    <n v="1"/>
  </r>
  <r>
    <s v="120381000160-9"/>
    <x v="13"/>
    <m/>
    <s v="VALVULA"/>
    <s v="28.02.2017"/>
    <n v="963802.44"/>
    <n v="88348.559999999939"/>
    <s v="ZLIN"/>
    <n v="20"/>
    <n v="0"/>
    <n v="0"/>
    <n v="0"/>
    <m/>
    <m/>
    <m/>
    <n v="0"/>
    <n v="0"/>
    <s v="ZLIN"/>
    <n v="0"/>
    <n v="1"/>
  </r>
  <r>
    <s v="120381000160-10"/>
    <x v="13"/>
    <m/>
    <s v="VALVULA"/>
    <s v="28.02.2017"/>
    <n v="963802.44"/>
    <n v="88348.559999999939"/>
    <s v="ZLIN"/>
    <n v="20"/>
    <n v="0"/>
    <n v="0"/>
    <n v="0"/>
    <m/>
    <m/>
    <m/>
    <n v="0"/>
    <n v="0"/>
    <s v="ZLIN"/>
    <n v="0"/>
    <n v="1"/>
  </r>
  <r>
    <s v="120381000160-11"/>
    <x v="13"/>
    <m/>
    <s v="VALVULA"/>
    <s v="28.02.2017"/>
    <n v="963802.44"/>
    <n v="88348.559999999939"/>
    <s v="ZLIN"/>
    <n v="20"/>
    <n v="0"/>
    <n v="0"/>
    <n v="0"/>
    <m/>
    <m/>
    <m/>
    <n v="0"/>
    <n v="0"/>
    <s v="ZLIN"/>
    <n v="0"/>
    <n v="1"/>
  </r>
  <r>
    <s v="120381000160-12"/>
    <x v="13"/>
    <m/>
    <s v="VALVULA"/>
    <s v="28.02.2017"/>
    <n v="963802.44"/>
    <n v="88348.559999999939"/>
    <s v="ZLIN"/>
    <n v="20"/>
    <n v="0"/>
    <n v="0"/>
    <n v="0"/>
    <m/>
    <m/>
    <m/>
    <n v="0"/>
    <n v="0"/>
    <s v="ZLIN"/>
    <n v="0"/>
    <n v="1"/>
  </r>
  <r>
    <s v="120381000160-13"/>
    <x v="13"/>
    <m/>
    <s v="VALVULA"/>
    <s v="28.02.2017"/>
    <n v="963802.44"/>
    <n v="88348.559999999939"/>
    <s v="ZLIN"/>
    <n v="20"/>
    <n v="0"/>
    <n v="0"/>
    <n v="0"/>
    <m/>
    <m/>
    <m/>
    <n v="0"/>
    <n v="0"/>
    <s v="ZLIN"/>
    <n v="0"/>
    <n v="1"/>
  </r>
  <r>
    <s v="120381000161-0"/>
    <x v="13"/>
    <m/>
    <s v="TUBERIA"/>
    <s v="28.02.2017"/>
    <n v="39212982.729999997"/>
    <n v="1198174.4699999988"/>
    <s v="ZLIN"/>
    <n v="60"/>
    <n v="0"/>
    <n v="0"/>
    <n v="0"/>
    <m/>
    <m/>
    <m/>
    <n v="0"/>
    <n v="0"/>
    <s v="ZLIN"/>
    <n v="0"/>
    <n v="1"/>
  </r>
  <r>
    <s v="120381000162-0"/>
    <x v="13"/>
    <m/>
    <s v="TUBERIA"/>
    <s v="28.02.2017"/>
    <n v="49175571.82"/>
    <n v="1502586.9100000039"/>
    <s v="ZLIN"/>
    <n v="60"/>
    <n v="0"/>
    <n v="0"/>
    <n v="0"/>
    <m/>
    <m/>
    <m/>
    <n v="0"/>
    <n v="0"/>
    <s v="ZLIN"/>
    <n v="0"/>
    <n v="1"/>
  </r>
  <r>
    <s v="120381000162-1"/>
    <x v="13"/>
    <m/>
    <s v="VALVULA"/>
    <s v="28.02.2017"/>
    <n v="4298509.38"/>
    <n v="394030.0299999998"/>
    <s v="ZLIN"/>
    <n v="20"/>
    <n v="0"/>
    <n v="0"/>
    <n v="0"/>
    <m/>
    <m/>
    <m/>
    <n v="0"/>
    <n v="0"/>
    <s v="ZLIN"/>
    <n v="0"/>
    <n v="1"/>
  </r>
  <r>
    <s v="120381000162-2"/>
    <x v="13"/>
    <m/>
    <s v="VALVULA"/>
    <s v="28.02.2017"/>
    <n v="4298509.38"/>
    <n v="394030.0299999998"/>
    <s v="ZLIN"/>
    <n v="20"/>
    <n v="0"/>
    <n v="0"/>
    <n v="0"/>
    <m/>
    <m/>
    <m/>
    <n v="0"/>
    <n v="0"/>
    <s v="ZLIN"/>
    <n v="0"/>
    <n v="1"/>
  </r>
  <r>
    <s v="120381000162-3"/>
    <x v="13"/>
    <m/>
    <s v="VALVULA"/>
    <s v="28.02.2017"/>
    <n v="4298509.38"/>
    <n v="394030.0299999998"/>
    <s v="ZLIN"/>
    <n v="20"/>
    <n v="0"/>
    <n v="0"/>
    <n v="0"/>
    <m/>
    <m/>
    <m/>
    <n v="0"/>
    <n v="0"/>
    <s v="ZLIN"/>
    <n v="0"/>
    <n v="1"/>
  </r>
  <r>
    <s v="120381000162-4"/>
    <x v="13"/>
    <m/>
    <s v="VALVULA"/>
    <s v="28.02.2017"/>
    <n v="4298509.38"/>
    <n v="394030.0299999998"/>
    <s v="ZLIN"/>
    <n v="20"/>
    <n v="0"/>
    <n v="0"/>
    <n v="0"/>
    <m/>
    <m/>
    <m/>
    <n v="0"/>
    <n v="0"/>
    <s v="ZLIN"/>
    <n v="0"/>
    <n v="1"/>
  </r>
  <r>
    <s v="120381000162-5"/>
    <x v="13"/>
    <m/>
    <s v="VALVULA"/>
    <s v="28.02.2017"/>
    <n v="4298509.38"/>
    <n v="394030.0299999998"/>
    <s v="ZLIN"/>
    <n v="20"/>
    <n v="0"/>
    <n v="0"/>
    <n v="0"/>
    <m/>
    <m/>
    <m/>
    <n v="0"/>
    <n v="0"/>
    <s v="ZLIN"/>
    <n v="0"/>
    <n v="1"/>
  </r>
  <r>
    <s v="120381000162-6"/>
    <x v="13"/>
    <m/>
    <s v="MANOMETRO"/>
    <s v="28.02.2017"/>
    <n v="632438.77"/>
    <n v="57973.560000000056"/>
    <s v="ZLIN"/>
    <n v="20"/>
    <n v="0"/>
    <n v="0"/>
    <n v="0"/>
    <m/>
    <m/>
    <m/>
    <n v="0"/>
    <n v="0"/>
    <s v="ZLIN"/>
    <n v="0"/>
    <n v="1"/>
  </r>
  <r>
    <s v="120381000162-7"/>
    <x v="13"/>
    <m/>
    <s v="MANOMETRO"/>
    <s v="28.02.2017"/>
    <n v="632438.77"/>
    <n v="57973.560000000056"/>
    <s v="ZLIN"/>
    <n v="20"/>
    <n v="0"/>
    <n v="0"/>
    <n v="0"/>
    <m/>
    <m/>
    <m/>
    <n v="0"/>
    <n v="0"/>
    <s v="ZLIN"/>
    <n v="0"/>
    <n v="1"/>
  </r>
  <r>
    <s v="120381000162-8"/>
    <x v="13"/>
    <m/>
    <s v="MANOMETRO"/>
    <s v="28.02.2017"/>
    <n v="632438.77"/>
    <n v="57973.560000000056"/>
    <s v="ZLIN"/>
    <n v="20"/>
    <n v="0"/>
    <n v="0"/>
    <n v="0"/>
    <m/>
    <m/>
    <m/>
    <n v="0"/>
    <n v="0"/>
    <s v="ZLIN"/>
    <n v="0"/>
    <n v="1"/>
  </r>
  <r>
    <s v="120381000162-9"/>
    <x v="13"/>
    <m/>
    <s v="MANOMETRO"/>
    <s v="28.02.2017"/>
    <n v="632438.77"/>
    <n v="57973.560000000056"/>
    <s v="ZLIN"/>
    <n v="20"/>
    <n v="0"/>
    <n v="0"/>
    <n v="0"/>
    <m/>
    <m/>
    <m/>
    <n v="0"/>
    <n v="0"/>
    <s v="ZLIN"/>
    <n v="0"/>
    <n v="1"/>
  </r>
  <r>
    <s v="120381000162-10"/>
    <x v="13"/>
    <m/>
    <s v="MANOMETRO"/>
    <s v="28.02.2017"/>
    <n v="632438.77"/>
    <n v="57973.560000000056"/>
    <s v="ZLIN"/>
    <n v="20"/>
    <n v="0"/>
    <n v="0"/>
    <n v="0"/>
    <m/>
    <m/>
    <m/>
    <n v="0"/>
    <n v="0"/>
    <s v="ZLIN"/>
    <n v="0"/>
    <n v="1"/>
  </r>
  <r>
    <s v="120381000162-11"/>
    <x v="13"/>
    <m/>
    <s v="TERMOMETRO"/>
    <s v="28.02.2017"/>
    <n v="620504.41"/>
    <n v="56879.570000000065"/>
    <s v="ZLIN"/>
    <n v="20"/>
    <n v="0"/>
    <n v="0"/>
    <n v="0"/>
    <m/>
    <m/>
    <m/>
    <n v="0"/>
    <n v="0"/>
    <s v="ZLIN"/>
    <n v="0"/>
    <n v="1"/>
  </r>
  <r>
    <s v="120381000162-12"/>
    <x v="13"/>
    <m/>
    <s v="TERMOMETRO"/>
    <s v="28.02.2017"/>
    <n v="620504.41"/>
    <n v="56879.570000000065"/>
    <s v="ZLIN"/>
    <n v="20"/>
    <n v="0"/>
    <n v="0"/>
    <n v="0"/>
    <m/>
    <m/>
    <m/>
    <n v="0"/>
    <n v="0"/>
    <s v="ZLIN"/>
    <n v="0"/>
    <n v="1"/>
  </r>
  <r>
    <s v="120381000162-13"/>
    <x v="13"/>
    <m/>
    <s v="TERMOMETRO"/>
    <s v="28.02.2017"/>
    <n v="620504.41"/>
    <n v="56879.570000000065"/>
    <s v="ZLIN"/>
    <n v="20"/>
    <n v="0"/>
    <n v="0"/>
    <n v="0"/>
    <m/>
    <m/>
    <m/>
    <n v="0"/>
    <n v="0"/>
    <s v="ZLIN"/>
    <n v="0"/>
    <n v="1"/>
  </r>
  <r>
    <s v="120381000162-14"/>
    <x v="13"/>
    <m/>
    <s v="TERMOMETRO"/>
    <s v="28.02.2017"/>
    <n v="620504.41"/>
    <n v="56879.570000000065"/>
    <s v="ZLIN"/>
    <n v="20"/>
    <n v="0"/>
    <n v="0"/>
    <n v="0"/>
    <m/>
    <m/>
    <m/>
    <n v="0"/>
    <n v="0"/>
    <s v="ZLIN"/>
    <n v="0"/>
    <n v="1"/>
  </r>
  <r>
    <s v="120381000162-15"/>
    <x v="13"/>
    <m/>
    <s v="TERMOMETRO"/>
    <s v="28.02.2017"/>
    <n v="620504.41"/>
    <n v="56879.570000000065"/>
    <s v="ZLIN"/>
    <n v="20"/>
    <n v="0"/>
    <n v="0"/>
    <n v="0"/>
    <m/>
    <m/>
    <m/>
    <n v="0"/>
    <n v="0"/>
    <s v="ZLIN"/>
    <n v="0"/>
    <n v="1"/>
  </r>
  <r>
    <s v="120381000163-0"/>
    <x v="13"/>
    <m/>
    <s v="TUBERIA"/>
    <s v="28.02.2017"/>
    <n v="17008394.850000001"/>
    <n v="519700.96000000089"/>
    <s v="ZLIN"/>
    <n v="60"/>
    <n v="0"/>
    <n v="0"/>
    <n v="0"/>
    <m/>
    <m/>
    <m/>
    <n v="0"/>
    <n v="0"/>
    <s v="ZLIN"/>
    <n v="0"/>
    <n v="1"/>
  </r>
  <r>
    <s v="120381000163-1"/>
    <x v="13"/>
    <m/>
    <s v="MANOMETRO"/>
    <s v="28.02.2017"/>
    <n v="683908.98"/>
    <n v="62691.660000000033"/>
    <s v="ZLIN"/>
    <n v="20"/>
    <n v="0"/>
    <n v="0"/>
    <n v="0"/>
    <m/>
    <m/>
    <m/>
    <n v="0"/>
    <n v="0"/>
    <s v="ZLIN"/>
    <n v="0"/>
    <n v="1"/>
  </r>
  <r>
    <s v="120381000163-2"/>
    <x v="13"/>
    <m/>
    <s v="TERMOMETRO"/>
    <s v="28.02.2017"/>
    <n v="687339.84"/>
    <n v="63006.150000000023"/>
    <s v="ZLIN"/>
    <n v="20"/>
    <n v="0"/>
    <n v="0"/>
    <n v="0"/>
    <m/>
    <m/>
    <m/>
    <n v="0"/>
    <n v="0"/>
    <s v="ZLIN"/>
    <n v="0"/>
    <n v="1"/>
  </r>
  <r>
    <s v="120381000163-3"/>
    <x v="13"/>
    <m/>
    <s v="VALVULA"/>
    <s v="28.02.2017"/>
    <n v="698279.21"/>
    <n v="64008.929999999935"/>
    <s v="ZLIN"/>
    <n v="20"/>
    <n v="0"/>
    <n v="0"/>
    <n v="0"/>
    <m/>
    <m/>
    <m/>
    <n v="0"/>
    <n v="0"/>
    <s v="ZLIN"/>
    <n v="0"/>
    <n v="1"/>
  </r>
  <r>
    <s v="120381000164-0"/>
    <x v="13"/>
    <m/>
    <s v="TUBERIA"/>
    <s v="28.02.2017"/>
    <n v="34666968.25"/>
    <n v="1059268.4699999988"/>
    <s v="ZLIN"/>
    <n v="60"/>
    <n v="0"/>
    <n v="0"/>
    <n v="0"/>
    <m/>
    <m/>
    <m/>
    <n v="0"/>
    <n v="0"/>
    <s v="ZLIN"/>
    <n v="0"/>
    <n v="1"/>
  </r>
  <r>
    <s v="120381000164-1"/>
    <x v="13"/>
    <m/>
    <s v="VALVULA"/>
    <s v="28.02.2017"/>
    <n v="4203062.41"/>
    <n v="385280.7200000002"/>
    <s v="ZLIN"/>
    <n v="20"/>
    <n v="0"/>
    <n v="0"/>
    <n v="0"/>
    <m/>
    <m/>
    <m/>
    <n v="0"/>
    <n v="0"/>
    <s v="ZLIN"/>
    <n v="0"/>
    <n v="1"/>
  </r>
  <r>
    <s v="120381000164-2"/>
    <x v="13"/>
    <m/>
    <s v="VALVULA"/>
    <s v="28.02.2017"/>
    <n v="4203062.41"/>
    <n v="385280.7200000002"/>
    <s v="ZLIN"/>
    <n v="20"/>
    <n v="0"/>
    <n v="0"/>
    <n v="0"/>
    <m/>
    <m/>
    <m/>
    <n v="0"/>
    <n v="0"/>
    <s v="ZLIN"/>
    <n v="0"/>
    <n v="1"/>
  </r>
  <r>
    <s v="120381000164-3"/>
    <x v="13"/>
    <m/>
    <s v="MANOMETRO"/>
    <s v="28.02.2017"/>
    <n v="593137.07999999996"/>
    <n v="54370.899999999907"/>
    <s v="ZLIN"/>
    <n v="20"/>
    <n v="0"/>
    <n v="0"/>
    <n v="0"/>
    <m/>
    <m/>
    <m/>
    <n v="0"/>
    <n v="0"/>
    <s v="ZLIN"/>
    <n v="0"/>
    <n v="1"/>
  </r>
  <r>
    <s v="120381000164-4"/>
    <x v="13"/>
    <m/>
    <s v="MANOMETRO"/>
    <s v="28.02.2017"/>
    <n v="593137.07999999996"/>
    <n v="54370.899999999907"/>
    <s v="ZLIN"/>
    <n v="20"/>
    <n v="0"/>
    <n v="0"/>
    <n v="0"/>
    <m/>
    <m/>
    <m/>
    <n v="0"/>
    <n v="0"/>
    <s v="ZLIN"/>
    <n v="0"/>
    <n v="1"/>
  </r>
  <r>
    <s v="120381000164-5"/>
    <x v="13"/>
    <m/>
    <s v="TERMOMETRO"/>
    <s v="28.02.2017"/>
    <n v="635360.02"/>
    <n v="58241.330000000075"/>
    <s v="ZLIN"/>
    <n v="20"/>
    <n v="0"/>
    <n v="0"/>
    <n v="0"/>
    <m/>
    <m/>
    <m/>
    <n v="0"/>
    <n v="0"/>
    <s v="ZLIN"/>
    <n v="0"/>
    <n v="1"/>
  </r>
  <r>
    <s v="120381000164-6"/>
    <x v="13"/>
    <m/>
    <s v="TERMOMETRO"/>
    <s v="28.02.2017"/>
    <n v="635360.02"/>
    <n v="58241.330000000075"/>
    <s v="ZLIN"/>
    <n v="20"/>
    <n v="0"/>
    <n v="0"/>
    <n v="0"/>
    <m/>
    <m/>
    <m/>
    <n v="0"/>
    <n v="0"/>
    <s v="ZLIN"/>
    <n v="0"/>
    <n v="1"/>
  </r>
  <r>
    <s v="120381000165-0"/>
    <x v="13"/>
    <m/>
    <s v="TUBERIA"/>
    <s v="28.02.2017"/>
    <n v="77978996.890000001"/>
    <n v="2382691.5700000077"/>
    <s v="ZLIN"/>
    <n v="60"/>
    <n v="0"/>
    <n v="0"/>
    <n v="0"/>
    <m/>
    <m/>
    <m/>
    <n v="0"/>
    <n v="0"/>
    <s v="ZLIN"/>
    <n v="0"/>
    <n v="1"/>
  </r>
  <r>
    <s v="120381000165-1"/>
    <x v="13"/>
    <m/>
    <s v="VALVULA"/>
    <s v="28.02.2017"/>
    <n v="3116093.6"/>
    <n v="285641.91000000015"/>
    <s v="ZLIN"/>
    <n v="20"/>
    <n v="0"/>
    <n v="0"/>
    <n v="0"/>
    <m/>
    <m/>
    <m/>
    <n v="0"/>
    <n v="0"/>
    <s v="ZLIN"/>
    <n v="0"/>
    <n v="1"/>
  </r>
  <r>
    <s v="120381000165-2"/>
    <x v="13"/>
    <m/>
    <s v="VALVULA"/>
    <s v="28.02.2017"/>
    <n v="20849728.399999999"/>
    <n v="1911225.0999999978"/>
    <s v="ZLIN"/>
    <n v="20"/>
    <n v="0"/>
    <n v="0"/>
    <n v="0"/>
    <m/>
    <m/>
    <m/>
    <n v="0"/>
    <n v="0"/>
    <s v="ZLIN"/>
    <n v="0"/>
    <n v="1"/>
  </r>
  <r>
    <s v="120381000165-3"/>
    <x v="13"/>
    <m/>
    <s v="VALVULA"/>
    <s v="28.02.2017"/>
    <n v="20849728.399999999"/>
    <n v="1911225.0999999978"/>
    <s v="ZLIN"/>
    <n v="20"/>
    <n v="0"/>
    <n v="0"/>
    <n v="0"/>
    <m/>
    <m/>
    <m/>
    <n v="0"/>
    <n v="0"/>
    <s v="ZLIN"/>
    <n v="0"/>
    <n v="1"/>
  </r>
  <r>
    <s v="120381000166-0"/>
    <x v="13"/>
    <m/>
    <s v="TUBERIA"/>
    <s v="28.02.2017"/>
    <n v="112320939.56999999"/>
    <n v="3432028.7099999934"/>
    <s v="ZLIN"/>
    <n v="60"/>
    <n v="0"/>
    <n v="0"/>
    <n v="0"/>
    <m/>
    <m/>
    <m/>
    <n v="0"/>
    <n v="0"/>
    <s v="ZLIN"/>
    <n v="0"/>
    <n v="1"/>
  </r>
  <r>
    <s v="120381000166-1"/>
    <x v="13"/>
    <m/>
    <s v="VALVULA"/>
    <s v="28.02.2017"/>
    <n v="2113675.7400000002"/>
    <n v="193753.61000000034"/>
    <s v="ZLIN"/>
    <n v="20"/>
    <n v="0"/>
    <n v="0"/>
    <n v="0"/>
    <m/>
    <m/>
    <m/>
    <n v="0"/>
    <n v="0"/>
    <s v="ZLIN"/>
    <n v="0"/>
    <n v="1"/>
  </r>
  <r>
    <s v="120381000166-2"/>
    <x v="13"/>
    <m/>
    <s v="VALVULA"/>
    <s v="28.02.2017"/>
    <n v="11965695.07"/>
    <n v="1096855.3800000008"/>
    <s v="ZLIN"/>
    <n v="20"/>
    <n v="0"/>
    <n v="0"/>
    <n v="0"/>
    <m/>
    <m/>
    <m/>
    <n v="0"/>
    <n v="0"/>
    <s v="ZLIN"/>
    <n v="0"/>
    <n v="1"/>
  </r>
  <r>
    <s v="120381000166-3"/>
    <x v="13"/>
    <m/>
    <s v="VALVULA"/>
    <s v="28.02.2017"/>
    <n v="11965695.07"/>
    <n v="1096855.3800000008"/>
    <s v="ZLIN"/>
    <n v="20"/>
    <n v="0"/>
    <n v="0"/>
    <n v="0"/>
    <m/>
    <m/>
    <m/>
    <n v="0"/>
    <n v="0"/>
    <s v="ZLIN"/>
    <n v="0"/>
    <n v="1"/>
  </r>
  <r>
    <s v="120381000167-0"/>
    <x v="13"/>
    <m/>
    <s v="TUBERIA"/>
    <s v="28.02.2017"/>
    <n v="116308045.95"/>
    <n v="3553856.9600000083"/>
    <s v="ZLIN"/>
    <n v="60"/>
    <n v="0"/>
    <n v="0"/>
    <n v="0"/>
    <m/>
    <m/>
    <m/>
    <n v="0"/>
    <n v="0"/>
    <s v="ZLIN"/>
    <n v="0"/>
    <n v="1"/>
  </r>
  <r>
    <s v="120381000167-1"/>
    <x v="13"/>
    <m/>
    <s v="VALVULA"/>
    <s v="28.02.2017"/>
    <n v="6071061.8399999999"/>
    <n v="556514"/>
    <s v="ZLIN"/>
    <n v="20"/>
    <n v="0"/>
    <n v="0"/>
    <n v="0"/>
    <m/>
    <m/>
    <m/>
    <n v="0"/>
    <n v="0"/>
    <s v="ZLIN"/>
    <n v="0"/>
    <n v="1"/>
  </r>
  <r>
    <s v="120401000001-0"/>
    <x v="14"/>
    <m/>
    <s v="EDIFICACION"/>
    <s v="01.04.1985"/>
    <n v="57030.45"/>
    <n v="24458.839999999997"/>
    <s v="ZLIN"/>
    <n v="78"/>
    <n v="6"/>
    <n v="0"/>
    <n v="0"/>
    <m/>
    <m/>
    <m/>
    <n v="228052159.94"/>
    <n v="14649183.900000006"/>
    <s v="ZLIN"/>
    <n v="48"/>
    <n v="0"/>
  </r>
  <r>
    <s v="120401000002-0"/>
    <x v="14"/>
    <m/>
    <s v="EDIFICACION"/>
    <s v="01.09.1983"/>
    <n v="174046884.19"/>
    <n v="91455691.929999992"/>
    <s v="ZLIN"/>
    <n v="67"/>
    <n v="1"/>
    <n v="0"/>
    <n v="0"/>
    <m/>
    <m/>
    <m/>
    <n v="52110280.149999999"/>
    <n v="4590667.549999997"/>
    <s v="ZLIN"/>
    <n v="35"/>
    <n v="0"/>
  </r>
  <r>
    <s v="120401000003-0"/>
    <x v="14"/>
    <m/>
    <s v="EDIFICACION"/>
    <s v="31.07.2011"/>
    <n v="88628429.819999993"/>
    <n v="12846791.919999987"/>
    <s v="ZLIN"/>
    <n v="51"/>
    <n v="2"/>
    <n v="0"/>
    <n v="0"/>
    <m/>
    <m/>
    <m/>
    <n v="11012289.119999999"/>
    <n v="722437.39999999851"/>
    <s v="ZLIN"/>
    <n v="47"/>
    <n v="0"/>
  </r>
  <r>
    <s v="120401000004-0"/>
    <x v="14"/>
    <m/>
    <s v="EDIFICACION"/>
    <s v="31.07.2011"/>
    <n v="27959331.699999999"/>
    <n v="8580622.4600000009"/>
    <s v="ZLIN"/>
    <n v="24"/>
    <n v="2"/>
    <n v="0"/>
    <n v="0"/>
    <m/>
    <m/>
    <m/>
    <n v="37497876.039999999"/>
    <n v="5780922.5500000007"/>
    <s v="ZLIN"/>
    <n v="20"/>
    <n v="0"/>
  </r>
  <r>
    <s v="120401000005-0"/>
    <x v="14"/>
    <m/>
    <s v="EDIFICACION"/>
    <s v="30.06.2005"/>
    <n v="173534661.56999999"/>
    <n v="29561109.569999993"/>
    <s v="ZLIN"/>
    <n v="79"/>
    <n v="3"/>
    <n v="0"/>
    <n v="0"/>
    <m/>
    <m/>
    <m/>
    <n v="-18504008.640000001"/>
    <n v="-826869.96000000089"/>
    <s v="ZLIN"/>
    <n v="69"/>
    <n v="0"/>
  </r>
  <r>
    <s v="120401000006-0"/>
    <x v="14"/>
    <m/>
    <s v="EDIFICACION"/>
    <s v="31.07.2011"/>
    <n v="90551588.200000003"/>
    <n v="11944228.13000001"/>
    <s v="ZLIN"/>
    <n v="50"/>
    <n v="2"/>
    <n v="0"/>
    <n v="0"/>
    <m/>
    <m/>
    <m/>
    <n v="31740611.289999999"/>
    <n v="2127540.9800000004"/>
    <s v="ZLIN"/>
    <n v="46"/>
    <n v="0"/>
  </r>
  <r>
    <s v="120401000007-0"/>
    <x v="14"/>
    <m/>
    <s v="EDIFICACION"/>
    <s v="30.09.2012"/>
    <n v="83604322"/>
    <n v="12000367.340000004"/>
    <s v="ZLIN"/>
    <n v="43"/>
    <n v="0"/>
    <n v="0"/>
    <n v="0"/>
    <m/>
    <m/>
    <m/>
    <n v="50362622.93"/>
    <n v="3882118.8399999961"/>
    <s v="ZLIN"/>
    <n v="40"/>
    <n v="0"/>
  </r>
  <r>
    <s v="120401000008-0"/>
    <x v="14"/>
    <m/>
    <s v="EDIFICACION"/>
    <s v="01.12.1994"/>
    <n v="3626944.75"/>
    <n v="2429209.48"/>
    <s v="ZLIN"/>
    <n v="35"/>
    <n v="10"/>
    <n v="0"/>
    <n v="0"/>
    <m/>
    <m/>
    <m/>
    <n v="52179763.07"/>
    <n v="10725840.18"/>
    <s v="ZLIN"/>
    <n v="15"/>
    <n v="0"/>
  </r>
  <r>
    <s v="120401000009-0"/>
    <x v="14"/>
    <m/>
    <s v="EDIFICACION"/>
    <s v="01.10.2015"/>
    <n v="1"/>
    <n v="1"/>
    <s v="ZLIN"/>
    <n v="0"/>
    <n v="1"/>
    <n v="0"/>
    <n v="0"/>
    <m/>
    <m/>
    <m/>
    <n v="4414267.2300000004"/>
    <n v="4414267.2300000004"/>
    <s v="ZLIN"/>
    <n v="3"/>
    <n v="0"/>
  </r>
  <r>
    <s v="120401000010-0"/>
    <x v="14"/>
    <m/>
    <s v="EDIFICACION"/>
    <s v="01.12.1988"/>
    <n v="731957.2"/>
    <n v="355127.41"/>
    <s v="ZLIN"/>
    <n v="61"/>
    <n v="10"/>
    <n v="0"/>
    <n v="0"/>
    <m/>
    <m/>
    <m/>
    <n v="180352327.71000001"/>
    <n v="15888181.25"/>
    <s v="ZLIN"/>
    <n v="35"/>
    <n v="0"/>
  </r>
  <r>
    <s v="120401000011-0"/>
    <x v="14"/>
    <m/>
    <s v="EDIFICACION"/>
    <s v="31.08.2012"/>
    <n v="21488641"/>
    <n v="1941898.6099999994"/>
    <s v="ZLIN"/>
    <n v="70"/>
    <n v="1"/>
    <n v="0"/>
    <n v="0"/>
    <m/>
    <m/>
    <m/>
    <n v="158114928.59999999"/>
    <n v="7276433.2899999917"/>
    <s v="ZLIN"/>
    <n v="67"/>
    <n v="0"/>
  </r>
  <r>
    <s v="120401000012-0"/>
    <x v="14"/>
    <m/>
    <s v="EDIFICACION"/>
    <s v="31.12.1995"/>
    <n v="980928.79"/>
    <n v="412079.73"/>
    <s v="ZLIN"/>
    <n v="54"/>
    <n v="9"/>
    <n v="0"/>
    <n v="0"/>
    <m/>
    <m/>
    <m/>
    <n v="87096542"/>
    <n v="7672790.6099999994"/>
    <s v="ZLIN"/>
    <n v="35"/>
    <n v="0"/>
  </r>
  <r>
    <s v="120401000013-0"/>
    <x v="14"/>
    <m/>
    <s v="EDIFICACION"/>
    <s v="01.07.1979"/>
    <n v="622324.13"/>
    <n v="344279.86"/>
    <s v="ZLIN"/>
    <n v="71"/>
    <n v="3"/>
    <n v="0"/>
    <n v="0"/>
    <m/>
    <m/>
    <m/>
    <n v="12347039.210000001"/>
    <n v="1087715.3600000013"/>
    <s v="ZLIN"/>
    <n v="35"/>
    <n v="0"/>
  </r>
  <r>
    <s v="120401000014-0"/>
    <x v="14"/>
    <m/>
    <s v="EDIFICACION"/>
    <s v="01.10.2015"/>
    <n v="1"/>
    <n v="1"/>
    <s v="ZLIN"/>
    <n v="0"/>
    <n v="1"/>
    <n v="0"/>
    <n v="0"/>
    <m/>
    <m/>
    <m/>
    <n v="90901479.890000001"/>
    <n v="6228434.7399999946"/>
    <s v="ZLIN"/>
    <n v="45"/>
    <n v="0"/>
  </r>
  <r>
    <s v="120401000015-0"/>
    <x v="14"/>
    <m/>
    <s v="EDIFICACION"/>
    <s v="01.07.1979"/>
    <n v="67406262.450000003"/>
    <n v="1058929.950000003"/>
    <s v="ZLIN"/>
    <n v="71"/>
    <n v="3"/>
    <n v="0"/>
    <n v="0"/>
    <m/>
    <m/>
    <m/>
    <n v="7229020.0700000003"/>
    <n v="636842.24000000022"/>
    <s v="ZLIN"/>
    <n v="35"/>
    <n v="0"/>
  </r>
  <r>
    <s v="120401000016-0"/>
    <x v="14"/>
    <m/>
    <s v="EDIFICACION"/>
    <s v="31.03.2012"/>
    <n v="74744205.480000004"/>
    <n v="7156360.1200000048"/>
    <s v="ZLIN"/>
    <n v="70"/>
    <n v="6"/>
    <n v="0"/>
    <n v="0"/>
    <m/>
    <m/>
    <m/>
    <n v="-31407797.75"/>
    <n v="-1445383.7300000004"/>
    <s v="ZLIN"/>
    <n v="67"/>
    <n v="0"/>
  </r>
  <r>
    <s v="120401000017-0"/>
    <x v="14"/>
    <m/>
    <s v="EDIFICACION"/>
    <s v="01.07.1979"/>
    <n v="1607670.68"/>
    <n v="889389.77999999991"/>
    <s v="ZLIN"/>
    <n v="71"/>
    <n v="3"/>
    <n v="0"/>
    <n v="0"/>
    <m/>
    <m/>
    <m/>
    <n v="31896518.09"/>
    <n v="2809931.3599999994"/>
    <s v="ZLIN"/>
    <n v="35"/>
    <n v="0"/>
  </r>
  <r>
    <s v="120401000018-0"/>
    <x v="14"/>
    <m/>
    <s v="EDIFICACION (EDIFICIO ADMINISTRATIVO PORTURARIO)"/>
    <s v="31.12.1995"/>
    <n v="4862460.45"/>
    <n v="1603391.96"/>
    <s v="ZLIN"/>
    <n v="69"/>
    <n v="9"/>
    <n v="0"/>
    <n v="0"/>
    <m/>
    <m/>
    <m/>
    <n v="100887456.88"/>
    <n v="6221393.1799999923"/>
    <s v="ZLIN"/>
    <n v="50"/>
    <n v="0"/>
  </r>
  <r>
    <s v="120401000019-0"/>
    <x v="14"/>
    <m/>
    <s v="EDIFICACION"/>
    <s v="01.06.1976"/>
    <n v="2605.96"/>
    <n v="1378.7"/>
    <s v="ZLIN"/>
    <n v="80"/>
    <n v="4"/>
    <n v="0"/>
    <n v="0"/>
    <m/>
    <m/>
    <m/>
    <n v="19858195.91"/>
    <n v="1493400.9100000001"/>
    <s v="ZLIN"/>
    <n v="41"/>
    <n v="0"/>
  </r>
  <r>
    <s v="120401000020-0"/>
    <x v="14"/>
    <m/>
    <s v="EDIFICACION"/>
    <s v="30.12.1997"/>
    <n v="2185000"/>
    <n v="794545.5"/>
    <s v="ZLIN"/>
    <n v="57"/>
    <n v="9"/>
    <n v="0"/>
    <n v="0"/>
    <m/>
    <m/>
    <m/>
    <n v="25664378"/>
    <n v="1978295.8000000007"/>
    <s v="ZLIN"/>
    <n v="40"/>
    <n v="0"/>
  </r>
  <r>
    <s v="120401000021-0"/>
    <x v="14"/>
    <m/>
    <s v="EDIFICACION"/>
    <s v="30.11.2008"/>
    <n v="1355674253.3099999"/>
    <n v="244830723.3599999"/>
    <s v="ZLIN"/>
    <n v="55"/>
    <n v="10"/>
    <n v="0"/>
    <n v="0"/>
    <m/>
    <m/>
    <m/>
    <n v="-1048190638.63"/>
    <n v="-65957574.210000038"/>
    <s v="ZLIN"/>
    <n v="49"/>
    <n v="0"/>
  </r>
  <r>
    <s v="120401000022-0"/>
    <x v="14"/>
    <m/>
    <s v="EDIFICACION"/>
    <s v="31.08.2014"/>
    <n v="652750552.42999995"/>
    <n v="67963334.379999995"/>
    <s v="ZLIN"/>
    <n v="70"/>
    <n v="1"/>
    <n v="0"/>
    <n v="0"/>
    <m/>
    <m/>
    <m/>
    <n v="-316073115.31"/>
    <n v="-13606672.410000026"/>
    <s v="ZLIN"/>
    <n v="69"/>
    <n v="0"/>
  </r>
  <r>
    <s v="120401000023-0"/>
    <x v="14"/>
    <m/>
    <s v="EDIFICACION"/>
    <s v="31.01.2005"/>
    <n v="22963981.09"/>
    <n v="6704518.9399999995"/>
    <s v="ZLIN"/>
    <n v="47"/>
    <n v="8"/>
    <n v="0"/>
    <n v="0"/>
    <m/>
    <m/>
    <m/>
    <n v="28120313.079999998"/>
    <n v="2343359.4199999981"/>
    <s v="ZLIN"/>
    <n v="37"/>
    <n v="0"/>
  </r>
  <r>
    <s v="120401000024-0"/>
    <x v="14"/>
    <m/>
    <s v="EDIFICACION"/>
    <s v="01.12.1993"/>
    <n v="48328010.649999999"/>
    <n v="19860826.25"/>
    <s v="ZLIN"/>
    <n v="60"/>
    <n v="10"/>
    <n v="0"/>
    <n v="0"/>
    <m/>
    <m/>
    <m/>
    <n v="182235150.81999999"/>
    <n v="14407479.870000005"/>
    <s v="ZLIN"/>
    <n v="39"/>
    <n v="0"/>
  </r>
  <r>
    <s v="120401000025-0"/>
    <x v="14"/>
    <m/>
    <s v="EDIFICACION"/>
    <s v="30.04.2013"/>
    <n v="356655256.12"/>
    <n v="28701251.360000014"/>
    <s v="ZLIN"/>
    <n v="70"/>
    <n v="5"/>
    <n v="0"/>
    <n v="0"/>
    <m/>
    <m/>
    <m/>
    <n v="97286784.329999998"/>
    <n v="4411288.0100000054"/>
    <s v="ZLIN"/>
    <n v="68"/>
    <n v="0"/>
  </r>
  <r>
    <s v="120401000026-0"/>
    <x v="14"/>
    <m/>
    <s v="EDIFICACION"/>
    <s v="01.10.2015"/>
    <n v="1"/>
    <n v="1"/>
    <s v="ZLIN"/>
    <n v="0"/>
    <n v="1"/>
    <n v="0"/>
    <n v="0"/>
    <m/>
    <m/>
    <m/>
    <n v="823606506.65999997"/>
    <n v="40308784.049999952"/>
    <s v="ZLIN"/>
    <n v="63"/>
    <n v="0"/>
  </r>
  <r>
    <s v="120401000027-0"/>
    <x v="14"/>
    <m/>
    <s v="EDIFICACION"/>
    <s v="01.12.1985"/>
    <n v="15633708.619999999"/>
    <n v="8082178.3599999994"/>
    <s v="ZLIN"/>
    <n v="63"/>
    <n v="10"/>
    <n v="0"/>
    <n v="0"/>
    <m/>
    <m/>
    <m/>
    <n v="49231627.530000001"/>
    <n v="4464632.8900000006"/>
    <s v="ZLIN"/>
    <n v="34"/>
    <n v="0"/>
  </r>
  <r>
    <s v="120401000028-0"/>
    <x v="14"/>
    <m/>
    <s v="EDIFICACION"/>
    <s v="31.07.2011"/>
    <n v="58900000"/>
    <n v="11153404.270000003"/>
    <s v="ZLIN"/>
    <n v="39"/>
    <n v="2"/>
    <n v="0"/>
    <n v="0"/>
    <m/>
    <m/>
    <m/>
    <n v="-24341400.309999999"/>
    <n v="-2144361.4599999972"/>
    <s v="ZLIN"/>
    <n v="35"/>
    <n v="0"/>
  </r>
  <r>
    <s v="120401000029-0"/>
    <x v="14"/>
    <m/>
    <s v="EDIFICACION"/>
    <s v="01.01.1986"/>
    <n v="41691.910000000003"/>
    <n v="19397.290000000005"/>
    <s v="ZLIN"/>
    <n v="70"/>
    <n v="9"/>
    <n v="0"/>
    <n v="0"/>
    <m/>
    <m/>
    <m/>
    <n v="365037098.25999999"/>
    <n v="27451976.899999976"/>
    <s v="ZLIN"/>
    <n v="41"/>
    <n v="0"/>
  </r>
  <r>
    <s v="120401000030-0"/>
    <x v="14"/>
    <m/>
    <s v="EDIFICACION"/>
    <s v="01.12.1985"/>
    <n v="123500"/>
    <n v="68114.260000000009"/>
    <s v="ZLIN"/>
    <n v="59"/>
    <n v="10"/>
    <n v="0"/>
    <n v="0"/>
    <m/>
    <m/>
    <m/>
    <n v="154972569.53"/>
    <n v="15927736.319999993"/>
    <s v="ZLIN"/>
    <n v="30"/>
    <n v="0"/>
  </r>
  <r>
    <s v="120401000031-0"/>
    <x v="14"/>
    <m/>
    <s v="EDIFICACION"/>
    <s v="01.01.1987"/>
    <n v="3372576.82"/>
    <n v="1521433.3499999999"/>
    <s v="ZLIN"/>
    <n v="70"/>
    <n v="9"/>
    <n v="0"/>
    <n v="0"/>
    <m/>
    <m/>
    <m/>
    <n v="20135804.140000001"/>
    <n v="1478223.7199999988"/>
    <s v="ZLIN"/>
    <n v="42"/>
    <n v="0"/>
  </r>
  <r>
    <s v="120401000032-0"/>
    <x v="14"/>
    <m/>
    <s v="EDIFICACION"/>
    <s v="01.10.2015"/>
    <n v="1"/>
    <n v="1"/>
    <s v="ZLIN"/>
    <n v="0"/>
    <n v="1"/>
    <n v="0"/>
    <n v="0"/>
    <m/>
    <m/>
    <m/>
    <n v="341003019.42000002"/>
    <n v="19116835.939999998"/>
    <s v="ZLIN"/>
    <n v="55"/>
    <n v="0"/>
  </r>
  <r>
    <s v="120401000033-0"/>
    <x v="14"/>
    <m/>
    <s v="EDIFICACION"/>
    <s v="01.10.2015"/>
    <n v="1"/>
    <n v="1"/>
    <s v="ZLIN"/>
    <n v="0"/>
    <n v="1"/>
    <n v="0"/>
    <n v="0"/>
    <m/>
    <m/>
    <m/>
    <n v="214585323.28999999"/>
    <n v="9875195.2299999893"/>
    <s v="ZLIN"/>
    <n v="67"/>
    <n v="0"/>
  </r>
  <r>
    <s v="120401000034-0"/>
    <x v="14"/>
    <m/>
    <s v="EDIFICACION"/>
    <s v="01.09.1983"/>
    <n v="3052315.48"/>
    <n v="415976.02"/>
    <s v="ZLIN"/>
    <n v="70"/>
    <n v="1"/>
    <n v="0"/>
    <n v="0"/>
    <m/>
    <m/>
    <m/>
    <n v="14914724.470000001"/>
    <n v="1210185.9800000004"/>
    <s v="ZLIN"/>
    <n v="38"/>
    <n v="0"/>
  </r>
  <r>
    <s v="120401000035-0"/>
    <x v="14"/>
    <m/>
    <s v="EDIFICACION"/>
    <s v="01.12.1988"/>
    <n v="432979.06"/>
    <n v="186005.4"/>
    <s v="ZLIN"/>
    <n v="69"/>
    <n v="10"/>
    <n v="0"/>
    <n v="0"/>
    <m/>
    <m/>
    <m/>
    <n v="52567721.25"/>
    <n v="3769390.8800000027"/>
    <s v="ZLIN"/>
    <n v="43"/>
    <n v="0"/>
  </r>
  <r>
    <s v="120401000036-0"/>
    <x v="14"/>
    <m/>
    <s v="EDIFICACION"/>
    <s v="01.12.1993"/>
    <n v="10277130.43"/>
    <n v="3028623.96"/>
    <s v="ZLIN"/>
    <n v="84"/>
    <n v="10"/>
    <n v="0"/>
    <n v="0"/>
    <m/>
    <m/>
    <m/>
    <n v="46983478.399999999"/>
    <n v="2299455.9600000009"/>
    <s v="ZLIN"/>
    <n v="63"/>
    <n v="0"/>
  </r>
  <r>
    <s v="120401000037-0"/>
    <x v="14"/>
    <m/>
    <s v="EDIFICACION"/>
    <s v="01.12.1993"/>
    <n v="134621094.53999999"/>
    <n v="27071754.579999998"/>
    <s v="ZLIN"/>
    <n v="68"/>
    <n v="10"/>
    <n v="0"/>
    <n v="0"/>
    <m/>
    <m/>
    <m/>
    <n v="488837660.80000001"/>
    <n v="32069137.310000002"/>
    <s v="ZLIN"/>
    <n v="47"/>
    <n v="0"/>
  </r>
  <r>
    <s v="120401000038-0"/>
    <x v="14"/>
    <m/>
    <s v="EDIFICACION"/>
    <s v="01.09.1979"/>
    <n v="36575"/>
    <n v="17704.89"/>
    <s v="ZLIN"/>
    <n v="81"/>
    <n v="1"/>
    <n v="0"/>
    <n v="0"/>
    <m/>
    <m/>
    <m/>
    <n v="23465864.640000001"/>
    <n v="1607846.2800000012"/>
    <s v="ZLIN"/>
    <n v="45"/>
    <n v="0"/>
  </r>
  <r>
    <s v="120401000039-0"/>
    <x v="14"/>
    <m/>
    <s v="COBERTIZO"/>
    <s v="30.11.2008"/>
    <n v="63109721.619999997"/>
    <n v="23715143.82"/>
    <s v="ZLIN"/>
    <n v="26"/>
    <n v="10"/>
    <n v="0"/>
    <n v="0"/>
    <m/>
    <m/>
    <m/>
    <n v="-34370137.289999999"/>
    <n v="-5298729.4899999984"/>
    <s v="ZLIN"/>
    <n v="20"/>
    <n v="0"/>
  </r>
  <r>
    <s v="120401000040-0"/>
    <x v="14"/>
    <m/>
    <s v="EDIFICACION"/>
    <s v="01.12.1993"/>
    <n v="1121402.6100000001"/>
    <n v="419477.25000000012"/>
    <s v="ZLIN"/>
    <n v="66"/>
    <n v="10"/>
    <n v="0"/>
    <n v="0"/>
    <m/>
    <m/>
    <m/>
    <n v="74652289.560000002"/>
    <n v="5115064.2900000066"/>
    <s v="ZLIN"/>
    <n v="45"/>
    <n v="0"/>
  </r>
  <r>
    <s v="120401000041-0"/>
    <x v="14"/>
    <m/>
    <s v="EDIFICACION"/>
    <s v="01.12.1993"/>
    <n v="52504050.75"/>
    <n v="20245778"/>
    <s v="ZLIN"/>
    <n v="64"/>
    <n v="10"/>
    <n v="0"/>
    <n v="0"/>
    <m/>
    <m/>
    <m/>
    <n v="59304089.969999999"/>
    <n v="4252425.049999997"/>
    <s v="ZLIN"/>
    <n v="43"/>
    <n v="0"/>
  </r>
  <r>
    <s v="120401000042-0"/>
    <x v="14"/>
    <m/>
    <s v="EDIFICACION"/>
    <s v="01.01.1987"/>
    <n v="25250860.02"/>
    <n v="11554455.709999999"/>
    <s v="ZLIN"/>
    <n v="69"/>
    <n v="9"/>
    <n v="0"/>
    <n v="0"/>
    <m/>
    <m/>
    <m/>
    <n v="101093194.09"/>
    <n v="7602536.950000003"/>
    <s v="ZLIN"/>
    <n v="41"/>
    <n v="0"/>
  </r>
  <r>
    <s v="120401000043-0"/>
    <x v="14"/>
    <m/>
    <s v="EDIFICACION"/>
    <s v="01.01.1987"/>
    <n v="135362944.12"/>
    <n v="61940271.890000001"/>
    <s v="ZLIN"/>
    <n v="69"/>
    <n v="9"/>
    <n v="0"/>
    <n v="0"/>
    <m/>
    <m/>
    <m/>
    <n v="222755991.46000001"/>
    <n v="16751974.960000008"/>
    <s v="ZLIN"/>
    <n v="41"/>
    <n v="0"/>
  </r>
  <r>
    <s v="120401000044-0"/>
    <x v="14"/>
    <m/>
    <s v="EDIFICACION"/>
    <s v="01.01.1987"/>
    <n v="27551779.449999999"/>
    <n v="12790704.91"/>
    <s v="ZLIN"/>
    <n v="68"/>
    <n v="9"/>
    <n v="0"/>
    <n v="0"/>
    <m/>
    <m/>
    <m/>
    <n v="49273051.920000002"/>
    <n v="3798131.0900000036"/>
    <s v="ZLIN"/>
    <n v="40"/>
    <n v="0"/>
  </r>
  <r>
    <s v="120401000045-0"/>
    <x v="14"/>
    <m/>
    <s v="EDIFICACION"/>
    <s v="30.06.2005"/>
    <n v="211621100.36000001"/>
    <n v="46643018"/>
    <s v="ZLIN"/>
    <n v="61"/>
    <n v="3"/>
    <n v="0"/>
    <n v="0"/>
    <m/>
    <m/>
    <m/>
    <n v="17111039.989999998"/>
    <n v="1034490.9899999984"/>
    <s v="ZLIN"/>
    <n v="51"/>
    <n v="0"/>
  </r>
  <r>
    <s v="120401000046-0"/>
    <x v="14"/>
    <m/>
    <s v="EDIFICIO ADM. PLANTEL LIBERIA"/>
    <s v="30.06.2014"/>
    <n v="620435224.42999995"/>
    <n v="39734293.919999957"/>
    <s v="ZLIN"/>
    <n v="70"/>
    <n v="3"/>
    <n v="0"/>
    <n v="0"/>
    <m/>
    <m/>
    <m/>
    <n v="-292545161.52999997"/>
    <n v="-13072670.25999999"/>
    <s v="ZLIN"/>
    <n v="69"/>
    <n v="0"/>
  </r>
  <r>
    <s v="120401000047-0"/>
    <x v="14"/>
    <m/>
    <s v="EDIFICACION"/>
    <s v="30.04.2013"/>
    <n v="1404598990.5699999"/>
    <n v="116337066.22000003"/>
    <s v="ZLIN"/>
    <n v="68"/>
    <n v="5"/>
    <n v="0"/>
    <n v="0"/>
    <m/>
    <m/>
    <m/>
    <n v="-707043147.40999997"/>
    <n v="-33031056.129999995"/>
    <s v="ZLIN"/>
    <n v="66"/>
    <n v="0"/>
  </r>
  <r>
    <s v="120401000048-0"/>
    <x v="14"/>
    <m/>
    <s v="EDIFICACION"/>
    <s v="31.12.2005"/>
    <n v="4071617033.9200001"/>
    <n v="912339978.28999996"/>
    <s v="ZLIN"/>
    <n v="57"/>
    <n v="9"/>
    <n v="0"/>
    <n v="0"/>
    <m/>
    <m/>
    <m/>
    <n v="4555664109.6700001"/>
    <n v="292638145.93000031"/>
    <s v="ZLIN"/>
    <n v="48"/>
    <n v="0"/>
  </r>
  <r>
    <s v="120401000049-0"/>
    <x v="14"/>
    <m/>
    <s v="COMEDOR"/>
    <s v="30.11.2012"/>
    <n v="46744132.32"/>
    <n v="4113483.7299999967"/>
    <s v="ZLIN"/>
    <n v="68"/>
    <n v="10"/>
    <n v="0"/>
    <n v="0"/>
    <m/>
    <m/>
    <m/>
    <n v="129876108.52"/>
    <n v="6067444.4799999893"/>
    <s v="ZLIN"/>
    <n v="66"/>
    <n v="0"/>
  </r>
  <r>
    <s v="120401000050-0"/>
    <x v="14"/>
    <m/>
    <s v="EDIFICACION"/>
    <s v="01.10.2015"/>
    <n v="1"/>
    <n v="1"/>
    <s v="ZLIN"/>
    <n v="0"/>
    <n v="1"/>
    <n v="0"/>
    <n v="0"/>
    <m/>
    <m/>
    <m/>
    <n v="150764923.58000001"/>
    <n v="12563743.620000005"/>
    <s v="ZLIN"/>
    <n v="37"/>
    <n v="0"/>
  </r>
  <r>
    <s v="120401000051-0"/>
    <x v="14"/>
    <m/>
    <s v="EDIFICACION"/>
    <s v="01.12.1988"/>
    <n v="127741.75999999999"/>
    <n v="61977.119999999995"/>
    <s v="ZLIN"/>
    <n v="61"/>
    <n v="10"/>
    <n v="0"/>
    <n v="0"/>
    <m/>
    <m/>
    <m/>
    <n v="31475233.07"/>
    <n v="2772818.1400000006"/>
    <s v="ZLIN"/>
    <n v="35"/>
    <n v="0"/>
  </r>
  <r>
    <s v="120401000052-0"/>
    <x v="14"/>
    <m/>
    <s v="EDIFICACIÓN"/>
    <s v="31.12.2014"/>
    <n v="62185493.840000004"/>
    <n v="4974839.5200000033"/>
    <s v="ZLIN"/>
    <n v="50"/>
    <n v="0"/>
    <n v="0"/>
    <n v="0"/>
    <m/>
    <m/>
    <m/>
    <n v="0"/>
    <n v="0"/>
    <s v="ZLIN"/>
    <n v="50"/>
    <n v="0"/>
  </r>
  <r>
    <s v="120401000053-0"/>
    <x v="14"/>
    <m/>
    <s v="EDIFICACIÓN"/>
    <s v="31.12.2014"/>
    <n v="44244318.869999997"/>
    <n v="3539545.5199999958"/>
    <s v="ZLIN"/>
    <n v="50"/>
    <n v="0"/>
    <n v="0"/>
    <n v="0"/>
    <m/>
    <m/>
    <m/>
    <n v="0"/>
    <n v="0"/>
    <s v="ZLIN"/>
    <n v="50"/>
    <n v="0"/>
  </r>
  <r>
    <s v="120401000054-0"/>
    <x v="14"/>
    <m/>
    <s v="CENTRO DE DATOS"/>
    <s v="28.02.2015"/>
    <n v="868277650.22000003"/>
    <n v="66567953.170000076"/>
    <s v="ZLIN"/>
    <n v="50"/>
    <n v="0"/>
    <n v="0"/>
    <n v="0"/>
    <m/>
    <m/>
    <m/>
    <n v="0"/>
    <n v="0"/>
    <s v="ZLIN"/>
    <n v="50"/>
    <n v="0"/>
  </r>
  <r>
    <s v="120401000055-0"/>
    <x v="14"/>
    <m/>
    <s v="CASETA"/>
    <s v="30.04.2015"/>
    <n v="3482723"/>
    <n v="1276998.4300000002"/>
    <s v="ZLIN"/>
    <n v="10"/>
    <n v="0"/>
    <n v="0"/>
    <n v="0"/>
    <m/>
    <m/>
    <m/>
    <n v="0"/>
    <n v="0"/>
    <s v="ZLIN"/>
    <n v="10"/>
    <n v="0"/>
  </r>
  <r>
    <s v="120401000056-0"/>
    <x v="14"/>
    <m/>
    <s v="EDIFICACIÓN"/>
    <s v="31.12.2014"/>
    <n v="592018623.13"/>
    <n v="118403724.63999999"/>
    <s v="ZLIN"/>
    <n v="20"/>
    <n v="0"/>
    <n v="0"/>
    <n v="0"/>
    <m/>
    <m/>
    <m/>
    <n v="0"/>
    <n v="0"/>
    <s v="ZLIN"/>
    <n v="20"/>
    <n v="0"/>
  </r>
  <r>
    <s v="120401000057-0"/>
    <x v="14"/>
    <m/>
    <s v="EDIFICACIÓN"/>
    <s v="31.07.2015"/>
    <n v="81190235.5"/>
    <n v="5547999.4300000072"/>
    <s v="ZLIN"/>
    <n v="50"/>
    <n v="0"/>
    <n v="0"/>
    <n v="0"/>
    <m/>
    <m/>
    <m/>
    <n v="0"/>
    <n v="0"/>
    <s v="ZLIN"/>
    <n v="50"/>
    <n v="0"/>
  </r>
  <r>
    <s v="120401000058-0"/>
    <x v="14"/>
    <m/>
    <s v="EDIFICACIÓN"/>
    <s v="31.07.2015"/>
    <n v="43029233.899999999"/>
    <n v="2940330.9900000021"/>
    <s v="ZLIN"/>
    <n v="50"/>
    <n v="0"/>
    <n v="0"/>
    <n v="0"/>
    <m/>
    <m/>
    <m/>
    <n v="0"/>
    <n v="0"/>
    <s v="ZLIN"/>
    <n v="50"/>
    <n v="0"/>
  </r>
  <r>
    <s v="120401000061-0"/>
    <x v="14"/>
    <m/>
    <s v="OFICINA"/>
    <s v="31.05.2016"/>
    <n v="33061710"/>
    <n v="1708188.3500000015"/>
    <s v="ZLIN"/>
    <n v="50"/>
    <n v="0"/>
    <n v="0"/>
    <n v="0"/>
    <m/>
    <m/>
    <m/>
    <n v="0"/>
    <n v="0"/>
    <s v="ZLIN"/>
    <n v="0"/>
    <n v="1"/>
  </r>
  <r>
    <s v="120401000062-0"/>
    <x v="14"/>
    <m/>
    <s v="OFICINA"/>
    <s v="31.05.2016"/>
    <n v="76990896.689999998"/>
    <n v="3977862.9899999946"/>
    <s v="ZLIN"/>
    <n v="50"/>
    <n v="0"/>
    <n v="0"/>
    <n v="0"/>
    <m/>
    <m/>
    <m/>
    <n v="0"/>
    <n v="0"/>
    <s v="ZLIN"/>
    <n v="0"/>
    <n v="1"/>
  </r>
  <r>
    <s v="120401000062-1"/>
    <x v="14"/>
    <m/>
    <s v="OFICINA SEGUNDA PLANTA"/>
    <s v="31.05.2016"/>
    <n v="69023455.799999997"/>
    <n v="3566211.8900000006"/>
    <s v="ZLIN"/>
    <n v="50"/>
    <n v="0"/>
    <n v="0"/>
    <n v="0"/>
    <m/>
    <m/>
    <m/>
    <n v="0"/>
    <n v="0"/>
    <s v="ZLIN"/>
    <n v="0"/>
    <n v="1"/>
  </r>
  <r>
    <s v="120401000063-0"/>
    <x v="14"/>
    <m/>
    <s v="LABORATORIO DE MOTORES"/>
    <s v="01.06.2016"/>
    <n v="87999999.969999999"/>
    <n v="4546666.6700000018"/>
    <s v="ZLIN"/>
    <n v="50"/>
    <n v="0"/>
    <n v="0"/>
    <n v="0"/>
    <m/>
    <m/>
    <m/>
    <n v="0"/>
    <n v="0"/>
    <s v="ZLIN"/>
    <n v="1"/>
    <n v="0"/>
  </r>
  <r>
    <s v="120401000064-0"/>
    <x v="14"/>
    <m/>
    <s v="LABORATORIO DE INVESTIGACIÓN"/>
    <s v="01.06.2016"/>
    <n v="38798500"/>
    <n v="2004589.1700000018"/>
    <s v="ZLIN"/>
    <n v="50"/>
    <n v="0"/>
    <n v="0"/>
    <n v="0"/>
    <m/>
    <m/>
    <m/>
    <n v="0"/>
    <n v="0"/>
    <s v="ZLIN"/>
    <n v="1"/>
    <n v="0"/>
  </r>
  <r>
    <s v="120401000065-0"/>
    <x v="14"/>
    <m/>
    <s v="EDIFICACION"/>
    <s v="01.06.2016"/>
    <n v="14244200.66"/>
    <n v="735950.3599999994"/>
    <s v="ZLIN"/>
    <n v="50"/>
    <n v="0"/>
    <n v="0"/>
    <n v="0"/>
    <m/>
    <m/>
    <m/>
    <n v="0"/>
    <n v="0"/>
    <s v="ZLIN"/>
    <n v="1"/>
    <n v="0"/>
  </r>
  <r>
    <s v="120401000066-0"/>
    <x v="14"/>
    <m/>
    <s v="EDIFICIO"/>
    <s v="01.06.2016"/>
    <n v="44757963.93"/>
    <n v="2312494.8100000024"/>
    <s v="ZLIN"/>
    <n v="50"/>
    <n v="0"/>
    <n v="0"/>
    <n v="0"/>
    <m/>
    <m/>
    <m/>
    <n v="0"/>
    <n v="0"/>
    <s v="ZLIN"/>
    <n v="1"/>
    <n v="0"/>
  </r>
  <r>
    <s v="120401000067-0"/>
    <x v="14"/>
    <m/>
    <s v="CABLEADO ESTRUCTURADO"/>
    <s v="01.06.2016"/>
    <n v="90560096.109999999"/>
    <n v="11697345.760000005"/>
    <s v="ZLIN"/>
    <n v="20"/>
    <n v="0"/>
    <n v="0"/>
    <n v="0"/>
    <m/>
    <m/>
    <m/>
    <n v="0"/>
    <n v="0"/>
    <s v="ZLIN"/>
    <n v="1"/>
    <n v="0"/>
  </r>
  <r>
    <s v="120401000068-0"/>
    <x v="14"/>
    <m/>
    <s v="CASETA"/>
    <s v="31.12.2016"/>
    <n v="16610230.699999999"/>
    <n v="949156.03999999911"/>
    <s v="ZLIN"/>
    <n v="35"/>
    <n v="0"/>
    <n v="0"/>
    <n v="0"/>
    <m/>
    <m/>
    <m/>
    <n v="0"/>
    <n v="0"/>
    <s v="ZLIN"/>
    <n v="0"/>
    <n v="1"/>
  </r>
  <r>
    <s v="120401000069-0"/>
    <x v="14"/>
    <m/>
    <s v="EDIFICACION"/>
    <s v="31.01.2018"/>
    <n v="125008088.45"/>
    <n v="2291814.9699999988"/>
    <s v="ZLIN"/>
    <n v="50"/>
    <n v="0"/>
    <n v="0"/>
    <n v="0"/>
    <m/>
    <m/>
    <m/>
    <n v="0"/>
    <n v="0"/>
    <s v="ZLIN"/>
    <n v="0"/>
    <n v="1"/>
  </r>
  <r>
    <s v="120402000001-0"/>
    <x v="15"/>
    <m/>
    <s v="EDIFICACION"/>
    <s v="31.03.2012"/>
    <n v="275545876.38"/>
    <n v="26382052.00999999"/>
    <s v="ZLIN"/>
    <n v="70"/>
    <n v="6"/>
    <n v="0"/>
    <n v="0"/>
    <m/>
    <m/>
    <m/>
    <n v="-46542927.289999999"/>
    <n v="-2141900.8900000006"/>
    <s v="ZLIN"/>
    <n v="67"/>
    <n v="0"/>
  </r>
  <r>
    <s v="120402000002-0"/>
    <x v="15"/>
    <m/>
    <s v="EDIFICACION"/>
    <s v="30.12.1997"/>
    <n v="6880010.2400000002"/>
    <n v="2963696.72"/>
    <s v="ZLIN"/>
    <n v="48"/>
    <n v="9"/>
    <n v="0"/>
    <n v="0"/>
    <m/>
    <m/>
    <m/>
    <n v="68577918.819999993"/>
    <n v="6820922.0299999937"/>
    <s v="ZLIN"/>
    <n v="31"/>
    <n v="0"/>
  </r>
  <r>
    <s v="120402000003-0"/>
    <x v="15"/>
    <m/>
    <s v="CASETA"/>
    <s v="30.12.1997"/>
    <n v="197183.88"/>
    <n v="83233.400000000009"/>
    <s v="ZLIN"/>
    <n v="49"/>
    <n v="9"/>
    <n v="0"/>
    <n v="0"/>
    <m/>
    <m/>
    <m/>
    <n v="1964014.3"/>
    <n v="189240.96999999997"/>
    <s v="ZLIN"/>
    <n v="32"/>
    <n v="0"/>
  </r>
  <r>
    <s v="120402000004-0"/>
    <x v="15"/>
    <m/>
    <s v="EDIFICACION"/>
    <s v="01.12.1993"/>
    <n v="218112572.55000001"/>
    <n v="53896797.890000015"/>
    <s v="ZLIN"/>
    <n v="64"/>
    <n v="10"/>
    <n v="0"/>
    <n v="0"/>
    <m/>
    <m/>
    <m/>
    <n v="101277162.91"/>
    <n v="7262122.1499999911"/>
    <s v="ZLIN"/>
    <n v="43"/>
    <n v="0"/>
  </r>
  <r>
    <s v="120402000005-0"/>
    <x v="15"/>
    <m/>
    <s v="EDIFICACION"/>
    <s v="31.12.1995"/>
    <n v="1794608.82"/>
    <n v="846687.27"/>
    <s v="ZLIN"/>
    <n v="48"/>
    <n v="9"/>
    <n v="0"/>
    <n v="0"/>
    <m/>
    <m/>
    <m/>
    <n v="68482545.069999993"/>
    <n v="7281190.1299999952"/>
    <s v="ZLIN"/>
    <n v="29"/>
    <n v="0"/>
  </r>
  <r>
    <s v="120402000006-0"/>
    <x v="15"/>
    <m/>
    <s v="CASETA"/>
    <s v="30.11.2008"/>
    <n v="20663908.059999999"/>
    <n v="4181158.629999999"/>
    <s v="ZLIN"/>
    <n v="49"/>
    <n v="10"/>
    <n v="0"/>
    <n v="0"/>
    <m/>
    <m/>
    <m/>
    <n v="-13219466.449999999"/>
    <n v="-947907.46999999881"/>
    <s v="ZLIN"/>
    <n v="43"/>
    <n v="0"/>
  </r>
  <r>
    <s v="120402000007-0"/>
    <x v="15"/>
    <m/>
    <s v="EDIFICACION"/>
    <s v="30.04.2013"/>
    <n v="188535576"/>
    <n v="15847242.469999999"/>
    <s v="ZLIN"/>
    <n v="67"/>
    <n v="5"/>
    <n v="0"/>
    <n v="0"/>
    <m/>
    <m/>
    <m/>
    <n v="106740.31"/>
    <n v="5063.3300000000017"/>
    <s v="ZLIN"/>
    <n v="65"/>
    <n v="0"/>
  </r>
  <r>
    <s v="120402000009-0"/>
    <x v="15"/>
    <m/>
    <s v="CONSULTORIO"/>
    <s v="31.05.2016"/>
    <n v="40545890.859999999"/>
    <n v="2094871.0300000012"/>
    <s v="ZLIN"/>
    <n v="50"/>
    <n v="0"/>
    <n v="0"/>
    <n v="0"/>
    <m/>
    <m/>
    <m/>
    <n v="0"/>
    <n v="0"/>
    <s v="ZLIN"/>
    <n v="0"/>
    <n v="1"/>
  </r>
  <r>
    <s v="120403000001-0"/>
    <x v="16"/>
    <m/>
    <s v="COMEDOR"/>
    <s v="31.08.2012"/>
    <n v="17523188.899999999"/>
    <n v="2701343.5099999979"/>
    <s v="ZLIN"/>
    <n v="41"/>
    <n v="1"/>
    <n v="0"/>
    <n v="0"/>
    <m/>
    <m/>
    <m/>
    <n v="74707861.439999998"/>
    <n v="6061822.0799999982"/>
    <s v="ZLIN"/>
    <n v="38"/>
    <n v="0"/>
  </r>
  <r>
    <s v="120403000002-0"/>
    <x v="16"/>
    <m/>
    <s v="CASETA"/>
    <s v="01.10.2015"/>
    <n v="1"/>
    <n v="1"/>
    <s v="ZLIN"/>
    <n v="0"/>
    <n v="1"/>
    <n v="0"/>
    <n v="0"/>
    <m/>
    <m/>
    <m/>
    <n v="66541.63"/>
    <n v="66541.63"/>
    <s v="ZLIN"/>
    <n v="3"/>
    <n v="0"/>
  </r>
  <r>
    <s v="120403000003-0"/>
    <x v="16"/>
    <m/>
    <s v="CASETA"/>
    <s v="01.12.1991"/>
    <n v="81519756.319999993"/>
    <n v="51385994.219999991"/>
    <s v="ZLIN"/>
    <n v="42"/>
    <n v="10"/>
    <n v="0"/>
    <n v="0"/>
    <m/>
    <m/>
    <m/>
    <n v="-30981050.699999999"/>
    <n v="-5027626.66"/>
    <s v="ZLIN"/>
    <n v="19"/>
    <n v="0"/>
  </r>
  <r>
    <s v="120403000004-0"/>
    <x v="16"/>
    <m/>
    <s v="COMEDOR"/>
    <s v="01.01.1987"/>
    <n v="72103882.390000001"/>
    <n v="18599987.590000004"/>
    <s v="ZLIN"/>
    <n v="67"/>
    <n v="9"/>
    <n v="0"/>
    <n v="0"/>
    <m/>
    <m/>
    <m/>
    <n v="289651304.01999998"/>
    <n v="22899782.569999993"/>
    <s v="ZLIN"/>
    <n v="39"/>
    <n v="0"/>
  </r>
  <r>
    <s v="120403000006-0"/>
    <x v="16"/>
    <m/>
    <s v="COMEDOR"/>
    <s v="30.09.2016"/>
    <n v="53594394"/>
    <n v="2411747.7299999967"/>
    <s v="ZLIN"/>
    <n v="50"/>
    <n v="0"/>
    <n v="0"/>
    <n v="0"/>
    <m/>
    <m/>
    <m/>
    <n v="0"/>
    <n v="0"/>
    <s v="ZLIN"/>
    <n v="0"/>
    <n v="1"/>
  </r>
  <r>
    <s v="120404000001-0"/>
    <x v="17"/>
    <m/>
    <s v="VIVIENDA EN MADERA"/>
    <s v="01.10.2015"/>
    <n v="1"/>
    <n v="1"/>
    <s v="ZLIN"/>
    <n v="0"/>
    <n v="1"/>
    <n v="0"/>
    <n v="0"/>
    <m/>
    <m/>
    <m/>
    <n v="2073982.06"/>
    <n v="1065796.3400000001"/>
    <s v="ZLIN"/>
    <n v="6"/>
    <n v="0"/>
  </r>
  <r>
    <s v="120404000002-0"/>
    <x v="17"/>
    <m/>
    <s v="VIVIENDA EN BLOQUES CONCRETO"/>
    <s v="01.10.2015"/>
    <n v="1"/>
    <n v="1"/>
    <s v="ZLIN"/>
    <n v="0"/>
    <n v="1"/>
    <n v="0"/>
    <n v="0"/>
    <m/>
    <m/>
    <m/>
    <n v="66210492.5"/>
    <n v="4438022.1300000027"/>
    <s v="ZLIN"/>
    <n v="46"/>
    <n v="0"/>
  </r>
  <r>
    <s v="120404000003-0"/>
    <x v="17"/>
    <m/>
    <s v="VIVIENDA EN BLOQUES CONCRETO"/>
    <s v="01.10.2015"/>
    <n v="1"/>
    <n v="1"/>
    <s v="ZLIN"/>
    <n v="0"/>
    <n v="1"/>
    <n v="0"/>
    <n v="0"/>
    <m/>
    <m/>
    <m/>
    <n v="89109217.829999998"/>
    <n v="5972900.4699999988"/>
    <s v="ZLIN"/>
    <n v="46"/>
    <n v="0"/>
  </r>
  <r>
    <s v="120404000004-0"/>
    <x v="17"/>
    <m/>
    <s v="VIVIENDA EN BLOQUES CONCRETO"/>
    <s v="01.11.1989"/>
    <n v="6135451.0999999996"/>
    <n v="2552172.1399999997"/>
    <s v="ZLIN"/>
    <n v="69"/>
    <n v="11"/>
    <n v="0"/>
    <n v="0"/>
    <m/>
    <m/>
    <m/>
    <n v="100499913.06999999"/>
    <n v="7042607.5299999863"/>
    <s v="ZLIN"/>
    <n v="44"/>
    <n v="0"/>
  </r>
  <r>
    <s v="120404000005-0"/>
    <x v="17"/>
    <m/>
    <s v="VIVIENDA EN BLOQUES CONCRETO"/>
    <s v="01.11.1989"/>
    <n v="5851360.0099999998"/>
    <n v="2433998.42"/>
    <s v="ZLIN"/>
    <n v="69"/>
    <n v="11"/>
    <n v="0"/>
    <n v="0"/>
    <m/>
    <m/>
    <m/>
    <n v="95846444.390000001"/>
    <n v="6716512.200000003"/>
    <s v="ZLIN"/>
    <n v="44"/>
    <n v="0"/>
  </r>
  <r>
    <s v="120404000006-0"/>
    <x v="17"/>
    <m/>
    <s v="VIVIENDA EN BLOQUES CONCRETO"/>
    <s v="01.11.1989"/>
    <n v="5060945.29"/>
    <n v="2105208.4300000002"/>
    <s v="ZLIN"/>
    <n v="69"/>
    <n v="11"/>
    <n v="0"/>
    <n v="0"/>
    <m/>
    <m/>
    <m/>
    <n v="82899293.459999993"/>
    <n v="5809230.7899999917"/>
    <s v="ZLIN"/>
    <n v="44"/>
    <n v="0"/>
  </r>
  <r>
    <s v="120404000007-0"/>
    <x v="17"/>
    <m/>
    <s v="VIVIENDA EN BLOQUES CONCRETO"/>
    <s v="01.11.1989"/>
    <n v="6540968.2199999997"/>
    <n v="2720855.7399999998"/>
    <s v="ZLIN"/>
    <n v="69"/>
    <n v="11"/>
    <n v="0"/>
    <n v="0"/>
    <m/>
    <m/>
    <m/>
    <n v="107142364.45999999"/>
    <n v="7508082.3599999994"/>
    <s v="ZLIN"/>
    <n v="44"/>
    <n v="0"/>
  </r>
  <r>
    <s v="120404000008-0"/>
    <x v="17"/>
    <m/>
    <s v="VIVIENDA EN BLOQUES CONCRETO"/>
    <s v="01.11.1989"/>
    <n v="15309175.58"/>
    <n v="3180503.6999999993"/>
    <s v="ZLIN"/>
    <n v="69"/>
    <n v="11"/>
    <n v="0"/>
    <n v="0"/>
    <m/>
    <m/>
    <m/>
    <n v="104290238.42"/>
    <n v="7308217.4600000083"/>
    <s v="ZLIN"/>
    <n v="44"/>
    <n v="0"/>
  </r>
  <r>
    <s v="120404000009-0"/>
    <x v="17"/>
    <m/>
    <s v="VIVIENDA EN BLOQUES CONCRETO"/>
    <s v="01.11.1989"/>
    <n v="6366847.8799999999"/>
    <n v="2648426.63"/>
    <s v="ZLIN"/>
    <n v="69"/>
    <n v="11"/>
    <n v="0"/>
    <n v="0"/>
    <m/>
    <m/>
    <m/>
    <n v="104290238.42"/>
    <n v="7308217.4600000083"/>
    <s v="ZLIN"/>
    <n v="44"/>
    <n v="0"/>
  </r>
  <r>
    <s v="120404000010-0"/>
    <x v="17"/>
    <m/>
    <s v="VIVIENDA EN BLOQUES CONCRETO"/>
    <s v="01.11.1989"/>
    <n v="20214945.289999999"/>
    <n v="3006885.9800000004"/>
    <s v="ZLIN"/>
    <n v="69"/>
    <n v="11"/>
    <n v="0"/>
    <n v="0"/>
    <m/>
    <m/>
    <m/>
    <n v="82899293.459999993"/>
    <n v="5809230.7899999917"/>
    <s v="ZLIN"/>
    <n v="44"/>
    <n v="0"/>
  </r>
  <r>
    <s v="120404000011-0"/>
    <x v="17"/>
    <m/>
    <s v="VIVIENDA EN BLOQUES CONCRETO"/>
    <s v="01.11.1989"/>
    <n v="5115930.66"/>
    <n v="2128080.73"/>
    <s v="ZLIN"/>
    <n v="69"/>
    <n v="11"/>
    <n v="0"/>
    <n v="0"/>
    <m/>
    <m/>
    <m/>
    <n v="83799964.780000001"/>
    <n v="5872346"/>
    <s v="ZLIN"/>
    <n v="44"/>
    <n v="0"/>
  </r>
  <r>
    <s v="120404000012-0"/>
    <x v="17"/>
    <m/>
    <s v="VIVIENDA EN BLOQUES CONCRETO"/>
    <s v="01.11.1989"/>
    <n v="5635728.6600000001"/>
    <n v="2344301.9300000002"/>
    <s v="ZLIN"/>
    <n v="69"/>
    <n v="11"/>
    <n v="0"/>
    <n v="0"/>
    <m/>
    <m/>
    <m/>
    <n v="83473464.819999993"/>
    <n v="5849466.2799999863"/>
    <s v="ZLIN"/>
    <n v="44"/>
    <n v="0"/>
  </r>
  <r>
    <s v="120404000013-0"/>
    <x v="17"/>
    <m/>
    <s v="VIVIENDA EN BLOQUES CONCRETO"/>
    <s v="01.11.1989"/>
    <n v="6366847.8799999999"/>
    <n v="2648426.63"/>
    <s v="ZLIN"/>
    <n v="69"/>
    <n v="11"/>
    <n v="0"/>
    <n v="0"/>
    <m/>
    <m/>
    <m/>
    <n v="104290238.42"/>
    <n v="7308217.4600000083"/>
    <s v="ZLIN"/>
    <n v="44"/>
    <n v="0"/>
  </r>
  <r>
    <s v="120404000014-0"/>
    <x v="17"/>
    <m/>
    <s v="VIVIENDA EN BLOQUES CONCRETO"/>
    <s v="01.11.1989"/>
    <n v="6540968.2199999997"/>
    <n v="2720855.7399999998"/>
    <s v="ZLIN"/>
    <n v="69"/>
    <n v="11"/>
    <n v="0"/>
    <n v="0"/>
    <m/>
    <m/>
    <m/>
    <n v="107142364.45999999"/>
    <n v="7508082.3599999994"/>
    <s v="ZLIN"/>
    <n v="44"/>
    <n v="0"/>
  </r>
  <r>
    <s v="120404000015-0"/>
    <x v="17"/>
    <m/>
    <s v="VIVIENDA EN BLOQUES CONCRETO"/>
    <s v="01.11.1989"/>
    <n v="5060945.29"/>
    <n v="2105208.4300000002"/>
    <s v="ZLIN"/>
    <n v="69"/>
    <n v="11"/>
    <n v="0"/>
    <n v="0"/>
    <m/>
    <m/>
    <m/>
    <n v="82899293.459999993"/>
    <n v="5809230.7899999917"/>
    <s v="ZLIN"/>
    <n v="44"/>
    <n v="0"/>
  </r>
  <r>
    <s v="120404000016-0"/>
    <x v="17"/>
    <m/>
    <s v="VIVIENDA EN BLOQUES CONCRETO"/>
    <s v="01.05.1982"/>
    <n v="5188930.66"/>
    <n v="2452035.0500000003"/>
    <s v="ZLIN"/>
    <n v="77"/>
    <n v="5"/>
    <n v="0"/>
    <n v="0"/>
    <m/>
    <m/>
    <m/>
    <n v="84069868.700000003"/>
    <n v="5891259.7300000042"/>
    <s v="ZLIN"/>
    <n v="44"/>
    <n v="0"/>
  </r>
  <r>
    <s v="120404000017-0"/>
    <x v="17"/>
    <m/>
    <s v="VIVIENDA EN BLOQUES CONCRETO"/>
    <s v="01.11.1989"/>
    <n v="6366847.8799999999"/>
    <n v="2648426.63"/>
    <s v="ZLIN"/>
    <n v="69"/>
    <n v="11"/>
    <n v="0"/>
    <n v="0"/>
    <m/>
    <m/>
    <m/>
    <n v="104290238.42"/>
    <n v="7308217.4600000083"/>
    <s v="ZLIN"/>
    <n v="44"/>
    <n v="0"/>
  </r>
  <r>
    <s v="120404000018-0"/>
    <x v="17"/>
    <m/>
    <s v="VIVIENDA EN BLOQUES CONCRETO"/>
    <s v="01.11.1989"/>
    <n v="6366847.8799999999"/>
    <n v="2648426.63"/>
    <s v="ZLIN"/>
    <n v="69"/>
    <n v="11"/>
    <n v="0"/>
    <n v="0"/>
    <m/>
    <m/>
    <m/>
    <n v="104290238.42"/>
    <n v="7308217.4600000083"/>
    <s v="ZLIN"/>
    <n v="44"/>
    <n v="0"/>
  </r>
  <r>
    <s v="120404000019-0"/>
    <x v="17"/>
    <m/>
    <s v="VIVIENDA EN BLOQUES CONCRETO"/>
    <s v="01.11.1989"/>
    <n v="6366847.8799999999"/>
    <n v="2648426.63"/>
    <s v="ZLIN"/>
    <n v="69"/>
    <n v="11"/>
    <n v="0"/>
    <n v="0"/>
    <m/>
    <m/>
    <m/>
    <n v="104290238.42"/>
    <n v="7308217.4600000083"/>
    <s v="ZLIN"/>
    <n v="44"/>
    <n v="0"/>
  </r>
  <r>
    <s v="120404000020-0"/>
    <x v="17"/>
    <m/>
    <s v="VIVIENDA EN BLOQUES CONCRETO"/>
    <s v="01.11.1989"/>
    <n v="6540968.2199999997"/>
    <n v="2720855.7399999998"/>
    <s v="ZLIN"/>
    <n v="69"/>
    <n v="11"/>
    <n v="0"/>
    <n v="0"/>
    <m/>
    <m/>
    <m/>
    <n v="107142364.45999999"/>
    <n v="7508082.3599999994"/>
    <s v="ZLIN"/>
    <n v="44"/>
    <n v="0"/>
  </r>
  <r>
    <s v="120404000021-0"/>
    <x v="17"/>
    <m/>
    <s v="VIVIENDA EN BLOQUES CONCRETO"/>
    <s v="10.12.2010"/>
    <n v="391499.8"/>
    <n v="64246.130000000005"/>
    <s v="ZLIN"/>
    <n v="48"/>
    <n v="9"/>
    <n v="0"/>
    <n v="0"/>
    <m/>
    <m/>
    <m/>
    <n v="110898919.20999999"/>
    <n v="7771325.7699999958"/>
    <s v="ZLIN"/>
    <n v="44"/>
    <n v="0"/>
  </r>
  <r>
    <s v="120404000022-0"/>
    <x v="17"/>
    <m/>
    <s v="VIVIENDA EN BLOQUES CONCRETO"/>
    <s v="01.09.1967"/>
    <n v="57320.94"/>
    <n v="35789.25"/>
    <s v="ZLIN"/>
    <n v="82"/>
    <n v="1"/>
    <n v="0"/>
    <n v="0"/>
    <m/>
    <m/>
    <m/>
    <n v="165555022.97"/>
    <n v="15013568.25999999"/>
    <s v="ZLIN"/>
    <n v="34"/>
    <n v="0"/>
  </r>
  <r>
    <s v="120404000023-0"/>
    <x v="17"/>
    <m/>
    <s v="VIVIENDA EN BLOQUES CONCRETO"/>
    <s v="01.09.1978"/>
    <n v="150370.6"/>
    <n v="85145.3"/>
    <s v="ZLIN"/>
    <n v="71"/>
    <n v="1"/>
    <n v="0"/>
    <n v="0"/>
    <m/>
    <m/>
    <m/>
    <n v="376266418.95999998"/>
    <n v="34122199.75999999"/>
    <s v="ZLIN"/>
    <n v="34"/>
    <n v="0"/>
  </r>
  <r>
    <s v="120404000024-0"/>
    <x v="17"/>
    <m/>
    <s v="VIVIENDA EN BLOQUES CONCRETO"/>
    <s v="01.09.1967"/>
    <n v="64491.32"/>
    <n v="40266.1"/>
    <s v="ZLIN"/>
    <n v="82"/>
    <n v="1"/>
    <n v="0"/>
    <n v="0"/>
    <m/>
    <m/>
    <m/>
    <n v="114757227.27"/>
    <n v="10406905.420000002"/>
    <s v="ZLIN"/>
    <n v="34"/>
    <n v="0"/>
  </r>
  <r>
    <s v="120404000025-0"/>
    <x v="17"/>
    <m/>
    <s v="VIVIENDA EN BLOQUES CONCRETO"/>
    <s v="01.11.1984"/>
    <n v="133998.97"/>
    <n v="70353.790000000008"/>
    <s v="ZLIN"/>
    <n v="64"/>
    <n v="11"/>
    <n v="0"/>
    <n v="0"/>
    <m/>
    <m/>
    <m/>
    <n v="278482917.38"/>
    <n v="25254578.289999992"/>
    <s v="ZLIN"/>
    <n v="34"/>
    <n v="0"/>
  </r>
  <r>
    <s v="120405000001-0"/>
    <x v="18"/>
    <m/>
    <s v="BODEGA"/>
    <s v="01.09.1984"/>
    <n v="351985.31"/>
    <n v="204042.32"/>
    <s v="ZLIN"/>
    <n v="59"/>
    <n v="1"/>
    <n v="0"/>
    <n v="0"/>
    <m/>
    <m/>
    <m/>
    <n v="1564444702.23"/>
    <n v="172275160.66000009"/>
    <s v="ZLIN"/>
    <n v="28"/>
    <n v="0"/>
  </r>
  <r>
    <s v="120405000002-0"/>
    <x v="18"/>
    <m/>
    <s v="BODEGA"/>
    <s v="01.10.1979"/>
    <n v="152621.06"/>
    <n v="119553.12"/>
    <s v="ZLIN"/>
    <n v="50"/>
    <n v="0"/>
    <n v="0"/>
    <n v="0"/>
    <m/>
    <m/>
    <m/>
    <n v="7260258"/>
    <n v="1598985.4000000004"/>
    <s v="ZLIN"/>
    <n v="14"/>
    <n v="0"/>
  </r>
  <r>
    <s v="120405000003-0"/>
    <x v="18"/>
    <m/>
    <s v="BODEGA"/>
    <s v="01.12.1987"/>
    <n v="69237.37"/>
    <n v="43070.78"/>
    <s v="ZLIN"/>
    <n v="49"/>
    <n v="10"/>
    <n v="0"/>
    <n v="0"/>
    <m/>
    <m/>
    <m/>
    <n v="4828471.43"/>
    <n v="676717.56999999983"/>
    <s v="ZLIN"/>
    <n v="22"/>
    <n v="0"/>
  </r>
  <r>
    <s v="120405000004-0"/>
    <x v="18"/>
    <m/>
    <s v="BODEGA"/>
    <s v="01.10.2015"/>
    <n v="1"/>
    <n v="1"/>
    <s v="ZLIN"/>
    <n v="0"/>
    <n v="1"/>
    <n v="0"/>
    <n v="0"/>
    <m/>
    <m/>
    <m/>
    <n v="12988934.949999999"/>
    <n v="12988934.949999999"/>
    <s v="ZLIN"/>
    <n v="3"/>
    <n v="0"/>
  </r>
  <r>
    <s v="120405000005-0"/>
    <x v="18"/>
    <m/>
    <s v="BODEGA"/>
    <s v="01.10.2015"/>
    <n v="1"/>
    <n v="1"/>
    <s v="ZLIN"/>
    <n v="0"/>
    <n v="1"/>
    <n v="0"/>
    <n v="0"/>
    <m/>
    <m/>
    <m/>
    <n v="98599868.25"/>
    <n v="10133875.349999994"/>
    <s v="ZLIN"/>
    <n v="30"/>
    <n v="0"/>
  </r>
  <r>
    <s v="120405000006-0"/>
    <x v="18"/>
    <m/>
    <s v="BODEGA"/>
    <s v="01.07.1979"/>
    <n v="616591.46"/>
    <n v="474223.98"/>
    <s v="ZLIN"/>
    <n v="51"/>
    <n v="3"/>
    <n v="0"/>
    <n v="0"/>
    <m/>
    <m/>
    <m/>
    <n v="12356004.48"/>
    <n v="2539845.3600000013"/>
    <s v="ZLIN"/>
    <n v="15"/>
    <n v="0"/>
  </r>
  <r>
    <s v="120405000007-0"/>
    <x v="18"/>
    <m/>
    <s v="BODEGA (AREA ACTIVOS Y PROPIEDADES)"/>
    <s v="31.08.2012"/>
    <n v="11413422.75"/>
    <n v="3273283.5199999996"/>
    <s v="ZLIN"/>
    <n v="22"/>
    <n v="1"/>
    <n v="0"/>
    <n v="0"/>
    <m/>
    <m/>
    <m/>
    <n v="115681175.06999999"/>
    <n v="18772822.269999996"/>
    <s v="ZLIN"/>
    <n v="19"/>
    <n v="0"/>
  </r>
  <r>
    <s v="120405000008-0"/>
    <x v="18"/>
    <m/>
    <s v="BODEGA"/>
    <s v="01.12.1983"/>
    <n v="6578445.2400000002"/>
    <n v="4620312.7"/>
    <s v="ZLIN"/>
    <n v="49"/>
    <n v="10"/>
    <n v="0"/>
    <n v="0"/>
    <m/>
    <m/>
    <m/>
    <n v="7195279.2599999998"/>
    <n v="1232524.7000000002"/>
    <s v="ZLIN"/>
    <n v="18"/>
    <n v="0"/>
  </r>
  <r>
    <s v="120405000009-0"/>
    <x v="18"/>
    <m/>
    <s v="BODEGA DE DERRAMES"/>
    <s v="01.12.1983"/>
    <n v="21965375.140000001"/>
    <n v="15427186.600000001"/>
    <s v="ZLIN"/>
    <n v="49"/>
    <n v="10"/>
    <n v="0"/>
    <n v="0"/>
    <m/>
    <m/>
    <m/>
    <n v="20895780.559999999"/>
    <n v="3579369.8200000003"/>
    <s v="ZLIN"/>
    <n v="18"/>
    <n v="0"/>
  </r>
  <r>
    <s v="120405000010-0"/>
    <x v="18"/>
    <m/>
    <s v="BODEGA SISTEMA CONTRA INCENDIO"/>
    <s v="30.12.1996"/>
    <n v="10376131.189999999"/>
    <n v="4588439.8999999994"/>
    <s v="ZLIN"/>
    <n v="49"/>
    <n v="9"/>
    <n v="0"/>
    <n v="0"/>
    <m/>
    <m/>
    <m/>
    <n v="132426768.18000001"/>
    <n v="13171479.63000001"/>
    <s v="ZLIN"/>
    <n v="31"/>
    <n v="0"/>
  </r>
  <r>
    <s v="120405000011-0"/>
    <x v="18"/>
    <m/>
    <s v="CASETA SISTEMA CONTRA INCENCIO SOBRE EL MAR"/>
    <s v="31.12.1995"/>
    <n v="3818184.8"/>
    <n v="1765190.91"/>
    <s v="ZLIN"/>
    <n v="49"/>
    <n v="9"/>
    <n v="0"/>
    <n v="0"/>
    <m/>
    <m/>
    <m/>
    <n v="11633760.33"/>
    <n v="1195692.0299999993"/>
    <s v="ZLIN"/>
    <n v="30"/>
    <n v="0"/>
  </r>
  <r>
    <s v="120405000012-0"/>
    <x v="18"/>
    <m/>
    <s v="BODEGA"/>
    <s v="01.09.1978"/>
    <n v="135060.48000000001"/>
    <n v="108542.78000000001"/>
    <s v="ZLIN"/>
    <n v="50"/>
    <n v="1"/>
    <n v="0"/>
    <n v="0"/>
    <m/>
    <m/>
    <m/>
    <n v="133472674.56"/>
    <n v="31656980.5"/>
    <s v="ZLIN"/>
    <n v="13"/>
    <n v="0"/>
  </r>
  <r>
    <s v="120405000013-0"/>
    <x v="18"/>
    <m/>
    <s v="BODEGA"/>
    <s v="30.09.2012"/>
    <n v="1259596557.3499999"/>
    <n v="605575267.93999994"/>
    <s v="ZLIN"/>
    <n v="13"/>
    <n v="0"/>
    <n v="0"/>
    <n v="0"/>
    <m/>
    <m/>
    <m/>
    <n v="-848718854.91999996"/>
    <n v="-261688313.58999991"/>
    <s v="ZLIN"/>
    <n v="10"/>
    <n v="0"/>
  </r>
  <r>
    <s v="120405000014-0"/>
    <x v="18"/>
    <m/>
    <s v="BODEGA"/>
    <s v="01.12.1985"/>
    <n v="608610.13"/>
    <n v="419877.4"/>
    <s v="ZLIN"/>
    <n v="47"/>
    <n v="10"/>
    <n v="0"/>
    <n v="0"/>
    <m/>
    <m/>
    <m/>
    <n v="65073124.670000002"/>
    <n v="11146785.240000002"/>
    <s v="ZLIN"/>
    <n v="18"/>
    <n v="0"/>
  </r>
  <r>
    <s v="120405000015-0"/>
    <x v="18"/>
    <m/>
    <s v="BODEGA"/>
    <s v="01.12.1993"/>
    <n v="160371660.53"/>
    <n v="125946330.25"/>
    <s v="ZLIN"/>
    <n v="31"/>
    <n v="10"/>
    <n v="0"/>
    <n v="0"/>
    <m/>
    <m/>
    <m/>
    <n v="-35730584.079999998"/>
    <n v="-11016930.099999998"/>
    <s v="ZLIN"/>
    <n v="10"/>
    <n v="0"/>
  </r>
  <r>
    <s v="120405000016-0"/>
    <x v="18"/>
    <m/>
    <s v="BODEGA"/>
    <s v="01.12.1985"/>
    <n v="1765278.02"/>
    <n v="1462447.8900000001"/>
    <s v="ZLIN"/>
    <n v="39"/>
    <n v="10"/>
    <n v="0"/>
    <n v="0"/>
    <m/>
    <m/>
    <m/>
    <n v="41497664.259999998"/>
    <n v="12795113.149999999"/>
    <s v="ZLIN"/>
    <n v="10"/>
    <n v="0"/>
  </r>
  <r>
    <s v="120405000017-0"/>
    <x v="18"/>
    <m/>
    <s v="CONTENEDOR"/>
    <s v="01.10.2015"/>
    <n v="1"/>
    <n v="1"/>
    <s v="ZLIN"/>
    <n v="0"/>
    <n v="1"/>
    <n v="0"/>
    <n v="0"/>
    <m/>
    <m/>
    <m/>
    <n v="13151486.25"/>
    <n v="8110083.1900000004"/>
    <s v="ZLIN"/>
    <n v="5"/>
    <n v="0"/>
  </r>
  <r>
    <s v="120405000018-0"/>
    <x v="18"/>
    <m/>
    <s v="BODEGA"/>
    <s v="01.10.2015"/>
    <n v="1"/>
    <n v="1"/>
    <s v="ZLIN"/>
    <n v="0"/>
    <n v="1"/>
    <n v="0"/>
    <n v="0"/>
    <m/>
    <m/>
    <m/>
    <n v="87681079.310000002"/>
    <n v="6758749.8599999994"/>
    <s v="ZLIN"/>
    <n v="40"/>
    <n v="0"/>
  </r>
  <r>
    <s v="120405000019-0"/>
    <x v="18"/>
    <m/>
    <s v="CONTENEDOR"/>
    <s v="31.07.2011"/>
    <n v="23750000"/>
    <n v="6253698.25"/>
    <s v="ZLIN"/>
    <n v="28"/>
    <n v="2"/>
    <n v="0"/>
    <n v="0"/>
    <m/>
    <m/>
    <m/>
    <n v="-9997087.6199999992"/>
    <n v="-1284348.0699999984"/>
    <s v="ZLIN"/>
    <n v="24"/>
    <n v="0"/>
  </r>
  <r>
    <s v="120405000020-0"/>
    <x v="18"/>
    <m/>
    <s v="CONTENEDOR"/>
    <s v="31.07.2011"/>
    <n v="23750000"/>
    <n v="6253698.25"/>
    <s v="ZLIN"/>
    <n v="28"/>
    <n v="2"/>
    <n v="0"/>
    <n v="0"/>
    <m/>
    <m/>
    <m/>
    <n v="-9997087.6199999992"/>
    <n v="-1284348.0699999984"/>
    <s v="ZLIN"/>
    <n v="24"/>
    <n v="0"/>
  </r>
  <r>
    <s v="120405000021-0"/>
    <x v="18"/>
    <m/>
    <s v="BODEGA"/>
    <s v="31.12.1999"/>
    <n v="10634141.880000001"/>
    <n v="4061280.330000001"/>
    <s v="ZLIN"/>
    <n v="49"/>
    <n v="9"/>
    <n v="0"/>
    <n v="0"/>
    <m/>
    <m/>
    <m/>
    <n v="7566898.7300000004"/>
    <n v="686213.86000000034"/>
    <s v="ZLIN"/>
    <n v="34"/>
    <n v="0"/>
  </r>
  <r>
    <s v="120405000023-0"/>
    <x v="18"/>
    <m/>
    <s v="BODEGA"/>
    <s v="31.05.2016"/>
    <n v="7358721.25"/>
    <n v="380200.59999999963"/>
    <s v="ZLIN"/>
    <n v="50"/>
    <n v="0"/>
    <n v="0"/>
    <n v="0"/>
    <m/>
    <m/>
    <m/>
    <n v="0"/>
    <n v="0"/>
    <s v="ZLIN"/>
    <n v="0"/>
    <n v="1"/>
  </r>
  <r>
    <s v="120405000024-0"/>
    <x v="18"/>
    <m/>
    <s v="BODEGA"/>
    <s v="01.06.2016"/>
    <n v="21901457.600000001"/>
    <n v="1131575.3100000024"/>
    <s v="ZLIN"/>
    <n v="50"/>
    <n v="0"/>
    <n v="0"/>
    <n v="0"/>
    <m/>
    <m/>
    <m/>
    <n v="0"/>
    <n v="0"/>
    <s v="ZLIN"/>
    <n v="1"/>
    <n v="0"/>
  </r>
  <r>
    <s v="120405000025-0"/>
    <x v="18"/>
    <m/>
    <s v="BODEGA"/>
    <s v="01.06.2016"/>
    <n v="21901457.600000001"/>
    <n v="1131575.3100000024"/>
    <s v="ZLIN"/>
    <n v="50"/>
    <n v="0"/>
    <n v="0"/>
    <n v="0"/>
    <m/>
    <m/>
    <m/>
    <n v="0"/>
    <n v="0"/>
    <s v="ZLIN"/>
    <n v="1"/>
    <n v="0"/>
  </r>
  <r>
    <s v="120405000026-0"/>
    <x v="18"/>
    <m/>
    <s v="BODEGA"/>
    <s v="01.06.2016"/>
    <n v="62416745.530000001"/>
    <n v="3224865.1799999997"/>
    <s v="ZLIN"/>
    <n v="50"/>
    <n v="0"/>
    <n v="0"/>
    <n v="0"/>
    <m/>
    <m/>
    <m/>
    <n v="0"/>
    <n v="0"/>
    <s v="ZLIN"/>
    <n v="1"/>
    <n v="0"/>
  </r>
  <r>
    <s v="120405000027-0"/>
    <x v="18"/>
    <m/>
    <s v="GALERON"/>
    <s v="01.06.2016"/>
    <n v="98070413.469999999"/>
    <n v="5066971.3599999994"/>
    <s v="ZLIN"/>
    <n v="50"/>
    <n v="0"/>
    <n v="0"/>
    <n v="0"/>
    <m/>
    <m/>
    <m/>
    <n v="0"/>
    <n v="0"/>
    <s v="ZLIN"/>
    <n v="1"/>
    <n v="0"/>
  </r>
  <r>
    <s v="120405000028-0"/>
    <x v="18"/>
    <m/>
    <s v="EDIFICACION (BODEGA 900)"/>
    <s v="31.12.2018"/>
    <n v="208691659.27000001"/>
    <n v="0"/>
    <s v="ZLIN"/>
    <n v="20"/>
    <n v="0"/>
    <n v="0"/>
    <n v="0"/>
    <m/>
    <m/>
    <m/>
    <n v="0"/>
    <n v="0"/>
    <s v="ZLIN"/>
    <n v="0"/>
    <n v="1"/>
  </r>
  <r>
    <s v="120406000001-0"/>
    <x v="19"/>
    <m/>
    <s v="TALLER"/>
    <s v="31.12.1999"/>
    <n v="502013020.83999997"/>
    <n v="218017083.29999995"/>
    <s v="ZLIN"/>
    <n v="43"/>
    <n v="9"/>
    <n v="0"/>
    <n v="0"/>
    <m/>
    <m/>
    <m/>
    <n v="143511124.90000001"/>
    <n v="15803308.400000006"/>
    <s v="ZLIN"/>
    <n v="28"/>
    <n v="0"/>
  </r>
  <r>
    <s v="120406000002-0"/>
    <x v="19"/>
    <m/>
    <s v="TALLER"/>
    <s v="01.09.1973"/>
    <n v="120883.97"/>
    <n v="109217.97"/>
    <s v="ZLIN"/>
    <n v="50"/>
    <n v="1"/>
    <n v="0"/>
    <n v="0"/>
    <m/>
    <m/>
    <m/>
    <n v="25965339.52"/>
    <n v="10007474.609999999"/>
    <s v="ZLIN"/>
    <n v="8"/>
    <n v="0"/>
  </r>
  <r>
    <s v="120406000003-0"/>
    <x v="19"/>
    <m/>
    <s v="TALLER"/>
    <s v="30.06.2012"/>
    <n v="1279954978.98"/>
    <n v="168928068.26999998"/>
    <s v="ZLIN"/>
    <n v="49"/>
    <n v="3"/>
    <n v="0"/>
    <n v="0"/>
    <m/>
    <m/>
    <m/>
    <n v="-255881976.55000001"/>
    <n v="-17151509.290000021"/>
    <s v="ZLIN"/>
    <n v="46"/>
    <n v="0"/>
  </r>
  <r>
    <s v="120406000004-0"/>
    <x v="19"/>
    <m/>
    <s v="TALLER"/>
    <s v="01.12.1993"/>
    <n v="181010136.59999999"/>
    <n v="90807760.799999997"/>
    <s v="ZLIN"/>
    <n v="49"/>
    <n v="10"/>
    <n v="0"/>
    <n v="0"/>
    <m/>
    <m/>
    <m/>
    <n v="4717766277.3599997"/>
    <n v="519515929.33999968"/>
    <s v="ZLIN"/>
    <n v="28"/>
    <n v="0"/>
  </r>
  <r>
    <s v="120406000005-0"/>
    <x v="19"/>
    <m/>
    <s v="TALLER"/>
    <s v="30.09.2012"/>
    <n v="3370804217.1500001"/>
    <n v="408644393.13999987"/>
    <s v="ZLIN"/>
    <n v="50"/>
    <n v="0"/>
    <n v="0"/>
    <n v="0"/>
    <m/>
    <m/>
    <m/>
    <n v="-1891855859.4200001"/>
    <n v="-124111111.35000014"/>
    <s v="ZLIN"/>
    <n v="47"/>
    <n v="0"/>
  </r>
  <r>
    <s v="120406000006-0"/>
    <x v="19"/>
    <m/>
    <s v="TALLER"/>
    <s v="30.09.2012"/>
    <n v="440763491.91000003"/>
    <n v="52976381.25"/>
    <s v="ZLIN"/>
    <n v="52"/>
    <n v="0"/>
    <n v="0"/>
    <n v="0"/>
    <m/>
    <m/>
    <m/>
    <n v="-336302927.89999998"/>
    <n v="-21161918.929999948"/>
    <s v="ZLIN"/>
    <n v="49"/>
    <n v="0"/>
  </r>
  <r>
    <s v="120406000007-0"/>
    <x v="19"/>
    <m/>
    <s v="TALLER"/>
    <s v="01.10.2015"/>
    <n v="1"/>
    <n v="1"/>
    <s v="ZLIN"/>
    <n v="0"/>
    <n v="1"/>
    <n v="0"/>
    <n v="0"/>
    <m/>
    <m/>
    <m/>
    <n v="24755349.390000001"/>
    <n v="1557734.5600000024"/>
    <s v="ZLIN"/>
    <n v="49"/>
    <n v="0"/>
  </r>
  <r>
    <s v="120406000008-0"/>
    <x v="19"/>
    <m/>
    <s v="TALLER"/>
    <s v="01.09.1984"/>
    <n v="713899.01"/>
    <n v="488207.11"/>
    <s v="ZLIN"/>
    <n v="50"/>
    <n v="1"/>
    <n v="0"/>
    <n v="0"/>
    <m/>
    <m/>
    <m/>
    <n v="88721921.870000005"/>
    <n v="14397855.75"/>
    <s v="ZLIN"/>
    <n v="19"/>
    <n v="0"/>
  </r>
  <r>
    <s v="120406000009-0"/>
    <x v="19"/>
    <m/>
    <s v="TALLER"/>
    <s v="01.10.2015"/>
    <n v="1"/>
    <n v="1"/>
    <s v="ZLIN"/>
    <n v="0"/>
    <n v="1"/>
    <n v="0"/>
    <n v="0"/>
    <m/>
    <m/>
    <m/>
    <n v="336772893"/>
    <n v="24723406.810000002"/>
    <s v="ZLIN"/>
    <n v="42"/>
    <n v="0"/>
  </r>
  <r>
    <s v="120406000010-0"/>
    <x v="19"/>
    <m/>
    <s v="TALLER"/>
    <s v="28.02.2013"/>
    <n v="8569895.5"/>
    <n v="1445524.5599999996"/>
    <s v="ZLIN"/>
    <n v="34"/>
    <n v="7"/>
    <n v="0"/>
    <n v="0"/>
    <m/>
    <m/>
    <m/>
    <n v="95106994.079999998"/>
    <n v="9163955.1599999964"/>
    <s v="ZLIN"/>
    <n v="32"/>
    <n v="0"/>
  </r>
  <r>
    <s v="120406000011-0"/>
    <x v="19"/>
    <m/>
    <s v="COBERTIZO"/>
    <s v="01.10.2015"/>
    <n v="1"/>
    <n v="1"/>
    <s v="ZLIN"/>
    <n v="0"/>
    <n v="1"/>
    <n v="0"/>
    <n v="0"/>
    <m/>
    <m/>
    <m/>
    <n v="13766554.23"/>
    <n v="6063839.3600000003"/>
    <s v="ZLIN"/>
    <n v="7"/>
    <n v="0"/>
  </r>
  <r>
    <s v="120406000012-0"/>
    <x v="19"/>
    <m/>
    <s v="TALLER"/>
    <s v="01.02.1982"/>
    <n v="11793.97"/>
    <n v="10181.49"/>
    <s v="ZLIN"/>
    <n v="42"/>
    <n v="8"/>
    <n v="0"/>
    <n v="0"/>
    <m/>
    <m/>
    <m/>
    <n v="20014638.199999999"/>
    <n v="6856866.7899999991"/>
    <s v="ZLIN"/>
    <n v="9"/>
    <n v="0"/>
  </r>
  <r>
    <s v="120406000013-0"/>
    <x v="19"/>
    <m/>
    <s v="TALLER"/>
    <s v="01.02.1982"/>
    <n v="2931.36"/>
    <n v="2530.58"/>
    <s v="ZLIN"/>
    <n v="42"/>
    <n v="8"/>
    <n v="0"/>
    <n v="0"/>
    <m/>
    <m/>
    <m/>
    <n v="4974580.16"/>
    <n v="1704254.3200000003"/>
    <s v="ZLIN"/>
    <n v="9"/>
    <n v="0"/>
  </r>
  <r>
    <s v="120406000014-0"/>
    <x v="19"/>
    <m/>
    <s v="TALLER"/>
    <s v="01.02.1982"/>
    <n v="10773.59"/>
    <n v="9300.64"/>
    <s v="ZLIN"/>
    <n v="42"/>
    <n v="8"/>
    <n v="0"/>
    <n v="0"/>
    <m/>
    <m/>
    <m/>
    <n v="18283022.190000001"/>
    <n v="6263627.9700000007"/>
    <s v="ZLIN"/>
    <n v="9"/>
    <n v="0"/>
  </r>
  <r>
    <s v="120406000015-0"/>
    <x v="19"/>
    <m/>
    <s v="TALLER"/>
    <s v="01.02.1982"/>
    <n v="16259.75"/>
    <n v="11820.43"/>
    <s v="ZLIN"/>
    <n v="50"/>
    <n v="8"/>
    <n v="0"/>
    <n v="0"/>
    <m/>
    <m/>
    <m/>
    <n v="27591122.559999999"/>
    <n v="5004272.2300000004"/>
    <s v="ZLIN"/>
    <n v="17"/>
    <n v="0"/>
  </r>
  <r>
    <s v="120406000016-0"/>
    <x v="19"/>
    <m/>
    <s v="TALLER"/>
    <s v="30.12.1996"/>
    <n v="14604044.529999999"/>
    <n v="5288707.4699999988"/>
    <s v="ZLIN"/>
    <n v="60"/>
    <n v="9"/>
    <n v="0"/>
    <n v="0"/>
    <m/>
    <m/>
    <m/>
    <n v="80616915.900000006"/>
    <n v="5918305.3400000036"/>
    <s v="ZLIN"/>
    <n v="42"/>
    <n v="0"/>
  </r>
  <r>
    <s v="120406000017-0"/>
    <x v="19"/>
    <m/>
    <s v="CONTENEDOR"/>
    <s v="30.12.1996"/>
    <n v="225136.39"/>
    <n v="208547.40000000002"/>
    <s v="ZLIN"/>
    <n v="23"/>
    <n v="9"/>
    <n v="0"/>
    <n v="0"/>
    <m/>
    <m/>
    <m/>
    <n v="1352007.8"/>
    <n v="833738.14000000013"/>
    <s v="ZLIN"/>
    <n v="5"/>
    <n v="0"/>
  </r>
  <r>
    <s v="120406000018-0"/>
    <x v="19"/>
    <m/>
    <s v="CONTENEDOR"/>
    <s v="30.12.1996"/>
    <n v="150933.94"/>
    <n v="139812.49"/>
    <s v="ZLIN"/>
    <n v="23"/>
    <n v="9"/>
    <n v="0"/>
    <n v="0"/>
    <m/>
    <m/>
    <m/>
    <n v="906401.03"/>
    <n v="558947.30000000005"/>
    <s v="ZLIN"/>
    <n v="5"/>
    <n v="0"/>
  </r>
  <r>
    <s v="120406000019-0"/>
    <x v="19"/>
    <m/>
    <s v="CASETA"/>
    <s v="01.12.1994"/>
    <n v="392622.08000000002"/>
    <n v="225249.36000000002"/>
    <s v="ZLIN"/>
    <n v="41"/>
    <n v="10"/>
    <n v="0"/>
    <n v="0"/>
    <m/>
    <m/>
    <m/>
    <n v="22637848.449999999"/>
    <n v="3323811.0700000003"/>
    <s v="ZLIN"/>
    <n v="21"/>
    <n v="0"/>
  </r>
  <r>
    <s v="120406000020-0"/>
    <x v="19"/>
    <m/>
    <s v="COBERTIZO"/>
    <s v="30.12.1996"/>
    <n v="235959.6"/>
    <n v="133964.16"/>
    <s v="ZLIN"/>
    <n v="38"/>
    <n v="9"/>
    <n v="0"/>
    <n v="0"/>
    <m/>
    <m/>
    <m/>
    <n v="1344253.31"/>
    <n v="207239.06000000006"/>
    <s v="ZLIN"/>
    <n v="20"/>
    <n v="0"/>
  </r>
  <r>
    <s v="120406000021-0"/>
    <x v="19"/>
    <m/>
    <s v="TALLER"/>
    <s v="30.06.2014"/>
    <n v="313737257.93000001"/>
    <n v="28085909.040000021"/>
    <s v="ZLIN"/>
    <n v="50"/>
    <n v="3"/>
    <n v="0"/>
    <n v="0"/>
    <m/>
    <m/>
    <m/>
    <n v="-26715693.109999999"/>
    <n v="-1681089.5399999991"/>
    <s v="ZLIN"/>
    <n v="49"/>
    <n v="0"/>
  </r>
  <r>
    <s v="120406000022-0"/>
    <x v="19"/>
    <m/>
    <s v="TALLER"/>
    <s v="30.04.2013"/>
    <n v="584583192.02999997"/>
    <n v="68419375.319999993"/>
    <s v="ZLIN"/>
    <n v="48"/>
    <n v="5"/>
    <n v="0"/>
    <n v="0"/>
    <m/>
    <m/>
    <m/>
    <n v="-204745197.71000001"/>
    <n v="-13723862.890000015"/>
    <s v="ZLIN"/>
    <n v="46"/>
    <n v="0"/>
  </r>
  <r>
    <s v="120406000023-0"/>
    <x v="19"/>
    <m/>
    <s v="TALLER"/>
    <s v="01.10.2015"/>
    <n v="1"/>
    <n v="1"/>
    <s v="ZLIN"/>
    <n v="0"/>
    <n v="1"/>
    <n v="0"/>
    <n v="0"/>
    <m/>
    <m/>
    <m/>
    <n v="174771898.53"/>
    <n v="67360002.560000002"/>
    <s v="ZLIN"/>
    <n v="8"/>
    <n v="0"/>
  </r>
  <r>
    <s v="120406000024-0"/>
    <x v="19"/>
    <m/>
    <s v="TALLER"/>
    <s v="01.12.1987"/>
    <n v="886742.25"/>
    <n v="551618.96"/>
    <s v="ZLIN"/>
    <n v="49"/>
    <n v="10"/>
    <n v="0"/>
    <n v="0"/>
    <m/>
    <m/>
    <m/>
    <n v="54976416.700000003"/>
    <n v="7705028.0900000036"/>
    <s v="ZLIN"/>
    <n v="22"/>
    <n v="0"/>
  </r>
  <r>
    <s v="120406000025-0"/>
    <x v="19"/>
    <m/>
    <s v="TALLER"/>
    <s v="31.08.2012"/>
    <n v="67758295.040000007"/>
    <n v="8568436.650000006"/>
    <s v="ZLIN"/>
    <n v="50"/>
    <n v="1"/>
    <n v="0"/>
    <n v="0"/>
    <m/>
    <m/>
    <m/>
    <n v="45688754.270000003"/>
    <n v="2997311.8800000027"/>
    <s v="ZLIN"/>
    <n v="47"/>
    <n v="0"/>
  </r>
  <r>
    <s v="120406000027-0"/>
    <x v="19"/>
    <m/>
    <s v="TALLER"/>
    <s v="01.06.2016"/>
    <n v="92693001.030000001"/>
    <n v="4789138.3900000006"/>
    <s v="ZLIN"/>
    <n v="50"/>
    <n v="0"/>
    <n v="0"/>
    <n v="0"/>
    <m/>
    <m/>
    <m/>
    <n v="0"/>
    <n v="0"/>
    <s v="ZLIN"/>
    <n v="1"/>
    <n v="0"/>
  </r>
  <r>
    <s v="120408000001-0"/>
    <x v="20"/>
    <m/>
    <s v="EDIFICACION"/>
    <s v="31.01.2014"/>
    <n v="16179636"/>
    <n v="2111943.6400000006"/>
    <s v="ZLIN"/>
    <n v="37"/>
    <n v="8"/>
    <n v="0"/>
    <n v="0"/>
    <m/>
    <m/>
    <m/>
    <n v="52892552.810000002"/>
    <n v="4530149.200000003"/>
    <s v="ZLIN"/>
    <n v="36"/>
    <n v="0"/>
  </r>
  <r>
    <s v="120408000002-0"/>
    <x v="20"/>
    <m/>
    <s v="EDIFICACION"/>
    <s v="01.01.1987"/>
    <n v="6933268.2400000002"/>
    <n v="3127728.75"/>
    <s v="ZLIN"/>
    <n v="70"/>
    <n v="9"/>
    <n v="0"/>
    <n v="0"/>
    <m/>
    <m/>
    <m/>
    <n v="155148165.94"/>
    <n v="11389845.50999999"/>
    <s v="ZLIN"/>
    <n v="42"/>
    <n v="0"/>
  </r>
  <r>
    <s v="120408000003-0"/>
    <x v="20"/>
    <m/>
    <s v="COBERTIZO"/>
    <s v="01.12.1988"/>
    <n v="7527203.9400000004"/>
    <n v="6482759.3900000006"/>
    <s v="ZLIN"/>
    <n v="34"/>
    <n v="10"/>
    <n v="0"/>
    <n v="0"/>
    <m/>
    <m/>
    <m/>
    <n v="12828202.67"/>
    <n v="4944203.1100000003"/>
    <s v="ZLIN"/>
    <n v="8"/>
    <n v="0"/>
  </r>
  <r>
    <s v="120409000001-0"/>
    <x v="21"/>
    <m/>
    <s v="PARQUEADERO"/>
    <s v="31.07.2011"/>
    <n v="37434062.960000001"/>
    <n v="11031892.720000003"/>
    <s v="ZLIN"/>
    <n v="25"/>
    <n v="2"/>
    <n v="0"/>
    <n v="0"/>
    <m/>
    <m/>
    <m/>
    <n v="12178421.109999999"/>
    <n v="1788101.5099999998"/>
    <s v="ZLIN"/>
    <n v="21"/>
    <n v="0"/>
  </r>
  <r>
    <s v="120409000002-0"/>
    <x v="21"/>
    <m/>
    <s v="PARQUEADERO"/>
    <s v="31.07.2011"/>
    <n v="29910350"/>
    <n v="8814639.5799999982"/>
    <s v="ZLIN"/>
    <n v="25"/>
    <n v="2"/>
    <n v="0"/>
    <n v="0"/>
    <m/>
    <m/>
    <m/>
    <n v="88780667.200000003"/>
    <n v="13035256.689999998"/>
    <s v="ZLIN"/>
    <n v="21"/>
    <n v="0"/>
  </r>
  <r>
    <s v="120409000003-0"/>
    <x v="21"/>
    <m/>
    <s v="PARQUEADERO"/>
    <s v="01.10.2015"/>
    <n v="1"/>
    <n v="1"/>
    <s v="ZLIN"/>
    <n v="0"/>
    <n v="1"/>
    <n v="0"/>
    <n v="0"/>
    <m/>
    <m/>
    <m/>
    <n v="10595715.73"/>
    <n v="10595715.73"/>
    <s v="ZLIN"/>
    <n v="3"/>
    <n v="0"/>
  </r>
  <r>
    <s v="120409000004-0"/>
    <x v="21"/>
    <m/>
    <s v="VIA INTERNA"/>
    <s v="28.02.2013"/>
    <n v="190456179.94"/>
    <n v="190456179.94"/>
    <s v="ZLIN"/>
    <n v="5"/>
    <n v="7"/>
    <n v="0"/>
    <n v="0"/>
    <m/>
    <m/>
    <m/>
    <n v="271723343.52999997"/>
    <n v="271723343.52999997"/>
    <s v="ZLIN"/>
    <n v="3"/>
    <n v="0"/>
  </r>
  <r>
    <s v="120409000005-0"/>
    <x v="21"/>
    <m/>
    <s v="PARQUEADERO"/>
    <s v="01.07.1979"/>
    <n v="385085.84"/>
    <n v="377113.05000000005"/>
    <s v="ZLIN"/>
    <n v="40"/>
    <n v="3"/>
    <n v="0"/>
    <n v="0"/>
    <m/>
    <m/>
    <m/>
    <n v="7791425.0300000003"/>
    <n v="6005890.1300000008"/>
    <s v="ZLIN"/>
    <n v="4"/>
    <n v="0"/>
  </r>
  <r>
    <s v="120409000006-0"/>
    <x v="21"/>
    <m/>
    <s v="VIA INTERNA"/>
    <s v="01.12.1993"/>
    <n v="371373235.85000002"/>
    <n v="301113434.5"/>
    <s v="ZLIN"/>
    <n v="30"/>
    <n v="10"/>
    <n v="0"/>
    <n v="0"/>
    <m/>
    <m/>
    <m/>
    <n v="6017521534.0600004"/>
    <n v="2061558303.3300004"/>
    <s v="ZLIN"/>
    <n v="9"/>
    <n v="0"/>
  </r>
  <r>
    <s v="120409000006-1"/>
    <x v="21"/>
    <m/>
    <s v="VIA INTERNA"/>
    <s v="31.08.2014"/>
    <n v="544840213.53999996"/>
    <n v="514904906.23999995"/>
    <s v="ZLIN"/>
    <n v="25"/>
    <n v="1"/>
    <n v="0"/>
    <n v="0"/>
    <m/>
    <m/>
    <m/>
    <n v="39997987.380000003"/>
    <n v="5138630.3400000036"/>
    <s v="ZLIN"/>
    <n v="24"/>
    <n v="0"/>
  </r>
  <r>
    <s v="120409000007-0"/>
    <x v="21"/>
    <m/>
    <s v="PARQUEADERO"/>
    <s v="01.11.1989"/>
    <n v="47355.79"/>
    <n v="44547.630000000005"/>
    <s v="ZLIN"/>
    <n v="30"/>
    <n v="11"/>
    <n v="0"/>
    <n v="0"/>
    <m/>
    <m/>
    <m/>
    <n v="6833642.2599999998"/>
    <n v="4214079.3899999997"/>
    <s v="ZLIN"/>
    <n v="5"/>
    <n v="0"/>
  </r>
  <r>
    <s v="120409000008-0"/>
    <x v="21"/>
    <m/>
    <s v="PARQUEADERO"/>
    <s v="01.10.2015"/>
    <n v="1"/>
    <n v="1"/>
    <s v="ZLIN"/>
    <n v="0"/>
    <n v="1"/>
    <n v="0"/>
    <n v="0"/>
    <m/>
    <m/>
    <m/>
    <n v="42682135.539999999"/>
    <n v="5981965.9699999988"/>
    <s v="ZLIN"/>
    <n v="22"/>
    <n v="0"/>
  </r>
  <r>
    <s v="120409000009-0"/>
    <x v="21"/>
    <m/>
    <s v="VIA INTERNA"/>
    <s v="01.01.1987"/>
    <n v="173469.2"/>
    <n v="173469.2"/>
    <s v="ZLIN"/>
    <n v="30"/>
    <n v="9"/>
    <n v="0"/>
    <n v="0"/>
    <m/>
    <m/>
    <m/>
    <n v="24132946.920000002"/>
    <n v="24132946.920000002"/>
    <s v="ZLIN"/>
    <n v="2"/>
    <n v="0"/>
  </r>
  <r>
    <s v="120409000010-0"/>
    <x v="21"/>
    <m/>
    <s v="VIA INTERNA"/>
    <s v="28.02.2013"/>
    <n v="256558778.66"/>
    <n v="196713703.53999999"/>
    <s v="ZLIN"/>
    <n v="7"/>
    <n v="7"/>
    <n v="0"/>
    <n v="0"/>
    <m/>
    <m/>
    <m/>
    <n v="201812668.21000001"/>
    <n v="124451145.39000002"/>
    <s v="ZLIN"/>
    <n v="5"/>
    <n v="0"/>
  </r>
  <r>
    <s v="120409000011-0"/>
    <x v="21"/>
    <m/>
    <s v="PARQUEADERO"/>
    <s v="31.05.2014"/>
    <n v="41655837.18"/>
    <n v="8949496.2800000012"/>
    <s v="ZLIN"/>
    <n v="21"/>
    <n v="4"/>
    <n v="0"/>
    <n v="0"/>
    <m/>
    <m/>
    <m/>
    <n v="-14103080.84"/>
    <n v="-2174224.959999999"/>
    <s v="ZLIN"/>
    <n v="20"/>
    <n v="0"/>
  </r>
  <r>
    <s v="120409000012-0"/>
    <x v="21"/>
    <m/>
    <s v="VIA INTERNA"/>
    <s v="31.12.2005"/>
    <n v="25008823.190000001"/>
    <n v="13135947.510000002"/>
    <s v="ZLIN"/>
    <n v="24"/>
    <n v="9"/>
    <n v="0"/>
    <n v="0"/>
    <m/>
    <m/>
    <m/>
    <n v="33960275.960000001"/>
    <n v="6980723.4000000022"/>
    <s v="ZLIN"/>
    <n v="15"/>
    <n v="0"/>
  </r>
  <r>
    <s v="120409000013-0"/>
    <x v="21"/>
    <m/>
    <s v="PARQUEADERO"/>
    <s v="30.11.2012"/>
    <n v="38241538.219999999"/>
    <n v="9760952.0700000003"/>
    <s v="ZLIN"/>
    <n v="23"/>
    <n v="10"/>
    <n v="0"/>
    <n v="0"/>
    <m/>
    <m/>
    <m/>
    <n v="489090052.33999997"/>
    <n v="71810841.00999999"/>
    <s v="ZLIN"/>
    <n v="21"/>
    <n v="0"/>
  </r>
  <r>
    <s v="120409000014-0"/>
    <x v="21"/>
    <m/>
    <s v="PARQUEADERO"/>
    <s v="30.11.2012"/>
    <n v="7171883.6799999997"/>
    <n v="1830585.7199999997"/>
    <s v="ZLIN"/>
    <n v="23"/>
    <n v="10"/>
    <n v="0"/>
    <n v="0"/>
    <m/>
    <m/>
    <m/>
    <n v="91724787.459999993"/>
    <n v="13467528.309999987"/>
    <s v="ZLIN"/>
    <n v="21"/>
    <n v="0"/>
  </r>
  <r>
    <s v="120409000015-0"/>
    <x v="21"/>
    <m/>
    <s v="PARQUEADERO"/>
    <s v="30.11.2012"/>
    <n v="2524935.1"/>
    <n v="644476.42000000016"/>
    <s v="ZLIN"/>
    <n v="23"/>
    <n v="10"/>
    <n v="0"/>
    <n v="0"/>
    <m/>
    <m/>
    <m/>
    <n v="32292650.789999999"/>
    <n v="4741381.2799999975"/>
    <s v="ZLIN"/>
    <n v="21"/>
    <n v="0"/>
  </r>
  <r>
    <s v="120409000016-0"/>
    <x v="21"/>
    <m/>
    <s v="PARQUEADERO"/>
    <s v="01.10.2015"/>
    <n v="1"/>
    <n v="1"/>
    <s v="ZLIN"/>
    <n v="0"/>
    <n v="1"/>
    <n v="0"/>
    <n v="0"/>
    <m/>
    <m/>
    <m/>
    <n v="9264735.1799999997"/>
    <n v="9264735.1799999997"/>
    <s v="ZLIN"/>
    <n v="3"/>
    <n v="0"/>
  </r>
  <r>
    <s v="120409000017-0"/>
    <x v="21"/>
    <m/>
    <s v="ANDEN DE CONCRETO"/>
    <s v="01.12.1988"/>
    <n v="2817.33"/>
    <n v="2817.33"/>
    <s v="ZLIN"/>
    <n v="29"/>
    <n v="10"/>
    <n v="0"/>
    <n v="0"/>
    <m/>
    <m/>
    <m/>
    <n v="695499.33"/>
    <n v="695499.33"/>
    <s v="ZLIN"/>
    <n v="3"/>
    <n v="0"/>
  </r>
  <r>
    <s v="120409000018-0"/>
    <x v="21"/>
    <m/>
    <s v="VIA INTERNA"/>
    <s v="31.07.2011"/>
    <n v="63817268.840000004"/>
    <n v="18807075.940000005"/>
    <s v="ZLIN"/>
    <n v="25"/>
    <n v="2"/>
    <n v="0"/>
    <n v="0"/>
    <m/>
    <m/>
    <m/>
    <n v="2406105599.0799999"/>
    <n v="353277409.38999987"/>
    <s v="ZLIN"/>
    <n v="21"/>
    <n v="0"/>
  </r>
  <r>
    <s v="120409000019-0"/>
    <x v="21"/>
    <m/>
    <s v="ANDEN DE CONCRETO"/>
    <s v="31.07.2011"/>
    <n v="101849.61"/>
    <n v="25040.369999999995"/>
    <s v="ZLIN"/>
    <n v="30"/>
    <n v="2"/>
    <n v="0"/>
    <n v="0"/>
    <m/>
    <m/>
    <m/>
    <n v="3837134.03"/>
    <n v="455044.75"/>
    <s v="ZLIN"/>
    <n v="26"/>
    <n v="0"/>
  </r>
  <r>
    <s v="120409000020-0"/>
    <x v="21"/>
    <m/>
    <s v="VIA INTERNA"/>
    <s v="01.12.1988"/>
    <n v="5579828.8899999997"/>
    <n v="5579828.8899999997"/>
    <s v="ZLIN"/>
    <n v="29"/>
    <n v="10"/>
    <n v="0"/>
    <n v="0"/>
    <m/>
    <m/>
    <m/>
    <n v="19845154.190000001"/>
    <n v="19845154.190000001"/>
    <s v="ZLIN"/>
    <n v="3"/>
    <n v="0"/>
  </r>
  <r>
    <s v="120409000021-0"/>
    <x v="21"/>
    <m/>
    <s v="ANDEN DE CONCRETO"/>
    <s v="01.01.1993"/>
    <n v="685104.66"/>
    <n v="577418.84000000008"/>
    <s v="ZLIN"/>
    <n v="30"/>
    <n v="9"/>
    <n v="0"/>
    <n v="0"/>
    <m/>
    <m/>
    <m/>
    <n v="171004.95"/>
    <n v="65908.160000000018"/>
    <s v="ZLIN"/>
    <n v="8"/>
    <n v="0"/>
  </r>
  <r>
    <s v="120409000022-0"/>
    <x v="21"/>
    <m/>
    <s v="ANDEN DE CONCRETO"/>
    <s v="01.12.1994"/>
    <n v="4321542.05"/>
    <n v="3476547.8099999996"/>
    <s v="ZLIN"/>
    <n v="29"/>
    <n v="10"/>
    <n v="0"/>
    <n v="0"/>
    <m/>
    <m/>
    <m/>
    <n v="-911650.19"/>
    <n v="-312324.61"/>
    <s v="ZLIN"/>
    <n v="9"/>
    <n v="0"/>
  </r>
  <r>
    <s v="120409000023-0"/>
    <x v="21"/>
    <m/>
    <s v="ANDEN DE CONCRETO"/>
    <s v="28.02.2013"/>
    <n v="1007991.87"/>
    <n v="775378.36"/>
    <s v="ZLIN"/>
    <n v="7"/>
    <n v="7"/>
    <n v="0"/>
    <n v="0"/>
    <m/>
    <m/>
    <m/>
    <n v="1567605.52"/>
    <n v="966690.07000000007"/>
    <s v="ZLIN"/>
    <n v="5"/>
    <n v="0"/>
  </r>
  <r>
    <s v="120409000024-0"/>
    <x v="21"/>
    <m/>
    <s v="VIA INTERNA"/>
    <s v="31.12.1995"/>
    <n v="7563726.4199999999"/>
    <n v="3976359.04"/>
    <s v="ZLIN"/>
    <n v="43"/>
    <n v="9"/>
    <n v="0"/>
    <n v="0"/>
    <m/>
    <m/>
    <m/>
    <n v="386580860"/>
    <n v="49664902.139999986"/>
    <s v="ZLIN"/>
    <n v="24"/>
    <n v="0"/>
  </r>
  <r>
    <s v="120409000025-0"/>
    <x v="21"/>
    <m/>
    <s v="ANDEN DE CONCRETO"/>
    <s v="30.06.2014"/>
    <n v="4060829.78"/>
    <n v="604090.38999999966"/>
    <s v="ZLIN"/>
    <n v="30"/>
    <n v="3"/>
    <n v="0"/>
    <n v="0"/>
    <m/>
    <m/>
    <m/>
    <n v="-406702.29"/>
    <n v="-43241.339999999967"/>
    <s v="ZLIN"/>
    <n v="29"/>
    <n v="0"/>
  </r>
  <r>
    <s v="120409000026-0"/>
    <x v="21"/>
    <m/>
    <s v="VIA INTERNA"/>
    <s v="30.04.2013"/>
    <n v="1636313498.4000001"/>
    <n v="395976220.25999999"/>
    <s v="ZLIN"/>
    <n v="23"/>
    <n v="5"/>
    <n v="0"/>
    <n v="0"/>
    <m/>
    <m/>
    <m/>
    <n v="-483413663.06999999"/>
    <n v="-70977402.909999967"/>
    <s v="ZLIN"/>
    <n v="21"/>
    <n v="0"/>
  </r>
  <r>
    <s v="120409000027-0"/>
    <x v="21"/>
    <m/>
    <s v="ANDEN DE CONCRETO"/>
    <s v="30.04.2013"/>
    <n v="3925944.2"/>
    <n v="782886.21"/>
    <s v="ZLIN"/>
    <n v="28"/>
    <n v="5"/>
    <n v="0"/>
    <n v="0"/>
    <m/>
    <m/>
    <m/>
    <n v="152829.96"/>
    <n v="18124.069999999978"/>
    <s v="ZLIN"/>
    <n v="26"/>
    <n v="0"/>
  </r>
  <r>
    <s v="120409000028-0"/>
    <x v="21"/>
    <m/>
    <s v="ANDEN DE CONCRETO"/>
    <s v="31.12.2002"/>
    <n v="495314188.13"/>
    <n v="241985557.59999999"/>
    <s v="ZLIN"/>
    <n v="32"/>
    <n v="9"/>
    <n v="0"/>
    <n v="0"/>
    <m/>
    <m/>
    <m/>
    <n v="-280030617.23000002"/>
    <n v="-43171386.820000023"/>
    <s v="ZLIN"/>
    <n v="20"/>
    <n v="0"/>
  </r>
  <r>
    <s v="120409000029-0"/>
    <x v="21"/>
    <m/>
    <s v="PARQUEADERO"/>
    <s v="30.04.2013"/>
    <n v="18969517.300000001"/>
    <n v="4590488.1800000016"/>
    <s v="ZLIN"/>
    <n v="23"/>
    <n v="5"/>
    <n v="0"/>
    <n v="0"/>
    <m/>
    <m/>
    <m/>
    <n v="1106670.26"/>
    <n v="162487.29000000004"/>
    <s v="ZLIN"/>
    <n v="21"/>
    <n v="0"/>
  </r>
  <r>
    <s v="120409000030-0"/>
    <x v="21"/>
    <m/>
    <s v="ANDEN DE CONCRETO"/>
    <s v="31.12.2014"/>
    <n v="71691486.900000006"/>
    <n v="5735318.9600000083"/>
    <s v="ZLIN"/>
    <n v="50"/>
    <n v="0"/>
    <n v="0"/>
    <n v="0"/>
    <m/>
    <m/>
    <m/>
    <n v="0"/>
    <n v="0"/>
    <s v="ZLIN"/>
    <n v="50"/>
    <n v="0"/>
  </r>
  <r>
    <s v="120409000031-0"/>
    <x v="21"/>
    <m/>
    <s v="PUENTE"/>
    <s v="31.12.2014"/>
    <n v="595438286.85000002"/>
    <n v="79391771.580000043"/>
    <s v="ZLIN"/>
    <n v="30"/>
    <n v="0"/>
    <n v="0"/>
    <n v="0"/>
    <m/>
    <m/>
    <m/>
    <n v="0"/>
    <n v="0"/>
    <s v="ZLIN"/>
    <n v="30"/>
    <n v="0"/>
  </r>
  <r>
    <s v="120409000032-0"/>
    <x v="21"/>
    <m/>
    <s v="CIMENTACIÓN"/>
    <s v="31.01.2015"/>
    <n v="79999060"/>
    <n v="10444321.709999993"/>
    <s v="ZLIN"/>
    <n v="30"/>
    <n v="0"/>
    <n v="0"/>
    <n v="0"/>
    <m/>
    <m/>
    <m/>
    <n v="0"/>
    <n v="0"/>
    <s v="ZLIN"/>
    <n v="30"/>
    <n v="0"/>
  </r>
  <r>
    <s v="120409000033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34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35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36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37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38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39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40-0"/>
    <x v="21"/>
    <m/>
    <s v="PASO DE DIQUE DE CONTENCIÓN"/>
    <s v="01.06.2016"/>
    <n v="2840843.56"/>
    <n v="146776.91000000015"/>
    <s v="ZLIN"/>
    <n v="50"/>
    <n v="0"/>
    <n v="0"/>
    <n v="0"/>
    <m/>
    <m/>
    <m/>
    <n v="0"/>
    <n v="0"/>
    <s v="ZLIN"/>
    <n v="1"/>
    <n v="0"/>
  </r>
  <r>
    <s v="120409000041-0"/>
    <x v="21"/>
    <m/>
    <s v="PASO DE DIQUE DE CONTENCIÓN"/>
    <s v="01.06.2016"/>
    <n v="710210.89"/>
    <n v="36694.229999999981"/>
    <s v="ZLIN"/>
    <n v="50"/>
    <n v="0"/>
    <n v="0"/>
    <n v="0"/>
    <m/>
    <m/>
    <m/>
    <n v="0"/>
    <n v="0"/>
    <s v="ZLIN"/>
    <n v="1"/>
    <n v="0"/>
  </r>
  <r>
    <s v="120409000042-0"/>
    <x v="21"/>
    <m/>
    <s v="PASO DE DIQUE DE CONTENCIÓN"/>
    <s v="01.06.2016"/>
    <n v="710210.89"/>
    <n v="36694.229999999981"/>
    <s v="ZLIN"/>
    <n v="50"/>
    <n v="0"/>
    <n v="0"/>
    <n v="0"/>
    <m/>
    <m/>
    <m/>
    <n v="0"/>
    <n v="0"/>
    <s v="ZLIN"/>
    <n v="1"/>
    <n v="0"/>
  </r>
  <r>
    <s v="120409000043-0"/>
    <x v="21"/>
    <m/>
    <s v="PASO DE DIQUE DE CONTENCIÓN"/>
    <s v="01.06.2016"/>
    <n v="710210.89"/>
    <n v="36694.229999999981"/>
    <s v="ZLIN"/>
    <n v="50"/>
    <n v="0"/>
    <n v="0"/>
    <n v="0"/>
    <m/>
    <m/>
    <m/>
    <n v="0"/>
    <n v="0"/>
    <s v="ZLIN"/>
    <n v="1"/>
    <n v="0"/>
  </r>
  <r>
    <s v="120409000044-0"/>
    <x v="21"/>
    <m/>
    <s v="PASO DE DIQUE DE CONTENCIÓN"/>
    <s v="01.06.2016"/>
    <n v="710210.89"/>
    <n v="36694.229999999981"/>
    <s v="ZLIN"/>
    <n v="50"/>
    <n v="0"/>
    <n v="0"/>
    <n v="0"/>
    <m/>
    <m/>
    <m/>
    <n v="0"/>
    <n v="0"/>
    <s v="ZLIN"/>
    <n v="1"/>
    <n v="0"/>
  </r>
  <r>
    <s v="120409000045-0"/>
    <x v="21"/>
    <m/>
    <s v="RAMPA"/>
    <s v="30.11.2016"/>
    <n v="42911426"/>
    <n v="1787976.0799999982"/>
    <s v="ZLIN"/>
    <n v="50"/>
    <n v="0"/>
    <n v="0"/>
    <n v="0"/>
    <m/>
    <m/>
    <m/>
    <n v="0"/>
    <n v="0"/>
    <s v="ZLIN"/>
    <n v="0"/>
    <n v="1"/>
  </r>
  <r>
    <s v="120409000046-0"/>
    <x v="21"/>
    <m/>
    <s v="VIAS DE ASFALTO"/>
    <s v="31.12.2016"/>
    <n v="276848352.69999999"/>
    <n v="36913113.699999988"/>
    <s v="ZLIN"/>
    <n v="15"/>
    <n v="0"/>
    <n v="0"/>
    <n v="0"/>
    <m/>
    <m/>
    <m/>
    <n v="0"/>
    <n v="0"/>
    <s v="ZLIN"/>
    <n v="0"/>
    <n v="1"/>
  </r>
  <r>
    <s v="120409000047-0"/>
    <x v="21"/>
    <m/>
    <s v="PARQUEADERO"/>
    <s v="30.04.2018"/>
    <n v="16849852.370000001"/>
    <n v="582496.70000000112"/>
    <s v="ZLIN"/>
    <n v="25"/>
    <n v="0"/>
    <n v="0"/>
    <n v="0"/>
    <m/>
    <m/>
    <m/>
    <n v="5007516.72"/>
    <n v="405370.39999999944"/>
    <s v="ZLIN"/>
    <n v="0"/>
    <n v="1"/>
  </r>
  <r>
    <s v="120409000048-0"/>
    <x v="21"/>
    <m/>
    <s v="RAMPA"/>
    <s v="30.04.2018"/>
    <n v="41838768.43"/>
    <n v="758526.1400000006"/>
    <s v="ZLIN"/>
    <n v="50"/>
    <n v="0"/>
    <n v="0"/>
    <n v="0"/>
    <m/>
    <m/>
    <m/>
    <n v="7391610.3700000001"/>
    <n v="598368.46"/>
    <s v="ZLIN"/>
    <n v="0"/>
    <n v="1"/>
  </r>
  <r>
    <s v="120409000049-0"/>
    <x v="21"/>
    <m/>
    <s v="RAMPA"/>
    <s v="30.04.2018"/>
    <n v="41838768.43"/>
    <n v="758526.14999999851"/>
    <s v="ZLIN"/>
    <n v="50"/>
    <n v="0"/>
    <n v="0"/>
    <n v="0"/>
    <m/>
    <m/>
    <m/>
    <n v="7391610.3700000001"/>
    <n v="598368.46"/>
    <s v="ZLIN"/>
    <n v="0"/>
    <n v="1"/>
  </r>
  <r>
    <s v="120499000001-0"/>
    <x v="22"/>
    <m/>
    <s v="COBERTIZO"/>
    <s v="30.04.2013"/>
    <n v="8622640.2699999996"/>
    <n v="8622640.2699999996"/>
    <s v="ZLIN"/>
    <n v="5"/>
    <n v="5"/>
    <n v="0"/>
    <n v="0"/>
    <m/>
    <m/>
    <m/>
    <n v="-3887479.71"/>
    <n v="-3887479.71"/>
    <s v="ZLIN"/>
    <n v="3"/>
    <n v="0"/>
  </r>
  <r>
    <s v="120499000002-0"/>
    <x v="22"/>
    <m/>
    <s v="COBERTIZO"/>
    <s v="01.10.2015"/>
    <n v="1"/>
    <n v="1"/>
    <s v="ZLIN"/>
    <n v="0"/>
    <n v="1"/>
    <n v="0"/>
    <n v="0"/>
    <m/>
    <m/>
    <m/>
    <n v="7855766.6500000004"/>
    <n v="7855766.6500000004"/>
    <s v="ZLIN"/>
    <n v="3"/>
    <n v="0"/>
  </r>
  <r>
    <s v="120499000003-0"/>
    <x v="22"/>
    <m/>
    <s v="CASETA"/>
    <s v="31.12.1999"/>
    <n v="20211367.890000001"/>
    <n v="8777508.3000000007"/>
    <s v="ZLIN"/>
    <n v="43"/>
    <n v="9"/>
    <n v="0"/>
    <n v="0"/>
    <m/>
    <m/>
    <m/>
    <n v="15268536.109999999"/>
    <n v="1681356.6499999985"/>
    <s v="ZLIN"/>
    <n v="28"/>
    <n v="0"/>
  </r>
  <r>
    <s v="120499000004-0"/>
    <x v="22"/>
    <m/>
    <s v="LABORATORIO"/>
    <s v="31.12.1999"/>
    <n v="251249989.46000001"/>
    <n v="74882349.810000002"/>
    <s v="ZLIN"/>
    <n v="63"/>
    <n v="9"/>
    <n v="0"/>
    <n v="0"/>
    <m/>
    <m/>
    <m/>
    <n v="161128293.40000001"/>
    <n v="10350254.969999999"/>
    <s v="ZLIN"/>
    <n v="48"/>
    <n v="0"/>
  </r>
  <r>
    <s v="120499000005-0"/>
    <x v="22"/>
    <m/>
    <s v="CASETA"/>
    <s v="31.12.1999"/>
    <n v="10960048.800000001"/>
    <n v="4185747.3100000005"/>
    <s v="ZLIN"/>
    <n v="49"/>
    <n v="9"/>
    <n v="0"/>
    <n v="0"/>
    <m/>
    <m/>
    <m/>
    <n v="7798803.1799999997"/>
    <n v="707244.38999999966"/>
    <s v="ZLIN"/>
    <n v="34"/>
    <n v="0"/>
  </r>
  <r>
    <s v="120499000006-0"/>
    <x v="22"/>
    <m/>
    <s v="COBERTIZO"/>
    <s v="31.12.1999"/>
    <n v="592874.18000000005"/>
    <n v="592874.18000000005"/>
    <s v="ZLIN"/>
    <n v="18"/>
    <n v="9"/>
    <n v="0"/>
    <n v="0"/>
    <m/>
    <m/>
    <m/>
    <n v="735473.67"/>
    <n v="735473.67"/>
    <s v="ZLIN"/>
    <n v="3"/>
    <n v="0"/>
  </r>
  <r>
    <s v="120499000007-0"/>
    <x v="22"/>
    <m/>
    <s v="CASETA"/>
    <s v="01.06.1976"/>
    <n v="155.16999999999999"/>
    <n v="131"/>
    <s v="ZLIN"/>
    <n v="50"/>
    <n v="4"/>
    <n v="0"/>
    <n v="0"/>
    <m/>
    <m/>
    <m/>
    <n v="1182474.24"/>
    <n v="331451.12"/>
    <s v="ZLIN"/>
    <n v="11"/>
    <n v="0"/>
  </r>
  <r>
    <s v="120499000008-0"/>
    <x v="22"/>
    <m/>
    <s v="CASETA"/>
    <s v="31.12.2012"/>
    <n v="50683243.710000001"/>
    <n v="17132364.060000002"/>
    <s v="ZLIN"/>
    <n v="17"/>
    <n v="9"/>
    <n v="0"/>
    <n v="0"/>
    <m/>
    <m/>
    <m/>
    <n v="-40241752.259999998"/>
    <n v="-8271915.7299999967"/>
    <s v="ZLIN"/>
    <n v="15"/>
    <n v="0"/>
  </r>
  <r>
    <s v="120499000009-0"/>
    <x v="22"/>
    <m/>
    <s v="CASETA"/>
    <s v="01.12.1988"/>
    <n v="5589.79"/>
    <n v="3235.2"/>
    <s v="ZLIN"/>
    <n v="51"/>
    <n v="10"/>
    <n v="0"/>
    <n v="0"/>
    <m/>
    <m/>
    <m/>
    <n v="1377779.6"/>
    <n v="169926.14000000013"/>
    <s v="ZLIN"/>
    <n v="25"/>
    <n v="0"/>
  </r>
  <r>
    <s v="120499000010-0"/>
    <x v="22"/>
    <m/>
    <s v="COBERTIZO"/>
    <s v="01.12.1987"/>
    <n v="10981.98"/>
    <n v="9773.43"/>
    <s v="ZLIN"/>
    <n v="34"/>
    <n v="10"/>
    <n v="0"/>
    <n v="0"/>
    <m/>
    <m/>
    <m/>
    <n v="768509.98"/>
    <n v="338510.35"/>
    <s v="ZLIN"/>
    <n v="7"/>
    <n v="0"/>
  </r>
  <r>
    <s v="120499000011-0"/>
    <x v="22"/>
    <m/>
    <s v="CASETA"/>
    <s v="31.12.1995"/>
    <n v="1216568.3999999999"/>
    <n v="562433.65999999992"/>
    <s v="ZLIN"/>
    <n v="49"/>
    <n v="9"/>
    <n v="0"/>
    <n v="0"/>
    <m/>
    <m/>
    <m/>
    <n v="16887265.440000001"/>
    <n v="1735635.620000001"/>
    <s v="ZLIN"/>
    <n v="30"/>
    <n v="0"/>
  </r>
  <r>
    <s v="120499000012-0"/>
    <x v="22"/>
    <m/>
    <s v="CASETA"/>
    <s v="01.06.1976"/>
    <n v="152.35"/>
    <n v="128.65"/>
    <s v="ZLIN"/>
    <n v="50"/>
    <n v="4"/>
    <n v="0"/>
    <n v="0"/>
    <m/>
    <m/>
    <m/>
    <n v="1161016.93"/>
    <n v="325436.54999999993"/>
    <s v="ZLIN"/>
    <n v="11"/>
    <n v="0"/>
  </r>
  <r>
    <s v="120499000013-0"/>
    <x v="22"/>
    <m/>
    <s v="KIOSCO"/>
    <s v="01.10.2015"/>
    <n v="1"/>
    <n v="1"/>
    <s v="ZLIN"/>
    <n v="0"/>
    <n v="1"/>
    <n v="0"/>
    <n v="0"/>
    <m/>
    <m/>
    <m/>
    <n v="2155240.11"/>
    <n v="246123.10999999987"/>
    <s v="ZLIN"/>
    <n v="27"/>
    <n v="0"/>
  </r>
  <r>
    <s v="120499000014-0"/>
    <x v="22"/>
    <m/>
    <s v="CASETA"/>
    <s v="31.07.2011"/>
    <n v="11000000"/>
    <n v="1626245.83"/>
    <s v="ZLIN"/>
    <n v="50"/>
    <n v="2"/>
    <n v="0"/>
    <n v="0"/>
    <m/>
    <m/>
    <m/>
    <n v="353342.01"/>
    <n v="23684.160000000033"/>
    <s v="ZLIN"/>
    <n v="46"/>
    <n v="0"/>
  </r>
  <r>
    <s v="120499000015-0"/>
    <x v="22"/>
    <m/>
    <s v="COBERTIZO"/>
    <s v="01.03.1985"/>
    <n v="476810.84"/>
    <n v="452244.48000000004"/>
    <s v="ZLIN"/>
    <n v="35"/>
    <n v="7"/>
    <n v="0"/>
    <n v="0"/>
    <m/>
    <m/>
    <m/>
    <n v="14119841.73"/>
    <n v="8707235.7400000002"/>
    <s v="ZLIN"/>
    <n v="5"/>
    <n v="0"/>
  </r>
  <r>
    <s v="120499000016-0"/>
    <x v="22"/>
    <m/>
    <s v="COBERTIZO"/>
    <s v="01.01.1987"/>
    <n v="5937752.4400000004"/>
    <n v="5156823.5500000007"/>
    <s v="ZLIN"/>
    <n v="36"/>
    <n v="9"/>
    <n v="0"/>
    <n v="0"/>
    <m/>
    <m/>
    <m/>
    <n v="-449514.85"/>
    <n v="-173250.51999999996"/>
    <s v="ZLIN"/>
    <n v="8"/>
    <n v="0"/>
  </r>
  <r>
    <s v="120499000017-0"/>
    <x v="22"/>
    <m/>
    <s v="COBERTIZO"/>
    <s v="31.03.2012"/>
    <n v="21507358.699999999"/>
    <n v="5693124.3499999996"/>
    <s v="ZLIN"/>
    <n v="25"/>
    <n v="6"/>
    <n v="0"/>
    <n v="0"/>
    <m/>
    <m/>
    <m/>
    <n v="727688.85"/>
    <n v="101986.70999999996"/>
    <s v="ZLIN"/>
    <n v="22"/>
    <n v="0"/>
  </r>
  <r>
    <s v="120499000018-0"/>
    <x v="22"/>
    <m/>
    <s v="CASETA"/>
    <s v="30.12.1998"/>
    <n v="2849101.5"/>
    <n v="1145367.3999999999"/>
    <s v="ZLIN"/>
    <n v="49"/>
    <n v="9"/>
    <n v="0"/>
    <n v="0"/>
    <m/>
    <m/>
    <m/>
    <n v="37567034.049999997"/>
    <n v="3510051.1599999964"/>
    <s v="ZLIN"/>
    <n v="33"/>
    <n v="0"/>
  </r>
  <r>
    <s v="120499000019-0"/>
    <x v="22"/>
    <m/>
    <s v="COBERTIZO"/>
    <s v="01.01.1987"/>
    <n v="77020"/>
    <n v="68761.45"/>
    <s v="ZLIN"/>
    <n v="35"/>
    <n v="9"/>
    <n v="0"/>
    <n v="0"/>
    <m/>
    <m/>
    <m/>
    <n v="4404162.87"/>
    <n v="1939928.88"/>
    <s v="ZLIN"/>
    <n v="7"/>
    <n v="0"/>
  </r>
  <r>
    <s v="120499000020-0"/>
    <x v="22"/>
    <m/>
    <s v="LABORATORIO"/>
    <s v="30.06.2005"/>
    <n v="13527751.02"/>
    <n v="4322476.6899999995"/>
    <s v="ZLIN"/>
    <n v="42"/>
    <n v="3"/>
    <n v="0"/>
    <n v="0"/>
    <m/>
    <m/>
    <m/>
    <n v="121694504.11"/>
    <n v="11725772.519999996"/>
    <s v="ZLIN"/>
    <n v="32"/>
    <n v="0"/>
  </r>
  <r>
    <s v="120499000021-0"/>
    <x v="22"/>
    <m/>
    <s v="COBERTIZO"/>
    <s v="01.10.2015"/>
    <n v="1"/>
    <n v="1"/>
    <s v="ZLIN"/>
    <n v="0"/>
    <n v="1"/>
    <n v="0"/>
    <n v="0"/>
    <m/>
    <m/>
    <m/>
    <n v="5274786.58"/>
    <n v="5274786.58"/>
    <s v="ZLIN"/>
    <n v="3"/>
    <n v="0"/>
  </r>
  <r>
    <s v="120499000022-0"/>
    <x v="22"/>
    <m/>
    <s v="CASETA"/>
    <s v="01.09.1984"/>
    <n v="1040180.27"/>
    <n v="711337.91"/>
    <s v="ZLIN"/>
    <n v="50"/>
    <n v="1"/>
    <n v="0"/>
    <n v="0"/>
    <m/>
    <m/>
    <m/>
    <n v="818447.51"/>
    <n v="132818.22999999998"/>
    <s v="ZLIN"/>
    <n v="19"/>
    <n v="0"/>
  </r>
  <r>
    <s v="120499000023-0"/>
    <x v="22"/>
    <m/>
    <s v="CASETA"/>
    <s v="01.12.1988"/>
    <n v="3137.57"/>
    <n v="2250.0100000000002"/>
    <s v="ZLIN"/>
    <n v="41"/>
    <n v="10"/>
    <n v="0"/>
    <n v="0"/>
    <m/>
    <m/>
    <m/>
    <n v="773742.79"/>
    <n v="159047.12"/>
    <s v="ZLIN"/>
    <n v="15"/>
    <n v="0"/>
  </r>
  <r>
    <s v="120499000024-0"/>
    <x v="22"/>
    <m/>
    <s v="COBERTIZO"/>
    <s v="01.09.1979"/>
    <n v="0.09"/>
    <n v="0.09"/>
    <s v="ZLIN"/>
    <n v="40"/>
    <n v="1"/>
    <n v="0"/>
    <n v="0"/>
    <m/>
    <m/>
    <m/>
    <n v="558030.66"/>
    <n v="430148.63"/>
    <s v="ZLIN"/>
    <n v="4"/>
    <n v="0"/>
  </r>
  <r>
    <s v="120499000025-0"/>
    <x v="22"/>
    <m/>
    <s v="COBERTIZO"/>
    <s v="01.10.2015"/>
    <n v="1"/>
    <n v="1"/>
    <s v="ZLIN"/>
    <n v="0"/>
    <n v="1"/>
    <n v="0"/>
    <n v="0"/>
    <m/>
    <m/>
    <m/>
    <n v="913842.96"/>
    <n v="913842.96"/>
    <s v="ZLIN"/>
    <n v="3"/>
    <n v="0"/>
  </r>
  <r>
    <s v="120499000026-0"/>
    <x v="22"/>
    <m/>
    <s v="CASETA"/>
    <s v="01.06.1976"/>
    <n v="118.62"/>
    <n v="100.17"/>
    <s v="ZLIN"/>
    <n v="50"/>
    <n v="4"/>
    <n v="0"/>
    <n v="0"/>
    <m/>
    <m/>
    <m/>
    <n v="903976.49"/>
    <n v="253387.34999999998"/>
    <s v="ZLIN"/>
    <n v="11"/>
    <n v="0"/>
  </r>
  <r>
    <s v="120499000027-0"/>
    <x v="22"/>
    <m/>
    <s v="COBERTIZO"/>
    <s v="01.10.2015"/>
    <n v="1"/>
    <n v="1"/>
    <s v="ZLIN"/>
    <n v="0"/>
    <n v="1"/>
    <n v="0"/>
    <n v="0"/>
    <m/>
    <m/>
    <m/>
    <n v="3679362.95"/>
    <n v="3679362.95"/>
    <s v="ZLIN"/>
    <n v="3"/>
    <n v="0"/>
  </r>
  <r>
    <s v="120499000028-0"/>
    <x v="22"/>
    <m/>
    <s v="CASETA"/>
    <s v="30.12.1997"/>
    <n v="1484500"/>
    <n v="626623.14"/>
    <s v="ZLIN"/>
    <n v="49"/>
    <n v="9"/>
    <n v="0"/>
    <n v="0"/>
    <m/>
    <m/>
    <m/>
    <n v="743169.26"/>
    <n v="71607.459999999963"/>
    <s v="ZLIN"/>
    <n v="32"/>
    <n v="0"/>
  </r>
  <r>
    <s v="120499000029-0"/>
    <x v="22"/>
    <m/>
    <s v="COBERTIZO"/>
    <s v="01.10.2015"/>
    <n v="1"/>
    <n v="1"/>
    <s v="ZLIN"/>
    <n v="0"/>
    <n v="1"/>
    <n v="0"/>
    <n v="0"/>
    <m/>
    <m/>
    <m/>
    <n v="1335678.6000000001"/>
    <n v="1335678.6000000001"/>
    <s v="ZLIN"/>
    <n v="3"/>
    <n v="0"/>
  </r>
  <r>
    <s v="120499000030-0"/>
    <x v="22"/>
    <m/>
    <s v="EDIFICACION"/>
    <s v="28.02.2013"/>
    <n v="46906420"/>
    <n v="3876563.6599999964"/>
    <s v="ZLIN"/>
    <n v="70"/>
    <n v="7"/>
    <n v="0"/>
    <n v="0"/>
    <m/>
    <m/>
    <m/>
    <n v="-18069252.760000002"/>
    <n v="-819316.62000000104"/>
    <s v="ZLIN"/>
    <n v="68"/>
    <n v="0"/>
  </r>
  <r>
    <s v="120499000031-0"/>
    <x v="22"/>
    <m/>
    <s v="MALLA ESLABONADA"/>
    <s v="31.07.2011"/>
    <n v="47197483.909999996"/>
    <n v="23080088.289999995"/>
    <s v="ZLIN"/>
    <n v="15"/>
    <n v="2"/>
    <n v="0"/>
    <n v="0"/>
    <m/>
    <m/>
    <m/>
    <n v="344434058.5"/>
    <n v="96545910.349999994"/>
    <s v="ZLIN"/>
    <n v="11"/>
    <n v="0"/>
  </r>
  <r>
    <s v="120499000032-0"/>
    <x v="22"/>
    <m/>
    <s v="COBERTIZO"/>
    <s v="30.11.2012"/>
    <n v="5785256.0199999996"/>
    <n v="5150288.8899999997"/>
    <s v="ZLIN"/>
    <n v="6"/>
    <n v="10"/>
    <n v="0"/>
    <n v="0"/>
    <m/>
    <m/>
    <m/>
    <n v="862393.09"/>
    <n v="664761.34"/>
    <s v="ZLIN"/>
    <n v="4"/>
    <n v="0"/>
  </r>
  <r>
    <s v="120499000033-0"/>
    <x v="22"/>
    <m/>
    <s v="CASETA"/>
    <s v="01.10.2015"/>
    <n v="1"/>
    <n v="1"/>
    <s v="ZLIN"/>
    <n v="0"/>
    <n v="1"/>
    <n v="0"/>
    <n v="0"/>
    <m/>
    <m/>
    <m/>
    <n v="1059848.6599999999"/>
    <n v="1059848.6599999999"/>
    <s v="ZLIN"/>
    <n v="3"/>
    <n v="0"/>
  </r>
  <r>
    <s v="120499000034-0"/>
    <x v="22"/>
    <m/>
    <s v="COBERTIZO"/>
    <s v="30.11.2012"/>
    <n v="4734318.67"/>
    <n v="1710917.13"/>
    <s v="ZLIN"/>
    <n v="16"/>
    <n v="10"/>
    <n v="0"/>
    <n v="0"/>
    <m/>
    <m/>
    <m/>
    <n v="-529008.81999999995"/>
    <n v="-116507.88999999996"/>
    <s v="ZLIN"/>
    <n v="14"/>
    <n v="0"/>
  </r>
  <r>
    <s v="120499000035-0"/>
    <x v="22"/>
    <m/>
    <s v="COBERTIZO"/>
    <s v="01.12.1994"/>
    <n v="1227622.45"/>
    <n v="1186427.06"/>
    <s v="ZLIN"/>
    <n v="24"/>
    <n v="10"/>
    <n v="0"/>
    <n v="0"/>
    <m/>
    <m/>
    <m/>
    <n v="944940.4"/>
    <n v="728391.56"/>
    <s v="ZLIN"/>
    <n v="4"/>
    <n v="0"/>
  </r>
  <r>
    <s v="120499000036-0"/>
    <x v="22"/>
    <m/>
    <s v="COBERTIZO"/>
    <s v="31.12.1995"/>
    <n v="1222.05"/>
    <n v="1135.6399999999999"/>
    <s v="ZLIN"/>
    <n v="24"/>
    <n v="9"/>
    <n v="0"/>
    <n v="0"/>
    <m/>
    <m/>
    <m/>
    <n v="128853.22"/>
    <n v="79459.48000000001"/>
    <s v="ZLIN"/>
    <n v="5"/>
    <n v="0"/>
  </r>
  <r>
    <s v="120499000037-0"/>
    <x v="22"/>
    <m/>
    <s v="CASETA"/>
    <s v="31.12.1995"/>
    <n v="13372.71"/>
    <n v="6182.3999999999987"/>
    <s v="ZLIN"/>
    <n v="49"/>
    <n v="9"/>
    <n v="0"/>
    <n v="0"/>
    <m/>
    <m/>
    <m/>
    <n v="1404620.07"/>
    <n v="144363.72999999998"/>
    <s v="ZLIN"/>
    <n v="30"/>
    <n v="0"/>
  </r>
  <r>
    <s v="120499000038-0"/>
    <x v="22"/>
    <m/>
    <s v="CONTENEDOR"/>
    <s v="31.03.2012"/>
    <n v="3630885.14"/>
    <n v="3267796.63"/>
    <s v="ZLIN"/>
    <n v="7"/>
    <n v="6"/>
    <n v="0"/>
    <n v="0"/>
    <m/>
    <m/>
    <m/>
    <n v="369283.3"/>
    <n v="284655.88"/>
    <s v="ZLIN"/>
    <n v="4"/>
    <n v="0"/>
  </r>
  <r>
    <s v="120499000039-0"/>
    <x v="22"/>
    <m/>
    <s v="CONTENEDOR"/>
    <s v="31.03.2012"/>
    <n v="7061501.5099999998"/>
    <n v="2028303.6399999997"/>
    <s v="ZLIN"/>
    <n v="23"/>
    <n v="6"/>
    <n v="0"/>
    <n v="0"/>
    <m/>
    <m/>
    <m/>
    <n v="-1632297.01"/>
    <n v="-251645.79000000004"/>
    <s v="ZLIN"/>
    <n v="20"/>
    <n v="0"/>
  </r>
  <r>
    <s v="120499000040-0"/>
    <x v="22"/>
    <m/>
    <s v="COBERTIZO"/>
    <s v="01.10.2015"/>
    <n v="1"/>
    <n v="1"/>
    <s v="ZLIN"/>
    <n v="0"/>
    <n v="1"/>
    <n v="0"/>
    <n v="0"/>
    <m/>
    <m/>
    <m/>
    <n v="4745028.1500000004"/>
    <n v="4745028.1500000004"/>
    <s v="ZLIN"/>
    <n v="3"/>
    <n v="0"/>
  </r>
  <r>
    <s v="120499000041-0"/>
    <x v="22"/>
    <m/>
    <s v="CONTENEDOR"/>
    <s v="31.03.2012"/>
    <n v="3707273.35"/>
    <n v="981337.0700000003"/>
    <s v="ZLIN"/>
    <n v="25"/>
    <n v="6"/>
    <n v="0"/>
    <n v="0"/>
    <m/>
    <m/>
    <m/>
    <n v="-902320.3"/>
    <n v="-126461.56000000006"/>
    <s v="ZLIN"/>
    <n v="22"/>
    <n v="0"/>
  </r>
  <r>
    <s v="120499000042-0"/>
    <x v="22"/>
    <m/>
    <s v="CASETA"/>
    <s v="30.12.1997"/>
    <n v="1484500"/>
    <n v="951893.12"/>
    <s v="ZLIN"/>
    <n v="32"/>
    <n v="9"/>
    <n v="0"/>
    <n v="0"/>
    <m/>
    <m/>
    <m/>
    <n v="235371.79"/>
    <n v="48381.97"/>
    <s v="ZLIN"/>
    <n v="15"/>
    <n v="0"/>
  </r>
  <r>
    <s v="120499000043-0"/>
    <x v="22"/>
    <m/>
    <s v="COBERTIZO"/>
    <s v="30.11.2012"/>
    <n v="19815485.300000001"/>
    <n v="6077858.9400000013"/>
    <s v="ZLIN"/>
    <n v="19"/>
    <n v="10"/>
    <n v="0"/>
    <n v="0"/>
    <m/>
    <m/>
    <m/>
    <n v="3937197.47"/>
    <n v="714099.54"/>
    <s v="ZLIN"/>
    <n v="17"/>
    <n v="0"/>
  </r>
  <r>
    <s v="120499000044-0"/>
    <x v="22"/>
    <m/>
    <s v="COBERTIZO"/>
    <s v="30.11.2012"/>
    <n v="5916917.79"/>
    <n v="1814852.94"/>
    <s v="ZLIN"/>
    <n v="19"/>
    <n v="10"/>
    <n v="0"/>
    <n v="0"/>
    <m/>
    <m/>
    <m/>
    <n v="21660034.84"/>
    <n v="3928535.7399999984"/>
    <s v="ZLIN"/>
    <n v="17"/>
    <n v="0"/>
  </r>
  <r>
    <s v="120499000045-0"/>
    <x v="22"/>
    <m/>
    <s v="CASETA"/>
    <s v="01.07.1979"/>
    <n v="106466.37"/>
    <n v="81883.86"/>
    <s v="ZLIN"/>
    <n v="51"/>
    <n v="3"/>
    <n v="0"/>
    <n v="0"/>
    <m/>
    <m/>
    <m/>
    <n v="2133501.63"/>
    <n v="438553.10999999987"/>
    <s v="ZLIN"/>
    <n v="15"/>
    <n v="0"/>
  </r>
  <r>
    <s v="120499000046-0"/>
    <x v="22"/>
    <m/>
    <s v="COBERTIZO"/>
    <s v="31.07.2011"/>
    <n v="27213641.010000002"/>
    <n v="8019914.0800000019"/>
    <s v="ZLIN"/>
    <n v="25"/>
    <n v="2"/>
    <n v="0"/>
    <n v="0"/>
    <m/>
    <m/>
    <m/>
    <n v="4040484.75"/>
    <n v="593245.79"/>
    <s v="ZLIN"/>
    <n v="21"/>
    <n v="0"/>
  </r>
  <r>
    <s v="120499000047-0"/>
    <x v="22"/>
    <m/>
    <s v="CASETA"/>
    <s v="31.12.1995"/>
    <n v="307349.93"/>
    <n v="203425.82"/>
    <s v="ZLIN"/>
    <n v="34"/>
    <n v="9"/>
    <n v="0"/>
    <n v="0"/>
    <m/>
    <m/>
    <m/>
    <n v="4319456.3899999997"/>
    <n v="887888.25999999978"/>
    <s v="ZLIN"/>
    <n v="15"/>
    <n v="0"/>
  </r>
  <r>
    <s v="120499000048-0"/>
    <x v="22"/>
    <m/>
    <s v="CASETA"/>
    <s v="01.10.2015"/>
    <n v="1"/>
    <n v="1"/>
    <s v="ZLIN"/>
    <n v="0"/>
    <n v="1"/>
    <n v="0"/>
    <n v="0"/>
    <m/>
    <m/>
    <m/>
    <n v="1547135.29"/>
    <n v="477033.38000000012"/>
    <s v="ZLIN"/>
    <n v="10"/>
    <n v="0"/>
  </r>
  <r>
    <s v="120499000049-0"/>
    <x v="22"/>
    <m/>
    <s v="EDIFICACION"/>
    <s v="01.07.1985"/>
    <n v="628230.07999999996"/>
    <n v="417778.16999999993"/>
    <s v="ZLIN"/>
    <n v="50"/>
    <n v="3"/>
    <n v="0"/>
    <n v="0"/>
    <m/>
    <m/>
    <m/>
    <n v="84560373.340000004"/>
    <n v="13036390.900000006"/>
    <s v="ZLIN"/>
    <n v="20"/>
    <n v="0"/>
  </r>
  <r>
    <s v="120499000050-0"/>
    <x v="22"/>
    <m/>
    <s v="COBERTIZO"/>
    <s v="01.07.1985"/>
    <n v="3948.06"/>
    <n v="3742.72"/>
    <s v="ZLIN"/>
    <n v="35"/>
    <n v="3"/>
    <n v="0"/>
    <n v="0"/>
    <m/>
    <m/>
    <m/>
    <n v="532426.47"/>
    <n v="328329.64999999997"/>
    <s v="ZLIN"/>
    <n v="5"/>
    <n v="0"/>
  </r>
  <r>
    <s v="120499000051-0"/>
    <x v="22"/>
    <m/>
    <s v="COBERTIZO"/>
    <s v="01.07.1985"/>
    <n v="26036.31"/>
    <n v="21616.07"/>
    <s v="ZLIN"/>
    <n v="40"/>
    <n v="3"/>
    <n v="0"/>
    <n v="0"/>
    <m/>
    <m/>
    <m/>
    <n v="3508417.63"/>
    <n v="1081762.0899999999"/>
    <s v="ZLIN"/>
    <n v="10"/>
    <n v="0"/>
  </r>
  <r>
    <s v="120499000052-0"/>
    <x v="22"/>
    <m/>
    <s v="ESTRUCTURA METALICA"/>
    <s v="01.10.2015"/>
    <n v="1"/>
    <n v="1"/>
    <s v="ZLIN"/>
    <n v="0"/>
    <n v="1"/>
    <n v="0"/>
    <n v="0"/>
    <m/>
    <m/>
    <m/>
    <n v="25821639.219999999"/>
    <n v="7961672.0899999999"/>
    <s v="ZLIN"/>
    <n v="10"/>
    <n v="0"/>
  </r>
  <r>
    <s v="120499000053-0"/>
    <x v="22"/>
    <m/>
    <s v="CASETA"/>
    <s v="31.07.2011"/>
    <n v="72995957.099999994"/>
    <n v="9565391.2799999937"/>
    <s v="ZLIN"/>
    <n v="53"/>
    <n v="2"/>
    <n v="0"/>
    <n v="0"/>
    <m/>
    <m/>
    <m/>
    <n v="-14148239.27"/>
    <n v="-890280.36999999918"/>
    <s v="ZLIN"/>
    <n v="49"/>
    <n v="0"/>
  </r>
  <r>
    <s v="120499000054-0"/>
    <x v="22"/>
    <m/>
    <s v="COBERTIZO"/>
    <s v="01.10.2015"/>
    <n v="1"/>
    <n v="1"/>
    <s v="ZLIN"/>
    <n v="0"/>
    <n v="1"/>
    <n v="0"/>
    <n v="0"/>
    <m/>
    <m/>
    <m/>
    <n v="1166109.6499999999"/>
    <n v="719100.95"/>
    <s v="ZLIN"/>
    <n v="5"/>
    <n v="0"/>
  </r>
  <r>
    <s v="120499000055-0"/>
    <x v="22"/>
    <m/>
    <s v="LABORATORIO"/>
    <s v="30.12.1998"/>
    <n v="3496334.4"/>
    <n v="1351240.4"/>
    <s v="ZLIN"/>
    <n v="51"/>
    <n v="9"/>
    <n v="0"/>
    <n v="0"/>
    <m/>
    <m/>
    <m/>
    <n v="102060506.34999999"/>
    <n v="8991044.6199999899"/>
    <s v="ZLIN"/>
    <n v="35"/>
    <n v="0"/>
  </r>
  <r>
    <s v="120499000056-0"/>
    <x v="22"/>
    <m/>
    <s v="LABORATORIO"/>
    <s v="30.09.2013"/>
    <n v="152603873"/>
    <n v="14566733.319999993"/>
    <s v="ZLIN"/>
    <n v="55"/>
    <n v="0"/>
    <n v="0"/>
    <n v="0"/>
    <m/>
    <m/>
    <m/>
    <n v="-76651023.829999998"/>
    <n v="-4459257.6700000018"/>
    <s v="ZLIN"/>
    <n v="53"/>
    <n v="0"/>
  </r>
  <r>
    <s v="120499000057-0"/>
    <x v="22"/>
    <m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8-0"/>
    <x v="22"/>
    <m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59-0"/>
    <x v="22"/>
    <m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0-0"/>
    <x v="22"/>
    <m/>
    <s v="COBERTIZO"/>
    <s v="31.07.2011"/>
    <n v="5794910.5"/>
    <n v="5794910.5"/>
    <s v="ZLIN"/>
    <n v="6"/>
    <n v="2"/>
    <n v="0"/>
    <n v="0"/>
    <m/>
    <m/>
    <m/>
    <n v="2513306.38"/>
    <n v="2513306.38"/>
    <s v="ZLIN"/>
    <n v="2"/>
    <n v="0"/>
  </r>
  <r>
    <s v="120499000061-0"/>
    <x v="22"/>
    <m/>
    <s v="CASETA"/>
    <s v="01.10.2015"/>
    <n v="1"/>
    <n v="1"/>
    <s v="ZLIN"/>
    <n v="0"/>
    <n v="1"/>
    <n v="0"/>
    <n v="0"/>
    <m/>
    <m/>
    <m/>
    <n v="4120796.82"/>
    <n v="1270579.0099999998"/>
    <s v="ZLIN"/>
    <n v="10"/>
    <n v="0"/>
  </r>
  <r>
    <s v="120499000062-0"/>
    <x v="22"/>
    <m/>
    <s v="CASETA"/>
    <s v="01.10.2015"/>
    <n v="1"/>
    <n v="1"/>
    <s v="ZLIN"/>
    <n v="0"/>
    <n v="1"/>
    <n v="0"/>
    <n v="0"/>
    <m/>
    <m/>
    <m/>
    <n v="392439.28"/>
    <n v="121002.12000000005"/>
    <s v="ZLIN"/>
    <n v="10"/>
    <n v="0"/>
  </r>
  <r>
    <s v="120499000063-0"/>
    <x v="22"/>
    <m/>
    <s v="COBERTIZO"/>
    <s v="31.12.1995"/>
    <n v="1405563.18"/>
    <n v="1306179.92"/>
    <s v="ZLIN"/>
    <n v="24"/>
    <n v="9"/>
    <n v="0"/>
    <n v="0"/>
    <m/>
    <m/>
    <m/>
    <n v="11251572.49"/>
    <n v="6938469.71"/>
    <s v="ZLIN"/>
    <n v="5"/>
    <n v="0"/>
  </r>
  <r>
    <s v="120499000064-0"/>
    <x v="22"/>
    <m/>
    <s v="CASETA"/>
    <s v="01.06.1976"/>
    <n v="312.31"/>
    <n v="220.01999999999998"/>
    <s v="ZLIN"/>
    <n v="60"/>
    <n v="4"/>
    <n v="0"/>
    <n v="0"/>
    <m/>
    <m/>
    <m/>
    <n v="2379937.56"/>
    <n v="349435.28"/>
    <s v="ZLIN"/>
    <n v="21"/>
    <n v="0"/>
  </r>
  <r>
    <s v="120499000065-0"/>
    <x v="22"/>
    <m/>
    <s v="COBERTIZO"/>
    <s v="01.09.1979"/>
    <n v="0.87"/>
    <n v="0.71"/>
    <s v="ZLIN"/>
    <n v="50"/>
    <n v="1"/>
    <n v="0"/>
    <n v="0"/>
    <m/>
    <m/>
    <m/>
    <n v="36735646.829999998"/>
    <n v="8090588.8699999973"/>
    <s v="ZLIN"/>
    <n v="14"/>
    <n v="0"/>
  </r>
  <r>
    <s v="120499000066-0"/>
    <x v="22"/>
    <m/>
    <s v="CASETA"/>
    <s v="01.01.1993"/>
    <n v="315000"/>
    <n v="160862.10999999999"/>
    <s v="ZLIN"/>
    <n v="50"/>
    <n v="9"/>
    <n v="0"/>
    <n v="0"/>
    <m/>
    <m/>
    <m/>
    <n v="2076869.45"/>
    <n v="228702.8899999999"/>
    <s v="ZLIN"/>
    <n v="28"/>
    <n v="0"/>
  </r>
  <r>
    <s v="120499000067-0"/>
    <x v="22"/>
    <m/>
    <s v="COBERTIZO"/>
    <s v="01.09.1979"/>
    <n v="0.83"/>
    <n v="0.66999999999999993"/>
    <s v="ZLIN"/>
    <n v="50"/>
    <n v="1"/>
    <n v="0"/>
    <n v="0"/>
    <m/>
    <m/>
    <m/>
    <n v="36735646.829999998"/>
    <n v="8090588.8699999973"/>
    <s v="ZLIN"/>
    <n v="14"/>
    <n v="0"/>
  </r>
  <r>
    <s v="120499000068-0"/>
    <x v="22"/>
    <m/>
    <s v="COBERTIZO"/>
    <s v="01.07.1979"/>
    <n v="364863.66"/>
    <n v="286203.20999999996"/>
    <s v="ZLIN"/>
    <n v="50"/>
    <n v="3"/>
    <n v="0"/>
    <n v="0"/>
    <m/>
    <m/>
    <m/>
    <n v="7316726.4500000002"/>
    <n v="1611421.9000000004"/>
    <s v="ZLIN"/>
    <n v="14"/>
    <n v="0"/>
  </r>
  <r>
    <s v="120499000069-0"/>
    <x v="22"/>
    <m/>
    <s v="COBERTIZO"/>
    <s v="01.07.1979"/>
    <n v="6951.93"/>
    <n v="6808"/>
    <s v="ZLIN"/>
    <n v="40"/>
    <n v="3"/>
    <n v="0"/>
    <n v="0"/>
    <m/>
    <m/>
    <m/>
    <n v="140658.20000000001"/>
    <n v="108424.03000000001"/>
    <s v="ZLIN"/>
    <n v="4"/>
    <n v="0"/>
  </r>
  <r>
    <s v="120499000070-0"/>
    <x v="22"/>
    <m/>
    <s v="COBERTIZO"/>
    <s v="30.04.2013"/>
    <n v="5831341.2400000002"/>
    <n v="5149755.9000000004"/>
    <s v="ZLIN"/>
    <n v="6"/>
    <n v="5"/>
    <n v="0"/>
    <n v="0"/>
    <m/>
    <m/>
    <m/>
    <n v="-3062453.1"/>
    <n v="-2360640.9300000002"/>
    <s v="ZLIN"/>
    <n v="4"/>
    <n v="0"/>
  </r>
  <r>
    <s v="120499000071-0"/>
    <x v="22"/>
    <m/>
    <s v="COBERTIZO"/>
    <s v="01.04.1978"/>
    <n v="3023.7"/>
    <n v="3023.7"/>
    <s v="ZLIN"/>
    <n v="40"/>
    <n v="6"/>
    <n v="0"/>
    <n v="0"/>
    <m/>
    <m/>
    <m/>
    <n v="1885699.79"/>
    <n v="1885699.79"/>
    <s v="ZLIN"/>
    <n v="3"/>
    <n v="0"/>
  </r>
  <r>
    <s v="120499000072-0"/>
    <x v="22"/>
    <m/>
    <s v="TORRE DESCARGA HIDROCARBUROS"/>
    <s v="01.12.1983"/>
    <n v="61492769.509999998"/>
    <n v="43188901.700000003"/>
    <s v="ZLIN"/>
    <n v="49"/>
    <n v="10"/>
    <n v="0"/>
    <n v="0"/>
    <m/>
    <m/>
    <m/>
    <n v="67258696.280000001"/>
    <n v="11521165.57"/>
    <s v="ZLIN"/>
    <n v="18"/>
    <n v="0"/>
  </r>
  <r>
    <s v="120499000073-0"/>
    <x v="22"/>
    <m/>
    <s v="ESTRUCTURA METALICA"/>
    <s v="01.12.1983"/>
    <n v="0"/>
    <n v="0"/>
    <s v="ZLIN"/>
    <n v="49"/>
    <n v="10"/>
    <n v="0"/>
    <n v="0"/>
    <m/>
    <m/>
    <m/>
    <n v="0"/>
    <n v="0"/>
    <s v="ZLIN"/>
    <n v="18"/>
    <n v="0"/>
  </r>
  <r>
    <s v="120499000074-0"/>
    <x v="22"/>
    <m/>
    <s v="ESTRUCTURA METALICA"/>
    <s v="01.10.2015"/>
    <n v="5728849.3700000001"/>
    <n v="4014026.91"/>
    <s v="ZLIN"/>
    <n v="0"/>
    <n v="1"/>
    <n v="0"/>
    <n v="0"/>
    <m/>
    <m/>
    <m/>
    <n v="47342098.530000001"/>
    <n v="3638515.3900000006"/>
    <s v="ZLIN"/>
    <n v="49"/>
    <n v="0"/>
  </r>
  <r>
    <s v="120499000075-0"/>
    <x v="22"/>
    <m/>
    <s v="BAÑO ADHERIDO AL ED. ADM."/>
    <s v="01.12.1986"/>
    <n v="7933599.8099999996"/>
    <n v="5094485.4399999995"/>
    <s v="ZLIN"/>
    <n v="49"/>
    <n v="10"/>
    <n v="0"/>
    <n v="0"/>
    <m/>
    <m/>
    <m/>
    <n v="-1402152.17"/>
    <n v="-205871.54999999981"/>
    <s v="ZLIN"/>
    <n v="21"/>
    <n v="0"/>
  </r>
  <r>
    <s v="120499000076-0"/>
    <x v="22"/>
    <m/>
    <s v="CONTENEDOR VENTAS"/>
    <s v="01.12.1983"/>
    <n v="2168020.33"/>
    <n v="1904955.12"/>
    <s v="ZLIN"/>
    <n v="39"/>
    <n v="10"/>
    <n v="0"/>
    <n v="0"/>
    <m/>
    <m/>
    <m/>
    <n v="2411039.0299999998"/>
    <n v="929254.62999999989"/>
    <s v="ZLIN"/>
    <n v="8"/>
    <n v="0"/>
  </r>
  <r>
    <s v="120499000077-0"/>
    <x v="22"/>
    <m/>
    <s v="ESTRUCTURA PORTICADA"/>
    <s v="31.07.2011"/>
    <n v="175785390.30000001"/>
    <n v="16262889.530000001"/>
    <s v="ZLIN"/>
    <n v="80"/>
    <n v="2"/>
    <n v="0"/>
    <n v="0"/>
    <m/>
    <m/>
    <m/>
    <n v="714411377.37"/>
    <n v="28983794.909999967"/>
    <s v="ZLIN"/>
    <n v="76"/>
    <n v="0"/>
  </r>
  <r>
    <s v="120499000078-0"/>
    <x v="22"/>
    <m/>
    <s v="COBERTIZO"/>
    <s v="01.12.1983"/>
    <n v="8199949.5199999996"/>
    <n v="7204976.5599999996"/>
    <s v="ZLIN"/>
    <n v="39"/>
    <n v="10"/>
    <n v="0"/>
    <n v="0"/>
    <m/>
    <m/>
    <m/>
    <n v="9119101.7599999998"/>
    <n v="3514653.8"/>
    <s v="ZLIN"/>
    <n v="8"/>
    <n v="0"/>
  </r>
  <r>
    <s v="120499000079-0"/>
    <x v="22"/>
    <m/>
    <s v="COBERTIZO"/>
    <s v="01.12.1983"/>
    <n v="1066922.51"/>
    <n v="937463.3"/>
    <s v="ZLIN"/>
    <n v="39"/>
    <n v="10"/>
    <n v="0"/>
    <n v="0"/>
    <m/>
    <m/>
    <m/>
    <n v="955667.81"/>
    <n v="368330.31000000006"/>
    <s v="ZLIN"/>
    <n v="8"/>
    <n v="0"/>
  </r>
  <r>
    <s v="120499000080-0"/>
    <x v="22"/>
    <m/>
    <s v="CASETA CUARTO TRANSFORMADORES 1"/>
    <s v="01.12.1983"/>
    <n v="2970638.69"/>
    <n v="2086401.7999999998"/>
    <s v="ZLIN"/>
    <n v="49"/>
    <n v="10"/>
    <n v="0"/>
    <n v="0"/>
    <m/>
    <m/>
    <m/>
    <n v="2183231.5"/>
    <n v="373979.47"/>
    <s v="ZLIN"/>
    <n v="18"/>
    <n v="0"/>
  </r>
  <r>
    <s v="120499000081-0"/>
    <x v="22"/>
    <m/>
    <s v="CASETA CUARTO TRANSFORMADORES 2"/>
    <s v="01.12.1983"/>
    <n v="2749404.68"/>
    <n v="1931020"/>
    <s v="ZLIN"/>
    <n v="49"/>
    <n v="10"/>
    <n v="0"/>
    <n v="0"/>
    <m/>
    <m/>
    <m/>
    <n v="2020638.46"/>
    <n v="346127.87999999989"/>
    <s v="ZLIN"/>
    <n v="18"/>
    <n v="0"/>
  </r>
  <r>
    <s v="120499000082-0"/>
    <x v="22"/>
    <m/>
    <s v="CASETA RONDAS"/>
    <s v="01.12.1983"/>
    <n v="6368981.3600000003"/>
    <n v="4473197.6300000008"/>
    <s v="ZLIN"/>
    <n v="49"/>
    <n v="10"/>
    <n v="0"/>
    <n v="0"/>
    <m/>
    <m/>
    <m/>
    <n v="4680798.3099999996"/>
    <n v="801803.40999999968"/>
    <s v="ZLIN"/>
    <n v="18"/>
    <n v="0"/>
  </r>
  <r>
    <s v="120499000083-0"/>
    <x v="22"/>
    <m/>
    <s v="COBERTIZO PUESTO ED. ADM."/>
    <s v="30.04.2013"/>
    <n v="9331468.8100000005"/>
    <n v="2001703.08"/>
    <s v="ZLIN"/>
    <n v="26"/>
    <n v="5"/>
    <n v="0"/>
    <n v="0"/>
    <m/>
    <m/>
    <m/>
    <n v="16989228.199999999"/>
    <n v="2182643.91"/>
    <s v="ZLIN"/>
    <n v="24"/>
    <n v="0"/>
  </r>
  <r>
    <s v="120499000084-0"/>
    <x v="22"/>
    <m/>
    <s v="COBERTIZO"/>
    <s v="31.03.2012"/>
    <n v="52377690.109999999"/>
    <n v="13864682.659999996"/>
    <s v="ZLIN"/>
    <n v="25"/>
    <n v="6"/>
    <n v="0"/>
    <n v="0"/>
    <m/>
    <m/>
    <m/>
    <n v="73362130.450000003"/>
    <n v="10281813.730000004"/>
    <s v="ZLIN"/>
    <n v="22"/>
    <n v="0"/>
  </r>
  <r>
    <s v="120499000085-0"/>
    <x v="22"/>
    <m/>
    <s v="CASETA DE ALMACENAMIENTO"/>
    <s v="30.12.1996"/>
    <n v="184464.55"/>
    <n v="81572.259999999995"/>
    <s v="ZLIN"/>
    <n v="49"/>
    <n v="9"/>
    <n v="0"/>
    <n v="0"/>
    <m/>
    <m/>
    <m/>
    <n v="2354253.65"/>
    <n v="234159.64999999991"/>
    <s v="ZLIN"/>
    <n v="31"/>
    <n v="0"/>
  </r>
  <r>
    <s v="120499000086-0"/>
    <x v="22"/>
    <m/>
    <s v="BAÑO BODEGA DERRAMES"/>
    <s v="01.12.1983"/>
    <n v="337572.58"/>
    <n v="237091.06"/>
    <s v="ZLIN"/>
    <n v="49"/>
    <n v="10"/>
    <n v="0"/>
    <n v="0"/>
    <m/>
    <m/>
    <m/>
    <n v="248094.43"/>
    <n v="42497.649999999994"/>
    <s v="ZLIN"/>
    <n v="18"/>
    <n v="0"/>
  </r>
  <r>
    <s v="120499000087-0"/>
    <x v="22"/>
    <m/>
    <s v="CASETA SEGURIDAD ENTRADA ED.ADM"/>
    <s v="30.04.2013"/>
    <n v="2565597.48"/>
    <n v="282756.29999999981"/>
    <s v="ZLIN"/>
    <n v="51"/>
    <n v="5"/>
    <n v="0"/>
    <n v="0"/>
    <m/>
    <m/>
    <m/>
    <n v="4549033.91"/>
    <n v="286248.74000000022"/>
    <s v="ZLIN"/>
    <n v="49"/>
    <n v="0"/>
  </r>
  <r>
    <s v="120499000088-0"/>
    <x v="22"/>
    <m/>
    <s v="CASETA PUESTO 8"/>
    <s v="01.12.1983"/>
    <n v="3104272.7"/>
    <n v="2056458.2500000002"/>
    <s v="ZLIN"/>
    <n v="52"/>
    <n v="10"/>
    <n v="0"/>
    <n v="0"/>
    <m/>
    <m/>
    <m/>
    <n v="2168550.0499999998"/>
    <n v="318398.22999999975"/>
    <s v="ZLIN"/>
    <n v="21"/>
    <n v="0"/>
  </r>
  <r>
    <s v="120499000089-0"/>
    <x v="22"/>
    <m/>
    <s v="CASETA RONDAS"/>
    <s v="01.12.1986"/>
    <n v="7219575.8200000003"/>
    <n v="4635981.76"/>
    <s v="ZLIN"/>
    <n v="49"/>
    <n v="10"/>
    <n v="0"/>
    <n v="0"/>
    <m/>
    <m/>
    <m/>
    <n v="-1275958.46"/>
    <n v="-187343.11999999988"/>
    <s v="ZLIN"/>
    <n v="21"/>
    <n v="0"/>
  </r>
  <r>
    <s v="120499000090-0"/>
    <x v="22"/>
    <m/>
    <s v="CASETA"/>
    <s v="01.06.1976"/>
    <n v="225.2"/>
    <n v="176.14999999999998"/>
    <s v="ZLIN"/>
    <n v="54"/>
    <n v="4"/>
    <n v="0"/>
    <n v="0"/>
    <m/>
    <m/>
    <m/>
    <n v="1716160.57"/>
    <n v="352766.34000000008"/>
    <s v="ZLIN"/>
    <n v="15"/>
    <n v="0"/>
  </r>
  <r>
    <s v="120499000091-0"/>
    <x v="22"/>
    <m/>
    <s v="CASETA"/>
    <s v="01.01.1987"/>
    <n v="387712.5"/>
    <n v="243832.33"/>
    <s v="ZLIN"/>
    <n v="50"/>
    <n v="9"/>
    <n v="0"/>
    <n v="0"/>
    <m/>
    <m/>
    <m/>
    <n v="25263120.350000001"/>
    <n v="3540664.59"/>
    <s v="ZLIN"/>
    <n v="22"/>
    <n v="0"/>
  </r>
  <r>
    <s v="120499000092-0"/>
    <x v="22"/>
    <m/>
    <s v="COBERTIZO"/>
    <s v="31.08.2012"/>
    <n v="789146.52"/>
    <n v="199252.94000000006"/>
    <s v="ZLIN"/>
    <n v="25"/>
    <n v="1"/>
    <n v="0"/>
    <n v="0"/>
    <m/>
    <m/>
    <m/>
    <n v="2247614.7400000002"/>
    <n v="315006.62000000011"/>
    <s v="ZLIN"/>
    <n v="22"/>
    <n v="0"/>
  </r>
  <r>
    <s v="120499000093-0"/>
    <x v="22"/>
    <m/>
    <s v="CASETA"/>
    <s v="01.12.1985"/>
    <n v="16624695.92"/>
    <n v="10584211.52"/>
    <s v="ZLIN"/>
    <n v="51"/>
    <n v="10"/>
    <n v="0"/>
    <n v="0"/>
    <m/>
    <m/>
    <m/>
    <n v="41219768.950000003"/>
    <n v="5777013.0700000003"/>
    <s v="ZLIN"/>
    <n v="22"/>
    <n v="0"/>
  </r>
  <r>
    <s v="120499000094-0"/>
    <x v="22"/>
    <m/>
    <s v="CASETA"/>
    <s v="31.07.2014"/>
    <n v="21624896.219999999"/>
    <n v="1903852.9699999988"/>
    <s v="ZLIN"/>
    <n v="50"/>
    <n v="2"/>
    <n v="0"/>
    <n v="0"/>
    <m/>
    <m/>
    <m/>
    <n v="-16439567.82"/>
    <n v="-1034462.5899999999"/>
    <s v="ZLIN"/>
    <n v="49"/>
    <n v="0"/>
  </r>
  <r>
    <s v="120499000095-0"/>
    <x v="22"/>
    <m/>
    <s v="CASETA"/>
    <s v="31.12.1995"/>
    <n v="114972.77"/>
    <n v="54243.58"/>
    <s v="ZLIN"/>
    <n v="48"/>
    <n v="9"/>
    <n v="0"/>
    <n v="0"/>
    <m/>
    <m/>
    <m/>
    <n v="1596888.76"/>
    <n v="169784.14999999991"/>
    <s v="ZLIN"/>
    <n v="29"/>
    <n v="0"/>
  </r>
  <r>
    <s v="120499000096-0"/>
    <x v="22"/>
    <m/>
    <s v="COBERTIZO"/>
    <s v="01.10.2015"/>
    <n v="1"/>
    <n v="1"/>
    <s v="ZLIN"/>
    <n v="0"/>
    <n v="1"/>
    <n v="0"/>
    <n v="0"/>
    <m/>
    <m/>
    <m/>
    <n v="3418438.93"/>
    <n v="1317523.3400000003"/>
    <s v="ZLIN"/>
    <n v="8"/>
    <n v="0"/>
  </r>
  <r>
    <s v="120499000097-0"/>
    <x v="22"/>
    <m/>
    <s v="COBERTIZO"/>
    <s v="30.12.1996"/>
    <n v="3774681.03"/>
    <n v="3355272.03"/>
    <s v="ZLIN"/>
    <n v="24"/>
    <n v="9"/>
    <n v="0"/>
    <n v="0"/>
    <m/>
    <m/>
    <m/>
    <n v="154657273.97999999"/>
    <n v="79476654.679999992"/>
    <s v="ZLIN"/>
    <n v="6"/>
    <n v="0"/>
  </r>
  <r>
    <s v="120499000098-0"/>
    <x v="22"/>
    <m/>
    <s v="COBERTIZO"/>
    <s v="01.09.1979"/>
    <n v="0.73"/>
    <n v="0.56999999999999995"/>
    <s v="ZLIN"/>
    <n v="50"/>
    <n v="1"/>
    <n v="0"/>
    <n v="0"/>
    <m/>
    <m/>
    <m/>
    <n v="32413168.25"/>
    <n v="7138614.4299999997"/>
    <s v="ZLIN"/>
    <n v="14"/>
    <n v="0"/>
  </r>
  <r>
    <s v="120499000099-0"/>
    <x v="22"/>
    <m/>
    <s v="CASETA"/>
    <s v="30.10.2008"/>
    <n v="9241958.8499999996"/>
    <n v="1882335.5599999996"/>
    <s v="ZLIN"/>
    <n v="49"/>
    <n v="11"/>
    <n v="0"/>
    <n v="0"/>
    <m/>
    <m/>
    <m/>
    <n v="1820191.74"/>
    <n v="130517.61999999988"/>
    <s v="ZLIN"/>
    <n v="43"/>
    <n v="0"/>
  </r>
  <r>
    <s v="120499000100-0"/>
    <x v="22"/>
    <m/>
    <s v="COBERTIZO"/>
    <s v="01.10.2015"/>
    <n v="1"/>
    <n v="1"/>
    <s v="ZLIN"/>
    <n v="0"/>
    <n v="1"/>
    <n v="0"/>
    <n v="0"/>
    <m/>
    <m/>
    <m/>
    <n v="10776850.039999999"/>
    <n v="4153577.6199999992"/>
    <s v="ZLIN"/>
    <n v="8"/>
    <n v="0"/>
  </r>
  <r>
    <s v="120499000101-0"/>
    <x v="22"/>
    <m/>
    <s v="COBERTIZO"/>
    <s v="30.12.1996"/>
    <n v="4459006.51"/>
    <n v="3963561.3499999996"/>
    <s v="ZLIN"/>
    <n v="24"/>
    <n v="9"/>
    <n v="0"/>
    <n v="0"/>
    <m/>
    <m/>
    <m/>
    <n v="2160975.92"/>
    <n v="1110501.51"/>
    <s v="ZLIN"/>
    <n v="6"/>
    <n v="0"/>
  </r>
  <r>
    <s v="120499000102-0"/>
    <x v="22"/>
    <m/>
    <s v="CASETA"/>
    <s v="01.10.2015"/>
    <n v="1"/>
    <n v="1"/>
    <s v="ZLIN"/>
    <n v="0"/>
    <n v="1"/>
    <n v="0"/>
    <n v="0"/>
    <m/>
    <m/>
    <m/>
    <n v="218069.98"/>
    <n v="218069.98"/>
    <s v="ZLIN"/>
    <n v="3"/>
    <n v="0"/>
  </r>
  <r>
    <s v="120499000103-0"/>
    <x v="22"/>
    <m/>
    <s v="CASETA"/>
    <s v="30.12.1998"/>
    <n v="5437113.5"/>
    <n v="2185774.23"/>
    <s v="ZLIN"/>
    <n v="49"/>
    <n v="9"/>
    <n v="0"/>
    <n v="0"/>
    <m/>
    <m/>
    <m/>
    <n v="9387787.7200000007"/>
    <n v="877141.79000000097"/>
    <s v="ZLIN"/>
    <n v="33"/>
    <n v="0"/>
  </r>
  <r>
    <s v="120499000104-0"/>
    <x v="22"/>
    <m/>
    <s v="COBERTIZO"/>
    <s v="31.01.2014"/>
    <n v="324476388.62"/>
    <n v="73631180.49000001"/>
    <s v="ZLIN"/>
    <n v="21"/>
    <n v="8"/>
    <n v="0"/>
    <n v="0"/>
    <m/>
    <m/>
    <m/>
    <n v="-133685010.48999999"/>
    <n v="-20609772.439999998"/>
    <s v="ZLIN"/>
    <n v="20"/>
    <n v="0"/>
  </r>
  <r>
    <s v="120499000105-0"/>
    <x v="22"/>
    <m/>
    <s v="CASETA"/>
    <s v="31.01.2014"/>
    <n v="9498431.2899999991"/>
    <n v="921722.77999999933"/>
    <s v="ZLIN"/>
    <n v="50"/>
    <n v="8"/>
    <n v="0"/>
    <n v="0"/>
    <m/>
    <m/>
    <m/>
    <n v="-4373395.4800000004"/>
    <n v="-275196.66000000061"/>
    <s v="ZLIN"/>
    <n v="49"/>
    <n v="0"/>
  </r>
  <r>
    <s v="120499000106-0"/>
    <x v="22"/>
    <m/>
    <s v="CASETA"/>
    <s v="31.01.2014"/>
    <n v="10469861.76"/>
    <n v="1015989.879999999"/>
    <s v="ZLIN"/>
    <n v="50"/>
    <n v="8"/>
    <n v="0"/>
    <n v="0"/>
    <m/>
    <m/>
    <m/>
    <n v="-4820674.57"/>
    <n v="-303341.76000000071"/>
    <s v="ZLIN"/>
    <n v="49"/>
    <n v="0"/>
  </r>
  <r>
    <s v="120499000107-0"/>
    <x v="22"/>
    <m/>
    <s v="COBERTIZO"/>
    <s v="31.08.2014"/>
    <n v="37075830.68"/>
    <n v="7999764.2800000012"/>
    <s v="ZLIN"/>
    <n v="20"/>
    <n v="1"/>
    <n v="0"/>
    <n v="0"/>
    <m/>
    <m/>
    <m/>
    <n v="19427000.559999999"/>
    <n v="3152627.2699999996"/>
    <s v="ZLIN"/>
    <n v="19"/>
    <n v="0"/>
  </r>
  <r>
    <s v="120499000108-0"/>
    <x v="22"/>
    <m/>
    <s v="COBERTIZO"/>
    <s v="31.08.2014"/>
    <n v="64314164.140000001"/>
    <n v="11110752.600000001"/>
    <s v="ZLIN"/>
    <n v="25"/>
    <n v="1"/>
    <n v="0"/>
    <n v="0"/>
    <m/>
    <m/>
    <m/>
    <n v="399014380.22000003"/>
    <n v="51262264.140000045"/>
    <s v="ZLIN"/>
    <n v="24"/>
    <n v="0"/>
  </r>
  <r>
    <s v="120499000109-0"/>
    <x v="22"/>
    <m/>
    <s v="COBERTIZO"/>
    <s v="31.08.2014"/>
    <n v="14307943.550000001"/>
    <n v="2471804.1800000016"/>
    <s v="ZLIN"/>
    <n v="25"/>
    <n v="1"/>
    <n v="0"/>
    <n v="0"/>
    <m/>
    <m/>
    <m/>
    <n v="143055941.36000001"/>
    <n v="18378714.680000007"/>
    <s v="ZLIN"/>
    <n v="24"/>
    <n v="0"/>
  </r>
  <r>
    <s v="120499000110-0"/>
    <x v="22"/>
    <m/>
    <s v="COBERTIZO"/>
    <s v="31.08.2014"/>
    <n v="712875.18"/>
    <n v="123154.5"/>
    <s v="ZLIN"/>
    <n v="25"/>
    <n v="1"/>
    <n v="0"/>
    <n v="0"/>
    <m/>
    <m/>
    <m/>
    <n v="7127581.2199999997"/>
    <n v="915696.20000000019"/>
    <s v="ZLIN"/>
    <n v="24"/>
    <n v="0"/>
  </r>
  <r>
    <s v="120499000111-0"/>
    <x v="22"/>
    <m/>
    <s v="COBERTIZO"/>
    <s v="31.08.2014"/>
    <n v="37075830.68"/>
    <n v="6405126.9100000001"/>
    <s v="ZLIN"/>
    <n v="25"/>
    <n v="1"/>
    <n v="0"/>
    <n v="0"/>
    <m/>
    <m/>
    <m/>
    <n v="27109631.379999999"/>
    <n v="3482834.5700000003"/>
    <s v="ZLIN"/>
    <n v="24"/>
    <n v="0"/>
  </r>
  <r>
    <s v="120499000112-0"/>
    <x v="22"/>
    <m/>
    <s v="COBERTIZO"/>
    <s v="31.08.2014"/>
    <n v="224249705.41"/>
    <n v="46824149.289999992"/>
    <s v="ZLIN"/>
    <n v="25"/>
    <n v="1"/>
    <n v="0"/>
    <n v="0"/>
    <m/>
    <m/>
    <m/>
    <n v="345740.15"/>
    <n v="44418.010000000009"/>
    <s v="ZLIN"/>
    <n v="24"/>
    <n v="0"/>
  </r>
  <r>
    <s v="120499000113-0"/>
    <x v="22"/>
    <m/>
    <s v="COBERTIZO"/>
    <s v="31.08.2014"/>
    <n v="383478994.98000002"/>
    <n v="66248862.930000007"/>
    <s v="ZLIN"/>
    <n v="25"/>
    <n v="1"/>
    <n v="0"/>
    <n v="0"/>
    <m/>
    <m/>
    <m/>
    <n v="-47995431.539999999"/>
    <n v="-6166079.75"/>
    <s v="ZLIN"/>
    <n v="24"/>
    <n v="0"/>
  </r>
  <r>
    <s v="120499000114-0"/>
    <x v="22"/>
    <m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5-0"/>
    <x v="22"/>
    <m/>
    <s v="COBERTIZO"/>
    <s v="01.10.2015"/>
    <n v="1"/>
    <n v="1"/>
    <s v="ZLIN"/>
    <n v="0"/>
    <n v="1"/>
    <n v="0"/>
    <n v="0"/>
    <m/>
    <m/>
    <m/>
    <n v="3679320.1"/>
    <n v="3679320.1"/>
    <s v="ZLIN"/>
    <n v="2"/>
    <n v="0"/>
  </r>
  <r>
    <s v="120499000116-0"/>
    <x v="22"/>
    <m/>
    <s v="COBERTIZO"/>
    <s v="01.10.2015"/>
    <n v="1"/>
    <n v="1"/>
    <s v="ZLIN"/>
    <n v="0"/>
    <n v="1"/>
    <n v="0"/>
    <n v="0"/>
    <m/>
    <m/>
    <m/>
    <n v="103205275.42"/>
    <n v="13259011.079999998"/>
    <s v="ZLIN"/>
    <n v="24"/>
    <n v="0"/>
  </r>
  <r>
    <s v="120499000117-0"/>
    <x v="22"/>
    <m/>
    <s v="COBERTIZO"/>
    <s v="01.01.1986"/>
    <n v="2400"/>
    <n v="2149.66"/>
    <s v="ZLIN"/>
    <n v="36"/>
    <n v="9"/>
    <n v="0"/>
    <n v="0"/>
    <m/>
    <m/>
    <m/>
    <n v="3441503.58"/>
    <n v="1515900.3900000001"/>
    <s v="ZLIN"/>
    <n v="7"/>
    <n v="0"/>
  </r>
  <r>
    <s v="120499000118-0"/>
    <x v="22"/>
    <m/>
    <s v="COBERTIZO"/>
    <s v="01.12.1985"/>
    <n v="1215348.99"/>
    <n v="1215348.99"/>
    <s v="ZLIN"/>
    <n v="31"/>
    <n v="10"/>
    <n v="0"/>
    <n v="0"/>
    <m/>
    <m/>
    <m/>
    <n v="605197.51"/>
    <n v="605197.51"/>
    <s v="ZLIN"/>
    <n v="2"/>
    <n v="0"/>
  </r>
  <r>
    <s v="120499000119-0"/>
    <x v="22"/>
    <m/>
    <s v="CASETA"/>
    <s v="31.12.1995"/>
    <n v="299462.99"/>
    <n v="138445.24"/>
    <s v="ZLIN"/>
    <n v="49"/>
    <n v="9"/>
    <n v="0"/>
    <n v="0"/>
    <m/>
    <m/>
    <m/>
    <n v="4156865.37"/>
    <n v="427233.39000000013"/>
    <s v="ZLIN"/>
    <n v="30"/>
    <n v="0"/>
  </r>
  <r>
    <s v="120499000120-0"/>
    <x v="22"/>
    <m/>
    <s v="CASETA"/>
    <s v="01.01.1987"/>
    <n v="245994.6"/>
    <n v="154705.95000000001"/>
    <s v="ZLIN"/>
    <n v="50"/>
    <n v="9"/>
    <n v="0"/>
    <n v="0"/>
    <m/>
    <m/>
    <m/>
    <n v="14656656.16"/>
    <n v="2054152.5600000005"/>
    <s v="ZLIN"/>
    <n v="22"/>
    <n v="0"/>
  </r>
  <r>
    <s v="120499000121-0"/>
    <x v="22"/>
    <m/>
    <s v="CASETA"/>
    <s v="01.10.2015"/>
    <n v="1"/>
    <n v="1"/>
    <s v="ZLIN"/>
    <n v="0"/>
    <n v="1"/>
    <n v="0"/>
    <n v="0"/>
    <m/>
    <m/>
    <m/>
    <n v="12550481.550000001"/>
    <n v="823347.19000000134"/>
    <s v="ZLIN"/>
    <n v="47"/>
    <n v="0"/>
  </r>
  <r>
    <s v="120499000122-0"/>
    <x v="22"/>
    <m/>
    <s v="COBERTIZO"/>
    <s v="30.09.2012"/>
    <n v="69236508.090000004"/>
    <n v="17309127"/>
    <s v="ZLIN"/>
    <n v="25"/>
    <n v="0"/>
    <n v="0"/>
    <n v="0"/>
    <m/>
    <m/>
    <m/>
    <n v="-48273884.060000002"/>
    <n v="-6765658"/>
    <s v="ZLIN"/>
    <n v="22"/>
    <n v="0"/>
  </r>
  <r>
    <s v="120499000123-0"/>
    <x v="22"/>
    <m/>
    <s v="CASETA"/>
    <s v="30.09.2012"/>
    <n v="6679101.6100000003"/>
    <n v="834887.69000000041"/>
    <s v="ZLIN"/>
    <n v="50"/>
    <n v="0"/>
    <n v="0"/>
    <n v="0"/>
    <m/>
    <m/>
    <m/>
    <n v="-3895476.39"/>
    <n v="-255554.31000000006"/>
    <s v="ZLIN"/>
    <n v="47"/>
    <n v="0"/>
  </r>
  <r>
    <s v="120499000124-0"/>
    <x v="22"/>
    <m/>
    <s v="CASETA"/>
    <s v="30.09.2012"/>
    <n v="35089136.600000001"/>
    <n v="4386142.0600000024"/>
    <s v="ZLIN"/>
    <n v="50"/>
    <n v="0"/>
    <n v="0"/>
    <n v="0"/>
    <m/>
    <m/>
    <m/>
    <n v="-20465163.010000002"/>
    <n v="-1342572.75"/>
    <s v="ZLIN"/>
    <n v="47"/>
    <n v="0"/>
  </r>
  <r>
    <s v="120499000125-0"/>
    <x v="22"/>
    <m/>
    <s v="MALLA ESLABONADA"/>
    <s v="01.12.1991"/>
    <n v="1895.58"/>
    <n v="1895.58"/>
    <s v="ZLIN"/>
    <n v="25"/>
    <n v="10"/>
    <n v="0"/>
    <n v="0"/>
    <m/>
    <m/>
    <m/>
    <n v="438649.38"/>
    <n v="438649.38"/>
    <s v="ZLIN"/>
    <n v="2"/>
    <n v="0"/>
  </r>
  <r>
    <s v="120499000126-0"/>
    <x v="22"/>
    <m/>
    <s v="COBERTIZO"/>
    <s v="31.12.2001"/>
    <n v="11528585.84"/>
    <n v="7918624.6399999997"/>
    <s v="ZLIN"/>
    <n v="24"/>
    <n v="9"/>
    <n v="0"/>
    <n v="0"/>
    <m/>
    <m/>
    <m/>
    <n v="15927551.1"/>
    <n v="4464540.84"/>
    <s v="ZLIN"/>
    <n v="11"/>
    <n v="0"/>
  </r>
  <r>
    <s v="120499000127-0"/>
    <x v="22"/>
    <m/>
    <s v="CASETA"/>
    <s v="31.12.2001"/>
    <n v="6940360.5499999998"/>
    <n v="2371580.4799999995"/>
    <s v="ZLIN"/>
    <n v="49"/>
    <n v="9"/>
    <n v="0"/>
    <n v="0"/>
    <m/>
    <m/>
    <m/>
    <n v="7627544.1600000001"/>
    <n v="653285.04"/>
    <s v="ZLIN"/>
    <n v="36"/>
    <n v="0"/>
  </r>
  <r>
    <s v="120499000128-0"/>
    <x v="22"/>
    <m/>
    <s v="CASETA"/>
    <s v="01.07.1986"/>
    <n v="14307.72"/>
    <n v="6246.65"/>
    <s v="ZLIN"/>
    <n v="74"/>
    <n v="3"/>
    <n v="0"/>
    <n v="0"/>
    <m/>
    <m/>
    <m/>
    <n v="103137071.95"/>
    <n v="7066799.3700000048"/>
    <s v="ZLIN"/>
    <n v="45"/>
    <n v="0"/>
  </r>
  <r>
    <s v="120499000129-0"/>
    <x v="22"/>
    <m/>
    <s v="ESTRUCTURA METALICA"/>
    <s v="29.02.2012"/>
    <n v="174801786.90000001"/>
    <n v="24286354.610000014"/>
    <s v="ZLIN"/>
    <n v="48"/>
    <n v="7"/>
    <n v="0"/>
    <n v="0"/>
    <m/>
    <m/>
    <m/>
    <n v="37883245.93"/>
    <n v="2595703.8900000006"/>
    <s v="ZLIN"/>
    <n v="45"/>
    <n v="0"/>
  </r>
  <r>
    <s v="120499000130-0"/>
    <x v="22"/>
    <m/>
    <s v="CASETA"/>
    <s v="01.10.2015"/>
    <n v="1"/>
    <n v="1"/>
    <s v="ZLIN"/>
    <n v="0"/>
    <n v="1"/>
    <n v="0"/>
    <n v="0"/>
    <m/>
    <m/>
    <m/>
    <n v="141212.79"/>
    <n v="141212.79"/>
    <s v="ZLIN"/>
    <n v="3"/>
    <n v="0"/>
  </r>
  <r>
    <s v="120499000131-0"/>
    <x v="22"/>
    <m/>
    <s v="CASETA"/>
    <s v="30.06.2014"/>
    <n v="24196737.050000001"/>
    <n v="2166871.9900000021"/>
    <s v="ZLIN"/>
    <n v="50"/>
    <n v="3"/>
    <n v="0"/>
    <n v="0"/>
    <m/>
    <m/>
    <m/>
    <n v="-19474680.57"/>
    <n v="-1225447.5899999999"/>
    <s v="ZLIN"/>
    <n v="49"/>
    <n v="0"/>
  </r>
  <r>
    <s v="120499000132-0"/>
    <x v="22"/>
    <m/>
    <s v="COBERTIZO"/>
    <s v="31.08.2014"/>
    <n v="193714053.90000001"/>
    <n v="33465550.830000013"/>
    <s v="ZLIN"/>
    <n v="25"/>
    <n v="1"/>
    <n v="0"/>
    <n v="0"/>
    <m/>
    <m/>
    <m/>
    <n v="-15123322.84"/>
    <n v="-1942926.8900000006"/>
    <s v="ZLIN"/>
    <n v="24"/>
    <n v="0"/>
  </r>
  <r>
    <s v="120499000133-0"/>
    <x v="22"/>
    <m/>
    <s v="COBERTIZO"/>
    <s v="01.12.1994"/>
    <n v="18127432.199999999"/>
    <n v="9703904.1799999997"/>
    <s v="ZLIN"/>
    <n v="44"/>
    <n v="10"/>
    <n v="0"/>
    <n v="0"/>
    <m/>
    <m/>
    <m/>
    <n v="183372800.22999999"/>
    <n v="23558311.129999995"/>
    <s v="ZLIN"/>
    <n v="24"/>
    <n v="0"/>
  </r>
  <r>
    <s v="120499000134-0"/>
    <x v="22"/>
    <m/>
    <s v="CASETA"/>
    <s v="30.04.1997"/>
    <n v="2782132.85"/>
    <n v="1195627.33"/>
    <s v="ZLIN"/>
    <n v="50"/>
    <n v="5"/>
    <n v="0"/>
    <n v="0"/>
    <m/>
    <m/>
    <m/>
    <n v="-957875.7"/>
    <n v="-92295.329999999958"/>
    <s v="ZLIN"/>
    <n v="32"/>
    <n v="0"/>
  </r>
  <r>
    <s v="120499000135-0"/>
    <x v="22"/>
    <m/>
    <s v="CASETA"/>
    <s v="31.12.1995"/>
    <n v="814661"/>
    <n v="376627.21"/>
    <s v="ZLIN"/>
    <n v="49"/>
    <n v="9"/>
    <n v="0"/>
    <n v="0"/>
    <m/>
    <m/>
    <m/>
    <n v="4683021.9800000004"/>
    <n v="481310.58000000007"/>
    <s v="ZLIN"/>
    <n v="30"/>
    <n v="0"/>
  </r>
  <r>
    <s v="120499000136-0"/>
    <x v="22"/>
    <m/>
    <s v="CASETA"/>
    <s v="30.12.1997"/>
    <n v="1691896.25"/>
    <n v="759996.15"/>
    <s v="ZLIN"/>
    <n v="46"/>
    <n v="9"/>
    <n v="0"/>
    <n v="0"/>
    <m/>
    <m/>
    <m/>
    <n v="5024111.2699999996"/>
    <n v="534172.75999999978"/>
    <s v="ZLIN"/>
    <n v="29"/>
    <n v="0"/>
  </r>
  <r>
    <s v="120499000137-0"/>
    <x v="22"/>
    <m/>
    <s v="CASETA"/>
    <s v="31.12.1996"/>
    <n v="3708219.54"/>
    <n v="1783187.56"/>
    <s v="ZLIN"/>
    <n v="45"/>
    <n v="9"/>
    <n v="0"/>
    <n v="0"/>
    <m/>
    <m/>
    <m/>
    <n v="24512365.579999998"/>
    <n v="2799251.6199999973"/>
    <s v="ZLIN"/>
    <n v="27"/>
    <n v="0"/>
  </r>
  <r>
    <s v="120499000138-0"/>
    <x v="22"/>
    <m/>
    <s v="CASETA"/>
    <s v="01.10.2015"/>
    <n v="1"/>
    <n v="1"/>
    <s v="ZLIN"/>
    <n v="0"/>
    <n v="1"/>
    <n v="0"/>
    <n v="0"/>
    <m/>
    <m/>
    <m/>
    <n v="208228.97"/>
    <n v="49387.630000000005"/>
    <s v="ZLIN"/>
    <n v="13"/>
    <n v="0"/>
  </r>
  <r>
    <s v="120499000139-0"/>
    <x v="22"/>
    <m/>
    <s v="COBERTIZO"/>
    <s v="01.10.1993"/>
    <n v="6505104.7999999998"/>
    <n v="6505104.7999999998"/>
    <s v="ZLIN"/>
    <n v="25"/>
    <n v="0"/>
    <n v="0"/>
    <n v="0"/>
    <m/>
    <m/>
    <m/>
    <n v="16582667.869999999"/>
    <n v="16582667.869999999"/>
    <s v="ZLIN"/>
    <n v="3"/>
    <n v="0"/>
  </r>
  <r>
    <s v="120499000140-0"/>
    <x v="22"/>
    <m/>
    <s v="COBERTIZO"/>
    <s v="01.10.2015"/>
    <n v="1"/>
    <n v="1"/>
    <s v="ZLIN"/>
    <n v="0"/>
    <n v="1"/>
    <n v="0"/>
    <n v="0"/>
    <m/>
    <m/>
    <m/>
    <n v="3328177.95"/>
    <n v="1465983.1400000001"/>
    <s v="ZLIN"/>
    <n v="7"/>
    <n v="0"/>
  </r>
  <r>
    <s v="120499000141-0"/>
    <x v="22"/>
    <m/>
    <s v="CASETA"/>
    <s v="01.10.2015"/>
    <n v="1"/>
    <n v="1"/>
    <s v="ZLIN"/>
    <n v="0"/>
    <n v="1"/>
    <n v="0"/>
    <n v="0"/>
    <m/>
    <m/>
    <m/>
    <n v="36546081.340000004"/>
    <n v="2889326.950000003"/>
    <s v="ZLIN"/>
    <n v="39"/>
    <n v="0"/>
  </r>
  <r>
    <s v="120499000142-0"/>
    <x v="22"/>
    <m/>
    <s v="COBERTIZO"/>
    <s v="01.12.1988"/>
    <n v="32405.15"/>
    <n v="32405.15"/>
    <s v="ZLIN"/>
    <n v="28"/>
    <n v="10"/>
    <n v="0"/>
    <n v="0"/>
    <m/>
    <m/>
    <m/>
    <n v="8000688.46"/>
    <n v="8000688.46"/>
    <s v="ZLIN"/>
    <n v="2"/>
    <n v="0"/>
  </r>
  <r>
    <s v="120499000143-0"/>
    <x v="22"/>
    <m/>
    <s v="CASETA"/>
    <s v="30.12.1997"/>
    <n v="1691896.25"/>
    <n v="793962.54"/>
    <s v="ZLIN"/>
    <n v="44"/>
    <n v="9"/>
    <n v="0"/>
    <n v="0"/>
    <m/>
    <m/>
    <m/>
    <n v="4711841.4000000004"/>
    <n v="538080.6400000006"/>
    <s v="ZLIN"/>
    <n v="27"/>
    <n v="0"/>
  </r>
  <r>
    <s v="120499000144-0"/>
    <x v="22"/>
    <m/>
    <s v="ESTRUCTURA METALICA"/>
    <s v="01.10.2015"/>
    <n v="1"/>
    <n v="1"/>
    <s v="ZLIN"/>
    <n v="0"/>
    <n v="1"/>
    <n v="0"/>
    <n v="0"/>
    <m/>
    <m/>
    <m/>
    <n v="166546737.13999999"/>
    <n v="16047472.079999983"/>
    <s v="ZLIN"/>
    <n v="32"/>
    <n v="0"/>
  </r>
  <r>
    <s v="120499000145-0"/>
    <x v="22"/>
    <m/>
    <s v="ESTRUCTURA METALICA"/>
    <s v="01.10.2015"/>
    <n v="1"/>
    <n v="1"/>
    <s v="ZLIN"/>
    <n v="0"/>
    <n v="1"/>
    <n v="0"/>
    <n v="0"/>
    <m/>
    <m/>
    <m/>
    <n v="160253293.25999999"/>
    <n v="49411432.099999994"/>
    <s v="ZLIN"/>
    <n v="10"/>
    <n v="0"/>
  </r>
  <r>
    <s v="120499000146-0"/>
    <x v="22"/>
    <m/>
    <s v="ESTRUCTURA METALICA"/>
    <s v="01.10.2015"/>
    <n v="1"/>
    <n v="1"/>
    <s v="ZLIN"/>
    <n v="0"/>
    <n v="1"/>
    <n v="0"/>
    <n v="0"/>
    <m/>
    <m/>
    <m/>
    <n v="74179837.599999994"/>
    <n v="5319096.8799999952"/>
    <s v="ZLIN"/>
    <n v="43"/>
    <n v="0"/>
  </r>
  <r>
    <s v="120499000147-0"/>
    <x v="22"/>
    <m/>
    <s v="CASETA"/>
    <s v="30.12.1996"/>
    <n v="84042058.890000001"/>
    <n v="37164327.57"/>
    <s v="ZLIN"/>
    <n v="49"/>
    <n v="9"/>
    <n v="0"/>
    <n v="0"/>
    <m/>
    <m/>
    <m/>
    <n v="-14176056.640000001"/>
    <n v="-1409984.1300000008"/>
    <s v="ZLIN"/>
    <n v="31"/>
    <n v="0"/>
  </r>
  <r>
    <s v="120499000148-0"/>
    <x v="22"/>
    <m/>
    <s v="LABORATORIO"/>
    <s v="01.01.1987"/>
    <n v="86138377.280000001"/>
    <n v="33168708.130000003"/>
    <s v="ZLIN"/>
    <n v="66"/>
    <n v="9"/>
    <n v="0"/>
    <n v="0"/>
    <m/>
    <m/>
    <m/>
    <n v="398212239.80000001"/>
    <n v="32311080.870000005"/>
    <s v="ZLIN"/>
    <n v="38"/>
    <n v="0"/>
  </r>
  <r>
    <s v="120499000149-0"/>
    <x v="22"/>
    <m/>
    <s v="COBERTIZO"/>
    <s v="23.02.2011"/>
    <n v="19514390.879999999"/>
    <n v="5975090.3399999999"/>
    <s v="ZLIN"/>
    <n v="25"/>
    <n v="7"/>
    <n v="0"/>
    <n v="0"/>
    <m/>
    <m/>
    <m/>
    <n v="13490878.109999999"/>
    <n v="1980803.5399999991"/>
    <s v="ZLIN"/>
    <n v="21"/>
    <n v="0"/>
  </r>
  <r>
    <s v="120499000150-0"/>
    <x v="22"/>
    <m/>
    <s v="CASETA"/>
    <s v="01.01.1987"/>
    <n v="360579.93"/>
    <n v="226768.63"/>
    <s v="ZLIN"/>
    <n v="50"/>
    <n v="9"/>
    <n v="0"/>
    <n v="0"/>
    <m/>
    <m/>
    <m/>
    <n v="2210736.0699999998"/>
    <n v="309837.99999999977"/>
    <s v="ZLIN"/>
    <n v="22"/>
    <n v="0"/>
  </r>
  <r>
    <s v="120499000151-0"/>
    <x v="22"/>
    <m/>
    <s v="COBERTIZO"/>
    <s v="01.12.1991"/>
    <n v="14624668.310000001"/>
    <n v="13235733.33"/>
    <s v="ZLIN"/>
    <n v="29"/>
    <n v="10"/>
    <n v="0"/>
    <n v="0"/>
    <m/>
    <m/>
    <m/>
    <n v="-1999678.37"/>
    <n v="-1027612.5000000001"/>
    <s v="ZLIN"/>
    <n v="6"/>
    <n v="0"/>
  </r>
  <r>
    <s v="120499000152-0"/>
    <x v="22"/>
    <m/>
    <s v="COBERTIZO"/>
    <s v="01.12.1991"/>
    <n v="113755319.89"/>
    <n v="102951742.02"/>
    <s v="ZLIN"/>
    <n v="29"/>
    <n v="10"/>
    <n v="0"/>
    <n v="0"/>
    <m/>
    <m/>
    <m/>
    <n v="-15554134.17"/>
    <n v="-7993096.7299999995"/>
    <s v="ZLIN"/>
    <n v="6"/>
    <n v="0"/>
  </r>
  <r>
    <s v="120499000153-0"/>
    <x v="22"/>
    <m/>
    <s v="COBERTIZO"/>
    <s v="01.10.2015"/>
    <n v="1"/>
    <n v="1"/>
    <s v="ZLIN"/>
    <n v="0"/>
    <n v="1"/>
    <n v="0"/>
    <n v="0"/>
    <m/>
    <m/>
    <m/>
    <n v="10248857.210000001"/>
    <n v="1316693.4700000007"/>
    <s v="ZLIN"/>
    <n v="24"/>
    <n v="0"/>
  </r>
  <r>
    <s v="120499000154-0"/>
    <x v="22"/>
    <m/>
    <s v="COBERTIZO"/>
    <s v="01.10.2015"/>
    <n v="1"/>
    <n v="1"/>
    <s v="ZLIN"/>
    <n v="0"/>
    <n v="1"/>
    <n v="0"/>
    <n v="0"/>
    <m/>
    <m/>
    <m/>
    <n v="62225204.5"/>
    <n v="7994210.2899999991"/>
    <s v="ZLIN"/>
    <n v="24"/>
    <n v="0"/>
  </r>
  <r>
    <s v="120499000155-0"/>
    <x v="22"/>
    <m/>
    <s v="COBERTIZO"/>
    <s v="01.09.1979"/>
    <n v="0.63"/>
    <n v="0.47"/>
    <s v="ZLIN"/>
    <n v="50"/>
    <n v="1"/>
    <n v="0"/>
    <n v="0"/>
    <m/>
    <m/>
    <m/>
    <n v="14753859.59"/>
    <n v="3249361.92"/>
    <s v="ZLIN"/>
    <n v="14"/>
    <n v="0"/>
  </r>
  <r>
    <s v="120499000156-0"/>
    <x v="22"/>
    <m/>
    <s v="COBERTIZO"/>
    <s v="31.12.1995"/>
    <n v="556208.85"/>
    <n v="516880.94999999995"/>
    <s v="ZLIN"/>
    <n v="24"/>
    <n v="9"/>
    <n v="0"/>
    <n v="0"/>
    <m/>
    <m/>
    <m/>
    <n v="4452467.3600000003"/>
    <n v="2745688.2"/>
    <s v="ZLIN"/>
    <n v="5"/>
    <n v="0"/>
  </r>
  <r>
    <s v="120499000157-0"/>
    <x v="22"/>
    <m/>
    <s v="COBERTIZO"/>
    <s v="31.12.1995"/>
    <n v="590064.11"/>
    <n v="548342.4"/>
    <s v="ZLIN"/>
    <n v="24"/>
    <n v="9"/>
    <n v="0"/>
    <n v="0"/>
    <m/>
    <m/>
    <m/>
    <n v="4723479.67"/>
    <n v="2912812.46"/>
    <s v="ZLIN"/>
    <n v="5"/>
    <n v="0"/>
  </r>
  <r>
    <s v="120499000158-0"/>
    <x v="22"/>
    <m/>
    <s v="CASETA"/>
    <s v="01.11.1989"/>
    <n v="81314.53"/>
    <n v="47376.93"/>
    <s v="ZLIN"/>
    <n v="49"/>
    <n v="11"/>
    <n v="0"/>
    <n v="0"/>
    <m/>
    <m/>
    <m/>
    <n v="1344063.86"/>
    <n v="172674.87000000011"/>
    <s v="ZLIN"/>
    <n v="24"/>
    <n v="0"/>
  </r>
  <r>
    <s v="120499000159-0"/>
    <x v="22"/>
    <m/>
    <s v="CONTENEDOR"/>
    <s v="01.10.2015"/>
    <n v="1"/>
    <n v="1"/>
    <s v="ZLIN"/>
    <n v="0"/>
    <n v="1"/>
    <n v="0"/>
    <n v="0"/>
    <m/>
    <m/>
    <m/>
    <n v="5285218.9800000004"/>
    <n v="1086406.1200000001"/>
    <s v="ZLIN"/>
    <n v="15"/>
    <n v="0"/>
  </r>
  <r>
    <s v="120499000160-0"/>
    <x v="22"/>
    <m/>
    <s v="COBERTIZO"/>
    <s v="01.10.2015"/>
    <n v="1"/>
    <n v="1"/>
    <s v="ZLIN"/>
    <n v="0"/>
    <n v="1"/>
    <n v="0"/>
    <n v="0"/>
    <m/>
    <m/>
    <m/>
    <n v="11134101.880000001"/>
    <n v="2288676.5"/>
    <s v="ZLIN"/>
    <n v="15"/>
    <n v="0"/>
  </r>
  <r>
    <s v="120499000161-0"/>
    <x v="22"/>
    <m/>
    <s v="CASETA"/>
    <s v="31.12.1995"/>
    <n v="117954.86"/>
    <n v="54531.85"/>
    <s v="ZLIN"/>
    <n v="49"/>
    <n v="9"/>
    <n v="0"/>
    <n v="0"/>
    <m/>
    <m/>
    <m/>
    <n v="1637339.01"/>
    <n v="168282.07000000007"/>
    <s v="ZLIN"/>
    <n v="30"/>
    <n v="0"/>
  </r>
  <r>
    <s v="120499000162-0"/>
    <x v="22"/>
    <m/>
    <s v="COBERTIZO"/>
    <s v="01.10.2015"/>
    <n v="1"/>
    <n v="1"/>
    <s v="ZLIN"/>
    <n v="0"/>
    <n v="1"/>
    <n v="0"/>
    <n v="0"/>
    <m/>
    <m/>
    <m/>
    <n v="32662140.899999999"/>
    <n v="6713884.5199999996"/>
    <s v="ZLIN"/>
    <n v="15"/>
    <n v="0"/>
  </r>
  <r>
    <s v="120499000163-0"/>
    <x v="22"/>
    <m/>
    <s v="COBERTIZO"/>
    <s v="01.09.1984"/>
    <n v="8112340.1100000003"/>
    <n v="6162979.25"/>
    <s v="ZLIN"/>
    <n v="45"/>
    <n v="1"/>
    <n v="0"/>
    <n v="0"/>
    <m/>
    <m/>
    <m/>
    <n v="16791531.960000001"/>
    <n v="3698135.0200000014"/>
    <s v="ZLIN"/>
    <n v="14"/>
    <n v="0"/>
  </r>
  <r>
    <s v="120499000164-0"/>
    <x v="22"/>
    <m/>
    <s v="COBERTIZO"/>
    <s v="01.10.2015"/>
    <n v="1"/>
    <n v="1"/>
    <s v="ZLIN"/>
    <n v="0"/>
    <n v="1"/>
    <n v="0"/>
    <n v="0"/>
    <m/>
    <m/>
    <m/>
    <n v="11501021.140000001"/>
    <n v="2364098.7800000012"/>
    <s v="ZLIN"/>
    <n v="15"/>
    <n v="0"/>
  </r>
  <r>
    <s v="120499000165-0"/>
    <x v="22"/>
    <m/>
    <s v="COBERTIZO"/>
    <s v="01.10.2015"/>
    <n v="1"/>
    <n v="1"/>
    <s v="ZLIN"/>
    <n v="0"/>
    <n v="1"/>
    <n v="0"/>
    <n v="0"/>
    <m/>
    <m/>
    <m/>
    <n v="1565184.82"/>
    <n v="321732.43000000017"/>
    <s v="ZLIN"/>
    <n v="15"/>
    <n v="0"/>
  </r>
  <r>
    <s v="120499000166-0"/>
    <x v="22"/>
    <m/>
    <s v="COBERTIZO"/>
    <s v="01.10.2015"/>
    <n v="1"/>
    <n v="1"/>
    <s v="ZLIN"/>
    <n v="0"/>
    <n v="1"/>
    <n v="0"/>
    <n v="0"/>
    <m/>
    <m/>
    <m/>
    <n v="15913541.630000001"/>
    <n v="3271116.8900000006"/>
    <s v="ZLIN"/>
    <n v="15"/>
    <n v="0"/>
  </r>
  <r>
    <s v="120499000167-0"/>
    <x v="22"/>
    <m/>
    <s v="COBERTIZO"/>
    <s v="01.09.1983"/>
    <n v="2528147.2799999998"/>
    <n v="976299.66999999969"/>
    <s v="ZLIN"/>
    <n v="40"/>
    <n v="1"/>
    <n v="0"/>
    <n v="0"/>
    <m/>
    <m/>
    <m/>
    <n v="5744587.6900000004"/>
    <n v="2214059.8400000003"/>
    <s v="ZLIN"/>
    <n v="8"/>
    <n v="0"/>
  </r>
  <r>
    <s v="120499000168-0"/>
    <x v="22"/>
    <m/>
    <s v="EDIFICACION"/>
    <s v="01.09.1983"/>
    <n v="4843522.97"/>
    <n v="2270179.7599999998"/>
    <s v="ZLIN"/>
    <n v="70"/>
    <n v="1"/>
    <n v="0"/>
    <n v="0"/>
    <m/>
    <m/>
    <m/>
    <n v="140673904.30000001"/>
    <n v="11414329.950000018"/>
    <s v="ZLIN"/>
    <n v="38"/>
    <n v="0"/>
  </r>
  <r>
    <s v="120499000169-0"/>
    <x v="22"/>
    <m/>
    <s v="EDIFICACION"/>
    <s v="01.09.1983"/>
    <n v="12523264.23"/>
    <n v="3361271.3100000005"/>
    <s v="ZLIN"/>
    <n v="70"/>
    <n v="1"/>
    <n v="0"/>
    <n v="0"/>
    <m/>
    <m/>
    <m/>
    <n v="181432317.13999999"/>
    <n v="14721481.869999975"/>
    <s v="ZLIN"/>
    <n v="38"/>
    <n v="0"/>
  </r>
  <r>
    <s v="120499000170-0"/>
    <x v="22"/>
    <m/>
    <s v="CASETA"/>
    <s v="01.09.1983"/>
    <n v="64039267.229999997"/>
    <n v="9603107.9399999976"/>
    <s v="ZLIN"/>
    <n v="50"/>
    <n v="1"/>
    <n v="0"/>
    <n v="0"/>
    <m/>
    <m/>
    <m/>
    <n v="5964361.0999999996"/>
    <n v="1021672.96"/>
    <s v="ZLIN"/>
    <n v="18"/>
    <n v="0"/>
  </r>
  <r>
    <s v="120499000171-0"/>
    <x v="22"/>
    <m/>
    <s v="COBERTIZO"/>
    <s v="01.09.1983"/>
    <n v="82361755.319999993"/>
    <n v="28693370.93999999"/>
    <s v="ZLIN"/>
    <n v="40"/>
    <n v="1"/>
    <n v="0"/>
    <n v="0"/>
    <m/>
    <m/>
    <m/>
    <n v="334230.57"/>
    <n v="128818.03"/>
    <s v="ZLIN"/>
    <n v="8"/>
    <n v="0"/>
  </r>
  <r>
    <s v="120499000172-0"/>
    <x v="22"/>
    <m/>
    <s v="COBERTIZO"/>
    <s v="01.09.1983"/>
    <n v="2702036.06"/>
    <n v="946727.17000000016"/>
    <s v="ZLIN"/>
    <n v="40"/>
    <n v="1"/>
    <n v="0"/>
    <n v="0"/>
    <m/>
    <m/>
    <m/>
    <n v="334230.57"/>
    <n v="128818.03"/>
    <s v="ZLIN"/>
    <n v="8"/>
    <n v="0"/>
  </r>
  <r>
    <s v="120499000173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74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75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76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77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78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79-0"/>
    <x v="22"/>
    <m/>
    <s v="COBERTIZO"/>
    <s v="01.09.1983"/>
    <n v="160555.72"/>
    <n v="61492.430000000008"/>
    <s v="ZLIN"/>
    <n v="40"/>
    <n v="1"/>
    <n v="0"/>
    <n v="0"/>
    <m/>
    <m/>
    <m/>
    <n v="334230.57"/>
    <n v="128818.03"/>
    <s v="ZLIN"/>
    <n v="8"/>
    <n v="0"/>
  </r>
  <r>
    <s v="120499000180-0"/>
    <x v="22"/>
    <m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181-0"/>
    <x v="22"/>
    <m/>
    <s v="COBERTIZO"/>
    <s v="01.09.1983"/>
    <n v="191118.26"/>
    <n v="88369.650000000009"/>
    <s v="ZLIN"/>
    <n v="40"/>
    <n v="1"/>
    <n v="0"/>
    <n v="0"/>
    <m/>
    <m/>
    <m/>
    <n v="1308489.3999999999"/>
    <n v="504313.61999999988"/>
    <s v="ZLIN"/>
    <n v="8"/>
    <n v="0"/>
  </r>
  <r>
    <s v="120499000182-0"/>
    <x v="22"/>
    <m/>
    <s v="ESTRUCTURA METALICA"/>
    <s v="01.09.1983"/>
    <n v="9065891.25"/>
    <n v="6297454.0600000005"/>
    <s v="ZLIN"/>
    <n v="50"/>
    <n v="1"/>
    <n v="0"/>
    <n v="0"/>
    <m/>
    <m/>
    <m/>
    <n v="282785842.42000002"/>
    <n v="48440167.450000018"/>
    <s v="ZLIN"/>
    <n v="18"/>
    <n v="0"/>
  </r>
  <r>
    <s v="120499000183-0"/>
    <x v="22"/>
    <m/>
    <s v="GRADERIA DE CONCRETO"/>
    <s v="01.09.1983"/>
    <n v="608315.46"/>
    <n v="222931.28999999998"/>
    <s v="ZLIN"/>
    <n v="40"/>
    <n v="1"/>
    <n v="0"/>
    <n v="0"/>
    <m/>
    <m/>
    <m/>
    <n v="663005.25"/>
    <n v="255533.28000000003"/>
    <s v="ZLIN"/>
    <n v="8"/>
    <n v="0"/>
  </r>
  <r>
    <s v="120499000184-0"/>
    <x v="22"/>
    <m/>
    <s v="CASETA"/>
    <s v="01.09.1983"/>
    <n v="127793821.84"/>
    <n v="19055273.870000005"/>
    <s v="ZLIN"/>
    <n v="50"/>
    <n v="1"/>
    <n v="0"/>
    <n v="0"/>
    <m/>
    <m/>
    <m/>
    <n v="5721625.5300000003"/>
    <n v="980093.26000000071"/>
    <s v="ZLIN"/>
    <n v="18"/>
    <n v="0"/>
  </r>
  <r>
    <s v="120499000185-0"/>
    <x v="22"/>
    <m/>
    <s v="CASETA"/>
    <s v="28.02.2013"/>
    <n v="53373271.920000002"/>
    <n v="6155072.5300000012"/>
    <s v="ZLIN"/>
    <n v="50"/>
    <n v="7"/>
    <n v="0"/>
    <n v="0"/>
    <m/>
    <m/>
    <m/>
    <n v="-48640163.310000002"/>
    <n v="-3124454.950000003"/>
    <s v="ZLIN"/>
    <n v="48"/>
    <n v="0"/>
  </r>
  <r>
    <s v="120499000186-0"/>
    <x v="22"/>
    <m/>
    <s v="CASETA"/>
    <s v="01.09.1983"/>
    <n v="1348679.31"/>
    <n v="949236.85000000009"/>
    <s v="ZLIN"/>
    <n v="50"/>
    <n v="1"/>
    <n v="0"/>
    <n v="0"/>
    <m/>
    <m/>
    <m/>
    <n v="1126138.78"/>
    <n v="192903.41000000003"/>
    <s v="ZLIN"/>
    <n v="18"/>
    <n v="0"/>
  </r>
  <r>
    <s v="120499000187-0"/>
    <x v="22"/>
    <m/>
    <s v="CASETA"/>
    <s v="01.09.1983"/>
    <n v="336095.12"/>
    <n v="71184.339999999967"/>
    <s v="ZLIN"/>
    <n v="50"/>
    <n v="1"/>
    <n v="0"/>
    <n v="0"/>
    <m/>
    <m/>
    <m/>
    <n v="1218041.06"/>
    <n v="208645.93000000005"/>
    <s v="ZLIN"/>
    <n v="18"/>
    <n v="0"/>
  </r>
  <r>
    <s v="120499000188-0"/>
    <x v="22"/>
    <m/>
    <s v="COBERTIZO"/>
    <s v="01.09.1983"/>
    <n v="2649816.83"/>
    <n v="958981.65000000014"/>
    <s v="ZLIN"/>
    <n v="40"/>
    <n v="1"/>
    <n v="0"/>
    <n v="0"/>
    <m/>
    <m/>
    <m/>
    <n v="2161473.65"/>
    <n v="833067.98"/>
    <s v="ZLIN"/>
    <n v="8"/>
    <n v="0"/>
  </r>
  <r>
    <s v="120499000189-0"/>
    <x v="22"/>
    <m/>
    <s v="COBERTIZO"/>
    <s v="01.09.1983"/>
    <n v="578641.79"/>
    <n v="216937.30000000005"/>
    <s v="ZLIN"/>
    <n v="40"/>
    <n v="1"/>
    <n v="0"/>
    <n v="0"/>
    <m/>
    <m/>
    <m/>
    <n v="923604.52"/>
    <n v="355972.58000000007"/>
    <s v="ZLIN"/>
    <n v="8"/>
    <n v="0"/>
  </r>
  <r>
    <s v="120499000190-0"/>
    <x v="22"/>
    <m/>
    <s v="PILETA CONCRETO"/>
    <s v="01.09.1983"/>
    <n v="1253695.6200000001"/>
    <n v="257586.91000000015"/>
    <s v="ZLIN"/>
    <n v="60"/>
    <n v="1"/>
    <n v="0"/>
    <n v="0"/>
    <m/>
    <m/>
    <m/>
    <n v="8951603.4700000007"/>
    <n v="985742.04000000097"/>
    <s v="ZLIN"/>
    <n v="28"/>
    <n v="0"/>
  </r>
  <r>
    <s v="120499000191-0"/>
    <x v="22"/>
    <m/>
    <s v="COBERTIZO"/>
    <s v="01.12.1990"/>
    <n v="26331.45"/>
    <n v="26331.45"/>
    <s v="ZLIN"/>
    <n v="26"/>
    <n v="10"/>
    <n v="0"/>
    <n v="0"/>
    <m/>
    <m/>
    <m/>
    <n v="2037394.81"/>
    <n v="2037394.81"/>
    <s v="ZLIN"/>
    <n v="2"/>
    <n v="0"/>
  </r>
  <r>
    <s v="120499000192-0"/>
    <x v="22"/>
    <m/>
    <s v="COBERTIZO"/>
    <s v="01.10.2015"/>
    <n v="1"/>
    <n v="1"/>
    <s v="ZLIN"/>
    <n v="0"/>
    <n v="1"/>
    <n v="0"/>
    <n v="0"/>
    <m/>
    <m/>
    <m/>
    <n v="1605605.48"/>
    <n v="990123.38"/>
    <s v="ZLIN"/>
    <n v="5"/>
    <n v="0"/>
  </r>
  <r>
    <s v="120499000193-0"/>
    <x v="22"/>
    <m/>
    <s v="COBERTIZO"/>
    <s v="01.12.1993"/>
    <n v="1491311.54"/>
    <n v="831586.35000000009"/>
    <s v="ZLIN"/>
    <n v="44"/>
    <n v="10"/>
    <n v="0"/>
    <n v="0"/>
    <m/>
    <m/>
    <m/>
    <n v="7161503.5899999999"/>
    <n v="960056.63999999966"/>
    <s v="ZLIN"/>
    <n v="23"/>
    <n v="0"/>
  </r>
  <r>
    <s v="120499000194-0"/>
    <x v="22"/>
    <m/>
    <s v="CASETA"/>
    <s v="01.12.1993"/>
    <n v="1360241.33"/>
    <n v="682395.26000000013"/>
    <s v="ZLIN"/>
    <n v="49"/>
    <n v="10"/>
    <n v="0"/>
    <n v="0"/>
    <m/>
    <m/>
    <m/>
    <n v="6465367.1200000001"/>
    <n v="711960.0700000003"/>
    <s v="ZLIN"/>
    <n v="28"/>
    <n v="0"/>
  </r>
  <r>
    <s v="120499000195-0"/>
    <x v="22"/>
    <m/>
    <s v="COBERTIZO"/>
    <s v="01.12.1990"/>
    <n v="19735.939999999999"/>
    <n v="19735.939999999999"/>
    <s v="ZLIN"/>
    <n v="26"/>
    <n v="10"/>
    <n v="0"/>
    <n v="0"/>
    <m/>
    <m/>
    <m/>
    <n v="1527067.21"/>
    <n v="1527067.21"/>
    <s v="ZLIN"/>
    <n v="2"/>
    <n v="0"/>
  </r>
  <r>
    <s v="120499000196-0"/>
    <x v="22"/>
    <m/>
    <s v="MALLA ESLABONADA"/>
    <s v="01.12.1994"/>
    <n v="19961707.699999999"/>
    <n v="19291851.739999998"/>
    <s v="ZLIN"/>
    <n v="24"/>
    <n v="10"/>
    <n v="0"/>
    <n v="0"/>
    <m/>
    <m/>
    <m/>
    <n v="125840542.98"/>
    <n v="97002085.210000008"/>
    <s v="ZLIN"/>
    <n v="4"/>
    <n v="0"/>
  </r>
  <r>
    <s v="120499000197-0"/>
    <x v="22"/>
    <m/>
    <s v="COBERTIZO"/>
    <s v="01.10.2015"/>
    <n v="1"/>
    <n v="1"/>
    <s v="ZLIN"/>
    <n v="0"/>
    <n v="1"/>
    <n v="0"/>
    <n v="0"/>
    <m/>
    <m/>
    <m/>
    <n v="26109992.210000001"/>
    <n v="3500252.5700000003"/>
    <s v="ZLIN"/>
    <n v="23"/>
    <n v="0"/>
  </r>
  <r>
    <s v="120499000198-0"/>
    <x v="22"/>
    <m/>
    <s v="MALLA ESLABONADA"/>
    <s v="01.01.1993"/>
    <n v="1228808.56"/>
    <n v="1228808.56"/>
    <s v="ZLIN"/>
    <n v="25"/>
    <n v="9"/>
    <n v="0"/>
    <n v="0"/>
    <m/>
    <m/>
    <m/>
    <n v="483890.15"/>
    <n v="483890.15"/>
    <s v="ZLIN"/>
    <n v="3"/>
    <n v="0"/>
  </r>
  <r>
    <s v="120499000199-0"/>
    <x v="22"/>
    <m/>
    <s v="CONTENEDOR"/>
    <s v="30.12.1996"/>
    <n v="165349.47"/>
    <n v="146977.31"/>
    <s v="ZLIN"/>
    <n v="24"/>
    <n v="9"/>
    <n v="0"/>
    <n v="0"/>
    <m/>
    <m/>
    <m/>
    <n v="5411426.4699999997"/>
    <n v="2780871.9299999997"/>
    <s v="ZLIN"/>
    <n v="6"/>
    <n v="0"/>
  </r>
  <r>
    <s v="120499000200-0"/>
    <x v="22"/>
    <m/>
    <s v="CONTENEDOR"/>
    <s v="30.12.1996"/>
    <n v="229730.53"/>
    <n v="204204.91"/>
    <s v="ZLIN"/>
    <n v="24"/>
    <n v="9"/>
    <n v="0"/>
    <n v="0"/>
    <m/>
    <m/>
    <m/>
    <n v="7518438.71"/>
    <n v="3863642.12"/>
    <s v="ZLIN"/>
    <n v="6"/>
    <n v="0"/>
  </r>
  <r>
    <s v="120499000201-0"/>
    <x v="22"/>
    <m/>
    <s v="COBERTIZO"/>
    <s v="30.11.2008"/>
    <n v="214766509.99000001"/>
    <n v="87203851.390000015"/>
    <s v="ZLIN"/>
    <n v="24"/>
    <n v="10"/>
    <n v="0"/>
    <n v="0"/>
    <m/>
    <m/>
    <m/>
    <n v="-112451660.15000001"/>
    <n v="-19262552.890000001"/>
    <s v="ZLIN"/>
    <n v="18"/>
    <n v="0"/>
  </r>
  <r>
    <s v="120499000202-0"/>
    <x v="22"/>
    <m/>
    <s v="COBERTIZO"/>
    <s v="01.12.1990"/>
    <n v="36739.21"/>
    <n v="36739.21"/>
    <s v="ZLIN"/>
    <n v="26"/>
    <n v="10"/>
    <n v="0"/>
    <n v="0"/>
    <m/>
    <m/>
    <m/>
    <n v="2842694.36"/>
    <n v="2842694.36"/>
    <s v="ZLIN"/>
    <n v="2"/>
    <n v="0"/>
  </r>
  <r>
    <s v="120499000203-0"/>
    <x v="22"/>
    <m/>
    <s v="COBERTIZO"/>
    <s v="01.01.1993"/>
    <n v="271419.12"/>
    <n v="271419.12"/>
    <s v="ZLIN"/>
    <n v="25"/>
    <n v="9"/>
    <n v="0"/>
    <n v="0"/>
    <m/>
    <m/>
    <m/>
    <n v="106881.63"/>
    <n v="106881.63"/>
    <s v="ZLIN"/>
    <n v="3"/>
    <n v="0"/>
  </r>
  <r>
    <s v="120499000204-0"/>
    <x v="22"/>
    <m/>
    <s v="ESTRUCTURA METALICA"/>
    <s v="01.12.1993"/>
    <n v="3745526.69"/>
    <n v="1999391.5"/>
    <s v="ZLIN"/>
    <n v="46"/>
    <n v="10"/>
    <n v="0"/>
    <n v="0"/>
    <m/>
    <m/>
    <m/>
    <n v="249865969.52000001"/>
    <n v="30816802.909999996"/>
    <s v="ZLIN"/>
    <n v="25"/>
    <n v="0"/>
  </r>
  <r>
    <s v="120499000205-0"/>
    <x v="22"/>
    <m/>
    <s v="ESTRUCTURA METALICA"/>
    <s v="30.11.2008"/>
    <n v="271986240.00999999"/>
    <n v="56160981.329999983"/>
    <s v="ZLIN"/>
    <n v="48"/>
    <n v="10"/>
    <n v="0"/>
    <n v="0"/>
    <m/>
    <m/>
    <m/>
    <n v="-180091361.88999999"/>
    <n v="-13220992.839999974"/>
    <s v="ZLIN"/>
    <n v="42"/>
    <n v="0"/>
  </r>
  <r>
    <s v="120499000206-0"/>
    <x v="22"/>
    <m/>
    <s v="COBERTIZO"/>
    <s v="30.12.1996"/>
    <n v="3232130"/>
    <n v="2873004.43"/>
    <s v="ZLIN"/>
    <n v="24"/>
    <n v="9"/>
    <n v="0"/>
    <n v="0"/>
    <m/>
    <m/>
    <m/>
    <n v="6960011.2599999998"/>
    <n v="3576672.46"/>
    <s v="ZLIN"/>
    <n v="6"/>
    <n v="0"/>
  </r>
  <r>
    <s v="120499000207-0"/>
    <x v="22"/>
    <m/>
    <s v="CASETA"/>
    <s v="01.12.1994"/>
    <n v="91658.94"/>
    <n v="47995.920000000006"/>
    <s v="ZLIN"/>
    <n v="45"/>
    <n v="10"/>
    <n v="0"/>
    <n v="0"/>
    <m/>
    <m/>
    <m/>
    <n v="5280881.8"/>
    <n v="651308.75"/>
    <s v="ZLIN"/>
    <n v="25"/>
    <n v="0"/>
  </r>
  <r>
    <s v="120499000208-0"/>
    <x v="22"/>
    <m/>
    <s v="CASETA"/>
    <s v="01.01.1993"/>
    <n v="3313452.92"/>
    <n v="1692091.66"/>
    <s v="ZLIN"/>
    <n v="50"/>
    <n v="9"/>
    <n v="0"/>
    <n v="0"/>
    <m/>
    <m/>
    <m/>
    <n v="-142562.73000000001"/>
    <n v="-15698.880000000005"/>
    <s v="ZLIN"/>
    <n v="28"/>
    <n v="0"/>
  </r>
  <r>
    <s v="120499000209-0"/>
    <x v="22"/>
    <m/>
    <s v="COBERTIZO"/>
    <s v="01.01.1993"/>
    <n v="847222.17"/>
    <n v="847222.17"/>
    <s v="ZLIN"/>
    <n v="25"/>
    <n v="9"/>
    <n v="0"/>
    <n v="0"/>
    <m/>
    <m/>
    <m/>
    <n v="333625.99"/>
    <n v="333625.99"/>
    <s v="ZLIN"/>
    <n v="3"/>
    <n v="0"/>
  </r>
  <r>
    <s v="120499000210-0"/>
    <x v="22"/>
    <m/>
    <s v="COBERTIZO"/>
    <s v="30.12.1997"/>
    <n v="903520.58"/>
    <n v="766623.51"/>
    <s v="ZLIN"/>
    <n v="24"/>
    <n v="9"/>
    <n v="0"/>
    <n v="0"/>
    <m/>
    <m/>
    <m/>
    <n v="1036287.73"/>
    <n v="456460.06999999995"/>
    <s v="ZLIN"/>
    <n v="7"/>
    <n v="0"/>
  </r>
  <r>
    <s v="120499000211-0"/>
    <x v="22"/>
    <m/>
    <s v="COBERTIZO"/>
    <s v="01.12.1993"/>
    <n v="29691.43"/>
    <n v="29691.43"/>
    <s v="ZLIN"/>
    <n v="23"/>
    <n v="10"/>
    <n v="0"/>
    <n v="0"/>
    <m/>
    <m/>
    <m/>
    <n v="1994139.02"/>
    <n v="1994139.02"/>
    <s v="ZLIN"/>
    <n v="2"/>
    <n v="0"/>
  </r>
  <r>
    <s v="120499000212-0"/>
    <x v="22"/>
    <m/>
    <s v="MALLA ESLABONADA"/>
    <s v="01.12.1993"/>
    <n v="12530.38"/>
    <n v="11674.259999999998"/>
    <s v="ZLIN"/>
    <n v="26"/>
    <n v="10"/>
    <n v="0"/>
    <n v="0"/>
    <m/>
    <m/>
    <m/>
    <n v="840278.46"/>
    <n v="518171.70999999996"/>
    <s v="ZLIN"/>
    <n v="5"/>
    <n v="0"/>
  </r>
  <r>
    <s v="120499000213-0"/>
    <x v="22"/>
    <m/>
    <s v="MALLA ESLABONADA"/>
    <s v="01.01.1993"/>
    <n v="1455904.82"/>
    <n v="1455904.82"/>
    <s v="ZLIN"/>
    <n v="25"/>
    <n v="9"/>
    <n v="0"/>
    <n v="0"/>
    <m/>
    <m/>
    <m/>
    <n v="573317.96"/>
    <n v="573317.96"/>
    <s v="ZLIN"/>
    <n v="3"/>
    <n v="0"/>
  </r>
  <r>
    <s v="120499000214-0"/>
    <x v="22"/>
    <m/>
    <s v="CASETA"/>
    <s v="30.11.2008"/>
    <n v="196247557.78999999"/>
    <n v="40522106.639999986"/>
    <s v="ZLIN"/>
    <n v="48"/>
    <n v="10"/>
    <n v="0"/>
    <n v="0"/>
    <m/>
    <m/>
    <m/>
    <n v="-129942198.37"/>
    <n v="-9539407.4300000072"/>
    <s v="ZLIN"/>
    <n v="42"/>
    <n v="0"/>
  </r>
  <r>
    <s v="120499000216-0"/>
    <x v="22"/>
    <m/>
    <s v="COBERTIZO"/>
    <s v="30.11.2008"/>
    <n v="24055680.460000001"/>
    <n v="9767574.9600000009"/>
    <s v="ZLIN"/>
    <n v="24"/>
    <n v="10"/>
    <n v="0"/>
    <n v="0"/>
    <m/>
    <m/>
    <m/>
    <n v="-11987571.67"/>
    <n v="-2053426.6199999992"/>
    <s v="ZLIN"/>
    <n v="18"/>
    <n v="0"/>
  </r>
  <r>
    <s v="120499000217-0"/>
    <x v="22"/>
    <m/>
    <s v="CASETA"/>
    <s v="01.01.1987"/>
    <n v="4452.87"/>
    <n v="2746.31"/>
    <s v="ZLIN"/>
    <n v="51"/>
    <n v="9"/>
    <n v="0"/>
    <n v="0"/>
    <m/>
    <m/>
    <m/>
    <n v="1715445.06"/>
    <n v="229969.09000000008"/>
    <s v="ZLIN"/>
    <n v="23"/>
    <n v="0"/>
  </r>
  <r>
    <s v="120499000218-0"/>
    <x v="22"/>
    <m/>
    <s v="COBERTIZO"/>
    <s v="30.11.2008"/>
    <n v="16065758.02"/>
    <n v="6523344.709999999"/>
    <s v="ZLIN"/>
    <n v="24"/>
    <n v="10"/>
    <n v="0"/>
    <n v="0"/>
    <m/>
    <m/>
    <m/>
    <n v="-8005985.3499999996"/>
    <n v="-1371395.63"/>
    <s v="ZLIN"/>
    <n v="18"/>
    <n v="0"/>
  </r>
  <r>
    <s v="120499000219-0"/>
    <x v="22"/>
    <m/>
    <s v="ESTRUCTURA PORTICADA"/>
    <s v="01.09.1982"/>
    <n v="142346786.49000001"/>
    <n v="59942741.550000012"/>
    <s v="ZLIN"/>
    <n v="86"/>
    <n v="1"/>
    <n v="0"/>
    <n v="0"/>
    <m/>
    <m/>
    <m/>
    <n v="135423842.72"/>
    <n v="7878431.0900000036"/>
    <s v="ZLIN"/>
    <n v="53"/>
    <n v="0"/>
  </r>
  <r>
    <s v="120499000220-0"/>
    <x v="22"/>
    <m/>
    <s v="ESTRUCTURA METALICA"/>
    <s v="01.09.1982"/>
    <n v="33375120.690000001"/>
    <n v="21572329.109999999"/>
    <s v="ZLIN"/>
    <n v="56"/>
    <n v="1"/>
    <n v="0"/>
    <n v="0"/>
    <m/>
    <m/>
    <m/>
    <n v="87122084.650000006"/>
    <n v="11679409.890000001"/>
    <s v="ZLIN"/>
    <n v="23"/>
    <n v="0"/>
  </r>
  <r>
    <s v="120499000221-0"/>
    <x v="22"/>
    <m/>
    <s v="CASETA"/>
    <s v="30.11.2008"/>
    <n v="134550697.31"/>
    <n v="26174653.350000009"/>
    <s v="ZLIN"/>
    <n v="51"/>
    <n v="10"/>
    <n v="0"/>
    <n v="0"/>
    <m/>
    <m/>
    <m/>
    <n v="-86806322.909999996"/>
    <n v="-5947840.6499999911"/>
    <s v="ZLIN"/>
    <n v="45"/>
    <n v="0"/>
  </r>
  <r>
    <s v="120499000222-0"/>
    <x v="22"/>
    <m/>
    <s v="CASETA"/>
    <s v="01.12.1994"/>
    <n v="23828.86"/>
    <n v="13046.960000000001"/>
    <s v="ZLIN"/>
    <n v="43"/>
    <n v="10"/>
    <n v="0"/>
    <n v="0"/>
    <m/>
    <m/>
    <m/>
    <n v="1373383.44"/>
    <n v="184112.99"/>
    <s v="ZLIN"/>
    <n v="23"/>
    <n v="0"/>
  </r>
  <r>
    <s v="120499000223-0"/>
    <x v="22"/>
    <m/>
    <s v="MALLA ESLABONADA"/>
    <s v="01.09.1982"/>
    <n v="202639.99"/>
    <n v="202639.99"/>
    <s v="ZLIN"/>
    <n v="35"/>
    <n v="1"/>
    <n v="0"/>
    <n v="0"/>
    <m/>
    <m/>
    <m/>
    <n v="600701.18999999994"/>
    <n v="600701.18999999994"/>
    <s v="ZLIN"/>
    <n v="2"/>
    <n v="0"/>
  </r>
  <r>
    <s v="120499000224-0"/>
    <x v="22"/>
    <m/>
    <s v="MALLA ESLABONADA"/>
    <s v="01.09.1982"/>
    <n v="125834.43"/>
    <n v="125834.43"/>
    <s v="ZLIN"/>
    <n v="36"/>
    <n v="1"/>
    <n v="0"/>
    <n v="0"/>
    <m/>
    <m/>
    <m/>
    <n v="369723.81"/>
    <n v="369723.81"/>
    <s v="ZLIN"/>
    <n v="3"/>
    <n v="0"/>
  </r>
  <r>
    <s v="120499000225-0"/>
    <x v="22"/>
    <m/>
    <s v="ESTRUCTURA METALICA"/>
    <s v="31.08.2012"/>
    <n v="10505417.810000001"/>
    <n v="1475807.33"/>
    <s v="ZLIN"/>
    <n v="45"/>
    <n v="1"/>
    <n v="0"/>
    <n v="0"/>
    <m/>
    <m/>
    <m/>
    <n v="125785884.15000001"/>
    <n v="9234281.1700000018"/>
    <s v="ZLIN"/>
    <n v="42"/>
    <n v="0"/>
  </r>
  <r>
    <s v="120499000226-0"/>
    <x v="22"/>
    <m/>
    <s v="COBERTIZO"/>
    <s v="31.08.2012"/>
    <n v="575115.84"/>
    <n v="181364.30999999994"/>
    <s v="ZLIN"/>
    <n v="20"/>
    <n v="1"/>
    <n v="0"/>
    <n v="0"/>
    <m/>
    <m/>
    <m/>
    <n v="6937718.3799999999"/>
    <n v="1258311.6600000001"/>
    <s v="ZLIN"/>
    <n v="17"/>
    <n v="0"/>
  </r>
  <r>
    <s v="120499000227-0"/>
    <x v="22"/>
    <m/>
    <s v="CASETA"/>
    <s v="31.08.2012"/>
    <n v="2829405.45"/>
    <n v="687012.20000000019"/>
    <s v="ZLIN"/>
    <n v="26"/>
    <n v="1"/>
    <n v="0"/>
    <n v="0"/>
    <m/>
    <m/>
    <m/>
    <n v="34026265.450000003"/>
    <n v="4561492.1200000048"/>
    <s v="ZLIN"/>
    <n v="23"/>
    <n v="0"/>
  </r>
  <r>
    <s v="120499000228-0"/>
    <x v="22"/>
    <m/>
    <s v="MALLA ESLABONADA"/>
    <s v="31.08.2012"/>
    <n v="87058.26"/>
    <n v="87058.26"/>
    <s v="ZLIN"/>
    <n v="6"/>
    <n v="1"/>
    <n v="0"/>
    <n v="0"/>
    <m/>
    <m/>
    <m/>
    <n v="1082620.69"/>
    <n v="1082620.69"/>
    <s v="ZLIN"/>
    <n v="3"/>
    <n v="0"/>
  </r>
  <r>
    <s v="120499000229-0"/>
    <x v="22"/>
    <m/>
    <s v="CONTENEDOR"/>
    <s v="01.01.1985"/>
    <n v="20492.38"/>
    <n v="19441.490000000002"/>
    <s v="ZLIN"/>
    <n v="35"/>
    <n v="9"/>
    <n v="0"/>
    <n v="0"/>
    <m/>
    <m/>
    <m/>
    <n v="1721035.32"/>
    <n v="1061305.1100000001"/>
    <s v="ZLIN"/>
    <n v="5"/>
    <n v="0"/>
  </r>
  <r>
    <s v="120499000230-0"/>
    <x v="22"/>
    <m/>
    <s v="CONTENEDOR"/>
    <s v="01.01.1985"/>
    <n v="20492.38"/>
    <n v="19441.490000000002"/>
    <s v="ZLIN"/>
    <n v="35"/>
    <n v="9"/>
    <n v="0"/>
    <n v="0"/>
    <m/>
    <m/>
    <m/>
    <n v="1721035.32"/>
    <n v="1061305.1100000001"/>
    <s v="ZLIN"/>
    <n v="5"/>
    <n v="0"/>
  </r>
  <r>
    <s v="120499000231-0"/>
    <x v="22"/>
    <m/>
    <s v="CASETA"/>
    <s v="30.04.2013"/>
    <n v="16588841.6"/>
    <n v="3698495.83"/>
    <s v="ZLIN"/>
    <n v="25"/>
    <n v="5"/>
    <n v="0"/>
    <n v="0"/>
    <m/>
    <m/>
    <m/>
    <n v="-6756488.3700000001"/>
    <n v="-905761.11000000034"/>
    <s v="ZLIN"/>
    <n v="23"/>
    <n v="0"/>
  </r>
  <r>
    <s v="120499000232-0"/>
    <x v="22"/>
    <m/>
    <s v="COBERTIZO"/>
    <s v="01.10.2015"/>
    <n v="1"/>
    <n v="1"/>
    <s v="ZLIN"/>
    <n v="0"/>
    <n v="1"/>
    <n v="0"/>
    <n v="0"/>
    <m/>
    <m/>
    <m/>
    <n v="12350659.119999999"/>
    <n v="1655704.2999999989"/>
    <s v="ZLIN"/>
    <n v="23"/>
    <n v="0"/>
  </r>
  <r>
    <s v="120499000233-0"/>
    <x v="22"/>
    <m/>
    <s v="COBERTIZO"/>
    <s v="01.01.1987"/>
    <n v="58793.61"/>
    <n v="51061.120000000003"/>
    <s v="ZLIN"/>
    <n v="36"/>
    <n v="9"/>
    <n v="0"/>
    <n v="0"/>
    <m/>
    <m/>
    <m/>
    <n v="22663328.800000001"/>
    <n v="8734824.6400000006"/>
    <s v="ZLIN"/>
    <n v="8"/>
    <n v="0"/>
  </r>
  <r>
    <s v="120499000234-0"/>
    <x v="22"/>
    <m/>
    <s v="COBERTIZO"/>
    <s v="01.09.1982"/>
    <n v="546702.41"/>
    <n v="482384.49000000005"/>
    <s v="ZLIN"/>
    <n v="41"/>
    <n v="1"/>
    <n v="0"/>
    <n v="0"/>
    <m/>
    <m/>
    <m/>
    <n v="1545150.77"/>
    <n v="595526.87"/>
    <s v="ZLIN"/>
    <n v="8"/>
    <n v="0"/>
  </r>
  <r>
    <s v="120499000235-0"/>
    <x v="22"/>
    <m/>
    <s v="CASETA"/>
    <s v="01.01.1987"/>
    <n v="4122.16"/>
    <n v="2542.34"/>
    <s v="ZLIN"/>
    <n v="51"/>
    <n v="9"/>
    <n v="0"/>
    <n v="0"/>
    <m/>
    <m/>
    <m/>
    <n v="1588042.77"/>
    <n v="212889.80000000005"/>
    <s v="ZLIN"/>
    <n v="23"/>
    <n v="0"/>
  </r>
  <r>
    <s v="120499000236-0"/>
    <x v="22"/>
    <m/>
    <s v="MALLA ESLABONADA"/>
    <s v="31.01.2014"/>
    <n v="57530395.409999996"/>
    <n v="57530395.409999996"/>
    <s v="ZLIN"/>
    <n v="3"/>
    <n v="8"/>
    <n v="0"/>
    <n v="0"/>
    <m/>
    <m/>
    <m/>
    <n v="-23989034.84"/>
    <n v="-23989034.84"/>
    <s v="ZLIN"/>
    <n v="2"/>
    <n v="0"/>
  </r>
  <r>
    <s v="120499000237-0"/>
    <x v="22"/>
    <m/>
    <s v="COBERTIZO"/>
    <s v="30.11.2008"/>
    <n v="54125281.039999999"/>
    <n v="21977043.66"/>
    <s v="ZLIN"/>
    <n v="24"/>
    <n v="10"/>
    <n v="0"/>
    <n v="0"/>
    <m/>
    <m/>
    <m/>
    <n v="-26972036.260000002"/>
    <n v="-4620209.9200000018"/>
    <s v="ZLIN"/>
    <n v="18"/>
    <n v="0"/>
  </r>
  <r>
    <s v="120499000238-0"/>
    <x v="22"/>
    <m/>
    <s v="COBERTIZO"/>
    <s v="31.12.1995"/>
    <n v="376710.44"/>
    <n v="350074.35"/>
    <s v="ZLIN"/>
    <n v="24"/>
    <n v="9"/>
    <n v="0"/>
    <n v="0"/>
    <m/>
    <m/>
    <m/>
    <n v="7048023.7599999998"/>
    <n v="4346281.3099999996"/>
    <s v="ZLIN"/>
    <n v="5"/>
    <n v="0"/>
  </r>
  <r>
    <s v="120499000239-0"/>
    <x v="22"/>
    <m/>
    <s v="COBERTIZO"/>
    <s v="31.08.2012"/>
    <n v="8199792"/>
    <n v="2070379.4000000004"/>
    <s v="ZLIN"/>
    <n v="25"/>
    <n v="1"/>
    <n v="0"/>
    <n v="0"/>
    <m/>
    <m/>
    <m/>
    <n v="44218150.200000003"/>
    <n v="6197240.75"/>
    <s v="ZLIN"/>
    <n v="22"/>
    <n v="0"/>
  </r>
  <r>
    <s v="120499000240-0"/>
    <x v="22"/>
    <m/>
    <s v="CASETA"/>
    <s v="31.07.2011"/>
    <n v="19812770.440000001"/>
    <n v="2988706.0300000012"/>
    <s v="ZLIN"/>
    <n v="49"/>
    <n v="2"/>
    <n v="0"/>
    <n v="0"/>
    <m/>
    <m/>
    <m/>
    <n v="-16105564.060000001"/>
    <n v="-1103529.3800000008"/>
    <s v="ZLIN"/>
    <n v="45"/>
    <n v="0"/>
  </r>
  <r>
    <s v="120499000241-0"/>
    <x v="22"/>
    <m/>
    <s v="CASETA"/>
    <s v="31.12.1995"/>
    <n v="975000"/>
    <n v="450753.77"/>
    <s v="ZLIN"/>
    <n v="49"/>
    <n v="9"/>
    <n v="0"/>
    <n v="0"/>
    <m/>
    <m/>
    <m/>
    <n v="10564611.369999999"/>
    <n v="1085807.2699999996"/>
    <s v="ZLIN"/>
    <n v="30"/>
    <n v="0"/>
  </r>
  <r>
    <s v="120499000242-0"/>
    <x v="22"/>
    <m/>
    <s v="CASETA"/>
    <s v="30.11.2008"/>
    <n v="14161811.57"/>
    <n v="2754950.49"/>
    <s v="ZLIN"/>
    <n v="51"/>
    <n v="10"/>
    <n v="0"/>
    <n v="0"/>
    <m/>
    <m/>
    <m/>
    <n v="-9136591.7300000004"/>
    <n v="-626025.72000000067"/>
    <s v="ZLIN"/>
    <n v="45"/>
    <n v="0"/>
  </r>
  <r>
    <s v="120499000243-0"/>
    <x v="22"/>
    <m/>
    <s v="PLANCHE CONCRETO"/>
    <s v="31.12.1995"/>
    <n v="221778.64"/>
    <n v="102530.78000000001"/>
    <s v="ZLIN"/>
    <n v="49"/>
    <n v="9"/>
    <n v="0"/>
    <n v="0"/>
    <m/>
    <m/>
    <m/>
    <n v="4059661.14"/>
    <n v="417242.95999999996"/>
    <s v="ZLIN"/>
    <n v="30"/>
    <n v="0"/>
  </r>
  <r>
    <s v="120499000244-0"/>
    <x v="22"/>
    <m/>
    <s v="COBERTIZO"/>
    <s v="31.12.1995"/>
    <n v="17418.23"/>
    <n v="14436.73"/>
    <s v="ZLIN"/>
    <n v="27"/>
    <n v="9"/>
    <n v="0"/>
    <n v="0"/>
    <m/>
    <m/>
    <m/>
    <n v="324369.23"/>
    <n v="125017.29999999999"/>
    <s v="ZLIN"/>
    <n v="8"/>
    <n v="0"/>
  </r>
  <r>
    <s v="120499000245-0"/>
    <x v="22"/>
    <m/>
    <s v="COBERTIZO"/>
    <s v="31.12.1995"/>
    <n v="17418.23"/>
    <n v="14436.73"/>
    <s v="ZLIN"/>
    <n v="27"/>
    <n v="9"/>
    <n v="0"/>
    <n v="0"/>
    <m/>
    <m/>
    <m/>
    <n v="324369.23"/>
    <n v="125017.29999999999"/>
    <s v="ZLIN"/>
    <n v="8"/>
    <n v="0"/>
  </r>
  <r>
    <s v="120499000246-0"/>
    <x v="22"/>
    <m/>
    <s v="COBERTIZO"/>
    <s v="31.12.1995"/>
    <n v="17418.23"/>
    <n v="14436.73"/>
    <s v="ZLIN"/>
    <n v="27"/>
    <n v="9"/>
    <n v="0"/>
    <n v="0"/>
    <m/>
    <m/>
    <m/>
    <n v="324369.23"/>
    <n v="125017.29999999999"/>
    <s v="ZLIN"/>
    <n v="8"/>
    <n v="0"/>
  </r>
  <r>
    <s v="120499000247-0"/>
    <x v="22"/>
    <m/>
    <s v="COBERTIZO"/>
    <s v="31.12.1995"/>
    <n v="17418.23"/>
    <n v="14436.73"/>
    <s v="ZLIN"/>
    <n v="27"/>
    <n v="9"/>
    <n v="0"/>
    <n v="0"/>
    <m/>
    <m/>
    <m/>
    <n v="324369.23"/>
    <n v="125017.29999999999"/>
    <s v="ZLIN"/>
    <n v="8"/>
    <n v="0"/>
  </r>
  <r>
    <s v="120499000248-0"/>
    <x v="22"/>
    <m/>
    <s v="COBERTIZO"/>
    <s v="31.12.1995"/>
    <n v="16568.560000000001"/>
    <n v="13732.500000000002"/>
    <s v="ZLIN"/>
    <n v="27"/>
    <n v="9"/>
    <n v="0"/>
    <n v="0"/>
    <m/>
    <m/>
    <m/>
    <n v="308546.34000000003"/>
    <n v="118918.89000000001"/>
    <s v="ZLIN"/>
    <n v="8"/>
    <n v="0"/>
  </r>
  <r>
    <s v="120499000249-0"/>
    <x v="22"/>
    <m/>
    <s v="COBERTIZO"/>
    <s v="31.12.1995"/>
    <n v="16568.560000000001"/>
    <n v="13732.500000000002"/>
    <s v="ZLIN"/>
    <n v="27"/>
    <n v="9"/>
    <n v="0"/>
    <n v="0"/>
    <m/>
    <m/>
    <m/>
    <n v="308546.34000000003"/>
    <n v="118918.89000000001"/>
    <s v="ZLIN"/>
    <n v="8"/>
    <n v="0"/>
  </r>
  <r>
    <s v="120499000250-0"/>
    <x v="22"/>
    <m/>
    <s v="COBERTIZO"/>
    <s v="31.12.1995"/>
    <n v="16568.560000000001"/>
    <n v="13732.500000000002"/>
    <s v="ZLIN"/>
    <n v="27"/>
    <n v="9"/>
    <n v="0"/>
    <n v="0"/>
    <m/>
    <m/>
    <m/>
    <n v="308546.34000000003"/>
    <n v="118918.89000000001"/>
    <s v="ZLIN"/>
    <n v="8"/>
    <n v="0"/>
  </r>
  <r>
    <s v="120499000251-0"/>
    <x v="22"/>
    <m/>
    <s v="CONTENEDOR"/>
    <s v="01.10.2015"/>
    <n v="1"/>
    <n v="1"/>
    <s v="ZLIN"/>
    <n v="0"/>
    <n v="1"/>
    <n v="0"/>
    <n v="0"/>
    <m/>
    <m/>
    <m/>
    <n v="23838714.350000001"/>
    <n v="3675135.1400000006"/>
    <s v="ZLIN"/>
    <n v="20"/>
    <n v="0"/>
  </r>
  <r>
    <s v="120499000252-0"/>
    <x v="22"/>
    <m/>
    <s v="CASETA"/>
    <s v="01.10.2015"/>
    <n v="1"/>
    <n v="1"/>
    <s v="ZLIN"/>
    <n v="0"/>
    <n v="1"/>
    <n v="0"/>
    <n v="0"/>
    <m/>
    <m/>
    <m/>
    <n v="2356798.71"/>
    <n v="161484.33999999985"/>
    <s v="ZLIN"/>
    <n v="45"/>
    <n v="0"/>
  </r>
  <r>
    <s v="120499000253-0"/>
    <x v="22"/>
    <m/>
    <s v="CASETA"/>
    <s v="01.10.2015"/>
    <n v="1"/>
    <n v="1"/>
    <s v="ZLIN"/>
    <n v="0"/>
    <n v="1"/>
    <n v="0"/>
    <n v="0"/>
    <m/>
    <m/>
    <m/>
    <n v="1336778.55"/>
    <n v="91594.090000000084"/>
    <s v="ZLIN"/>
    <n v="45"/>
    <n v="0"/>
  </r>
  <r>
    <s v="120499000254-0"/>
    <x v="22"/>
    <m/>
    <s v="CASETA"/>
    <s v="01.10.2015"/>
    <n v="1"/>
    <n v="1"/>
    <s v="ZLIN"/>
    <n v="0"/>
    <n v="1"/>
    <n v="0"/>
    <n v="0"/>
    <m/>
    <m/>
    <m/>
    <n v="1999355.75"/>
    <n v="136992.89999999991"/>
    <s v="ZLIN"/>
    <n v="45"/>
    <n v="0"/>
  </r>
  <r>
    <s v="120499000255-0"/>
    <x v="22"/>
    <m/>
    <s v="COBERTIZO"/>
    <s v="30.12.1996"/>
    <n v="148504.76"/>
    <n v="132004.22"/>
    <s v="ZLIN"/>
    <n v="24"/>
    <n v="9"/>
    <n v="0"/>
    <n v="0"/>
    <m/>
    <m/>
    <m/>
    <n v="887034.04"/>
    <n v="455836.94000000006"/>
    <s v="ZLIN"/>
    <n v="6"/>
    <n v="0"/>
  </r>
  <r>
    <s v="120499000256-0"/>
    <x v="22"/>
    <m/>
    <s v="COBERTIZO"/>
    <s v="30.12.1996"/>
    <n v="147031.94"/>
    <n v="136198.01"/>
    <s v="ZLIN"/>
    <n v="23"/>
    <n v="9"/>
    <n v="0"/>
    <n v="0"/>
    <m/>
    <m/>
    <m/>
    <n v="882968.42"/>
    <n v="544497.19000000006"/>
    <s v="ZLIN"/>
    <n v="5"/>
    <n v="0"/>
  </r>
  <r>
    <s v="120499000257-0"/>
    <x v="22"/>
    <m/>
    <s v="COBERTIZO"/>
    <s v="30.12.1996"/>
    <n v="213555.08"/>
    <n v="189826.75"/>
    <s v="ZLIN"/>
    <n v="24"/>
    <n v="9"/>
    <n v="0"/>
    <n v="0"/>
    <m/>
    <m/>
    <m/>
    <n v="1275586.21"/>
    <n v="655509.57999999996"/>
    <s v="ZLIN"/>
    <n v="6"/>
    <n v="0"/>
  </r>
  <r>
    <s v="120499000258-0"/>
    <x v="22"/>
    <m/>
    <s v="CASETA"/>
    <s v="01.12.1994"/>
    <n v="8834450"/>
    <n v="5068369.68"/>
    <s v="ZLIN"/>
    <n v="41"/>
    <n v="10"/>
    <n v="0"/>
    <n v="0"/>
    <m/>
    <m/>
    <m/>
    <n v="-818595.77"/>
    <n v="-120190.65000000002"/>
    <s v="ZLIN"/>
    <n v="21"/>
    <n v="0"/>
  </r>
  <r>
    <s v="120499000259-0"/>
    <x v="22"/>
    <m/>
    <s v="COBERTIZO"/>
    <s v="30.12.1996"/>
    <n v="363894.64"/>
    <n v="337081.36"/>
    <s v="ZLIN"/>
    <n v="23"/>
    <n v="9"/>
    <n v="0"/>
    <n v="0"/>
    <m/>
    <m/>
    <m/>
    <n v="2185290.34"/>
    <n v="1347595.7199999997"/>
    <s v="ZLIN"/>
    <n v="5"/>
    <n v="0"/>
  </r>
  <r>
    <s v="120499000260-0"/>
    <x v="22"/>
    <m/>
    <s v="CASETA"/>
    <s v="30.12.1996"/>
    <n v="1138886.06"/>
    <n v="630326.84000000008"/>
    <s v="ZLIN"/>
    <n v="39"/>
    <n v="9"/>
    <n v="0"/>
    <n v="0"/>
    <m/>
    <m/>
    <m/>
    <n v="6474206.0800000001"/>
    <n v="950577.87999999989"/>
    <s v="ZLIN"/>
    <n v="21"/>
    <n v="0"/>
  </r>
  <r>
    <s v="120499000261-0"/>
    <x v="22"/>
    <m/>
    <s v="CASETA"/>
    <s v="30.12.1996"/>
    <n v="11743910.359999999"/>
    <n v="6499774.2999999998"/>
    <s v="ZLIN"/>
    <n v="39"/>
    <n v="9"/>
    <n v="0"/>
    <n v="0"/>
    <m/>
    <m/>
    <m/>
    <n v="66760406.189999998"/>
    <n v="9802123.1299999952"/>
    <s v="ZLIN"/>
    <n v="21"/>
    <n v="0"/>
  </r>
  <r>
    <s v="120499000262-0"/>
    <x v="22"/>
    <m/>
    <s v="CONTENEDOR"/>
    <s v="30.12.1996"/>
    <n v="179649.96"/>
    <n v="166412.59999999998"/>
    <s v="ZLIN"/>
    <n v="23"/>
    <n v="9"/>
    <n v="0"/>
    <n v="0"/>
    <m/>
    <m/>
    <m/>
    <n v="1078848.8999999999"/>
    <n v="665290.15999999992"/>
    <s v="ZLIN"/>
    <n v="5"/>
    <n v="0"/>
  </r>
  <r>
    <s v="120499000263-0"/>
    <x v="22"/>
    <m/>
    <s v="CONTENEDOR"/>
    <s v="30.12.1996"/>
    <n v="222921.94"/>
    <n v="206496.12"/>
    <s v="ZLIN"/>
    <n v="23"/>
    <n v="9"/>
    <n v="0"/>
    <n v="0"/>
    <m/>
    <m/>
    <m/>
    <n v="1338709.3600000001"/>
    <n v="825537.43000000017"/>
    <s v="ZLIN"/>
    <n v="5"/>
    <n v="0"/>
  </r>
  <r>
    <s v="120499000264-0"/>
    <x v="22"/>
    <m/>
    <s v="COBERTIZO"/>
    <s v="30.12.1996"/>
    <n v="79350.05"/>
    <n v="73503.199999999997"/>
    <s v="ZLIN"/>
    <n v="23"/>
    <n v="9"/>
    <n v="0"/>
    <n v="0"/>
    <m/>
    <m/>
    <m/>
    <n v="476519.52"/>
    <n v="293853.7"/>
    <s v="ZLIN"/>
    <n v="5"/>
    <n v="0"/>
  </r>
  <r>
    <s v="120499000265-0"/>
    <x v="22"/>
    <m/>
    <s v="CONTENEDOR"/>
    <s v="30.12.1996"/>
    <n v="212587.81"/>
    <n v="196923.45"/>
    <s v="ZLIN"/>
    <n v="23"/>
    <n v="9"/>
    <n v="0"/>
    <n v="0"/>
    <m/>
    <m/>
    <m/>
    <n v="1276649.98"/>
    <n v="787267.49"/>
    <s v="ZLIN"/>
    <n v="5"/>
    <n v="0"/>
  </r>
  <r>
    <s v="120499000266-0"/>
    <x v="22"/>
    <m/>
    <s v="COBERTIZO"/>
    <s v="30.12.1996"/>
    <n v="160031.38"/>
    <n v="148239.59"/>
    <s v="ZLIN"/>
    <n v="23"/>
    <n v="9"/>
    <n v="0"/>
    <n v="0"/>
    <m/>
    <m/>
    <m/>
    <n v="961033.72"/>
    <n v="592637.46"/>
    <s v="ZLIN"/>
    <n v="5"/>
    <n v="0"/>
  </r>
  <r>
    <s v="120499000267-0"/>
    <x v="22"/>
    <m/>
    <s v="CASETA"/>
    <s v="30.12.1996"/>
    <n v="42128.6"/>
    <n v="32237.519999999997"/>
    <s v="ZLIN"/>
    <n v="28"/>
    <n v="9"/>
    <n v="0"/>
    <n v="0"/>
    <m/>
    <m/>
    <m/>
    <n v="247158.5"/>
    <n v="76207.200000000012"/>
    <s v="ZLIN"/>
    <n v="10"/>
    <n v="0"/>
  </r>
  <r>
    <s v="120499000268-0"/>
    <x v="22"/>
    <m/>
    <s v="COBERTIZO"/>
    <s v="30.12.1996"/>
    <n v="7140998.2300000004"/>
    <n v="4054244.1600000006"/>
    <s v="ZLIN"/>
    <n v="38"/>
    <n v="9"/>
    <n v="0"/>
    <n v="0"/>
    <m/>
    <m/>
    <m/>
    <n v="40682009.390000001"/>
    <n v="6271809.7800000012"/>
    <s v="ZLIN"/>
    <n v="20"/>
    <n v="0"/>
  </r>
  <r>
    <s v="120499000269-0"/>
    <x v="22"/>
    <m/>
    <s v="COBERTIZO"/>
    <s v="30.12.1996"/>
    <n v="1720776.04"/>
    <n v="976956.70000000007"/>
    <s v="ZLIN"/>
    <n v="38"/>
    <n v="9"/>
    <n v="0"/>
    <n v="0"/>
    <m/>
    <m/>
    <m/>
    <n v="9803199"/>
    <n v="1511326.5099999998"/>
    <s v="ZLIN"/>
    <n v="20"/>
    <n v="0"/>
  </r>
  <r>
    <s v="120499000270-0"/>
    <x v="22"/>
    <m/>
    <s v="COBERTIZO"/>
    <s v="30.12.1996"/>
    <n v="2084640.9"/>
    <n v="1853014.13"/>
    <s v="ZLIN"/>
    <n v="24"/>
    <n v="9"/>
    <n v="0"/>
    <n v="0"/>
    <m/>
    <m/>
    <m/>
    <n v="12451772.039999999"/>
    <n v="6398827.2999999989"/>
    <s v="ZLIN"/>
    <n v="6"/>
    <n v="0"/>
  </r>
  <r>
    <s v="120499000271-0"/>
    <x v="22"/>
    <m/>
    <s v="COBERTIZO"/>
    <s v="30.12.1996"/>
    <n v="2296253.56"/>
    <n v="2041114.27"/>
    <s v="ZLIN"/>
    <n v="24"/>
    <n v="9"/>
    <n v="0"/>
    <n v="0"/>
    <m/>
    <m/>
    <m/>
    <n v="13715755.91"/>
    <n v="7048374.5700000003"/>
    <s v="ZLIN"/>
    <n v="6"/>
    <n v="0"/>
  </r>
  <r>
    <s v="120499000272-0"/>
    <x v="22"/>
    <m/>
    <s v="COBERTIZO"/>
    <s v="30.12.1996"/>
    <n v="2296253.56"/>
    <n v="2041114.27"/>
    <s v="ZLIN"/>
    <n v="24"/>
    <n v="9"/>
    <n v="0"/>
    <n v="0"/>
    <m/>
    <m/>
    <m/>
    <n v="13715755.91"/>
    <n v="7048374.5700000003"/>
    <s v="ZLIN"/>
    <n v="6"/>
    <n v="0"/>
  </r>
  <r>
    <s v="120499000273-0"/>
    <x v="22"/>
    <m/>
    <s v="CASETA"/>
    <s v="31.07.2011"/>
    <n v="11968771.27"/>
    <n v="3673174.63"/>
    <s v="ZLIN"/>
    <n v="24"/>
    <n v="2"/>
    <n v="0"/>
    <n v="0"/>
    <m/>
    <m/>
    <m/>
    <n v="-4881372.3499999996"/>
    <n v="-752544.90999999968"/>
    <s v="ZLIN"/>
    <n v="20"/>
    <n v="0"/>
  </r>
  <r>
    <s v="120499000274-0"/>
    <x v="22"/>
    <m/>
    <s v="CASETA"/>
    <s v="30.12.1997"/>
    <n v="1534520"/>
    <n v="853640.29"/>
    <s v="ZLIN"/>
    <n v="37"/>
    <n v="9"/>
    <n v="0"/>
    <n v="0"/>
    <m/>
    <m/>
    <m/>
    <n v="447376.77"/>
    <n v="68970.590000000026"/>
    <s v="ZLIN"/>
    <n v="20"/>
    <n v="0"/>
  </r>
  <r>
    <s v="120499000275-0"/>
    <x v="22"/>
    <m/>
    <s v="COBERTIZO"/>
    <s v="30.12.1996"/>
    <n v="907816.82"/>
    <n v="515405.66"/>
    <s v="ZLIN"/>
    <n v="38"/>
    <n v="9"/>
    <n v="0"/>
    <n v="0"/>
    <m/>
    <m/>
    <m/>
    <n v="5171799.6399999997"/>
    <n v="797319.1099999994"/>
    <s v="ZLIN"/>
    <n v="20"/>
    <n v="0"/>
  </r>
  <r>
    <s v="120499000276-0"/>
    <x v="22"/>
    <m/>
    <s v="COBERTIZO"/>
    <s v="28.02.2013"/>
    <n v="8391878"/>
    <n v="5703218.0600000005"/>
    <s v="ZLIN"/>
    <n v="8"/>
    <n v="7"/>
    <n v="0"/>
    <n v="0"/>
    <m/>
    <m/>
    <m/>
    <n v="595197.31999999995"/>
    <n v="305865.27999999997"/>
    <s v="ZLIN"/>
    <n v="6"/>
    <n v="0"/>
  </r>
  <r>
    <s v="120499000277-0"/>
    <x v="22"/>
    <m/>
    <s v="COBERTIZO"/>
    <s v="30.11.2012"/>
    <n v="10519574.689999999"/>
    <n v="8169456.9499999993"/>
    <s v="ZLIN"/>
    <n v="7"/>
    <n v="10"/>
    <n v="0"/>
    <n v="0"/>
    <m/>
    <m/>
    <m/>
    <n v="389323.9"/>
    <n v="240083.07000000004"/>
    <s v="ZLIN"/>
    <n v="5"/>
    <n v="0"/>
  </r>
  <r>
    <s v="120499000278-0"/>
    <x v="22"/>
    <m/>
    <s v="COBERTIZO"/>
    <s v="30.11.2012"/>
    <n v="10519574.689999999"/>
    <n v="8169456.9499999993"/>
    <s v="ZLIN"/>
    <n v="7"/>
    <n v="10"/>
    <n v="0"/>
    <n v="0"/>
    <m/>
    <m/>
    <m/>
    <n v="2838775.91"/>
    <n v="1750578.4700000002"/>
    <s v="ZLIN"/>
    <n v="5"/>
    <n v="0"/>
  </r>
  <r>
    <s v="120499000279-0"/>
    <x v="22"/>
    <m/>
    <s v="CASETA"/>
    <s v="01.12.1994"/>
    <n v="305340.59000000003"/>
    <n v="175175.52000000002"/>
    <s v="ZLIN"/>
    <n v="41"/>
    <n v="10"/>
    <n v="0"/>
    <n v="0"/>
    <m/>
    <m/>
    <m/>
    <n v="17605362.760000002"/>
    <n v="2584914.3800000008"/>
    <s v="ZLIN"/>
    <n v="21"/>
    <n v="0"/>
  </r>
  <r>
    <s v="120499000280-0"/>
    <x v="22"/>
    <m/>
    <s v="CONTENEDOR"/>
    <s v="30.12.1996"/>
    <n v="217016.72"/>
    <n v="201026.02"/>
    <s v="ZLIN"/>
    <n v="23"/>
    <n v="9"/>
    <n v="0"/>
    <n v="0"/>
    <m/>
    <m/>
    <m/>
    <n v="1303246.8500000001"/>
    <n v="803668.89000000013"/>
    <s v="ZLIN"/>
    <n v="5"/>
    <n v="0"/>
  </r>
  <r>
    <s v="120499000281-0"/>
    <x v="22"/>
    <m/>
    <s v="CONTENEDOR"/>
    <s v="30.12.1996"/>
    <n v="56140.61"/>
    <n v="52003.93"/>
    <s v="ZLIN"/>
    <n v="23"/>
    <n v="9"/>
    <n v="0"/>
    <n v="0"/>
    <m/>
    <m/>
    <m/>
    <n v="337140.27"/>
    <n v="207903.16000000003"/>
    <s v="ZLIN"/>
    <n v="5"/>
    <n v="0"/>
  </r>
  <r>
    <s v="120499000282-0"/>
    <x v="22"/>
    <m/>
    <s v="CASETA"/>
    <s v="30.12.1996"/>
    <n v="194056.66"/>
    <n v="148495.54"/>
    <s v="ZLIN"/>
    <n v="28"/>
    <n v="9"/>
    <n v="0"/>
    <n v="0"/>
    <m/>
    <m/>
    <m/>
    <n v="1138484.44"/>
    <n v="351032.69999999995"/>
    <s v="ZLIN"/>
    <n v="10"/>
    <n v="0"/>
  </r>
  <r>
    <s v="120499000283-0"/>
    <x v="22"/>
    <m/>
    <s v="CONTENEDOR"/>
    <s v="30.12.1996"/>
    <n v="1296091.08"/>
    <n v="699730.17"/>
    <s v="ZLIN"/>
    <n v="40"/>
    <n v="9"/>
    <n v="0"/>
    <n v="0"/>
    <m/>
    <m/>
    <m/>
    <n v="7352730.6399999997"/>
    <n v="1030496.3399999999"/>
    <s v="ZLIN"/>
    <n v="22"/>
    <n v="0"/>
  </r>
  <r>
    <s v="120499000284-0"/>
    <x v="22"/>
    <m/>
    <s v="CASETA"/>
    <s v="01.06.1976"/>
    <n v="130.38999999999999"/>
    <n v="101.99999999999999"/>
    <s v="ZLIN"/>
    <n v="54"/>
    <n v="4"/>
    <n v="0"/>
    <n v="0"/>
    <m/>
    <m/>
    <m/>
    <n v="993622.83"/>
    <n v="204244.68999999994"/>
    <s v="ZLIN"/>
    <n v="15"/>
    <n v="0"/>
  </r>
  <r>
    <s v="120499000285-0"/>
    <x v="22"/>
    <m/>
    <s v="CASETA"/>
    <s v="30.12.1996"/>
    <n v="2625314.5099999998"/>
    <n v="852500.65999999968"/>
    <s v="ZLIN"/>
    <n v="67"/>
    <n v="9"/>
    <n v="0"/>
    <n v="0"/>
    <m/>
    <m/>
    <m/>
    <n v="14407738.369999999"/>
    <n v="906609.39999999851"/>
    <s v="ZLIN"/>
    <n v="49"/>
    <n v="0"/>
  </r>
  <r>
    <s v="120499000286-0"/>
    <x v="22"/>
    <m/>
    <s v="CASETA"/>
    <s v="30.12.1996"/>
    <n v="391334.31"/>
    <n v="130940.70000000001"/>
    <s v="ZLIN"/>
    <n v="65"/>
    <n v="9"/>
    <n v="0"/>
    <n v="0"/>
    <m/>
    <m/>
    <m/>
    <n v="2150968.16"/>
    <n v="141109.6100000001"/>
    <s v="ZLIN"/>
    <n v="47"/>
    <n v="0"/>
  </r>
  <r>
    <s v="120499000287-0"/>
    <x v="22"/>
    <m/>
    <s v="CASETA"/>
    <s v="31.07.2011"/>
    <n v="11968771.27"/>
    <n v="1734887.0099999998"/>
    <s v="ZLIN"/>
    <n v="51"/>
    <n v="2"/>
    <n v="0"/>
    <n v="0"/>
    <m/>
    <m/>
    <m/>
    <n v="-335763.75"/>
    <n v="-22027.059999999998"/>
    <s v="ZLIN"/>
    <n v="47"/>
    <n v="0"/>
  </r>
  <r>
    <s v="120499000288-0"/>
    <x v="22"/>
    <m/>
    <s v="MALLA ESLABONADA"/>
    <s v="28.02.2013"/>
    <n v="168749552.84"/>
    <n v="63168281.810000002"/>
    <s v="ZLIN"/>
    <n v="15"/>
    <n v="7"/>
    <n v="0"/>
    <n v="0"/>
    <m/>
    <m/>
    <m/>
    <n v="-21979989.760000002"/>
    <n v="-5213202.6900000013"/>
    <s v="ZLIN"/>
    <n v="13"/>
    <n v="0"/>
  </r>
  <r>
    <s v="120499000289-0"/>
    <x v="22"/>
    <m/>
    <s v="CASETA"/>
    <s v="30.12.1996"/>
    <n v="55444.76"/>
    <n v="42427.28"/>
    <s v="ZLIN"/>
    <n v="28"/>
    <n v="9"/>
    <n v="0"/>
    <n v="0"/>
    <m/>
    <m/>
    <m/>
    <n v="325281.25"/>
    <n v="100295.04999999999"/>
    <s v="ZLIN"/>
    <n v="10"/>
    <n v="0"/>
  </r>
  <r>
    <s v="120499000290-0"/>
    <x v="22"/>
    <m/>
    <s v="COBERTIZO"/>
    <s v="30.12.1996"/>
    <n v="617402.66"/>
    <n v="548802.36"/>
    <s v="ZLIN"/>
    <n v="24"/>
    <n v="9"/>
    <n v="0"/>
    <n v="0"/>
    <m/>
    <m/>
    <m/>
    <n v="3687808.87"/>
    <n v="1895124"/>
    <s v="ZLIN"/>
    <n v="6"/>
    <n v="0"/>
  </r>
  <r>
    <s v="120499000291-0"/>
    <x v="22"/>
    <m/>
    <s v="CASETA"/>
    <s v="30.06.2014"/>
    <n v="261970059.69999999"/>
    <n v="23460005.339999974"/>
    <s v="ZLIN"/>
    <n v="50"/>
    <n v="3"/>
    <n v="0"/>
    <n v="0"/>
    <m/>
    <m/>
    <m/>
    <n v="-252758898.93000001"/>
    <n v="-15904896.710000008"/>
    <s v="ZLIN"/>
    <n v="49"/>
    <n v="0"/>
  </r>
  <r>
    <s v="120499000292-0"/>
    <x v="22"/>
    <m/>
    <s v="COBERTIZO"/>
    <s v="30.06.2014"/>
    <n v="589215.98"/>
    <n v="105008.79999999999"/>
    <s v="ZLIN"/>
    <n v="25"/>
    <n v="3"/>
    <n v="0"/>
    <n v="0"/>
    <m/>
    <m/>
    <m/>
    <n v="-49346.04"/>
    <n v="-6339.5999999999985"/>
    <s v="ZLIN"/>
    <n v="24"/>
    <n v="0"/>
  </r>
  <r>
    <s v="120499000293-0"/>
    <x v="22"/>
    <m/>
    <s v="COBERTIZO"/>
    <s v="30.06.2014"/>
    <n v="192373346.24000001"/>
    <n v="34284358.75"/>
    <s v="ZLIN"/>
    <n v="25"/>
    <n v="3"/>
    <n v="0"/>
    <n v="0"/>
    <m/>
    <m/>
    <m/>
    <n v="-134621721.88999999"/>
    <n v="-17295151.75999999"/>
    <s v="ZLIN"/>
    <n v="24"/>
    <n v="0"/>
  </r>
  <r>
    <s v="120499000294-0"/>
    <x v="22"/>
    <m/>
    <s v="COBERTIZO"/>
    <s v="30.06.2014"/>
    <n v="211742796.38"/>
    <n v="37736339.939999998"/>
    <s v="ZLIN"/>
    <n v="25"/>
    <n v="3"/>
    <n v="0"/>
    <n v="0"/>
    <m/>
    <m/>
    <m/>
    <n v="-154710529.50999999"/>
    <n v="-19876005.519999981"/>
    <s v="ZLIN"/>
    <n v="24"/>
    <n v="0"/>
  </r>
  <r>
    <s v="120499000295-0"/>
    <x v="22"/>
    <m/>
    <s v="COBERTIZO"/>
    <s v="30.09.2012"/>
    <n v="2456704.09"/>
    <n v="568681.49999999977"/>
    <s v="ZLIN"/>
    <n v="27"/>
    <n v="0"/>
    <n v="0"/>
    <n v="0"/>
    <m/>
    <m/>
    <m/>
    <n v="51580489.579999998"/>
    <n v="6626660.1299999952"/>
    <s v="ZLIN"/>
    <n v="24"/>
    <n v="0"/>
  </r>
  <r>
    <s v="120499000296-0"/>
    <x v="22"/>
    <m/>
    <s v="COBERTIZO"/>
    <s v="30.06.2014"/>
    <n v="185007367.28999999"/>
    <n v="32971610.019999981"/>
    <s v="ZLIN"/>
    <n v="25"/>
    <n v="3"/>
    <n v="0"/>
    <n v="0"/>
    <m/>
    <m/>
    <m/>
    <n v="77488328.239999995"/>
    <n v="9955097.7199999988"/>
    <s v="ZLIN"/>
    <n v="24"/>
    <n v="0"/>
  </r>
  <r>
    <s v="120499000297-0"/>
    <x v="22"/>
    <m/>
    <s v="COBERTIZO"/>
    <s v="30.06.2014"/>
    <n v="2216982.6800000002"/>
    <n v="395105.81000000006"/>
    <s v="ZLIN"/>
    <n v="25"/>
    <n v="3"/>
    <n v="0"/>
    <n v="0"/>
    <m/>
    <m/>
    <m/>
    <n v="3249196.97"/>
    <n v="417431.56000000006"/>
    <s v="ZLIN"/>
    <n v="24"/>
    <n v="0"/>
  </r>
  <r>
    <s v="120499000298-0"/>
    <x v="22"/>
    <m/>
    <s v="COBERTIZO"/>
    <s v="30.06.2014"/>
    <n v="201926.32"/>
    <n v="35986.860000000015"/>
    <s v="ZLIN"/>
    <n v="25"/>
    <n v="3"/>
    <n v="0"/>
    <n v="0"/>
    <m/>
    <m/>
    <m/>
    <n v="295942.03999999998"/>
    <n v="38020.339999999967"/>
    <s v="ZLIN"/>
    <n v="24"/>
    <n v="0"/>
  </r>
  <r>
    <s v="120499000299-0"/>
    <x v="22"/>
    <m/>
    <s v="COBERTIZO"/>
    <s v="30.06.2014"/>
    <n v="32555168.5"/>
    <n v="5801911.1999999993"/>
    <s v="ZLIN"/>
    <n v="25"/>
    <n v="3"/>
    <n v="0"/>
    <n v="0"/>
    <m/>
    <m/>
    <m/>
    <n v="-19984234.550000001"/>
    <n v="-2567419.0199999996"/>
    <s v="ZLIN"/>
    <n v="24"/>
    <n v="0"/>
  </r>
  <r>
    <s v="120499000300-0"/>
    <x v="22"/>
    <m/>
    <s v="COBERTIZO"/>
    <s v="30.06.2014"/>
    <n v="33417373.91"/>
    <n v="5955571.5800000019"/>
    <s v="ZLIN"/>
    <n v="25"/>
    <n v="3"/>
    <n v="0"/>
    <n v="0"/>
    <m/>
    <m/>
    <m/>
    <n v="-21855612.300000001"/>
    <n v="-2807839.0700000003"/>
    <s v="ZLIN"/>
    <n v="24"/>
    <n v="0"/>
  </r>
  <r>
    <s v="120499000302-0"/>
    <x v="22"/>
    <m/>
    <s v="COBERTIZO"/>
    <s v="30.06.2014"/>
    <n v="33055244.41"/>
    <n v="5891033.6600000001"/>
    <s v="ZLIN"/>
    <n v="25"/>
    <n v="3"/>
    <n v="0"/>
    <n v="0"/>
    <m/>
    <m/>
    <m/>
    <n v="-18243175.98"/>
    <n v="-2343741.3499999996"/>
    <s v="ZLIN"/>
    <n v="24"/>
    <n v="0"/>
  </r>
  <r>
    <s v="120499000303-0"/>
    <x v="22"/>
    <m/>
    <s v="LABORATORIO"/>
    <s v="01.12.1988"/>
    <n v="430457.11"/>
    <n v="208847.09999999998"/>
    <s v="ZLIN"/>
    <n v="61"/>
    <n v="10"/>
    <n v="0"/>
    <n v="0"/>
    <m/>
    <m/>
    <m/>
    <n v="106063499.84"/>
    <n v="9343689.2700000107"/>
    <s v="ZLIN"/>
    <n v="35"/>
    <n v="0"/>
  </r>
  <r>
    <s v="120499000304-0"/>
    <x v="22"/>
    <m/>
    <s v="COBERTIZO"/>
    <s v="30.06.2014"/>
    <n v="30245864.050000001"/>
    <n v="5390352"/>
    <s v="ZLIN"/>
    <n v="25"/>
    <n v="3"/>
    <n v="0"/>
    <n v="0"/>
    <m/>
    <m/>
    <m/>
    <n v="107829498.28"/>
    <n v="13853095.260000005"/>
    <s v="ZLIN"/>
    <n v="24"/>
    <n v="0"/>
  </r>
  <r>
    <s v="120499000305-0"/>
    <x v="22"/>
    <m/>
    <s v="COBERTIZO"/>
    <s v="30.06.2014"/>
    <n v="715007.27"/>
    <n v="127427.04000000004"/>
    <s v="ZLIN"/>
    <n v="25"/>
    <n v="3"/>
    <n v="0"/>
    <n v="0"/>
    <m/>
    <m/>
    <m/>
    <n v="338731.89"/>
    <n v="43517.640000000014"/>
    <s v="ZLIN"/>
    <n v="24"/>
    <n v="0"/>
  </r>
  <r>
    <s v="120499000306-0"/>
    <x v="22"/>
    <m/>
    <s v="COBERTIZO"/>
    <s v="30.06.2014"/>
    <n v="2755023.37"/>
    <n v="490994.28000000026"/>
    <s v="ZLIN"/>
    <n v="25"/>
    <n v="3"/>
    <n v="0"/>
    <n v="0"/>
    <m/>
    <m/>
    <m/>
    <n v="-1801838.85"/>
    <n v="-231486.24"/>
    <s v="ZLIN"/>
    <n v="24"/>
    <n v="0"/>
  </r>
  <r>
    <s v="120499000307-0"/>
    <x v="22"/>
    <m/>
    <s v="COBERTIZO"/>
    <s v="30.06.2014"/>
    <n v="1267045.8700000001"/>
    <n v="225810.14000000013"/>
    <s v="ZLIN"/>
    <n v="25"/>
    <n v="3"/>
    <n v="0"/>
    <n v="0"/>
    <m/>
    <m/>
    <m/>
    <n v="-699282.1"/>
    <n v="-89838.309999999939"/>
    <s v="ZLIN"/>
    <n v="24"/>
    <n v="0"/>
  </r>
  <r>
    <s v="120499000308-0"/>
    <x v="22"/>
    <m/>
    <s v="MALLA ESLABONADA"/>
    <s v="01.10.2015"/>
    <n v="1"/>
    <n v="1"/>
    <s v="ZLIN"/>
    <n v="0"/>
    <n v="1"/>
    <n v="0"/>
    <n v="0"/>
    <m/>
    <m/>
    <m/>
    <n v="205104.67"/>
    <n v="126481.21"/>
    <s v="ZLIN"/>
    <n v="5"/>
    <n v="0"/>
  </r>
  <r>
    <s v="120499000309-0"/>
    <x v="22"/>
    <m/>
    <s v="PLANCHE CONCRETO"/>
    <s v="31.12.1995"/>
    <n v="65030.22"/>
    <n v="21755.520000000004"/>
    <s v="ZLIN"/>
    <n v="68"/>
    <n v="9"/>
    <n v="0"/>
    <n v="0"/>
    <m/>
    <m/>
    <m/>
    <n v="3312919.28"/>
    <n v="208466.02000000002"/>
    <s v="ZLIN"/>
    <n v="49"/>
    <n v="0"/>
  </r>
  <r>
    <s v="120499000310-0"/>
    <x v="22"/>
    <m/>
    <s v="COBERTIZO"/>
    <s v="30.04.2013"/>
    <n v="39392546.740000002"/>
    <n v="9532715.9400000013"/>
    <s v="ZLIN"/>
    <n v="23"/>
    <n v="5"/>
    <n v="0"/>
    <n v="0"/>
    <m/>
    <m/>
    <m/>
    <n v="-3521637.9"/>
    <n v="-517065.87000000011"/>
    <s v="ZLIN"/>
    <n v="21"/>
    <n v="0"/>
  </r>
  <r>
    <s v="120499000311-0"/>
    <x v="22"/>
    <m/>
    <s v="COBERTIZO"/>
    <s v="30.04.2013"/>
    <n v="3108682.14"/>
    <n v="752278.96"/>
    <s v="ZLIN"/>
    <n v="23"/>
    <n v="5"/>
    <n v="0"/>
    <n v="0"/>
    <m/>
    <m/>
    <m/>
    <n v="38761.71"/>
    <n v="5691.2200000000012"/>
    <s v="ZLIN"/>
    <n v="21"/>
    <n v="0"/>
  </r>
  <r>
    <s v="120499000312-0"/>
    <x v="22"/>
    <m/>
    <s v="COBERTIZO"/>
    <s v="30.04.2013"/>
    <n v="4731298.47"/>
    <n v="1144940.5399999996"/>
    <s v="ZLIN"/>
    <n v="23"/>
    <n v="5"/>
    <n v="0"/>
    <n v="0"/>
    <m/>
    <m/>
    <m/>
    <n v="13208163.07"/>
    <n v="1939293.8000000007"/>
    <s v="ZLIN"/>
    <n v="21"/>
    <n v="0"/>
  </r>
  <r>
    <s v="120499000313-0"/>
    <x v="22"/>
    <m/>
    <s v="COBERTIZO"/>
    <s v="30.04.2013"/>
    <n v="1958759.96"/>
    <n v="474005.95999999996"/>
    <s v="ZLIN"/>
    <n v="23"/>
    <n v="5"/>
    <n v="0"/>
    <n v="0"/>
    <m/>
    <m/>
    <m/>
    <n v="14786883.199999999"/>
    <n v="2171090"/>
    <s v="ZLIN"/>
    <n v="21"/>
    <n v="0"/>
  </r>
  <r>
    <s v="120499000314-0"/>
    <x v="22"/>
    <m/>
    <s v="COBERTIZO"/>
    <s v="30.04.2013"/>
    <n v="95022409.359999999"/>
    <n v="22994746.75"/>
    <s v="ZLIN"/>
    <n v="23"/>
    <n v="5"/>
    <n v="0"/>
    <n v="0"/>
    <m/>
    <m/>
    <m/>
    <n v="-67890426.019999996"/>
    <n v="-9968038.7399999946"/>
    <s v="ZLIN"/>
    <n v="21"/>
    <n v="0"/>
  </r>
  <r>
    <s v="120499000315-0"/>
    <x v="22"/>
    <m/>
    <s v="CASETA"/>
    <s v="30.04.2013"/>
    <n v="90688148.670000002"/>
    <n v="10614103.450000003"/>
    <s v="ZLIN"/>
    <n v="48"/>
    <n v="5"/>
    <n v="0"/>
    <n v="0"/>
    <m/>
    <m/>
    <m/>
    <n v="49545412.780000001"/>
    <n v="3320978.75"/>
    <s v="ZLIN"/>
    <n v="46"/>
    <n v="0"/>
  </r>
  <r>
    <s v="120499000316-0"/>
    <x v="22"/>
    <m/>
    <s v="CASETA"/>
    <s v="01.10.2015"/>
    <n v="1"/>
    <n v="1"/>
    <s v="ZLIN"/>
    <n v="0"/>
    <n v="1"/>
    <n v="0"/>
    <n v="0"/>
    <m/>
    <m/>
    <m/>
    <n v="422510.58"/>
    <n v="422510.58"/>
    <s v="ZLIN"/>
    <n v="3"/>
    <n v="0"/>
  </r>
  <r>
    <s v="120499000317-0"/>
    <x v="22"/>
    <m/>
    <s v="COBERTIZO"/>
    <s v="30.04.2013"/>
    <n v="1224358.1000000001"/>
    <n v="296285.95000000007"/>
    <s v="ZLIN"/>
    <n v="23"/>
    <n v="5"/>
    <n v="0"/>
    <n v="0"/>
    <m/>
    <m/>
    <m/>
    <n v="74251.990000000005"/>
    <n v="10902.080000000002"/>
    <s v="ZLIN"/>
    <n v="21"/>
    <n v="0"/>
  </r>
  <r>
    <s v="120499000318-0"/>
    <x v="22"/>
    <m/>
    <s v="COBERTIZO"/>
    <s v="30.04.2013"/>
    <n v="2422213.5"/>
    <n v="586158.40999999992"/>
    <s v="ZLIN"/>
    <n v="23"/>
    <n v="5"/>
    <n v="0"/>
    <n v="0"/>
    <m/>
    <m/>
    <m/>
    <n v="6761989.5899999999"/>
    <n v="992831.79"/>
    <s v="ZLIN"/>
    <n v="21"/>
    <n v="0"/>
  </r>
  <r>
    <s v="120499000319-0"/>
    <x v="22"/>
    <m/>
    <s v="COBERTIZO"/>
    <s v="30.04.2013"/>
    <n v="1292295.0900000001"/>
    <n v="312726.22000000009"/>
    <s v="ZLIN"/>
    <n v="23"/>
    <n v="5"/>
    <n v="0"/>
    <n v="0"/>
    <m/>
    <m/>
    <m/>
    <n v="7046743.4400000004"/>
    <n v="1034640.9000000004"/>
    <s v="ZLIN"/>
    <n v="21"/>
    <n v="0"/>
  </r>
  <r>
    <s v="120499000320-0"/>
    <x v="22"/>
    <m/>
    <s v="CASETA"/>
    <s v="30.04.2013"/>
    <n v="298129.09999999998"/>
    <n v="34892.899999999965"/>
    <s v="ZLIN"/>
    <n v="48"/>
    <n v="5"/>
    <n v="0"/>
    <n v="0"/>
    <m/>
    <m/>
    <m/>
    <n v="1608682.65"/>
    <n v="107828.35999999987"/>
    <s v="ZLIN"/>
    <n v="46"/>
    <n v="0"/>
  </r>
  <r>
    <s v="120499000321-0"/>
    <x v="22"/>
    <m/>
    <s v="CASETA"/>
    <s v="30.04.2013"/>
    <n v="41123065.609999999"/>
    <n v="4813026.6199999973"/>
    <s v="ZLIN"/>
    <n v="48"/>
    <n v="5"/>
    <n v="0"/>
    <n v="0"/>
    <m/>
    <m/>
    <m/>
    <n v="-34046555.789999999"/>
    <n v="-2282106.0999999978"/>
    <s v="ZLIN"/>
    <n v="46"/>
    <n v="0"/>
  </r>
  <r>
    <s v="120499000322-0"/>
    <x v="22"/>
    <m/>
    <s v="CASETA"/>
    <s v="30.04.2013"/>
    <n v="9594205.4399999995"/>
    <n v="1122901.8499999996"/>
    <s v="ZLIN"/>
    <n v="48"/>
    <n v="5"/>
    <n v="0"/>
    <n v="0"/>
    <m/>
    <m/>
    <m/>
    <n v="12460512.76"/>
    <n v="835215.51999999955"/>
    <s v="ZLIN"/>
    <n v="46"/>
    <n v="0"/>
  </r>
  <r>
    <s v="120499000323-0"/>
    <x v="22"/>
    <m/>
    <s v="CONTENEDOR"/>
    <s v="30.04.2013"/>
    <n v="6881116.9699999997"/>
    <n v="1665181.3399999999"/>
    <s v="ZLIN"/>
    <n v="23"/>
    <n v="5"/>
    <n v="0"/>
    <n v="0"/>
    <m/>
    <m/>
    <m/>
    <n v="401440.25"/>
    <n v="58941.619999999995"/>
    <s v="ZLIN"/>
    <n v="21"/>
    <n v="0"/>
  </r>
  <r>
    <s v="120499000324-0"/>
    <x v="22"/>
    <m/>
    <s v="CASETA"/>
    <s v="31.03.2012"/>
    <n v="97583832.319999993"/>
    <n v="13043383.539999992"/>
    <s v="ZLIN"/>
    <n v="50"/>
    <n v="6"/>
    <n v="0"/>
    <n v="0"/>
    <m/>
    <m/>
    <m/>
    <n v="-82731047.859999999"/>
    <n v="-5427391.4399999976"/>
    <s v="ZLIN"/>
    <n v="47"/>
    <n v="0"/>
  </r>
  <r>
    <s v="120499000325-0"/>
    <x v="22"/>
    <m/>
    <s v="CASETA"/>
    <s v="30.04.2013"/>
    <n v="65449536.350000001"/>
    <n v="7660186.6900000051"/>
    <s v="ZLIN"/>
    <n v="48"/>
    <n v="5"/>
    <n v="0"/>
    <n v="0"/>
    <m/>
    <m/>
    <m/>
    <n v="-46073792.969999999"/>
    <n v="-3088279.6000000015"/>
    <s v="ZLIN"/>
    <n v="46"/>
    <n v="0"/>
  </r>
  <r>
    <s v="120499000326-0"/>
    <x v="22"/>
    <m/>
    <s v="COBERTIZO"/>
    <s v="30.04.2013"/>
    <n v="8090514.7800000003"/>
    <n v="1957846.9900000002"/>
    <s v="ZLIN"/>
    <n v="23"/>
    <n v="5"/>
    <n v="0"/>
    <n v="0"/>
    <m/>
    <m/>
    <m/>
    <n v="471995.78"/>
    <n v="69300.97000000003"/>
    <s v="ZLIN"/>
    <n v="21"/>
    <n v="0"/>
  </r>
  <r>
    <s v="120499000327-0"/>
    <x v="22"/>
    <m/>
    <s v="COBERTIZO"/>
    <s v="30.04.2013"/>
    <n v="33242659.370000001"/>
    <n v="8044486.9800000004"/>
    <s v="ZLIN"/>
    <n v="23"/>
    <n v="5"/>
    <n v="0"/>
    <n v="0"/>
    <m/>
    <m/>
    <m/>
    <n v="1939356.82"/>
    <n v="284746.83000000007"/>
    <s v="ZLIN"/>
    <n v="21"/>
    <n v="0"/>
  </r>
  <r>
    <s v="120499000328-0"/>
    <x v="22"/>
    <m/>
    <s v="CASETA"/>
    <s v="31.12.2005"/>
    <n v="1395993.13"/>
    <n v="480739.34999999986"/>
    <s v="ZLIN"/>
    <n v="37"/>
    <n v="9"/>
    <n v="0"/>
    <n v="0"/>
    <m/>
    <m/>
    <m/>
    <n v="1703043.97"/>
    <n v="187537.58000000007"/>
    <s v="ZLIN"/>
    <n v="28"/>
    <n v="0"/>
  </r>
  <r>
    <s v="120499000329-0"/>
    <x v="22"/>
    <m/>
    <s v="CASETA"/>
    <s v="31.12.2005"/>
    <n v="3643629.17"/>
    <n v="865153.94"/>
    <s v="ZLIN"/>
    <n v="54"/>
    <n v="9"/>
    <n v="0"/>
    <n v="0"/>
    <m/>
    <m/>
    <m/>
    <n v="4147851.76"/>
    <n v="284204.64999999991"/>
    <s v="ZLIN"/>
    <n v="45"/>
    <n v="0"/>
  </r>
  <r>
    <s v="120499000330-0"/>
    <x v="22"/>
    <m/>
    <s v="COBERTIZO"/>
    <s v="31.05.2014"/>
    <n v="43452846.079999998"/>
    <n v="9335572.3999999985"/>
    <s v="ZLIN"/>
    <n v="21"/>
    <n v="4"/>
    <n v="0"/>
    <n v="0"/>
    <m/>
    <m/>
    <m/>
    <n v="-14711479.66"/>
    <n v="-2268019.7699999996"/>
    <s v="ZLIN"/>
    <n v="20"/>
    <n v="0"/>
  </r>
  <r>
    <s v="120499000331-0"/>
    <x v="22"/>
    <m/>
    <s v="CASETA"/>
    <s v="31.12.2005"/>
    <n v="2554758.67"/>
    <n v="879784.48"/>
    <s v="ZLIN"/>
    <n v="37"/>
    <n v="9"/>
    <n v="0"/>
    <n v="0"/>
    <m/>
    <m/>
    <m/>
    <n v="3116681.81"/>
    <n v="343206.02"/>
    <s v="ZLIN"/>
    <n v="28"/>
    <n v="0"/>
  </r>
  <r>
    <s v="120499000332-0"/>
    <x v="22"/>
    <m/>
    <s v="CASETA"/>
    <s v="01.10.2015"/>
    <n v="1"/>
    <n v="1"/>
    <s v="ZLIN"/>
    <n v="0"/>
    <n v="1"/>
    <n v="0"/>
    <n v="0"/>
    <m/>
    <m/>
    <m/>
    <n v="1666655.05"/>
    <n v="190327.89000000013"/>
    <s v="ZLIN"/>
    <n v="27"/>
    <n v="0"/>
  </r>
  <r>
    <s v="120499000333-0"/>
    <x v="22"/>
    <m/>
    <s v="COBERTIZO"/>
    <s v="01.10.2015"/>
    <n v="1"/>
    <n v="1"/>
    <s v="ZLIN"/>
    <n v="0"/>
    <n v="1"/>
    <n v="0"/>
    <n v="0"/>
    <m/>
    <m/>
    <m/>
    <n v="166165.74"/>
    <n v="166165.74"/>
    <s v="ZLIN"/>
    <n v="2"/>
    <n v="0"/>
  </r>
  <r>
    <s v="120499000334-0"/>
    <x v="22"/>
    <m/>
    <s v="CASETA"/>
    <s v="01.10.2015"/>
    <n v="1"/>
    <n v="1"/>
    <s v="ZLIN"/>
    <n v="0"/>
    <n v="1"/>
    <n v="0"/>
    <n v="0"/>
    <m/>
    <m/>
    <m/>
    <n v="5514859.0499999998"/>
    <n v="629783.29"/>
    <s v="ZLIN"/>
    <n v="27"/>
    <n v="0"/>
  </r>
  <r>
    <s v="120499000335-0"/>
    <x v="22"/>
    <m/>
    <s v="COBERTIZO"/>
    <s v="01.10.2015"/>
    <n v="1"/>
    <n v="1"/>
    <s v="ZLIN"/>
    <n v="0"/>
    <n v="1"/>
    <n v="0"/>
    <n v="0"/>
    <m/>
    <m/>
    <m/>
    <n v="41985852.130000003"/>
    <n v="41985852.130000003"/>
    <s v="ZLIN"/>
    <n v="2"/>
    <n v="0"/>
  </r>
  <r>
    <s v="120499000336-0"/>
    <x v="22"/>
    <m/>
    <s v="CASETA"/>
    <s v="01.10.2015"/>
    <n v="1"/>
    <n v="1"/>
    <s v="ZLIN"/>
    <n v="0"/>
    <n v="1"/>
    <n v="0"/>
    <n v="0"/>
    <m/>
    <m/>
    <m/>
    <n v="569722.87"/>
    <n v="65060.950000000012"/>
    <s v="ZLIN"/>
    <n v="27"/>
    <n v="0"/>
  </r>
  <r>
    <s v="120499000337-0"/>
    <x v="22"/>
    <m/>
    <s v="COBERTIZO"/>
    <s v="30.04.2013"/>
    <n v="25975756.289999999"/>
    <n v="6285948.1600000001"/>
    <s v="ZLIN"/>
    <n v="23"/>
    <n v="5"/>
    <n v="0"/>
    <n v="0"/>
    <m/>
    <m/>
    <m/>
    <n v="72515405.129999995"/>
    <n v="10647103.129999995"/>
    <s v="ZLIN"/>
    <n v="21"/>
    <n v="0"/>
  </r>
  <r>
    <s v="120499000338-0"/>
    <x v="22"/>
    <m/>
    <s v="COBERTIZO"/>
    <s v="01.10.2015"/>
    <n v="1"/>
    <n v="1"/>
    <s v="ZLIN"/>
    <n v="0"/>
    <n v="1"/>
    <n v="0"/>
    <n v="0"/>
    <m/>
    <m/>
    <m/>
    <n v="2028616.58"/>
    <n v="2028616.58"/>
    <s v="ZLIN"/>
    <n v="3"/>
    <n v="0"/>
  </r>
  <r>
    <s v="120499000339-0"/>
    <x v="22"/>
    <m/>
    <s v="CASETA"/>
    <s v="01.12.1994"/>
    <n v="166549.53"/>
    <n v="80211.12"/>
    <s v="ZLIN"/>
    <n v="49"/>
    <n v="10"/>
    <n v="0"/>
    <n v="0"/>
    <m/>
    <m/>
    <m/>
    <n v="9589563.0999999996"/>
    <n v="1019579.9900000002"/>
    <s v="ZLIN"/>
    <n v="29"/>
    <n v="0"/>
  </r>
  <r>
    <s v="120499000340-0"/>
    <x v="22"/>
    <m/>
    <s v="EDIFICACION"/>
    <s v="01.09.1982"/>
    <n v="558558.74"/>
    <n v="284845.25"/>
    <s v="ZLIN"/>
    <n v="71"/>
    <n v="1"/>
    <n v="0"/>
    <n v="0"/>
    <m/>
    <m/>
    <m/>
    <n v="60084796.490000002"/>
    <n v="4875301.4699999988"/>
    <s v="ZLIN"/>
    <n v="38"/>
    <n v="0"/>
  </r>
  <r>
    <s v="120499000341-0"/>
    <x v="22"/>
    <m/>
    <s v="CASETA"/>
    <s v="01.10.2015"/>
    <n v="1"/>
    <n v="1"/>
    <s v="ZLIN"/>
    <n v="0"/>
    <n v="1"/>
    <n v="0"/>
    <n v="0"/>
    <m/>
    <m/>
    <m/>
    <n v="113211.11"/>
    <n v="113211.11"/>
    <s v="ZLIN"/>
    <n v="3"/>
    <n v="0"/>
  </r>
  <r>
    <s v="120499000342-0"/>
    <x v="22"/>
    <m/>
    <s v="COBERTIZO"/>
    <s v="01.10.2015"/>
    <n v="1"/>
    <n v="1"/>
    <s v="ZLIN"/>
    <n v="0"/>
    <n v="1"/>
    <n v="0"/>
    <n v="0"/>
    <m/>
    <m/>
    <m/>
    <n v="472107.4"/>
    <n v="207952.07"/>
    <s v="ZLIN"/>
    <n v="7"/>
    <n v="0"/>
  </r>
  <r>
    <s v="120499000343-0"/>
    <x v="22"/>
    <m/>
    <s v="COBERTIZO"/>
    <s v="31.03.2012"/>
    <n v="15328715.51"/>
    <n v="4057601.17"/>
    <s v="ZLIN"/>
    <n v="25"/>
    <n v="6"/>
    <n v="0"/>
    <n v="0"/>
    <m/>
    <m/>
    <m/>
    <n v="21469966.02"/>
    <n v="3009048.2800000012"/>
    <s v="ZLIN"/>
    <n v="22"/>
    <n v="0"/>
  </r>
  <r>
    <s v="120499000344-0"/>
    <x v="22"/>
    <m/>
    <s v="LOSA CONCRETO"/>
    <s v="30.04.2013"/>
    <n v="32248467.09"/>
    <n v="3624621.1099999994"/>
    <s v="ZLIN"/>
    <n v="50"/>
    <n v="5"/>
    <n v="0"/>
    <n v="0"/>
    <m/>
    <m/>
    <m/>
    <n v="207783147.93000001"/>
    <n v="13347181.370000005"/>
    <s v="ZLIN"/>
    <n v="48"/>
    <n v="0"/>
  </r>
  <r>
    <s v="120499000345-0"/>
    <x v="22"/>
    <m/>
    <s v="MALLA ESLABONADA"/>
    <s v="01.01.1987"/>
    <n v="1452006.5"/>
    <n v="1452006.5"/>
    <s v="ZLIN"/>
    <n v="30"/>
    <n v="9"/>
    <n v="0"/>
    <n v="0"/>
    <m/>
    <m/>
    <m/>
    <n v="17084889.239999998"/>
    <n v="17084889.239999998"/>
    <s v="ZLIN"/>
    <n v="2"/>
    <n v="0"/>
  </r>
  <r>
    <s v="120499000346-0"/>
    <x v="22"/>
    <m/>
    <s v="MALLA ESLABONADA"/>
    <s v="01.01.1993"/>
    <n v="19231631.629999999"/>
    <n v="19231631.629999999"/>
    <s v="ZLIN"/>
    <n v="25"/>
    <n v="9"/>
    <n v="0"/>
    <n v="0"/>
    <m/>
    <m/>
    <m/>
    <n v="7573187.3099999996"/>
    <n v="7573187.3099999996"/>
    <s v="ZLIN"/>
    <n v="3"/>
    <n v="0"/>
  </r>
  <r>
    <s v="120499000347-0"/>
    <x v="22"/>
    <m/>
    <s v="MALLA ESLABONADA"/>
    <s v="30.06.2014"/>
    <n v="61868777.380000003"/>
    <n v="18256360.539999999"/>
    <s v="ZLIN"/>
    <n v="15"/>
    <n v="3"/>
    <n v="0"/>
    <n v="0"/>
    <m/>
    <m/>
    <m/>
    <n v="-9880001.9299999997"/>
    <n v="-2175952.7999999998"/>
    <s v="ZLIN"/>
    <n v="14"/>
    <n v="0"/>
  </r>
  <r>
    <s v="120499000348-0"/>
    <x v="22"/>
    <m/>
    <s v="MALLA ESLABONADA"/>
    <s v="30.04.2013"/>
    <n v="62105169.240000002"/>
    <n v="26230754.700000003"/>
    <s v="ZLIN"/>
    <n v="13"/>
    <n v="5"/>
    <n v="0"/>
    <n v="0"/>
    <m/>
    <m/>
    <m/>
    <n v="3367910.27"/>
    <n v="944035.45000000019"/>
    <s v="ZLIN"/>
    <n v="11"/>
    <n v="0"/>
  </r>
  <r>
    <s v="120499000349-0"/>
    <x v="22"/>
    <m/>
    <s v="ESTRUCTURA REFINERIA"/>
    <s v="01.10.2015"/>
    <n v="1"/>
    <n v="1"/>
    <s v="ZLIN"/>
    <n v="0"/>
    <n v="1"/>
    <n v="0"/>
    <n v="0"/>
    <m/>
    <m/>
    <m/>
    <n v="1789250490"/>
    <n v="131353706.5999999"/>
    <s v="ZLIN"/>
    <n v="42"/>
    <n v="0"/>
  </r>
  <r>
    <s v="120499000350-0"/>
    <x v="22"/>
    <m/>
    <s v="CASETA"/>
    <s v="01.10.2015"/>
    <n v="1"/>
    <n v="1"/>
    <s v="ZLIN"/>
    <n v="0"/>
    <n v="1"/>
    <n v="0"/>
    <n v="0"/>
    <m/>
    <m/>
    <m/>
    <n v="4885321.8899999997"/>
    <n v="654916.33999999985"/>
    <s v="ZLIN"/>
    <n v="23"/>
    <n v="0"/>
  </r>
  <r>
    <s v="120499000351-0"/>
    <x v="22"/>
    <m/>
    <s v="CASETA"/>
    <s v="01.10.2015"/>
    <n v="1"/>
    <n v="1"/>
    <s v="ZLIN"/>
    <n v="0"/>
    <n v="1"/>
    <n v="0"/>
    <n v="0"/>
    <m/>
    <m/>
    <m/>
    <n v="6734417.2800000003"/>
    <n v="593270.08999999985"/>
    <s v="ZLIN"/>
    <n v="35"/>
    <n v="0"/>
  </r>
  <r>
    <s v="120499000352-0"/>
    <x v="22"/>
    <m/>
    <s v="CONTENEDOR"/>
    <s v="31.07.2011"/>
    <n v="116140.3"/>
    <n v="105474.35"/>
    <s v="ZLIN"/>
    <n v="8"/>
    <n v="2"/>
    <n v="0"/>
    <n v="0"/>
    <m/>
    <m/>
    <m/>
    <n v="1186388.98"/>
    <n v="914508.16999999993"/>
    <s v="ZLIN"/>
    <n v="4"/>
    <n v="0"/>
  </r>
  <r>
    <s v="120499000353-0"/>
    <x v="22"/>
    <m/>
    <s v="CASETA"/>
    <s v="31.03.2015"/>
    <n v="3833333"/>
    <n v="287499.98"/>
    <s v="ZLIN"/>
    <n v="50"/>
    <n v="0"/>
    <n v="0"/>
    <n v="0"/>
    <m/>
    <m/>
    <m/>
    <n v="0"/>
    <n v="0"/>
    <s v="ZLIN"/>
    <n v="50"/>
    <n v="0"/>
  </r>
  <r>
    <s v="120499000354-0"/>
    <x v="22"/>
    <m/>
    <s v="CASETA"/>
    <s v="31.03.2015"/>
    <n v="3833333"/>
    <n v="287499.98"/>
    <s v="ZLIN"/>
    <n v="50"/>
    <n v="0"/>
    <n v="0"/>
    <n v="0"/>
    <m/>
    <m/>
    <m/>
    <n v="0"/>
    <n v="0"/>
    <s v="ZLIN"/>
    <n v="50"/>
    <n v="0"/>
  </r>
  <r>
    <s v="120499000355-0"/>
    <x v="22"/>
    <m/>
    <s v="CASETA"/>
    <s v="31.03.2015"/>
    <n v="3833334"/>
    <n v="287500.04999999981"/>
    <s v="ZLIN"/>
    <n v="50"/>
    <n v="0"/>
    <n v="0"/>
    <n v="0"/>
    <m/>
    <m/>
    <m/>
    <n v="0"/>
    <n v="0"/>
    <s v="ZLIN"/>
    <n v="50"/>
    <n v="0"/>
  </r>
  <r>
    <s v="120499000356-0"/>
    <x v="22"/>
    <m/>
    <s v="COBERTIZO"/>
    <s v="30.06.2014"/>
    <n v="5926554.4400000004"/>
    <n v="1056217.6300000008"/>
    <s v="ZLIN"/>
    <n v="25"/>
    <n v="3"/>
    <n v="0"/>
    <n v="0"/>
    <m/>
    <m/>
    <m/>
    <n v="21128753.039999999"/>
    <n v="2714457.8599999994"/>
    <s v="ZLIN"/>
    <n v="24"/>
    <n v="0"/>
  </r>
  <r>
    <s v="120499000357-0"/>
    <x v="22"/>
    <m/>
    <s v="COBERTIZO"/>
    <s v="31.05.2016"/>
    <n v="47292579"/>
    <n v="4886899.8299999982"/>
    <s v="ZLIN"/>
    <n v="25"/>
    <n v="0"/>
    <n v="0"/>
    <n v="0"/>
    <m/>
    <m/>
    <m/>
    <n v="0"/>
    <n v="0"/>
    <s v="ZLIN"/>
    <n v="0"/>
    <n v="1"/>
  </r>
  <r>
    <s v="120499000358-0"/>
    <x v="22"/>
    <m/>
    <s v="COBERTIZO"/>
    <s v="31.05.2016"/>
    <n v="27857866.899999999"/>
    <n v="2878646.25"/>
    <s v="ZLIN"/>
    <n v="25"/>
    <n v="0"/>
    <n v="0"/>
    <n v="0"/>
    <m/>
    <m/>
    <m/>
    <n v="0"/>
    <n v="0"/>
    <s v="ZLIN"/>
    <n v="0"/>
    <n v="1"/>
  </r>
  <r>
    <s v="120499000359-0"/>
    <x v="22"/>
    <m/>
    <s v="CASETA"/>
    <s v="01.06.2016"/>
    <n v="18835776.280000001"/>
    <n v="973181.78000000119"/>
    <s v="ZLIN"/>
    <n v="50"/>
    <n v="0"/>
    <n v="0"/>
    <n v="0"/>
    <m/>
    <m/>
    <m/>
    <n v="0"/>
    <n v="0"/>
    <s v="ZLIN"/>
    <n v="1"/>
    <n v="0"/>
  </r>
  <r>
    <s v="120499000360-0"/>
    <x v="22"/>
    <m/>
    <s v="BARRERA VIAL (PLUMA)"/>
    <s v="01.06.2016"/>
    <n v="2092779.98"/>
    <n v="360423.22"/>
    <s v="ZLIN"/>
    <n v="15"/>
    <n v="0"/>
    <n v="0"/>
    <n v="0"/>
    <m/>
    <m/>
    <m/>
    <n v="0"/>
    <n v="0"/>
    <s v="ZLIN"/>
    <n v="1"/>
    <n v="0"/>
  </r>
  <r>
    <s v="120499000361-0"/>
    <x v="22"/>
    <m/>
    <s v="CASETA SEGURIDAD"/>
    <s v="01.06.2016"/>
    <n v="6822134"/>
    <n v="352476.91999999993"/>
    <s v="ZLIN"/>
    <n v="50"/>
    <n v="0"/>
    <n v="0"/>
    <n v="0"/>
    <m/>
    <m/>
    <m/>
    <n v="0"/>
    <n v="0"/>
    <s v="ZLIN"/>
    <n v="1"/>
    <n v="0"/>
  </r>
  <r>
    <s v="120499000362-0"/>
    <x v="22"/>
    <m/>
    <s v="CASETA SEGURIDAD"/>
    <s v="01.06.2016"/>
    <n v="6822134"/>
    <n v="352476.91999999993"/>
    <s v="ZLIN"/>
    <n v="50"/>
    <n v="0"/>
    <n v="0"/>
    <n v="0"/>
    <m/>
    <m/>
    <m/>
    <n v="0"/>
    <n v="0"/>
    <s v="ZLIN"/>
    <n v="1"/>
    <n v="0"/>
  </r>
  <r>
    <s v="120499000363-0"/>
    <x v="22"/>
    <m/>
    <s v="CASETA SEGURIDAD"/>
    <s v="01.06.2016"/>
    <n v="6822134"/>
    <n v="352476.91999999993"/>
    <s v="ZLIN"/>
    <n v="50"/>
    <n v="0"/>
    <n v="0"/>
    <n v="0"/>
    <m/>
    <m/>
    <m/>
    <n v="0"/>
    <n v="0"/>
    <s v="ZLIN"/>
    <n v="1"/>
    <n v="0"/>
  </r>
  <r>
    <s v="120499000364-0"/>
    <x v="22"/>
    <m/>
    <s v="LABORATORIO DE REACTIVOS"/>
    <s v="01.06.2016"/>
    <n v="60413233.140000001"/>
    <n v="3121350.3699999973"/>
    <s v="ZLIN"/>
    <n v="50"/>
    <n v="0"/>
    <n v="0"/>
    <n v="0"/>
    <m/>
    <m/>
    <m/>
    <n v="0"/>
    <n v="0"/>
    <s v="ZLIN"/>
    <n v="1"/>
    <n v="0"/>
  </r>
  <r>
    <s v="120499000365-0"/>
    <x v="22"/>
    <m/>
    <s v="PARQUEADERO"/>
    <s v="01.06.2016"/>
    <n v="30344669.329999998"/>
    <n v="3135615.8199999966"/>
    <s v="ZLIN"/>
    <n v="25"/>
    <n v="0"/>
    <n v="0"/>
    <n v="0"/>
    <m/>
    <m/>
    <m/>
    <n v="0"/>
    <n v="0"/>
    <s v="ZLIN"/>
    <n v="1"/>
    <n v="0"/>
  </r>
  <r>
    <s v="120499000366-0"/>
    <x v="22"/>
    <m/>
    <s v="PUENTE PEATONAL"/>
    <s v="01.06.2016"/>
    <n v="181872278.08000001"/>
    <n v="9396734.3600000143"/>
    <s v="ZLIN"/>
    <n v="50"/>
    <n v="0"/>
    <n v="0"/>
    <n v="0"/>
    <m/>
    <m/>
    <m/>
    <n v="0"/>
    <n v="0"/>
    <s v="ZLIN"/>
    <n v="1"/>
    <n v="0"/>
  </r>
  <r>
    <s v="120499000367-0"/>
    <x v="22"/>
    <m/>
    <s v="COBERTIZO PARQUEO"/>
    <s v="01.06.2016"/>
    <n v="26831316.120000001"/>
    <n v="3465711.6700000018"/>
    <s v="ZLIN"/>
    <n v="20"/>
    <n v="0"/>
    <n v="0"/>
    <n v="0"/>
    <m/>
    <m/>
    <m/>
    <n v="0"/>
    <n v="0"/>
    <s v="ZLIN"/>
    <n v="1"/>
    <n v="0"/>
  </r>
  <r>
    <s v="120499000368-0"/>
    <x v="22"/>
    <m/>
    <s v="CIMIENTOS"/>
    <s v="01.06.2016"/>
    <n v="23504739.82"/>
    <n v="1214411.5599999987"/>
    <s v="ZLIN"/>
    <n v="50"/>
    <n v="0"/>
    <n v="0"/>
    <n v="0"/>
    <m/>
    <m/>
    <m/>
    <n v="0"/>
    <n v="0"/>
    <s v="ZLIN"/>
    <n v="1"/>
    <n v="0"/>
  </r>
  <r>
    <s v="120499000369-0"/>
    <x v="22"/>
    <m/>
    <s v="CUARTO DE GENERADORES"/>
    <s v="01.06.2016"/>
    <n v="104684586.43000001"/>
    <n v="5408703.6400000006"/>
    <s v="ZLIN"/>
    <n v="50"/>
    <n v="0"/>
    <n v="0"/>
    <n v="0"/>
    <m/>
    <m/>
    <m/>
    <n v="0"/>
    <n v="0"/>
    <s v="ZLIN"/>
    <n v="1"/>
    <n v="0"/>
  </r>
  <r>
    <s v="120499000370-0"/>
    <x v="22"/>
    <m/>
    <s v="COBERTIZO"/>
    <s v="01.06.2016"/>
    <n v="143087741.83000001"/>
    <n v="14785733.320000008"/>
    <s v="ZLIN"/>
    <n v="25"/>
    <n v="0"/>
    <n v="0"/>
    <n v="0"/>
    <m/>
    <m/>
    <m/>
    <n v="0"/>
    <n v="0"/>
    <s v="ZLIN"/>
    <n v="1"/>
    <n v="0"/>
  </r>
  <r>
    <s v="120499000371-0"/>
    <x v="22"/>
    <m/>
    <s v="CIMENTACIÓN"/>
    <s v="01.06.2016"/>
    <n v="201420540.43000001"/>
    <n v="10406727.930000007"/>
    <s v="ZLIN"/>
    <n v="50"/>
    <n v="0"/>
    <n v="0"/>
    <n v="0"/>
    <m/>
    <m/>
    <m/>
    <n v="0"/>
    <n v="0"/>
    <s v="ZLIN"/>
    <n v="1"/>
    <n v="0"/>
  </r>
  <r>
    <s v="120499000372-0"/>
    <x v="22"/>
    <m/>
    <s v="BARRERAS DE TANQUE COLORANTES"/>
    <s v="01.06.2016"/>
    <n v="23443437.739999998"/>
    <n v="2018740.4599999972"/>
    <s v="ZLIN"/>
    <n v="30"/>
    <n v="0"/>
    <n v="0"/>
    <n v="0"/>
    <m/>
    <m/>
    <m/>
    <n v="0"/>
    <n v="0"/>
    <s v="ZLIN"/>
    <n v="1"/>
    <n v="0"/>
  </r>
  <r>
    <s v="120499000373-0"/>
    <x v="22"/>
    <m/>
    <s v="CIMENTACIÓN"/>
    <s v="01.06.2016"/>
    <n v="37595199.899999999"/>
    <n v="1387441.8900000006"/>
    <s v="ZLIN"/>
    <n v="70"/>
    <n v="0"/>
    <n v="0"/>
    <n v="0"/>
    <m/>
    <m/>
    <m/>
    <n v="0"/>
    <n v="0"/>
    <s v="ZLIN"/>
    <n v="1"/>
    <n v="0"/>
  </r>
  <r>
    <s v="120499000374-0"/>
    <x v="22"/>
    <m/>
    <s v="CASETA"/>
    <s v="01.06.2016"/>
    <n v="6663000"/>
    <n v="344255"/>
    <s v="ZLIN"/>
    <n v="50"/>
    <n v="0"/>
    <n v="0"/>
    <n v="0"/>
    <m/>
    <m/>
    <m/>
    <n v="0"/>
    <n v="0"/>
    <s v="ZLIN"/>
    <n v="1"/>
    <n v="0"/>
  </r>
  <r>
    <s v="120499000375-0"/>
    <x v="22"/>
    <m/>
    <s v="CASETA"/>
    <s v="01.06.2016"/>
    <n v="24177680.969999999"/>
    <n v="1249180.1799999997"/>
    <s v="ZLIN"/>
    <n v="50"/>
    <n v="0"/>
    <n v="0"/>
    <n v="0"/>
    <m/>
    <m/>
    <m/>
    <n v="0"/>
    <n v="0"/>
    <s v="ZLIN"/>
    <n v="1"/>
    <n v="0"/>
  </r>
  <r>
    <s v="120499000376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77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78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79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0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1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2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3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4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5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6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7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8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89-0"/>
    <x v="22"/>
    <m/>
    <s v="CASETA"/>
    <s v="01.06.2016"/>
    <n v="3729647.9"/>
    <n v="192698.47999999998"/>
    <s v="ZLIN"/>
    <n v="50"/>
    <n v="0"/>
    <n v="0"/>
    <n v="0"/>
    <m/>
    <m/>
    <m/>
    <n v="0"/>
    <n v="0"/>
    <s v="ZLIN"/>
    <n v="1"/>
    <n v="0"/>
  </r>
  <r>
    <s v="120499000390-0"/>
    <x v="22"/>
    <m/>
    <s v="CASETA"/>
    <s v="01.06.2016"/>
    <n v="6050000"/>
    <n v="312583.33000000007"/>
    <s v="ZLIN"/>
    <n v="50"/>
    <n v="0"/>
    <n v="0"/>
    <n v="0"/>
    <m/>
    <m/>
    <m/>
    <n v="0"/>
    <n v="0"/>
    <s v="ZLIN"/>
    <n v="1"/>
    <n v="0"/>
  </r>
  <r>
    <s v="120499000391-0"/>
    <x v="22"/>
    <m/>
    <s v="CASETA"/>
    <s v="01.06.2016"/>
    <n v="10750000"/>
    <n v="555416.66999999993"/>
    <s v="ZLIN"/>
    <n v="50"/>
    <n v="0"/>
    <n v="0"/>
    <n v="0"/>
    <m/>
    <m/>
    <m/>
    <n v="0"/>
    <n v="0"/>
    <s v="ZLIN"/>
    <n v="1"/>
    <n v="0"/>
  </r>
  <r>
    <s v="120499000392-0"/>
    <x v="22"/>
    <m/>
    <s v="CASETA"/>
    <s v="01.06.2016"/>
    <n v="28590383.350000001"/>
    <n v="1477169.8100000024"/>
    <s v="ZLIN"/>
    <n v="50"/>
    <n v="0"/>
    <n v="0"/>
    <n v="0"/>
    <m/>
    <m/>
    <m/>
    <n v="0"/>
    <n v="0"/>
    <s v="ZLIN"/>
    <n v="1"/>
    <n v="0"/>
  </r>
  <r>
    <s v="120499000393-0"/>
    <x v="22"/>
    <m/>
    <s v="COBERTIZO"/>
    <s v="31.07.2016"/>
    <n v="188549630.86000001"/>
    <n v="15188720.270000011"/>
    <s v="ZLIN"/>
    <n v="30"/>
    <n v="0"/>
    <n v="0"/>
    <n v="0"/>
    <m/>
    <m/>
    <m/>
    <n v="0"/>
    <n v="0"/>
    <s v="ZLIN"/>
    <n v="0"/>
    <n v="1"/>
  </r>
  <r>
    <s v="120499000394-0"/>
    <x v="22"/>
    <m/>
    <s v="CASETA"/>
    <s v="30.09.2016"/>
    <n v="28692702.5"/>
    <n v="3227929.0300000012"/>
    <s v="ZLIN"/>
    <n v="20"/>
    <n v="0"/>
    <n v="0"/>
    <n v="0"/>
    <m/>
    <m/>
    <m/>
    <n v="0"/>
    <n v="0"/>
    <s v="ZLIN"/>
    <n v="0"/>
    <n v="1"/>
  </r>
  <r>
    <s v="120499000395-0"/>
    <x v="22"/>
    <m/>
    <s v="CASETA"/>
    <s v="30.09.2016"/>
    <n v="28692702.5"/>
    <n v="3227929.0300000012"/>
    <s v="ZLIN"/>
    <n v="20"/>
    <n v="0"/>
    <n v="0"/>
    <n v="0"/>
    <m/>
    <m/>
    <m/>
    <n v="0"/>
    <n v="0"/>
    <s v="ZLIN"/>
    <n v="0"/>
    <n v="1"/>
  </r>
  <r>
    <s v="120499000396-0"/>
    <x v="22"/>
    <m/>
    <s v="COBERTIZO"/>
    <s v="30.09.2016"/>
    <n v="28692703"/>
    <n v="3227929.09"/>
    <s v="ZLIN"/>
    <n v="20"/>
    <n v="0"/>
    <n v="0"/>
    <n v="0"/>
    <m/>
    <m/>
    <m/>
    <n v="0"/>
    <n v="0"/>
    <s v="ZLIN"/>
    <n v="0"/>
    <n v="1"/>
  </r>
  <r>
    <s v="120499000397-0"/>
    <x v="22"/>
    <m/>
    <s v="COBERTIZO"/>
    <s v="28.02.2017"/>
    <n v="79518200.069999993"/>
    <n v="5831334.6699999869"/>
    <s v="ZLIN"/>
    <n v="25"/>
    <n v="0"/>
    <n v="0"/>
    <n v="0"/>
    <m/>
    <m/>
    <m/>
    <n v="0"/>
    <n v="0"/>
    <s v="ZLIN"/>
    <n v="0"/>
    <n v="1"/>
  </r>
  <r>
    <s v="120499000398-0"/>
    <x v="22"/>
    <m/>
    <s v="EDIFICACION"/>
    <s v="28.02.2017"/>
    <n v="20768021.32"/>
    <n v="760490.37999999896"/>
    <s v="ZLIN"/>
    <n v="50"/>
    <n v="0"/>
    <n v="0"/>
    <n v="0"/>
    <m/>
    <m/>
    <m/>
    <n v="0"/>
    <n v="0"/>
    <s v="ZLIN"/>
    <n v="0"/>
    <n v="1"/>
  </r>
  <r>
    <s v="120499000399-0"/>
    <x v="22"/>
    <m/>
    <s v="EDIFICACION"/>
    <s v="28.02.2017"/>
    <n v="6215555.6500000004"/>
    <n v="226899.98000000045"/>
    <s v="ZLIN"/>
    <n v="50"/>
    <n v="0"/>
    <n v="0"/>
    <n v="0"/>
    <m/>
    <m/>
    <m/>
    <n v="0"/>
    <n v="0"/>
    <s v="ZLIN"/>
    <n v="0"/>
    <n v="1"/>
  </r>
  <r>
    <s v="120499000400-0"/>
    <x v="22"/>
    <m/>
    <s v="EDIFICACION"/>
    <s v="30.06.2017"/>
    <n v="109792136"/>
    <n v="3293764.0799999982"/>
    <s v="ZLIN"/>
    <n v="50"/>
    <n v="0"/>
    <n v="0"/>
    <n v="0"/>
    <m/>
    <m/>
    <m/>
    <n v="0"/>
    <n v="0"/>
    <s v="ZLIN"/>
    <n v="0"/>
    <n v="1"/>
  </r>
  <r>
    <s v="120499000401-0"/>
    <x v="22"/>
    <m/>
    <s v="COBERTIZO"/>
    <s v="30.04.2018"/>
    <n v="39419860.280000001"/>
    <n v="1051196.2700000033"/>
    <s v="ZLIN"/>
    <n v="25"/>
    <n v="0"/>
    <n v="0"/>
    <n v="0"/>
    <m/>
    <m/>
    <m/>
    <n v="0"/>
    <n v="0"/>
    <s v="ZLIN"/>
    <n v="0"/>
    <n v="1"/>
  </r>
  <r>
    <s v="120499000402-0"/>
    <x v="22"/>
    <m/>
    <s v="LOSA CONCRETO"/>
    <s v="30.04.2018"/>
    <n v="13175715"/>
    <n v="585587.33000000007"/>
    <s v="ZLIN"/>
    <n v="15"/>
    <n v="0"/>
    <n v="0"/>
    <n v="0"/>
    <m/>
    <m/>
    <m/>
    <n v="0"/>
    <n v="0"/>
    <s v="ZLIN"/>
    <n v="0"/>
    <n v="1"/>
  </r>
  <r>
    <s v="120499000403-0"/>
    <x v="22"/>
    <m/>
    <s v="LOSA CONCRETO"/>
    <s v="30.04.2018"/>
    <n v="13175715"/>
    <n v="585587.33000000007"/>
    <s v="ZLIN"/>
    <n v="15"/>
    <n v="0"/>
    <n v="0"/>
    <n v="0"/>
    <m/>
    <m/>
    <m/>
    <n v="0"/>
    <n v="0"/>
    <s v="ZLIN"/>
    <n v="0"/>
    <n v="1"/>
  </r>
  <r>
    <s v="120499000404-0"/>
    <x v="22"/>
    <m/>
    <s v="EDIFICACION"/>
    <s v="30.04.2018"/>
    <n v="20974108.07"/>
    <n v="567439.1799999997"/>
    <s v="ZLIN"/>
    <n v="50"/>
    <n v="0"/>
    <n v="0"/>
    <n v="0"/>
    <m/>
    <m/>
    <m/>
    <n v="10600127.68"/>
    <n v="858105.58000000007"/>
    <s v="ZLIN"/>
    <n v="0"/>
    <n v="1"/>
  </r>
  <r>
    <s v="120499000405-0"/>
    <x v="22"/>
    <m/>
    <s v="COBERTIZO"/>
    <s v="31.08.2018"/>
    <n v="107382085.44"/>
    <n v="1431761.1400000006"/>
    <s v="ZLIN"/>
    <n v="25"/>
    <n v="0"/>
    <n v="0"/>
    <n v="0"/>
    <m/>
    <m/>
    <m/>
    <n v="0"/>
    <n v="0"/>
    <s v="ZLIN"/>
    <n v="0"/>
    <n v="1"/>
  </r>
  <r>
    <s v="120499000406-0"/>
    <x v="22"/>
    <m/>
    <s v="COBERTIZO"/>
    <s v="31.10.2018"/>
    <n v="123946981.2"/>
    <n v="826313.21000000834"/>
    <s v="ZLIN"/>
    <n v="25"/>
    <n v="0"/>
    <n v="0"/>
    <n v="0"/>
    <m/>
    <m/>
    <m/>
    <n v="0"/>
    <n v="0"/>
    <s v="ZLIN"/>
    <n v="0"/>
    <n v="1"/>
  </r>
  <r>
    <s v="120499000407-0"/>
    <x v="22"/>
    <m/>
    <s v="COBERTIZO"/>
    <s v="30.11.2018"/>
    <n v="38211560"/>
    <n v="127371.86999999732"/>
    <s v="ZLIN"/>
    <n v="25"/>
    <n v="0"/>
    <n v="0"/>
    <n v="0"/>
    <m/>
    <m/>
    <m/>
    <n v="0"/>
    <n v="0"/>
    <s v="ZLIN"/>
    <n v="0"/>
    <n v="1"/>
  </r>
  <r>
    <s v="120499000408-0"/>
    <x v="22"/>
    <m/>
    <s v="COBERTIZO PARA CISTERNAS"/>
    <s v="30.11.2018"/>
    <n v="39443760.630000003"/>
    <n v="131479.20000000298"/>
    <s v="ZLIN"/>
    <n v="25"/>
    <n v="0"/>
    <n v="0"/>
    <n v="0"/>
    <m/>
    <m/>
    <m/>
    <n v="0"/>
    <n v="0"/>
    <s v="ZLIN"/>
    <n v="0"/>
    <n v="1"/>
  </r>
  <r>
    <s v="120499000409-0"/>
    <x v="22"/>
    <m/>
    <s v="EDIFICACION (CENTRO DE ACOPIO)"/>
    <s v="31.12.2018"/>
    <n v="68731188.019999996"/>
    <n v="0"/>
    <s v="ZLIN"/>
    <n v="20"/>
    <n v="0"/>
    <n v="0"/>
    <n v="0"/>
    <m/>
    <m/>
    <m/>
    <n v="0"/>
    <n v="0"/>
    <s v="ZLIN"/>
    <n v="0"/>
    <n v="1"/>
  </r>
  <r>
    <s v="120499000410-0"/>
    <x v="22"/>
    <m/>
    <s v="EDIFICACION (ESTRUCTURA METALICA)"/>
    <s v="31.12.2018"/>
    <n v="52474361.329999998"/>
    <n v="0"/>
    <s v="ZLIN"/>
    <n v="20"/>
    <n v="0"/>
    <n v="0"/>
    <n v="0"/>
    <m/>
    <m/>
    <m/>
    <n v="0"/>
    <n v="0"/>
    <s v="ZLIN"/>
    <n v="0"/>
    <n v="1"/>
  </r>
  <r>
    <s v="120499000411-0"/>
    <x v="22"/>
    <m/>
    <s v="EDIFICACION (ESTRUCTURA METALICA)"/>
    <s v="31.12.2018"/>
    <n v="26237180.670000002"/>
    <n v="0"/>
    <s v="ZLIN"/>
    <n v="20"/>
    <n v="0"/>
    <n v="0"/>
    <n v="0"/>
    <m/>
    <m/>
    <m/>
    <n v="0"/>
    <n v="0"/>
    <s v="ZLIN"/>
    <n v="0"/>
    <n v="1"/>
  </r>
  <r>
    <s v="120499000412-0"/>
    <x v="22"/>
    <m/>
    <s v="CASETA API"/>
    <s v="31.12.2018"/>
    <n v="36656275.640000001"/>
    <n v="0"/>
    <s v="ZLIN"/>
    <n v="20"/>
    <n v="0"/>
    <n v="0"/>
    <n v="0"/>
    <m/>
    <m/>
    <m/>
    <n v="0"/>
    <n v="0"/>
    <s v="ZLIN"/>
    <n v="0"/>
    <n v="1"/>
  </r>
  <r>
    <s v="120500009509-0"/>
    <x v="23"/>
    <m/>
    <s v="PLANTA ELECTRICA"/>
    <s v="04.02.2016"/>
    <n v="363217017.42000002"/>
    <n v="68607658.850000024"/>
    <s v="ZLIN"/>
    <n v="15"/>
    <n v="0"/>
    <n v="0"/>
    <n v="0"/>
    <s v="ZLIN"/>
    <n v="15"/>
    <n v="0"/>
    <n v="0"/>
    <n v="0"/>
    <m/>
    <m/>
    <m/>
  </r>
  <r>
    <s v="120500009736-0"/>
    <x v="23"/>
    <m/>
    <s v="TANQUE DE ESPUMA"/>
    <s v="23.12.2015"/>
    <n v="33600000.009999998"/>
    <n v="6719999.9999999963"/>
    <s v="ZLIN"/>
    <n v="15"/>
    <n v="0"/>
    <n v="0"/>
    <n v="0"/>
    <s v="ZLIN"/>
    <n v="15"/>
    <n v="0"/>
    <n v="0"/>
    <n v="0"/>
    <m/>
    <m/>
    <m/>
  </r>
  <r>
    <s v="120500009935-0"/>
    <x v="23"/>
    <m/>
    <s v="Pinza Amperimetrica de CA/CC"/>
    <s v="24.02.2016"/>
    <n v="218944.45"/>
    <n v="62034.260000000009"/>
    <s v="ZLIN"/>
    <n v="10"/>
    <n v="0"/>
    <n v="0"/>
    <n v="0"/>
    <s v="ZLIN"/>
    <n v="15"/>
    <n v="0"/>
    <n v="0"/>
    <n v="0"/>
    <m/>
    <m/>
    <m/>
  </r>
  <r>
    <s v="120500009936-0"/>
    <x v="23"/>
    <m/>
    <s v="Pinza Amperimetrica de CA/CC"/>
    <s v="24.02.2016"/>
    <n v="218944.45"/>
    <n v="62034.260000000009"/>
    <s v="ZLIN"/>
    <n v="10"/>
    <n v="0"/>
    <n v="0"/>
    <n v="0"/>
    <s v="ZLIN"/>
    <n v="15"/>
    <n v="0"/>
    <n v="0"/>
    <n v="0"/>
    <m/>
    <m/>
    <m/>
  </r>
  <r>
    <s v="120500009937-0"/>
    <x v="23"/>
    <m/>
    <s v="Pinza Amperimetrica de CA/CC"/>
    <s v="24.02.2016"/>
    <n v="218944.45"/>
    <n v="62034.260000000009"/>
    <s v="ZLIN"/>
    <n v="10"/>
    <n v="0"/>
    <n v="0"/>
    <n v="0"/>
    <s v="ZLIN"/>
    <n v="15"/>
    <n v="0"/>
    <n v="0"/>
    <n v="0"/>
    <m/>
    <m/>
    <m/>
  </r>
  <r>
    <s v="120500009938-0"/>
    <x v="23"/>
    <m/>
    <s v="Voltimetro"/>
    <s v="24.02.2016"/>
    <n v="246315.19"/>
    <n v="69789.31"/>
    <s v="ZLIN"/>
    <n v="10"/>
    <n v="0"/>
    <n v="0"/>
    <n v="0"/>
    <s v="ZLIN"/>
    <n v="10"/>
    <n v="0"/>
    <n v="0"/>
    <n v="0"/>
    <m/>
    <m/>
    <m/>
  </r>
  <r>
    <s v="120500009939-0"/>
    <x v="23"/>
    <m/>
    <s v="Voltimetro"/>
    <s v="24.02.2016"/>
    <n v="246315.19"/>
    <n v="69789.31"/>
    <s v="ZLIN"/>
    <n v="10"/>
    <n v="0"/>
    <n v="0"/>
    <n v="0"/>
    <s v="ZLIN"/>
    <n v="10"/>
    <n v="0"/>
    <n v="0"/>
    <n v="0"/>
    <m/>
    <m/>
    <m/>
  </r>
  <r>
    <s v="120500009940-0"/>
    <x v="23"/>
    <m/>
    <s v="Voltimetro"/>
    <s v="24.02.2016"/>
    <n v="246315.19"/>
    <n v="69789.31"/>
    <s v="ZLIN"/>
    <n v="10"/>
    <n v="0"/>
    <n v="0"/>
    <n v="0"/>
    <s v="ZLIN"/>
    <n v="10"/>
    <n v="0"/>
    <n v="0"/>
    <n v="0"/>
    <m/>
    <m/>
    <m/>
  </r>
  <r>
    <s v="120500009941-0"/>
    <x v="23"/>
    <m/>
    <s v="Voltimetro"/>
    <s v="24.02.2016"/>
    <n v="246315.19"/>
    <n v="69789.31"/>
    <s v="ZLIN"/>
    <n v="10"/>
    <n v="0"/>
    <n v="0"/>
    <n v="0"/>
    <s v="ZLIN"/>
    <n v="10"/>
    <n v="0"/>
    <n v="0"/>
    <n v="0"/>
    <m/>
    <m/>
    <m/>
  </r>
  <r>
    <s v="120500009942-0"/>
    <x v="23"/>
    <m/>
    <s v="Voltimetro"/>
    <s v="24.02.2016"/>
    <n v="246309.81"/>
    <n v="69787.78"/>
    <s v="ZLIN"/>
    <n v="10"/>
    <n v="0"/>
    <n v="0"/>
    <n v="0"/>
    <s v="ZLIN"/>
    <n v="10"/>
    <n v="0"/>
    <n v="0"/>
    <n v="0"/>
    <m/>
    <m/>
    <m/>
  </r>
  <r>
    <s v="120500009957-0"/>
    <x v="23"/>
    <m/>
    <s v="Demoledor de Concreto 25980"/>
    <s v="02.02.2016"/>
    <n v="1084000.01"/>
    <n v="307133.32999999996"/>
    <s v="ZLIN"/>
    <n v="10"/>
    <n v="0"/>
    <n v="0"/>
    <n v="0"/>
    <s v="ZLIN"/>
    <n v="7"/>
    <n v="0"/>
    <n v="0"/>
    <n v="0"/>
    <m/>
    <m/>
    <m/>
  </r>
  <r>
    <s v="120500009958-0"/>
    <x v="23"/>
    <m/>
    <s v="Demoledor de Concreto 25980"/>
    <s v="02.02.2016"/>
    <n v="1084000.01"/>
    <n v="307133.32999999996"/>
    <s v="ZLIN"/>
    <n v="10"/>
    <n v="0"/>
    <n v="0"/>
    <n v="0"/>
    <s v="ZLIN"/>
    <n v="7"/>
    <n v="0"/>
    <n v="0"/>
    <n v="0"/>
    <m/>
    <m/>
    <m/>
  </r>
  <r>
    <s v="120500009959-0"/>
    <x v="23"/>
    <m/>
    <s v="Demoledor de Concreto 25980"/>
    <s v="02.02.2016"/>
    <n v="1084000.01"/>
    <n v="307133.32999999996"/>
    <s v="ZLIN"/>
    <n v="10"/>
    <n v="0"/>
    <n v="0"/>
    <n v="0"/>
    <s v="ZLIN"/>
    <n v="7"/>
    <n v="0"/>
    <n v="0"/>
    <n v="0"/>
    <m/>
    <m/>
    <m/>
  </r>
  <r>
    <s v="120500009960-0"/>
    <x v="23"/>
    <m/>
    <s v="Demoledor de Concreto 25600"/>
    <s v="02.02.2016"/>
    <n v="424850"/>
    <n v="120374.16999999998"/>
    <s v="ZLIN"/>
    <n v="10"/>
    <n v="0"/>
    <n v="0"/>
    <n v="0"/>
    <s v="ZLIN"/>
    <n v="7"/>
    <n v="0"/>
    <n v="0"/>
    <n v="0"/>
    <m/>
    <m/>
    <m/>
  </r>
  <r>
    <s v="120500009961-0"/>
    <x v="23"/>
    <m/>
    <s v="Demoledor de Concreto 25600"/>
    <s v="02.02.2016"/>
    <n v="424850"/>
    <n v="120374.16999999998"/>
    <s v="ZLIN"/>
    <n v="10"/>
    <n v="0"/>
    <n v="0"/>
    <n v="0"/>
    <s v="ZLIN"/>
    <n v="7"/>
    <n v="0"/>
    <n v="0"/>
    <n v="0"/>
    <m/>
    <m/>
    <m/>
  </r>
  <r>
    <s v="120500010027-0"/>
    <x v="23"/>
    <m/>
    <s v="Amoladora Recta 710W"/>
    <s v="02.02.2016"/>
    <n v="138920"/>
    <n v="39360.67"/>
    <s v="ZLIN"/>
    <n v="10"/>
    <n v="0"/>
    <n v="0"/>
    <n v="0"/>
    <s v="ZLIN"/>
    <n v="10"/>
    <n v="0"/>
    <n v="0"/>
    <n v="0"/>
    <m/>
    <m/>
    <m/>
  </r>
  <r>
    <s v="120500010028-0"/>
    <x v="23"/>
    <m/>
    <s v="Amoladora Recta 710W"/>
    <s v="02.02.2016"/>
    <n v="138920"/>
    <n v="39360.67"/>
    <s v="ZLIN"/>
    <n v="10"/>
    <n v="0"/>
    <n v="0"/>
    <n v="0"/>
    <s v="ZLIN"/>
    <n v="10"/>
    <n v="0"/>
    <n v="0"/>
    <n v="0"/>
    <m/>
    <m/>
    <m/>
  </r>
  <r>
    <s v="120500010029-0"/>
    <x v="23"/>
    <m/>
    <s v="Amoladora Recta 710W"/>
    <s v="02.02.2016"/>
    <n v="138920"/>
    <n v="39360.67"/>
    <s v="ZLIN"/>
    <n v="10"/>
    <n v="0"/>
    <n v="0"/>
    <n v="0"/>
    <s v="ZLIN"/>
    <n v="10"/>
    <n v="0"/>
    <n v="0"/>
    <n v="0"/>
    <m/>
    <m/>
    <m/>
  </r>
  <r>
    <s v="120500010030-0"/>
    <x v="23"/>
    <m/>
    <s v="Amoladora Recta 710W"/>
    <s v="02.02.2016"/>
    <n v="138919.97"/>
    <n v="39360.660000000003"/>
    <s v="ZLIN"/>
    <n v="10"/>
    <n v="0"/>
    <n v="0"/>
    <n v="0"/>
    <s v="ZLIN"/>
    <n v="10"/>
    <n v="0"/>
    <n v="0"/>
    <n v="0"/>
    <m/>
    <m/>
    <m/>
  </r>
  <r>
    <s v="120500010137-0"/>
    <x v="23"/>
    <m/>
    <s v="MULTIMETRO CON MEDIDA DE AISLAMIENTO"/>
    <s v="24.02.2016"/>
    <n v="434673.86"/>
    <n v="123157.59999999998"/>
    <s v="ZLIN"/>
    <n v="10"/>
    <n v="0"/>
    <n v="0"/>
    <n v="0"/>
    <s v="ZLIN"/>
    <n v="10"/>
    <n v="0"/>
    <n v="0"/>
    <n v="0"/>
    <m/>
    <m/>
    <m/>
  </r>
  <r>
    <s v="120500010143-0"/>
    <x v="23"/>
    <m/>
    <s v="DINAMOMETRO"/>
    <s v="17.05.2016"/>
    <n v="94436562.5"/>
    <n v="24396111.980000004"/>
    <s v="ZLIN"/>
    <n v="10"/>
    <n v="0"/>
    <n v="0"/>
    <n v="0"/>
    <s v="ZLIN"/>
    <n v="10"/>
    <n v="0"/>
    <n v="0"/>
    <n v="0"/>
    <m/>
    <m/>
    <m/>
  </r>
  <r>
    <s v="120500010172-0"/>
    <x v="23"/>
    <m/>
    <s v="Bomba p/pruebas presión hidrostáticas Muelle-José"/>
    <s v="16.02.2016"/>
    <n v="2712000"/>
    <n v="768400"/>
    <s v="ZLIN"/>
    <n v="10"/>
    <n v="0"/>
    <n v="0"/>
    <n v="0"/>
    <s v="ZLIN"/>
    <n v="10"/>
    <n v="0"/>
    <n v="0"/>
    <n v="0"/>
    <m/>
    <m/>
    <m/>
  </r>
  <r>
    <s v="120500010185-0"/>
    <x v="23"/>
    <m/>
    <s v="BOMBA DESPLAZAMIENTO POSITIVO VER LIBRITO"/>
    <s v="30.08.2016"/>
    <n v="26007358"/>
    <n v="6068383.5300000012"/>
    <s v="ZLIN"/>
    <n v="10"/>
    <n v="0"/>
    <n v="0"/>
    <n v="0"/>
    <s v="ZLIN"/>
    <n v="10"/>
    <n v="0"/>
    <n v="0"/>
    <n v="0"/>
    <m/>
    <m/>
    <m/>
  </r>
  <r>
    <s v="120500010186-0"/>
    <x v="23"/>
    <m/>
    <s v="BOMBA CENTRIFUGA HORIZONTAL"/>
    <s v="30.08.2016"/>
    <n v="14553341.66"/>
    <n v="3395779.7300000004"/>
    <s v="ZLIN"/>
    <n v="10"/>
    <n v="0"/>
    <n v="0"/>
    <n v="0"/>
    <s v="ZLIN"/>
    <n v="10"/>
    <n v="0"/>
    <n v="0"/>
    <n v="0"/>
    <m/>
    <m/>
    <m/>
  </r>
  <r>
    <s v="120500010187-0"/>
    <x v="23"/>
    <m/>
    <s v="MOTOR ELECTRICO ( VER LIBRITO )"/>
    <s v="30.08.2016"/>
    <n v="26007358"/>
    <n v="4045589.0300000012"/>
    <s v="ZLIN"/>
    <n v="15"/>
    <n v="0"/>
    <n v="0"/>
    <n v="0"/>
    <s v="ZLIN"/>
    <n v="15"/>
    <n v="0"/>
    <n v="0"/>
    <n v="0"/>
    <m/>
    <m/>
    <m/>
  </r>
  <r>
    <s v="120500010188-0"/>
    <x v="23"/>
    <m/>
    <s v="MOTOR ELECTRICO"/>
    <s v="30.08.2016"/>
    <n v="14553341.66"/>
    <n v="2263853.1500000004"/>
    <s v="ZLIN"/>
    <n v="15"/>
    <n v="0"/>
    <n v="0"/>
    <n v="0"/>
    <s v="ZLIN"/>
    <n v="15"/>
    <n v="0"/>
    <n v="0"/>
    <n v="0"/>
    <m/>
    <m/>
    <m/>
  </r>
  <r>
    <s v="120500010189-0"/>
    <x v="23"/>
    <m/>
    <s v="PLANTA ELECTRICA PORTATIL"/>
    <s v="29.07.2016"/>
    <n v="24170758.760000002"/>
    <n v="3894177.8100000024"/>
    <s v="ZLIN"/>
    <n v="15"/>
    <n v="0"/>
    <n v="0"/>
    <n v="0"/>
    <s v="ZLIN"/>
    <n v="15"/>
    <n v="0"/>
    <n v="0"/>
    <n v="0"/>
    <m/>
    <m/>
    <m/>
  </r>
  <r>
    <s v="120500010191-0"/>
    <x v="23"/>
    <m/>
    <s v="Grúa de 5 ton p/torre descarga Muelle"/>
    <s v="11.09.2017"/>
    <n v="165816538.37"/>
    <n v="13818044.860000014"/>
    <s v="ZLIN"/>
    <n v="15"/>
    <n v="0"/>
    <n v="0"/>
    <n v="0"/>
    <s v="ZLIN"/>
    <n v="15"/>
    <n v="0"/>
    <n v="0"/>
    <n v="0"/>
    <m/>
    <m/>
    <m/>
  </r>
  <r>
    <s v="120500010193-0"/>
    <x v="23"/>
    <m/>
    <s v="Bomba DP-801"/>
    <s v="24.04.2017"/>
    <n v="86107609.120000005"/>
    <n v="14351268.180000007"/>
    <s v="ZLIN"/>
    <n v="10"/>
    <n v="0"/>
    <n v="0"/>
    <n v="0"/>
    <s v="ZLIN"/>
    <n v="10"/>
    <n v="0"/>
    <n v="0"/>
    <n v="0"/>
    <m/>
    <m/>
    <m/>
  </r>
  <r>
    <s v="120500010196-0"/>
    <x v="23"/>
    <m/>
    <s v="Cámara de espuma MCS-33"/>
    <s v="04.08.2016"/>
    <n v="1417366.59"/>
    <n v="661437.75000000012"/>
    <s v="ZLIN"/>
    <n v="5"/>
    <n v="0"/>
    <n v="0"/>
    <n v="0"/>
    <s v="ZLIN"/>
    <n v="10"/>
    <n v="0"/>
    <n v="0"/>
    <n v="0"/>
    <m/>
    <m/>
    <m/>
  </r>
  <r>
    <s v="120500010197-0"/>
    <x v="23"/>
    <m/>
    <s v="Cámara de espuma MCS-33"/>
    <s v="04.08.2016"/>
    <n v="1417366.59"/>
    <n v="661437.75000000012"/>
    <s v="ZLIN"/>
    <n v="5"/>
    <n v="0"/>
    <n v="0"/>
    <n v="0"/>
    <s v="ZLIN"/>
    <n v="10"/>
    <n v="0"/>
    <n v="0"/>
    <n v="0"/>
    <m/>
    <m/>
    <m/>
  </r>
  <r>
    <s v="120500010198-0"/>
    <x v="23"/>
    <m/>
    <s v="Cámara de espuma MCS-33"/>
    <s v="04.08.2016"/>
    <n v="1417366.59"/>
    <n v="661437.75000000012"/>
    <s v="ZLIN"/>
    <n v="5"/>
    <n v="0"/>
    <n v="0"/>
    <n v="0"/>
    <s v="ZLIN"/>
    <n v="10"/>
    <n v="0"/>
    <n v="0"/>
    <n v="0"/>
    <m/>
    <m/>
    <m/>
  </r>
  <r>
    <s v="120500010199-0"/>
    <x v="23"/>
    <m/>
    <s v="Cámara de espuma MCS-33"/>
    <s v="04.08.2016"/>
    <n v="1417366.59"/>
    <n v="661437.75000000012"/>
    <s v="ZLIN"/>
    <n v="5"/>
    <n v="0"/>
    <n v="0"/>
    <n v="0"/>
    <s v="ZLIN"/>
    <n v="10"/>
    <n v="0"/>
    <n v="0"/>
    <n v="0"/>
    <m/>
    <m/>
    <m/>
  </r>
  <r>
    <s v="120500010200-0"/>
    <x v="23"/>
    <m/>
    <s v="Cámara de espuma MCS-33"/>
    <s v="04.08.2016"/>
    <n v="2630204.59"/>
    <n v="1227428.8099999998"/>
    <s v="ZLIN"/>
    <n v="5"/>
    <n v="0"/>
    <n v="0"/>
    <n v="0"/>
    <s v="ZLIN"/>
    <n v="10"/>
    <n v="0"/>
    <n v="0"/>
    <n v="0"/>
    <m/>
    <m/>
    <m/>
  </r>
  <r>
    <s v="120500010201-0"/>
    <x v="23"/>
    <m/>
    <s v="Cámara de espuma MCS-33"/>
    <s v="04.08.2016"/>
    <n v="2630204.59"/>
    <n v="1227428.8099999998"/>
    <s v="ZLIN"/>
    <n v="5"/>
    <n v="0"/>
    <n v="0"/>
    <n v="0"/>
    <s v="ZLIN"/>
    <n v="10"/>
    <n v="0"/>
    <n v="0"/>
    <n v="0"/>
    <m/>
    <m/>
    <m/>
  </r>
  <r>
    <s v="120500010202-0"/>
    <x v="23"/>
    <m/>
    <s v="Cámara de espuma MCS-33"/>
    <s v="04.08.2016"/>
    <n v="2630204.59"/>
    <n v="1227428.8099999998"/>
    <s v="ZLIN"/>
    <n v="5"/>
    <n v="0"/>
    <n v="0"/>
    <n v="0"/>
    <s v="ZLIN"/>
    <n v="10"/>
    <n v="0"/>
    <n v="0"/>
    <n v="0"/>
    <m/>
    <m/>
    <m/>
  </r>
  <r>
    <s v="120500010203-0"/>
    <x v="23"/>
    <m/>
    <s v="Cámara de espuma MCS-33"/>
    <s v="04.08.2016"/>
    <n v="2630204.59"/>
    <n v="1227428.8099999998"/>
    <s v="ZLIN"/>
    <n v="5"/>
    <n v="0"/>
    <n v="0"/>
    <n v="0"/>
    <s v="ZLIN"/>
    <n v="10"/>
    <n v="0"/>
    <n v="0"/>
    <n v="0"/>
    <m/>
    <m/>
    <m/>
  </r>
  <r>
    <s v="120500010204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05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06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07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08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09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10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11-0"/>
    <x v="23"/>
    <m/>
    <s v="Cámara de espuma MCS-55"/>
    <s v="04.08.2016"/>
    <n v="1693011.59"/>
    <n v="790072.08000000007"/>
    <s v="ZLIN"/>
    <n v="5"/>
    <n v="0"/>
    <n v="0"/>
    <n v="0"/>
    <s v="ZLIN"/>
    <n v="10"/>
    <n v="0"/>
    <n v="0"/>
    <n v="0"/>
    <m/>
    <m/>
    <m/>
  </r>
  <r>
    <s v="120500010212-0"/>
    <x v="23"/>
    <m/>
    <s v="Cámara de espuma MCS-55"/>
    <s v="04.08.2016"/>
    <n v="2630188.0499999998"/>
    <n v="1227421.0899999999"/>
    <s v="ZLIN"/>
    <n v="5"/>
    <n v="0"/>
    <n v="0"/>
    <n v="0"/>
    <s v="ZLIN"/>
    <n v="10"/>
    <n v="0"/>
    <n v="0"/>
    <n v="0"/>
    <m/>
    <m/>
    <m/>
  </r>
  <r>
    <s v="120500010213-0"/>
    <x v="23"/>
    <m/>
    <s v="Cámara de espuma MCS-17"/>
    <s v="04.08.2016"/>
    <n v="2630204.59"/>
    <n v="1227428.8099999998"/>
    <s v="ZLIN"/>
    <n v="5"/>
    <n v="0"/>
    <n v="0"/>
    <n v="0"/>
    <s v="ZLIN"/>
    <n v="10"/>
    <n v="0"/>
    <n v="0"/>
    <n v="0"/>
    <m/>
    <m/>
    <m/>
  </r>
  <r>
    <s v="120500010214-0"/>
    <x v="23"/>
    <m/>
    <s v="Cámara de espuma MCS-17"/>
    <s v="04.08.2016"/>
    <n v="2630204.59"/>
    <n v="1227428.8099999998"/>
    <s v="ZLIN"/>
    <n v="5"/>
    <n v="0"/>
    <n v="0"/>
    <n v="0"/>
    <s v="ZLIN"/>
    <n v="10"/>
    <n v="0"/>
    <n v="0"/>
    <n v="0"/>
    <m/>
    <m/>
    <m/>
  </r>
  <r>
    <s v="120500010218-0"/>
    <x v="23"/>
    <m/>
    <s v="CONJUNTO VALVULA-ACTUADOR 150 MM CON BANCO NITRO"/>
    <s v="10.06.2016"/>
    <n v="35638016.049999997"/>
    <n v="3563801.5999999978"/>
    <s v="ZLIN"/>
    <n v="25"/>
    <n v="0"/>
    <n v="0"/>
    <n v="0"/>
    <s v="ZLIN"/>
    <n v="10"/>
    <n v="0"/>
    <n v="0"/>
    <n v="0"/>
    <m/>
    <m/>
    <m/>
  </r>
  <r>
    <s v="120500010219-0"/>
    <x v="23"/>
    <m/>
    <s v="CONJUNTO VALVULA-ACTUADOR 150 MM CON BANCO NITRO"/>
    <s v="10.06.2016"/>
    <n v="35638016.030000001"/>
    <n v="3563801.6000000015"/>
    <s v="ZLIN"/>
    <n v="25"/>
    <n v="0"/>
    <n v="0"/>
    <n v="0"/>
    <s v="ZLIN"/>
    <n v="10"/>
    <n v="0"/>
    <n v="0"/>
    <n v="0"/>
    <m/>
    <m/>
    <m/>
  </r>
  <r>
    <s v="120500010220-0"/>
    <x v="23"/>
    <m/>
    <s v="CONJUNTO VALVULA-ACTUADOR 150 MM CON BANCO NITRO"/>
    <s v="10.06.2016"/>
    <n v="35638016.030000001"/>
    <n v="3563801.6000000015"/>
    <s v="ZLIN"/>
    <n v="25"/>
    <n v="0"/>
    <n v="0"/>
    <n v="0"/>
    <s v="ZLIN"/>
    <n v="10"/>
    <n v="0"/>
    <n v="0"/>
    <n v="0"/>
    <m/>
    <m/>
    <m/>
  </r>
  <r>
    <s v="120500010221-0"/>
    <x v="23"/>
    <m/>
    <s v="CONJUNTO VALVULA-ACTUADOR 150 MM SIN BANCO NITRO"/>
    <s v="10.06.2016"/>
    <n v="29827646.699999999"/>
    <n v="2982764.6699999981"/>
    <s v="ZLIN"/>
    <n v="25"/>
    <n v="0"/>
    <n v="0"/>
    <n v="0"/>
    <s v="ZLIN"/>
    <n v="10"/>
    <n v="0"/>
    <n v="0"/>
    <n v="0"/>
    <m/>
    <m/>
    <m/>
  </r>
  <r>
    <s v="120500010229-0"/>
    <x v="23"/>
    <m/>
    <s v="LAVADORA DE MANGUERAS CONTRA INCENDIO"/>
    <s v="23.12.2015"/>
    <n v="7602744.8600000003"/>
    <n v="4561646.91"/>
    <s v="ZLIN"/>
    <n v="5"/>
    <n v="0"/>
    <n v="0"/>
    <n v="0"/>
    <s v="ZLIN"/>
    <n v="15"/>
    <n v="0"/>
    <n v="0"/>
    <n v="0"/>
    <m/>
    <m/>
    <m/>
  </r>
  <r>
    <s v="120500010236-0"/>
    <x v="23"/>
    <m/>
    <s v="VALVULA"/>
    <s v="10.06.2016"/>
    <n v="11080707.710000001"/>
    <n v="1108070.7700000014"/>
    <s v="ZLIN"/>
    <n v="25"/>
    <n v="0"/>
    <n v="0"/>
    <n v="0"/>
    <s v="ZLIN"/>
    <n v="10"/>
    <n v="0"/>
    <n v="0"/>
    <n v="0"/>
    <m/>
    <m/>
    <m/>
  </r>
  <r>
    <s v="120500010237-0"/>
    <x v="23"/>
    <m/>
    <s v="VALVULA"/>
    <s v="10.06.2016"/>
    <n v="11080707.710000001"/>
    <n v="1108070.7700000014"/>
    <s v="ZLIN"/>
    <n v="25"/>
    <n v="0"/>
    <n v="0"/>
    <n v="0"/>
    <s v="ZLIN"/>
    <n v="10"/>
    <n v="0"/>
    <n v="0"/>
    <n v="0"/>
    <m/>
    <m/>
    <m/>
  </r>
  <r>
    <s v="120500010251-0"/>
    <x v="23"/>
    <m/>
    <s v="PLANTA ELECTRICA BARRANCA"/>
    <s v="29.10.2018"/>
    <n v="360276255.13"/>
    <n v="4003069.5"/>
    <s v="ZLIN"/>
    <n v="15"/>
    <n v="0"/>
    <n v="0"/>
    <n v="0"/>
    <s v="ZLIN"/>
    <n v="15"/>
    <n v="0"/>
    <n v="0"/>
    <n v="0"/>
    <m/>
    <m/>
    <m/>
  </r>
  <r>
    <s v="120500010252-0"/>
    <x v="23"/>
    <m/>
    <s v="BRISTLE BLASTER 110V p/anclaje tubería oleoducto"/>
    <s v="14.12.2015"/>
    <n v="632220.31000000006"/>
    <n v="270951.57000000007"/>
    <s v="ZLIN"/>
    <n v="7"/>
    <n v="0"/>
    <n v="0"/>
    <n v="0"/>
    <s v="ZLIN"/>
    <n v="10"/>
    <n v="0"/>
    <n v="0"/>
    <n v="0"/>
    <m/>
    <m/>
    <m/>
  </r>
  <r>
    <s v="120500010253-0"/>
    <x v="23"/>
    <m/>
    <s v="RECOLECTORES PARA DERRAMES DE HIDROCARBUROS"/>
    <s v="27.12.2016"/>
    <n v="85676763.280000001"/>
    <n v="32985553.859999999"/>
    <s v="ZLIN"/>
    <n v="5"/>
    <n v="0"/>
    <n v="0"/>
    <n v="0"/>
    <s v="ZLIN"/>
    <n v="10"/>
    <n v="0"/>
    <n v="0"/>
    <n v="0"/>
    <m/>
    <m/>
    <m/>
  </r>
  <r>
    <s v="120500010256-0"/>
    <x v="23"/>
    <m/>
    <s v="PISTOLA DE IMPACTO NEUMÁTICA  JCR"/>
    <s v="19.05.2016"/>
    <n v="429385.1"/>
    <n v="110924.47999999998"/>
    <s v="ZLIN"/>
    <n v="10"/>
    <n v="0"/>
    <n v="0"/>
    <n v="0"/>
    <s v="ZLIN"/>
    <n v="10"/>
    <n v="0"/>
    <n v="0"/>
    <n v="0"/>
    <m/>
    <m/>
    <m/>
  </r>
  <r>
    <s v="120500010257-0"/>
    <x v="23"/>
    <m/>
    <s v="HORNO PARA SOLDADURA MOIN"/>
    <s v="17.05.2016"/>
    <n v="173500.2"/>
    <n v="44820.890000000014"/>
    <s v="ZLIN"/>
    <n v="10"/>
    <n v="0"/>
    <n v="0"/>
    <n v="0"/>
    <s v="ZLIN"/>
    <n v="10"/>
    <n v="0"/>
    <n v="0"/>
    <n v="0"/>
    <m/>
    <m/>
    <m/>
  </r>
  <r>
    <s v="120500010259-0"/>
    <x v="23"/>
    <m/>
    <s v="PINZA AMPERIMETRA"/>
    <s v="05.12.2017"/>
    <n v="320174.2"/>
    <n v="32017.419999999984"/>
    <s v="ZLIN"/>
    <n v="10"/>
    <n v="0"/>
    <n v="0"/>
    <n v="0"/>
    <s v="ZLIN"/>
    <n v="10"/>
    <n v="0"/>
    <n v="0"/>
    <n v="0"/>
    <m/>
    <m/>
    <m/>
  </r>
  <r>
    <s v="120500010260-0"/>
    <x v="23"/>
    <m/>
    <s v="MEDIDOR DE AISLAMIENTO FLUKE 1587FC"/>
    <s v="05.12.2017"/>
    <n v="569269.73"/>
    <n v="142317.43"/>
    <s v="ZLIN"/>
    <n v="4"/>
    <n v="0"/>
    <n v="0"/>
    <n v="0"/>
    <s v="ZLIN"/>
    <n v="10"/>
    <n v="0"/>
    <n v="0"/>
    <n v="0"/>
    <m/>
    <m/>
    <m/>
  </r>
  <r>
    <s v="120500010261-0"/>
    <x v="23"/>
    <m/>
    <s v="DISPENSADOR DE COMBUSTIBLE CON MEDIDOR MECANICO"/>
    <s v="14.12.2017"/>
    <n v="238054.81"/>
    <n v="59513.700000000012"/>
    <s v="ZLIN"/>
    <n v="4"/>
    <n v="0"/>
    <n v="0"/>
    <n v="0"/>
    <s v="ZLIN"/>
    <n v="4"/>
    <n v="0"/>
    <n v="0"/>
    <n v="0"/>
    <m/>
    <m/>
    <m/>
  </r>
  <r>
    <s v="120500010262-0"/>
    <x v="23"/>
    <m/>
    <s v="CAMARA DE INSPECCIÓN CA-300"/>
    <s v="10.05.2018"/>
    <n v="313710.59999999998"/>
    <n v="41174.51999999996"/>
    <s v="ZLI1"/>
    <n v="4"/>
    <n v="0"/>
    <n v="0"/>
    <n v="0"/>
    <s v="ZLIN"/>
    <n v="4"/>
    <n v="0"/>
    <n v="0"/>
    <n v="0"/>
    <m/>
    <m/>
    <m/>
  </r>
  <r>
    <s v="120500010263-0"/>
    <x v="23"/>
    <m/>
    <s v="PROBADOR DE BATERIAS"/>
    <s v="05.12.2017"/>
    <n v="160087.1"/>
    <n v="40021.78"/>
    <s v="ZLIN"/>
    <n v="4"/>
    <n v="0"/>
    <n v="0"/>
    <n v="0"/>
    <s v="ZLIN"/>
    <n v="4"/>
    <n v="0"/>
    <n v="0"/>
    <n v="0"/>
    <m/>
    <m/>
    <m/>
  </r>
  <r>
    <s v="120500010264-0"/>
    <x v="23"/>
    <m/>
    <s v="DESARMADOR DE LLANTAS DE CAMIÓN"/>
    <s v="23.01.2018"/>
    <n v="259900"/>
    <n v="29780.209999999992"/>
    <s v="ZLIN"/>
    <n v="8"/>
    <n v="0"/>
    <n v="0"/>
    <n v="0"/>
    <s v="ZLIN"/>
    <n v="8"/>
    <n v="0"/>
    <n v="0"/>
    <n v="0"/>
    <m/>
    <m/>
    <m/>
  </r>
  <r>
    <s v="120500010265-0"/>
    <x v="23"/>
    <m/>
    <s v="JUEGO DE PERFORADORES CON RATCHET DE 1/2&quot;"/>
    <s v="23.01.2018"/>
    <n v="172890"/>
    <n v="39620.630000000005"/>
    <s v="ZLIN"/>
    <n v="4"/>
    <n v="0"/>
    <n v="0"/>
    <n v="0"/>
    <s v="ZLIN"/>
    <n v="4"/>
    <n v="0"/>
    <n v="0"/>
    <n v="0"/>
    <m/>
    <m/>
    <m/>
  </r>
  <r>
    <s v="120500010266-0"/>
    <x v="23"/>
    <m/>
    <s v="CORTADOR DE CABLE DE ALUMINIO BRONCE"/>
    <s v="23.01.2018"/>
    <n v="116390"/>
    <n v="35563.61"/>
    <s v="ZLIN"/>
    <n v="3"/>
    <n v="0"/>
    <n v="0"/>
    <n v="0"/>
    <s v="ZLIN"/>
    <n v="3"/>
    <n v="0"/>
    <n v="0"/>
    <n v="0"/>
    <m/>
    <m/>
    <m/>
  </r>
  <r>
    <s v="120500010267-0"/>
    <x v="23"/>
    <m/>
    <s v="ESCALERA EXTENSIBLE DE 24 PELDAÑOS"/>
    <s v="07.12.2017"/>
    <n v="127430.1"/>
    <n v="31857.53"/>
    <s v="ZLIN"/>
    <n v="4"/>
    <n v="0"/>
    <n v="0"/>
    <n v="0"/>
    <s v="ZLIN"/>
    <n v="4"/>
    <n v="0"/>
    <n v="0"/>
    <n v="0"/>
    <m/>
    <m/>
    <m/>
  </r>
  <r>
    <s v="120500010268-0"/>
    <x v="23"/>
    <m/>
    <s v="ESCALERA EXTENSIBLE DE 24 PELDAÑOS"/>
    <s v="07.12.2017"/>
    <n v="127430.1"/>
    <n v="31857.53"/>
    <s v="ZLIN"/>
    <n v="4"/>
    <n v="0"/>
    <n v="0"/>
    <n v="0"/>
    <s v="ZLIN"/>
    <n v="4"/>
    <n v="0"/>
    <n v="0"/>
    <n v="0"/>
    <m/>
    <m/>
    <m/>
  </r>
  <r>
    <s v="120500010269-0"/>
    <x v="23"/>
    <m/>
    <s v="ESCALERA EXTENSIBLE DE 16 PELDAÑOS"/>
    <s v="07.12.2017"/>
    <n v="81608.600000000006"/>
    <n v="20402.150000000009"/>
    <s v="ZLIN"/>
    <n v="4"/>
    <n v="0"/>
    <n v="0"/>
    <n v="0"/>
    <s v="ZLIN"/>
    <n v="4"/>
    <n v="0"/>
    <n v="0"/>
    <n v="0"/>
    <m/>
    <m/>
    <m/>
  </r>
  <r>
    <s v="120500010270-0"/>
    <x v="23"/>
    <m/>
    <s v="ESCALERA EXTENSIBLE DE 16 PELDAÑOS"/>
    <s v="07.12.2017"/>
    <n v="81608.600000000006"/>
    <n v="20402.150000000009"/>
    <s v="ZLIN"/>
    <n v="4"/>
    <n v="0"/>
    <n v="0"/>
    <n v="0"/>
    <s v="ZLIN"/>
    <n v="4"/>
    <n v="0"/>
    <n v="0"/>
    <n v="0"/>
    <m/>
    <m/>
    <m/>
  </r>
  <r>
    <s v="120500010271-0"/>
    <x v="23"/>
    <m/>
    <s v="ESCALERA DOBLE DE TIJERA 10 PELDAÑOS"/>
    <s v="07.12.2017"/>
    <n v="123876.25"/>
    <n v="30969.059999999998"/>
    <s v="ZLIN"/>
    <n v="4"/>
    <n v="0"/>
    <n v="0"/>
    <n v="0"/>
    <s v="ZLIN"/>
    <n v="4"/>
    <n v="0"/>
    <n v="0"/>
    <n v="0"/>
    <m/>
    <m/>
    <m/>
  </r>
  <r>
    <s v="120500010272-0"/>
    <x v="23"/>
    <m/>
    <s v="ESCALERA DOBLE DE TIJERA 10 PELDAÑOS"/>
    <s v="07.12.2017"/>
    <n v="123876.25"/>
    <n v="30969.059999999998"/>
    <s v="ZLIN"/>
    <n v="4"/>
    <n v="0"/>
    <n v="0"/>
    <n v="0"/>
    <s v="ZLIN"/>
    <n v="4"/>
    <n v="0"/>
    <n v="0"/>
    <n v="0"/>
    <m/>
    <m/>
    <m/>
  </r>
  <r>
    <s v="120500010273-0"/>
    <x v="23"/>
    <m/>
    <s v="CARRETILLA HIDRAULICA DE 3000KG"/>
    <s v="23.01.2018"/>
    <n v="192100"/>
    <n v="35218.329999999987"/>
    <s v="ZLIN"/>
    <n v="5"/>
    <n v="0"/>
    <n v="0"/>
    <n v="0"/>
    <s v="ZLIN"/>
    <n v="5"/>
    <n v="0"/>
    <n v="0"/>
    <n v="0"/>
    <m/>
    <m/>
    <m/>
  </r>
  <r>
    <s v="120500010274-0"/>
    <x v="23"/>
    <m/>
    <s v="CARRETILLA HIDRAULICA DE 3000KG"/>
    <s v="23.01.2018"/>
    <n v="192100"/>
    <n v="35218.329999999987"/>
    <s v="ZLIN"/>
    <n v="5"/>
    <n v="0"/>
    <n v="0"/>
    <n v="0"/>
    <s v="ZLIN"/>
    <n v="5"/>
    <n v="0"/>
    <n v="0"/>
    <n v="0"/>
    <m/>
    <m/>
    <m/>
  </r>
  <r>
    <s v="120500010275-0"/>
    <x v="23"/>
    <m/>
    <s v="CARRETILLA HIDRAULICA DE 3000KG"/>
    <s v="23.01.2018"/>
    <n v="192100"/>
    <n v="35218.329999999987"/>
    <s v="ZLIN"/>
    <n v="5"/>
    <n v="0"/>
    <n v="0"/>
    <n v="0"/>
    <s v="ZLIN"/>
    <n v="5"/>
    <n v="0"/>
    <n v="0"/>
    <n v="0"/>
    <m/>
    <m/>
    <m/>
  </r>
  <r>
    <s v="120500010276-0"/>
    <x v="23"/>
    <m/>
    <s v="CARRETILLA HIDRAULICA DE 3000KG"/>
    <s v="23.01.2018"/>
    <n v="192100"/>
    <n v="35218.329999999987"/>
    <s v="ZLIN"/>
    <n v="5"/>
    <n v="0"/>
    <n v="0"/>
    <n v="0"/>
    <s v="ZLIN"/>
    <n v="5"/>
    <n v="0"/>
    <n v="0"/>
    <n v="0"/>
    <m/>
    <m/>
    <m/>
  </r>
  <r>
    <s v="120500010277-0"/>
    <x v="23"/>
    <m/>
    <s v="SOPORTE DE GATO DE 12 TONELADAS"/>
    <s v="05.12.2017"/>
    <n v="99254"/>
    <n v="12406.75"/>
    <s v="ZLIN"/>
    <n v="8"/>
    <n v="0"/>
    <n v="0"/>
    <n v="0"/>
    <s v="ZLIN"/>
    <n v="8"/>
    <n v="0"/>
    <n v="0"/>
    <n v="0"/>
    <m/>
    <m/>
    <m/>
  </r>
  <r>
    <s v="120500010278-0"/>
    <x v="23"/>
    <m/>
    <s v="SOPORTE DE GATO DE 12 TONELADAS"/>
    <s v="05.12.2017"/>
    <n v="99254"/>
    <n v="12406.75"/>
    <s v="ZLIN"/>
    <n v="8"/>
    <n v="0"/>
    <n v="0"/>
    <n v="0"/>
    <s v="ZLIN"/>
    <n v="8"/>
    <n v="0"/>
    <n v="0"/>
    <n v="0"/>
    <m/>
    <m/>
    <m/>
  </r>
  <r>
    <s v="120500010279-0"/>
    <x v="23"/>
    <m/>
    <s v="SOPORTES DE GATO DE 6 TONELADAS"/>
    <s v="05.12.2017"/>
    <n v="35219.160000000003"/>
    <n v="4402.4000000000051"/>
    <s v="ZLIN"/>
    <n v="8"/>
    <n v="0"/>
    <n v="0"/>
    <n v="0"/>
    <s v="ZLIN"/>
    <n v="8"/>
    <n v="0"/>
    <n v="0"/>
    <n v="0"/>
    <m/>
    <m/>
    <m/>
  </r>
  <r>
    <s v="120500010280-0"/>
    <x v="23"/>
    <m/>
    <s v="SOPORTES DE GATO DE 6 TONELADAS"/>
    <s v="05.12.2017"/>
    <n v="35219.160000000003"/>
    <n v="4402.4000000000051"/>
    <s v="ZLIN"/>
    <n v="8"/>
    <n v="0"/>
    <n v="0"/>
    <n v="0"/>
    <s v="ZLIN"/>
    <n v="8"/>
    <n v="0"/>
    <n v="0"/>
    <n v="0"/>
    <m/>
    <m/>
    <m/>
  </r>
  <r>
    <s v="120500010281-0"/>
    <x v="23"/>
    <m/>
    <s v="GATA HIDRAULICA DE CARRETILLO"/>
    <s v="05.12.2017"/>
    <n v="948576.24"/>
    <n v="189715.25"/>
    <s v="ZLIN"/>
    <n v="5"/>
    <n v="0"/>
    <n v="0"/>
    <n v="0"/>
    <s v="ZLIN"/>
    <n v="5"/>
    <n v="0"/>
    <n v="0"/>
    <n v="0"/>
    <m/>
    <m/>
    <m/>
  </r>
  <r>
    <s v="120500010282-0"/>
    <x v="23"/>
    <m/>
    <s v="RACHET DE BATERIAS"/>
    <s v="14.12.2017"/>
    <n v="140727.74"/>
    <n v="46909.249999999985"/>
    <s v="ZLIN"/>
    <n v="3"/>
    <n v="0"/>
    <n v="0"/>
    <n v="0"/>
    <s v="ZLIN"/>
    <n v="3"/>
    <n v="0"/>
    <n v="0"/>
    <n v="0"/>
    <m/>
    <m/>
    <m/>
  </r>
  <r>
    <s v="120500010283-0"/>
    <x v="23"/>
    <m/>
    <s v="CARGADOR DE BATERIAS MODULARES"/>
    <s v="18.12.2017"/>
    <n v="564591.13"/>
    <n v="188197.03999999998"/>
    <s v="ZLIN"/>
    <n v="3"/>
    <n v="0"/>
    <n v="0"/>
    <n v="0"/>
    <s v="ZLIN"/>
    <n v="3"/>
    <n v="0"/>
    <n v="0"/>
    <n v="0"/>
    <m/>
    <m/>
    <m/>
  </r>
  <r>
    <s v="120500010284-0"/>
    <x v="23"/>
    <m/>
    <s v="HIDROLAVADORA ELECTRICA"/>
    <s v="09.01.2018"/>
    <n v="607987.52"/>
    <n v="139330.47000000003"/>
    <s v="ZLIN"/>
    <n v="4"/>
    <n v="0"/>
    <n v="0"/>
    <n v="0"/>
    <s v="ZLIN"/>
    <n v="4"/>
    <n v="0"/>
    <n v="0"/>
    <n v="0"/>
    <m/>
    <m/>
    <m/>
  </r>
  <r>
    <s v="120500010285-0"/>
    <x v="23"/>
    <m/>
    <s v="SIERRA RECIPROCANTE ELECTRICA"/>
    <s v="07.12.2017"/>
    <n v="95999.15"/>
    <n v="31999.719999999994"/>
    <s v="ZLIN"/>
    <n v="3"/>
    <n v="0"/>
    <n v="0"/>
    <n v="0"/>
    <s v="ZLIN"/>
    <n v="3"/>
    <n v="0"/>
    <n v="0"/>
    <n v="0"/>
    <m/>
    <m/>
    <m/>
  </r>
  <r>
    <s v="120500010286-0"/>
    <x v="23"/>
    <m/>
    <s v="CAJA HERRAMIENTAS 3 GAVETAS 4 BANDEJAS"/>
    <s v="14.12.2017"/>
    <n v="97919.99"/>
    <n v="9792"/>
    <s v="ZLIN"/>
    <n v="10"/>
    <n v="0"/>
    <n v="0"/>
    <n v="0"/>
    <s v="ZLIN"/>
    <n v="10"/>
    <n v="0"/>
    <n v="0"/>
    <n v="0"/>
    <m/>
    <m/>
    <m/>
  </r>
  <r>
    <s v="120500010287-0"/>
    <x v="23"/>
    <m/>
    <s v="CAJA HERRAMIENTAS 3 GAVETAS 4 BANDEJAS"/>
    <s v="14.12.2017"/>
    <n v="97919.99"/>
    <n v="8812.8000000000029"/>
    <s v="ZLI1"/>
    <n v="10"/>
    <n v="0"/>
    <n v="0"/>
    <n v="0"/>
    <s v="ZLIN"/>
    <n v="10"/>
    <n v="0"/>
    <n v="0"/>
    <n v="0"/>
    <m/>
    <m/>
    <m/>
  </r>
  <r>
    <s v="120500010288-0"/>
    <x v="23"/>
    <m/>
    <s v="CAJA HERRAMIENTAS 3 GAVETAS 4 BANDEJAS"/>
    <s v="14.12.2017"/>
    <n v="97919.99"/>
    <n v="9792"/>
    <s v="ZLIN"/>
    <n v="10"/>
    <n v="0"/>
    <n v="0"/>
    <n v="0"/>
    <s v="ZLIN"/>
    <n v="10"/>
    <n v="0"/>
    <n v="0"/>
    <n v="0"/>
    <m/>
    <m/>
    <m/>
  </r>
  <r>
    <s v="120500010291-0"/>
    <x v="23"/>
    <m/>
    <s v="CAJA RODANTE METALICO"/>
    <s v="14.12.2017"/>
    <n v="97717.86"/>
    <n v="9771.7899999999936"/>
    <s v="ZLIN"/>
    <n v="10"/>
    <n v="0"/>
    <n v="0"/>
    <n v="0"/>
    <s v="ZLIN"/>
    <n v="10"/>
    <n v="0"/>
    <n v="0"/>
    <n v="0"/>
    <m/>
    <m/>
    <m/>
  </r>
  <r>
    <s v="120500010292-0"/>
    <x v="23"/>
    <m/>
    <s v="CAJA RODANTE METALICO"/>
    <s v="14.12.2017"/>
    <n v="97717.86"/>
    <n v="9771.7899999999936"/>
    <s v="ZLIN"/>
    <n v="10"/>
    <n v="0"/>
    <n v="0"/>
    <n v="0"/>
    <s v="ZLIN"/>
    <n v="10"/>
    <n v="0"/>
    <n v="0"/>
    <n v="0"/>
    <m/>
    <m/>
    <m/>
  </r>
  <r>
    <s v="120500010293-0"/>
    <x v="23"/>
    <m/>
    <s v="CAJA RODANTE METALICO"/>
    <s v="14.12.2017"/>
    <n v="97717.86"/>
    <n v="9771.7899999999936"/>
    <s v="ZLIN"/>
    <n v="10"/>
    <n v="0"/>
    <n v="0"/>
    <n v="0"/>
    <s v="ZLIN"/>
    <n v="10"/>
    <n v="0"/>
    <n v="0"/>
    <n v="0"/>
    <m/>
    <m/>
    <m/>
  </r>
  <r>
    <s v="120500010294-0"/>
    <x v="23"/>
    <m/>
    <s v="CAJA RODANTE METALICO"/>
    <s v="14.12.2017"/>
    <n v="97717.86"/>
    <n v="9771.7899999999936"/>
    <s v="ZLIN"/>
    <n v="10"/>
    <n v="0"/>
    <n v="0"/>
    <n v="0"/>
    <s v="ZLIN"/>
    <n v="10"/>
    <n v="0"/>
    <n v="0"/>
    <n v="0"/>
    <m/>
    <m/>
    <m/>
  </r>
  <r>
    <s v="120500010295-0"/>
    <x v="23"/>
    <m/>
    <s v="CAJA RODANTE METALICO"/>
    <s v="14.12.2017"/>
    <n v="97717.86"/>
    <n v="9771.7899999999936"/>
    <s v="ZLIN"/>
    <n v="10"/>
    <n v="0"/>
    <n v="0"/>
    <n v="0"/>
    <s v="ZLIN"/>
    <n v="10"/>
    <n v="0"/>
    <n v="0"/>
    <n v="0"/>
    <m/>
    <m/>
    <m/>
  </r>
  <r>
    <s v="120500010296-0"/>
    <x v="23"/>
    <m/>
    <s v="PISTOLA NEUMATICA 1&quot;"/>
    <s v="14.12.2017"/>
    <n v="314781.84000000003"/>
    <n v="104927.28000000003"/>
    <s v="ZLIN"/>
    <n v="3"/>
    <n v="0"/>
    <n v="0"/>
    <n v="0"/>
    <s v="ZLIN"/>
    <n v="3"/>
    <n v="0"/>
    <n v="0"/>
    <n v="0"/>
    <m/>
    <m/>
    <m/>
  </r>
  <r>
    <s v="120500010297-0"/>
    <x v="23"/>
    <m/>
    <s v="PISTOLA NEUMATICA 1&quot;"/>
    <s v="14.12.2017"/>
    <n v="314781.84000000003"/>
    <n v="104927.28000000003"/>
    <s v="ZLIN"/>
    <n v="3"/>
    <n v="0"/>
    <n v="0"/>
    <n v="0"/>
    <s v="ZLIN"/>
    <n v="3"/>
    <n v="0"/>
    <n v="0"/>
    <n v="0"/>
    <m/>
    <m/>
    <m/>
  </r>
  <r>
    <s v="120500010298-0"/>
    <x v="23"/>
    <m/>
    <s v="PISTOLA NEUMATICA 1&quot;"/>
    <s v="14.12.2017"/>
    <n v="314781.84000000003"/>
    <n v="104927.28000000003"/>
    <s v="ZLIN"/>
    <n v="3"/>
    <n v="0"/>
    <n v="0"/>
    <n v="0"/>
    <s v="ZLIN"/>
    <n v="3"/>
    <n v="0"/>
    <n v="0"/>
    <n v="0"/>
    <m/>
    <m/>
    <m/>
  </r>
  <r>
    <s v="120500010299-0"/>
    <x v="23"/>
    <m/>
    <s v="HIDROLAVADORA DE COMBUSTION"/>
    <s v="09.01.2018"/>
    <n v="1921259.22"/>
    <n v="440288.57000000007"/>
    <s v="ZLIN"/>
    <n v="4"/>
    <n v="0"/>
    <n v="0"/>
    <n v="0"/>
    <s v="ZLIN"/>
    <n v="4"/>
    <n v="0"/>
    <n v="0"/>
    <n v="0"/>
    <m/>
    <m/>
    <m/>
  </r>
  <r>
    <s v="120500010300-0"/>
    <x v="23"/>
    <m/>
    <s v="HIDROLAVADORA DE COMBUSTION"/>
    <s v="09.01.2018"/>
    <n v="1921259.22"/>
    <n v="440288.57000000007"/>
    <s v="ZLIN"/>
    <n v="4"/>
    <n v="0"/>
    <n v="0"/>
    <n v="0"/>
    <s v="ZLIN"/>
    <n v="4"/>
    <n v="0"/>
    <n v="0"/>
    <n v="0"/>
    <m/>
    <m/>
    <m/>
  </r>
  <r>
    <s v="120500010301-0"/>
    <x v="23"/>
    <m/>
    <s v="HIDROLAVADORA DE COMBUSTION"/>
    <s v="09.01.2018"/>
    <n v="1921259.22"/>
    <n v="440288.57000000007"/>
    <s v="ZLIN"/>
    <n v="4"/>
    <n v="0"/>
    <n v="0"/>
    <n v="0"/>
    <s v="ZLIN"/>
    <n v="4"/>
    <n v="0"/>
    <n v="0"/>
    <n v="0"/>
    <m/>
    <m/>
    <m/>
  </r>
  <r>
    <s v="120500010304-0"/>
    <x v="23"/>
    <m/>
    <s v="ENGRASADORA DE BATERIAS"/>
    <s v="07.12.2017"/>
    <n v="143956.35"/>
    <n v="47985.450000000012"/>
    <s v="ZLIN"/>
    <n v="3"/>
    <n v="0"/>
    <n v="0"/>
    <n v="0"/>
    <s v="ZLIN"/>
    <n v="3"/>
    <n v="0"/>
    <n v="0"/>
    <n v="0"/>
    <m/>
    <m/>
    <m/>
  </r>
  <r>
    <s v="120500010305-0"/>
    <x v="23"/>
    <m/>
    <s v="PISTOLA DE IMPACTO BATERIAS 1/2&quot;"/>
    <s v="14.12.2017"/>
    <n v="395120.17"/>
    <n v="98780.039999999979"/>
    <s v="ZLIN"/>
    <n v="4"/>
    <n v="0"/>
    <n v="0"/>
    <n v="0"/>
    <s v="ZLIN"/>
    <n v="4"/>
    <n v="0"/>
    <n v="0"/>
    <n v="0"/>
    <m/>
    <m/>
    <m/>
  </r>
  <r>
    <s v="120500010306-0"/>
    <x v="23"/>
    <m/>
    <s v="PISTOLA DE IMPACTO BATERIAS 3/4&quot;"/>
    <s v="14.12.2017"/>
    <n v="458988.91"/>
    <n v="114747.22999999998"/>
    <s v="ZLIN"/>
    <n v="4"/>
    <n v="0"/>
    <n v="0"/>
    <n v="0"/>
    <s v="ZLIN"/>
    <n v="4"/>
    <n v="0"/>
    <n v="0"/>
    <n v="0"/>
    <m/>
    <m/>
    <m/>
  </r>
  <r>
    <s v="120500010307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08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09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0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1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2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3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4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5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6-0"/>
    <x v="23"/>
    <m/>
    <s v="TALADRO DE BATERIAS 1/2&quot;"/>
    <s v="07.12.2017"/>
    <n v="228774.15"/>
    <n v="76258.049999999988"/>
    <s v="ZLIN"/>
    <n v="3"/>
    <n v="0"/>
    <n v="0"/>
    <n v="0"/>
    <s v="ZLIN"/>
    <n v="3"/>
    <n v="0"/>
    <n v="0"/>
    <n v="0"/>
    <m/>
    <m/>
    <m/>
  </r>
  <r>
    <s v="120500010317-0"/>
    <x v="23"/>
    <m/>
    <s v="SIERRA CINTA BATERIAS CORTE PROFUNDO"/>
    <s v="14.12.2017"/>
    <n v="537796.43999999994"/>
    <n v="179265.47999999992"/>
    <s v="ZLIN"/>
    <n v="3"/>
    <n v="0"/>
    <n v="0"/>
    <n v="0"/>
    <s v="ZLIN"/>
    <n v="3"/>
    <n v="0"/>
    <n v="0"/>
    <n v="0"/>
    <m/>
    <m/>
    <m/>
  </r>
  <r>
    <s v="120500010318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19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20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21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22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23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24-0"/>
    <x v="23"/>
    <m/>
    <s v="REFLECTOR DE BATERIAS TIPO TRIPODE"/>
    <s v="14.12.2017"/>
    <n v="360425.37"/>
    <n v="120141.79000000001"/>
    <s v="ZLIN"/>
    <n v="3"/>
    <n v="0"/>
    <n v="0"/>
    <n v="0"/>
    <s v="ZLIN"/>
    <n v="3"/>
    <n v="0"/>
    <n v="0"/>
    <n v="0"/>
    <m/>
    <m/>
    <m/>
  </r>
  <r>
    <s v="120500010325-0"/>
    <x v="23"/>
    <m/>
    <s v="FOCO ILUMINACION LED"/>
    <s v="14.12.2017"/>
    <n v="199183.87"/>
    <n v="66394.62"/>
    <s v="ZLIN"/>
    <n v="3"/>
    <n v="0"/>
    <n v="0"/>
    <n v="0"/>
    <s v="ZLIN"/>
    <n v="3"/>
    <n v="0"/>
    <n v="0"/>
    <n v="0"/>
    <m/>
    <m/>
    <m/>
  </r>
  <r>
    <s v="120500010326-0"/>
    <x v="23"/>
    <m/>
    <s v="FOCO ILUMINACION LED"/>
    <s v="14.12.2017"/>
    <n v="199183.87"/>
    <n v="66394.62"/>
    <s v="ZLIN"/>
    <n v="3"/>
    <n v="0"/>
    <n v="0"/>
    <n v="0"/>
    <s v="ZLIN"/>
    <n v="3"/>
    <n v="0"/>
    <n v="0"/>
    <n v="0"/>
    <m/>
    <m/>
    <m/>
  </r>
  <r>
    <s v="120500010327-0"/>
    <x v="23"/>
    <m/>
    <s v="FOCO ILUMINACION LED"/>
    <s v="14.12.2017"/>
    <n v="199183.87"/>
    <n v="66394.62"/>
    <s v="ZLIN"/>
    <n v="3"/>
    <n v="0"/>
    <n v="0"/>
    <n v="0"/>
    <s v="ZLIN"/>
    <n v="3"/>
    <n v="0"/>
    <n v="0"/>
    <n v="0"/>
    <m/>
    <m/>
    <m/>
  </r>
  <r>
    <s v="120500010328-0"/>
    <x v="23"/>
    <m/>
    <s v="FOCO ILUMINACION LED"/>
    <s v="14.12.2017"/>
    <n v="199183.82"/>
    <n v="66394.610000000015"/>
    <s v="ZLIN"/>
    <n v="3"/>
    <n v="0"/>
    <n v="0"/>
    <n v="0"/>
    <s v="ZLIN"/>
    <n v="3"/>
    <n v="0"/>
    <n v="0"/>
    <n v="0"/>
    <m/>
    <m/>
    <m/>
  </r>
  <r>
    <s v="120500010329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0-0"/>
    <x v="23"/>
    <m/>
    <s v="ESMERILE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1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2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3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4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5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6-0"/>
    <x v="23"/>
    <m/>
    <s v="ESMERIL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7-0"/>
    <x v="23"/>
    <m/>
    <s v="ESMERILE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8-0"/>
    <x v="23"/>
    <m/>
    <s v="ESMERILE ELECTRICO 7&quot;"/>
    <s v="07.12.2017"/>
    <n v="119825.2"/>
    <n v="59912.6"/>
    <s v="ZLIN"/>
    <n v="2"/>
    <n v="0"/>
    <n v="0"/>
    <n v="0"/>
    <s v="ZLIN"/>
    <n v="2"/>
    <n v="0"/>
    <n v="0"/>
    <n v="0"/>
    <m/>
    <m/>
    <m/>
  </r>
  <r>
    <s v="120500010339-0"/>
    <x v="23"/>
    <m/>
    <s v="IMPRESORA DE ETIQUETAS"/>
    <s v="30.11.2017"/>
    <n v="106457.3"/>
    <n v="22924.410000000003"/>
    <s v="ZLIN"/>
    <n v="5"/>
    <n v="0"/>
    <n v="0"/>
    <n v="0"/>
    <s v="ZLIN"/>
    <n v="5"/>
    <n v="0"/>
    <n v="0"/>
    <n v="0"/>
    <m/>
    <m/>
    <m/>
  </r>
  <r>
    <s v="120500010341-0"/>
    <x v="23"/>
    <m/>
    <s v="Bomba DP 806"/>
    <s v="30.11.2018"/>
    <n v="36174523.840000004"/>
    <n v="271308.93000000715"/>
    <s v="ZLI1"/>
    <n v="10"/>
    <n v="0"/>
    <n v="0"/>
    <n v="0"/>
    <s v="ZLIN"/>
    <n v="10"/>
    <n v="0"/>
    <n v="0"/>
    <n v="0"/>
    <m/>
    <m/>
    <m/>
  </r>
  <r>
    <s v="120500010342-0"/>
    <x v="23"/>
    <m/>
    <s v="Bomba UP 504"/>
    <s v="30.11.2018"/>
    <n v="36833645.960000001"/>
    <n v="276252.34000000358"/>
    <s v="ZLI1"/>
    <n v="10"/>
    <n v="0"/>
    <n v="0"/>
    <n v="0"/>
    <s v="ZLIN"/>
    <n v="10"/>
    <n v="0"/>
    <n v="0"/>
    <n v="0"/>
    <m/>
    <m/>
    <m/>
  </r>
  <r>
    <s v="120500010343-0"/>
    <x v="23"/>
    <m/>
    <s v="Bomba UP 507 A y B"/>
    <s v="30.11.2018"/>
    <n v="52671707.700000003"/>
    <n v="395037.81000000238"/>
    <s v="ZLI1"/>
    <n v="10"/>
    <n v="0"/>
    <n v="0"/>
    <n v="0"/>
    <s v="ZLIN"/>
    <n v="10"/>
    <n v="0"/>
    <n v="0"/>
    <n v="0"/>
    <m/>
    <m/>
    <m/>
  </r>
  <r>
    <s v="120500010345-0"/>
    <x v="23"/>
    <m/>
    <s v="Bombas 512 A y B"/>
    <s v="30.11.2018"/>
    <n v="20201228.899999999"/>
    <n v="151509.21999999881"/>
    <s v="ZLI1"/>
    <n v="10"/>
    <n v="0"/>
    <n v="0"/>
    <n v="0"/>
    <s v="ZLIN"/>
    <n v="10"/>
    <n v="0"/>
    <n v="0"/>
    <n v="0"/>
    <m/>
    <m/>
    <m/>
  </r>
  <r>
    <s v="120500010346-0"/>
    <x v="23"/>
    <m/>
    <s v="Bombas 512 A y B"/>
    <s v="30.11.2018"/>
    <n v="20201228.899999999"/>
    <n v="151509.21999999881"/>
    <s v="ZLI1"/>
    <n v="10"/>
    <n v="0"/>
    <n v="0"/>
    <n v="0"/>
    <s v="ZLIN"/>
    <n v="10"/>
    <n v="0"/>
    <n v="0"/>
    <n v="0"/>
    <m/>
    <m/>
    <m/>
  </r>
  <r>
    <s v="120500010347-0"/>
    <x v="23"/>
    <m/>
    <s v="Plataforma autopropulsada motor diesel"/>
    <s v="02.05.2018"/>
    <n v="33050658.149999999"/>
    <n v="1735159.549999997"/>
    <s v="ZLI1"/>
    <n v="10"/>
    <n v="0"/>
    <n v="0"/>
    <n v="0"/>
    <s v="ZLIN"/>
    <n v="10"/>
    <n v="0"/>
    <n v="0"/>
    <n v="0"/>
    <m/>
    <m/>
    <m/>
  </r>
  <r>
    <s v="120500010348-0"/>
    <x v="23"/>
    <m/>
    <s v="Sistema de aire respirable p/mantotk"/>
    <s v="24.11.2017"/>
    <n v="6963425.2199999997"/>
    <n v="2501859.2000000002"/>
    <s v="ZLIN"/>
    <n v="3"/>
    <n v="0"/>
    <n v="0"/>
    <n v="0"/>
    <s v="ZLIN"/>
    <n v="3"/>
    <n v="0"/>
    <n v="0"/>
    <n v="0"/>
    <m/>
    <m/>
    <m/>
  </r>
  <r>
    <s v="120500010349-0"/>
    <x v="23"/>
    <m/>
    <s v="Sistema de aire respirable p/mantotk"/>
    <s v="24.11.2017"/>
    <n v="6963425.2199999997"/>
    <n v="2501859.2000000002"/>
    <s v="ZLIN"/>
    <n v="3"/>
    <n v="0"/>
    <n v="0"/>
    <n v="0"/>
    <s v="ZLIN"/>
    <n v="3"/>
    <n v="0"/>
    <n v="0"/>
    <n v="0"/>
    <m/>
    <m/>
    <m/>
  </r>
  <r>
    <s v="120500010350-0"/>
    <x v="23"/>
    <m/>
    <s v="Sistema de aire respirable p/mantotk"/>
    <s v="24.11.2017"/>
    <n v="6963425.2199999997"/>
    <n v="2501859.2000000002"/>
    <s v="ZLIN"/>
    <n v="3"/>
    <n v="0"/>
    <n v="0"/>
    <n v="0"/>
    <s v="ZLIN"/>
    <n v="3"/>
    <n v="0"/>
    <n v="0"/>
    <n v="0"/>
    <m/>
    <m/>
    <m/>
  </r>
  <r>
    <s v="120500010351-0"/>
    <x v="23"/>
    <m/>
    <s v="Sistema de aire respirable p/mantotk"/>
    <s v="24.11.2017"/>
    <n v="6963425.2199999997"/>
    <n v="2501859.2000000002"/>
    <s v="ZLIN"/>
    <n v="3"/>
    <n v="0"/>
    <n v="0"/>
    <n v="0"/>
    <s v="ZLIN"/>
    <n v="3"/>
    <n v="0"/>
    <n v="0"/>
    <n v="0"/>
    <m/>
    <m/>
    <m/>
  </r>
  <r>
    <s v="120500010352-0"/>
    <x v="23"/>
    <m/>
    <s v="TALADRO"/>
    <s v="13.09.2017"/>
    <n v="1067850"/>
    <n v="131085.43999999994"/>
    <s v="ZLIN"/>
    <n v="10"/>
    <n v="0"/>
    <n v="0"/>
    <n v="0"/>
    <s v="ZLIN"/>
    <n v="10"/>
    <n v="0"/>
    <n v="0"/>
    <n v="0"/>
    <m/>
    <m/>
    <m/>
  </r>
  <r>
    <s v="120500010353-0"/>
    <x v="23"/>
    <m/>
    <s v="CARGADOR DE BATERIA MARINO"/>
    <s v="22.09.2017"/>
    <n v="421200"/>
    <n v="173266.36"/>
    <s v="ZLIN"/>
    <n v="3"/>
    <n v="0"/>
    <n v="0"/>
    <n v="0"/>
    <s v="ZLIN"/>
    <n v="3"/>
    <n v="0"/>
    <n v="0"/>
    <n v="0"/>
    <m/>
    <m/>
    <m/>
  </r>
  <r>
    <s v="120500010354-0"/>
    <x v="23"/>
    <m/>
    <s v="SOLDADORA DE EXTRUSION"/>
    <s v="22.08.2018"/>
    <n v="3346440.76"/>
    <n v="250983.05999999959"/>
    <s v="ZLI1"/>
    <n v="4"/>
    <n v="0"/>
    <n v="0"/>
    <n v="0"/>
    <s v="ZLIN"/>
    <n v="10"/>
    <n v="0"/>
    <n v="0"/>
    <n v="0"/>
    <m/>
    <m/>
    <m/>
  </r>
  <r>
    <s v="120500010355-0"/>
    <x v="23"/>
    <m/>
    <s v="MINI Z (extruder welder) SOLDADORA"/>
    <s v="22.08.2018"/>
    <n v="4826597.25"/>
    <n v="361994.79000000004"/>
    <s v="ZLI1"/>
    <n v="4"/>
    <n v="0"/>
    <n v="0"/>
    <n v="0"/>
    <s v="ZLIN"/>
    <n v="10"/>
    <n v="0"/>
    <n v="0"/>
    <n v="0"/>
    <m/>
    <m/>
    <m/>
  </r>
  <r>
    <s v="120500010356-0"/>
    <x v="23"/>
    <m/>
    <s v="CALENTADOR DE AIRE"/>
    <s v="22.08.2018"/>
    <n v="482659.73"/>
    <n v="36199.479999999981"/>
    <s v="ZLI1"/>
    <n v="4"/>
    <n v="0"/>
    <n v="0"/>
    <n v="0"/>
    <s v="ZLIN"/>
    <n v="10"/>
    <n v="0"/>
    <n v="0"/>
    <n v="0"/>
    <m/>
    <m/>
    <m/>
  </r>
  <r>
    <s v="120500010357-0"/>
    <x v="23"/>
    <m/>
    <s v="WEDGE WELDER (SOLDADOR DE CUÑA"/>
    <s v="22.08.2018"/>
    <n v="10103676.91"/>
    <n v="757775.76999999955"/>
    <s v="ZLI1"/>
    <n v="4"/>
    <n v="0"/>
    <n v="0"/>
    <n v="0"/>
    <s v="ZLIN"/>
    <n v="10"/>
    <n v="0"/>
    <n v="0"/>
    <n v="0"/>
    <m/>
    <m/>
    <m/>
  </r>
  <r>
    <s v="120500010360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1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2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3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4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5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6-0"/>
    <x v="23"/>
    <m/>
    <s v="MEDIDOR DE ENERGIA"/>
    <s v="04.09.2018"/>
    <n v="1300502.72"/>
    <n v="32512.570000000065"/>
    <s v="ZLIN"/>
    <n v="10"/>
    <n v="0"/>
    <n v="0"/>
    <n v="0"/>
    <s v="ZLIN"/>
    <n v="1"/>
    <n v="0"/>
    <n v="0"/>
    <n v="0"/>
    <m/>
    <m/>
    <m/>
  </r>
  <r>
    <s v="120500010367-0"/>
    <x v="23"/>
    <m/>
    <s v="MEDIDOR DE ENERGIA"/>
    <s v="04.09.2018"/>
    <n v="1300496.8999999999"/>
    <n v="32512.419999999925"/>
    <s v="ZLIN"/>
    <n v="10"/>
    <n v="0"/>
    <n v="0"/>
    <n v="0"/>
    <s v="ZLIN"/>
    <n v="1"/>
    <n v="0"/>
    <n v="0"/>
    <n v="0"/>
    <m/>
    <m/>
    <m/>
  </r>
  <r>
    <s v="120500010368-0"/>
    <x v="23"/>
    <m/>
    <s v="MEDIDOR DE ENERGIA"/>
    <s v="27.11.2018"/>
    <n v="5435768.1500000004"/>
    <n v="45298.070000000298"/>
    <s v="ZLIN"/>
    <n v="10"/>
    <n v="0"/>
    <n v="0"/>
    <n v="0"/>
    <s v="ZLIN"/>
    <n v="1"/>
    <n v="0"/>
    <n v="0"/>
    <n v="0"/>
    <m/>
    <m/>
    <m/>
  </r>
  <r>
    <s v="120500010369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0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1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2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3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4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5-0"/>
    <x v="23"/>
    <m/>
    <s v="MEDIDOR DE ENERGIA"/>
    <s v="27.11.2018"/>
    <n v="4000768.15"/>
    <n v="33339.729999999981"/>
    <s v="ZLIN"/>
    <n v="10"/>
    <n v="0"/>
    <n v="0"/>
    <n v="0"/>
    <s v="ZLIN"/>
    <n v="1"/>
    <n v="0"/>
    <n v="0"/>
    <n v="0"/>
    <m/>
    <m/>
    <m/>
  </r>
  <r>
    <s v="120500010379-0"/>
    <x v="23"/>
    <m/>
    <s v="DETECTOR DE TUBERÍA"/>
    <s v="23.04.2018"/>
    <n v="3390000"/>
    <n v="203400"/>
    <s v="ZLI1"/>
    <n v="10"/>
    <n v="0"/>
    <n v="0"/>
    <n v="0"/>
    <s v="ZLIN"/>
    <n v="10"/>
    <n v="0"/>
    <n v="0"/>
    <n v="0"/>
    <m/>
    <m/>
    <m/>
  </r>
  <r>
    <s v="120500010380-0"/>
    <x v="23"/>
    <m/>
    <s v="DESHUMEDESOR"/>
    <s v="12.04.2018"/>
    <n v="145000"/>
    <n v="8700"/>
    <s v="ZLI1"/>
    <n v="10"/>
    <n v="0"/>
    <n v="0"/>
    <n v="0"/>
    <s v="ZLIN"/>
    <n v="10"/>
    <n v="0"/>
    <n v="0"/>
    <n v="0"/>
    <m/>
    <m/>
    <m/>
  </r>
  <r>
    <s v="120500010381-0"/>
    <x v="23"/>
    <m/>
    <s v="BOMBA BUNKER CALDERAS-EA"/>
    <s v="11.07.2018"/>
    <n v="2371150.08"/>
    <n v="88918.129999999888"/>
    <s v="ZLI1"/>
    <n v="10"/>
    <n v="0"/>
    <n v="0"/>
    <n v="0"/>
    <s v="ZLIN"/>
    <n v="10"/>
    <n v="0"/>
    <n v="0"/>
    <n v="0"/>
    <m/>
    <m/>
    <m/>
  </r>
  <r>
    <s v="120500010425-0"/>
    <x v="23"/>
    <m/>
    <s v="TABLERO ELECTRICO"/>
    <s v="20.12.2018"/>
    <n v="11011013.109999999"/>
    <n v="0"/>
    <s v="ZLIN"/>
    <n v="15"/>
    <n v="0"/>
    <n v="0"/>
    <n v="0"/>
    <s v="ZLIN"/>
    <n v="15"/>
    <n v="0"/>
    <n v="0"/>
    <n v="0"/>
    <m/>
    <m/>
    <m/>
  </r>
  <r>
    <s v="120500010426-0"/>
    <x v="23"/>
    <m/>
    <s v="TABLERO ELECTRICO"/>
    <s v="20.12.2018"/>
    <n v="11011019.15"/>
    <n v="0"/>
    <s v="ZLIN"/>
    <n v="15"/>
    <n v="0"/>
    <n v="0"/>
    <n v="0"/>
    <s v="ZLIN"/>
    <n v="15"/>
    <n v="0"/>
    <n v="0"/>
    <n v="0"/>
    <m/>
    <m/>
    <m/>
  </r>
  <r>
    <s v="120500010427-0"/>
    <x v="23"/>
    <m/>
    <s v="TABLERO ELECTRICO"/>
    <s v="20.12.2018"/>
    <n v="11011019.15"/>
    <n v="0"/>
    <s v="ZLIN"/>
    <n v="15"/>
    <n v="0"/>
    <n v="0"/>
    <n v="0"/>
    <s v="ZLIN"/>
    <n v="15"/>
    <n v="0"/>
    <n v="0"/>
    <n v="0"/>
    <m/>
    <m/>
    <m/>
  </r>
  <r>
    <s v="120500010428-0"/>
    <x v="23"/>
    <m/>
    <s v="TABLERO ELECTRICO"/>
    <s v="20.12.2018"/>
    <n v="11011019.15"/>
    <n v="0"/>
    <s v="ZLIN"/>
    <n v="15"/>
    <n v="0"/>
    <n v="0"/>
    <n v="0"/>
    <s v="ZLIN"/>
    <n v="15"/>
    <n v="0"/>
    <n v="0"/>
    <n v="0"/>
    <m/>
    <m/>
    <m/>
  </r>
  <r>
    <s v="120500010429-0"/>
    <x v="23"/>
    <m/>
    <s v="VALVULA"/>
    <s v="16.11.2018"/>
    <n v="15651905.060000001"/>
    <n v="39129.759999999776"/>
    <s v="ZLI1"/>
    <n v="30"/>
    <n v="0"/>
    <n v="0"/>
    <n v="0"/>
    <s v="ZLIN"/>
    <n v="1"/>
    <n v="0"/>
    <n v="0"/>
    <n v="0"/>
    <m/>
    <m/>
    <m/>
  </r>
  <r>
    <s v="120500010430-0"/>
    <x v="23"/>
    <m/>
    <s v="VALVULA"/>
    <s v="16.11.2018"/>
    <n v="15510531.380000001"/>
    <n v="38776.330000000075"/>
    <s v="ZLI1"/>
    <n v="30"/>
    <n v="0"/>
    <n v="0"/>
    <n v="0"/>
    <s v="ZLIN"/>
    <n v="1"/>
    <n v="0"/>
    <n v="0"/>
    <n v="0"/>
    <m/>
    <m/>
    <m/>
  </r>
  <r>
    <s v="120500010431-0"/>
    <x v="23"/>
    <m/>
    <s v="VALVULA"/>
    <s v="16.11.2018"/>
    <n v="15510531.380000001"/>
    <n v="38776.330000000075"/>
    <s v="ZLI1"/>
    <n v="30"/>
    <n v="0"/>
    <n v="0"/>
    <n v="0"/>
    <s v="ZLIN"/>
    <n v="1"/>
    <n v="0"/>
    <n v="0"/>
    <n v="0"/>
    <m/>
    <m/>
    <m/>
  </r>
  <r>
    <s v="120500010432-0"/>
    <x v="23"/>
    <m/>
    <s v="VALVULA"/>
    <s v="16.11.2018"/>
    <n v="15510531.380000001"/>
    <n v="38776.330000000075"/>
    <s v="ZLI1"/>
    <n v="30"/>
    <n v="0"/>
    <n v="0"/>
    <n v="0"/>
    <s v="ZLIN"/>
    <n v="1"/>
    <n v="0"/>
    <n v="0"/>
    <n v="0"/>
    <m/>
    <m/>
    <m/>
  </r>
  <r>
    <s v="120500010433-0"/>
    <x v="23"/>
    <m/>
    <s v="VALVULA"/>
    <s v="16.11.2018"/>
    <n v="15510531.380000001"/>
    <n v="38776.330000000075"/>
    <s v="ZLI1"/>
    <n v="30"/>
    <n v="0"/>
    <n v="0"/>
    <n v="0"/>
    <s v="ZLIN"/>
    <n v="1"/>
    <n v="0"/>
    <n v="0"/>
    <n v="0"/>
    <m/>
    <m/>
    <m/>
  </r>
  <r>
    <s v="120500010434-0"/>
    <x v="23"/>
    <m/>
    <s v="VALVULA"/>
    <s v="16.11.2018"/>
    <n v="15510531.380000001"/>
    <n v="38776.330000000075"/>
    <s v="ZLI1"/>
    <n v="30"/>
    <n v="0"/>
    <n v="0"/>
    <n v="0"/>
    <s v="ZLIN"/>
    <n v="1"/>
    <n v="0"/>
    <n v="0"/>
    <n v="0"/>
    <m/>
    <m/>
    <m/>
  </r>
  <r>
    <s v="120500010438-0"/>
    <x v="23"/>
    <m/>
    <s v="CALIBRADOR UNIVERSAL FULL"/>
    <s v="14.11.2018"/>
    <n v="8909088.1400000006"/>
    <n v="66818.160000000149"/>
    <s v="ZLI1"/>
    <n v="10"/>
    <n v="0"/>
    <n v="0"/>
    <n v="0"/>
    <s v="ZLIN"/>
    <n v="10"/>
    <n v="0"/>
    <n v="0"/>
    <n v="0"/>
    <m/>
    <m/>
    <m/>
  </r>
  <r>
    <s v="120500010439-0"/>
    <x v="23"/>
    <m/>
    <s v="CALIBRADOR UNIVERSAL"/>
    <s v="14.11.2018"/>
    <n v="3738884.56"/>
    <n v="28041.629999999888"/>
    <s v="ZLI1"/>
    <n v="10"/>
    <n v="0"/>
    <n v="0"/>
    <n v="0"/>
    <s v="ZLIN"/>
    <n v="10"/>
    <n v="0"/>
    <n v="0"/>
    <n v="0"/>
    <m/>
    <m/>
    <m/>
  </r>
  <r>
    <s v="120500010440-0"/>
    <x v="23"/>
    <m/>
    <s v="CALIBRADOR UNIVERSAL"/>
    <s v="14.11.2018"/>
    <n v="3738884.56"/>
    <n v="28041.629999999888"/>
    <s v="ZLI1"/>
    <n v="10"/>
    <n v="0"/>
    <n v="0"/>
    <n v="0"/>
    <s v="ZLIN"/>
    <n v="10"/>
    <n v="0"/>
    <n v="0"/>
    <n v="0"/>
    <m/>
    <m/>
    <m/>
  </r>
  <r>
    <s v="120500010441-0"/>
    <x v="23"/>
    <m/>
    <s v="CALIBRADOR UNIVERSAL"/>
    <s v="14.11.2018"/>
    <n v="3738884.56"/>
    <n v="28041.629999999888"/>
    <s v="ZLI1"/>
    <n v="10"/>
    <n v="0"/>
    <n v="0"/>
    <n v="0"/>
    <s v="ZLIN"/>
    <n v="10"/>
    <n v="0"/>
    <n v="0"/>
    <n v="0"/>
    <m/>
    <m/>
    <m/>
  </r>
  <r>
    <s v="120500010442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3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4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5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6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7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8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49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50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51-0"/>
    <x v="23"/>
    <m/>
    <s v="CAMARA DE ESPUMA"/>
    <s v="28.11.2018"/>
    <n v="2747416.79"/>
    <n v="68685.419999999925"/>
    <s v="ZLI1"/>
    <n v="3"/>
    <n v="0"/>
    <n v="0"/>
    <n v="0"/>
    <s v="ZLIN"/>
    <n v="10"/>
    <n v="0"/>
    <n v="0"/>
    <n v="0"/>
    <m/>
    <m/>
    <m/>
  </r>
  <r>
    <s v="120500010452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3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4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5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6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7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8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59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60-0"/>
    <x v="23"/>
    <m/>
    <s v="CAMARA DE ESPUMA"/>
    <s v="28.11.2018"/>
    <n v="3052148.94"/>
    <n v="76303.719999999739"/>
    <s v="ZLI1"/>
    <n v="3"/>
    <n v="0"/>
    <n v="0"/>
    <n v="0"/>
    <s v="ZLIN"/>
    <n v="10"/>
    <n v="0"/>
    <n v="0"/>
    <n v="0"/>
    <m/>
    <m/>
    <m/>
  </r>
  <r>
    <s v="120500010463-0"/>
    <x v="23"/>
    <m/>
    <s v="ACTUADOR PARA VALVULA MULTIPLE"/>
    <s v="21.12.2018"/>
    <n v="8555144.1999999993"/>
    <n v="0"/>
    <s v="ZLIN"/>
    <n v="10"/>
    <n v="0"/>
    <n v="0"/>
    <n v="0"/>
    <s v="ZLIN"/>
    <n v="10"/>
    <n v="0"/>
    <n v="0"/>
    <n v="0"/>
    <m/>
    <m/>
    <m/>
  </r>
  <r>
    <s v="120500010464-0"/>
    <x v="23"/>
    <m/>
    <s v="ACTUADOR PARA VALVULA MULTIPLE"/>
    <s v="21.12.2018"/>
    <n v="5163567.62"/>
    <n v="0"/>
    <s v="ZLIN"/>
    <n v="10"/>
    <n v="0"/>
    <n v="0"/>
    <n v="0"/>
    <s v="ZLIN"/>
    <n v="10"/>
    <n v="0"/>
    <n v="0"/>
    <n v="0"/>
    <m/>
    <m/>
    <m/>
  </r>
  <r>
    <s v="120500010465-0"/>
    <x v="23"/>
    <m/>
    <s v="ACTUADOR PARA VALVULA MULTIPLE"/>
    <s v="21.12.2018"/>
    <n v="5163567.62"/>
    <n v="0"/>
    <s v="ZLIN"/>
    <n v="10"/>
    <n v="0"/>
    <n v="0"/>
    <n v="0"/>
    <s v="ZLIN"/>
    <n v="10"/>
    <n v="0"/>
    <n v="0"/>
    <n v="0"/>
    <m/>
    <m/>
    <m/>
  </r>
  <r>
    <s v="120500010466-0"/>
    <x v="23"/>
    <m/>
    <s v="ACTUADOR PARA VALVULA MULTIPLE"/>
    <s v="21.12.2018"/>
    <n v="5163567.62"/>
    <n v="0"/>
    <s v="ZLIN"/>
    <n v="10"/>
    <n v="0"/>
    <n v="0"/>
    <n v="0"/>
    <s v="ZLIN"/>
    <n v="10"/>
    <n v="0"/>
    <n v="0"/>
    <n v="0"/>
    <m/>
    <m/>
    <m/>
  </r>
  <r>
    <s v="120500010467-0"/>
    <x v="23"/>
    <m/>
    <s v="ACTUADOR PARA VALVULA MULTIPLE"/>
    <s v="21.12.2018"/>
    <n v="5163567.62"/>
    <n v="0"/>
    <s v="ZLIN"/>
    <n v="10"/>
    <n v="0"/>
    <n v="0"/>
    <n v="0"/>
    <s v="ZLIN"/>
    <n v="10"/>
    <n v="0"/>
    <n v="0"/>
    <n v="0"/>
    <m/>
    <m/>
    <m/>
  </r>
  <r>
    <s v="120500010468-0"/>
    <x v="23"/>
    <m/>
    <s v="ACTUADOR PARA VALVULA MULTIPLE"/>
    <s v="21.12.2018"/>
    <n v="7810447.2199999997"/>
    <n v="0"/>
    <s v="ZLIN"/>
    <n v="10"/>
    <n v="0"/>
    <n v="0"/>
    <n v="0"/>
    <s v="ZLIN"/>
    <n v="10"/>
    <n v="0"/>
    <n v="0"/>
    <n v="0"/>
    <m/>
    <m/>
    <m/>
  </r>
  <r>
    <s v="120500010469-0"/>
    <x v="23"/>
    <m/>
    <s v="ACTUADOR PARA VALVULA MULTIPLE"/>
    <s v="21.12.2018"/>
    <n v="3748760.76"/>
    <n v="0"/>
    <s v="ZLIN"/>
    <n v="10"/>
    <n v="0"/>
    <n v="0"/>
    <n v="0"/>
    <s v="ZLIN"/>
    <n v="10"/>
    <n v="0"/>
    <n v="0"/>
    <n v="0"/>
    <m/>
    <m/>
    <m/>
  </r>
  <r>
    <s v="120500010470-0"/>
    <x v="23"/>
    <m/>
    <s v="ACTUADOR PARA VALVULA MULTIPLE"/>
    <s v="21.12.2018"/>
    <n v="3983045.07"/>
    <n v="0"/>
    <s v="ZLIN"/>
    <n v="10"/>
    <n v="0"/>
    <n v="0"/>
    <n v="0"/>
    <s v="ZLIN"/>
    <n v="10"/>
    <n v="0"/>
    <n v="0"/>
    <n v="0"/>
    <m/>
    <m/>
    <m/>
  </r>
  <r>
    <s v="120500010471-0"/>
    <x v="23"/>
    <m/>
    <s v="ACTUADOR PARA VALVULA MULTIPLE"/>
    <s v="21.12.2018"/>
    <n v="3983057.17"/>
    <n v="0"/>
    <s v="ZLIN"/>
    <n v="10"/>
    <n v="0"/>
    <n v="0"/>
    <n v="0"/>
    <s v="ZLIN"/>
    <n v="10"/>
    <n v="0"/>
    <n v="0"/>
    <n v="0"/>
    <m/>
    <m/>
    <m/>
  </r>
  <r>
    <s v="120500010472-0"/>
    <x v="23"/>
    <m/>
    <s v="ACTUADOR PARA VALVULA MULTIPLE"/>
    <s v="21.12.2018"/>
    <n v="3983057.17"/>
    <n v="0"/>
    <s v="ZLIN"/>
    <n v="10"/>
    <n v="0"/>
    <n v="0"/>
    <n v="0"/>
    <s v="ZLIN"/>
    <n v="10"/>
    <n v="0"/>
    <n v="0"/>
    <n v="0"/>
    <m/>
    <m/>
    <m/>
  </r>
  <r>
    <s v="120500010473-0"/>
    <x v="23"/>
    <m/>
    <s v="ACTUADOR PARA VALVULA MULTIPLE"/>
    <s v="21.12.2018"/>
    <n v="3983057.17"/>
    <n v="0"/>
    <s v="ZLIN"/>
    <n v="10"/>
    <n v="0"/>
    <n v="0"/>
    <n v="0"/>
    <s v="ZLIN"/>
    <n v="10"/>
    <n v="0"/>
    <n v="0"/>
    <n v="0"/>
    <m/>
    <m/>
    <m/>
  </r>
  <r>
    <s v="120500010474-0"/>
    <x v="23"/>
    <m/>
    <s v="ACTUADOR PARA VALVULA MULTIPLE"/>
    <s v="21.12.2018"/>
    <n v="15594735.109999999"/>
    <n v="0"/>
    <s v="ZLIN"/>
    <n v="10"/>
    <n v="0"/>
    <n v="0"/>
    <n v="0"/>
    <s v="ZLIN"/>
    <n v="10"/>
    <n v="0"/>
    <n v="0"/>
    <n v="0"/>
    <m/>
    <m/>
    <m/>
  </r>
  <r>
    <s v="120500010477-0"/>
    <x v="23"/>
    <m/>
    <s v="TABLERO ELECTRICO"/>
    <s v="20.12.2018"/>
    <n v="11011019.15"/>
    <n v="0"/>
    <s v="ZLIN"/>
    <n v="15"/>
    <n v="0"/>
    <n v="0"/>
    <n v="0"/>
    <s v="ZLIN"/>
    <n v="15"/>
    <n v="0"/>
    <n v="0"/>
    <n v="0"/>
    <m/>
    <m/>
    <m/>
  </r>
  <r>
    <s v="120500010478-0"/>
    <x v="23"/>
    <m/>
    <s v="TABLERO ELECTRICO"/>
    <s v="20.12.2018"/>
    <n v="11011019.15"/>
    <n v="0"/>
    <s v="ZLIN"/>
    <n v="15"/>
    <n v="0"/>
    <n v="0"/>
    <n v="0"/>
    <s v="ZLIN"/>
    <n v="15"/>
    <n v="0"/>
    <n v="0"/>
    <n v="0"/>
    <m/>
    <m/>
    <m/>
  </r>
  <r>
    <s v="120500010479-0"/>
    <x v="23"/>
    <m/>
    <s v="TABLERO ELECTRICO"/>
    <s v="20.12.2018"/>
    <n v="11011019.15"/>
    <n v="0"/>
    <s v="ZLIN"/>
    <n v="15"/>
    <n v="0"/>
    <n v="0"/>
    <n v="0"/>
    <s v="ZLIN"/>
    <n v="15"/>
    <n v="0"/>
    <n v="0"/>
    <n v="0"/>
    <m/>
    <m/>
    <m/>
  </r>
  <r>
    <s v="120500010480-0"/>
    <x v="23"/>
    <m/>
    <s v="TABLERO ELECTRICO"/>
    <s v="20.12.2018"/>
    <n v="11011025.18"/>
    <n v="0"/>
    <s v="ZLIN"/>
    <n v="15"/>
    <n v="0"/>
    <n v="0"/>
    <n v="0"/>
    <s v="ZLIN"/>
    <n v="15"/>
    <n v="0"/>
    <n v="0"/>
    <n v="0"/>
    <m/>
    <m/>
    <m/>
  </r>
  <r>
    <s v="120500010481-0"/>
    <x v="23"/>
    <m/>
    <s v="TALADRO DE PERCUSIÓN 18V INALAMBRICO"/>
    <s v="13.11.2018"/>
    <n v="344989"/>
    <n v="14374.539999999979"/>
    <s v="ZLIN"/>
    <n v="2"/>
    <n v="0"/>
    <n v="0"/>
    <n v="0"/>
    <s v="ZLIN"/>
    <n v="2"/>
    <n v="0"/>
    <n v="0"/>
    <n v="0"/>
    <m/>
    <m/>
    <m/>
  </r>
  <r>
    <s v="120500010482-0"/>
    <x v="23"/>
    <m/>
    <s v="ESMERILADORA ANGULAR 7&quot;"/>
    <s v="13.11.2018"/>
    <n v="237187"/>
    <n v="9882.7900000000081"/>
    <s v="ZLIN"/>
    <n v="2"/>
    <n v="0"/>
    <n v="0"/>
    <n v="0"/>
    <s v="ZLIN"/>
    <n v="2"/>
    <n v="0"/>
    <n v="0"/>
    <n v="0"/>
    <m/>
    <m/>
    <m/>
  </r>
  <r>
    <s v="120500010483-0"/>
    <x v="23"/>
    <m/>
    <s v="ESMERILADORA ANGULAR 4 1/2&quot;"/>
    <s v="13.11.2018"/>
    <n v="145577.9"/>
    <n v="6065.75"/>
    <s v="ZLIN"/>
    <n v="2"/>
    <n v="0"/>
    <n v="0"/>
    <n v="0"/>
    <s v="ZLIN"/>
    <n v="2"/>
    <n v="0"/>
    <n v="0"/>
    <n v="0"/>
    <m/>
    <m/>
    <m/>
  </r>
  <r>
    <s v="120500010484-0"/>
    <x v="23"/>
    <m/>
    <s v="CORTADORA DE PERNOS"/>
    <s v="13.11.2018"/>
    <n v="128650.5"/>
    <n v="5360.4400000000023"/>
    <s v="ZLIN"/>
    <n v="2"/>
    <n v="0"/>
    <n v="0"/>
    <n v="0"/>
    <s v="ZLIN"/>
    <n v="2"/>
    <n v="0"/>
    <n v="0"/>
    <n v="0"/>
    <m/>
    <m/>
    <m/>
  </r>
  <r>
    <s v="120501000001-0"/>
    <x v="24"/>
    <m/>
    <s v="EXTINTOR DE CARRETILLA"/>
    <s v="01.10.2015"/>
    <n v="1"/>
    <n v="1"/>
    <s v="ZLIN"/>
    <n v="0"/>
    <n v="1"/>
    <n v="0"/>
    <n v="0"/>
    <m/>
    <m/>
    <m/>
    <n v="639210.59"/>
    <n v="140778.51999999996"/>
    <s v="ZLIN"/>
    <n v="14"/>
    <n v="0"/>
  </r>
  <r>
    <s v="120501000002-0"/>
    <x v="24"/>
    <m/>
    <s v="EXTINTOR DE CARRETILLA"/>
    <s v="01.10.2015"/>
    <n v="1"/>
    <n v="1"/>
    <s v="ZLIN"/>
    <n v="0"/>
    <n v="1"/>
    <n v="0"/>
    <n v="0"/>
    <m/>
    <m/>
    <m/>
    <n v="639210.59"/>
    <n v="140778.51999999996"/>
    <s v="ZLIN"/>
    <n v="14"/>
    <n v="0"/>
  </r>
  <r>
    <s v="120501000003-0"/>
    <x v="24"/>
    <m/>
    <s v="EXTINTOR DE CARRETILLA"/>
    <s v="01.10.2015"/>
    <n v="1"/>
    <n v="1"/>
    <s v="ZLIN"/>
    <n v="0"/>
    <n v="1"/>
    <n v="0"/>
    <n v="0"/>
    <m/>
    <m/>
    <m/>
    <n v="639210.59"/>
    <n v="140778.51999999996"/>
    <s v="ZLIN"/>
    <n v="14"/>
    <n v="0"/>
  </r>
  <r>
    <s v="120501000004-0"/>
    <x v="24"/>
    <m/>
    <s v="EXTINTOR DE CARRETILLA"/>
    <s v="01.10.2015"/>
    <n v="1"/>
    <n v="1"/>
    <s v="ZLIN"/>
    <n v="0"/>
    <n v="1"/>
    <n v="0"/>
    <n v="0"/>
    <m/>
    <m/>
    <m/>
    <n v="639210.59"/>
    <n v="140778.51999999996"/>
    <s v="ZLIN"/>
    <n v="14"/>
    <n v="0"/>
  </r>
  <r>
    <s v="120501000005-0"/>
    <x v="24"/>
    <m/>
    <s v="EXTINTOR DE CARRETILLA"/>
    <s v="01.10.2015"/>
    <n v="1"/>
    <n v="1"/>
    <s v="ZLIN"/>
    <n v="0"/>
    <n v="1"/>
    <n v="0"/>
    <n v="0"/>
    <m/>
    <m/>
    <m/>
    <n v="639210.59"/>
    <n v="140778.51999999996"/>
    <s v="ZLIN"/>
    <n v="14"/>
    <n v="0"/>
  </r>
  <r>
    <s v="120501000006-0"/>
    <x v="24"/>
    <m/>
    <s v="EXTINTOR DE CARRETILLA"/>
    <s v="01.10.2015"/>
    <n v="1"/>
    <n v="1"/>
    <s v="ZLIN"/>
    <n v="0"/>
    <n v="1"/>
    <n v="0"/>
    <n v="0"/>
    <m/>
    <m/>
    <m/>
    <n v="639210.59"/>
    <n v="140778.51999999996"/>
    <s v="ZLIN"/>
    <n v="14"/>
    <n v="0"/>
  </r>
  <r>
    <s v="120501000007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08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09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10-0"/>
    <x v="24"/>
    <m/>
    <s v="EXTINTOR DE CARRETILLA"/>
    <s v="31.10.2003"/>
    <n v="67786.09"/>
    <n v="39669.019999999997"/>
    <s v="ZLIN"/>
    <n v="25"/>
    <n v="11"/>
    <n v="0"/>
    <n v="0"/>
    <m/>
    <m/>
    <m/>
    <n v="395695.45"/>
    <n v="87147.210000000021"/>
    <s v="ZLIN"/>
    <n v="14"/>
    <n v="0"/>
  </r>
  <r>
    <s v="120501000011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12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13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14-0"/>
    <x v="24"/>
    <m/>
    <s v="EXTINTOR DE CARRETILLA"/>
    <s v="30.11.2003"/>
    <n v="67787.09"/>
    <n v="39578.929999999993"/>
    <s v="ZLIN"/>
    <n v="25"/>
    <n v="10"/>
    <n v="0"/>
    <n v="0"/>
    <m/>
    <m/>
    <m/>
    <n v="395578.23"/>
    <n v="87121.399999999965"/>
    <s v="ZLIN"/>
    <n v="14"/>
    <n v="0"/>
  </r>
  <r>
    <s v="120501000015-0"/>
    <x v="24"/>
    <m/>
    <s v="EXTINTOR DE CARRETILLA"/>
    <s v="31.10.2003"/>
    <n v="67787.09"/>
    <n v="39669.629999999997"/>
    <s v="ZLIN"/>
    <n v="25"/>
    <n v="11"/>
    <n v="0"/>
    <n v="0"/>
    <m/>
    <m/>
    <m/>
    <n v="395694.93"/>
    <n v="87147.089999999967"/>
    <s v="ZLIN"/>
    <n v="14"/>
    <n v="0"/>
  </r>
  <r>
    <s v="120501000016-0"/>
    <x v="24"/>
    <m/>
    <s v="EXTINTOR DE CARRETILLA"/>
    <s v="31.10.2003"/>
    <n v="67787.09"/>
    <n v="39669.629999999997"/>
    <s v="ZLIN"/>
    <n v="25"/>
    <n v="11"/>
    <n v="0"/>
    <n v="0"/>
    <m/>
    <m/>
    <m/>
    <n v="395694.93"/>
    <n v="87147.089999999967"/>
    <s v="ZLIN"/>
    <n v="14"/>
    <n v="0"/>
  </r>
  <r>
    <s v="120501000017-0"/>
    <x v="24"/>
    <m/>
    <s v="EXTINTOR DE CARRETILLA"/>
    <s v="31.10.2003"/>
    <n v="67787.09"/>
    <n v="39669.629999999997"/>
    <s v="ZLIN"/>
    <n v="25"/>
    <n v="11"/>
    <n v="0"/>
    <n v="0"/>
    <m/>
    <m/>
    <m/>
    <n v="395694.93"/>
    <n v="87147.089999999967"/>
    <s v="ZLIN"/>
    <n v="14"/>
    <n v="0"/>
  </r>
  <r>
    <s v="120501000018-0"/>
    <x v="24"/>
    <m/>
    <s v="EXTINTOR DE CARRETILLA"/>
    <s v="31.10.2003"/>
    <n v="67787.09"/>
    <n v="39669.629999999997"/>
    <s v="ZLIN"/>
    <n v="25"/>
    <n v="11"/>
    <n v="0"/>
    <n v="0"/>
    <m/>
    <m/>
    <m/>
    <n v="395694.93"/>
    <n v="87147.089999999967"/>
    <s v="ZLIN"/>
    <n v="14"/>
    <n v="0"/>
  </r>
  <r>
    <s v="120501000019-0"/>
    <x v="24"/>
    <m/>
    <s v="EXTINTOR DE CARRETILLA"/>
    <s v="01.10.2015"/>
    <n v="1"/>
    <n v="1"/>
    <s v="ZLIN"/>
    <n v="0"/>
    <n v="1"/>
    <n v="0"/>
    <n v="0"/>
    <m/>
    <m/>
    <m/>
    <n v="71187.149999999994"/>
    <n v="27725.519999999997"/>
    <s v="ZLIN"/>
    <n v="7"/>
    <n v="11"/>
  </r>
  <r>
    <s v="120501000020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021-0"/>
    <x v="24"/>
    <m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2-0"/>
    <x v="24"/>
    <m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3-0"/>
    <x v="24"/>
    <m/>
    <s v="CARRETILLA PORTATIL ESPUMA"/>
    <s v="31.12.2005"/>
    <n v="14729074.529999999"/>
    <n v="14729074.529999999"/>
    <s v="ZLIN"/>
    <n v="12"/>
    <n v="9"/>
    <n v="0"/>
    <n v="0"/>
    <m/>
    <m/>
    <m/>
    <n v="-2808140.01"/>
    <n v="-2808140.01"/>
    <s v="ZLIN"/>
    <n v="3"/>
    <n v="0"/>
  </r>
  <r>
    <s v="120501000024-0"/>
    <x v="24"/>
    <m/>
    <s v="CARRETILLA PORTATIL ESPUMA"/>
    <s v="31.12.2005"/>
    <n v="1261866"/>
    <n v="1261866"/>
    <s v="ZLIN"/>
    <n v="12"/>
    <n v="9"/>
    <n v="0"/>
    <n v="0"/>
    <m/>
    <m/>
    <m/>
    <n v="184573"/>
    <n v="184573"/>
    <s v="ZLIN"/>
    <n v="3"/>
    <n v="0"/>
  </r>
  <r>
    <s v="120501000025-0"/>
    <x v="24"/>
    <m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6-0"/>
    <x v="24"/>
    <m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7-0"/>
    <x v="24"/>
    <m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8-0"/>
    <x v="24"/>
    <m/>
    <s v="EXTINTOR DE CARRETILLA"/>
    <s v="31.12.2003"/>
    <n v="852266.34"/>
    <n v="852266.34"/>
    <s v="ZLIN"/>
    <n v="14"/>
    <n v="9"/>
    <n v="0"/>
    <n v="0"/>
    <m/>
    <m/>
    <m/>
    <n v="-73737.86"/>
    <n v="-73737.86"/>
    <s v="ZLIN"/>
    <n v="3"/>
    <n v="0"/>
  </r>
  <r>
    <s v="120501000029-0"/>
    <x v="24"/>
    <m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0-0"/>
    <x v="24"/>
    <m/>
    <s v="EXTINTOR DE CARRETILLA"/>
    <s v="31.07.2001"/>
    <n v="665192.43999999994"/>
    <n v="665192.43999999994"/>
    <s v="ZLIN"/>
    <n v="17"/>
    <n v="2"/>
    <n v="0"/>
    <n v="0"/>
    <m/>
    <m/>
    <m/>
    <n v="-61789.38"/>
    <n v="-61789.38"/>
    <s v="ZLIN"/>
    <n v="3"/>
    <n v="0"/>
  </r>
  <r>
    <s v="120501000031-0"/>
    <x v="24"/>
    <m/>
    <s v="BOMBA"/>
    <s v="31.12.2000"/>
    <n v="2311323.2799999998"/>
    <n v="2290118.48"/>
    <s v="ZLIN"/>
    <n v="18"/>
    <n v="2"/>
    <n v="0"/>
    <n v="0"/>
    <m/>
    <m/>
    <m/>
    <n v="342962.48"/>
    <n v="309502.73"/>
    <s v="ZLIN"/>
    <n v="3"/>
    <n v="5"/>
  </r>
  <r>
    <s v="120501000031-1"/>
    <x v="24"/>
    <m/>
    <s v="REDUCTOR"/>
    <s v="01.10.2015"/>
    <n v="1"/>
    <n v="0"/>
    <s v="ZLIN"/>
    <n v="0"/>
    <n v="1"/>
    <n v="0"/>
    <n v="0"/>
    <m/>
    <m/>
    <m/>
    <n v="95699.73"/>
    <n v="42661.329999999994"/>
    <s v="ZLIN"/>
    <n v="6"/>
    <n v="11"/>
  </r>
  <r>
    <s v="120501000031-2"/>
    <x v="24"/>
    <m/>
    <s v="MOTOR"/>
    <s v="01.10.2015"/>
    <n v="1"/>
    <n v="0"/>
    <s v="ZLIN"/>
    <n v="0"/>
    <n v="1"/>
    <n v="0"/>
    <n v="0"/>
    <m/>
    <m/>
    <m/>
    <n v="140302.57"/>
    <n v="126614.52"/>
    <s v="ZLIN"/>
    <n v="3"/>
    <n v="5"/>
  </r>
  <r>
    <s v="120501000032-0"/>
    <x v="24"/>
    <m/>
    <s v="BOMBA"/>
    <s v="31.12.2000"/>
    <n v="2311323.2799999998"/>
    <n v="2290118.48"/>
    <s v="ZLIN"/>
    <n v="18"/>
    <n v="2"/>
    <n v="0"/>
    <n v="0"/>
    <m/>
    <m/>
    <m/>
    <n v="342962.48"/>
    <n v="309502.73"/>
    <s v="ZLIN"/>
    <n v="3"/>
    <n v="5"/>
  </r>
  <r>
    <s v="120501000032-1"/>
    <x v="24"/>
    <m/>
    <s v="REDUCTOR"/>
    <s v="01.10.2015"/>
    <n v="1"/>
    <n v="0"/>
    <s v="ZLIN"/>
    <n v="0"/>
    <n v="1"/>
    <n v="0"/>
    <n v="0"/>
    <m/>
    <m/>
    <m/>
    <n v="95699.73"/>
    <n v="42661.329999999994"/>
    <s v="ZLIN"/>
    <n v="6"/>
    <n v="11"/>
  </r>
  <r>
    <s v="120501000032-2"/>
    <x v="24"/>
    <m/>
    <s v="MOTOR"/>
    <s v="01.10.2015"/>
    <n v="1"/>
    <n v="0"/>
    <s v="ZLIN"/>
    <n v="0"/>
    <n v="1"/>
    <n v="0"/>
    <n v="0"/>
    <m/>
    <m/>
    <m/>
    <n v="140302.57"/>
    <n v="126614.52"/>
    <s v="ZLIN"/>
    <n v="3"/>
    <n v="5"/>
  </r>
  <r>
    <s v="120501000033-0"/>
    <x v="24"/>
    <m/>
    <s v="EXTINTOR DE CARRETILLA"/>
    <s v="01.10.2015"/>
    <n v="1"/>
    <n v="1"/>
    <s v="ZLIN"/>
    <n v="0"/>
    <n v="1"/>
    <n v="0"/>
    <n v="0"/>
    <m/>
    <m/>
    <m/>
    <n v="1783626.23"/>
    <n v="445906.55000000005"/>
    <s v="ZLIN"/>
    <n v="12"/>
    <n v="4"/>
  </r>
  <r>
    <s v="120501000034-0"/>
    <x v="24"/>
    <m/>
    <s v="BOMBA"/>
    <s v="30.04.2013"/>
    <n v="2425681.21"/>
    <n v="720289.59999999986"/>
    <s v="ZLIN"/>
    <n v="19"/>
    <n v="1"/>
    <n v="0"/>
    <n v="0"/>
    <m/>
    <m/>
    <m/>
    <n v="1524157.89"/>
    <n v="281969.19999999995"/>
    <s v="ZLIN"/>
    <n v="16"/>
    <n v="8"/>
  </r>
  <r>
    <s v="120501000034-1"/>
    <x v="24"/>
    <m/>
    <s v="RECIPIENTE"/>
    <s v="30.04.2013"/>
    <n v="453200.7"/>
    <n v="134574.89000000001"/>
    <s v="ZLIN"/>
    <n v="19"/>
    <n v="1"/>
    <n v="0"/>
    <n v="0"/>
    <m/>
    <m/>
    <m/>
    <n v="284765.14"/>
    <n v="52681.560000000027"/>
    <s v="ZLIN"/>
    <n v="16"/>
    <n v="8"/>
  </r>
  <r>
    <s v="120501000034-2"/>
    <x v="24"/>
    <m/>
    <s v="PANEL"/>
    <s v="30.04.2013"/>
    <n v="11756459.84"/>
    <n v="4730409.8599999994"/>
    <s v="ZLIN"/>
    <n v="14"/>
    <n v="1"/>
    <n v="0"/>
    <n v="0"/>
    <m/>
    <m/>
    <m/>
    <n v="7952104.5300000003"/>
    <n v="2101627.63"/>
    <s v="ZLIN"/>
    <n v="11"/>
    <n v="8"/>
  </r>
  <r>
    <s v="120501000034-3"/>
    <x v="24"/>
    <m/>
    <s v="MANIFOLD"/>
    <s v="30.04.2013"/>
    <n v="5790377.5599999996"/>
    <n v="965062.90999999922"/>
    <s v="ZLIN"/>
    <n v="34"/>
    <n v="0"/>
    <n v="0"/>
    <n v="0"/>
    <m/>
    <m/>
    <m/>
    <n v="3294443.56"/>
    <n v="321621.14000000013"/>
    <s v="ZLIN"/>
    <n v="31"/>
    <n v="7"/>
  </r>
  <r>
    <s v="120501000034-4"/>
    <x v="24"/>
    <m/>
    <s v="MOTOR"/>
    <s v="30.04.2013"/>
    <n v="438183.62"/>
    <n v="130115.66999999998"/>
    <s v="ZLIN"/>
    <n v="19"/>
    <n v="1"/>
    <n v="0"/>
    <n v="0"/>
    <m/>
    <m/>
    <m/>
    <n v="275329.26"/>
    <n v="50935.920000000013"/>
    <s v="ZLIN"/>
    <n v="16"/>
    <n v="8"/>
  </r>
  <r>
    <s v="120501000035-0"/>
    <x v="24"/>
    <m/>
    <s v="BOMBA"/>
    <s v="30.04.2013"/>
    <n v="1155542.74"/>
    <n v="343130.61"/>
    <s v="ZLIN"/>
    <n v="19"/>
    <n v="1"/>
    <n v="0"/>
    <n v="0"/>
    <m/>
    <m/>
    <m/>
    <n v="16776709.34"/>
    <n v="3103691.2300000004"/>
    <s v="ZLIN"/>
    <n v="16"/>
    <n v="8"/>
  </r>
  <r>
    <s v="120501000035-1"/>
    <x v="24"/>
    <m/>
    <s v="RECIPIENTE"/>
    <s v="30.04.2013"/>
    <n v="371771.9"/>
    <n v="110395.16000000003"/>
    <s v="ZLIN"/>
    <n v="19"/>
    <n v="1"/>
    <n v="0"/>
    <n v="0"/>
    <m/>
    <m/>
    <m/>
    <n v="5397558.1600000001"/>
    <n v="998548.25999999978"/>
    <s v="ZLIN"/>
    <n v="16"/>
    <n v="8"/>
  </r>
  <r>
    <s v="120501000035-2"/>
    <x v="24"/>
    <m/>
    <s v="PANEL"/>
    <s v="30.04.2013"/>
    <n v="1140996.19"/>
    <n v="459099.04999999993"/>
    <s v="ZLIN"/>
    <n v="14"/>
    <n v="1"/>
    <n v="0"/>
    <n v="0"/>
    <m/>
    <m/>
    <m/>
    <n v="16620352.949999999"/>
    <n v="4392521.8499999996"/>
    <s v="ZLIN"/>
    <n v="11"/>
    <n v="8"/>
  </r>
  <r>
    <s v="120501000035-3"/>
    <x v="24"/>
    <m/>
    <s v="MANIFOLD"/>
    <s v="30.04.2013"/>
    <n v="561971.79"/>
    <n v="93661.950000000012"/>
    <s v="ZLIN"/>
    <n v="34"/>
    <n v="0"/>
    <n v="0"/>
    <n v="0"/>
    <m/>
    <m/>
    <m/>
    <n v="8125593.0099999998"/>
    <n v="793263.68999999948"/>
    <s v="ZLIN"/>
    <n v="31"/>
    <n v="7"/>
  </r>
  <r>
    <s v="120501000035-4"/>
    <x v="24"/>
    <m/>
    <s v="MOTOR"/>
    <s v="30.04.2013"/>
    <n v="1154455.67"/>
    <n v="342807.77999999991"/>
    <s v="ZLIN"/>
    <n v="19"/>
    <n v="1"/>
    <n v="0"/>
    <n v="0"/>
    <m/>
    <m/>
    <m/>
    <n v="16760926.77"/>
    <n v="3100771.459999999"/>
    <s v="ZLIN"/>
    <n v="16"/>
    <n v="8"/>
  </r>
  <r>
    <s v="120501000035-5"/>
    <x v="24"/>
    <m/>
    <s v="DIQUE"/>
    <s v="30.04.2013"/>
    <n v="2688843.65"/>
    <n v="207538.43999999994"/>
    <s v="ZLIN"/>
    <n v="73"/>
    <n v="5"/>
    <n v="0"/>
    <n v="0"/>
    <m/>
    <m/>
    <m/>
    <n v="-2248531.2799999998"/>
    <n v="-97647.469999999739"/>
    <s v="ZLIN"/>
    <n v="71"/>
    <n v="0"/>
  </r>
  <r>
    <s v="120501000036-0"/>
    <x v="24"/>
    <m/>
    <s v="BOMBA"/>
    <s v="30.04.2013"/>
    <n v="1882236.4"/>
    <n v="558917.35999999987"/>
    <s v="ZLIN"/>
    <n v="19"/>
    <n v="1"/>
    <n v="0"/>
    <n v="0"/>
    <m/>
    <m/>
    <m/>
    <n v="1182688.58"/>
    <n v="218797.38000000012"/>
    <s v="ZLIN"/>
    <n v="16"/>
    <n v="8"/>
  </r>
  <r>
    <s v="120501000036-1"/>
    <x v="24"/>
    <m/>
    <s v="PANEL"/>
    <s v="30.04.2013"/>
    <n v="11756459.84"/>
    <n v="4730409.8599999994"/>
    <s v="ZLIN"/>
    <n v="14"/>
    <n v="1"/>
    <n v="0"/>
    <n v="0"/>
    <m/>
    <m/>
    <m/>
    <n v="7952104.5300000003"/>
    <n v="2101627.63"/>
    <s v="ZLIN"/>
    <n v="11"/>
    <n v="8"/>
  </r>
  <r>
    <s v="120501000036-2"/>
    <x v="24"/>
    <m/>
    <s v="MOTOR"/>
    <s v="30.04.2013"/>
    <n v="224833.13"/>
    <n v="66762.679999999993"/>
    <s v="ZLIN"/>
    <n v="19"/>
    <n v="1"/>
    <n v="0"/>
    <n v="0"/>
    <m/>
    <m/>
    <m/>
    <n v="141272.15"/>
    <n v="26135.349999999991"/>
    <s v="ZLIN"/>
    <n v="16"/>
    <n v="8"/>
  </r>
  <r>
    <s v="120501000037-0"/>
    <x v="24"/>
    <m/>
    <s v="BOMBA"/>
    <s v="30.04.2013"/>
    <n v="1325415.1100000001"/>
    <n v="393573.06000000006"/>
    <s v="ZLIN"/>
    <n v="19"/>
    <n v="1"/>
    <n v="0"/>
    <n v="0"/>
    <m/>
    <m/>
    <m/>
    <n v="16629832.789999999"/>
    <n v="3076519.0699999984"/>
    <s v="ZLIN"/>
    <n v="16"/>
    <n v="8"/>
  </r>
  <r>
    <s v="120501000037-1"/>
    <x v="24"/>
    <m/>
    <s v="PANEL"/>
    <s v="30.04.2013"/>
    <n v="1308730.1299999999"/>
    <n v="526589.61999999988"/>
    <s v="ZLIN"/>
    <n v="14"/>
    <n v="1"/>
    <n v="0"/>
    <n v="0"/>
    <m/>
    <m/>
    <m/>
    <n v="16483386.779999999"/>
    <n v="4356323.6399999987"/>
    <s v="ZLIN"/>
    <n v="11"/>
    <n v="8"/>
  </r>
  <r>
    <s v="120501000037-2"/>
    <x v="24"/>
    <m/>
    <s v="RECIPIENTE"/>
    <s v="30.04.2013"/>
    <n v="426424.81"/>
    <n v="126623.96000000002"/>
    <s v="ZLIN"/>
    <n v="19"/>
    <n v="1"/>
    <n v="0"/>
    <n v="0"/>
    <m/>
    <m/>
    <m/>
    <n v="5350303.68"/>
    <n v="989806.1799999997"/>
    <s v="ZLIN"/>
    <n v="16"/>
    <n v="8"/>
  </r>
  <r>
    <s v="120501000037-3"/>
    <x v="24"/>
    <m/>
    <s v="MOTOR"/>
    <s v="30.04.2013"/>
    <n v="1324168.23"/>
    <n v="393202.79999999993"/>
    <s v="ZLIN"/>
    <n v="19"/>
    <n v="1"/>
    <n v="0"/>
    <n v="0"/>
    <m/>
    <m/>
    <m/>
    <n v="16614188.4"/>
    <n v="3073624.84"/>
    <s v="ZLIN"/>
    <n v="16"/>
    <n v="8"/>
  </r>
  <r>
    <s v="120501000037-4"/>
    <x v="24"/>
    <m/>
    <s v="DIQUE"/>
    <s v="30.04.2013"/>
    <n v="2688843.65"/>
    <n v="207538.43999999994"/>
    <s v="ZLIN"/>
    <n v="73"/>
    <n v="5"/>
    <n v="0"/>
    <n v="0"/>
    <m/>
    <m/>
    <m/>
    <n v="-2248531.2799999998"/>
    <n v="-97647.469999999739"/>
    <s v="ZLIN"/>
    <n v="71"/>
    <n v="0"/>
  </r>
  <r>
    <s v="120501000038-0"/>
    <x v="24"/>
    <m/>
    <s v="PANEL"/>
    <s v="30.04.2013"/>
    <n v="11756459.84"/>
    <n v="4730409.8599999994"/>
    <s v="ZLIN"/>
    <n v="14"/>
    <n v="1"/>
    <n v="0"/>
    <n v="0"/>
    <m/>
    <m/>
    <m/>
    <n v="7952104.5300000003"/>
    <n v="2101627.63"/>
    <s v="ZLIN"/>
    <n v="11"/>
    <n v="8"/>
  </r>
  <r>
    <s v="120501000039-0"/>
    <x v="24"/>
    <m/>
    <s v="CARRETILLA PORTATIL ESPUMA"/>
    <s v="01.05.2009"/>
    <n v="3853612.32"/>
    <n v="3282706.8"/>
    <s v="ZLIN"/>
    <n v="11"/>
    <n v="3"/>
    <n v="0"/>
    <n v="0"/>
    <m/>
    <m/>
    <m/>
    <n v="-1226203.44"/>
    <n v="-782233.23"/>
    <s v="ZLIN"/>
    <n v="4"/>
    <n v="10"/>
  </r>
  <r>
    <s v="120501000040-0"/>
    <x v="24"/>
    <m/>
    <s v="EXTINTOR DE CARRETILLA"/>
    <s v="28.10.2011"/>
    <n v="186914.43"/>
    <n v="85960.65"/>
    <s v="ZLIN"/>
    <n v="15"/>
    <n v="7"/>
    <n v="0"/>
    <n v="0"/>
    <m/>
    <m/>
    <m/>
    <n v="1548924.1"/>
    <n v="409358.5"/>
    <s v="ZLIN"/>
    <n v="11"/>
    <n v="8"/>
  </r>
  <r>
    <s v="120501000041-0"/>
    <x v="24"/>
    <m/>
    <s v="EXTINTOR DE CARRETILLA"/>
    <s v="28.10.2011"/>
    <n v="186914.43"/>
    <n v="85960.65"/>
    <s v="ZLIN"/>
    <n v="15"/>
    <n v="7"/>
    <n v="0"/>
    <n v="0"/>
    <m/>
    <m/>
    <m/>
    <n v="351523.86"/>
    <n v="92902.739999999991"/>
    <s v="ZLIN"/>
    <n v="11"/>
    <n v="8"/>
  </r>
  <r>
    <s v="120501000042-0"/>
    <x v="24"/>
    <m/>
    <s v="TRAILER DE CARGA DE ESPUMA"/>
    <s v="30.04.2013"/>
    <n v="52699961.93"/>
    <n v="15648897"/>
    <s v="ZLIN"/>
    <n v="19"/>
    <n v="1"/>
    <n v="0"/>
    <n v="0"/>
    <m/>
    <m/>
    <m/>
    <n v="33113610.670000002"/>
    <n v="6126017.9700000025"/>
    <s v="ZLIN"/>
    <n v="16"/>
    <n v="8"/>
  </r>
  <r>
    <s v="120501000043-0"/>
    <x v="24"/>
    <m/>
    <s v="TRAILER DE CARGA DE ESPUMA"/>
    <s v="30.04.2013"/>
    <n v="52699961.93"/>
    <n v="15648897"/>
    <s v="ZLIN"/>
    <n v="19"/>
    <n v="1"/>
    <n v="0"/>
    <n v="0"/>
    <m/>
    <m/>
    <m/>
    <n v="33113610.670000002"/>
    <n v="6126017.9700000025"/>
    <s v="ZLIN"/>
    <n v="16"/>
    <n v="8"/>
  </r>
  <r>
    <s v="120501000044-0"/>
    <x v="24"/>
    <m/>
    <s v="TANQUE"/>
    <s v="30.04.2013"/>
    <n v="212401494.93000001"/>
    <n v="30861755.689999998"/>
    <s v="ZLIN"/>
    <n v="39"/>
    <n v="0"/>
    <n v="0"/>
    <n v="0"/>
    <m/>
    <m/>
    <m/>
    <n v="118777114.23"/>
    <n v="10010827.390000001"/>
    <s v="ZLIN"/>
    <n v="36"/>
    <n v="7"/>
  </r>
  <r>
    <s v="120501000044-1"/>
    <x v="24"/>
    <m/>
    <s v="CIMENTACION TANQUE"/>
    <s v="30.04.2013"/>
    <n v="6639314.5499999998"/>
    <n v="549906.70000000019"/>
    <s v="ZLIN"/>
    <n v="68"/>
    <n v="5"/>
    <n v="0"/>
    <n v="0"/>
    <m/>
    <m/>
    <m/>
    <n v="3523682.5"/>
    <n v="164616.47999999998"/>
    <s v="ZLIN"/>
    <n v="66"/>
    <n v="0"/>
  </r>
  <r>
    <s v="120501000045-0"/>
    <x v="24"/>
    <m/>
    <s v="EXTINTOR DE CARRETILLA"/>
    <s v="28.10.2011"/>
    <n v="186914.43"/>
    <n v="85960.65"/>
    <s v="ZLIN"/>
    <n v="15"/>
    <n v="7"/>
    <n v="0"/>
    <n v="0"/>
    <m/>
    <m/>
    <m/>
    <n v="1548924.1"/>
    <n v="409358.5"/>
    <s v="ZLIN"/>
    <n v="11"/>
    <n v="8"/>
  </r>
  <r>
    <s v="120501000046-0"/>
    <x v="24"/>
    <m/>
    <s v="EXTINTOR DE CARRETILLA"/>
    <s v="28.10.2011"/>
    <n v="186914.43"/>
    <n v="85960.65"/>
    <s v="ZLIN"/>
    <n v="15"/>
    <n v="7"/>
    <n v="0"/>
    <n v="0"/>
    <m/>
    <m/>
    <m/>
    <n v="1548924.1"/>
    <n v="409358.5"/>
    <s v="ZLIN"/>
    <n v="11"/>
    <n v="8"/>
  </r>
  <r>
    <s v="120501000047-0"/>
    <x v="24"/>
    <m/>
    <s v="EXTINTOR DE CARRETILLA"/>
    <s v="28.10.2011"/>
    <n v="186914.43"/>
    <n v="85960.65"/>
    <s v="ZLIN"/>
    <n v="15"/>
    <n v="7"/>
    <n v="0"/>
    <n v="0"/>
    <m/>
    <m/>
    <m/>
    <n v="1974635.51"/>
    <n v="521867.94999999995"/>
    <s v="ZLIN"/>
    <n v="11"/>
    <n v="8"/>
  </r>
  <r>
    <s v="120501000048-0"/>
    <x v="24"/>
    <m/>
    <s v="EXTINTOR DE CARRETILLA"/>
    <s v="28.10.2011"/>
    <n v="186914.43"/>
    <n v="85960.65"/>
    <s v="ZLIN"/>
    <n v="15"/>
    <n v="7"/>
    <n v="0"/>
    <n v="0"/>
    <m/>
    <m/>
    <m/>
    <n v="1974635.51"/>
    <n v="521867.94999999995"/>
    <s v="ZLIN"/>
    <n v="11"/>
    <n v="8"/>
  </r>
  <r>
    <s v="120501000049-0"/>
    <x v="24"/>
    <m/>
    <s v="EXTINTOR DE CARRETILLA"/>
    <s v="28.10.2011"/>
    <n v="186914.43"/>
    <n v="85960.65"/>
    <s v="ZLIN"/>
    <n v="15"/>
    <n v="7"/>
    <n v="0"/>
    <n v="0"/>
    <m/>
    <m/>
    <m/>
    <n v="391210.34"/>
    <n v="103391.30000000005"/>
    <s v="ZLIN"/>
    <n v="11"/>
    <n v="8"/>
  </r>
  <r>
    <s v="120501000050-0"/>
    <x v="24"/>
    <m/>
    <s v="PANEL DE CONTROL"/>
    <s v="30.04.2013"/>
    <n v="11756459.84"/>
    <n v="4730409.8599999994"/>
    <s v="ZLIN"/>
    <n v="14"/>
    <n v="1"/>
    <n v="0"/>
    <n v="0"/>
    <m/>
    <m/>
    <m/>
    <n v="7952104.5300000003"/>
    <n v="2101627.63"/>
    <s v="ZLIN"/>
    <n v="11"/>
    <n v="8"/>
  </r>
  <r>
    <s v="120501000051-0"/>
    <x v="24"/>
    <m/>
    <s v="PANEL DE CONTROL"/>
    <s v="30.04.2013"/>
    <n v="11756459.84"/>
    <n v="4730409.8599999994"/>
    <s v="ZLIN"/>
    <n v="14"/>
    <n v="1"/>
    <n v="0"/>
    <n v="0"/>
    <m/>
    <m/>
    <m/>
    <n v="7952104.5300000003"/>
    <n v="2101627.63"/>
    <s v="ZLIN"/>
    <n v="11"/>
    <n v="8"/>
  </r>
  <r>
    <s v="120501000052-0"/>
    <x v="24"/>
    <m/>
    <s v="PANEL"/>
    <s v="30.04.2013"/>
    <n v="11756459.84"/>
    <n v="4730409.8599999994"/>
    <s v="ZLIN"/>
    <n v="14"/>
    <n v="1"/>
    <n v="0"/>
    <n v="0"/>
    <m/>
    <m/>
    <m/>
    <n v="7952104.5300000003"/>
    <n v="2101627.63"/>
    <s v="ZLIN"/>
    <n v="11"/>
    <n v="8"/>
  </r>
  <r>
    <s v="120501000053-0"/>
    <x v="24"/>
    <m/>
    <s v="EXTINTOR DE CARRETILLA"/>
    <s v="27.01.2011"/>
    <n v="307113.03999999998"/>
    <n v="190691.11"/>
    <s v="ZLIN"/>
    <n v="12"/>
    <n v="9"/>
    <n v="0"/>
    <n v="0"/>
    <m/>
    <m/>
    <m/>
    <n v="1098658.32"/>
    <n v="419075.85000000009"/>
    <s v="ZLIN"/>
    <n v="8"/>
    <n v="1"/>
  </r>
  <r>
    <s v="120501000054-0"/>
    <x v="24"/>
    <m/>
    <s v="BOMBA"/>
    <s v="31.08.2005"/>
    <n v="97532.09"/>
    <n v="65021.39"/>
    <s v="ZLIN"/>
    <n v="20"/>
    <n v="0"/>
    <n v="0"/>
    <n v="0"/>
    <m/>
    <m/>
    <m/>
    <n v="6915857.25"/>
    <n v="2150308.5599999996"/>
    <s v="ZLIN"/>
    <n v="9"/>
    <n v="11"/>
  </r>
  <r>
    <s v="120501000054-1"/>
    <x v="24"/>
    <m/>
    <s v="TABLERO"/>
    <s v="31.08.2005"/>
    <n v="137515.94"/>
    <n v="91677.31"/>
    <s v="ZLIN"/>
    <n v="20"/>
    <n v="0"/>
    <n v="0"/>
    <n v="0"/>
    <m/>
    <m/>
    <m/>
    <n v="9751053.4700000007"/>
    <n v="3031840.1600000011"/>
    <s v="ZLIN"/>
    <n v="9"/>
    <n v="11"/>
  </r>
  <r>
    <s v="120501000054-2"/>
    <x v="24"/>
    <m/>
    <s v="MOTOR"/>
    <s v="31.08.2005"/>
    <n v="139951.96"/>
    <n v="93301.329999999987"/>
    <s v="ZLIN"/>
    <n v="20"/>
    <n v="0"/>
    <n v="0"/>
    <n v="0"/>
    <m/>
    <m/>
    <m/>
    <n v="9923788.0099999998"/>
    <n v="3085547.54"/>
    <s v="ZLIN"/>
    <n v="9"/>
    <n v="11"/>
  </r>
  <r>
    <s v="120501000055-0"/>
    <x v="24"/>
    <m/>
    <s v="RECIPIENTE"/>
    <s v="31.12.2006"/>
    <n v="1554315"/>
    <n v="999202.5"/>
    <s v="ZLIN"/>
    <n v="18"/>
    <n v="8"/>
    <n v="0"/>
    <n v="0"/>
    <m/>
    <m/>
    <m/>
    <n v="-564815.03"/>
    <n v="-175614.76"/>
    <s v="ZLIN"/>
    <n v="9"/>
    <n v="11"/>
  </r>
  <r>
    <s v="120501000055-1"/>
    <x v="24"/>
    <m/>
    <s v="COBERTIZO"/>
    <s v="01.07.1986"/>
    <n v="135.9"/>
    <n v="46.27000000000001"/>
    <s v="ZLIN"/>
    <n v="35"/>
    <n v="3"/>
    <n v="0"/>
    <n v="0"/>
    <m/>
    <m/>
    <m/>
    <n v="979609.89"/>
    <n v="503410.64"/>
    <s v="ZLIN"/>
    <n v="6"/>
    <n v="0"/>
  </r>
  <r>
    <s v="120501000056-0"/>
    <x v="24"/>
    <m/>
    <s v="EXTINTOR DE CARRETILLA"/>
    <s v="01.10.2015"/>
    <n v="1"/>
    <n v="1"/>
    <s v="ZLIN"/>
    <n v="0"/>
    <n v="1"/>
    <n v="0"/>
    <n v="0"/>
    <m/>
    <m/>
    <m/>
    <n v="901958.8"/>
    <n v="483659.07000000007"/>
    <s v="ZLIN"/>
    <n v="5"/>
    <n v="9"/>
  </r>
  <r>
    <s v="120501000057-0"/>
    <x v="24"/>
    <m/>
    <s v="EXTINTOR DE CARRETILLA"/>
    <s v="01.10.2015"/>
    <n v="1"/>
    <n v="1"/>
    <s v="ZLIN"/>
    <n v="0"/>
    <n v="1"/>
    <n v="0"/>
    <n v="0"/>
    <m/>
    <m/>
    <m/>
    <n v="615119.56999999995"/>
    <n v="329846.72999999992"/>
    <s v="ZLIN"/>
    <n v="5"/>
    <n v="9"/>
  </r>
  <r>
    <s v="120501000058-0"/>
    <x v="24"/>
    <m/>
    <s v="CARRETILLA PORTATIL ESPUMA"/>
    <s v="31.12.2001"/>
    <n v="1036620.24"/>
    <n v="1036620.24"/>
    <s v="ZLIN"/>
    <n v="16"/>
    <n v="9"/>
    <n v="0"/>
    <n v="0"/>
    <m/>
    <m/>
    <m/>
    <n v="-30338.35"/>
    <n v="-30338.35"/>
    <s v="ZLIN"/>
    <n v="3"/>
    <n v="0"/>
  </r>
  <r>
    <s v="120501000059-0"/>
    <x v="24"/>
    <m/>
    <s v="EXTINTOR DE CARRETILLA"/>
    <s v="01.10.2015"/>
    <n v="1"/>
    <n v="1"/>
    <s v="ZLIN"/>
    <n v="0"/>
    <n v="1"/>
    <n v="0"/>
    <n v="0"/>
    <m/>
    <m/>
    <m/>
    <n v="615119.56999999995"/>
    <n v="329846.72999999992"/>
    <s v="ZLIN"/>
    <n v="5"/>
    <n v="9"/>
  </r>
  <r>
    <s v="120501000060-0"/>
    <x v="24"/>
    <m/>
    <s v="EXTINTOR DE CARRETILLA"/>
    <s v="01.10.2015"/>
    <n v="1"/>
    <n v="1"/>
    <s v="ZLIN"/>
    <n v="0"/>
    <n v="1"/>
    <n v="0"/>
    <n v="0"/>
    <m/>
    <m/>
    <m/>
    <n v="615119.56999999995"/>
    <n v="329846.72999999992"/>
    <s v="ZLIN"/>
    <n v="5"/>
    <n v="9"/>
  </r>
  <r>
    <s v="120501000061-0"/>
    <x v="24"/>
    <m/>
    <s v="CARRETILLA PORTATIL ESPUMA"/>
    <s v="01.12.1992"/>
    <n v="283195.71999999997"/>
    <n v="274400.81999999995"/>
    <s v="ZLIN"/>
    <n v="26"/>
    <n v="10"/>
    <n v="0"/>
    <n v="0"/>
    <m/>
    <m/>
    <m/>
    <n v="169400.53"/>
    <n v="130579.57"/>
    <s v="ZLIN"/>
    <n v="4"/>
    <n v="0"/>
  </r>
  <r>
    <s v="120501000062-0"/>
    <x v="24"/>
    <m/>
    <s v="EXTINTOR DE CARRETILLA"/>
    <s v="01.10.2015"/>
    <n v="1"/>
    <n v="1"/>
    <s v="ZLIN"/>
    <n v="0"/>
    <n v="1"/>
    <n v="0"/>
    <n v="0"/>
    <m/>
    <m/>
    <m/>
    <n v="210736.54"/>
    <n v="162442.75"/>
    <s v="ZLIN"/>
    <n v="4"/>
    <n v="0"/>
  </r>
  <r>
    <s v="120501000063-0"/>
    <x v="24"/>
    <m/>
    <s v="EXTINTOR DE CARRETILLA"/>
    <s v="01.10.2015"/>
    <n v="1"/>
    <n v="1"/>
    <s v="ZLIN"/>
    <n v="0"/>
    <n v="1"/>
    <n v="0"/>
    <n v="0"/>
    <m/>
    <m/>
    <m/>
    <n v="464987.68"/>
    <n v="358428"/>
    <s v="ZLIN"/>
    <n v="4"/>
    <n v="0"/>
  </r>
  <r>
    <s v="120501000064-0"/>
    <x v="24"/>
    <m/>
    <s v="EXTINTOR DE CARRETILLA"/>
    <s v="01.10.2015"/>
    <n v="1"/>
    <n v="1"/>
    <s v="ZLIN"/>
    <n v="0"/>
    <n v="1"/>
    <n v="0"/>
    <n v="0"/>
    <m/>
    <m/>
    <m/>
    <n v="464987.68"/>
    <n v="358428"/>
    <s v="ZLIN"/>
    <n v="4"/>
    <n v="0"/>
  </r>
  <r>
    <s v="120501000065-0"/>
    <x v="24"/>
    <m/>
    <s v="EXTINTOR DE CARRETILLA"/>
    <s v="01.10.2015"/>
    <n v="1"/>
    <n v="1"/>
    <s v="ZLIN"/>
    <n v="0"/>
    <n v="1"/>
    <n v="0"/>
    <n v="0"/>
    <m/>
    <m/>
    <m/>
    <n v="210736.54"/>
    <n v="162442.75"/>
    <s v="ZLIN"/>
    <n v="4"/>
    <n v="0"/>
  </r>
  <r>
    <s v="120501000066-0"/>
    <x v="24"/>
    <m/>
    <s v="EXTINTOR DE CARRETILLA"/>
    <s v="01.10.2015"/>
    <n v="1"/>
    <n v="1"/>
    <s v="ZLIN"/>
    <n v="0"/>
    <n v="1"/>
    <n v="0"/>
    <n v="0"/>
    <m/>
    <m/>
    <m/>
    <n v="210736.54"/>
    <n v="162442.75"/>
    <s v="ZLIN"/>
    <n v="4"/>
    <n v="0"/>
  </r>
  <r>
    <s v="120501000067-0"/>
    <x v="24"/>
    <m/>
    <s v="EXTINTOR DE CARRETILLA"/>
    <s v="01.10.2015"/>
    <n v="1"/>
    <n v="1"/>
    <s v="ZLIN"/>
    <n v="0"/>
    <n v="1"/>
    <n v="0"/>
    <n v="0"/>
    <m/>
    <m/>
    <m/>
    <n v="96931.34"/>
    <n v="74717.91"/>
    <s v="ZLIN"/>
    <n v="4"/>
    <n v="0"/>
  </r>
  <r>
    <s v="120501000068-0"/>
    <x v="24"/>
    <m/>
    <s v="BOMBA"/>
    <s v="31.12.1999"/>
    <n v="9558446.25"/>
    <n v="9195467.2799999993"/>
    <s v="ZLIN"/>
    <n v="19"/>
    <n v="9"/>
    <n v="0"/>
    <n v="0"/>
    <m/>
    <m/>
    <m/>
    <n v="20129341.550000001"/>
    <n v="15516367.450000001"/>
    <s v="ZLIN"/>
    <n v="4"/>
    <n v="0"/>
  </r>
  <r>
    <s v="120501000068-1"/>
    <x v="24"/>
    <m/>
    <s v="MOTOR"/>
    <s v="31.12.1999"/>
    <n v="3018956.14"/>
    <n v="2904312.24"/>
    <s v="ZLIN"/>
    <n v="19"/>
    <n v="9"/>
    <n v="0"/>
    <n v="0"/>
    <m/>
    <m/>
    <m/>
    <n v="6357685.96"/>
    <n v="4900716.26"/>
    <s v="ZLIN"/>
    <n v="4"/>
    <n v="0"/>
  </r>
  <r>
    <s v="120501000069-0"/>
    <x v="24"/>
    <m/>
    <s v="BOMBA"/>
    <s v="31.12.1998"/>
    <n v="249482.56"/>
    <n v="240465.12"/>
    <s v="ZLIN"/>
    <n v="20"/>
    <n v="9"/>
    <n v="0"/>
    <n v="0"/>
    <m/>
    <m/>
    <m/>
    <n v="530671.09"/>
    <n v="409058.95999999996"/>
    <s v="ZLIN"/>
    <n v="4"/>
    <n v="0"/>
  </r>
  <r>
    <s v="120501000069-1"/>
    <x v="24"/>
    <m/>
    <s v="MOTOR"/>
    <s v="31.12.1998"/>
    <n v="24779.59"/>
    <n v="23883.94"/>
    <s v="ZLIN"/>
    <n v="20"/>
    <n v="9"/>
    <n v="0"/>
    <n v="0"/>
    <m/>
    <m/>
    <m/>
    <n v="52708.35"/>
    <n v="40629.360000000001"/>
    <s v="ZLIN"/>
    <n v="4"/>
    <n v="0"/>
  </r>
  <r>
    <s v="120501000070-0"/>
    <x v="24"/>
    <m/>
    <s v="RECIPIENTE"/>
    <s v="01.10.2015"/>
    <n v="1"/>
    <n v="1"/>
    <s v="ZLIN"/>
    <n v="0"/>
    <n v="1"/>
    <n v="0"/>
    <n v="0"/>
    <m/>
    <m/>
    <m/>
    <n v="87924.58"/>
    <n v="67775.199999999997"/>
    <s v="ZLIN"/>
    <n v="4"/>
    <n v="0"/>
  </r>
  <r>
    <s v="120501000071-0"/>
    <x v="24"/>
    <m/>
    <s v="TANQUE"/>
    <s v="01.12.1993"/>
    <n v="161892.72"/>
    <n v="116469.57"/>
    <s v="ZLIN"/>
    <n v="34"/>
    <n v="9"/>
    <n v="0"/>
    <n v="0"/>
    <m/>
    <m/>
    <m/>
    <n v="10826288.699999999"/>
    <n v="2584339.8899999997"/>
    <s v="ZLIN"/>
    <n v="12"/>
    <n v="11"/>
  </r>
  <r>
    <s v="120501000072-0"/>
    <x v="24"/>
    <m/>
    <s v="TANQUE"/>
    <s v="01.12.1993"/>
    <n v="161892.72"/>
    <n v="116469.57"/>
    <s v="ZLIN"/>
    <n v="34"/>
    <n v="9"/>
    <n v="0"/>
    <n v="0"/>
    <m/>
    <m/>
    <m/>
    <n v="10826288.699999999"/>
    <n v="2584339.8899999997"/>
    <s v="ZLIN"/>
    <n v="12"/>
    <n v="11"/>
  </r>
  <r>
    <s v="120501000073-0"/>
    <x v="24"/>
    <m/>
    <s v="TANQUE"/>
    <s v="01.12.1993"/>
    <n v="161892.72"/>
    <n v="116469.57"/>
    <s v="ZLIN"/>
    <n v="34"/>
    <n v="9"/>
    <n v="0"/>
    <n v="0"/>
    <m/>
    <m/>
    <m/>
    <n v="10826288.699999999"/>
    <n v="2584339.8899999997"/>
    <s v="ZLIN"/>
    <n v="12"/>
    <n v="11"/>
  </r>
  <r>
    <s v="120501000074-0"/>
    <x v="24"/>
    <m/>
    <s v="TANQUE"/>
    <s v="01.12.1993"/>
    <n v="161892.72"/>
    <n v="116469.57"/>
    <s v="ZLIN"/>
    <n v="34"/>
    <n v="9"/>
    <n v="0"/>
    <n v="0"/>
    <m/>
    <m/>
    <m/>
    <n v="10826288.699999999"/>
    <n v="2584339.8899999997"/>
    <s v="ZLIN"/>
    <n v="12"/>
    <n v="11"/>
  </r>
  <r>
    <s v="120501000075-0"/>
    <x v="24"/>
    <m/>
    <s v="TANQUE"/>
    <s v="30.09.2013"/>
    <n v="249958399.81999999"/>
    <n v="33363091.48999998"/>
    <s v="ZLIN"/>
    <n v="39"/>
    <n v="4"/>
    <n v="0"/>
    <n v="0"/>
    <m/>
    <m/>
    <m/>
    <n v="-79411042.079999998"/>
    <n v="-6558501.2300000042"/>
    <s v="ZLIN"/>
    <n v="37"/>
    <n v="4"/>
  </r>
  <r>
    <s v="120501000076-0"/>
    <x v="24"/>
    <m/>
    <s v="PANEL DE CONTROL"/>
    <s v="01.10.2015"/>
    <n v="1"/>
    <n v="1"/>
    <s v="ZLIN"/>
    <n v="0"/>
    <n v="1"/>
    <n v="0"/>
    <n v="0"/>
    <m/>
    <m/>
    <m/>
    <n v="3215256.83"/>
    <n v="2478427.14"/>
    <s v="ZLIN"/>
    <n v="4"/>
    <n v="0"/>
  </r>
  <r>
    <s v="120501000077-0"/>
    <x v="24"/>
    <m/>
    <s v="EXTINTOR DE CARRETILLA"/>
    <s v="01.10.2015"/>
    <n v="1"/>
    <n v="1"/>
    <s v="ZLIN"/>
    <n v="0"/>
    <n v="1"/>
    <n v="0"/>
    <n v="0"/>
    <m/>
    <m/>
    <m/>
    <n v="582992.78"/>
    <n v="326829.29000000004"/>
    <s v="ZLIN"/>
    <n v="5"/>
    <n v="6"/>
  </r>
  <r>
    <s v="120501000078-0"/>
    <x v="24"/>
    <m/>
    <s v="EXTINTOR DE CARRETILLA"/>
    <s v="01.10.2015"/>
    <n v="1"/>
    <n v="1"/>
    <s v="ZLIN"/>
    <n v="0"/>
    <n v="1"/>
    <n v="0"/>
    <n v="0"/>
    <m/>
    <m/>
    <m/>
    <n v="582992.78"/>
    <n v="326829.29000000004"/>
    <s v="ZLIN"/>
    <n v="5"/>
    <n v="6"/>
  </r>
  <r>
    <s v="120501000079-0"/>
    <x v="24"/>
    <m/>
    <s v="EXTINTOR DE CARRETILLA"/>
    <s v="01.10.2015"/>
    <n v="1"/>
    <n v="1"/>
    <s v="ZLIN"/>
    <n v="0"/>
    <n v="1"/>
    <n v="0"/>
    <n v="0"/>
    <m/>
    <m/>
    <m/>
    <n v="582992.78"/>
    <n v="326829.29000000004"/>
    <s v="ZLIN"/>
    <n v="5"/>
    <n v="6"/>
  </r>
  <r>
    <s v="120501000080-0"/>
    <x v="24"/>
    <m/>
    <s v="EXTINTOR DE CARRETILLA"/>
    <s v="01.10.2015"/>
    <n v="1"/>
    <n v="1"/>
    <s v="ZLIN"/>
    <n v="0"/>
    <n v="1"/>
    <n v="0"/>
    <n v="0"/>
    <m/>
    <m/>
    <m/>
    <n v="582992.78"/>
    <n v="326829.29000000004"/>
    <s v="ZLIN"/>
    <n v="5"/>
    <n v="6"/>
  </r>
  <r>
    <s v="120501000081-0"/>
    <x v="24"/>
    <m/>
    <s v="CARRETILLA PORTATIL ESPUMA"/>
    <s v="01.10.2015"/>
    <n v="1"/>
    <n v="1"/>
    <s v="ZLIN"/>
    <n v="0"/>
    <n v="1"/>
    <n v="0"/>
    <n v="0"/>
    <m/>
    <m/>
    <m/>
    <n v="464987.68"/>
    <n v="260674.91"/>
    <s v="ZLIN"/>
    <n v="5"/>
    <n v="6"/>
  </r>
  <r>
    <s v="120501000082-0"/>
    <x v="24"/>
    <m/>
    <s v="EXTINTOR DE CARRETILLA"/>
    <s v="01.10.2015"/>
    <n v="1"/>
    <n v="1"/>
    <s v="ZLIN"/>
    <n v="0"/>
    <n v="1"/>
    <n v="0"/>
    <n v="0"/>
    <m/>
    <m/>
    <m/>
    <n v="582992.78"/>
    <n v="326829.29000000004"/>
    <s v="ZLIN"/>
    <n v="5"/>
    <n v="6"/>
  </r>
  <r>
    <s v="120501000083-0"/>
    <x v="24"/>
    <m/>
    <s v="CARRETILLA PORTATIL ESPUMA"/>
    <s v="01.10.2015"/>
    <n v="1"/>
    <n v="1"/>
    <s v="ZLIN"/>
    <n v="0"/>
    <n v="1"/>
    <n v="0"/>
    <n v="0"/>
    <m/>
    <m/>
    <m/>
    <n v="338087.04"/>
    <n v="189533.63999999998"/>
    <s v="ZLIN"/>
    <n v="5"/>
    <n v="6"/>
  </r>
  <r>
    <s v="120501000084-0"/>
    <x v="24"/>
    <m/>
    <s v="EXTINTOR DE CARRETILLA"/>
    <s v="01.10.2015"/>
    <n v="1"/>
    <n v="1"/>
    <s v="ZLIN"/>
    <n v="0"/>
    <n v="1"/>
    <n v="0"/>
    <n v="0"/>
    <m/>
    <m/>
    <m/>
    <n v="582992.78"/>
    <n v="326829.29000000004"/>
    <s v="ZLIN"/>
    <n v="5"/>
    <n v="6"/>
  </r>
  <r>
    <s v="120501000085-0"/>
    <x v="24"/>
    <m/>
    <s v="RECIPIENTE"/>
    <s v="01.09.1982"/>
    <n v="1266847.07"/>
    <n v="1076325.1700000002"/>
    <s v="ZLIN"/>
    <n v="42"/>
    <n v="8"/>
    <n v="0"/>
    <n v="0"/>
    <m/>
    <m/>
    <m/>
    <n v="3542550.34"/>
    <n v="1139777.08"/>
    <s v="ZLIN"/>
    <n v="9"/>
    <n v="7"/>
  </r>
  <r>
    <s v="120501000086-0"/>
    <x v="24"/>
    <m/>
    <s v="RECIPIENTE"/>
    <s v="31.12.2006"/>
    <n v="1554315"/>
    <n v="1070915.6099999999"/>
    <s v="ZLIN"/>
    <n v="17"/>
    <n v="5"/>
    <n v="0"/>
    <n v="0"/>
    <m/>
    <m/>
    <m/>
    <n v="-542562.78"/>
    <n v="-193027.15000000002"/>
    <s v="ZLIN"/>
    <n v="8"/>
    <n v="8"/>
  </r>
  <r>
    <s v="120501000087-0"/>
    <x v="24"/>
    <m/>
    <s v="EXTINTOR DE CARRETILLA"/>
    <s v="01.10.2015"/>
    <n v="1"/>
    <n v="1"/>
    <s v="ZLIN"/>
    <n v="0"/>
    <n v="1"/>
    <n v="0"/>
    <n v="0"/>
    <m/>
    <m/>
    <m/>
    <n v="94354.8"/>
    <n v="56308.51"/>
    <s v="ZLIN"/>
    <n v="5"/>
    <n v="2"/>
  </r>
  <r>
    <s v="120501000088-0"/>
    <x v="24"/>
    <m/>
    <s v="EXTINTOR DE CARRETILLA"/>
    <s v="01.10.2015"/>
    <n v="1"/>
    <n v="1"/>
    <s v="ZLIN"/>
    <n v="0"/>
    <n v="1"/>
    <n v="0"/>
    <n v="0"/>
    <m/>
    <m/>
    <m/>
    <n v="94354.8"/>
    <n v="56308.51"/>
    <s v="ZLIN"/>
    <n v="5"/>
    <n v="2"/>
  </r>
  <r>
    <s v="120501000089-0"/>
    <x v="24"/>
    <m/>
    <s v="EXTINTOR DE CARRETILLA"/>
    <s v="01.10.2015"/>
    <n v="1"/>
    <n v="1"/>
    <s v="ZLIN"/>
    <n v="0"/>
    <n v="1"/>
    <n v="0"/>
    <n v="0"/>
    <m/>
    <m/>
    <m/>
    <n v="438537.19"/>
    <n v="213498.37"/>
    <s v="ZLIN"/>
    <n v="6"/>
    <n v="4"/>
  </r>
  <r>
    <s v="120501000090-0"/>
    <x v="24"/>
    <m/>
    <s v="TANQUE"/>
    <s v="30.06.2014"/>
    <n v="275952593.67000002"/>
    <n v="31044666.780000031"/>
    <s v="ZLIN"/>
    <n v="40"/>
    <n v="0"/>
    <n v="0"/>
    <n v="0"/>
    <m/>
    <m/>
    <m/>
    <n v="281517480.25999999"/>
    <n v="22400315.629999995"/>
    <s v="ZLIN"/>
    <n v="38"/>
    <n v="9"/>
  </r>
  <r>
    <s v="120501000090-1"/>
    <x v="24"/>
    <m/>
    <s v="CIMENTACION TANQUE"/>
    <s v="30.06.2014"/>
    <n v="6265501.7599999998"/>
    <n v="401348.87999999989"/>
    <s v="ZLIN"/>
    <n v="70"/>
    <n v="3"/>
    <n v="0"/>
    <n v="0"/>
    <m/>
    <m/>
    <m/>
    <n v="9430932.9800000004"/>
    <n v="421430.58999999985"/>
    <s v="ZLIN"/>
    <n v="69"/>
    <n v="0"/>
  </r>
  <r>
    <s v="120501000091-0"/>
    <x v="24"/>
    <m/>
    <s v="RECIPIENTE"/>
    <s v="30.06.2014"/>
    <n v="358590.23"/>
    <n v="80682.799999999988"/>
    <s v="ZLIN"/>
    <n v="20"/>
    <n v="0"/>
    <n v="0"/>
    <n v="0"/>
    <m/>
    <m/>
    <m/>
    <n v="557924.51"/>
    <n v="91747.57"/>
    <s v="ZLIN"/>
    <n v="18"/>
    <n v="9"/>
  </r>
  <r>
    <s v="120501000092-0"/>
    <x v="24"/>
    <m/>
    <s v="RECIPIENTE"/>
    <s v="30.06.2014"/>
    <n v="358590.23"/>
    <n v="80682.799999999988"/>
    <s v="ZLIN"/>
    <n v="20"/>
    <n v="0"/>
    <n v="0"/>
    <n v="0"/>
    <m/>
    <m/>
    <m/>
    <n v="557924.51"/>
    <n v="91747.57"/>
    <s v="ZLIN"/>
    <n v="18"/>
    <n v="9"/>
  </r>
  <r>
    <s v="120501000093-0"/>
    <x v="24"/>
    <m/>
    <s v="PANEL DE CONTROL"/>
    <s v="30.06.2005"/>
    <n v="1342728.86"/>
    <n v="755284.99000000011"/>
    <s v="ZLIN"/>
    <n v="24"/>
    <n v="0"/>
    <n v="0"/>
    <n v="0"/>
    <m/>
    <m/>
    <m/>
    <n v="28368596.579999998"/>
    <n v="6361442.8699999973"/>
    <s v="ZLIN"/>
    <n v="13"/>
    <n v="9"/>
  </r>
  <r>
    <s v="120501000094-0"/>
    <x v="24"/>
    <m/>
    <s v="BOMBA"/>
    <s v="10.04.2013"/>
    <n v="24574265.5"/>
    <n v="7050844.120000001"/>
    <s v="ZLIN"/>
    <n v="19"/>
    <n v="9"/>
    <n v="0"/>
    <n v="0"/>
    <m/>
    <m/>
    <m/>
    <n v="-11794830.949999999"/>
    <n v="-2098118.9799999986"/>
    <s v="ZLIN"/>
    <n v="17"/>
    <n v="4"/>
  </r>
  <r>
    <s v="120501000094-1"/>
    <x v="24"/>
    <m/>
    <s v="MOTOR"/>
    <s v="10.04.2013"/>
    <n v="8301046.3899999997"/>
    <n v="2381734.8499999996"/>
    <s v="ZLIN"/>
    <n v="19"/>
    <n v="9"/>
    <n v="0"/>
    <n v="0"/>
    <m/>
    <m/>
    <m/>
    <n v="-3984226.46"/>
    <n v="-708732.58999999985"/>
    <s v="ZLIN"/>
    <n v="17"/>
    <n v="4"/>
  </r>
  <r>
    <s v="120501000095-0"/>
    <x v="24"/>
    <m/>
    <s v="BOMBA"/>
    <s v="20.02.2014"/>
    <n v="16518612.369999999"/>
    <n v="4220614.6099999994"/>
    <s v="ZLIN"/>
    <n v="18"/>
    <n v="11"/>
    <n v="0"/>
    <n v="0"/>
    <m/>
    <m/>
    <m/>
    <n v="-7695880.46"/>
    <n v="-1368978.7299999995"/>
    <s v="ZLIN"/>
    <n v="17"/>
    <n v="4"/>
  </r>
  <r>
    <s v="120501000095-1"/>
    <x v="24"/>
    <m/>
    <s v="MOTOR"/>
    <s v="20.02.2014"/>
    <n v="4870856.1100000003"/>
    <n v="1244535.9200000004"/>
    <s v="ZLIN"/>
    <n v="18"/>
    <n v="11"/>
    <n v="0"/>
    <n v="0"/>
    <m/>
    <m/>
    <m/>
    <n v="-2269290.2799999998"/>
    <n v="-403671.81999999983"/>
    <s v="ZLIN"/>
    <n v="17"/>
    <n v="4"/>
  </r>
  <r>
    <s v="120501000095-2"/>
    <x v="24"/>
    <m/>
    <s v="TABLERO"/>
    <s v="20.02.2014"/>
    <n v="35491315.049999997"/>
    <n v="9068265.5299999975"/>
    <s v="ZLIN"/>
    <n v="18"/>
    <n v="11"/>
    <n v="0"/>
    <n v="0"/>
    <m/>
    <m/>
    <m/>
    <n v="-16535100.619999999"/>
    <n v="-2941340.01"/>
    <s v="ZLIN"/>
    <n v="17"/>
    <n v="4"/>
  </r>
  <r>
    <s v="120501000095-3"/>
    <x v="24"/>
    <m/>
    <s v="CASETA"/>
    <s v="01.07.1986"/>
    <n v="2608.13"/>
    <n v="216.40000000000009"/>
    <s v="ZLIN"/>
    <n v="58"/>
    <n v="3"/>
    <n v="0"/>
    <n v="0"/>
    <m/>
    <m/>
    <m/>
    <n v="18799717.710000001"/>
    <n v="1998820.5700000003"/>
    <s v="ZLIN"/>
    <n v="29"/>
    <n v="0"/>
  </r>
  <r>
    <s v="120501000096-0"/>
    <x v="24"/>
    <m/>
    <s v="CARRETILLA PORTATIL ESPUMA"/>
    <s v="31.12.2006"/>
    <n v="1554315"/>
    <n v="1190539.1499999999"/>
    <s v="ZLIN"/>
    <n v="15"/>
    <n v="8"/>
    <n v="0"/>
    <n v="0"/>
    <m/>
    <m/>
    <m/>
    <n v="-211971.08"/>
    <n v="-94493.12999999999"/>
    <s v="ZLIN"/>
    <n v="6"/>
    <n v="11"/>
  </r>
  <r>
    <s v="120501000097-0"/>
    <x v="24"/>
    <m/>
    <s v="BOMBA (SISTEMA CONTRA INCENDIOS)"/>
    <s v="01.11.1989"/>
    <n v="119507.78"/>
    <n v="80362.66"/>
    <s v="ZLIN"/>
    <n v="43"/>
    <n v="3"/>
    <n v="0"/>
    <n v="0"/>
    <m/>
    <m/>
    <m/>
    <n v="5501501.5700000003"/>
    <n v="978632.49000000022"/>
    <s v="ZLIN"/>
    <n v="17"/>
    <n v="4"/>
  </r>
  <r>
    <s v="120501000097-1"/>
    <x v="24"/>
    <m/>
    <s v="MOTOR"/>
    <s v="01.11.1989"/>
    <n v="30405.77"/>
    <n v="20446.25"/>
    <s v="ZLIN"/>
    <n v="43"/>
    <n v="3"/>
    <n v="0"/>
    <n v="0"/>
    <m/>
    <m/>
    <m/>
    <n v="1399719.8"/>
    <n v="248988.62000000011"/>
    <s v="ZLIN"/>
    <n v="17"/>
    <n v="4"/>
  </r>
  <r>
    <s v="120501000097-2"/>
    <x v="24"/>
    <m/>
    <s v="PANEL ELECTRICO"/>
    <s v="01.11.1989"/>
    <n v="358361.89"/>
    <n v="272479.99"/>
    <s v="ZLIN"/>
    <n v="38"/>
    <n v="3"/>
    <n v="0"/>
    <n v="0"/>
    <m/>
    <m/>
    <m/>
    <n v="16525233.289999999"/>
    <n v="4131308.3199999984"/>
    <s v="ZLIN"/>
    <n v="12"/>
    <n v="4"/>
  </r>
  <r>
    <s v="120501000098-0"/>
    <x v="24"/>
    <m/>
    <s v="EXTINTOR DE CARRETILLA"/>
    <s v="30.05.1997"/>
    <n v="379320.21"/>
    <n v="366581.85000000003"/>
    <s v="ZLIN"/>
    <n v="22"/>
    <n v="4"/>
    <n v="0"/>
    <n v="0"/>
    <m/>
    <m/>
    <m/>
    <n v="48753.91"/>
    <n v="37581.14"/>
    <s v="ZLIN"/>
    <n v="4"/>
    <n v="0"/>
  </r>
  <r>
    <s v="120501000099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00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01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02-0"/>
    <x v="24"/>
    <m/>
    <s v="CARRETILLA PORTATIL ESPUMA"/>
    <s v="01.05.2009"/>
    <n v="3853612.32"/>
    <n v="2606855.38"/>
    <s v="ZLIN"/>
    <n v="14"/>
    <n v="2"/>
    <n v="0"/>
    <n v="0"/>
    <m/>
    <m/>
    <m/>
    <n v="2402421.63"/>
    <n v="955802.15999999992"/>
    <s v="ZLIN"/>
    <n v="7"/>
    <n v="9"/>
  </r>
  <r>
    <s v="120501000103-0"/>
    <x v="24"/>
    <m/>
    <s v="MOTOBOMBA"/>
    <s v="31.12.2005"/>
    <n v="11304842.939999999"/>
    <n v="5311914.1399999997"/>
    <s v="ZLIN"/>
    <n v="27"/>
    <n v="8"/>
    <n v="0"/>
    <n v="0"/>
    <m/>
    <m/>
    <m/>
    <n v="-7165473.4199999999"/>
    <n v="-1233127.9799999995"/>
    <s v="ZLIN"/>
    <n v="17"/>
    <n v="11"/>
  </r>
  <r>
    <s v="120501000104-0"/>
    <x v="24"/>
    <m/>
    <s v="MOTOBOMBA"/>
    <s v="30.08.2008"/>
    <n v="584731"/>
    <n v="241688.81"/>
    <s v="ZLIN"/>
    <n v="25"/>
    <n v="0"/>
    <n v="0"/>
    <n v="0"/>
    <m/>
    <m/>
    <m/>
    <n v="-327826.56"/>
    <n v="-56416.669999999984"/>
    <s v="ZLIN"/>
    <n v="17"/>
    <n v="11"/>
  </r>
  <r>
    <s v="120501000105-0"/>
    <x v="24"/>
    <m/>
    <s v="MOTOBOMBA"/>
    <s v="01.10.2015"/>
    <n v="1"/>
    <n v="1"/>
    <s v="ZLIN"/>
    <n v="0"/>
    <n v="1"/>
    <n v="0"/>
    <n v="0"/>
    <m/>
    <m/>
    <m/>
    <n v="87332.45"/>
    <n v="15029.309999999998"/>
    <s v="ZLIN"/>
    <n v="17"/>
    <n v="11"/>
  </r>
  <r>
    <s v="120501000106-0"/>
    <x v="24"/>
    <m/>
    <s v="MOTOBOMBA"/>
    <s v="01.10.2015"/>
    <n v="1"/>
    <n v="1"/>
    <s v="ZLIN"/>
    <n v="0"/>
    <n v="1"/>
    <n v="0"/>
    <n v="0"/>
    <m/>
    <m/>
    <m/>
    <n v="383456.68"/>
    <n v="322452.20999999996"/>
    <s v="ZLIN"/>
    <n v="3"/>
    <n v="8"/>
  </r>
  <r>
    <s v="120501000107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08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09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0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1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2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3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4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5-0"/>
    <x v="24"/>
    <m/>
    <s v="EXTINTOR DE CARRETILLA"/>
    <s v="31.10.2009"/>
    <n v="1349653.31"/>
    <n v="1009944.6500000001"/>
    <s v="ZLIN"/>
    <n v="12"/>
    <n v="3"/>
    <n v="0"/>
    <n v="0"/>
    <m/>
    <m/>
    <m/>
    <n v="-365779.96"/>
    <n v="-178077.08000000002"/>
    <s v="ZLIN"/>
    <n v="6"/>
    <n v="4"/>
  </r>
  <r>
    <s v="120501000116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117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118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119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120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121-0"/>
    <x v="24"/>
    <m/>
    <s v="EXTINTOR DE CARRETILLA"/>
    <s v="01.10.2015"/>
    <n v="1"/>
    <n v="1"/>
    <s v="ZLIN"/>
    <n v="0"/>
    <n v="1"/>
    <n v="0"/>
    <n v="0"/>
    <m/>
    <m/>
    <m/>
    <n v="22330.52"/>
    <n v="8697.16"/>
    <s v="ZLIN"/>
    <n v="7"/>
    <n v="11"/>
  </r>
  <r>
    <s v="120501000122-0"/>
    <x v="24"/>
    <m/>
    <s v="CARRETE DE MANGUERA"/>
    <s v="09.12.2011"/>
    <n v="2385643.7999999998"/>
    <n v="977532.07999999984"/>
    <s v="ZLIN"/>
    <n v="17"/>
    <n v="1"/>
    <n v="0"/>
    <n v="0"/>
    <m/>
    <m/>
    <m/>
    <n v="-1371966.1"/>
    <n v="-317267.17000000016"/>
    <s v="ZLIN"/>
    <n v="13"/>
    <n v="4"/>
  </r>
  <r>
    <s v="120501000123-0"/>
    <x v="24"/>
    <m/>
    <s v="CARRETE DE MANGUERA"/>
    <s v="09.12.2011"/>
    <n v="2385603.29"/>
    <n v="977515.49"/>
    <s v="ZLIN"/>
    <n v="17"/>
    <n v="1"/>
    <n v="0"/>
    <n v="0"/>
    <m/>
    <m/>
    <m/>
    <n v="-1371934.88"/>
    <n v="-317259.94999999995"/>
    <s v="ZLIN"/>
    <n v="13"/>
    <n v="4"/>
  </r>
  <r>
    <s v="120501000124-0"/>
    <x v="24"/>
    <m/>
    <s v="CARRETE DE MANGUERA"/>
    <s v="09.12.2011"/>
    <n v="2385603.29"/>
    <n v="977515.49"/>
    <s v="ZLIN"/>
    <n v="17"/>
    <n v="1"/>
    <n v="0"/>
    <n v="0"/>
    <m/>
    <m/>
    <m/>
    <n v="-1371934.88"/>
    <n v="-317259.94999999995"/>
    <s v="ZLIN"/>
    <n v="13"/>
    <n v="4"/>
  </r>
  <r>
    <s v="120501000125-0"/>
    <x v="24"/>
    <m/>
    <s v="CARRETE DE MANGUERA"/>
    <s v="09.12.2011"/>
    <n v="2385603.29"/>
    <n v="977515.49"/>
    <s v="ZLIN"/>
    <n v="17"/>
    <n v="1"/>
    <n v="0"/>
    <n v="0"/>
    <m/>
    <m/>
    <m/>
    <n v="-1371934.88"/>
    <n v="-317259.94999999995"/>
    <s v="ZLIN"/>
    <n v="13"/>
    <n v="4"/>
  </r>
  <r>
    <s v="120501000126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27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28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29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0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1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2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3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4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5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6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7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8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39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40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41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42-0"/>
    <x v="24"/>
    <m/>
    <s v="CARRETE DE MANGUERA"/>
    <s v="09.12.2011"/>
    <n v="2212924.2999999998"/>
    <n v="906759.20999999973"/>
    <s v="ZLIN"/>
    <n v="17"/>
    <n v="1"/>
    <n v="0"/>
    <n v="0"/>
    <m/>
    <m/>
    <m/>
    <n v="-1238845.71"/>
    <n v="-286483.07999999996"/>
    <s v="ZLIN"/>
    <n v="13"/>
    <n v="4"/>
  </r>
  <r>
    <s v="120501000143-0"/>
    <x v="24"/>
    <m/>
    <s v="CARRETE DE MANGUERA"/>
    <s v="31.12.2006"/>
    <n v="1334142"/>
    <n v="923636.76"/>
    <s v="ZLIN"/>
    <n v="17"/>
    <n v="4"/>
    <n v="0"/>
    <n v="0"/>
    <m/>
    <m/>
    <m/>
    <n v="-349730.18"/>
    <n v="-125631.22"/>
    <s v="ZLIN"/>
    <n v="8"/>
    <n v="7"/>
  </r>
  <r>
    <s v="120501000144-0"/>
    <x v="24"/>
    <m/>
    <s v="BOMBA"/>
    <s v="10.04.2013"/>
    <n v="34381821.770000003"/>
    <n v="9864826.5000000037"/>
    <s v="ZLIN"/>
    <n v="19"/>
    <n v="9"/>
    <n v="0"/>
    <n v="0"/>
    <m/>
    <m/>
    <m/>
    <n v="-16502132.09"/>
    <n v="-2935475.41"/>
    <s v="ZLIN"/>
    <n v="17"/>
    <n v="4"/>
  </r>
  <r>
    <s v="120501000144-1"/>
    <x v="24"/>
    <m/>
    <s v="MOTOR"/>
    <s v="10.04.2013"/>
    <n v="31096615.350000001"/>
    <n v="8922235.6300000027"/>
    <s v="ZLIN"/>
    <n v="19"/>
    <n v="9"/>
    <n v="0"/>
    <n v="0"/>
    <m/>
    <m/>
    <m/>
    <n v="-14925342.17"/>
    <n v="-2654988.7400000002"/>
    <s v="ZLIN"/>
    <n v="17"/>
    <n v="4"/>
  </r>
  <r>
    <s v="120501000144-2"/>
    <x v="24"/>
    <m/>
    <s v="PANEL ELECTRICO"/>
    <s v="10.04.2013"/>
    <n v="11862730.99"/>
    <n v="4557433.38"/>
    <s v="ZLIN"/>
    <n v="14"/>
    <n v="9"/>
    <n v="0"/>
    <n v="0"/>
    <m/>
    <m/>
    <m/>
    <n v="-5167728.51"/>
    <n v="-1291932.1199999996"/>
    <s v="ZLIN"/>
    <n v="12"/>
    <n v="4"/>
  </r>
  <r>
    <s v="120501000145-0"/>
    <x v="24"/>
    <m/>
    <s v="BOMBA"/>
    <s v="20.02.2014"/>
    <n v="16779176.440000001"/>
    <n v="4287190.4500000011"/>
    <s v="ZLIN"/>
    <n v="18"/>
    <n v="11"/>
    <n v="0"/>
    <n v="0"/>
    <m/>
    <m/>
    <m/>
    <n v="-7817275.0199999996"/>
    <n v="-1390572.9699999997"/>
    <s v="ZLIN"/>
    <n v="17"/>
    <n v="4"/>
  </r>
  <r>
    <s v="120501000145-1"/>
    <x v="24"/>
    <m/>
    <s v="MOTOR"/>
    <s v="20.02.2014"/>
    <n v="11829183.369999999"/>
    <n v="3022434.5199999996"/>
    <s v="ZLIN"/>
    <n v="18"/>
    <n v="11"/>
    <n v="0"/>
    <n v="0"/>
    <m/>
    <m/>
    <m/>
    <n v="-5511115.5199999996"/>
    <n v="-980342.65999999922"/>
    <s v="ZLIN"/>
    <n v="17"/>
    <n v="4"/>
  </r>
  <r>
    <s v="120501000146-0"/>
    <x v="24"/>
    <m/>
    <s v="CARRETILLA PORTATIL ESPUMA"/>
    <s v="31.12.2006"/>
    <n v="1334142"/>
    <n v="1263924"/>
    <s v="ZLIN"/>
    <n v="12"/>
    <n v="8"/>
    <n v="0"/>
    <n v="0"/>
    <m/>
    <m/>
    <m/>
    <n v="-209237.92"/>
    <n v="-164719.22000000003"/>
    <s v="ZLIN"/>
    <n v="3"/>
    <n v="11"/>
  </r>
  <r>
    <s v="120501000147-0"/>
    <x v="24"/>
    <m/>
    <s v="CARRETE DE MANGUERA"/>
    <s v="31.12.2006"/>
    <n v="1334142"/>
    <n v="1110499.69"/>
    <s v="ZLIN"/>
    <n v="14"/>
    <n v="5"/>
    <n v="0"/>
    <n v="0"/>
    <m/>
    <m/>
    <m/>
    <n v="-287739.17"/>
    <n v="-156563.96"/>
    <s v="ZLIN"/>
    <n v="5"/>
    <n v="8"/>
  </r>
  <r>
    <s v="120501000148-0"/>
    <x v="24"/>
    <m/>
    <s v="CARRETE DE MANGUERA"/>
    <s v="31.12.2006"/>
    <n v="1334142"/>
    <n v="1110499.69"/>
    <s v="ZLIN"/>
    <n v="14"/>
    <n v="5"/>
    <n v="0"/>
    <n v="0"/>
    <m/>
    <m/>
    <m/>
    <n v="-287739.17"/>
    <n v="-156563.96"/>
    <s v="ZLIN"/>
    <n v="5"/>
    <n v="8"/>
  </r>
  <r>
    <s v="120501000149-0"/>
    <x v="24"/>
    <m/>
    <s v="EXTINTOR DE CARRETILLA"/>
    <s v="01.10.2015"/>
    <n v="1"/>
    <n v="1"/>
    <s v="ZLIN"/>
    <n v="0"/>
    <n v="1"/>
    <n v="0"/>
    <n v="0"/>
    <m/>
    <m/>
    <m/>
    <n v="464987.68"/>
    <n v="358428"/>
    <s v="ZLIN"/>
    <n v="4"/>
    <n v="0"/>
  </r>
  <r>
    <s v="120501000150-0"/>
    <x v="24"/>
    <m/>
    <s v="CARRETE DE MANGUERA"/>
    <s v="31.12.2006"/>
    <n v="1334142"/>
    <n v="1110499.69"/>
    <s v="ZLIN"/>
    <n v="14"/>
    <n v="5"/>
    <n v="0"/>
    <n v="0"/>
    <m/>
    <m/>
    <m/>
    <n v="-287739.17"/>
    <n v="-156563.96"/>
    <s v="ZLIN"/>
    <n v="5"/>
    <n v="8"/>
  </r>
  <r>
    <s v="120501000151-0"/>
    <x v="24"/>
    <m/>
    <s v="EXTINTOR DE CARRETILLA"/>
    <s v="01.10.2015"/>
    <n v="1"/>
    <n v="1"/>
    <s v="ZLIN"/>
    <n v="0"/>
    <n v="1"/>
    <n v="0"/>
    <n v="0"/>
    <m/>
    <m/>
    <m/>
    <n v="464987.68"/>
    <n v="441142.16"/>
    <s v="ZLIN"/>
    <n v="3"/>
    <n v="3"/>
  </r>
  <r>
    <s v="120501000152-0"/>
    <x v="24"/>
    <m/>
    <s v="CARRETE DE MANGUERA"/>
    <s v="31.12.2006"/>
    <n v="1334142"/>
    <n v="1110499.69"/>
    <s v="ZLIN"/>
    <n v="14"/>
    <n v="5"/>
    <n v="0"/>
    <n v="0"/>
    <m/>
    <m/>
    <m/>
    <n v="-287739.17"/>
    <n v="-156563.96"/>
    <s v="ZLIN"/>
    <n v="5"/>
    <n v="8"/>
  </r>
  <r>
    <s v="120501000153-0"/>
    <x v="24"/>
    <m/>
    <s v="EXTINTOR DE CARRETILLA"/>
    <s v="01.10.2015"/>
    <n v="1"/>
    <n v="1"/>
    <s v="ZLIN"/>
    <n v="0"/>
    <n v="1"/>
    <n v="0"/>
    <n v="0"/>
    <m/>
    <m/>
    <m/>
    <n v="464987.68"/>
    <n v="358428"/>
    <s v="ZLIN"/>
    <n v="4"/>
    <n v="0"/>
  </r>
  <r>
    <s v="120501000154-0"/>
    <x v="24"/>
    <m/>
    <s v="RECIPIENTE"/>
    <s v="01.12.1991"/>
    <n v="87599.45"/>
    <n v="70778.61"/>
    <s v="ZLIN"/>
    <n v="33"/>
    <n v="5"/>
    <n v="0"/>
    <n v="0"/>
    <m/>
    <m/>
    <m/>
    <n v="259173.34"/>
    <n v="83386.199999999983"/>
    <s v="ZLIN"/>
    <n v="9"/>
    <n v="7"/>
  </r>
  <r>
    <s v="120501000155-0"/>
    <x v="24"/>
    <m/>
    <s v="BOMBA"/>
    <s v="01.09.1982"/>
    <n v="1622449.19"/>
    <n v="1622449.19"/>
    <s v="ZLIN"/>
    <n v="36"/>
    <n v="1"/>
    <n v="0"/>
    <n v="0"/>
    <m/>
    <m/>
    <m/>
    <n v="4767042.6100000003"/>
    <n v="4767042.6100000003"/>
    <s v="ZLIN"/>
    <n v="3"/>
    <n v="0"/>
  </r>
  <r>
    <s v="120501000155-1"/>
    <x v="24"/>
    <m/>
    <s v="MOTOR"/>
    <s v="01.09.1982"/>
    <n v="17561.59"/>
    <n v="17561.59"/>
    <s v="ZLIN"/>
    <n v="36"/>
    <n v="1"/>
    <n v="0"/>
    <n v="0"/>
    <m/>
    <m/>
    <m/>
    <n v="51599.05"/>
    <n v="51599.05"/>
    <s v="ZLIN"/>
    <n v="3"/>
    <n v="0"/>
  </r>
  <r>
    <s v="120501000156-0"/>
    <x v="24"/>
    <m/>
    <s v="CARRETILLA PORTATIL ESPUMA"/>
    <s v="01.09.1979"/>
    <n v="1"/>
    <n v="0.83"/>
    <s v="ZLIN"/>
    <n v="46"/>
    <n v="3"/>
    <n v="0"/>
    <n v="0"/>
    <m/>
    <m/>
    <m/>
    <n v="464987.43"/>
    <n v="141020.77999999997"/>
    <s v="ZLIN"/>
    <n v="10"/>
    <n v="2"/>
  </r>
  <r>
    <s v="120501000157-0"/>
    <x v="24"/>
    <m/>
    <s v="EXTINTOR DE CARRETILLA"/>
    <s v="01.10.2015"/>
    <n v="1"/>
    <n v="1"/>
    <s v="ZLIN"/>
    <n v="0"/>
    <n v="1"/>
    <n v="0"/>
    <n v="0"/>
    <m/>
    <m/>
    <m/>
    <n v="71187.149999999994"/>
    <n v="27725.519999999997"/>
    <s v="ZLIN"/>
    <n v="7"/>
    <n v="11"/>
  </r>
  <r>
    <s v="120501000158-0"/>
    <x v="24"/>
    <m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59-0"/>
    <x v="24"/>
    <m/>
    <s v="EXTINTOR DE CARRETILLA"/>
    <s v="01.10.2015"/>
    <n v="1"/>
    <n v="1"/>
    <s v="ZLIN"/>
    <n v="0"/>
    <n v="1"/>
    <n v="0"/>
    <n v="0"/>
    <m/>
    <m/>
    <m/>
    <n v="212813.95"/>
    <n v="212813.95"/>
    <s v="ZLIN"/>
    <n v="3"/>
    <n v="0"/>
  </r>
  <r>
    <s v="120501000160-0"/>
    <x v="24"/>
    <m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61-0"/>
    <x v="24"/>
    <m/>
    <s v="EXTINTOR DE CARRETILLA"/>
    <s v="01.10.2015"/>
    <n v="1"/>
    <n v="1"/>
    <s v="ZLIN"/>
    <n v="0"/>
    <n v="1"/>
    <n v="0"/>
    <n v="0"/>
    <m/>
    <m/>
    <m/>
    <n v="149719.53"/>
    <n v="142041.60999999999"/>
    <s v="ZLIN"/>
    <n v="3"/>
    <n v="3"/>
  </r>
  <r>
    <s v="120501000162-0"/>
    <x v="24"/>
    <m/>
    <s v="EXTINTOR DE CARRETILLA"/>
    <s v="01.10.2015"/>
    <n v="1"/>
    <n v="1"/>
    <s v="ZLIN"/>
    <n v="0"/>
    <n v="1"/>
    <n v="0"/>
    <n v="0"/>
    <m/>
    <m/>
    <m/>
    <n v="149719.53"/>
    <n v="142041.60999999999"/>
    <s v="ZLIN"/>
    <n v="3"/>
    <n v="3"/>
  </r>
  <r>
    <s v="120501000163-0"/>
    <x v="24"/>
    <m/>
    <s v="EXTINTOR DE CARRETILLA"/>
    <s v="01.10.2015"/>
    <n v="1"/>
    <n v="1"/>
    <s v="ZLIN"/>
    <n v="0"/>
    <n v="1"/>
    <n v="0"/>
    <n v="0"/>
    <m/>
    <m/>
    <m/>
    <n v="149719.53"/>
    <n v="142041.60999999999"/>
    <s v="ZLIN"/>
    <n v="3"/>
    <n v="3"/>
  </r>
  <r>
    <s v="120501000164-0"/>
    <x v="24"/>
    <m/>
    <s v="BOMBA"/>
    <s v="01.09.1982"/>
    <n v="1930133.98"/>
    <n v="1886760.18"/>
    <s v="ZLIN"/>
    <n v="37"/>
    <n v="1"/>
    <n v="0"/>
    <n v="0"/>
    <m/>
    <m/>
    <m/>
    <n v="5623233.5300000003"/>
    <n v="4334575.84"/>
    <s v="ZLIN"/>
    <n v="4"/>
    <n v="0"/>
  </r>
  <r>
    <s v="120501000164-1"/>
    <x v="24"/>
    <m/>
    <s v="MOTOR"/>
    <s v="01.09.1982"/>
    <n v="9049386.2899999991"/>
    <n v="8846029.2899999991"/>
    <s v="ZLIN"/>
    <n v="37"/>
    <n v="1"/>
    <n v="0"/>
    <n v="0"/>
    <m/>
    <m/>
    <m/>
    <n v="26364393.780000001"/>
    <n v="20322553.539999999"/>
    <s v="ZLIN"/>
    <n v="4"/>
    <n v="0"/>
  </r>
  <r>
    <s v="120501000165-0"/>
    <x v="24"/>
    <m/>
    <s v="BOMBA"/>
    <s v="01.09.1982"/>
    <n v="452021.61"/>
    <n v="409644.57999999996"/>
    <s v="ZLIN"/>
    <n v="40"/>
    <n v="0"/>
    <n v="0"/>
    <n v="0"/>
    <m/>
    <m/>
    <m/>
    <n v="1287436.6100000001"/>
    <n v="573917.52000000014"/>
    <s v="ZLIN"/>
    <n v="6"/>
    <n v="11"/>
  </r>
  <r>
    <s v="120501000165-1"/>
    <x v="24"/>
    <m/>
    <s v="PANEL DE CONTROL"/>
    <s v="01.09.1982"/>
    <n v="341073.82"/>
    <n v="333409.24"/>
    <s v="ZLIN"/>
    <n v="37"/>
    <n v="1"/>
    <n v="0"/>
    <n v="0"/>
    <m/>
    <m/>
    <m/>
    <n v="993681.16"/>
    <n v="765962.56"/>
    <s v="ZLIN"/>
    <n v="4"/>
    <n v="0"/>
  </r>
  <r>
    <s v="120501000165-2"/>
    <x v="24"/>
    <m/>
    <s v="MOTOR"/>
    <s v="01.09.1982"/>
    <n v="63294.45"/>
    <n v="57360.579999999994"/>
    <s v="ZLIN"/>
    <n v="40"/>
    <n v="0"/>
    <n v="0"/>
    <n v="0"/>
    <m/>
    <m/>
    <m/>
    <n v="180273.62"/>
    <n v="80362.94"/>
    <s v="ZLIN"/>
    <n v="6"/>
    <n v="11"/>
  </r>
  <r>
    <s v="120501000166-0"/>
    <x v="24"/>
    <m/>
    <s v="BOMBA"/>
    <s v="01.09.1982"/>
    <n v="1436356.34"/>
    <n v="1426518.28"/>
    <s v="ZLIN"/>
    <n v="36"/>
    <n v="6"/>
    <n v="0"/>
    <n v="0"/>
    <m/>
    <m/>
    <m/>
    <n v="4205197.5199999996"/>
    <n v="3794934.3499999996"/>
    <s v="ZLIN"/>
    <n v="3"/>
    <n v="5"/>
  </r>
  <r>
    <s v="120501000166-1"/>
    <x v="24"/>
    <m/>
    <s v="VALVULA"/>
    <s v="01.09.1982"/>
    <n v="53953.79"/>
    <n v="53584.24"/>
    <s v="ZLIN"/>
    <n v="36"/>
    <n v="6"/>
    <n v="0"/>
    <n v="0"/>
    <m/>
    <m/>
    <m/>
    <n v="157959.64000000001"/>
    <n v="142548.94"/>
    <s v="ZLIN"/>
    <n v="3"/>
    <n v="5"/>
  </r>
  <r>
    <s v="120501000166-2"/>
    <x v="24"/>
    <m/>
    <s v="PANEL DE CONTROL"/>
    <s v="01.09.1982"/>
    <n v="358259.21"/>
    <n v="350208.44"/>
    <s v="ZLIN"/>
    <n v="37"/>
    <n v="1"/>
    <n v="0"/>
    <n v="0"/>
    <m/>
    <m/>
    <m/>
    <n v="1043748.87"/>
    <n v="804556.41999999993"/>
    <s v="ZLIN"/>
    <n v="4"/>
    <n v="0"/>
  </r>
  <r>
    <s v="120501000166-3"/>
    <x v="24"/>
    <m/>
    <s v="MOTOR"/>
    <s v="01.09.1982"/>
    <n v="1515124.53"/>
    <n v="1504746.96"/>
    <s v="ZLIN"/>
    <n v="36"/>
    <n v="6"/>
    <n v="0"/>
    <n v="0"/>
    <m/>
    <m/>
    <m/>
    <n v="4435805.8600000003"/>
    <n v="4003044.3100000005"/>
    <s v="ZLIN"/>
    <n v="3"/>
    <n v="5"/>
  </r>
  <r>
    <s v="120501000167-0"/>
    <x v="24"/>
    <m/>
    <s v="BOMBA"/>
    <s v="01.09.1982"/>
    <n v="366791.99"/>
    <n v="366791.99"/>
    <s v="ZLIN"/>
    <n v="36"/>
    <n v="1"/>
    <n v="0"/>
    <n v="0"/>
    <m/>
    <m/>
    <m/>
    <n v="1077699.71"/>
    <n v="1077699.71"/>
    <s v="ZLIN"/>
    <n v="3"/>
    <n v="0"/>
  </r>
  <r>
    <s v="120501000167-1"/>
    <x v="24"/>
    <m/>
    <s v="PANEL DE CONTROL"/>
    <s v="01.09.1982"/>
    <n v="341073.82"/>
    <n v="333409.24"/>
    <s v="ZLIN"/>
    <n v="37"/>
    <n v="1"/>
    <n v="0"/>
    <n v="0"/>
    <m/>
    <m/>
    <m/>
    <n v="993681.16"/>
    <n v="765962.56"/>
    <s v="ZLIN"/>
    <n v="4"/>
    <n v="0"/>
  </r>
  <r>
    <s v="120501000167-2"/>
    <x v="24"/>
    <m/>
    <s v="RECIPIENTE"/>
    <s v="31.12.2006"/>
    <n v="2018793"/>
    <n v="0"/>
    <s v="ZLIN"/>
    <n v="16"/>
    <n v="6"/>
    <n v="0"/>
    <n v="0"/>
    <m/>
    <m/>
    <m/>
    <n v="323694.71999999997"/>
    <n v="128781.76999999996"/>
    <s v="ZLIN"/>
    <n v="7"/>
    <n v="9"/>
  </r>
  <r>
    <s v="120501000167-3"/>
    <x v="24"/>
    <m/>
    <s v="MOTOR"/>
    <s v="01.09.1982"/>
    <n v="237870.54"/>
    <n v="237870.54"/>
    <s v="ZLIN"/>
    <n v="36"/>
    <n v="1"/>
    <n v="0"/>
    <n v="0"/>
    <m/>
    <m/>
    <m/>
    <n v="698905.69"/>
    <n v="698905.69"/>
    <s v="ZLIN"/>
    <n v="3"/>
    <n v="0"/>
  </r>
  <r>
    <s v="120501000168-0"/>
    <x v="24"/>
    <m/>
    <s v="COMPRESOR"/>
    <s v="01.09.1982"/>
    <n v="1533232.63"/>
    <n v="1060343.68"/>
    <s v="ZLIN"/>
    <n v="52"/>
    <n v="5"/>
    <n v="0"/>
    <n v="0"/>
    <m/>
    <m/>
    <m/>
    <n v="4065762.81"/>
    <n v="648419.08000000007"/>
    <s v="ZLIN"/>
    <n v="19"/>
    <n v="4"/>
  </r>
  <r>
    <s v="120501000169-0"/>
    <x v="24"/>
    <m/>
    <s v="MONITOR LANZA CHORRO"/>
    <s v="31.12.2006"/>
    <n v="1179349.75"/>
    <n v="1010871.22"/>
    <s v="ZLIN"/>
    <n v="14"/>
    <n v="0"/>
    <n v="0"/>
    <n v="0"/>
    <m/>
    <m/>
    <m/>
    <n v="-191460.22"/>
    <n v="-112444.89"/>
    <s v="ZLIN"/>
    <n v="5"/>
    <n v="3"/>
  </r>
  <r>
    <s v="120501000170-0"/>
    <x v="24"/>
    <m/>
    <s v="MONITOR LANZA CHORRO"/>
    <s v="31.12.2006"/>
    <n v="1179349.75"/>
    <n v="1109976.24"/>
    <s v="ZLIN"/>
    <n v="12"/>
    <n v="9"/>
    <n v="0"/>
    <n v="0"/>
    <m/>
    <m/>
    <m/>
    <n v="1777686.58"/>
    <n v="1370300.07"/>
    <s v="ZLIN"/>
    <n v="4"/>
    <n v="0"/>
  </r>
  <r>
    <s v="120501000171-0"/>
    <x v="24"/>
    <m/>
    <s v="MONITOR LANZA CHORRO"/>
    <s v="31.12.2006"/>
    <n v="1179349.75"/>
    <n v="1109976.24"/>
    <s v="ZLIN"/>
    <n v="12"/>
    <n v="9"/>
    <n v="0"/>
    <n v="0"/>
    <m/>
    <m/>
    <m/>
    <n v="714844.82"/>
    <n v="551026.22"/>
    <s v="ZLIN"/>
    <n v="4"/>
    <n v="0"/>
  </r>
  <r>
    <s v="120501000172-0"/>
    <x v="24"/>
    <m/>
    <s v="CILINDRO DE OXIGENO"/>
    <s v="31.07.2011"/>
    <n v="429162.56"/>
    <n v="287183.96999999997"/>
    <s v="ZLIN"/>
    <n v="11"/>
    <n v="1"/>
    <n v="0"/>
    <n v="0"/>
    <m/>
    <m/>
    <m/>
    <n v="2471116.7400000002"/>
    <n v="1101582.1600000001"/>
    <s v="ZLIN"/>
    <n v="6"/>
    <n v="11"/>
  </r>
  <r>
    <s v="120501000173-0"/>
    <x v="24"/>
    <m/>
    <s v="BOMBA"/>
    <s v="30.11.2012"/>
    <n v="7578110.5"/>
    <n v="4008710.62"/>
    <s v="ZLIN"/>
    <n v="11"/>
    <n v="6"/>
    <n v="0"/>
    <n v="0"/>
    <m/>
    <m/>
    <m/>
    <n v="13614729.43"/>
    <n v="4843701.82"/>
    <s v="ZLIN"/>
    <n v="8"/>
    <n v="8"/>
  </r>
  <r>
    <s v="120501000173-1"/>
    <x v="24"/>
    <m/>
    <s v="REDUCTOR"/>
    <s v="30.11.2012"/>
    <n v="73658.460000000006"/>
    <n v="28601.410000000003"/>
    <s v="ZLIN"/>
    <n v="15"/>
    <n v="8"/>
    <n v="0"/>
    <n v="0"/>
    <m/>
    <m/>
    <m/>
    <n v="127223.33"/>
    <n v="30566.660000000003"/>
    <s v="ZLIN"/>
    <n v="12"/>
    <n v="10"/>
  </r>
  <r>
    <s v="120501000173-2"/>
    <x v="24"/>
    <m/>
    <s v="PANEL DE CONTROL"/>
    <s v="30.11.2012"/>
    <n v="733516.89"/>
    <n v="588425.63"/>
    <s v="ZLIN"/>
    <n v="7"/>
    <n v="7"/>
    <n v="0"/>
    <n v="0"/>
    <m/>
    <m/>
    <m/>
    <n v="1416656.67"/>
    <n v="919584.15999999992"/>
    <s v="ZLIN"/>
    <n v="4"/>
    <n v="9"/>
  </r>
  <r>
    <s v="120501000173-3"/>
    <x v="24"/>
    <m/>
    <s v="MOTOR"/>
    <s v="30.11.2012"/>
    <n v="9599319.9000000004"/>
    <n v="5077901.1100000003"/>
    <s v="ZLIN"/>
    <n v="11"/>
    <n v="6"/>
    <n v="0"/>
    <n v="0"/>
    <m/>
    <m/>
    <m/>
    <n v="17246006.52"/>
    <n v="6135598.4800000004"/>
    <s v="ZLIN"/>
    <n v="8"/>
    <n v="8"/>
  </r>
  <r>
    <s v="120501000174-0"/>
    <x v="24"/>
    <m/>
    <s v="BOMBA"/>
    <s v="31.07.2011"/>
    <n v="2639879.02"/>
    <n v="1525644.3800000001"/>
    <s v="ZLIN"/>
    <n v="12"/>
    <n v="10"/>
    <n v="0"/>
    <n v="0"/>
    <m/>
    <m/>
    <m/>
    <n v="15059669.93"/>
    <n v="5357767.18"/>
    <s v="ZLIN"/>
    <n v="8"/>
    <n v="8"/>
  </r>
  <r>
    <s v="120501000174-1"/>
    <x v="24"/>
    <m/>
    <s v="REDUCTOR"/>
    <s v="31.07.2011"/>
    <n v="29335.07"/>
    <n v="12798.130000000001"/>
    <s v="ZLIN"/>
    <n v="17"/>
    <n v="0"/>
    <n v="0"/>
    <n v="0"/>
    <m/>
    <m/>
    <m/>
    <n v="164919.48000000001"/>
    <n v="39623.520000000004"/>
    <s v="ZLIN"/>
    <n v="12"/>
    <n v="10"/>
  </r>
  <r>
    <s v="120501000174-2"/>
    <x v="24"/>
    <m/>
    <s v="PANEL DE CONTROL"/>
    <s v="31.07.2011"/>
    <n v="292129"/>
    <n v="242985.8"/>
    <s v="ZLIN"/>
    <n v="8"/>
    <n v="11"/>
    <n v="0"/>
    <n v="0"/>
    <m/>
    <m/>
    <m/>
    <n v="1709831.28"/>
    <n v="1109890.48"/>
    <s v="ZLIN"/>
    <n v="4"/>
    <n v="9"/>
  </r>
  <r>
    <s v="120501000174-3"/>
    <x v="24"/>
    <m/>
    <s v="MOTOR"/>
    <s v="01.10.2015"/>
    <n v="1"/>
    <n v="0"/>
    <s v="ZLIN"/>
    <n v="0"/>
    <n v="1"/>
    <n v="0"/>
    <n v="0"/>
    <m/>
    <m/>
    <m/>
    <n v="19959746.93"/>
    <n v="7101063.7999999989"/>
    <s v="ZLIN"/>
    <n v="8"/>
    <n v="8"/>
  </r>
  <r>
    <s v="120501000175-0"/>
    <x v="24"/>
    <m/>
    <s v="BOMBA"/>
    <s v="31.07.2011"/>
    <n v="271359.78999999998"/>
    <n v="156824.81999999998"/>
    <s v="ZLIN"/>
    <n v="12"/>
    <n v="10"/>
    <n v="0"/>
    <n v="0"/>
    <m/>
    <m/>
    <m/>
    <n v="1548021.28"/>
    <n v="550738.34000000008"/>
    <s v="ZLIN"/>
    <n v="8"/>
    <n v="8"/>
  </r>
  <r>
    <s v="120501000175-1"/>
    <x v="24"/>
    <m/>
    <s v="PANEL DE CONTROL"/>
    <s v="31.07.2011"/>
    <n v="292129"/>
    <n v="242985.8"/>
    <s v="ZLIN"/>
    <n v="8"/>
    <n v="11"/>
    <n v="0"/>
    <n v="0"/>
    <m/>
    <m/>
    <m/>
    <n v="1709831.28"/>
    <n v="1109890.48"/>
    <s v="ZLIN"/>
    <n v="4"/>
    <n v="9"/>
  </r>
  <r>
    <s v="120501000175-2"/>
    <x v="24"/>
    <m/>
    <s v="MOTOR"/>
    <s v="31.07.2011"/>
    <n v="37997.230000000003"/>
    <n v="21959.430000000004"/>
    <s v="ZLIN"/>
    <n v="12"/>
    <n v="10"/>
    <n v="0"/>
    <n v="0"/>
    <m/>
    <m/>
    <m/>
    <n v="216762.08"/>
    <n v="77117.279999999999"/>
    <s v="ZLIN"/>
    <n v="8"/>
    <n v="8"/>
  </r>
  <r>
    <s v="120501000176-0"/>
    <x v="24"/>
    <m/>
    <s v="EXTINTOR DE CARRETILLA"/>
    <s v="31.12.2003"/>
    <n v="852266.34"/>
    <n v="852266.34"/>
    <s v="ZLIN"/>
    <n v="15"/>
    <n v="0"/>
    <n v="0"/>
    <n v="0"/>
    <m/>
    <m/>
    <m/>
    <n v="302100.71999999997"/>
    <n v="286608.37999999995"/>
    <s v="ZLIN"/>
    <n v="3"/>
    <n v="3"/>
  </r>
  <r>
    <s v="120501000177-0"/>
    <x v="24"/>
    <m/>
    <s v="BOMBA"/>
    <s v="01.10.2015"/>
    <n v="1"/>
    <n v="1"/>
    <s v="ZLIN"/>
    <n v="0"/>
    <n v="1"/>
    <n v="0"/>
    <n v="0"/>
    <m/>
    <m/>
    <m/>
    <n v="1468146.86"/>
    <n v="522321.4800000001"/>
    <s v="ZLIN"/>
    <n v="8"/>
    <n v="8"/>
  </r>
  <r>
    <s v="120501000177-1"/>
    <x v="24"/>
    <m/>
    <s v="MOTOR"/>
    <s v="01.10.2015"/>
    <n v="1"/>
    <n v="1"/>
    <s v="ZLIN"/>
    <n v="0"/>
    <n v="1"/>
    <n v="0"/>
    <n v="0"/>
    <m/>
    <m/>
    <m/>
    <n v="71754.06"/>
    <n v="25527.879999999997"/>
    <s v="ZLIN"/>
    <n v="8"/>
    <n v="8"/>
  </r>
  <r>
    <s v="120501000178-0"/>
    <x v="24"/>
    <m/>
    <s v="BOMBA"/>
    <s v="01.10.2015"/>
    <n v="1"/>
    <n v="1"/>
    <s v="ZLIN"/>
    <n v="0"/>
    <n v="1"/>
    <n v="0"/>
    <n v="0"/>
    <m/>
    <m/>
    <m/>
    <n v="17948684.48"/>
    <n v="6385589.6699999999"/>
    <s v="ZLIN"/>
    <n v="8"/>
    <n v="8"/>
  </r>
  <r>
    <s v="120501000178-1"/>
    <x v="24"/>
    <m/>
    <s v="MOTOR"/>
    <s v="01.10.2015"/>
    <n v="1"/>
    <n v="1"/>
    <s v="ZLIN"/>
    <n v="0"/>
    <n v="1"/>
    <n v="0"/>
    <n v="0"/>
    <m/>
    <m/>
    <m/>
    <n v="950266.84"/>
    <n v="338075.69999999995"/>
    <s v="ZLIN"/>
    <n v="8"/>
    <n v="8"/>
  </r>
  <r>
    <s v="120501000179-0"/>
    <x v="24"/>
    <m/>
    <s v="BOMBA"/>
    <s v="01.10.2015"/>
    <n v="1"/>
    <n v="1"/>
    <s v="ZLIN"/>
    <n v="0"/>
    <n v="1"/>
    <n v="0"/>
    <n v="0"/>
    <m/>
    <m/>
    <m/>
    <n v="17948684.48"/>
    <n v="6385589.6699999999"/>
    <s v="ZLIN"/>
    <n v="8"/>
    <n v="8"/>
  </r>
  <r>
    <s v="120501000179-1"/>
    <x v="24"/>
    <m/>
    <s v="MOTOR"/>
    <s v="01.10.2015"/>
    <n v="1"/>
    <n v="1"/>
    <s v="ZLIN"/>
    <n v="0"/>
    <n v="1"/>
    <n v="0"/>
    <n v="0"/>
    <m/>
    <m/>
    <m/>
    <n v="647081.5"/>
    <n v="230211.69"/>
    <s v="ZLIN"/>
    <n v="8"/>
    <n v="8"/>
  </r>
  <r>
    <s v="120501000180-0"/>
    <x v="24"/>
    <m/>
    <s v="BOMBA"/>
    <s v="28.07.2011"/>
    <n v="2230317.39"/>
    <n v="1203019.6800000002"/>
    <s v="ZLIN"/>
    <n v="13"/>
    <n v="9"/>
    <n v="0"/>
    <n v="0"/>
    <m/>
    <m/>
    <m/>
    <n v="809695.71"/>
    <n v="260510.79999999993"/>
    <s v="ZLIN"/>
    <n v="9"/>
    <n v="7"/>
  </r>
  <r>
    <s v="120501000180-1"/>
    <x v="24"/>
    <m/>
    <s v="REDUCTOR"/>
    <s v="28.07.2011"/>
    <n v="191877.3"/>
    <n v="79428.26999999999"/>
    <s v="ZLIN"/>
    <n v="17"/>
    <n v="11"/>
    <n v="0"/>
    <n v="0"/>
    <m/>
    <m/>
    <m/>
    <n v="55596.35"/>
    <n v="12467.059999999998"/>
    <s v="ZLIN"/>
    <n v="13"/>
    <n v="9"/>
  </r>
  <r>
    <s v="120501000180-2"/>
    <x v="24"/>
    <m/>
    <s v="MOTOR"/>
    <s v="28.07.2011"/>
    <n v="760357.47"/>
    <n v="410132.20999999996"/>
    <s v="ZLIN"/>
    <n v="13"/>
    <n v="9"/>
    <n v="0"/>
    <n v="0"/>
    <m/>
    <m/>
    <m/>
    <n v="276040.62"/>
    <n v="88813.07"/>
    <s v="ZLIN"/>
    <n v="9"/>
    <n v="7"/>
  </r>
  <r>
    <s v="120501000181-0"/>
    <x v="24"/>
    <m/>
    <s v="BOMBA"/>
    <s v="01.10.2015"/>
    <n v="1"/>
    <n v="1"/>
    <s v="ZLIN"/>
    <n v="0"/>
    <n v="1"/>
    <n v="0"/>
    <n v="0"/>
    <m/>
    <m/>
    <m/>
    <n v="2337125.19"/>
    <n v="751944.61999999988"/>
    <s v="ZLIN"/>
    <n v="9"/>
    <n v="7"/>
  </r>
  <r>
    <s v="120501000181-1"/>
    <x v="24"/>
    <m/>
    <s v="REDUCTOR"/>
    <s v="01.10.2015"/>
    <n v="1"/>
    <n v="1"/>
    <s v="ZLIN"/>
    <n v="0"/>
    <n v="1"/>
    <n v="0"/>
    <n v="0"/>
    <m/>
    <m/>
    <m/>
    <n v="201066.12"/>
    <n v="45087.549999999988"/>
    <s v="ZLIN"/>
    <n v="13"/>
    <n v="9"/>
  </r>
  <r>
    <s v="120501000181-2"/>
    <x v="24"/>
    <m/>
    <s v="MOTOR"/>
    <s v="01.10.2015"/>
    <n v="1"/>
    <n v="1"/>
    <s v="ZLIN"/>
    <n v="0"/>
    <n v="1"/>
    <n v="0"/>
    <n v="0"/>
    <m/>
    <m/>
    <m/>
    <n v="796770.28"/>
    <n v="256352.19000000006"/>
    <s v="ZLIN"/>
    <n v="9"/>
    <n v="7"/>
  </r>
  <r>
    <s v="120501000182-0"/>
    <x v="24"/>
    <m/>
    <s v="MOTOR"/>
    <s v="01.10.2015"/>
    <n v="1"/>
    <n v="1"/>
    <s v="ZLIN"/>
    <n v="0"/>
    <n v="1"/>
    <n v="0"/>
    <n v="0"/>
    <m/>
    <m/>
    <m/>
    <n v="122604.82"/>
    <n v="39446.780000000013"/>
    <s v="ZLIN"/>
    <n v="9"/>
    <n v="7"/>
  </r>
  <r>
    <s v="120501000182-1"/>
    <x v="24"/>
    <m/>
    <s v="BOMBA"/>
    <s v="01.10.2015"/>
    <n v="1"/>
    <n v="1"/>
    <s v="ZLIN"/>
    <n v="0"/>
    <n v="1"/>
    <n v="0"/>
    <n v="0"/>
    <m/>
    <m/>
    <m/>
    <n v="19930548.440000001"/>
    <n v="6412437.3200000022"/>
    <s v="ZLIN"/>
    <n v="9"/>
    <n v="7"/>
  </r>
  <r>
    <s v="120501000183-0"/>
    <x v="24"/>
    <m/>
    <s v="EXTINTOR DE CARRETILLA"/>
    <s v="31.12.2003"/>
    <n v="852266.34"/>
    <n v="852266.34"/>
    <s v="ZLIN"/>
    <n v="15"/>
    <n v="0"/>
    <n v="0"/>
    <n v="0"/>
    <m/>
    <m/>
    <m/>
    <n v="-25468.55"/>
    <n v="-24162.47"/>
    <s v="ZLIN"/>
    <n v="3"/>
    <n v="3"/>
  </r>
  <r>
    <s v="120501000184-0"/>
    <x v="24"/>
    <m/>
    <s v="CARRETILLA PORTATIL ESPUMA"/>
    <s v="31.12.2001"/>
    <n v="1036620.24"/>
    <n v="1036620.24"/>
    <s v="ZLIN"/>
    <n v="16"/>
    <n v="9"/>
    <n v="0"/>
    <n v="0"/>
    <m/>
    <m/>
    <m/>
    <n v="-108591.63"/>
    <n v="-108591.63"/>
    <s v="ZLIN"/>
    <n v="3"/>
    <n v="0"/>
  </r>
  <r>
    <s v="120501000185-0"/>
    <x v="24"/>
    <m/>
    <s v="EXTINTOR DE CARRETILLA"/>
    <s v="31.12.2003"/>
    <n v="852266.34"/>
    <n v="852266.34"/>
    <s v="ZLIN"/>
    <n v="15"/>
    <n v="0"/>
    <n v="0"/>
    <n v="0"/>
    <m/>
    <m/>
    <m/>
    <n v="-25468.55"/>
    <n v="-24162.47"/>
    <s v="ZLIN"/>
    <n v="3"/>
    <n v="3"/>
  </r>
  <r>
    <s v="120501000186-0"/>
    <x v="24"/>
    <m/>
    <s v="MONITOR LANZA CHORRO"/>
    <s v="01.10.2015"/>
    <n v="1"/>
    <n v="1"/>
    <s v="ZLIN"/>
    <n v="0"/>
    <n v="1"/>
    <n v="0"/>
    <n v="0"/>
    <m/>
    <m/>
    <m/>
    <n v="3658574.43"/>
    <n v="1630930.7700000003"/>
    <s v="ZLIN"/>
    <n v="6"/>
    <n v="11"/>
  </r>
  <r>
    <s v="120501000187-0"/>
    <x v="24"/>
    <m/>
    <s v="MONITOR LANZA CHORRO"/>
    <s v="01.10.2015"/>
    <n v="1"/>
    <n v="1"/>
    <s v="ZLIN"/>
    <n v="0"/>
    <n v="1"/>
    <n v="0"/>
    <n v="0"/>
    <m/>
    <m/>
    <m/>
    <n v="3658574.43"/>
    <n v="1630930.7700000003"/>
    <s v="ZLIN"/>
    <n v="6"/>
    <n v="11"/>
  </r>
  <r>
    <s v="120501000188-0"/>
    <x v="24"/>
    <m/>
    <s v="BOMBA"/>
    <s v="30.11.2012"/>
    <n v="13012409.58"/>
    <n v="4130025.66"/>
    <s v="ZLIN"/>
    <n v="19"/>
    <n v="2"/>
    <n v="0"/>
    <n v="0"/>
    <m/>
    <m/>
    <m/>
    <n v="-4211137.49"/>
    <n v="-794959.62000000011"/>
    <s v="ZLIN"/>
    <n v="16"/>
    <n v="4"/>
  </r>
  <r>
    <s v="120501000188-1"/>
    <x v="24"/>
    <m/>
    <s v="PANEL DE CONTROL"/>
    <s v="30.11.2012"/>
    <n v="6952600.5800000001"/>
    <n v="2985528.49"/>
    <s v="ZLIN"/>
    <n v="14"/>
    <n v="2"/>
    <n v="0"/>
    <n v="0"/>
    <m/>
    <m/>
    <m/>
    <n v="-1236533.1299999999"/>
    <n v="-336409.73999999987"/>
    <s v="ZLIN"/>
    <n v="11"/>
    <n v="4"/>
  </r>
  <r>
    <s v="120501000188-2"/>
    <x v="24"/>
    <m/>
    <s v="MOTOR"/>
    <s v="30.11.2012"/>
    <n v="7670309.9299999997"/>
    <n v="2434489.6499999994"/>
    <s v="ZLIN"/>
    <n v="19"/>
    <n v="2"/>
    <n v="0"/>
    <n v="0"/>
    <m/>
    <m/>
    <m/>
    <n v="-1787909.77"/>
    <n v="-337513.57000000007"/>
    <s v="ZLIN"/>
    <n v="16"/>
    <n v="4"/>
  </r>
  <r>
    <s v="120501000189-0"/>
    <x v="24"/>
    <m/>
    <s v="EXTINTOR DE CARRETILLA"/>
    <s v="01.10.2015"/>
    <n v="1"/>
    <n v="1"/>
    <s v="ZLIN"/>
    <n v="0"/>
    <n v="1"/>
    <n v="0"/>
    <n v="0"/>
    <m/>
    <m/>
    <m/>
    <n v="66757.070000000007"/>
    <n v="66757.070000000007"/>
    <s v="ZLIN"/>
    <n v="3"/>
    <n v="0"/>
  </r>
  <r>
    <s v="120501000190-0"/>
    <x v="24"/>
    <m/>
    <s v="TABLERO"/>
    <s v="01.10.2015"/>
    <n v="1"/>
    <n v="1"/>
    <s v="ZLIN"/>
    <n v="0"/>
    <n v="1"/>
    <n v="0"/>
    <n v="0"/>
    <m/>
    <m/>
    <m/>
    <n v="9499723.5299999993"/>
    <n v="3056432.7899999991"/>
    <s v="ZLIN"/>
    <n v="9"/>
    <n v="7"/>
  </r>
  <r>
    <s v="120501000191-0"/>
    <x v="24"/>
    <m/>
    <s v="EXTINTOR DE CARRETILLA"/>
    <s v="01.10.2015"/>
    <n v="1"/>
    <n v="1"/>
    <s v="ZLIN"/>
    <n v="0"/>
    <n v="1"/>
    <n v="0"/>
    <n v="0"/>
    <m/>
    <m/>
    <m/>
    <n v="268156.01"/>
    <n v="150329.89000000001"/>
    <s v="ZLIN"/>
    <n v="5"/>
    <n v="6"/>
  </r>
  <r>
    <s v="120501000192-0"/>
    <x v="24"/>
    <m/>
    <s v="MONITOR LANZA CHORRO"/>
    <s v="30.06.2014"/>
    <n v="5050930.75"/>
    <n v="1160639.4100000001"/>
    <s v="ZLIN"/>
    <n v="19"/>
    <n v="7"/>
    <n v="0"/>
    <n v="0"/>
    <m/>
    <m/>
    <m/>
    <n v="7866270.4000000004"/>
    <n v="1322963.6500000004"/>
    <s v="ZLIN"/>
    <n v="18"/>
    <n v="4"/>
  </r>
  <r>
    <s v="120501000193-0"/>
    <x v="24"/>
    <m/>
    <s v="MONITOR LANZA CHORRO"/>
    <s v="30.06.2014"/>
    <n v="5050930.75"/>
    <n v="1160639.4100000001"/>
    <s v="ZLIN"/>
    <n v="19"/>
    <n v="7"/>
    <n v="0"/>
    <n v="0"/>
    <m/>
    <m/>
    <m/>
    <n v="7866270.4000000004"/>
    <n v="1322963.6500000004"/>
    <s v="ZLIN"/>
    <n v="18"/>
    <n v="4"/>
  </r>
  <r>
    <s v="120501000194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195-0"/>
    <x v="24"/>
    <m/>
    <s v="VALVULA"/>
    <s v="30.06.2014"/>
    <n v="385530.84"/>
    <n v="88590.06"/>
    <s v="ZLIN"/>
    <n v="19"/>
    <n v="7"/>
    <n v="0"/>
    <n v="0"/>
    <m/>
    <m/>
    <m/>
    <n v="600421.97"/>
    <n v="100980.06"/>
    <s v="ZLIN"/>
    <n v="18"/>
    <n v="4"/>
  </r>
  <r>
    <s v="120501000196-0"/>
    <x v="24"/>
    <m/>
    <s v="PANEL ELECTRICO"/>
    <s v="30.06.2014"/>
    <n v="15818572.210000001"/>
    <n v="4881159.4200000018"/>
    <s v="ZLIN"/>
    <n v="14"/>
    <n v="7"/>
    <n v="0"/>
    <n v="0"/>
    <m/>
    <m/>
    <m/>
    <n v="25028029.5"/>
    <n v="5787731.8099999987"/>
    <s v="ZLIN"/>
    <n v="13"/>
    <n v="4"/>
  </r>
  <r>
    <s v="120501000197-0"/>
    <x v="24"/>
    <m/>
    <s v="EXTINTOR DE CARRETILLA"/>
    <s v="01.10.2015"/>
    <n v="1"/>
    <n v="1"/>
    <s v="ZLIN"/>
    <n v="0"/>
    <n v="1"/>
    <n v="0"/>
    <n v="0"/>
    <m/>
    <m/>
    <m/>
    <n v="438537.19"/>
    <n v="213498.37"/>
    <s v="ZLIN"/>
    <n v="6"/>
    <n v="4"/>
  </r>
  <r>
    <s v="120501000198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199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0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1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2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3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4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5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6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07-0"/>
    <x v="24"/>
    <m/>
    <s v="VALVULA"/>
    <s v="30.06.2014"/>
    <n v="494195.96"/>
    <n v="113559.93"/>
    <s v="ZLIN"/>
    <n v="19"/>
    <n v="7"/>
    <n v="0"/>
    <n v="0"/>
    <m/>
    <m/>
    <m/>
    <n v="769655.99"/>
    <n v="129442.16000000003"/>
    <s v="ZLIN"/>
    <n v="18"/>
    <n v="4"/>
  </r>
  <r>
    <s v="120501000208-0"/>
    <x v="24"/>
    <m/>
    <s v="MONITOR LANZA CHORRO"/>
    <s v="30.06.2014"/>
    <n v="372888.3"/>
    <n v="85684.969999999972"/>
    <s v="ZLIN"/>
    <n v="19"/>
    <n v="7"/>
    <n v="0"/>
    <n v="0"/>
    <m/>
    <m/>
    <m/>
    <n v="580732.62"/>
    <n v="97668.659999999974"/>
    <s v="ZLIN"/>
    <n v="18"/>
    <n v="4"/>
  </r>
  <r>
    <s v="120501000209-0"/>
    <x v="24"/>
    <m/>
    <s v="MONITOR LANZA CHORRO"/>
    <s v="30.06.2014"/>
    <n v="159273.9"/>
    <n v="36599.11"/>
    <s v="ZLIN"/>
    <n v="19"/>
    <n v="7"/>
    <n v="0"/>
    <n v="0"/>
    <m/>
    <m/>
    <m/>
    <n v="248051.62"/>
    <n v="41717.78"/>
    <s v="ZLIN"/>
    <n v="18"/>
    <n v="4"/>
  </r>
  <r>
    <s v="120501000210-0"/>
    <x v="24"/>
    <m/>
    <s v="VALVULA"/>
    <s v="30.06.2014"/>
    <n v="2115048.34"/>
    <n v="486011.10999999987"/>
    <s v="ZLIN"/>
    <n v="19"/>
    <n v="7"/>
    <n v="0"/>
    <n v="0"/>
    <m/>
    <m/>
    <m/>
    <n v="3293955.7"/>
    <n v="553983.46"/>
    <s v="ZLIN"/>
    <n v="18"/>
    <n v="4"/>
  </r>
  <r>
    <s v="120501000211-0"/>
    <x v="24"/>
    <m/>
    <s v="PANEL DE CONTROL"/>
    <s v="30.06.2014"/>
    <n v="11291510.619999999"/>
    <n v="3484237.5499999989"/>
    <s v="ZLIN"/>
    <n v="14"/>
    <n v="7"/>
    <n v="0"/>
    <n v="0"/>
    <m/>
    <m/>
    <m/>
    <n v="17865345.699999999"/>
    <n v="4131361.1999999993"/>
    <s v="ZLIN"/>
    <n v="13"/>
    <n v="4"/>
  </r>
  <r>
    <s v="120501000212-0"/>
    <x v="24"/>
    <m/>
    <s v="BOMBA"/>
    <s v="30.06.2014"/>
    <n v="12604206.49"/>
    <n v="2896285.74"/>
    <s v="ZLIN"/>
    <n v="19"/>
    <n v="7"/>
    <n v="0"/>
    <n v="0"/>
    <m/>
    <m/>
    <m/>
    <n v="19629668.550000001"/>
    <n v="3301353.34"/>
    <s v="ZLIN"/>
    <n v="18"/>
    <n v="4"/>
  </r>
  <r>
    <s v="120501000212-1"/>
    <x v="24"/>
    <m/>
    <s v="VALVULA"/>
    <s v="30.06.2014"/>
    <n v="1362423.93"/>
    <n v="313067.60999999987"/>
    <s v="ZLIN"/>
    <n v="19"/>
    <n v="7"/>
    <n v="0"/>
    <n v="0"/>
    <m/>
    <m/>
    <m/>
    <n v="2121825.7799999998"/>
    <n v="356852.50999999978"/>
    <s v="ZLIN"/>
    <n v="18"/>
    <n v="4"/>
  </r>
  <r>
    <s v="120501000212-2"/>
    <x v="24"/>
    <m/>
    <s v="PANEL DE CONTROL"/>
    <s v="30.06.2014"/>
    <n v="11291510.619999999"/>
    <n v="3484237.5499999989"/>
    <s v="ZLIN"/>
    <n v="14"/>
    <n v="7"/>
    <n v="0"/>
    <n v="0"/>
    <m/>
    <m/>
    <m/>
    <n v="17865345.699999999"/>
    <n v="4131361.1999999993"/>
    <s v="ZLIN"/>
    <n v="13"/>
    <n v="4"/>
  </r>
  <r>
    <s v="120501000212-3"/>
    <x v="24"/>
    <m/>
    <s v="MOTOR"/>
    <s v="30.06.2014"/>
    <n v="13119600.029999999"/>
    <n v="3014716.59"/>
    <s v="ZLIN"/>
    <n v="19"/>
    <n v="7"/>
    <n v="0"/>
    <n v="0"/>
    <m/>
    <m/>
    <m/>
    <n v="20432337.420000002"/>
    <n v="3436347.6500000022"/>
    <s v="ZLIN"/>
    <n v="18"/>
    <n v="4"/>
  </r>
  <r>
    <s v="120501000213-0"/>
    <x v="24"/>
    <m/>
    <s v="BOMBA"/>
    <s v="30.06.2014"/>
    <n v="12604206.49"/>
    <n v="2896285.74"/>
    <s v="ZLIN"/>
    <n v="19"/>
    <n v="7"/>
    <n v="0"/>
    <n v="0"/>
    <m/>
    <m/>
    <m/>
    <n v="19629668.550000001"/>
    <n v="3301353.34"/>
    <s v="ZLIN"/>
    <n v="18"/>
    <n v="4"/>
  </r>
  <r>
    <s v="120501000213-1"/>
    <x v="24"/>
    <m/>
    <s v="VALVULA"/>
    <s v="30.06.2014"/>
    <n v="1362423.93"/>
    <n v="313067.60999999987"/>
    <s v="ZLIN"/>
    <n v="19"/>
    <n v="7"/>
    <n v="0"/>
    <n v="0"/>
    <m/>
    <m/>
    <m/>
    <n v="2121825.7799999998"/>
    <n v="356852.50999999978"/>
    <s v="ZLIN"/>
    <n v="18"/>
    <n v="4"/>
  </r>
  <r>
    <s v="120501000213-2"/>
    <x v="24"/>
    <m/>
    <s v="PANEL DE CONTROL"/>
    <s v="30.06.2014"/>
    <n v="11291510.619999999"/>
    <n v="3484237.5499999989"/>
    <s v="ZLIN"/>
    <n v="14"/>
    <n v="7"/>
    <n v="0"/>
    <n v="0"/>
    <m/>
    <m/>
    <m/>
    <n v="17865345.699999999"/>
    <n v="4131361.1999999993"/>
    <s v="ZLIN"/>
    <n v="13"/>
    <n v="4"/>
  </r>
  <r>
    <s v="120501000213-3"/>
    <x v="24"/>
    <m/>
    <s v="VALVULA"/>
    <s v="30.06.2014"/>
    <n v="751312.72"/>
    <n v="172642.06999999995"/>
    <s v="ZLIN"/>
    <n v="19"/>
    <n v="7"/>
    <n v="0"/>
    <n v="0"/>
    <m/>
    <m/>
    <m/>
    <n v="1170087.1200000001"/>
    <n v="196787.37000000011"/>
    <s v="ZLIN"/>
    <n v="18"/>
    <n v="4"/>
  </r>
  <r>
    <s v="120501000213-4"/>
    <x v="24"/>
    <m/>
    <s v="MOTOR"/>
    <s v="30.06.2014"/>
    <n v="13119600.029999999"/>
    <n v="3014716.59"/>
    <s v="ZLIN"/>
    <n v="19"/>
    <n v="7"/>
    <n v="0"/>
    <n v="0"/>
    <m/>
    <m/>
    <m/>
    <n v="20432337.420000002"/>
    <n v="3436347.6500000022"/>
    <s v="ZLIN"/>
    <n v="18"/>
    <n v="4"/>
  </r>
  <r>
    <s v="120501000214-0"/>
    <x v="24"/>
    <m/>
    <s v="BOMBA"/>
    <s v="30.06.2014"/>
    <n v="2951847.17"/>
    <n v="678296.79"/>
    <s v="ZLIN"/>
    <n v="19"/>
    <n v="7"/>
    <n v="0"/>
    <n v="0"/>
    <m/>
    <m/>
    <m/>
    <n v="4597178.0599999996"/>
    <n v="773161.76999999955"/>
    <s v="ZLIN"/>
    <n v="18"/>
    <n v="4"/>
  </r>
  <r>
    <s v="120501000214-1"/>
    <x v="24"/>
    <m/>
    <s v="PANEL DE CONTROL"/>
    <s v="30.06.2014"/>
    <n v="15974499.24"/>
    <n v="4929274.040000001"/>
    <s v="ZLIN"/>
    <n v="14"/>
    <n v="7"/>
    <n v="0"/>
    <n v="0"/>
    <m/>
    <m/>
    <m/>
    <n v="25274736.100000001"/>
    <n v="5844782.7300000004"/>
    <s v="ZLIN"/>
    <n v="13"/>
    <n v="4"/>
  </r>
  <r>
    <s v="120501000214-2"/>
    <x v="24"/>
    <m/>
    <s v="MOTOR"/>
    <s v="30.06.2014"/>
    <n v="693343.79"/>
    <n v="159321.55000000005"/>
    <s v="ZLIN"/>
    <n v="19"/>
    <n v="7"/>
    <n v="0"/>
    <n v="0"/>
    <m/>
    <m/>
    <m/>
    <n v="1079806.8600000001"/>
    <n v="181603.89000000013"/>
    <s v="ZLIN"/>
    <n v="18"/>
    <n v="4"/>
  </r>
  <r>
    <s v="120501000215-0"/>
    <x v="24"/>
    <m/>
    <s v="MONITOR LANZA CHORRO"/>
    <s v="01.10.2015"/>
    <n v="1"/>
    <n v="1"/>
    <s v="ZLIN"/>
    <n v="0"/>
    <n v="1"/>
    <n v="0"/>
    <n v="0"/>
    <m/>
    <m/>
    <m/>
    <n v="2082588.53"/>
    <n v="481598.60000000009"/>
    <s v="ZLIN"/>
    <n v="13"/>
    <n v="4"/>
  </r>
  <r>
    <s v="120501000216-0"/>
    <x v="24"/>
    <m/>
    <s v="MONITOR LANZA CHORRO"/>
    <s v="01.05.2009"/>
    <n v="3853612.32"/>
    <n v="2896505.9899999998"/>
    <s v="ZLIN"/>
    <n v="12"/>
    <n v="9"/>
    <n v="0"/>
    <n v="0"/>
    <m/>
    <m/>
    <m/>
    <n v="89433.46"/>
    <n v="43539.970000000008"/>
    <s v="ZLIN"/>
    <n v="6"/>
    <n v="4"/>
  </r>
  <r>
    <s v="120501000217-0"/>
    <x v="24"/>
    <m/>
    <s v="MANIFOLD"/>
    <s v="30.06.2014"/>
    <n v="5120675.78"/>
    <n v="667914.23000000045"/>
    <s v="ZLIN"/>
    <n v="34"/>
    <n v="6"/>
    <n v="0"/>
    <n v="0"/>
    <m/>
    <m/>
    <m/>
    <n v="7814728.0599999996"/>
    <n v="724674.04"/>
    <s v="ZLIN"/>
    <n v="33"/>
    <n v="3"/>
  </r>
  <r>
    <s v="120501000218-0"/>
    <x v="24"/>
    <m/>
    <s v="BOMBA"/>
    <s v="30.06.2014"/>
    <n v="1739991.12"/>
    <n v="399827.75"/>
    <s v="ZLIN"/>
    <n v="19"/>
    <n v="7"/>
    <n v="0"/>
    <n v="0"/>
    <m/>
    <m/>
    <m/>
    <n v="2709845.24"/>
    <n v="455746.70000000019"/>
    <s v="ZLIN"/>
    <n v="18"/>
    <n v="4"/>
  </r>
  <r>
    <s v="120501000218-1"/>
    <x v="24"/>
    <m/>
    <s v="MOTOR"/>
    <s v="30.06.2014"/>
    <n v="207841.94"/>
    <n v="47759.429999999993"/>
    <s v="ZLIN"/>
    <n v="19"/>
    <n v="7"/>
    <n v="0"/>
    <n v="0"/>
    <m/>
    <m/>
    <m/>
    <n v="323691"/>
    <n v="54438.929999999993"/>
    <s v="ZLIN"/>
    <n v="18"/>
    <n v="4"/>
  </r>
  <r>
    <s v="120501000219-0"/>
    <x v="24"/>
    <m/>
    <s v="EXTINTOR DE CARRETILLA"/>
    <s v="31.12.2003"/>
    <n v="852266.34"/>
    <n v="852266.34"/>
    <s v="ZLIN"/>
    <n v="15"/>
    <n v="0"/>
    <n v="0"/>
    <n v="0"/>
    <m/>
    <m/>
    <m/>
    <n v="-25468.55"/>
    <n v="-24162.47"/>
    <s v="ZLIN"/>
    <n v="3"/>
    <n v="3"/>
  </r>
  <r>
    <s v="120501000220-0"/>
    <x v="24"/>
    <m/>
    <s v="MONITOR LANZA CHORRO"/>
    <s v="06.12.2013"/>
    <n v="6616052.8200000003"/>
    <n v="3816953.5500000003"/>
    <s v="ZLIN"/>
    <n v="8"/>
    <n v="8"/>
    <n v="0"/>
    <n v="0"/>
    <m/>
    <m/>
    <m/>
    <n v="-2060392.46"/>
    <n v="-918488.21"/>
    <s v="ZLIN"/>
    <n v="6"/>
    <n v="11"/>
  </r>
  <r>
    <s v="120501000221-0"/>
    <x v="24"/>
    <m/>
    <s v="MONITOR LANZA CHORRO"/>
    <s v="06.12.2013"/>
    <n v="24405809.82"/>
    <n v="6748150.1999999993"/>
    <s v="ZLIN"/>
    <n v="18"/>
    <n v="1"/>
    <n v="0"/>
    <n v="0"/>
    <m/>
    <m/>
    <m/>
    <n v="-15060601.140000001"/>
    <n v="-2843072.66"/>
    <s v="ZLIN"/>
    <n v="16"/>
    <n v="4"/>
  </r>
  <r>
    <s v="120501000222-0"/>
    <x v="24"/>
    <m/>
    <s v="MONITOR LANZA CHORRO"/>
    <s v="31.05.2012"/>
    <n v="7750717.46"/>
    <n v="2594519.84"/>
    <s v="ZLIN"/>
    <n v="19"/>
    <n v="8"/>
    <n v="0"/>
    <n v="0"/>
    <m/>
    <m/>
    <m/>
    <n v="1624190.22"/>
    <n v="306607.34000000008"/>
    <s v="ZLIN"/>
    <n v="16"/>
    <n v="4"/>
  </r>
  <r>
    <s v="120501000223-0"/>
    <x v="24"/>
    <m/>
    <s v="MONITOR LANZA CHORRO"/>
    <s v="31.05.2012"/>
    <n v="7750717.46"/>
    <n v="2594519.84"/>
    <s v="ZLIN"/>
    <n v="19"/>
    <n v="8"/>
    <n v="0"/>
    <n v="0"/>
    <m/>
    <m/>
    <m/>
    <n v="1624190.22"/>
    <n v="306607.34000000008"/>
    <s v="ZLIN"/>
    <n v="16"/>
    <n v="4"/>
  </r>
  <r>
    <s v="120501000224-0"/>
    <x v="24"/>
    <m/>
    <s v="MONITOR LANZA CHORRO"/>
    <s v="31.05.2012"/>
    <n v="7750717.46"/>
    <n v="2594519.84"/>
    <s v="ZLIN"/>
    <n v="19"/>
    <n v="8"/>
    <n v="0"/>
    <n v="0"/>
    <m/>
    <m/>
    <m/>
    <n v="1624190.22"/>
    <n v="306607.34000000008"/>
    <s v="ZLIN"/>
    <n v="16"/>
    <n v="4"/>
  </r>
  <r>
    <s v="120501000225-0"/>
    <x v="24"/>
    <m/>
    <s v="MONITOR LANZA CHORRO"/>
    <s v="31.05.2012"/>
    <n v="7750717.46"/>
    <n v="2594519.84"/>
    <s v="ZLIN"/>
    <n v="19"/>
    <n v="8"/>
    <n v="0"/>
    <n v="0"/>
    <m/>
    <m/>
    <m/>
    <n v="1624190.22"/>
    <n v="306607.34000000008"/>
    <s v="ZLIN"/>
    <n v="16"/>
    <n v="4"/>
  </r>
  <r>
    <s v="120501000226-0"/>
    <x v="24"/>
    <m/>
    <s v="MONITOR LANZA CHORRO"/>
    <s v="31.05.2012"/>
    <n v="7750717.46"/>
    <n v="2594519.84"/>
    <s v="ZLIN"/>
    <n v="19"/>
    <n v="8"/>
    <n v="0"/>
    <n v="0"/>
    <m/>
    <m/>
    <m/>
    <n v="1624190.22"/>
    <n v="306607.34000000008"/>
    <s v="ZLIN"/>
    <n v="16"/>
    <n v="4"/>
  </r>
  <r>
    <s v="120501000227-0"/>
    <x v="24"/>
    <m/>
    <s v="MONITOR LANZA CHORRO"/>
    <s v="31.05.2012"/>
    <n v="7750717.46"/>
    <n v="2594519.84"/>
    <s v="ZLIN"/>
    <n v="19"/>
    <n v="8"/>
    <n v="0"/>
    <n v="0"/>
    <m/>
    <m/>
    <m/>
    <n v="1624190.22"/>
    <n v="306607.34000000008"/>
    <s v="ZLIN"/>
    <n v="16"/>
    <n v="4"/>
  </r>
  <r>
    <s v="120501000228-0"/>
    <x v="24"/>
    <m/>
    <s v="MONITOR LANZA CHORRO"/>
    <s v="20.11.2013"/>
    <n v="1232685.3600000001"/>
    <n v="344925.72000000009"/>
    <s v="ZLIN"/>
    <n v="18"/>
    <n v="2"/>
    <n v="0"/>
    <n v="0"/>
    <m/>
    <m/>
    <m/>
    <n v="162233.54"/>
    <n v="30625.73000000001"/>
    <s v="ZLIN"/>
    <n v="16"/>
    <n v="4"/>
  </r>
  <r>
    <s v="120501000229-0"/>
    <x v="24"/>
    <m/>
    <s v="MONITOR LANZA CHORRO"/>
    <s v="20.11.2013"/>
    <n v="1232685.3600000001"/>
    <n v="344925.72000000009"/>
    <s v="ZLIN"/>
    <n v="18"/>
    <n v="2"/>
    <n v="0"/>
    <n v="0"/>
    <m/>
    <m/>
    <m/>
    <n v="162233.54"/>
    <n v="30625.73000000001"/>
    <s v="ZLIN"/>
    <n v="16"/>
    <n v="4"/>
  </r>
  <r>
    <s v="120501000230-0"/>
    <x v="24"/>
    <m/>
    <s v="CARRETILLA PORTATIL ESPUMA"/>
    <s v="04.01.2013"/>
    <n v="2369370.46"/>
    <n v="1413658"/>
    <s v="ZLIN"/>
    <n v="9"/>
    <n v="11"/>
    <n v="0"/>
    <n v="0"/>
    <m/>
    <m/>
    <m/>
    <n v="-1227419.79"/>
    <n v="-522006.11"/>
    <s v="ZLIN"/>
    <n v="7"/>
    <n v="3"/>
  </r>
  <r>
    <s v="120501000231-0"/>
    <x v="24"/>
    <m/>
    <s v="MONITOR LANZA CHORRO"/>
    <s v="20.11.2013"/>
    <n v="1232685.3600000001"/>
    <n v="344925.72000000009"/>
    <s v="ZLIN"/>
    <n v="18"/>
    <n v="2"/>
    <n v="0"/>
    <n v="0"/>
    <m/>
    <m/>
    <m/>
    <n v="162233.54"/>
    <n v="30625.73000000001"/>
    <s v="ZLIN"/>
    <n v="16"/>
    <n v="4"/>
  </r>
  <r>
    <s v="120501000232-0"/>
    <x v="24"/>
    <m/>
    <s v="MONITOR LANZA CHORRO"/>
    <s v="20.11.2013"/>
    <n v="1232685.3600000001"/>
    <n v="344925.72000000009"/>
    <s v="ZLIN"/>
    <n v="18"/>
    <n v="2"/>
    <n v="0"/>
    <n v="0"/>
    <m/>
    <m/>
    <m/>
    <n v="162233.54"/>
    <n v="30625.73000000001"/>
    <s v="ZLIN"/>
    <n v="16"/>
    <n v="4"/>
  </r>
  <r>
    <s v="120501000233-0"/>
    <x v="24"/>
    <m/>
    <s v="MONITOR LANZA CHORRO"/>
    <s v="01.09.1984"/>
    <n v="231828.55"/>
    <n v="226321.94"/>
    <s v="ZLIN"/>
    <n v="35"/>
    <n v="1"/>
    <n v="0"/>
    <n v="0"/>
    <m/>
    <m/>
    <m/>
    <n v="23329.34"/>
    <n v="17983.03"/>
    <s v="ZLIN"/>
    <n v="4"/>
    <n v="0"/>
  </r>
  <r>
    <s v="120501000234-0"/>
    <x v="24"/>
    <m/>
    <s v="MONITOR LANZA CHORRO"/>
    <s v="30.01.1998"/>
    <n v="1428411.22"/>
    <n v="1096425.73"/>
    <s v="ZLIN"/>
    <n v="27"/>
    <n v="3"/>
    <n v="0"/>
    <n v="0"/>
    <m/>
    <m/>
    <m/>
    <n v="418380.33"/>
    <n v="134609.33000000002"/>
    <s v="ZLIN"/>
    <n v="9"/>
    <n v="7"/>
  </r>
  <r>
    <s v="120501000235-0"/>
    <x v="24"/>
    <m/>
    <s v="CARRETILLA PORTATIL ESPUMA"/>
    <s v="28.10.2011"/>
    <n v="186914.43"/>
    <n v="110859.59"/>
    <s v="ZLIN"/>
    <n v="12"/>
    <n v="1"/>
    <n v="0"/>
    <n v="0"/>
    <m/>
    <m/>
    <m/>
    <n v="341237.44"/>
    <n v="128834.54999999999"/>
    <s v="ZLIN"/>
    <n v="8"/>
    <n v="2"/>
  </r>
  <r>
    <s v="120501000236-0"/>
    <x v="24"/>
    <m/>
    <s v="EXTINTOR DE CARRETILLA"/>
    <s v="01.10.2015"/>
    <n v="1"/>
    <n v="1"/>
    <s v="ZLIN"/>
    <n v="0"/>
    <n v="1"/>
    <n v="0"/>
    <n v="0"/>
    <m/>
    <m/>
    <m/>
    <n v="119065.69"/>
    <n v="91779.8"/>
    <s v="ZLIN"/>
    <n v="4"/>
    <n v="0"/>
  </r>
  <r>
    <s v="120501000237-0"/>
    <x v="24"/>
    <m/>
    <s v="MONITOR LANZA CHORRO"/>
    <s v="31.08.2014"/>
    <n v="2920876.55"/>
    <n v="632856.59999999963"/>
    <s v="ZLIN"/>
    <n v="20"/>
    <n v="0"/>
    <n v="0"/>
    <n v="0"/>
    <m/>
    <m/>
    <m/>
    <n v="6565360.0499999998"/>
    <n v="1070124.7599999998"/>
    <s v="ZLIN"/>
    <n v="18"/>
    <n v="11"/>
  </r>
  <r>
    <s v="120501000238-0"/>
    <x v="24"/>
    <m/>
    <s v="MONITOR LANZA CHORRO"/>
    <s v="31.08.2014"/>
    <n v="1946861.81"/>
    <n v="674912.09000000008"/>
    <s v="ZLIN"/>
    <n v="12"/>
    <n v="6"/>
    <n v="0"/>
    <n v="0"/>
    <m/>
    <m/>
    <m/>
    <n v="4449039.1399999997"/>
    <n v="1201565.3199999998"/>
    <s v="ZLIN"/>
    <n v="11"/>
    <n v="5"/>
  </r>
  <r>
    <s v="120501000239-0"/>
    <x v="24"/>
    <m/>
    <s v="MONITOR LANZA CHORRO"/>
    <s v="31.08.2014"/>
    <n v="1946861.81"/>
    <n v="674912.09000000008"/>
    <s v="ZLIN"/>
    <n v="12"/>
    <n v="6"/>
    <n v="0"/>
    <n v="0"/>
    <m/>
    <m/>
    <m/>
    <n v="4449039.1399999997"/>
    <n v="1201565.3199999998"/>
    <s v="ZLIN"/>
    <n v="11"/>
    <n v="5"/>
  </r>
  <r>
    <s v="120501000240-0"/>
    <x v="24"/>
    <m/>
    <s v="MONITOR LANZA CHORRO"/>
    <s v="31.08.2014"/>
    <n v="1946861.81"/>
    <n v="674912.09000000008"/>
    <s v="ZLIN"/>
    <n v="12"/>
    <n v="6"/>
    <n v="0"/>
    <n v="0"/>
    <m/>
    <m/>
    <m/>
    <n v="4449039.1399999997"/>
    <n v="1201565.3199999998"/>
    <s v="ZLIN"/>
    <n v="11"/>
    <n v="5"/>
  </r>
  <r>
    <s v="120501000241-0"/>
    <x v="24"/>
    <m/>
    <s v="MONITOR LANZA CHORRO"/>
    <s v="06.12.2013"/>
    <n v="6616052.8200000003"/>
    <n v="1945897.9000000004"/>
    <s v="ZLIN"/>
    <n v="17"/>
    <n v="0"/>
    <n v="0"/>
    <n v="0"/>
    <m/>
    <m/>
    <m/>
    <n v="2473122.4"/>
    <n v="500030.20999999996"/>
    <s v="ZLIN"/>
    <n v="15"/>
    <n v="3"/>
  </r>
  <r>
    <s v="120501000242-0"/>
    <x v="24"/>
    <m/>
    <s v="MONITOR LANZA CHORRO"/>
    <s v="31.12.2006"/>
    <n v="1179349.75"/>
    <n v="857708.9"/>
    <s v="ZLIN"/>
    <n v="16"/>
    <n v="6"/>
    <n v="0"/>
    <n v="0"/>
    <m/>
    <m/>
    <m/>
    <n v="63447.54"/>
    <n v="25242.57"/>
    <s v="ZLIN"/>
    <n v="7"/>
    <n v="9"/>
  </r>
  <r>
    <s v="120501000243-0"/>
    <x v="24"/>
    <m/>
    <s v="MONITOR LANZA CHORRO"/>
    <s v="31.12.2006"/>
    <n v="1179349.75"/>
    <n v="857708.9"/>
    <s v="ZLIN"/>
    <n v="16"/>
    <n v="6"/>
    <n v="0"/>
    <n v="0"/>
    <m/>
    <m/>
    <m/>
    <n v="63447.54"/>
    <n v="25242.57"/>
    <s v="ZLIN"/>
    <n v="7"/>
    <n v="9"/>
  </r>
  <r>
    <s v="120501000244-0"/>
    <x v="24"/>
    <m/>
    <s v="MONITOR LANZA CHORRO"/>
    <s v="01.10.1995"/>
    <n v="19648602.609999999"/>
    <n v="18900731.919999998"/>
    <s v="ZLIN"/>
    <n v="24"/>
    <n v="1"/>
    <n v="0"/>
    <n v="0"/>
    <m/>
    <m/>
    <m/>
    <n v="412129.19"/>
    <n v="311199.59999999998"/>
    <s v="ZLIN"/>
    <n v="4"/>
    <n v="1"/>
  </r>
  <r>
    <s v="120501000245-0"/>
    <x v="24"/>
    <m/>
    <s v="SISTEMA CONTRA INCENDIO"/>
    <s v="30.11.2006"/>
    <n v="13864434.130000001"/>
    <n v="8628081.3300000019"/>
    <s v="ZLIN"/>
    <n v="19"/>
    <n v="5"/>
    <n v="0"/>
    <n v="0"/>
    <m/>
    <m/>
    <m/>
    <n v="1047391.1"/>
    <n v="305145.43999999994"/>
    <s v="ZLIN"/>
    <n v="10"/>
    <n v="7"/>
  </r>
  <r>
    <s v="120501000246-0"/>
    <x v="24"/>
    <m/>
    <s v="RECIPIENTE"/>
    <s v="30.06.2005"/>
    <n v="1813059.76"/>
    <n v="1425804.27"/>
    <s v="ZLIN"/>
    <n v="17"/>
    <n v="2"/>
    <n v="0"/>
    <n v="0"/>
    <m/>
    <m/>
    <m/>
    <n v="668521.32999999996"/>
    <n v="298015.53999999998"/>
    <s v="ZLIN"/>
    <n v="6"/>
    <n v="11"/>
  </r>
  <r>
    <s v="120501000246-1"/>
    <x v="24"/>
    <m/>
    <s v="RECIPIENTE"/>
    <s v="30.06.2005"/>
    <n v="755441.57"/>
    <n v="594085.11999999988"/>
    <s v="ZLIN"/>
    <n v="17"/>
    <n v="2"/>
    <n v="0"/>
    <n v="0"/>
    <m/>
    <m/>
    <m/>
    <n v="278550.56"/>
    <n v="124173.13999999998"/>
    <s v="ZLIN"/>
    <n v="6"/>
    <n v="11"/>
  </r>
  <r>
    <s v="120501000247-0"/>
    <x v="24"/>
    <m/>
    <s v="BOMBA"/>
    <s v="30.06.2005"/>
    <n v="4666707.07"/>
    <n v="3669934.68"/>
    <s v="ZLIN"/>
    <n v="17"/>
    <n v="2"/>
    <n v="0"/>
    <n v="0"/>
    <m/>
    <m/>
    <m/>
    <n v="1720733.81"/>
    <n v="767074.10000000009"/>
    <s v="ZLIN"/>
    <n v="6"/>
    <n v="11"/>
  </r>
  <r>
    <s v="120501000247-1"/>
    <x v="24"/>
    <m/>
    <s v="MOTOR"/>
    <s v="30.06.2005"/>
    <n v="4638768.1900000004"/>
    <n v="3647963.3400000003"/>
    <s v="ZLIN"/>
    <n v="17"/>
    <n v="2"/>
    <n v="0"/>
    <n v="0"/>
    <m/>
    <m/>
    <m/>
    <n v="1710432.05"/>
    <n v="762481.76"/>
    <s v="ZLIN"/>
    <n v="6"/>
    <n v="11"/>
  </r>
  <r>
    <s v="120501000247-2"/>
    <x v="24"/>
    <m/>
    <s v="VALVULA"/>
    <s v="30.06.2005"/>
    <n v="847492.99"/>
    <n v="666475.06999999995"/>
    <s v="ZLIN"/>
    <n v="17"/>
    <n v="2"/>
    <n v="0"/>
    <n v="0"/>
    <m/>
    <m/>
    <m/>
    <n v="312492.26"/>
    <n v="139303.77000000002"/>
    <s v="ZLIN"/>
    <n v="6"/>
    <n v="11"/>
  </r>
  <r>
    <s v="120501000247-3"/>
    <x v="24"/>
    <m/>
    <s v="VALVULA"/>
    <s v="30.06.2005"/>
    <n v="714243.85"/>
    <n v="561686.91999999993"/>
    <s v="ZLIN"/>
    <n v="17"/>
    <n v="2"/>
    <n v="0"/>
    <n v="0"/>
    <m/>
    <m/>
    <m/>
    <n v="263359.93"/>
    <n v="117401.41"/>
    <s v="ZLIN"/>
    <n v="6"/>
    <n v="11"/>
  </r>
  <r>
    <s v="120501000247-4"/>
    <x v="24"/>
    <m/>
    <s v="RECIPIENTE"/>
    <s v="30.06.2005"/>
    <n v="150281"/>
    <n v="118182.14"/>
    <s v="ZLIN"/>
    <n v="17"/>
    <n v="2"/>
    <n v="0"/>
    <n v="0"/>
    <m/>
    <m/>
    <m/>
    <n v="55412.43"/>
    <n v="24701.93"/>
    <s v="ZLIN"/>
    <n v="6"/>
    <n v="11"/>
  </r>
  <r>
    <s v="120501000247-5"/>
    <x v="24"/>
    <m/>
    <s v="MANIFOLD"/>
    <s v="30.06.2005"/>
    <n v="7665824.2999999998"/>
    <n v="3498207.15"/>
    <s v="ZLIN"/>
    <n v="29"/>
    <n v="7"/>
    <n v="0"/>
    <n v="0"/>
    <m/>
    <m/>
    <m/>
    <n v="874226.26"/>
    <n v="139424.02000000002"/>
    <s v="ZLIN"/>
    <n v="19"/>
    <n v="4"/>
  </r>
  <r>
    <s v="120501000247-6"/>
    <x v="24"/>
    <m/>
    <s v="RECIPIENTE"/>
    <s v="31.12.2006"/>
    <n v="1554315"/>
    <n v="1317986.4099999999"/>
    <s v="ZLIN"/>
    <n v="15"/>
    <n v="8"/>
    <n v="0"/>
    <n v="0"/>
    <m/>
    <m/>
    <m/>
    <n v="431118.32"/>
    <n v="192185.28"/>
    <s v="ZLIN"/>
    <n v="6"/>
    <n v="11"/>
  </r>
  <r>
    <s v="120501000247-7"/>
    <x v="24"/>
    <m/>
    <s v="PANEL"/>
    <s v="30.06.2005"/>
    <n v="299627941.16000003"/>
    <n v="299627941.16000003"/>
    <s v="ZLIN"/>
    <n v="13"/>
    <n v="6"/>
    <n v="0"/>
    <n v="0"/>
    <m/>
    <m/>
    <m/>
    <n v="159861785.38999999"/>
    <n v="151663745.10999998"/>
    <s v="ZLIN"/>
    <n v="3"/>
    <n v="3"/>
  </r>
  <r>
    <s v="120501000248-0"/>
    <x v="24"/>
    <m/>
    <s v="BOMBA"/>
    <s v="30.06.2005"/>
    <n v="19932294.859999999"/>
    <n v="15674911.489999998"/>
    <s v="ZLIN"/>
    <n v="17"/>
    <n v="2"/>
    <n v="0"/>
    <n v="0"/>
    <m/>
    <m/>
    <m/>
    <n v="7349545.0499999998"/>
    <n v="3276303.2199999997"/>
    <s v="ZLIN"/>
    <n v="6"/>
    <n v="11"/>
  </r>
  <r>
    <s v="120501000248-1"/>
    <x v="24"/>
    <m/>
    <s v="RECIPIENTE"/>
    <s v="30.06.2005"/>
    <n v="139915.67000000001"/>
    <n v="125228.39000000001"/>
    <s v="ZLIN"/>
    <n v="15"/>
    <n v="1"/>
    <n v="0"/>
    <n v="0"/>
    <m/>
    <m/>
    <m/>
    <n v="63317.04"/>
    <n v="40391.910000000003"/>
    <s v="ZLIN"/>
    <n v="4"/>
    <n v="10"/>
  </r>
  <r>
    <s v="120501000248-2"/>
    <x v="24"/>
    <m/>
    <s v="PANEL"/>
    <s v="30.06.2005"/>
    <n v="6518012.54"/>
    <n v="6518012.54"/>
    <s v="ZLIN"/>
    <n v="13"/>
    <n v="6"/>
    <n v="0"/>
    <n v="0"/>
    <m/>
    <m/>
    <m/>
    <n v="3477583.29"/>
    <n v="3299245.69"/>
    <s v="ZLIN"/>
    <n v="3"/>
    <n v="3"/>
  </r>
  <r>
    <s v="120501000248-3"/>
    <x v="24"/>
    <m/>
    <s v="VALVULA"/>
    <s v="30.06.2005"/>
    <n v="1295203.57"/>
    <n v="1018558.1400000001"/>
    <s v="ZLIN"/>
    <n v="17"/>
    <n v="2"/>
    <n v="0"/>
    <n v="0"/>
    <m/>
    <m/>
    <m/>
    <n v="477574.55"/>
    <n v="212894.66999999998"/>
    <s v="ZLIN"/>
    <n v="6"/>
    <n v="11"/>
  </r>
  <r>
    <s v="120501000248-4"/>
    <x v="24"/>
    <m/>
    <s v="VALVULA"/>
    <s v="30.06.2005"/>
    <n v="1499317.54"/>
    <n v="1179074.96"/>
    <s v="ZLIN"/>
    <n v="17"/>
    <n v="2"/>
    <n v="0"/>
    <n v="0"/>
    <m/>
    <m/>
    <m/>
    <n v="552836.59"/>
    <n v="246445.21999999997"/>
    <s v="ZLIN"/>
    <n v="6"/>
    <n v="11"/>
  </r>
  <r>
    <s v="120501000248-5"/>
    <x v="24"/>
    <m/>
    <s v="VALVULA"/>
    <s v="30.06.2005"/>
    <n v="1909366.1"/>
    <n v="1501540.33"/>
    <s v="ZLIN"/>
    <n v="17"/>
    <n v="2"/>
    <n v="0"/>
    <n v="0"/>
    <m/>
    <m/>
    <m/>
    <n v="704031.93"/>
    <n v="313845.56000000006"/>
    <s v="ZLIN"/>
    <n v="6"/>
    <n v="11"/>
  </r>
  <r>
    <s v="120501000248-6"/>
    <x v="24"/>
    <m/>
    <s v="VALVULA"/>
    <s v="30.06.2005"/>
    <n v="1295203.57"/>
    <n v="1018558.1400000001"/>
    <s v="ZLIN"/>
    <n v="17"/>
    <n v="2"/>
    <n v="0"/>
    <n v="0"/>
    <m/>
    <m/>
    <m/>
    <n v="477574.55"/>
    <n v="212894.66999999998"/>
    <s v="ZLIN"/>
    <n v="6"/>
    <n v="11"/>
  </r>
  <r>
    <s v="120501000248-7"/>
    <x v="24"/>
    <m/>
    <s v="PANEL"/>
    <s v="30.06.2005"/>
    <n v="6518012.54"/>
    <n v="6518012.54"/>
    <s v="ZLIN"/>
    <n v="13"/>
    <n v="6"/>
    <n v="0"/>
    <n v="0"/>
    <m/>
    <m/>
    <m/>
    <n v="3477583.29"/>
    <n v="3299245.69"/>
    <s v="ZLIN"/>
    <n v="3"/>
    <n v="3"/>
  </r>
  <r>
    <s v="120501000248-8"/>
    <x v="24"/>
    <m/>
    <s v="MOTOR"/>
    <s v="30.06.2005"/>
    <n v="33824351.359999999"/>
    <n v="26599732.619999997"/>
    <s v="ZLIN"/>
    <n v="17"/>
    <n v="2"/>
    <n v="0"/>
    <n v="0"/>
    <m/>
    <m/>
    <m/>
    <n v="12471900.300000001"/>
    <n v="5559762.790000001"/>
    <s v="ZLIN"/>
    <n v="6"/>
    <n v="11"/>
  </r>
  <r>
    <s v="120501000248-9"/>
    <x v="24"/>
    <m/>
    <s v="COBERTIZO"/>
    <s v="30.06.2005"/>
    <n v="5450688.54"/>
    <n v="2148446.5699999998"/>
    <s v="ZLIN"/>
    <n v="34"/>
    <n v="3"/>
    <n v="0"/>
    <n v="0"/>
    <m/>
    <m/>
    <m/>
    <n v="360103.12"/>
    <n v="46263.260000000009"/>
    <s v="ZLIN"/>
    <n v="24"/>
    <n v="0"/>
  </r>
  <r>
    <s v="120501000249-0"/>
    <x v="24"/>
    <m/>
    <s v="RECIPIENTE"/>
    <s v="31.12.1999"/>
    <n v="1279211.93"/>
    <n v="1279211.93"/>
    <s v="ZLIN"/>
    <n v="18"/>
    <n v="9"/>
    <n v="0"/>
    <n v="0"/>
    <m/>
    <m/>
    <m/>
    <n v="182985.39"/>
    <n v="182985.39"/>
    <s v="ZLIN"/>
    <n v="3"/>
    <n v="0"/>
  </r>
  <r>
    <s v="120501000250-0"/>
    <x v="24"/>
    <m/>
    <s v="RECIPIENTE"/>
    <s v="31.12.1999"/>
    <n v="1458494.65"/>
    <n v="1458494.65"/>
    <s v="ZLIN"/>
    <n v="18"/>
    <n v="9"/>
    <n v="0"/>
    <n v="0"/>
    <m/>
    <m/>
    <m/>
    <n v="208630.94"/>
    <n v="208630.94"/>
    <s v="ZLIN"/>
    <n v="3"/>
    <n v="0"/>
  </r>
  <r>
    <s v="120501000250-1"/>
    <x v="24"/>
    <m/>
    <s v="DIQUE"/>
    <s v="30.06.2005"/>
    <n v="1290776.04"/>
    <n v="231204.91000000015"/>
    <s v="ZLIN"/>
    <n v="81"/>
    <n v="3"/>
    <n v="0"/>
    <n v="0"/>
    <m/>
    <m/>
    <m/>
    <n v="-128573.05"/>
    <n v="-5583.5800000000017"/>
    <s v="ZLIN"/>
    <n v="71"/>
    <n v="0"/>
  </r>
  <r>
    <s v="120501000251-0"/>
    <x v="24"/>
    <m/>
    <s v="BOMBA"/>
    <s v="31.12.1999"/>
    <n v="3351141.6"/>
    <n v="3351141.6"/>
    <s v="ZLIN"/>
    <n v="18"/>
    <n v="9"/>
    <n v="0"/>
    <n v="0"/>
    <m/>
    <m/>
    <m/>
    <n v="479365.37"/>
    <n v="479365.37"/>
    <s v="ZLIN"/>
    <n v="3"/>
    <n v="0"/>
  </r>
  <r>
    <s v="120501000251-1"/>
    <x v="24"/>
    <m/>
    <s v="MOTOR"/>
    <s v="31.12.1999"/>
    <n v="907870.58"/>
    <n v="907870.58"/>
    <s v="ZLIN"/>
    <n v="18"/>
    <n v="9"/>
    <n v="0"/>
    <n v="0"/>
    <m/>
    <m/>
    <m/>
    <n v="129866.7"/>
    <n v="129866.7"/>
    <s v="ZLIN"/>
    <n v="3"/>
    <n v="0"/>
  </r>
  <r>
    <s v="120501000251-2"/>
    <x v="24"/>
    <m/>
    <s v="PANEL"/>
    <s v="31.12.1999"/>
    <n v="123539008.84999999"/>
    <n v="118847654.08999999"/>
    <s v="ZLIN"/>
    <n v="19"/>
    <n v="9"/>
    <n v="0"/>
    <n v="0"/>
    <m/>
    <m/>
    <m/>
    <n v="12361768"/>
    <n v="9528862.8300000001"/>
    <s v="ZLIN"/>
    <n v="4"/>
    <n v="0"/>
  </r>
  <r>
    <s v="120501000252-0"/>
    <x v="24"/>
    <m/>
    <s v="BOMBA"/>
    <s v="30.04.2013"/>
    <n v="8593831.6400000006"/>
    <n v="2465740.7400000002"/>
    <s v="ZLIN"/>
    <n v="19"/>
    <n v="9"/>
    <n v="0"/>
    <n v="0"/>
    <m/>
    <m/>
    <m/>
    <n v="-298905.18"/>
    <n v="-53170.630000000005"/>
    <s v="ZLIN"/>
    <n v="17"/>
    <n v="4"/>
  </r>
  <r>
    <s v="120501000252-1"/>
    <x v="24"/>
    <m/>
    <s v="PANEL"/>
    <s v="30.04.2013"/>
    <n v="22241772.510000002"/>
    <n v="8544861.7500000019"/>
    <s v="ZLIN"/>
    <n v="14"/>
    <n v="9"/>
    <n v="0"/>
    <n v="0"/>
    <m/>
    <m/>
    <m/>
    <n v="212591.14"/>
    <n v="53147.790000000008"/>
    <s v="ZLIN"/>
    <n v="12"/>
    <n v="4"/>
  </r>
  <r>
    <s v="120501000252-2"/>
    <x v="24"/>
    <m/>
    <s v="RECIPIENTE"/>
    <s v="30.04.2013"/>
    <n v="468068.42"/>
    <n v="134298.13"/>
    <s v="ZLIN"/>
    <n v="19"/>
    <n v="9"/>
    <n v="0"/>
    <n v="0"/>
    <m/>
    <m/>
    <m/>
    <n v="-16280.06"/>
    <n v="-2895.9599999999991"/>
    <s v="ZLIN"/>
    <n v="17"/>
    <n v="4"/>
  </r>
  <r>
    <s v="120501000252-3"/>
    <x v="24"/>
    <m/>
    <s v="MOTOR"/>
    <s v="30.04.2013"/>
    <n v="7982523.4100000001"/>
    <n v="2290344.2700000005"/>
    <s v="ZLIN"/>
    <n v="19"/>
    <n v="9"/>
    <n v="0"/>
    <n v="0"/>
    <m/>
    <m/>
    <m/>
    <n v="-277643.03999999998"/>
    <n v="-49388.429999999993"/>
    <s v="ZLIN"/>
    <n v="17"/>
    <n v="4"/>
  </r>
  <r>
    <s v="120501000253-0"/>
    <x v="24"/>
    <m/>
    <s v="BOMBA"/>
    <s v="31.12.1995"/>
    <n v="3824216.03"/>
    <n v="3824216.03"/>
    <s v="ZLIN"/>
    <n v="22"/>
    <n v="9"/>
    <n v="0"/>
    <n v="0"/>
    <m/>
    <m/>
    <m/>
    <n v="2042889.14"/>
    <n v="2042889.14"/>
    <s v="ZLIN"/>
    <n v="3"/>
    <n v="0"/>
  </r>
  <r>
    <s v="120501000253-1"/>
    <x v="24"/>
    <m/>
    <s v="PANEL"/>
    <s v="31.12.1995"/>
    <n v="5272337.04"/>
    <n v="5105842.1900000004"/>
    <s v="ZLIN"/>
    <n v="23"/>
    <n v="9"/>
    <n v="0"/>
    <n v="0"/>
    <m/>
    <m/>
    <m/>
    <n v="2622127.0699999998"/>
    <n v="2021222.9499999997"/>
    <s v="ZLIN"/>
    <n v="4"/>
    <n v="0"/>
  </r>
  <r>
    <s v="120501000253-2"/>
    <x v="24"/>
    <m/>
    <s v="RECIPIENTE"/>
    <s v="31.12.1995"/>
    <n v="57774.68"/>
    <n v="57774.68"/>
    <s v="ZLIN"/>
    <n v="22"/>
    <n v="9"/>
    <n v="0"/>
    <n v="0"/>
    <m/>
    <m/>
    <m/>
    <n v="30863.14"/>
    <n v="30863.14"/>
    <s v="ZLIN"/>
    <n v="3"/>
    <n v="0"/>
  </r>
  <r>
    <s v="120501000253-3"/>
    <x v="24"/>
    <m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4"/>
    <x v="24"/>
    <m/>
    <s v="VALVULA"/>
    <s v="31.12.1995"/>
    <n v="138470.91"/>
    <n v="138470.91"/>
    <s v="ZLIN"/>
    <n v="22"/>
    <n v="9"/>
    <n v="0"/>
    <n v="0"/>
    <m/>
    <m/>
    <m/>
    <n v="73970.899999999994"/>
    <n v="73970.899999999994"/>
    <s v="ZLIN"/>
    <n v="3"/>
    <n v="0"/>
  </r>
  <r>
    <s v="120501000253-5"/>
    <x v="24"/>
    <m/>
    <s v="VALVULA"/>
    <s v="31.12.1995"/>
    <n v="211621.82"/>
    <n v="211621.82"/>
    <s v="ZLIN"/>
    <n v="22"/>
    <n v="9"/>
    <n v="0"/>
    <n v="0"/>
    <m/>
    <m/>
    <m/>
    <n v="113047.99"/>
    <n v="113047.99"/>
    <s v="ZLIN"/>
    <n v="3"/>
    <n v="0"/>
  </r>
  <r>
    <s v="120501000253-6"/>
    <x v="24"/>
    <m/>
    <s v="VALVULA"/>
    <s v="31.12.1995"/>
    <n v="244971.77"/>
    <n v="244971.77"/>
    <s v="ZLIN"/>
    <n v="22"/>
    <n v="9"/>
    <n v="0"/>
    <n v="0"/>
    <m/>
    <m/>
    <m/>
    <n v="130863.47"/>
    <n v="130863.47"/>
    <s v="ZLIN"/>
    <n v="3"/>
    <n v="0"/>
  </r>
  <r>
    <s v="120501000253-7"/>
    <x v="24"/>
    <m/>
    <s v="MOTOR"/>
    <s v="31.12.1995"/>
    <n v="121633909.19"/>
    <n v="121633909.19"/>
    <s v="ZLIN"/>
    <n v="22"/>
    <n v="9"/>
    <n v="0"/>
    <n v="0"/>
    <m/>
    <m/>
    <m/>
    <n v="64976609.299999997"/>
    <n v="64976609.299999997"/>
    <s v="ZLIN"/>
    <n v="3"/>
    <n v="0"/>
  </r>
  <r>
    <s v="120501000254-0"/>
    <x v="24"/>
    <m/>
    <s v="BOMBA"/>
    <s v="01.10.2015"/>
    <n v="1"/>
    <n v="1"/>
    <s v="ZLIN"/>
    <n v="0"/>
    <n v="1"/>
    <n v="0"/>
    <n v="0"/>
    <m/>
    <m/>
    <m/>
    <n v="380751.3"/>
    <n v="293495.78999999998"/>
    <s v="ZLIN"/>
    <n v="4"/>
    <n v="0"/>
  </r>
  <r>
    <s v="120501000254-1"/>
    <x v="24"/>
    <m/>
    <s v="RECIPIENTE"/>
    <s v="01.10.2015"/>
    <n v="1"/>
    <n v="1"/>
    <s v="ZLIN"/>
    <n v="0"/>
    <n v="1"/>
    <n v="0"/>
    <n v="0"/>
    <m/>
    <m/>
    <m/>
    <n v="53046.400000000001"/>
    <n v="40889.93"/>
    <s v="ZLIN"/>
    <n v="4"/>
    <n v="0"/>
  </r>
  <r>
    <s v="120501000254-2"/>
    <x v="24"/>
    <m/>
    <s v="RECIPIENTE"/>
    <s v="01.10.2015"/>
    <n v="1"/>
    <n v="1"/>
    <s v="ZLIN"/>
    <n v="0"/>
    <n v="1"/>
    <n v="0"/>
    <n v="0"/>
    <m/>
    <m/>
    <m/>
    <n v="473025.99"/>
    <n v="364624.2"/>
    <s v="ZLIN"/>
    <n v="4"/>
    <n v="0"/>
  </r>
  <r>
    <s v="120501000254-3"/>
    <x v="24"/>
    <m/>
    <s v="MOTOR"/>
    <s v="01.10.2015"/>
    <n v="1"/>
    <n v="1"/>
    <s v="ZLIN"/>
    <n v="0"/>
    <n v="1"/>
    <n v="0"/>
    <n v="0"/>
    <m/>
    <m/>
    <m/>
    <n v="37745.19"/>
    <n v="29095.25"/>
    <s v="ZLIN"/>
    <n v="4"/>
    <n v="0"/>
  </r>
  <r>
    <s v="120501000255-0"/>
    <x v="24"/>
    <m/>
    <s v="BOMBA"/>
    <s v="01.09.1979"/>
    <n v="3361.94"/>
    <n v="3292.04"/>
    <s v="ZLIN"/>
    <n v="40"/>
    <n v="1"/>
    <n v="0"/>
    <n v="0"/>
    <m/>
    <m/>
    <m/>
    <n v="407047.57"/>
    <n v="313765.83"/>
    <s v="ZLIN"/>
    <n v="4"/>
    <n v="0"/>
  </r>
  <r>
    <s v="120501000255-1"/>
    <x v="24"/>
    <m/>
    <s v="VALVULA"/>
    <s v="01.09.1979"/>
    <n v="1446.42"/>
    <n v="1401.78"/>
    <s v="ZLIN"/>
    <n v="40"/>
    <n v="6"/>
    <n v="0"/>
    <n v="0"/>
    <m/>
    <m/>
    <m/>
    <n v="175112.07"/>
    <n v="122248.05000000002"/>
    <s v="ZLIN"/>
    <n v="4"/>
    <n v="5"/>
  </r>
  <r>
    <s v="120501000255-2"/>
    <x v="24"/>
    <m/>
    <s v="VALVULA"/>
    <s v="01.09.1979"/>
    <n v="1446.42"/>
    <n v="1401.78"/>
    <s v="ZLIN"/>
    <n v="40"/>
    <n v="6"/>
    <n v="0"/>
    <n v="0"/>
    <m/>
    <m/>
    <m/>
    <n v="175112.07"/>
    <n v="122248.05000000002"/>
    <s v="ZLIN"/>
    <n v="4"/>
    <n v="5"/>
  </r>
  <r>
    <s v="120501000255-3"/>
    <x v="24"/>
    <m/>
    <s v="MOTOR"/>
    <s v="01.09.1979"/>
    <n v="657.22"/>
    <n v="636.94000000000005"/>
    <s v="ZLIN"/>
    <n v="40"/>
    <n v="6"/>
    <n v="0"/>
    <n v="0"/>
    <m/>
    <m/>
    <m/>
    <n v="79567.33"/>
    <n v="55547"/>
    <s v="ZLIN"/>
    <n v="4"/>
    <n v="5"/>
  </r>
  <r>
    <s v="120501000256-0"/>
    <x v="24"/>
    <m/>
    <s v="BOMBA"/>
    <s v="30.06.2005"/>
    <n v="24940335.550000001"/>
    <n v="19613273.580000002"/>
    <s v="ZLIN"/>
    <n v="17"/>
    <n v="2"/>
    <n v="0"/>
    <n v="0"/>
    <m/>
    <m/>
    <m/>
    <n v="9196137.2799999993"/>
    <n v="4099482.8899999997"/>
    <s v="ZLIN"/>
    <n v="6"/>
    <n v="11"/>
  </r>
  <r>
    <s v="120501000256-1"/>
    <x v="24"/>
    <m/>
    <s v="RECIPIENTE"/>
    <s v="31.12.2006"/>
    <n v="2018793"/>
    <n v="2004965.65"/>
    <s v="ZLIN"/>
    <n v="13"/>
    <n v="7"/>
    <n v="0"/>
    <n v="0"/>
    <m/>
    <m/>
    <m/>
    <n v="932188.89"/>
    <n v="594672.23"/>
    <s v="ZLIN"/>
    <n v="4"/>
    <n v="10"/>
  </r>
  <r>
    <s v="120501000256-2"/>
    <x v="24"/>
    <m/>
    <s v="VALVULA"/>
    <s v="30.06.2005"/>
    <n v="847492.99"/>
    <n v="666475.06999999995"/>
    <s v="ZLIN"/>
    <n v="17"/>
    <n v="2"/>
    <n v="0"/>
    <n v="0"/>
    <m/>
    <m/>
    <m/>
    <n v="5507579.1100000003"/>
    <n v="2455185.87"/>
    <s v="ZLIN"/>
    <n v="6"/>
    <n v="11"/>
  </r>
  <r>
    <s v="120501000256-3"/>
    <x v="24"/>
    <m/>
    <s v="RECIPIENTE"/>
    <s v="30.06.2005"/>
    <n v="203321.36"/>
    <n v="159893.49"/>
    <s v="ZLIN"/>
    <n v="17"/>
    <n v="2"/>
    <n v="0"/>
    <n v="0"/>
    <m/>
    <m/>
    <m/>
    <n v="38577703.170000002"/>
    <n v="17197289.360000003"/>
    <s v="ZLIN"/>
    <n v="6"/>
    <n v="11"/>
  </r>
  <r>
    <s v="120501000256-4"/>
    <x v="24"/>
    <m/>
    <s v="VALVULA"/>
    <s v="30.06.2005"/>
    <n v="1909366.1"/>
    <n v="1501540.33"/>
    <s v="ZLIN"/>
    <n v="17"/>
    <n v="2"/>
    <n v="0"/>
    <n v="0"/>
    <m/>
    <m/>
    <m/>
    <n v="-105040.37"/>
    <n v="-46825.229999999996"/>
    <s v="ZLIN"/>
    <n v="6"/>
    <n v="11"/>
  </r>
  <r>
    <s v="120501000256-5"/>
    <x v="24"/>
    <m/>
    <s v="VALVULA"/>
    <s v="30.06.2005"/>
    <n v="1295203.57"/>
    <n v="1018558.1400000001"/>
    <s v="ZLIN"/>
    <n v="17"/>
    <n v="2"/>
    <n v="0"/>
    <n v="0"/>
    <m/>
    <m/>
    <m/>
    <n v="-354362.57"/>
    <n v="-157968.85"/>
    <s v="ZLIN"/>
    <n v="6"/>
    <n v="11"/>
  </r>
  <r>
    <s v="120501000256-6"/>
    <x v="24"/>
    <m/>
    <s v="VALVULA"/>
    <s v="30.06.2005"/>
    <n v="1499317.54"/>
    <n v="1179074.96"/>
    <s v="ZLIN"/>
    <n v="17"/>
    <n v="2"/>
    <n v="0"/>
    <n v="0"/>
    <m/>
    <m/>
    <m/>
    <n v="865264.62"/>
    <n v="385720.37"/>
    <s v="ZLIN"/>
    <n v="6"/>
    <n v="11"/>
  </r>
  <r>
    <s v="120501000256-7"/>
    <x v="24"/>
    <m/>
    <s v="VALVULA"/>
    <s v="30.06.2005"/>
    <n v="1295203.57"/>
    <n v="1018558.1400000001"/>
    <s v="ZLIN"/>
    <n v="17"/>
    <n v="2"/>
    <n v="0"/>
    <n v="0"/>
    <m/>
    <m/>
    <m/>
    <n v="477574.55"/>
    <n v="212894.66999999998"/>
    <s v="ZLIN"/>
    <n v="6"/>
    <n v="11"/>
  </r>
  <r>
    <s v="120501000256-8"/>
    <x v="24"/>
    <m/>
    <s v="VALVULA"/>
    <s v="30.06.2005"/>
    <n v="847492.99"/>
    <n v="666475.06999999995"/>
    <s v="ZLIN"/>
    <n v="17"/>
    <n v="2"/>
    <n v="0"/>
    <n v="0"/>
    <m/>
    <m/>
    <m/>
    <n v="809136.53"/>
    <n v="360699.42000000004"/>
    <s v="ZLIN"/>
    <n v="6"/>
    <n v="11"/>
  </r>
  <r>
    <s v="120501000256-9"/>
    <x v="24"/>
    <m/>
    <s v="VALVULA"/>
    <s v="30.06.2005"/>
    <n v="714243.85"/>
    <n v="561686.91999999993"/>
    <s v="ZLIN"/>
    <n v="17"/>
    <n v="2"/>
    <n v="0"/>
    <n v="0"/>
    <m/>
    <m/>
    <m/>
    <n v="706010.19"/>
    <n v="314727.42999999993"/>
    <s v="ZLIN"/>
    <n v="6"/>
    <n v="11"/>
  </r>
  <r>
    <s v="120501000256-10"/>
    <x v="24"/>
    <m/>
    <s v="MANIFOLD"/>
    <s v="30.06.2005"/>
    <n v="7665824.2999999998"/>
    <n v="3498207.15"/>
    <s v="ZLIN"/>
    <n v="29"/>
    <n v="7"/>
    <n v="0"/>
    <n v="0"/>
    <m/>
    <m/>
    <m/>
    <n v="-4320860.59"/>
    <n v="-689102.77"/>
    <s v="ZLIN"/>
    <n v="19"/>
    <n v="4"/>
  </r>
  <r>
    <s v="120501000256-11"/>
    <x v="24"/>
    <m/>
    <s v="MOTOR"/>
    <s v="30.06.2005"/>
    <n v="50736527.049999997"/>
    <n v="39899598.949999996"/>
    <s v="ZLIN"/>
    <n v="17"/>
    <n v="2"/>
    <n v="0"/>
    <n v="0"/>
    <m/>
    <m/>
    <m/>
    <n v="-19405596.09"/>
    <n v="-8650687.4100000001"/>
    <s v="ZLIN"/>
    <n v="6"/>
    <n v="11"/>
  </r>
  <r>
    <s v="120501000257-0"/>
    <x v="24"/>
    <m/>
    <s v="PANEL"/>
    <s v="30.06.2005"/>
    <n v="6518012.54"/>
    <n v="6518012.54"/>
    <s v="ZLIN"/>
    <n v="13"/>
    <n v="6"/>
    <n v="0"/>
    <n v="0"/>
    <m/>
    <m/>
    <m/>
    <n v="3477583.29"/>
    <n v="3299245.69"/>
    <s v="ZLIN"/>
    <n v="3"/>
    <n v="3"/>
  </r>
  <r>
    <s v="120501000257-1"/>
    <x v="24"/>
    <m/>
    <s v="PANEL"/>
    <s v="30.06.2005"/>
    <n v="6518012.54"/>
    <n v="6518012.54"/>
    <s v="ZLIN"/>
    <n v="13"/>
    <n v="6"/>
    <n v="0"/>
    <n v="0"/>
    <m/>
    <m/>
    <m/>
    <n v="3477583.29"/>
    <n v="3299245.69"/>
    <s v="ZLIN"/>
    <n v="3"/>
    <n v="3"/>
  </r>
  <r>
    <s v="120501000258-0"/>
    <x v="24"/>
    <m/>
    <s v="BOMBA"/>
    <s v="30.06.2005"/>
    <n v="288991.40999999997"/>
    <n v="288991.40999999997"/>
    <s v="ZLIN"/>
    <n v="13"/>
    <n v="3"/>
    <n v="0"/>
    <n v="0"/>
    <m/>
    <m/>
    <m/>
    <n v="158394.13"/>
    <n v="158394.13"/>
    <s v="ZLIN"/>
    <n v="3"/>
    <n v="0"/>
  </r>
  <r>
    <s v="120501000258-1"/>
    <x v="24"/>
    <m/>
    <s v="VALVULA"/>
    <s v="30.06.2005"/>
    <n v="44596.88"/>
    <n v="44596.88"/>
    <s v="ZLIN"/>
    <n v="13"/>
    <n v="3"/>
    <n v="0"/>
    <n v="0"/>
    <m/>
    <m/>
    <m/>
    <n v="24443.22"/>
    <n v="24443.22"/>
    <s v="ZLIN"/>
    <n v="3"/>
    <n v="0"/>
  </r>
  <r>
    <s v="120501000258-2"/>
    <x v="24"/>
    <m/>
    <s v="PANEL"/>
    <s v="30.06.2005"/>
    <n v="3932997.77"/>
    <n v="3520141.65"/>
    <s v="ZLIN"/>
    <n v="15"/>
    <n v="1"/>
    <n v="0"/>
    <n v="0"/>
    <m/>
    <m/>
    <m/>
    <n v="1779827.41"/>
    <n v="1135407.1399999999"/>
    <s v="ZLIN"/>
    <n v="4"/>
    <n v="10"/>
  </r>
  <r>
    <s v="120501000258-3"/>
    <x v="24"/>
    <m/>
    <s v="MOTOR"/>
    <s v="30.06.2005"/>
    <n v="73526.649999999994"/>
    <n v="73526.649999999994"/>
    <s v="ZLIN"/>
    <n v="13"/>
    <n v="3"/>
    <n v="0"/>
    <n v="0"/>
    <m/>
    <m/>
    <m/>
    <n v="40299.43"/>
    <n v="40299.43"/>
    <s v="ZLIN"/>
    <n v="3"/>
    <n v="0"/>
  </r>
  <r>
    <s v="120501000258-4"/>
    <x v="24"/>
    <m/>
    <s v="COBERTIZO"/>
    <s v="01.07.1986"/>
    <n v="152.4"/>
    <n v="58.330000000000013"/>
    <s v="ZLIN"/>
    <n v="35"/>
    <n v="3"/>
    <n v="0"/>
    <n v="0"/>
    <m/>
    <m/>
    <m/>
    <n v="1098563.55"/>
    <n v="564539.60000000009"/>
    <s v="ZLIN"/>
    <n v="6"/>
    <n v="0"/>
  </r>
  <r>
    <s v="120501000259-0"/>
    <x v="24"/>
    <m/>
    <s v="BOMBA"/>
    <s v="01.12.1990"/>
    <n v="4740042.1500000004"/>
    <n v="3122851.2800000003"/>
    <s v="ZLIN"/>
    <n v="42"/>
    <n v="6"/>
    <n v="0"/>
    <n v="0"/>
    <m/>
    <m/>
    <m/>
    <n v="15632911.449999999"/>
    <n v="2728385.4899999984"/>
    <s v="ZLIN"/>
    <n v="17"/>
    <n v="8"/>
  </r>
  <r>
    <s v="120501000259-1"/>
    <x v="24"/>
    <m/>
    <s v="VALVULA"/>
    <s v="01.12.1990"/>
    <n v="392637.5"/>
    <n v="258678.84"/>
    <s v="ZLIN"/>
    <n v="42"/>
    <n v="6"/>
    <n v="0"/>
    <n v="0"/>
    <m/>
    <m/>
    <m/>
    <n v="1363742.99"/>
    <n v="238011.75"/>
    <s v="ZLIN"/>
    <n v="17"/>
    <n v="8"/>
  </r>
  <r>
    <s v="120501000259-2"/>
    <x v="24"/>
    <m/>
    <s v="VALVULA"/>
    <s v="01.12.1990"/>
    <n v="217661"/>
    <n v="143400.19"/>
    <s v="ZLIN"/>
    <n v="42"/>
    <n v="6"/>
    <n v="0"/>
    <n v="0"/>
    <m/>
    <m/>
    <m/>
    <n v="755999.28"/>
    <n v="131943.26"/>
    <s v="ZLIN"/>
    <n v="17"/>
    <n v="8"/>
  </r>
  <r>
    <s v="120501000259-3"/>
    <x v="24"/>
    <m/>
    <s v="VALVULA"/>
    <s v="01.12.1990"/>
    <n v="374407.77"/>
    <n v="246668.64"/>
    <s v="ZLIN"/>
    <n v="42"/>
    <n v="6"/>
    <n v="0"/>
    <n v="0"/>
    <m/>
    <m/>
    <m/>
    <n v="1300425.8700000001"/>
    <n v="226961.1100000001"/>
    <s v="ZLIN"/>
    <n v="17"/>
    <n v="8"/>
  </r>
  <r>
    <s v="120501000259-4"/>
    <x v="24"/>
    <m/>
    <s v="MOTOR"/>
    <s v="01.12.1990"/>
    <n v="1442758.82"/>
    <n v="950523.48"/>
    <s v="ZLIN"/>
    <n v="42"/>
    <n v="6"/>
    <n v="0"/>
    <n v="0"/>
    <m/>
    <m/>
    <m/>
    <n v="5011116.37"/>
    <n v="874581.64000000013"/>
    <s v="ZLIN"/>
    <n v="17"/>
    <n v="8"/>
  </r>
  <r>
    <s v="120501000260-0"/>
    <x v="24"/>
    <m/>
    <s v="BOMBA"/>
    <s v="31.12.1995"/>
    <n v="108051.24"/>
    <n v="108051.24"/>
    <s v="ZLIN"/>
    <n v="22"/>
    <n v="9"/>
    <n v="0"/>
    <n v="0"/>
    <m/>
    <m/>
    <m/>
    <n v="197680.2"/>
    <n v="197680.2"/>
    <s v="ZLIN"/>
    <n v="3"/>
    <n v="0"/>
  </r>
  <r>
    <s v="120501000260-1"/>
    <x v="24"/>
    <m/>
    <s v="RECIPIENTE"/>
    <s v="31.12.1995"/>
    <n v="58254.66"/>
    <n v="58254.66"/>
    <s v="ZLIN"/>
    <n v="22"/>
    <n v="9"/>
    <n v="0"/>
    <n v="0"/>
    <m/>
    <m/>
    <m/>
    <n v="106577.15"/>
    <n v="106577.15"/>
    <s v="ZLIN"/>
    <n v="3"/>
    <n v="0"/>
  </r>
  <r>
    <s v="120501000260-2"/>
    <x v="24"/>
    <m/>
    <s v="MOTOR"/>
    <s v="31.12.1995"/>
    <n v="17499.79"/>
    <n v="17499.79"/>
    <s v="ZLIN"/>
    <n v="22"/>
    <n v="9"/>
    <n v="0"/>
    <n v="0"/>
    <m/>
    <m/>
    <m/>
    <n v="32015.94"/>
    <n v="32015.94"/>
    <s v="ZLIN"/>
    <n v="3"/>
    <n v="0"/>
  </r>
  <r>
    <s v="120501000261-0"/>
    <x v="24"/>
    <m/>
    <s v="TANQUE"/>
    <s v="30.09.2012"/>
    <n v="7534610.5800000001"/>
    <n v="1909107.42"/>
    <s v="ZLIN"/>
    <n v="24"/>
    <n v="8"/>
    <n v="0"/>
    <n v="0"/>
    <m/>
    <m/>
    <m/>
    <n v="1807161627.52"/>
    <n v="257173000.82999992"/>
    <s v="ZLIN"/>
    <n v="21"/>
    <n v="8"/>
  </r>
  <r>
    <s v="120501000261-1"/>
    <x v="24"/>
    <m/>
    <s v="CIMENTACION TANQUE"/>
    <s v="30.09.2012"/>
    <n v="87140.85"/>
    <n v="7780.4400000000023"/>
    <s v="ZLIN"/>
    <n v="70"/>
    <n v="0"/>
    <n v="0"/>
    <n v="0"/>
    <m/>
    <m/>
    <m/>
    <n v="20893318.27"/>
    <n v="961508.41999999806"/>
    <s v="ZLIN"/>
    <n v="67"/>
    <n v="0"/>
  </r>
  <r>
    <s v="120501000261-2"/>
    <x v="24"/>
    <m/>
    <s v="DIQUE"/>
    <s v="30.09.2012"/>
    <n v="451043.18"/>
    <n v="37586.94"/>
    <s v="ZLIN"/>
    <n v="75"/>
    <n v="0"/>
    <n v="0"/>
    <n v="0"/>
    <m/>
    <m/>
    <m/>
    <n v="108142965.87"/>
    <n v="4631122.3900000006"/>
    <s v="ZLIN"/>
    <n v="72"/>
    <n v="0"/>
  </r>
  <r>
    <s v="120501000262-0"/>
    <x v="24"/>
    <m/>
    <s v="BOMBA"/>
    <s v="31.12.2003"/>
    <n v="568861.65"/>
    <n v="497063.57"/>
    <s v="ZLIN"/>
    <n v="17"/>
    <n v="2"/>
    <n v="0"/>
    <n v="0"/>
    <m/>
    <m/>
    <m/>
    <n v="1639187.28"/>
    <n v="933075.84000000008"/>
    <s v="ZLIN"/>
    <n v="5"/>
    <n v="5"/>
  </r>
  <r>
    <s v="120501000262-1"/>
    <x v="24"/>
    <m/>
    <s v="VALVULA"/>
    <s v="31.12.2003"/>
    <n v="146408.19"/>
    <n v="127929.48000000001"/>
    <s v="ZLIN"/>
    <n v="17"/>
    <n v="2"/>
    <n v="0"/>
    <n v="0"/>
    <m/>
    <m/>
    <m/>
    <n v="421878.39"/>
    <n v="240146.16"/>
    <s v="ZLIN"/>
    <n v="5"/>
    <n v="5"/>
  </r>
  <r>
    <s v="120501000262-2"/>
    <x v="24"/>
    <m/>
    <s v="VALVULA"/>
    <s v="31.12.2003"/>
    <n v="41349.39"/>
    <n v="36130.53"/>
    <s v="ZLIN"/>
    <n v="17"/>
    <n v="2"/>
    <n v="0"/>
    <n v="0"/>
    <m/>
    <m/>
    <m/>
    <n v="119149.16"/>
    <n v="67823.37"/>
    <s v="ZLIN"/>
    <n v="5"/>
    <n v="5"/>
  </r>
  <r>
    <s v="120501000262-3"/>
    <x v="24"/>
    <m/>
    <s v="MOTOR"/>
    <s v="31.12.2003"/>
    <n v="326525"/>
    <n v="285313.09999999998"/>
    <s v="ZLIN"/>
    <n v="17"/>
    <n v="2"/>
    <n v="0"/>
    <n v="0"/>
    <m/>
    <m/>
    <m/>
    <n v="940888.95"/>
    <n v="535582.93999999994"/>
    <s v="ZLIN"/>
    <n v="5"/>
    <n v="5"/>
  </r>
  <r>
    <s v="120501000263-0"/>
    <x v="24"/>
    <m/>
    <s v="VALVULA"/>
    <s v="30.11.2008"/>
    <n v="86851541.439999998"/>
    <n v="60051637.219999999"/>
    <s v="ZLIN"/>
    <n v="14"/>
    <n v="7"/>
    <n v="0"/>
    <n v="0"/>
    <m/>
    <m/>
    <m/>
    <n v="-37490390.810000002"/>
    <n v="-14915531.820000004"/>
    <s v="ZLIN"/>
    <n v="7"/>
    <n v="9"/>
  </r>
  <r>
    <s v="120501000263-1"/>
    <x v="24"/>
    <m/>
    <s v="VALVULA"/>
    <s v="30.11.2008"/>
    <n v="26869625.120000001"/>
    <n v="15630887.690000001"/>
    <s v="ZLIN"/>
    <n v="17"/>
    <n v="4"/>
    <n v="0"/>
    <n v="0"/>
    <m/>
    <m/>
    <m/>
    <n v="-13644784.52"/>
    <n v="-4006801.8099999987"/>
    <s v="ZLIN"/>
    <n v="10"/>
    <n v="6"/>
  </r>
  <r>
    <s v="120501000263-2"/>
    <x v="24"/>
    <m/>
    <s v="VALVULA"/>
    <s v="30.11.2008"/>
    <n v="36317357.640000001"/>
    <n v="25110858.710000001"/>
    <s v="ZLIN"/>
    <n v="14"/>
    <n v="7"/>
    <n v="0"/>
    <n v="0"/>
    <m/>
    <m/>
    <m/>
    <n v="-15676773.359999999"/>
    <n v="-6236995.8599999994"/>
    <s v="ZLIN"/>
    <n v="7"/>
    <n v="9"/>
  </r>
  <r>
    <s v="120501000263-3"/>
    <x v="24"/>
    <m/>
    <s v="VALVULA"/>
    <s v="30.11.2008"/>
    <n v="36317357.640000001"/>
    <n v="25110858.710000001"/>
    <s v="ZLIN"/>
    <n v="14"/>
    <n v="7"/>
    <n v="0"/>
    <n v="0"/>
    <m/>
    <m/>
    <m/>
    <n v="-15676773.359999999"/>
    <n v="-6236995.8599999994"/>
    <s v="ZLIN"/>
    <n v="7"/>
    <n v="9"/>
  </r>
  <r>
    <s v="120501000263-4"/>
    <x v="24"/>
    <m/>
    <s v="VALVULA"/>
    <s v="30.11.2008"/>
    <n v="7879684.3799999999"/>
    <n v="5448238.9100000001"/>
    <s v="ZLIN"/>
    <n v="14"/>
    <n v="7"/>
    <n v="0"/>
    <n v="0"/>
    <m/>
    <m/>
    <m/>
    <n v="-3401349.5"/>
    <n v="-1353225.08"/>
    <s v="ZLIN"/>
    <n v="7"/>
    <n v="9"/>
  </r>
  <r>
    <s v="120501000263-5"/>
    <x v="24"/>
    <m/>
    <s v="VALVULA"/>
    <s v="30.11.2008"/>
    <n v="7581078.6900000004"/>
    <n v="5241774.41"/>
    <s v="ZLIN"/>
    <n v="14"/>
    <n v="7"/>
    <n v="0"/>
    <n v="0"/>
    <m/>
    <m/>
    <m/>
    <n v="-3272453.17"/>
    <n v="-1301943.73"/>
    <s v="ZLIN"/>
    <n v="7"/>
    <n v="9"/>
  </r>
  <r>
    <s v="120501000264-0"/>
    <x v="24"/>
    <m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4-1"/>
    <x v="24"/>
    <m/>
    <s v="VALVULA"/>
    <s v="01.06.1968"/>
    <n v="2217.2600000000002"/>
    <n v="2217.2600000000002"/>
    <s v="ZLIN"/>
    <n v="50"/>
    <n v="4"/>
    <n v="0"/>
    <n v="0"/>
    <m/>
    <m/>
    <m/>
    <n v="216284.18"/>
    <n v="216284.18"/>
    <s v="ZLIN"/>
    <n v="3"/>
    <n v="0"/>
  </r>
  <r>
    <s v="120501000264-2"/>
    <x v="24"/>
    <m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3"/>
    <x v="24"/>
    <m/>
    <s v="VALVULA"/>
    <s v="01.06.1968"/>
    <n v="4107.38"/>
    <n v="4107.38"/>
    <s v="ZLIN"/>
    <n v="50"/>
    <n v="4"/>
    <n v="0"/>
    <n v="0"/>
    <m/>
    <m/>
    <m/>
    <n v="400657.54"/>
    <n v="400657.54"/>
    <s v="ZLIN"/>
    <n v="3"/>
    <n v="0"/>
  </r>
  <r>
    <s v="120501000264-4"/>
    <x v="24"/>
    <m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4-5"/>
    <x v="24"/>
    <m/>
    <s v="VALVULA"/>
    <s v="01.06.1968"/>
    <n v="891.17"/>
    <n v="891.17"/>
    <s v="ZLIN"/>
    <n v="50"/>
    <n v="4"/>
    <n v="0"/>
    <n v="0"/>
    <m/>
    <m/>
    <m/>
    <n v="86929.65"/>
    <n v="86929.65"/>
    <s v="ZLIN"/>
    <n v="3"/>
    <n v="0"/>
  </r>
  <r>
    <s v="120501000265-0"/>
    <x v="24"/>
    <m/>
    <s v="VALVULA"/>
    <s v="30.11.2008"/>
    <n v="86851541.439999998"/>
    <n v="60051637.219999999"/>
    <s v="ZLIN"/>
    <n v="14"/>
    <n v="7"/>
    <n v="0"/>
    <n v="0"/>
    <m/>
    <m/>
    <m/>
    <n v="-37490390.810000002"/>
    <n v="-14915531.820000004"/>
    <s v="ZLIN"/>
    <n v="7"/>
    <n v="9"/>
  </r>
  <r>
    <s v="120501000265-1"/>
    <x v="24"/>
    <m/>
    <s v="VALVULA"/>
    <s v="30.11.2008"/>
    <n v="19604948.129999999"/>
    <n v="13555421.279999999"/>
    <s v="ZLIN"/>
    <n v="14"/>
    <n v="7"/>
    <n v="0"/>
    <n v="0"/>
    <m/>
    <m/>
    <m/>
    <n v="-8462684.1899999995"/>
    <n v="-3366874.3499999996"/>
    <s v="ZLIN"/>
    <n v="7"/>
    <n v="9"/>
  </r>
  <r>
    <s v="120501000265-2"/>
    <x v="24"/>
    <m/>
    <s v="VALVULA"/>
    <s v="30.11.2008"/>
    <n v="36317357.640000001"/>
    <n v="25110858.710000001"/>
    <s v="ZLIN"/>
    <n v="14"/>
    <n v="7"/>
    <n v="0"/>
    <n v="0"/>
    <m/>
    <m/>
    <m/>
    <n v="-15676773.359999999"/>
    <n v="-6236995.8599999994"/>
    <s v="ZLIN"/>
    <n v="7"/>
    <n v="9"/>
  </r>
  <r>
    <s v="120501000265-3"/>
    <x v="24"/>
    <m/>
    <s v="VALVULA"/>
    <s v="30.11.2008"/>
    <n v="36317357.640000001"/>
    <n v="25110858.710000001"/>
    <s v="ZLIN"/>
    <n v="14"/>
    <n v="7"/>
    <n v="0"/>
    <n v="0"/>
    <m/>
    <m/>
    <m/>
    <n v="-15676773.359999999"/>
    <n v="-6236995.8599999994"/>
    <s v="ZLIN"/>
    <n v="7"/>
    <n v="9"/>
  </r>
  <r>
    <s v="120501000265-4"/>
    <x v="24"/>
    <m/>
    <s v="VALVULA"/>
    <s v="30.11.2008"/>
    <n v="7879684.3799999999"/>
    <n v="5448238.9100000001"/>
    <s v="ZLIN"/>
    <n v="14"/>
    <n v="7"/>
    <n v="0"/>
    <n v="0"/>
    <m/>
    <m/>
    <m/>
    <n v="-3401349.5"/>
    <n v="-1353225.08"/>
    <s v="ZLIN"/>
    <n v="7"/>
    <n v="9"/>
  </r>
  <r>
    <s v="120501000265-5"/>
    <x v="24"/>
    <m/>
    <s v="VALVULA"/>
    <s v="30.11.2008"/>
    <n v="7879684.3799999999"/>
    <n v="5448238.9100000001"/>
    <s v="ZLIN"/>
    <n v="14"/>
    <n v="7"/>
    <n v="0"/>
    <n v="0"/>
    <m/>
    <m/>
    <m/>
    <n v="-3401349.5"/>
    <n v="-1353225.08"/>
    <s v="ZLIN"/>
    <n v="7"/>
    <n v="9"/>
  </r>
  <r>
    <s v="120501000266-0"/>
    <x v="24"/>
    <m/>
    <s v="VALVULA"/>
    <s v="01.06.1968"/>
    <n v="9822.64"/>
    <n v="9822.64"/>
    <s v="ZLIN"/>
    <n v="50"/>
    <n v="4"/>
    <n v="0"/>
    <n v="0"/>
    <m/>
    <m/>
    <m/>
    <n v="958156.86"/>
    <n v="958156.86"/>
    <s v="ZLIN"/>
    <n v="3"/>
    <n v="0"/>
  </r>
  <r>
    <s v="120501000266-1"/>
    <x v="24"/>
    <m/>
    <s v="VALVULA"/>
    <s v="01.06.1968"/>
    <n v="24319.22"/>
    <n v="21235.52"/>
    <s v="ZLIN"/>
    <n v="57"/>
    <n v="10"/>
    <n v="0"/>
    <n v="0"/>
    <m/>
    <m/>
    <m/>
    <n v="2369265.58"/>
    <n v="695736.72"/>
    <s v="ZLIN"/>
    <n v="10"/>
    <n v="6"/>
  </r>
  <r>
    <s v="120501000266-2"/>
    <x v="24"/>
    <m/>
    <s v="VALVULA"/>
    <s v="01.06.1968"/>
    <n v="45050.34"/>
    <n v="39337.929999999993"/>
    <s v="ZLIN"/>
    <n v="57"/>
    <n v="10"/>
    <n v="0"/>
    <n v="0"/>
    <m/>
    <m/>
    <m/>
    <n v="4388966.78"/>
    <n v="1288823.5900000003"/>
    <s v="ZLIN"/>
    <n v="10"/>
    <n v="6"/>
  </r>
  <r>
    <s v="120501000266-3"/>
    <x v="24"/>
    <m/>
    <s v="VALVULA"/>
    <s v="01.06.1968"/>
    <n v="45050.34"/>
    <n v="39337.929999999993"/>
    <s v="ZLIN"/>
    <n v="57"/>
    <n v="10"/>
    <n v="0"/>
    <n v="0"/>
    <m/>
    <m/>
    <m/>
    <n v="4388966.78"/>
    <n v="1288823.5900000003"/>
    <s v="ZLIN"/>
    <n v="10"/>
    <n v="6"/>
  </r>
  <r>
    <s v="120501000266-4"/>
    <x v="24"/>
    <m/>
    <s v="VALVULA"/>
    <s v="01.06.1968"/>
    <n v="9774.4599999999991"/>
    <n v="8535.0199999999986"/>
    <s v="ZLIN"/>
    <n v="57"/>
    <n v="10"/>
    <n v="0"/>
    <n v="0"/>
    <m/>
    <m/>
    <m/>
    <n v="952262.88"/>
    <n v="279632.74"/>
    <s v="ZLIN"/>
    <n v="10"/>
    <n v="6"/>
  </r>
  <r>
    <s v="120501000266-5"/>
    <x v="24"/>
    <m/>
    <s v="VALVULA"/>
    <s v="01.06.1968"/>
    <n v="9774.4599999999991"/>
    <n v="8535.0199999999986"/>
    <s v="ZLIN"/>
    <n v="57"/>
    <n v="10"/>
    <n v="0"/>
    <n v="0"/>
    <m/>
    <m/>
    <m/>
    <n v="952262.88"/>
    <n v="279632.74"/>
    <s v="ZLIN"/>
    <n v="10"/>
    <n v="6"/>
  </r>
  <r>
    <s v="120501000267-0"/>
    <x v="24"/>
    <m/>
    <s v="VALVULA"/>
    <s v="01.06.1968"/>
    <n v="147350.20000000001"/>
    <n v="128666.00000000001"/>
    <s v="ZLIN"/>
    <n v="57"/>
    <n v="10"/>
    <n v="0"/>
    <n v="0"/>
    <m/>
    <m/>
    <m/>
    <n v="14355386.890000001"/>
    <n v="4215470.74"/>
    <s v="ZLIN"/>
    <n v="10"/>
    <n v="6"/>
  </r>
  <r>
    <s v="120501000267-1"/>
    <x v="24"/>
    <m/>
    <s v="VALVULA"/>
    <s v="01.06.1968"/>
    <n v="24319.22"/>
    <n v="21235.52"/>
    <s v="ZLIN"/>
    <n v="57"/>
    <n v="10"/>
    <n v="0"/>
    <n v="0"/>
    <m/>
    <m/>
    <m/>
    <n v="2369265.58"/>
    <n v="695736.72"/>
    <s v="ZLIN"/>
    <n v="10"/>
    <n v="6"/>
  </r>
  <r>
    <s v="120501000267-2"/>
    <x v="24"/>
    <m/>
    <s v="VALVULA"/>
    <s v="01.06.1968"/>
    <n v="45050.34"/>
    <n v="39337.929999999993"/>
    <s v="ZLIN"/>
    <n v="57"/>
    <n v="10"/>
    <n v="0"/>
    <n v="0"/>
    <m/>
    <m/>
    <m/>
    <n v="4388966.78"/>
    <n v="1288823.5900000003"/>
    <s v="ZLIN"/>
    <n v="10"/>
    <n v="6"/>
  </r>
  <r>
    <s v="120501000267-3"/>
    <x v="24"/>
    <m/>
    <s v="VALVULA"/>
    <s v="01.06.1968"/>
    <n v="45050.34"/>
    <n v="39337.929999999993"/>
    <s v="ZLIN"/>
    <n v="57"/>
    <n v="10"/>
    <n v="0"/>
    <n v="0"/>
    <m/>
    <m/>
    <m/>
    <n v="4388966.78"/>
    <n v="1288823.5900000003"/>
    <s v="ZLIN"/>
    <n v="10"/>
    <n v="6"/>
  </r>
  <r>
    <s v="120501000267-4"/>
    <x v="24"/>
    <m/>
    <s v="VALVULA"/>
    <s v="01.06.1968"/>
    <n v="9774.4599999999991"/>
    <n v="8535.0199999999986"/>
    <s v="ZLIN"/>
    <n v="57"/>
    <n v="10"/>
    <n v="0"/>
    <n v="0"/>
    <m/>
    <m/>
    <m/>
    <n v="952262.88"/>
    <n v="279632.74"/>
    <s v="ZLIN"/>
    <n v="10"/>
    <n v="6"/>
  </r>
  <r>
    <s v="120501000267-5"/>
    <x v="24"/>
    <m/>
    <s v="VALVULA"/>
    <s v="01.06.1968"/>
    <n v="9774.4599999999991"/>
    <n v="8535.0199999999986"/>
    <s v="ZLIN"/>
    <n v="57"/>
    <n v="10"/>
    <n v="0"/>
    <n v="0"/>
    <m/>
    <m/>
    <m/>
    <n v="952262.88"/>
    <n v="279632.74"/>
    <s v="ZLIN"/>
    <n v="10"/>
    <n v="6"/>
  </r>
  <r>
    <s v="120501000268-0"/>
    <x v="24"/>
    <m/>
    <s v="RECIPIENTE"/>
    <s v="01.06.1968"/>
    <n v="52994.69"/>
    <n v="46274.9"/>
    <s v="ZLIN"/>
    <n v="57"/>
    <n v="10"/>
    <n v="0"/>
    <n v="0"/>
    <m/>
    <m/>
    <m/>
    <n v="5162933.72"/>
    <n v="1516099.5699999998"/>
    <s v="ZLIN"/>
    <n v="10"/>
    <n v="6"/>
  </r>
  <r>
    <s v="120501000269-0"/>
    <x v="24"/>
    <m/>
    <s v="TABLERO"/>
    <s v="01.10.2015"/>
    <n v="1"/>
    <n v="1"/>
    <s v="ZLIN"/>
    <n v="0"/>
    <n v="1"/>
    <n v="0"/>
    <n v="0"/>
    <m/>
    <m/>
    <m/>
    <n v="10469388.09"/>
    <n v="3074344.12"/>
    <s v="ZLIN"/>
    <n v="10"/>
    <n v="6"/>
  </r>
  <r>
    <s v="120501000270-0"/>
    <x v="24"/>
    <m/>
    <s v="TABLERO"/>
    <s v="01.10.2015"/>
    <n v="1"/>
    <n v="1"/>
    <s v="ZLIN"/>
    <n v="0"/>
    <n v="1"/>
    <n v="0"/>
    <n v="0"/>
    <m/>
    <m/>
    <m/>
    <n v="6757190.4100000001"/>
    <n v="3012241.5"/>
    <s v="ZLIN"/>
    <n v="6"/>
    <n v="11"/>
  </r>
  <r>
    <s v="120501000271-0"/>
    <x v="24"/>
    <m/>
    <s v="EXTINTOR DE CARRETILLA"/>
    <s v="31.07.2001"/>
    <n v="665192.43999999994"/>
    <n v="665192.43999999994"/>
    <s v="ZLIN"/>
    <n v="17"/>
    <n v="2"/>
    <n v="0"/>
    <n v="0"/>
    <m/>
    <m/>
    <m/>
    <n v="355198.64"/>
    <n v="355198.64"/>
    <s v="ZLIN"/>
    <n v="3"/>
    <n v="0"/>
  </r>
  <r>
    <s v="120501000272-0"/>
    <x v="24"/>
    <m/>
    <s v="CARRETILLA PORTATIL ESPUMA"/>
    <s v="31.12.2005"/>
    <n v="1603668"/>
    <n v="1163591.6499999999"/>
    <s v="ZLIN"/>
    <n v="17"/>
    <n v="11"/>
    <n v="0"/>
    <n v="0"/>
    <m/>
    <m/>
    <m/>
    <n v="-306193.12"/>
    <n v="-115603.53"/>
    <s v="ZLIN"/>
    <n v="8"/>
    <n v="2"/>
  </r>
  <r>
    <s v="120501000273-0"/>
    <x v="24"/>
    <m/>
    <s v="CARRETILLA PORTATIL ESPUMA"/>
    <s v="31.12.2005"/>
    <n v="1261866"/>
    <n v="1261866"/>
    <s v="ZLIN"/>
    <n v="13"/>
    <n v="0"/>
    <n v="0"/>
    <n v="0"/>
    <m/>
    <m/>
    <m/>
    <n v="165698.95000000001"/>
    <n v="157201.57"/>
    <s v="ZLIN"/>
    <n v="3"/>
    <n v="3"/>
  </r>
  <r>
    <s v="120501000274-0"/>
    <x v="24"/>
    <m/>
    <s v="BOMBA"/>
    <s v="01.12.1991"/>
    <n v="76259.53"/>
    <n v="50016.42"/>
    <s v="ZLIN"/>
    <n v="41"/>
    <n v="2"/>
    <n v="0"/>
    <n v="0"/>
    <m/>
    <m/>
    <m/>
    <n v="18948266.030000001"/>
    <n v="3370605.0000000019"/>
    <s v="ZLIN"/>
    <n v="17"/>
    <n v="4"/>
  </r>
  <r>
    <s v="120501000274-1"/>
    <x v="24"/>
    <m/>
    <s v="MOTOR"/>
    <s v="01.12.1991"/>
    <n v="34690.15"/>
    <n v="22752.25"/>
    <s v="ZLIN"/>
    <n v="41"/>
    <n v="2"/>
    <n v="0"/>
    <n v="0"/>
    <m/>
    <m/>
    <m/>
    <n v="8619489.0700000003"/>
    <n v="1533274.5100000007"/>
    <s v="ZLIN"/>
    <n v="17"/>
    <n v="4"/>
  </r>
  <r>
    <s v="120501000275-0"/>
    <x v="24"/>
    <m/>
    <s v="BOMBA"/>
    <s v="01.09.1984"/>
    <n v="51550.9"/>
    <n v="49735.73"/>
    <s v="ZLIN"/>
    <n v="35"/>
    <n v="6"/>
    <n v="0"/>
    <n v="0"/>
    <m/>
    <m/>
    <m/>
    <n v="7672373.04"/>
    <n v="5356184.95"/>
    <s v="ZLIN"/>
    <n v="4"/>
    <n v="5"/>
  </r>
  <r>
    <s v="120501000275-1"/>
    <x v="24"/>
    <m/>
    <s v="MOTOR"/>
    <s v="01.09.1984"/>
    <n v="15949.1"/>
    <n v="15387.51"/>
    <s v="ZLIN"/>
    <n v="35"/>
    <n v="6"/>
    <n v="0"/>
    <n v="0"/>
    <m/>
    <m/>
    <m/>
    <n v="2373720.25"/>
    <n v="1657125.46"/>
    <s v="ZLIN"/>
    <n v="4"/>
    <n v="5"/>
  </r>
  <r>
    <s v="120501000276-0"/>
    <x v="24"/>
    <m/>
    <s v="BOMBA"/>
    <s v="01.12.1991"/>
    <n v="9612.5400000000009"/>
    <n v="8440.27"/>
    <s v="ZLIN"/>
    <n v="30"/>
    <n v="9"/>
    <n v="0"/>
    <n v="0"/>
    <m/>
    <m/>
    <m/>
    <n v="2390326.65"/>
    <n v="1065567.2999999998"/>
    <s v="ZLIN"/>
    <n v="6"/>
    <n v="11"/>
  </r>
  <r>
    <s v="120501000276-1"/>
    <x v="24"/>
    <m/>
    <s v="PANEL"/>
    <s v="01.12.1991"/>
    <n v="19953.669999999998"/>
    <n v="19892.269999999997"/>
    <s v="ZLIN"/>
    <n v="27"/>
    <n v="1"/>
    <n v="0"/>
    <n v="0"/>
    <m/>
    <m/>
    <m/>
    <n v="4963932.1100000003"/>
    <n v="4709371.49"/>
    <s v="ZLIN"/>
    <n v="3"/>
    <n v="3"/>
  </r>
  <r>
    <s v="120501000276-2"/>
    <x v="24"/>
    <m/>
    <s v="MOTOR"/>
    <s v="01.12.1991"/>
    <n v="2445.67"/>
    <n v="2147.41"/>
    <s v="ZLIN"/>
    <n v="30"/>
    <n v="9"/>
    <n v="0"/>
    <n v="0"/>
    <m/>
    <m/>
    <m/>
    <n v="608158.98"/>
    <n v="271107.01999999996"/>
    <s v="ZLIN"/>
    <n v="6"/>
    <n v="11"/>
  </r>
  <r>
    <s v="120501000277-0"/>
    <x v="24"/>
    <m/>
    <s v="PANEL"/>
    <s v="01.10.2015"/>
    <n v="1"/>
    <n v="1"/>
    <s v="ZLIN"/>
    <n v="0"/>
    <n v="1"/>
    <n v="0"/>
    <n v="0"/>
    <m/>
    <m/>
    <m/>
    <n v="3902362.02"/>
    <n v="3902362.02"/>
    <s v="ZLIN"/>
    <n v="3"/>
    <n v="0"/>
  </r>
  <r>
    <s v="120501000278-0"/>
    <x v="24"/>
    <m/>
    <s v="RECIPIENTE"/>
    <s v="01.12.1991"/>
    <n v="2649.14"/>
    <n v="2264.71"/>
    <s v="ZLIN"/>
    <n v="31"/>
    <n v="7"/>
    <n v="0"/>
    <n v="0"/>
    <m/>
    <m/>
    <m/>
    <n v="658700.87"/>
    <n v="262063.78999999998"/>
    <s v="ZLIN"/>
    <n v="7"/>
    <n v="9"/>
  </r>
  <r>
    <s v="120501000279-0"/>
    <x v="24"/>
    <m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79-1"/>
    <x v="24"/>
    <m/>
    <s v="RECIPIENTE"/>
    <s v="01.10.2015"/>
    <n v="1"/>
    <n v="1"/>
    <s v="ZLIN"/>
    <n v="0"/>
    <n v="1"/>
    <n v="0"/>
    <n v="0"/>
    <m/>
    <m/>
    <m/>
    <n v="191375.21"/>
    <n v="191375.21"/>
    <s v="ZLIN"/>
    <n v="3"/>
    <n v="0"/>
  </r>
  <r>
    <s v="120501000280-0"/>
    <x v="24"/>
    <m/>
    <s v="MOTOBOMBA"/>
    <s v="01.10.2015"/>
    <n v="1"/>
    <n v="1"/>
    <s v="ZLIN"/>
    <n v="0"/>
    <n v="1"/>
    <n v="0"/>
    <n v="0"/>
    <m/>
    <m/>
    <m/>
    <n v="85709.06"/>
    <n v="85709.06"/>
    <s v="ZLIN"/>
    <n v="3"/>
    <n v="0"/>
  </r>
  <r>
    <s v="120501000281-0"/>
    <x v="24"/>
    <m/>
    <s v="BOMBA"/>
    <s v="01.12.1991"/>
    <n v="33301.040000000001"/>
    <n v="32304"/>
    <s v="ZLIN"/>
    <n v="27"/>
    <n v="10"/>
    <n v="0"/>
    <n v="0"/>
    <m/>
    <m/>
    <m/>
    <n v="5794706.9199999999"/>
    <n v="4466753.25"/>
    <s v="ZLIN"/>
    <n v="4"/>
    <n v="0"/>
  </r>
  <r>
    <s v="120501000281-1"/>
    <x v="24"/>
    <m/>
    <s v="RECIPIENTE"/>
    <s v="01.12.1991"/>
    <n v="197.97"/>
    <n v="192.04"/>
    <s v="ZLIN"/>
    <n v="27"/>
    <n v="10"/>
    <n v="0"/>
    <n v="0"/>
    <m/>
    <m/>
    <m/>
    <n v="49244.59"/>
    <n v="37959.369999999995"/>
    <s v="ZLIN"/>
    <n v="4"/>
    <n v="0"/>
  </r>
  <r>
    <s v="120501000281-2"/>
    <x v="24"/>
    <m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1-3"/>
    <x v="24"/>
    <m/>
    <s v="MOTOR"/>
    <s v="01.12.1991"/>
    <n v="203444.27"/>
    <n v="197353.12"/>
    <s v="ZLIN"/>
    <n v="27"/>
    <n v="10"/>
    <n v="0"/>
    <n v="0"/>
    <m/>
    <m/>
    <m/>
    <n v="50606580.630000003"/>
    <n v="39009239.240000002"/>
    <s v="ZLIN"/>
    <n v="4"/>
    <n v="0"/>
  </r>
  <r>
    <s v="120501000282-0"/>
    <x v="24"/>
    <m/>
    <s v="BOMBA"/>
    <s v="01.12.1991"/>
    <n v="23301.040000000001"/>
    <n v="22603.4"/>
    <s v="ZLIN"/>
    <n v="27"/>
    <n v="10"/>
    <n v="0"/>
    <n v="0"/>
    <m/>
    <m/>
    <m/>
    <n v="5796114.0999999996"/>
    <n v="4467837.9499999993"/>
    <s v="ZLIN"/>
    <n v="4"/>
    <n v="0"/>
  </r>
  <r>
    <s v="120501000282-1"/>
    <x v="24"/>
    <m/>
    <s v="RECIPIENTE"/>
    <s v="01.12.1991"/>
    <n v="197.97"/>
    <n v="192.04"/>
    <s v="ZLIN"/>
    <n v="27"/>
    <n v="10"/>
    <n v="0"/>
    <n v="0"/>
    <m/>
    <m/>
    <m/>
    <n v="49244.59"/>
    <n v="37959.369999999995"/>
    <s v="ZLIN"/>
    <n v="4"/>
    <n v="0"/>
  </r>
  <r>
    <s v="120501000282-2"/>
    <x v="24"/>
    <m/>
    <s v="PANEL"/>
    <s v="01.12.1991"/>
    <n v="4585.6400000000003"/>
    <n v="4585.6400000000003"/>
    <s v="ZLIN"/>
    <n v="26"/>
    <n v="10"/>
    <n v="0"/>
    <n v="0"/>
    <m/>
    <m/>
    <m/>
    <n v="1140821.6299999999"/>
    <n v="1140821.6299999999"/>
    <s v="ZLIN"/>
    <n v="3"/>
    <n v="0"/>
  </r>
  <r>
    <s v="120501000282-3"/>
    <x v="24"/>
    <m/>
    <s v="MOTOR"/>
    <s v="01.12.1991"/>
    <n v="203444.27"/>
    <n v="197353.12"/>
    <s v="ZLIN"/>
    <n v="27"/>
    <n v="10"/>
    <n v="0"/>
    <n v="0"/>
    <m/>
    <m/>
    <m/>
    <n v="50606580.630000003"/>
    <n v="39009239.240000002"/>
    <s v="ZLIN"/>
    <n v="4"/>
    <n v="0"/>
  </r>
  <r>
    <s v="120501000283-0"/>
    <x v="24"/>
    <m/>
    <s v="BOMBA CONTRA INCENDIOS"/>
    <s v="31.10.1998"/>
    <n v="874888.04"/>
    <n v="843517.55"/>
    <s v="ZLIN"/>
    <n v="20"/>
    <n v="11"/>
    <n v="0"/>
    <n v="0"/>
    <m/>
    <m/>
    <m/>
    <n v="592082.92000000004"/>
    <n v="456397.25"/>
    <s v="ZLIN"/>
    <n v="4"/>
    <n v="0"/>
  </r>
  <r>
    <s v="120501000283-1"/>
    <x v="24"/>
    <m/>
    <s v="RECIPIENTE"/>
    <s v="01.12.1991"/>
    <n v="457.36"/>
    <n v="343.73"/>
    <s v="ZLIN"/>
    <n v="26"/>
    <n v="10"/>
    <n v="0"/>
    <n v="0"/>
    <m/>
    <m/>
    <m/>
    <n v="113666.12"/>
    <n v="113666.12"/>
    <s v="ZLIN"/>
    <n v="3"/>
    <n v="0"/>
  </r>
  <r>
    <s v="120501000283-2"/>
    <x v="24"/>
    <m/>
    <s v="PANEL"/>
    <s v="01.12.1991"/>
    <n v="4585.6400000000003"/>
    <n v="3446.34"/>
    <s v="ZLIN"/>
    <n v="26"/>
    <n v="10"/>
    <n v="0"/>
    <n v="0"/>
    <m/>
    <m/>
    <m/>
    <n v="1139653.8500000001"/>
    <n v="1139653.8500000001"/>
    <s v="ZLIN"/>
    <n v="3"/>
    <n v="0"/>
  </r>
  <r>
    <s v="120501000283-3"/>
    <x v="24"/>
    <m/>
    <s v="MOTOR"/>
    <s v="01.12.1991"/>
    <n v="738.05"/>
    <n v="534.77"/>
    <s v="ZLIN"/>
    <n v="27"/>
    <n v="10"/>
    <n v="0"/>
    <n v="0"/>
    <m/>
    <m/>
    <m/>
    <n v="183408.33"/>
    <n v="141377.25"/>
    <s v="ZLIN"/>
    <n v="4"/>
    <n v="0"/>
  </r>
  <r>
    <s v="120501000284-0"/>
    <x v="24"/>
    <m/>
    <s v="BOMBA"/>
    <s v="01.12.1991"/>
    <n v="27146.65"/>
    <n v="18247.95"/>
    <s v="ZLIN"/>
    <n v="40"/>
    <n v="2"/>
    <n v="0"/>
    <n v="0"/>
    <m/>
    <m/>
    <m/>
    <n v="6745543.3200000003"/>
    <n v="1273393.3900000006"/>
    <s v="ZLIN"/>
    <n v="16"/>
    <n v="4"/>
  </r>
  <r>
    <s v="120501000284-1"/>
    <x v="24"/>
    <m/>
    <s v="PANEL"/>
    <s v="01.12.1991"/>
    <n v="68533.460000000006"/>
    <n v="52618.140000000007"/>
    <s v="ZLIN"/>
    <n v="35"/>
    <n v="2"/>
    <n v="0"/>
    <n v="0"/>
    <m/>
    <m/>
    <m/>
    <n v="17035356.949999999"/>
    <n v="4634619.17"/>
    <s v="ZLIN"/>
    <n v="11"/>
    <n v="4"/>
  </r>
  <r>
    <s v="120501000284-2"/>
    <x v="24"/>
    <m/>
    <s v="RECIPIENTE"/>
    <s v="01.12.1991"/>
    <n v="8865.68"/>
    <n v="5959.47"/>
    <s v="ZLIN"/>
    <n v="40"/>
    <n v="2"/>
    <n v="0"/>
    <n v="0"/>
    <m/>
    <m/>
    <m/>
    <n v="2202991.31"/>
    <n v="415870.81000000006"/>
    <s v="ZLIN"/>
    <n v="16"/>
    <n v="4"/>
  </r>
  <r>
    <s v="120501000284-3"/>
    <x v="24"/>
    <m/>
    <s v="RECIPIENTE"/>
    <s v="01.12.1991"/>
    <n v="1182.8499999999999"/>
    <n v="795.14999999999986"/>
    <s v="ZLIN"/>
    <n v="40"/>
    <n v="2"/>
    <n v="0"/>
    <n v="0"/>
    <m/>
    <m/>
    <m/>
    <n v="293920.21999999997"/>
    <n v="55484.949999999983"/>
    <s v="ZLIN"/>
    <n v="16"/>
    <n v="4"/>
  </r>
  <r>
    <s v="120501000284-4"/>
    <x v="24"/>
    <m/>
    <s v="MOTOR"/>
    <s v="01.12.1991"/>
    <n v="25215.62"/>
    <n v="16949.919999999998"/>
    <s v="ZLIN"/>
    <n v="40"/>
    <n v="2"/>
    <n v="0"/>
    <n v="0"/>
    <m/>
    <m/>
    <m/>
    <n v="6265710.0800000001"/>
    <n v="1182812.6100000003"/>
    <s v="ZLIN"/>
    <n v="16"/>
    <n v="4"/>
  </r>
  <r>
    <s v="120501000284-5"/>
    <x v="24"/>
    <m/>
    <s v="CASETA"/>
    <s v="01.07.1986"/>
    <n v="2639.48"/>
    <n v="1000.24"/>
    <s v="ZLIN"/>
    <n v="71"/>
    <n v="3"/>
    <n v="0"/>
    <n v="0"/>
    <m/>
    <m/>
    <m/>
    <n v="19026512.809999999"/>
    <n v="1396787.6499999985"/>
    <s v="ZLIN"/>
    <n v="42"/>
    <n v="0"/>
  </r>
  <r>
    <s v="120501000285-0"/>
    <x v="24"/>
    <m/>
    <s v="RECIPIENTE"/>
    <s v="01.12.1991"/>
    <n v="11119.04"/>
    <n v="7474.18"/>
    <s v="ZLIN"/>
    <n v="40"/>
    <n v="2"/>
    <n v="0"/>
    <n v="0"/>
    <m/>
    <m/>
    <m/>
    <n v="2762916.81"/>
    <n v="521571.02"/>
    <s v="ZLIN"/>
    <n v="16"/>
    <n v="4"/>
  </r>
  <r>
    <s v="120501000286-0"/>
    <x v="24"/>
    <m/>
    <s v="RECIPIENTE"/>
    <s v="01.12.1991"/>
    <n v="1774.27"/>
    <n v="1192.6300000000001"/>
    <s v="ZLIN"/>
    <n v="40"/>
    <n v="2"/>
    <n v="0"/>
    <n v="0"/>
    <m/>
    <m/>
    <m/>
    <n v="440880.24"/>
    <n v="83227.399999999965"/>
    <s v="ZLIN"/>
    <n v="16"/>
    <n v="4"/>
  </r>
  <r>
    <s v="120501000287-0"/>
    <x v="24"/>
    <m/>
    <s v="BOMBA"/>
    <s v="01.12.1991"/>
    <n v="2386.96"/>
    <n v="2315.5"/>
    <s v="ZLIN"/>
    <n v="27"/>
    <n v="10"/>
    <n v="0"/>
    <n v="0"/>
    <m/>
    <m/>
    <m/>
    <n v="593753.01"/>
    <n v="457684.61"/>
    <s v="ZLIN"/>
    <n v="4"/>
    <n v="0"/>
  </r>
  <r>
    <s v="120501000287-1"/>
    <x v="24"/>
    <m/>
    <s v="MOTOR"/>
    <s v="01.12.1991"/>
    <n v="431.19"/>
    <n v="418.28"/>
    <s v="ZLIN"/>
    <n v="27"/>
    <n v="10"/>
    <n v="0"/>
    <n v="0"/>
    <m/>
    <m/>
    <m/>
    <n v="107257.62"/>
    <n v="82677.75"/>
    <s v="ZLIN"/>
    <n v="4"/>
    <n v="0"/>
  </r>
  <r>
    <s v="120501000288-0"/>
    <x v="24"/>
    <m/>
    <s v="MOTOBOMBA"/>
    <s v="01.10.2015"/>
    <n v="1"/>
    <n v="1"/>
    <s v="ZLIN"/>
    <n v="0"/>
    <n v="1"/>
    <n v="0"/>
    <n v="0"/>
    <m/>
    <m/>
    <m/>
    <n v="772772.27"/>
    <n v="344488.84"/>
    <s v="ZLIN"/>
    <n v="6"/>
    <n v="11"/>
  </r>
  <r>
    <s v="120501000289-0"/>
    <x v="24"/>
    <m/>
    <s v="EXTINTOR DE CARRETILLA"/>
    <s v="28.10.2011"/>
    <n v="186914.43"/>
    <n v="87839.56"/>
    <s v="ZLIN"/>
    <n v="15"/>
    <n v="3"/>
    <n v="0"/>
    <n v="0"/>
    <m/>
    <m/>
    <m/>
    <n v="377364.8"/>
    <n v="102665.41999999998"/>
    <s v="ZLIN"/>
    <n v="11"/>
    <n v="4"/>
  </r>
  <r>
    <s v="120501000290-0"/>
    <x v="24"/>
    <m/>
    <s v="RECIPIENTE"/>
    <s v="01.12.1991"/>
    <n v="2312.64"/>
    <n v="2030.62"/>
    <s v="ZLIN"/>
    <n v="30"/>
    <n v="9"/>
    <n v="0"/>
    <n v="0"/>
    <m/>
    <m/>
    <m/>
    <n v="575079.22"/>
    <n v="256360.61"/>
    <s v="ZLIN"/>
    <n v="6"/>
    <n v="11"/>
  </r>
  <r>
    <s v="120501000291-0"/>
    <x v="24"/>
    <m/>
    <s v="EXTINTOR DE CARRETILLA"/>
    <s v="01.10.2015"/>
    <n v="1"/>
    <n v="1"/>
    <s v="ZLIN"/>
    <n v="0"/>
    <n v="1"/>
    <n v="0"/>
    <n v="0"/>
    <m/>
    <m/>
    <m/>
    <n v="149719.53"/>
    <n v="142041.60999999999"/>
    <s v="ZLIN"/>
    <n v="3"/>
    <n v="3"/>
  </r>
  <r>
    <s v="120501000292-0"/>
    <x v="24"/>
    <m/>
    <s v="CARRETILLA PORTATIL ESPUMA"/>
    <s v="31.12.2001"/>
    <n v="1036620.21"/>
    <n v="1036620.21"/>
    <s v="ZLIN"/>
    <n v="17"/>
    <n v="0"/>
    <n v="0"/>
    <n v="0"/>
    <m/>
    <m/>
    <m/>
    <n v="-38294.910000000003"/>
    <n v="-36331.070000000007"/>
    <s v="ZLIN"/>
    <n v="3"/>
    <n v="3"/>
  </r>
  <r>
    <s v="120501000293-0"/>
    <x v="24"/>
    <m/>
    <s v="EXTINTOR DE CARRETILLA"/>
    <s v="28.10.2011"/>
    <n v="186914.43"/>
    <n v="82434.069999999992"/>
    <s v="ZLIN"/>
    <n v="16"/>
    <n v="3"/>
    <n v="0"/>
    <n v="0"/>
    <m/>
    <m/>
    <m/>
    <n v="419555.06"/>
    <n v="104888.77000000002"/>
    <s v="ZLIN"/>
    <n v="12"/>
    <n v="4"/>
  </r>
  <r>
    <s v="120501000294-0"/>
    <x v="24"/>
    <m/>
    <s v="EXTINTOR DE CARRETILLA"/>
    <s v="01.10.2015"/>
    <n v="1"/>
    <n v="1"/>
    <s v="ZLIN"/>
    <n v="0"/>
    <n v="1"/>
    <n v="0"/>
    <n v="0"/>
    <m/>
    <m/>
    <m/>
    <n v="149719.53"/>
    <n v="142041.60999999999"/>
    <s v="ZLIN"/>
    <n v="3"/>
    <n v="3"/>
  </r>
  <r>
    <s v="120501000294-1"/>
    <x v="24"/>
    <m/>
    <s v="RECIPIENTE"/>
    <s v="01.10.2015"/>
    <n v="1"/>
    <n v="1"/>
    <s v="ZLIN"/>
    <n v="0"/>
    <n v="1"/>
    <n v="0"/>
    <n v="0"/>
    <m/>
    <m/>
    <m/>
    <n v="87561.51"/>
    <n v="39033.449999999997"/>
    <s v="ZLIN"/>
    <n v="6"/>
    <n v="11"/>
  </r>
  <r>
    <s v="120501000295-0"/>
    <x v="24"/>
    <m/>
    <s v="EXTINTOR DE CARRETILLA"/>
    <s v="01.10.2015"/>
    <n v="1"/>
    <n v="1"/>
    <s v="ZLIN"/>
    <n v="0"/>
    <n v="1"/>
    <n v="0"/>
    <n v="0"/>
    <m/>
    <m/>
    <m/>
    <n v="464987.68"/>
    <n v="441142.16"/>
    <s v="ZLIN"/>
    <n v="3"/>
    <n v="3"/>
  </r>
  <r>
    <s v="120501000296-0"/>
    <x v="24"/>
    <m/>
    <s v="EXTINTOR DE CARRETILLA"/>
    <s v="30.11.2007"/>
    <n v="992056"/>
    <n v="545220.86"/>
    <s v="ZLIN"/>
    <n v="20"/>
    <n v="2"/>
    <n v="0"/>
    <n v="0"/>
    <m/>
    <m/>
    <m/>
    <n v="1185113.1000000001"/>
    <n v="296278.27000000014"/>
    <s v="ZLIN"/>
    <n v="12"/>
    <n v="4"/>
  </r>
  <r>
    <s v="120501000297-0"/>
    <x v="24"/>
    <m/>
    <s v="EXTINTOR DE CARRETILLA"/>
    <s v="30.11.2007"/>
    <n v="992056"/>
    <n v="545220.86"/>
    <s v="ZLIN"/>
    <n v="20"/>
    <n v="2"/>
    <n v="0"/>
    <n v="0"/>
    <m/>
    <m/>
    <m/>
    <n v="1185113.1000000001"/>
    <n v="296278.27000000014"/>
    <s v="ZLIN"/>
    <n v="12"/>
    <n v="4"/>
  </r>
  <r>
    <s v="120501000298-0"/>
    <x v="24"/>
    <m/>
    <s v="EXTINTOR DE CARRETILLA"/>
    <s v="30.11.2007"/>
    <n v="992056"/>
    <n v="545220.86"/>
    <s v="ZLIN"/>
    <n v="20"/>
    <n v="2"/>
    <n v="0"/>
    <n v="0"/>
    <m/>
    <m/>
    <m/>
    <n v="1185113.1000000001"/>
    <n v="296278.27000000014"/>
    <s v="ZLIN"/>
    <n v="12"/>
    <n v="4"/>
  </r>
  <r>
    <s v="120501000299-0"/>
    <x v="24"/>
    <m/>
    <s v="EXTINTOR DE CARRETILLA"/>
    <s v="28.10.2011"/>
    <n v="186914.43"/>
    <n v="82434.069999999992"/>
    <s v="ZLIN"/>
    <n v="16"/>
    <n v="3"/>
    <n v="0"/>
    <n v="0"/>
    <m/>
    <m/>
    <m/>
    <n v="349514.53"/>
    <n v="87378.640000000014"/>
    <s v="ZLIN"/>
    <n v="12"/>
    <n v="4"/>
  </r>
  <r>
    <s v="120501000300-0"/>
    <x v="24"/>
    <m/>
    <s v="EXTINTOR DE CARRETILLA"/>
    <s v="28.10.2011"/>
    <n v="186914.43"/>
    <n v="82434.069999999992"/>
    <s v="ZLIN"/>
    <n v="16"/>
    <n v="3"/>
    <n v="0"/>
    <n v="0"/>
    <m/>
    <m/>
    <m/>
    <n v="349514.53"/>
    <n v="87378.640000000014"/>
    <s v="ZLIN"/>
    <n v="12"/>
    <n v="4"/>
  </r>
  <r>
    <s v="120501000301-0"/>
    <x v="24"/>
    <m/>
    <s v="CARRETILLA PORTATIL ESPUMA"/>
    <s v="04.01.2013"/>
    <n v="2369350.34"/>
    <n v="1001332.5799999998"/>
    <s v="ZLIN"/>
    <n v="14"/>
    <n v="0"/>
    <n v="0"/>
    <n v="0"/>
    <m/>
    <m/>
    <m/>
    <n v="-1375607.85"/>
    <n v="-374246.24000000011"/>
    <s v="ZLIN"/>
    <n v="11"/>
    <n v="4"/>
  </r>
  <r>
    <s v="120501000302-0"/>
    <x v="24"/>
    <m/>
    <s v="EXTINTOR DE CARRETILLA"/>
    <s v="28.10.2011"/>
    <n v="186914.43"/>
    <n v="87839.56"/>
    <s v="ZLIN"/>
    <n v="15"/>
    <n v="3"/>
    <n v="0"/>
    <n v="0"/>
    <m/>
    <m/>
    <m/>
    <n v="1502443.9"/>
    <n v="408753.11999999988"/>
    <s v="ZLIN"/>
    <n v="11"/>
    <n v="4"/>
  </r>
  <r>
    <s v="120501000303-0"/>
    <x v="24"/>
    <m/>
    <s v="EXTINTOR DE CARRETILLA"/>
    <s v="28.10.2011"/>
    <n v="186914.43"/>
    <n v="87839.56"/>
    <s v="ZLIN"/>
    <n v="15"/>
    <n v="3"/>
    <n v="0"/>
    <n v="0"/>
    <m/>
    <m/>
    <m/>
    <n v="1502443.9"/>
    <n v="408753.11999999988"/>
    <s v="ZLIN"/>
    <n v="11"/>
    <n v="4"/>
  </r>
  <r>
    <s v="120501000304-0"/>
    <x v="24"/>
    <m/>
    <s v="EXTINTOR DE CARRETILLA"/>
    <s v="28.10.2011"/>
    <n v="186914.43"/>
    <n v="110859.59"/>
    <s v="ZLIN"/>
    <n v="12"/>
    <n v="1"/>
    <n v="0"/>
    <n v="0"/>
    <m/>
    <m/>
    <m/>
    <n v="341237.44"/>
    <n v="128834.54999999999"/>
    <s v="ZLIN"/>
    <n v="8"/>
    <n v="2"/>
  </r>
  <r>
    <s v="120501000305-0"/>
    <x v="24"/>
    <m/>
    <s v="EXTINTOR DE CARRETILLA"/>
    <s v="28.10.2011"/>
    <n v="186914.43"/>
    <n v="82434.069999999992"/>
    <s v="ZLIN"/>
    <n v="16"/>
    <n v="3"/>
    <n v="0"/>
    <n v="0"/>
    <m/>
    <m/>
    <m/>
    <n v="419555.06"/>
    <n v="104888.77000000002"/>
    <s v="ZLIN"/>
    <n v="12"/>
    <n v="4"/>
  </r>
  <r>
    <s v="120501000306-0"/>
    <x v="24"/>
    <m/>
    <s v="EXTINTOR DE CARRETILLA"/>
    <s v="01.10.2015"/>
    <n v="1"/>
    <n v="1"/>
    <s v="ZLIN"/>
    <n v="0"/>
    <n v="1"/>
    <n v="0"/>
    <n v="0"/>
    <m/>
    <m/>
    <m/>
    <n v="104704.64"/>
    <n v="80709.83"/>
    <s v="ZLIN"/>
    <n v="4"/>
    <n v="0"/>
  </r>
  <r>
    <s v="120501000307-0"/>
    <x v="24"/>
    <m/>
    <s v="EXTINTOR DE CARRETILLA"/>
    <s v="01.10.2015"/>
    <n v="1"/>
    <n v="1"/>
    <s v="ZLIN"/>
    <n v="0"/>
    <n v="1"/>
    <n v="0"/>
    <n v="0"/>
    <m/>
    <m/>
    <m/>
    <n v="464987.68"/>
    <n v="358428"/>
    <s v="ZLIN"/>
    <n v="4"/>
    <n v="0"/>
  </r>
  <r>
    <s v="120501000308-0"/>
    <x v="24"/>
    <m/>
    <s v="EXTINTOR DE CARRETILLA"/>
    <s v="01.10.2015"/>
    <n v="1"/>
    <n v="1"/>
    <s v="ZLIN"/>
    <n v="0"/>
    <n v="1"/>
    <n v="0"/>
    <n v="0"/>
    <m/>
    <m/>
    <m/>
    <n v="464987.68"/>
    <n v="441142.16"/>
    <s v="ZLIN"/>
    <n v="3"/>
    <n v="3"/>
  </r>
  <r>
    <s v="120501000309-0"/>
    <x v="24"/>
    <m/>
    <s v="EXTINTOR DE CARRETILLA"/>
    <s v="28.10.2011"/>
    <n v="186914.43"/>
    <n v="82434.069999999992"/>
    <s v="ZLIN"/>
    <n v="16"/>
    <n v="3"/>
    <n v="0"/>
    <n v="0"/>
    <m/>
    <m/>
    <m/>
    <n v="1643680.05"/>
    <n v="410920.02"/>
    <s v="ZLIN"/>
    <n v="12"/>
    <n v="4"/>
  </r>
  <r>
    <s v="120501000310-0"/>
    <x v="24"/>
    <m/>
    <s v="EXTINTOR DE CARRETILLA"/>
    <s v="28.10.2011"/>
    <n v="186914.43"/>
    <n v="82434.069999999992"/>
    <s v="ZLIN"/>
    <n v="16"/>
    <n v="3"/>
    <n v="0"/>
    <n v="0"/>
    <m/>
    <m/>
    <m/>
    <n v="1643680.05"/>
    <n v="410920.02"/>
    <s v="ZLIN"/>
    <n v="12"/>
    <n v="4"/>
  </r>
  <r>
    <s v="120501000311-0"/>
    <x v="24"/>
    <m/>
    <s v="EXTINTOR DE CARRETILLA"/>
    <s v="31.07.2006"/>
    <n v="2337010"/>
    <n v="2337010"/>
    <s v="ZLIN"/>
    <n v="12"/>
    <n v="5"/>
    <n v="0"/>
    <n v="0"/>
    <m/>
    <m/>
    <m/>
    <n v="-430611.82"/>
    <n v="-408529.16000000003"/>
    <s v="ZLIN"/>
    <n v="3"/>
    <n v="3"/>
  </r>
  <r>
    <s v="120501000312-0"/>
    <x v="24"/>
    <m/>
    <s v="RECIPIENTE (AGUA)"/>
    <s v="01.11.1989"/>
    <n v="3005.21"/>
    <n v="2946.12"/>
    <s v="ZLIN"/>
    <n v="29"/>
    <n v="8"/>
    <n v="0"/>
    <n v="0"/>
    <m/>
    <m/>
    <m/>
    <n v="139171.06"/>
    <n v="114429.54"/>
    <s v="ZLIN"/>
    <n v="3"/>
    <n v="9"/>
  </r>
  <r>
    <s v="120501000312-1"/>
    <x v="24"/>
    <m/>
    <s v="RECIPIENTE (AGUA)"/>
    <s v="01.11.1989"/>
    <n v="2103.65"/>
    <n v="2062.29"/>
    <s v="ZLIN"/>
    <n v="29"/>
    <n v="8"/>
    <n v="0"/>
    <n v="0"/>
    <m/>
    <m/>
    <m/>
    <n v="97419.75"/>
    <n v="80100.679999999993"/>
    <s v="ZLIN"/>
    <n v="3"/>
    <n v="9"/>
  </r>
  <r>
    <s v="120501000313-0"/>
    <x v="24"/>
    <m/>
    <s v="RECIPIENTE (ESPUMA)"/>
    <s v="01.11.1989"/>
    <n v="17430.22"/>
    <n v="17087.490000000002"/>
    <s v="ZLIN"/>
    <n v="29"/>
    <n v="8"/>
    <n v="0"/>
    <n v="0"/>
    <m/>
    <m/>
    <m/>
    <n v="807192.08"/>
    <n v="663691.26"/>
    <s v="ZLIN"/>
    <n v="3"/>
    <n v="9"/>
  </r>
  <r>
    <s v="120501000314-0"/>
    <x v="24"/>
    <m/>
    <s v="RECIPIENTE (DIESEL)"/>
    <s v="01.11.1989"/>
    <n v="57503.8"/>
    <n v="38668.300000000003"/>
    <s v="ZLIN"/>
    <n v="43"/>
    <n v="3"/>
    <n v="0"/>
    <n v="0"/>
    <m/>
    <m/>
    <m/>
    <n v="2647168.86"/>
    <n v="470890.60999999987"/>
    <s v="ZLIN"/>
    <n v="17"/>
    <n v="4"/>
  </r>
  <r>
    <s v="120501000314-1"/>
    <x v="24"/>
    <m/>
    <s v="DIQUE"/>
    <s v="01.11.1989"/>
    <n v="14397.7"/>
    <n v="5589.2400000000016"/>
    <s v="ZLIN"/>
    <n v="74"/>
    <n v="11"/>
    <n v="0"/>
    <n v="0"/>
    <m/>
    <m/>
    <m/>
    <n v="659134.80000000005"/>
    <n v="41476.170000000042"/>
    <s v="ZLIN"/>
    <n v="49"/>
    <n v="0"/>
  </r>
  <r>
    <s v="120501000315-0"/>
    <x v="24"/>
    <m/>
    <s v="BOMBA"/>
    <s v="01.11.1989"/>
    <n v="119507.78"/>
    <n v="80362.66"/>
    <s v="ZLIN"/>
    <n v="43"/>
    <n v="3"/>
    <n v="0"/>
    <n v="0"/>
    <m/>
    <m/>
    <m/>
    <n v="5501501.5700000003"/>
    <n v="978632.49000000022"/>
    <s v="ZLIN"/>
    <n v="17"/>
    <n v="4"/>
  </r>
  <r>
    <s v="120501000315-1"/>
    <x v="24"/>
    <m/>
    <s v="PANEL ELECTRICO"/>
    <s v="01.11.1989"/>
    <n v="358361.89"/>
    <n v="272479.99"/>
    <s v="ZLIN"/>
    <n v="38"/>
    <n v="3"/>
    <n v="0"/>
    <n v="0"/>
    <m/>
    <m/>
    <m/>
    <n v="16525233.289999999"/>
    <n v="4131308.3199999984"/>
    <s v="ZLIN"/>
    <n v="12"/>
    <n v="4"/>
  </r>
  <r>
    <s v="120501000315-2"/>
    <x v="24"/>
    <m/>
    <s v="MOTOR"/>
    <s v="01.11.1989"/>
    <n v="30405.77"/>
    <n v="20446.25"/>
    <s v="ZLIN"/>
    <n v="43"/>
    <n v="3"/>
    <n v="0"/>
    <n v="0"/>
    <m/>
    <m/>
    <m/>
    <n v="1399719.8"/>
    <n v="248988.62000000011"/>
    <s v="ZLIN"/>
    <n v="17"/>
    <n v="4"/>
  </r>
  <r>
    <s v="120501000316-0"/>
    <x v="24"/>
    <m/>
    <s v="BOMBA"/>
    <s v="01.11.1989"/>
    <n v="52492.61"/>
    <n v="40892.660000000003"/>
    <s v="ZLIN"/>
    <n v="37"/>
    <n v="4"/>
    <n v="0"/>
    <n v="0"/>
    <m/>
    <m/>
    <m/>
    <n v="2421481.21"/>
    <n v="653976.66999999993"/>
    <s v="ZLIN"/>
    <n v="11"/>
    <n v="5"/>
  </r>
  <r>
    <s v="120501000316-1"/>
    <x v="24"/>
    <m/>
    <s v="PANEL ELECTRICO"/>
    <s v="01.11.1989"/>
    <n v="361290.3"/>
    <n v="316809.83999999997"/>
    <s v="ZLIN"/>
    <n v="33"/>
    <n v="2"/>
    <n v="0"/>
    <n v="0"/>
    <m/>
    <m/>
    <m/>
    <n v="16697911.619999999"/>
    <n v="7101410.6799999997"/>
    <s v="ZLIN"/>
    <n v="7"/>
    <n v="3"/>
  </r>
  <r>
    <s v="120501000316-2"/>
    <x v="24"/>
    <m/>
    <s v="MOTOR"/>
    <s v="01.11.1989"/>
    <n v="8836.48"/>
    <n v="6883.75"/>
    <s v="ZLIN"/>
    <n v="37"/>
    <n v="4"/>
    <n v="0"/>
    <n v="0"/>
    <m/>
    <m/>
    <m/>
    <n v="407626.15"/>
    <n v="110088.81"/>
    <s v="ZLIN"/>
    <n v="11"/>
    <n v="5"/>
  </r>
  <r>
    <s v="120501000317-0"/>
    <x v="24"/>
    <m/>
    <s v="PANEL ELECTRICO"/>
    <s v="01.11.1989"/>
    <n v="140669.29"/>
    <n v="114437.26000000001"/>
    <s v="ZLIN"/>
    <n v="35"/>
    <n v="9"/>
    <n v="0"/>
    <n v="0"/>
    <m/>
    <m/>
    <m/>
    <n v="6493405.4500000002"/>
    <n v="2036067.8200000003"/>
    <s v="ZLIN"/>
    <n v="9"/>
    <n v="10"/>
  </r>
  <r>
    <s v="120501000318-0"/>
    <x v="24"/>
    <m/>
    <s v="PANEL DE CONTROL"/>
    <s v="01.11.1989"/>
    <n v="24981.83"/>
    <n v="20323.2"/>
    <s v="ZLIN"/>
    <n v="35"/>
    <n v="9"/>
    <n v="0"/>
    <n v="0"/>
    <m/>
    <m/>
    <m/>
    <n v="1153180.98"/>
    <n v="361590.64"/>
    <s v="ZLIN"/>
    <n v="9"/>
    <n v="10"/>
  </r>
  <r>
    <s v="120501000319-0"/>
    <x v="24"/>
    <m/>
    <s v="BOMBA"/>
    <s v="01.11.1989"/>
    <n v="42768.7"/>
    <n v="41927.74"/>
    <s v="ZLIN"/>
    <n v="29"/>
    <n v="8"/>
    <n v="0"/>
    <n v="0"/>
    <m/>
    <m/>
    <m/>
    <n v="1980614.96"/>
    <n v="1628505.64"/>
    <s v="ZLIN"/>
    <n v="3"/>
    <n v="9"/>
  </r>
  <r>
    <s v="120501000319-1"/>
    <x v="24"/>
    <m/>
    <s v="MOTOR"/>
    <s v="01.11.1989"/>
    <n v="19435.240000000002"/>
    <n v="19053.080000000002"/>
    <s v="ZLIN"/>
    <n v="29"/>
    <n v="8"/>
    <n v="0"/>
    <n v="0"/>
    <m/>
    <m/>
    <m/>
    <n v="900044.64"/>
    <n v="740036.7"/>
    <s v="ZLIN"/>
    <n v="3"/>
    <n v="9"/>
  </r>
  <r>
    <s v="120501000320-0"/>
    <x v="24"/>
    <m/>
    <s v="BOMBA"/>
    <s v="30.09.2012"/>
    <n v="14389933.68"/>
    <n v="6662006.3199999994"/>
    <s v="ZLIN"/>
    <n v="13"/>
    <n v="6"/>
    <n v="0"/>
    <n v="0"/>
    <m/>
    <m/>
    <m/>
    <n v="7091475.0899999999"/>
    <n v="2082417.29"/>
    <s v="ZLIN"/>
    <n v="10"/>
    <n v="6"/>
  </r>
  <r>
    <s v="120501000320-1"/>
    <x v="24"/>
    <m/>
    <s v="RECIPIENTE"/>
    <s v="01.11.1989"/>
    <n v="5618.67"/>
    <n v="964.3100000000004"/>
    <s v="ZLIN"/>
    <n v="36"/>
    <n v="5"/>
    <n v="0"/>
    <n v="0"/>
    <m/>
    <m/>
    <m/>
    <n v="255764.47"/>
    <n v="75105.440000000002"/>
    <s v="ZLIN"/>
    <n v="10"/>
    <n v="6"/>
  </r>
  <r>
    <s v="120501000320-2"/>
    <x v="24"/>
    <m/>
    <s v="MOTOR"/>
    <s v="01.11.1989"/>
    <n v="589672.6"/>
    <n v="101202.38"/>
    <s v="ZLIN"/>
    <n v="36"/>
    <n v="5"/>
    <n v="0"/>
    <n v="0"/>
    <m/>
    <m/>
    <m/>
    <n v="26842176.059999999"/>
    <n v="7882226.299999997"/>
    <s v="ZLIN"/>
    <n v="10"/>
    <n v="6"/>
  </r>
  <r>
    <s v="120501000321-0"/>
    <x v="24"/>
    <m/>
    <s v="EXTINTOR DE CARRETILLA"/>
    <s v="31.08.2014"/>
    <n v="142557.74"/>
    <n v="74130.029999999984"/>
    <s v="ZLIN"/>
    <n v="8"/>
    <n v="4"/>
    <n v="0"/>
    <n v="0"/>
    <m/>
    <m/>
    <m/>
    <n v="343813.6"/>
    <n v="146219.57999999999"/>
    <s v="ZLIN"/>
    <n v="7"/>
    <n v="3"/>
  </r>
  <r>
    <s v="120501000322-0"/>
    <x v="24"/>
    <m/>
    <s v="BOMBA"/>
    <s v="18.04.2013"/>
    <n v="192962.31"/>
    <n v="55364.700000000012"/>
    <s v="ZLIN"/>
    <n v="19"/>
    <n v="9"/>
    <n v="0"/>
    <n v="0"/>
    <m/>
    <m/>
    <m/>
    <n v="4034991.42"/>
    <n v="717762.91000000015"/>
    <s v="ZLIN"/>
    <n v="17"/>
    <n v="4"/>
  </r>
  <r>
    <s v="120501000322-1"/>
    <x v="24"/>
    <m/>
    <s v="REDUCTOR"/>
    <s v="18.04.2013"/>
    <n v="13558.48"/>
    <n v="3104.3099999999995"/>
    <s v="ZLIN"/>
    <n v="24"/>
    <n v="9"/>
    <n v="0"/>
    <n v="0"/>
    <m/>
    <m/>
    <m/>
    <n v="283160.08"/>
    <n v="39093.000000000029"/>
    <s v="ZLIN"/>
    <n v="22"/>
    <n v="4"/>
  </r>
  <r>
    <s v="120501000322-2"/>
    <x v="24"/>
    <m/>
    <s v="PANEL ELECTRICO"/>
    <s v="18.04.2013"/>
    <n v="764004.73"/>
    <n v="293515.94"/>
    <s v="ZLIN"/>
    <n v="14"/>
    <n v="9"/>
    <n v="0"/>
    <n v="0"/>
    <m/>
    <m/>
    <m/>
    <n v="16009806.76"/>
    <n v="4002451.6899999995"/>
    <s v="ZLIN"/>
    <n v="12"/>
    <n v="4"/>
  </r>
  <r>
    <s v="120501000322-3"/>
    <x v="24"/>
    <m/>
    <s v="RECIPIENTE"/>
    <s v="18.04.2013"/>
    <n v="5439897"/>
    <n v="1560814.3199999998"/>
    <s v="ZLIN"/>
    <n v="19"/>
    <n v="9"/>
    <n v="0"/>
    <n v="0"/>
    <m/>
    <m/>
    <m/>
    <n v="113752462.5"/>
    <n v="20234813.049999997"/>
    <s v="ZLIN"/>
    <n v="17"/>
    <n v="4"/>
  </r>
  <r>
    <s v="120501000322-4"/>
    <x v="24"/>
    <m/>
    <s v="MOTOR"/>
    <s v="18.04.2013"/>
    <n v="31246.02"/>
    <n v="8965.119999999999"/>
    <s v="ZLIN"/>
    <n v="19"/>
    <n v="9"/>
    <n v="0"/>
    <n v="0"/>
    <m/>
    <m/>
    <m/>
    <n v="653378.5"/>
    <n v="116225.96999999997"/>
    <s v="ZLIN"/>
    <n v="17"/>
    <n v="4"/>
  </r>
  <r>
    <s v="120501000323-0"/>
    <x v="24"/>
    <m/>
    <s v="BOMBA"/>
    <s v="18.04.2013"/>
    <n v="331652.2"/>
    <n v="95157.610000000015"/>
    <s v="ZLIN"/>
    <n v="19"/>
    <n v="9"/>
    <n v="0"/>
    <n v="0"/>
    <m/>
    <m/>
    <m/>
    <n v="6935104.4699999997"/>
    <n v="1233648.3899999997"/>
    <s v="ZLIN"/>
    <n v="17"/>
    <n v="4"/>
  </r>
  <r>
    <s v="120501000323-1"/>
    <x v="24"/>
    <m/>
    <s v="PANEL ELECTRICO"/>
    <s v="18.04.2013"/>
    <n v="764004.73"/>
    <n v="293515.94"/>
    <s v="ZLIN"/>
    <n v="14"/>
    <n v="9"/>
    <n v="0"/>
    <n v="0"/>
    <m/>
    <m/>
    <m/>
    <n v="16009806.76"/>
    <n v="4002451.6899999995"/>
    <s v="ZLIN"/>
    <n v="12"/>
    <n v="4"/>
  </r>
  <r>
    <s v="120501000323-2"/>
    <x v="24"/>
    <m/>
    <s v="RECIPIENTE"/>
    <s v="18.04.2013"/>
    <n v="5439897"/>
    <n v="1560814.3199999998"/>
    <s v="ZLIN"/>
    <n v="19"/>
    <n v="9"/>
    <n v="0"/>
    <n v="0"/>
    <m/>
    <m/>
    <m/>
    <n v="113752462.5"/>
    <n v="20234813.049999997"/>
    <s v="ZLIN"/>
    <n v="17"/>
    <n v="4"/>
  </r>
  <r>
    <s v="120501000323-3"/>
    <x v="24"/>
    <m/>
    <s v="MOTOR"/>
    <s v="28.05.2013"/>
    <n v="4681856"/>
    <n v="1349009.35"/>
    <s v="ZLIN"/>
    <n v="19"/>
    <n v="8"/>
    <n v="0"/>
    <n v="0"/>
    <m/>
    <m/>
    <m/>
    <n v="-1894706"/>
    <n v="-337039.04000000004"/>
    <s v="ZLIN"/>
    <n v="17"/>
    <n v="4"/>
  </r>
  <r>
    <s v="120501000324-0"/>
    <x v="24"/>
    <m/>
    <s v="BOMBA"/>
    <s v="31.12.2001"/>
    <n v="10865.01"/>
    <n v="10865.01"/>
    <s v="ZLIN"/>
    <n v="16"/>
    <n v="9"/>
    <n v="0"/>
    <n v="0"/>
    <m/>
    <m/>
    <m/>
    <n v="1801834.67"/>
    <n v="1801834.67"/>
    <s v="ZLIN"/>
    <n v="3"/>
    <n v="0"/>
  </r>
  <r>
    <s v="120501000324-1"/>
    <x v="24"/>
    <m/>
    <s v="MOTOR"/>
    <s v="31.12.2001"/>
    <n v="3928.7"/>
    <n v="3928.7"/>
    <s v="ZLIN"/>
    <n v="16"/>
    <n v="9"/>
    <n v="0"/>
    <n v="0"/>
    <m/>
    <m/>
    <m/>
    <n v="651528.52"/>
    <n v="651528.52"/>
    <s v="ZLIN"/>
    <n v="3"/>
    <n v="0"/>
  </r>
  <r>
    <s v="120501000324-2"/>
    <x v="24"/>
    <m/>
    <s v="CASETA"/>
    <s v="31.05.2013"/>
    <n v="6520281.3600000003"/>
    <n v="947391.30000000075"/>
    <s v="ZLIN"/>
    <n v="50"/>
    <n v="4"/>
    <n v="0"/>
    <n v="0"/>
    <m/>
    <m/>
    <m/>
    <n v="64888281.359999999"/>
    <n v="4168170.8500000015"/>
    <s v="ZLIN"/>
    <n v="48"/>
    <n v="0"/>
  </r>
  <r>
    <s v="120501000324-3"/>
    <x v="24"/>
    <m/>
    <s v="COBERTIZO"/>
    <s v="31.05.2013"/>
    <n v="82832.13"/>
    <n v="0"/>
    <s v="ZLIN"/>
    <n v="4"/>
    <n v="4"/>
    <n v="0"/>
    <n v="0"/>
    <m/>
    <m/>
    <m/>
    <n v="818838.86"/>
    <n v="818838.86"/>
    <s v="ZLIN"/>
    <n v="2"/>
    <n v="0"/>
  </r>
  <r>
    <s v="120501000325-0"/>
    <x v="24"/>
    <m/>
    <s v="BOMBA"/>
    <s v="31.12.2001"/>
    <n v="31826.18"/>
    <n v="31826.18"/>
    <s v="ZLIN"/>
    <n v="16"/>
    <n v="9"/>
    <n v="0"/>
    <n v="0"/>
    <m/>
    <m/>
    <m/>
    <n v="5278000.21"/>
    <n v="5278000.21"/>
    <s v="ZLIN"/>
    <n v="3"/>
    <n v="0"/>
  </r>
  <r>
    <s v="120501000325-1"/>
    <x v="24"/>
    <m/>
    <s v="MOTOR"/>
    <s v="31.12.2001"/>
    <n v="2296.5500000000002"/>
    <n v="2296.5500000000002"/>
    <s v="ZLIN"/>
    <n v="16"/>
    <n v="9"/>
    <n v="0"/>
    <n v="0"/>
    <m/>
    <m/>
    <m/>
    <n v="380856.48"/>
    <n v="380856.48"/>
    <s v="ZLIN"/>
    <n v="3"/>
    <n v="0"/>
  </r>
  <r>
    <s v="120501000326-0"/>
    <x v="24"/>
    <m/>
    <s v="BOMBA"/>
    <s v="31.12.2001"/>
    <n v="25810.91"/>
    <n v="25810.91"/>
    <s v="ZLIN"/>
    <n v="16"/>
    <n v="9"/>
    <n v="0"/>
    <n v="0"/>
    <m/>
    <m/>
    <m/>
    <n v="4280438.71"/>
    <n v="4280438.71"/>
    <s v="ZLIN"/>
    <n v="3"/>
    <n v="0"/>
  </r>
  <r>
    <s v="120501000326-1"/>
    <x v="24"/>
    <m/>
    <s v="REDUCTOR"/>
    <s v="31.12.2001"/>
    <n v="510.08"/>
    <n v="435.37"/>
    <s v="ZLIN"/>
    <n v="19"/>
    <n v="11"/>
    <n v="0"/>
    <n v="0"/>
    <m/>
    <m/>
    <m/>
    <n v="84523.96"/>
    <n v="42261.990000000005"/>
    <s v="ZLIN"/>
    <n v="6"/>
    <n v="2"/>
  </r>
  <r>
    <s v="120501000326-2"/>
    <x v="24"/>
    <m/>
    <s v="MOTOR"/>
    <s v="31.12.2001"/>
    <n v="28979.63"/>
    <n v="28979.63"/>
    <s v="ZLIN"/>
    <n v="16"/>
    <n v="9"/>
    <n v="0"/>
    <n v="0"/>
    <m/>
    <m/>
    <m/>
    <n v="4805933.96"/>
    <n v="4805933.96"/>
    <s v="ZLIN"/>
    <n v="3"/>
    <n v="0"/>
  </r>
  <r>
    <s v="120501000327-0"/>
    <x v="24"/>
    <m/>
    <s v="BOMBA"/>
    <s v="31.12.2001"/>
    <n v="28994.54"/>
    <n v="28994.54"/>
    <s v="ZLIN"/>
    <n v="16"/>
    <n v="9"/>
    <n v="0"/>
    <n v="0"/>
    <m/>
    <m/>
    <m/>
    <n v="4808406.34"/>
    <n v="4808406.34"/>
    <s v="ZLIN"/>
    <n v="3"/>
    <n v="0"/>
  </r>
  <r>
    <s v="120501000327-1"/>
    <x v="24"/>
    <m/>
    <s v="REDUCTOR"/>
    <s v="31.12.2001"/>
    <n v="510.08"/>
    <n v="435.37"/>
    <s v="ZLIN"/>
    <n v="19"/>
    <n v="11"/>
    <n v="0"/>
    <n v="0"/>
    <m/>
    <m/>
    <m/>
    <n v="84523.96"/>
    <n v="42261.990000000005"/>
    <s v="ZLIN"/>
    <n v="6"/>
    <n v="2"/>
  </r>
  <r>
    <s v="120501000327-2"/>
    <x v="24"/>
    <m/>
    <s v="MOTOR"/>
    <s v="31.12.2001"/>
    <n v="34035.65"/>
    <n v="34035.65"/>
    <s v="ZLIN"/>
    <n v="16"/>
    <n v="9"/>
    <n v="0"/>
    <n v="0"/>
    <m/>
    <m/>
    <m/>
    <n v="5644416.0499999998"/>
    <n v="5644416.0499999998"/>
    <s v="ZLIN"/>
    <n v="3"/>
    <n v="0"/>
  </r>
  <r>
    <s v="120501000328-0"/>
    <x v="24"/>
    <m/>
    <s v="BOMBA"/>
    <s v="31.12.2001"/>
    <n v="15966.91"/>
    <n v="15966.91"/>
    <s v="ZLIN"/>
    <n v="16"/>
    <n v="9"/>
    <n v="0"/>
    <n v="0"/>
    <m/>
    <m/>
    <m/>
    <n v="2647926.2400000002"/>
    <n v="2647926.2400000002"/>
    <s v="ZLIN"/>
    <n v="3"/>
    <n v="0"/>
  </r>
  <r>
    <s v="120501000328-1"/>
    <x v="24"/>
    <m/>
    <s v="MOTOR"/>
    <s v="31.12.2001"/>
    <n v="6802.8"/>
    <n v="6802.8"/>
    <s v="ZLIN"/>
    <n v="16"/>
    <n v="9"/>
    <n v="0"/>
    <n v="0"/>
    <m/>
    <m/>
    <m/>
    <n v="1128164.3"/>
    <n v="1128164.3"/>
    <s v="ZLIN"/>
    <n v="3"/>
    <n v="0"/>
  </r>
  <r>
    <s v="120501000329-0"/>
    <x v="24"/>
    <m/>
    <s v="BOMBA"/>
    <s v="01.12.1991"/>
    <n v="1813497.63"/>
    <n v="1592339.3699999999"/>
    <s v="ZLIN"/>
    <n v="30"/>
    <n v="9"/>
    <n v="0"/>
    <n v="0"/>
    <m/>
    <m/>
    <m/>
    <n v="5478005.6299999999"/>
    <n v="2442002.5099999998"/>
    <s v="ZLIN"/>
    <n v="6"/>
    <n v="11"/>
  </r>
  <r>
    <s v="120501000329-1"/>
    <x v="24"/>
    <m/>
    <s v="MOTOR"/>
    <s v="01.12.1991"/>
    <n v="187702.69"/>
    <n v="164812.10999999999"/>
    <s v="ZLIN"/>
    <n v="30"/>
    <n v="9"/>
    <n v="0"/>
    <n v="0"/>
    <m/>
    <m/>
    <m/>
    <n v="566990.75"/>
    <n v="252754.91999999998"/>
    <s v="ZLIN"/>
    <n v="6"/>
    <n v="11"/>
  </r>
  <r>
    <s v="120501000330-0"/>
    <x v="24"/>
    <m/>
    <s v="BOMBA"/>
    <s v="31.05.2013"/>
    <n v="3075765.35"/>
    <n v="1856543.04"/>
    <s v="ZLIN"/>
    <n v="9"/>
    <n v="3"/>
    <n v="0"/>
    <n v="0"/>
    <m/>
    <m/>
    <m/>
    <n v="31236832.800000001"/>
    <n v="13924853.18"/>
    <s v="ZLIN"/>
    <n v="6"/>
    <n v="11"/>
  </r>
  <r>
    <s v="120501000330-1"/>
    <x v="24"/>
    <m/>
    <s v="REDUCTOR"/>
    <s v="31.05.2013"/>
    <n v="8791.56"/>
    <n v="5306.619999999999"/>
    <s v="ZLIN"/>
    <n v="9"/>
    <n v="3"/>
    <n v="0"/>
    <n v="0"/>
    <m/>
    <m/>
    <m/>
    <n v="89285.27"/>
    <n v="39801.86"/>
    <s v="ZLIN"/>
    <n v="6"/>
    <n v="11"/>
  </r>
  <r>
    <s v="120501000330-2"/>
    <x v="24"/>
    <m/>
    <s v="MOTOR"/>
    <s v="31.05.2013"/>
    <n v="5274115.18"/>
    <n v="2141610.3899999997"/>
    <s v="ZLIN"/>
    <n v="13"/>
    <n v="9"/>
    <n v="0"/>
    <n v="0"/>
    <m/>
    <m/>
    <m/>
    <n v="53096309.710000001"/>
    <n v="14339879.25"/>
    <s v="ZLIN"/>
    <n v="11"/>
    <n v="5"/>
  </r>
  <r>
    <s v="120501000331-0"/>
    <x v="24"/>
    <m/>
    <s v="BOMBA"/>
    <s v="01.09.1981"/>
    <n v="284396.74"/>
    <n v="280011.77"/>
    <s v="ZLIN"/>
    <n v="37"/>
    <n v="10"/>
    <n v="0"/>
    <n v="0"/>
    <m/>
    <m/>
    <m/>
    <n v="1145742.05"/>
    <n v="942054.57000000007"/>
    <s v="ZLIN"/>
    <n v="3"/>
    <n v="9"/>
  </r>
  <r>
    <s v="120501000331-1"/>
    <x v="24"/>
    <m/>
    <s v="MOTOR"/>
    <s v="01.09.1981"/>
    <n v="102835.51"/>
    <n v="101249.93999999999"/>
    <s v="ZLIN"/>
    <n v="37"/>
    <n v="10"/>
    <n v="0"/>
    <n v="0"/>
    <m/>
    <m/>
    <m/>
    <n v="414290.86"/>
    <n v="340639.14999999997"/>
    <s v="ZLIN"/>
    <n v="3"/>
    <n v="9"/>
  </r>
  <r>
    <s v="120501000332-0"/>
    <x v="24"/>
    <m/>
    <s v="BOMBA"/>
    <s v="31.05.2013"/>
    <n v="9576104.6400000006"/>
    <n v="5780171.2700000005"/>
    <s v="ZLIN"/>
    <n v="9"/>
    <n v="3"/>
    <n v="0"/>
    <n v="0"/>
    <m/>
    <m/>
    <m/>
    <n v="10638949.07"/>
    <n v="4742664.04"/>
    <s v="ZLIN"/>
    <n v="6"/>
    <n v="11"/>
  </r>
  <r>
    <s v="120501000332-1"/>
    <x v="24"/>
    <m/>
    <s v="MOTOR"/>
    <s v="31.05.2013"/>
    <n v="7928776.0499999998"/>
    <n v="4785837.8"/>
    <s v="ZLIN"/>
    <n v="9"/>
    <n v="3"/>
    <n v="0"/>
    <n v="0"/>
    <m/>
    <m/>
    <m/>
    <n v="8808784.75"/>
    <n v="3926807.66"/>
    <s v="ZLIN"/>
    <n v="6"/>
    <n v="11"/>
  </r>
  <r>
    <s v="120501000333-0"/>
    <x v="24"/>
    <m/>
    <s v="BOMBA"/>
    <s v="31.05.2013"/>
    <n v="6441322.8399999999"/>
    <n v="3888005.6799999997"/>
    <s v="ZLIN"/>
    <n v="9"/>
    <n v="3"/>
    <n v="0"/>
    <n v="0"/>
    <m/>
    <m/>
    <m/>
    <n v="28780885.449999999"/>
    <n v="12830033.27"/>
    <s v="ZLIN"/>
    <n v="6"/>
    <n v="11"/>
  </r>
  <r>
    <s v="120501000333-1"/>
    <x v="24"/>
    <m/>
    <s v="REDUCTOR"/>
    <s v="31.05.2013"/>
    <n v="18411.45"/>
    <n v="11113.23"/>
    <s v="ZLIN"/>
    <n v="9"/>
    <n v="3"/>
    <n v="0"/>
    <n v="0"/>
    <m/>
    <m/>
    <m/>
    <n v="82265.350000000006"/>
    <n v="36672.510000000009"/>
    <s v="ZLIN"/>
    <n v="6"/>
    <n v="11"/>
  </r>
  <r>
    <s v="120501000333-2"/>
    <x v="24"/>
    <m/>
    <s v="MOTOR"/>
    <s v="31.05.2013"/>
    <n v="11045146.4"/>
    <n v="4484998.8400000008"/>
    <s v="ZLIN"/>
    <n v="13"/>
    <n v="9"/>
    <n v="0"/>
    <n v="0"/>
    <m/>
    <m/>
    <m/>
    <n v="48374556.890000001"/>
    <n v="13064661.350000001"/>
    <s v="ZLIN"/>
    <n v="11"/>
    <n v="5"/>
  </r>
  <r>
    <s v="120501000334-0"/>
    <x v="24"/>
    <m/>
    <s v="BOMBA"/>
    <s v="01.12.1991"/>
    <n v="1492400.59"/>
    <n v="1310400.51"/>
    <s v="ZLIN"/>
    <n v="30"/>
    <n v="9"/>
    <n v="0"/>
    <n v="0"/>
    <m/>
    <m/>
    <m/>
    <n v="4508072.51"/>
    <n v="2009622.69"/>
    <s v="ZLIN"/>
    <n v="6"/>
    <n v="11"/>
  </r>
  <r>
    <s v="120501000334-1"/>
    <x v="24"/>
    <m/>
    <s v="MOTOR"/>
    <s v="01.12.1991"/>
    <n v="539639.71"/>
    <n v="473829.99999999994"/>
    <s v="ZLIN"/>
    <n v="30"/>
    <n v="9"/>
    <n v="0"/>
    <n v="0"/>
    <m/>
    <m/>
    <m/>
    <n v="1630081.76"/>
    <n v="726662.95"/>
    <s v="ZLIN"/>
    <n v="6"/>
    <n v="11"/>
  </r>
  <r>
    <s v="120501000335-0"/>
    <x v="24"/>
    <m/>
    <s v="PANEL ELECTRICO"/>
    <s v="01.12.1991"/>
    <n v="4538578.7699999996"/>
    <n v="4062153.3699999996"/>
    <s v="ZLIN"/>
    <n v="30"/>
    <n v="2"/>
    <n v="0"/>
    <n v="0"/>
    <m/>
    <m/>
    <m/>
    <n v="13777877.99"/>
    <n v="6707651.1299999999"/>
    <s v="ZLIN"/>
    <n v="6"/>
    <n v="4"/>
  </r>
  <r>
    <s v="120501000335-1"/>
    <x v="24"/>
    <m/>
    <s v="PANEL ELECTRICO"/>
    <s v="31.12.2003"/>
    <n v="2141328.2000000002"/>
    <n v="2141328.2000000002"/>
    <s v="ZLIN"/>
    <n v="15"/>
    <n v="9"/>
    <n v="0"/>
    <n v="0"/>
    <m/>
    <m/>
    <m/>
    <n v="7707543.0999999996"/>
    <n v="5941231.1399999997"/>
    <s v="ZLIN"/>
    <n v="4"/>
    <n v="0"/>
  </r>
  <r>
    <s v="120501000335-2"/>
    <x v="24"/>
    <m/>
    <s v="PANEL ELECTRICO"/>
    <s v="31.12.2003"/>
    <n v="2141328.2000000002"/>
    <n v="2141328.2000000002"/>
    <s v="ZLIN"/>
    <n v="15"/>
    <n v="9"/>
    <n v="0"/>
    <n v="0"/>
    <m/>
    <m/>
    <m/>
    <n v="7707543.0999999996"/>
    <n v="5941231.1399999997"/>
    <s v="ZLIN"/>
    <n v="4"/>
    <n v="0"/>
  </r>
  <r>
    <s v="120501000336-0"/>
    <x v="24"/>
    <m/>
    <s v="EXTINTOR DE CARRETILLA"/>
    <s v="31.12.2003"/>
    <n v="852266.34"/>
    <n v="852266.34"/>
    <s v="ZLIN"/>
    <n v="14"/>
    <n v="9"/>
    <n v="0"/>
    <n v="0"/>
    <m/>
    <m/>
    <m/>
    <n v="-46066.46"/>
    <n v="-46066.46"/>
    <s v="ZLIN"/>
    <n v="3"/>
    <n v="0"/>
  </r>
  <r>
    <s v="120501000337-0"/>
    <x v="24"/>
    <m/>
    <s v="BOMBA"/>
    <s v="01.12.1991"/>
    <n v="6219540.21"/>
    <n v="5316968.42"/>
    <s v="ZLIN"/>
    <n v="31"/>
    <n v="7"/>
    <n v="0"/>
    <n v="0"/>
    <m/>
    <m/>
    <m/>
    <n v="18659637.350000001"/>
    <n v="7423726.6800000016"/>
    <s v="ZLIN"/>
    <n v="7"/>
    <n v="9"/>
  </r>
  <r>
    <s v="120501000337-1"/>
    <x v="24"/>
    <m/>
    <s v="REDUCTOR"/>
    <s v="01.12.1991"/>
    <n v="53254.16"/>
    <n v="40313.920000000006"/>
    <s v="ZLIN"/>
    <n v="35"/>
    <n v="8"/>
    <n v="0"/>
    <n v="0"/>
    <m/>
    <m/>
    <m/>
    <n v="155154.35"/>
    <n v="40427.540000000008"/>
    <s v="ZLIN"/>
    <n v="11"/>
    <n v="10"/>
  </r>
  <r>
    <s v="120501000337-2"/>
    <x v="24"/>
    <m/>
    <s v="MOTOR"/>
    <s v="01.12.1991"/>
    <n v="36485133.630000003"/>
    <n v="24525276.560000002"/>
    <s v="ZLIN"/>
    <n v="40"/>
    <n v="2"/>
    <n v="0"/>
    <n v="0"/>
    <m/>
    <m/>
    <m/>
    <n v="103557331.59999999"/>
    <n v="19549088.099999994"/>
    <s v="ZLIN"/>
    <n v="16"/>
    <n v="4"/>
  </r>
  <r>
    <s v="120501000338-0"/>
    <x v="24"/>
    <m/>
    <s v="BOMBA"/>
    <s v="01.12.1991"/>
    <n v="566202.43999999994"/>
    <n v="484035.85"/>
    <s v="ZLIN"/>
    <n v="31"/>
    <n v="7"/>
    <n v="0"/>
    <n v="0"/>
    <m/>
    <m/>
    <m/>
    <n v="1698699.86"/>
    <n v="675826.83000000007"/>
    <s v="ZLIN"/>
    <n v="7"/>
    <n v="9"/>
  </r>
  <r>
    <s v="120501000338-1"/>
    <x v="24"/>
    <m/>
    <s v="MOTOR"/>
    <s v="01.12.1991"/>
    <n v="102280.81"/>
    <n v="87437.94"/>
    <s v="ZLIN"/>
    <n v="31"/>
    <n v="7"/>
    <n v="0"/>
    <n v="0"/>
    <m/>
    <m/>
    <m/>
    <n v="306859.12"/>
    <n v="122083.73999999999"/>
    <s v="ZLIN"/>
    <n v="7"/>
    <n v="9"/>
  </r>
  <r>
    <s v="120501000339-0"/>
    <x v="24"/>
    <m/>
    <s v="PANEL ELECTRICO"/>
    <s v="01.12.1991"/>
    <n v="966027.27"/>
    <n v="966027.27"/>
    <s v="ZLIN"/>
    <n v="26"/>
    <n v="10"/>
    <n v="0"/>
    <n v="0"/>
    <m/>
    <m/>
    <m/>
    <n v="3027734.14"/>
    <n v="3027734.14"/>
    <s v="ZLIN"/>
    <n v="3"/>
    <n v="0"/>
  </r>
  <r>
    <s v="120501000340-0"/>
    <x v="24"/>
    <m/>
    <s v="EXTINTOR DE CARRETILLA"/>
    <s v="01.03.1995"/>
    <n v="356034.96"/>
    <n v="343965.98000000004"/>
    <s v="ZLIN"/>
    <n v="24"/>
    <n v="7"/>
    <n v="0"/>
    <n v="0"/>
    <m/>
    <m/>
    <m/>
    <n v="54293.31"/>
    <n v="41851.1"/>
    <s v="ZLIN"/>
    <n v="4"/>
    <n v="0"/>
  </r>
  <r>
    <s v="120501000341-0"/>
    <x v="24"/>
    <m/>
    <s v="EXTINTOR DE CARRETILLA"/>
    <s v="01.03.1995"/>
    <n v="356034.96"/>
    <n v="343965.98000000004"/>
    <s v="ZLIN"/>
    <n v="24"/>
    <n v="7"/>
    <n v="0"/>
    <n v="0"/>
    <m/>
    <m/>
    <m/>
    <n v="54293.31"/>
    <n v="41851.1"/>
    <s v="ZLIN"/>
    <n v="4"/>
    <n v="0"/>
  </r>
  <r>
    <s v="120501000342-0"/>
    <x v="24"/>
    <m/>
    <s v="EXTINTOR DE CARRETILLA"/>
    <s v="30.11.2007"/>
    <n v="992056"/>
    <n v="992056"/>
    <s v="ZLIN"/>
    <n v="11"/>
    <n v="1"/>
    <n v="0"/>
    <n v="0"/>
    <m/>
    <m/>
    <m/>
    <n v="237087.93"/>
    <n v="224929.57"/>
    <s v="ZLIN"/>
    <n v="3"/>
    <n v="3"/>
  </r>
  <r>
    <s v="120501000343-0"/>
    <x v="24"/>
    <m/>
    <s v="EXTINTOR DE CARRETILLA"/>
    <s v="01.03.1995"/>
    <n v="356034.96"/>
    <n v="354790.08"/>
    <s v="ZLIN"/>
    <n v="23"/>
    <n v="10"/>
    <n v="0"/>
    <n v="0"/>
    <m/>
    <m/>
    <m/>
    <n v="417682.34"/>
    <n v="396262.73000000004"/>
    <s v="ZLIN"/>
    <n v="3"/>
    <n v="3"/>
  </r>
  <r>
    <s v="120501000344-0"/>
    <x v="24"/>
    <m/>
    <s v="CARRETILLA PORTATIL ESPUMA"/>
    <s v="31.01.2008"/>
    <n v="33555178"/>
    <n v="33555178"/>
    <s v="ZLIN"/>
    <n v="10"/>
    <n v="11"/>
    <n v="0"/>
    <n v="0"/>
    <m/>
    <m/>
    <m/>
    <n v="-9012429.0099999998"/>
    <n v="-8550253.1600000001"/>
    <s v="ZLIN"/>
    <n v="3"/>
    <n v="3"/>
  </r>
  <r>
    <s v="120501000345-0"/>
    <x v="24"/>
    <m/>
    <s v="CARRETILLA PORTATIL ESPUMA"/>
    <s v="30.03.1997"/>
    <n v="1068760.52"/>
    <n v="1068760.52"/>
    <s v="ZLIN"/>
    <n v="21"/>
    <n v="9"/>
    <n v="0"/>
    <n v="0"/>
    <m/>
    <m/>
    <m/>
    <n v="313477.57"/>
    <n v="297401.8"/>
    <s v="ZLIN"/>
    <n v="3"/>
    <n v="3"/>
  </r>
  <r>
    <s v="120501000346-0"/>
    <x v="24"/>
    <m/>
    <s v="CARRETILLA PORTATIL ESPUMA"/>
    <s v="31.07.2006"/>
    <n v="2337010"/>
    <n v="2337010"/>
    <s v="ZLIN"/>
    <n v="12"/>
    <n v="5"/>
    <n v="0"/>
    <n v="0"/>
    <m/>
    <m/>
    <m/>
    <n v="-115343.67"/>
    <n v="-109428.61"/>
    <s v="ZLIN"/>
    <n v="3"/>
    <n v="3"/>
  </r>
  <r>
    <s v="120501000347-0"/>
    <x v="24"/>
    <m/>
    <s v="EXTINTOR DE CARRETILLA"/>
    <s v="01.10.2015"/>
    <n v="1"/>
    <n v="1"/>
    <s v="ZLIN"/>
    <n v="0"/>
    <n v="1"/>
    <n v="0"/>
    <n v="0"/>
    <m/>
    <m/>
    <m/>
    <n v="464987.68"/>
    <n v="441142.16"/>
    <s v="ZLIN"/>
    <n v="3"/>
    <n v="3"/>
  </r>
  <r>
    <s v="120501000348-0"/>
    <x v="24"/>
    <m/>
    <s v="EXTINTOR DE CARRETILLA"/>
    <s v="30.11.2007"/>
    <n v="992056"/>
    <n v="992056"/>
    <s v="ZLIN"/>
    <n v="11"/>
    <n v="1"/>
    <n v="0"/>
    <n v="0"/>
    <m/>
    <m/>
    <m/>
    <n v="237087.93"/>
    <n v="224929.57"/>
    <s v="ZLIN"/>
    <n v="3"/>
    <n v="3"/>
  </r>
  <r>
    <s v="120501000349-0"/>
    <x v="24"/>
    <m/>
    <s v="EXTINTOR DE CARRETILLA"/>
    <s v="01.10.2015"/>
    <n v="1"/>
    <n v="1"/>
    <s v="ZLIN"/>
    <n v="0"/>
    <n v="1"/>
    <n v="0"/>
    <n v="0"/>
    <m/>
    <m/>
    <m/>
    <n v="339611.81"/>
    <n v="322195.82"/>
    <s v="ZLIN"/>
    <n v="3"/>
    <n v="3"/>
  </r>
  <r>
    <s v="120501000350-0"/>
    <x v="24"/>
    <m/>
    <s v="EXTINTOR DE CARRETILLA"/>
    <s v="01.03.1995"/>
    <n v="356034.96"/>
    <n v="354790.08"/>
    <s v="ZLIN"/>
    <n v="23"/>
    <n v="10"/>
    <n v="0"/>
    <n v="0"/>
    <m/>
    <m/>
    <m/>
    <n v="362977.91"/>
    <n v="344363.66"/>
    <s v="ZLIN"/>
    <n v="3"/>
    <n v="3"/>
  </r>
  <r>
    <s v="120501000351-0"/>
    <x v="24"/>
    <m/>
    <s v="EXTINTOR DE CARRETILLA"/>
    <s v="01.10.2015"/>
    <n v="1"/>
    <n v="1"/>
    <s v="ZLIN"/>
    <n v="0"/>
    <n v="1"/>
    <n v="0"/>
    <n v="0"/>
    <m/>
    <m/>
    <m/>
    <n v="339611.81"/>
    <n v="322195.82"/>
    <s v="ZLIN"/>
    <n v="3"/>
    <n v="3"/>
  </r>
  <r>
    <s v="120501000352-0"/>
    <x v="24"/>
    <m/>
    <s v="CARRETILLA PORTATIL ESPUMA"/>
    <s v="31.07.2006"/>
    <n v="2337010"/>
    <n v="2217926.69"/>
    <s v="ZLIN"/>
    <n v="13"/>
    <n v="1"/>
    <n v="0"/>
    <n v="0"/>
    <m/>
    <m/>
    <m/>
    <n v="-204855.94"/>
    <n v="-161269.57"/>
    <s v="ZLIN"/>
    <n v="3"/>
    <n v="11"/>
  </r>
  <r>
    <s v="120501000353-0"/>
    <x v="24"/>
    <m/>
    <s v="CARRETILLA PORTATIL ESPUMA"/>
    <s v="31.12.2004"/>
    <n v="1871986.62"/>
    <n v="1786896.32"/>
    <s v="ZLIN"/>
    <n v="14"/>
    <n v="8"/>
    <n v="0"/>
    <n v="0"/>
    <m/>
    <m/>
    <m/>
    <n v="-13645.27"/>
    <n v="-10742.02"/>
    <s v="ZLIN"/>
    <n v="3"/>
    <n v="11"/>
  </r>
  <r>
    <s v="120501000354-0"/>
    <x v="24"/>
    <m/>
    <s v="CARRETILLA PORTATIL ESPUM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55-0"/>
    <x v="24"/>
    <m/>
    <s v="CARRETILLA PORTATIL ESPUMA"/>
    <s v="01.05.2009"/>
    <n v="3853612.32"/>
    <n v="3573914.65"/>
    <s v="ZLIN"/>
    <n v="10"/>
    <n v="4"/>
    <n v="0"/>
    <n v="0"/>
    <m/>
    <m/>
    <m/>
    <n v="-964578.18"/>
    <n v="-759348.78"/>
    <s v="ZLIN"/>
    <n v="3"/>
    <n v="11"/>
  </r>
  <r>
    <s v="120501000356-0"/>
    <x v="24"/>
    <m/>
    <s v="EXTINTOR DE CARRETILLA"/>
    <s v="01.10.2015"/>
    <n v="1"/>
    <n v="1"/>
    <s v="ZLIN"/>
    <n v="0"/>
    <n v="1"/>
    <n v="0"/>
    <n v="0"/>
    <m/>
    <m/>
    <m/>
    <n v="421313.98"/>
    <n v="331672.70999999996"/>
    <s v="ZLIN"/>
    <n v="3"/>
    <n v="11"/>
  </r>
  <r>
    <s v="120501000357-0"/>
    <x v="24"/>
    <m/>
    <s v="EXTINTOR DE CARRETILLA"/>
    <s v="01.10.2015"/>
    <n v="1"/>
    <n v="1"/>
    <s v="ZLIN"/>
    <n v="0"/>
    <n v="1"/>
    <n v="0"/>
    <n v="0"/>
    <m/>
    <m/>
    <m/>
    <n v="421313.98"/>
    <n v="331672.70999999996"/>
    <s v="ZLIN"/>
    <n v="3"/>
    <n v="11"/>
  </r>
  <r>
    <s v="120501000358-0"/>
    <x v="24"/>
    <m/>
    <s v="EXTINTOR DE CARRETILLA"/>
    <s v="01.10.2015"/>
    <n v="1"/>
    <n v="1"/>
    <s v="ZLIN"/>
    <n v="0"/>
    <n v="1"/>
    <n v="0"/>
    <n v="0"/>
    <m/>
    <m/>
    <m/>
    <n v="421313.98"/>
    <n v="331672.70999999996"/>
    <s v="ZLIN"/>
    <n v="3"/>
    <n v="11"/>
  </r>
  <r>
    <s v="120501000359-0"/>
    <x v="24"/>
    <m/>
    <s v="EXTINTOR DE CARRETILLA"/>
    <s v="01.10.2015"/>
    <n v="1"/>
    <n v="1"/>
    <s v="ZLIN"/>
    <n v="0"/>
    <n v="1"/>
    <n v="0"/>
    <n v="0"/>
    <m/>
    <m/>
    <m/>
    <n v="421313.98"/>
    <n v="331672.70999999996"/>
    <s v="ZLIN"/>
    <n v="3"/>
    <n v="11"/>
  </r>
  <r>
    <s v="120501000360-0"/>
    <x v="24"/>
    <m/>
    <s v="EXTINTOR DE CARRETILLA"/>
    <s v="30.05.1997"/>
    <n v="379320.21"/>
    <n v="367954.81"/>
    <s v="ZLIN"/>
    <n v="22"/>
    <n v="3"/>
    <n v="0"/>
    <n v="0"/>
    <m/>
    <m/>
    <m/>
    <n v="121807.96"/>
    <n v="95891.37000000001"/>
    <s v="ZLIN"/>
    <n v="3"/>
    <n v="11"/>
  </r>
  <r>
    <s v="120501000361-0"/>
    <x v="24"/>
    <m/>
    <s v="CARRETILLA PORTATIL ESPUMA"/>
    <s v="31.12.2004"/>
    <n v="1871986.62"/>
    <n v="1786896.32"/>
    <s v="ZLIN"/>
    <n v="14"/>
    <n v="8"/>
    <n v="0"/>
    <n v="0"/>
    <m/>
    <m/>
    <m/>
    <n v="-13645.27"/>
    <n v="-10742.02"/>
    <s v="ZLIN"/>
    <n v="3"/>
    <n v="11"/>
  </r>
  <r>
    <s v="120501000362-0"/>
    <x v="24"/>
    <m/>
    <s v="CARRETILLA PORTATIL ESPUMA"/>
    <s v="31.07.2006"/>
    <n v="2337010"/>
    <n v="2217926.69"/>
    <s v="ZLIN"/>
    <n v="13"/>
    <n v="1"/>
    <n v="0"/>
    <n v="0"/>
    <m/>
    <m/>
    <m/>
    <n v="-204855.94"/>
    <n v="-161269.57"/>
    <s v="ZLIN"/>
    <n v="3"/>
    <n v="11"/>
  </r>
  <r>
    <s v="120501000363-0"/>
    <x v="24"/>
    <m/>
    <s v="EXTINTOR DE CARRETILLA"/>
    <s v="30.11.2007"/>
    <n v="992056"/>
    <n v="935769.14"/>
    <s v="ZLIN"/>
    <n v="11"/>
    <n v="9"/>
    <n v="0"/>
    <n v="0"/>
    <m/>
    <m/>
    <m/>
    <n v="319892.58"/>
    <n v="251830.33000000002"/>
    <s v="ZLIN"/>
    <n v="3"/>
    <n v="11"/>
  </r>
  <r>
    <s v="120501000364-0"/>
    <x v="24"/>
    <m/>
    <s v="CARRETE DE MANGUERA"/>
    <s v="31.12.2006"/>
    <n v="1334142"/>
    <n v="1315866.08"/>
    <s v="ZLIN"/>
    <n v="12"/>
    <n v="2"/>
    <n v="0"/>
    <n v="0"/>
    <m/>
    <m/>
    <m/>
    <n v="-249209.32"/>
    <n v="-224896.22"/>
    <s v="ZLIN"/>
    <n v="3"/>
    <n v="5"/>
  </r>
  <r>
    <s v="120501000365-0"/>
    <x v="24"/>
    <m/>
    <s v="CARRETILLA PORTATIL ESPUM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66-0"/>
    <x v="24"/>
    <m/>
    <s v="CARRETILLA PORTATIL ESPUM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67-0"/>
    <x v="24"/>
    <m/>
    <s v="CARRETILLA PORTATIL ESPUM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68-0"/>
    <x v="24"/>
    <m/>
    <s v="EXTINTOR DE CARRETILLA"/>
    <s v="01.10.2015"/>
    <n v="1"/>
    <n v="1"/>
    <s v="ZLIN"/>
    <n v="0"/>
    <n v="1"/>
    <n v="0"/>
    <n v="0"/>
    <m/>
    <m/>
    <m/>
    <n v="421313.98"/>
    <n v="331672.70999999996"/>
    <s v="ZLIN"/>
    <n v="3"/>
    <n v="11"/>
  </r>
  <r>
    <s v="120501000369-0"/>
    <x v="24"/>
    <m/>
    <s v="EXTINTOR DE CARRETILLA"/>
    <s v="30.05.1997"/>
    <n v="379320.26"/>
    <n v="367954.86"/>
    <s v="ZLIN"/>
    <n v="22"/>
    <n v="3"/>
    <n v="0"/>
    <n v="0"/>
    <m/>
    <m/>
    <m/>
    <n v="121807.94"/>
    <n v="95891.36"/>
    <s v="ZLIN"/>
    <n v="3"/>
    <n v="11"/>
  </r>
  <r>
    <s v="120501000370-0"/>
    <x v="24"/>
    <m/>
    <s v="EXTINTOR DE CARRETILLA"/>
    <s v="31.12.2006"/>
    <n v="16604445"/>
    <n v="15730526.84"/>
    <s v="ZLIN"/>
    <n v="12"/>
    <n v="8"/>
    <n v="0"/>
    <n v="0"/>
    <m/>
    <m/>
    <m/>
    <n v="-4494475.6500000004"/>
    <n v="-3538204.24"/>
    <s v="ZLIN"/>
    <n v="3"/>
    <n v="11"/>
  </r>
  <r>
    <s v="120501000371-0"/>
    <x v="24"/>
    <m/>
    <s v="EXTINTOR DE CARRETILL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72-0"/>
    <x v="24"/>
    <m/>
    <s v="EXTINTOR DE CARRETILLA"/>
    <s v="31.12.2004"/>
    <n v="1871986.62"/>
    <n v="1786896.32"/>
    <s v="ZLIN"/>
    <n v="14"/>
    <n v="8"/>
    <n v="0"/>
    <n v="0"/>
    <m/>
    <m/>
    <m/>
    <n v="-13645.27"/>
    <n v="-10742.02"/>
    <s v="ZLIN"/>
    <n v="3"/>
    <n v="11"/>
  </r>
  <r>
    <s v="120501000373-0"/>
    <x v="24"/>
    <m/>
    <s v="BOMBA"/>
    <s v="30.11.2003"/>
    <n v="7900815.5700000003"/>
    <n v="7900815.5700000003"/>
    <s v="ZLIN"/>
    <n v="14"/>
    <n v="10"/>
    <n v="0"/>
    <n v="0"/>
    <m/>
    <m/>
    <m/>
    <n v="2745809.1"/>
    <n v="2745809.1"/>
    <s v="ZLIN"/>
    <n v="3"/>
    <n v="0"/>
  </r>
  <r>
    <s v="120501000373-1"/>
    <x v="24"/>
    <m/>
    <s v="MOTOR"/>
    <s v="30.11.2003"/>
    <n v="170658.12"/>
    <n v="170658.12"/>
    <s v="ZLIN"/>
    <n v="14"/>
    <n v="10"/>
    <n v="0"/>
    <n v="0"/>
    <m/>
    <m/>
    <m/>
    <n v="59309.64"/>
    <n v="59309.64"/>
    <s v="ZLIN"/>
    <n v="3"/>
    <n v="0"/>
  </r>
  <r>
    <s v="120501000373-2"/>
    <x v="24"/>
    <m/>
    <s v="RECIPIENTE"/>
    <s v="30.11.2003"/>
    <n v="909932.44"/>
    <n v="866830.37999999989"/>
    <s v="ZLIN"/>
    <n v="15"/>
    <n v="10"/>
    <n v="0"/>
    <n v="0"/>
    <m/>
    <m/>
    <m/>
    <n v="269741.17"/>
    <n v="207925.47999999998"/>
    <s v="ZLIN"/>
    <n v="4"/>
    <n v="0"/>
  </r>
  <r>
    <s v="120501000373-3"/>
    <x v="24"/>
    <m/>
    <s v="CASETA"/>
    <s v="01.07.1986"/>
    <n v="1008.92"/>
    <n v="244.5"/>
    <s v="ZLIN"/>
    <n v="62"/>
    <n v="3"/>
    <n v="0"/>
    <n v="0"/>
    <m/>
    <m/>
    <m/>
    <n v="7272586.79"/>
    <n v="679509.37999999989"/>
    <s v="ZLIN"/>
    <n v="33"/>
    <n v="0"/>
  </r>
  <r>
    <s v="120501000374-0"/>
    <x v="24"/>
    <m/>
    <s v="EXTINTOR DE CARRETILLA"/>
    <s v="01.10.2015"/>
    <n v="1"/>
    <n v="1"/>
    <s v="ZLIN"/>
    <n v="0"/>
    <n v="1"/>
    <n v="0"/>
    <n v="0"/>
    <m/>
    <m/>
    <m/>
    <n v="512341.3"/>
    <n v="321298.78000000003"/>
    <s v="ZLIN"/>
    <n v="4"/>
    <n v="11"/>
  </r>
  <r>
    <s v="120501000375-0"/>
    <x v="24"/>
    <m/>
    <s v="CARRETILLA PORTATIL ESPUM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76-0"/>
    <x v="24"/>
    <m/>
    <s v="EXTINTOR DE CARRETILLA"/>
    <s v="01.10.2015"/>
    <n v="1"/>
    <n v="1"/>
    <s v="ZLIN"/>
    <n v="0"/>
    <n v="1"/>
    <n v="0"/>
    <n v="0"/>
    <m/>
    <m/>
    <m/>
    <n v="512341.3"/>
    <n v="321298.78000000003"/>
    <s v="ZLIN"/>
    <n v="4"/>
    <n v="11"/>
  </r>
  <r>
    <s v="120501000377-0"/>
    <x v="24"/>
    <m/>
    <s v="EXTINTOR DE CARRETILLA"/>
    <s v="01.10.2015"/>
    <n v="1"/>
    <n v="1"/>
    <s v="ZLIN"/>
    <n v="0"/>
    <n v="1"/>
    <n v="0"/>
    <n v="0"/>
    <m/>
    <m/>
    <m/>
    <n v="512341.3"/>
    <n v="321298.78000000003"/>
    <s v="ZLIN"/>
    <n v="4"/>
    <n v="11"/>
  </r>
  <r>
    <s v="120501000378-0"/>
    <x v="24"/>
    <m/>
    <s v="EXTINTOR DE CARRETILLA"/>
    <s v="04.01.2013"/>
    <n v="2369350.34"/>
    <n v="1848613.9999999998"/>
    <s v="ZLIN"/>
    <n v="7"/>
    <n v="7"/>
    <n v="0"/>
    <n v="0"/>
    <m/>
    <m/>
    <m/>
    <n v="-971757.26"/>
    <n v="-609407.09000000008"/>
    <s v="ZLIN"/>
    <n v="4"/>
    <n v="11"/>
  </r>
  <r>
    <s v="120501000379-0"/>
    <x v="24"/>
    <m/>
    <s v="CARRETILLA PORTATIL ESPUMA"/>
    <s v="31.12.2004"/>
    <n v="1871986.62"/>
    <n v="1871986.62"/>
    <s v="ZLIN"/>
    <n v="14"/>
    <n v="0"/>
    <n v="0"/>
    <n v="0"/>
    <m/>
    <m/>
    <m/>
    <n v="52704.91"/>
    <n v="50002.090000000004"/>
    <s v="ZLIN"/>
    <n v="3"/>
    <n v="3"/>
  </r>
  <r>
    <s v="120501000380-0"/>
    <x v="24"/>
    <m/>
    <s v="EXTINTOR DE CARRETILLA"/>
    <s v="01.10.2015"/>
    <n v="1"/>
    <n v="1"/>
    <s v="ZLIN"/>
    <n v="0"/>
    <n v="1"/>
    <n v="0"/>
    <n v="0"/>
    <m/>
    <m/>
    <m/>
    <n v="512341.3"/>
    <n v="321298.78000000003"/>
    <s v="ZLIN"/>
    <n v="4"/>
    <n v="11"/>
  </r>
  <r>
    <s v="120501000381-0"/>
    <x v="24"/>
    <m/>
    <s v="BOMBA"/>
    <s v="06.01.2012"/>
    <n v="16026597.16"/>
    <n v="7824750.3700000001"/>
    <s v="ZLIN"/>
    <n v="14"/>
    <n v="2"/>
    <n v="0"/>
    <n v="0"/>
    <m/>
    <m/>
    <m/>
    <n v="-6894224.3899999997"/>
    <n v="-2024494.4699999997"/>
    <s v="ZLIN"/>
    <n v="10"/>
    <n v="6"/>
  </r>
  <r>
    <s v="120501000381-1"/>
    <x v="24"/>
    <m/>
    <s v="MOTOR"/>
    <s v="06.01.2012"/>
    <n v="11092213.689999999"/>
    <n v="5415610.209999999"/>
    <s v="ZLIN"/>
    <n v="14"/>
    <n v="2"/>
    <n v="0"/>
    <n v="0"/>
    <m/>
    <m/>
    <m/>
    <n v="-4771581.2300000004"/>
    <n v="-1401178.6200000006"/>
    <s v="ZLIN"/>
    <n v="10"/>
    <n v="6"/>
  </r>
  <r>
    <s v="120501000381-2"/>
    <x v="24"/>
    <m/>
    <s v="MOTOR"/>
    <s v="06.01.2012"/>
    <n v="3710251.41"/>
    <n v="1811475.6900000002"/>
    <s v="ZLIN"/>
    <n v="14"/>
    <n v="2"/>
    <n v="0"/>
    <n v="0"/>
    <m/>
    <m/>
    <m/>
    <n v="-1596053.46"/>
    <n v="-468682.35999999987"/>
    <s v="ZLIN"/>
    <n v="10"/>
    <n v="6"/>
  </r>
  <r>
    <s v="120501000381-3"/>
    <x v="24"/>
    <m/>
    <s v="BOMBA"/>
    <s v="06.01.2012"/>
    <n v="16026597.16"/>
    <n v="7824750.3700000001"/>
    <s v="ZLIN"/>
    <n v="14"/>
    <n v="2"/>
    <n v="0"/>
    <n v="0"/>
    <m/>
    <m/>
    <m/>
    <n v="-6894224.3899999997"/>
    <n v="-2024494.4699999997"/>
    <s v="ZLIN"/>
    <n v="10"/>
    <n v="6"/>
  </r>
  <r>
    <s v="120501000381-4"/>
    <x v="24"/>
    <m/>
    <s v="RECIPIENTE"/>
    <s v="31.12.2006"/>
    <n v="2018793"/>
    <n v="725367.16999999993"/>
    <s v="ZLIN"/>
    <n v="19"/>
    <n v="3"/>
    <n v="0"/>
    <n v="0"/>
    <m/>
    <m/>
    <m/>
    <n v="2485528.56"/>
    <n v="729877.44"/>
    <s v="ZLIN"/>
    <n v="10"/>
    <n v="6"/>
  </r>
  <r>
    <s v="120501000381-5"/>
    <x v="24"/>
    <m/>
    <s v="TABLERO"/>
    <s v="06.01.2012"/>
    <n v="34986846.920000002"/>
    <n v="17081813.48"/>
    <s v="ZLIN"/>
    <n v="14"/>
    <n v="2"/>
    <n v="0"/>
    <n v="0"/>
    <m/>
    <m/>
    <m/>
    <n v="-15050429.67"/>
    <n v="-4419570.6099999994"/>
    <s v="ZLIN"/>
    <n v="10"/>
    <n v="6"/>
  </r>
  <r>
    <s v="120501000381-6"/>
    <x v="24"/>
    <m/>
    <s v="CASETA"/>
    <s v="01.07.1986"/>
    <n v="2609.65"/>
    <n v="309.86999999999989"/>
    <s v="ZLIN"/>
    <n v="58"/>
    <n v="3"/>
    <n v="0"/>
    <n v="0"/>
    <m/>
    <m/>
    <m/>
    <n v="18810815.989999998"/>
    <n v="2000000.5599999987"/>
    <s v="ZLIN"/>
    <n v="29"/>
    <n v="0"/>
  </r>
  <r>
    <s v="120501000382-0"/>
    <x v="24"/>
    <m/>
    <s v="BOMBA"/>
    <s v="30.03.1997"/>
    <n v="895100.65"/>
    <n v="888293.8"/>
    <s v="ZLIN"/>
    <n v="21"/>
    <n v="11"/>
    <n v="0"/>
    <n v="0"/>
    <m/>
    <m/>
    <m/>
    <n v="6318176.7400000002"/>
    <n v="5701769.25"/>
    <s v="ZLIN"/>
    <n v="3"/>
    <n v="5"/>
  </r>
  <r>
    <s v="120501000382-1"/>
    <x v="24"/>
    <m/>
    <s v="MOTOR"/>
    <s v="30.03.1997"/>
    <n v="107644.5"/>
    <n v="92115.45"/>
    <s v="ZLIN"/>
    <n v="25"/>
    <n v="5"/>
    <n v="0"/>
    <n v="0"/>
    <m/>
    <m/>
    <m/>
    <n v="747196.74"/>
    <n v="333087.7"/>
    <s v="ZLIN"/>
    <n v="6"/>
    <n v="11"/>
  </r>
  <r>
    <s v="120501000382-2"/>
    <x v="24"/>
    <m/>
    <s v="RECIPIENTE"/>
    <s v="30.03.1997"/>
    <n v="60923.12"/>
    <n v="60923.12"/>
    <s v="ZLIN"/>
    <n v="21"/>
    <n v="6"/>
    <n v="0"/>
    <n v="0"/>
    <m/>
    <m/>
    <m/>
    <n v="431038.85"/>
    <n v="431038.85"/>
    <s v="ZLIN"/>
    <n v="3"/>
    <n v="0"/>
  </r>
  <r>
    <s v="120501000383-0"/>
    <x v="24"/>
    <m/>
    <s v="CARRETILLA PORTATIL ESPUMA"/>
    <s v="04.01.2013"/>
    <n v="2369350.34"/>
    <n v="2129416.13"/>
    <s v="ZLIN"/>
    <n v="6"/>
    <n v="7"/>
    <n v="0"/>
    <n v="0"/>
    <m/>
    <m/>
    <m/>
    <n v="-884642.26"/>
    <n v="-696420.51"/>
    <s v="ZLIN"/>
    <n v="3"/>
    <n v="11"/>
  </r>
  <r>
    <s v="120501000384-0"/>
    <x v="24"/>
    <m/>
    <s v="EXTINTOR DE CARRETILLA"/>
    <s v="01.10.2015"/>
    <n v="1"/>
    <n v="1"/>
    <s v="ZLIN"/>
    <n v="0"/>
    <n v="1"/>
    <n v="0"/>
    <n v="0"/>
    <m/>
    <m/>
    <m/>
    <n v="185738.33"/>
    <n v="146219.52999999997"/>
    <s v="ZLIN"/>
    <n v="3"/>
    <n v="11"/>
  </r>
  <r>
    <s v="120501000385-0"/>
    <x v="24"/>
    <m/>
    <s v="EXTINTOR DE CARRETILLA"/>
    <s v="01.10.2015"/>
    <n v="1"/>
    <n v="1"/>
    <s v="ZLIN"/>
    <n v="0"/>
    <n v="1"/>
    <n v="0"/>
    <n v="0"/>
    <m/>
    <m/>
    <m/>
    <n v="741543.51"/>
    <n v="583768.30000000005"/>
    <s v="ZLIN"/>
    <n v="3"/>
    <n v="11"/>
  </r>
  <r>
    <s v="120501000386-0"/>
    <x v="24"/>
    <m/>
    <s v="BOMBA"/>
    <s v="01.12.1993"/>
    <n v="4980426.01"/>
    <n v="4819767.1099999994"/>
    <s v="ZLIN"/>
    <n v="25"/>
    <n v="10"/>
    <n v="0"/>
    <n v="0"/>
    <m/>
    <m/>
    <m/>
    <n v="629199.26"/>
    <n v="485007.76"/>
    <s v="ZLIN"/>
    <n v="4"/>
    <n v="0"/>
  </r>
  <r>
    <s v="120501000386-1"/>
    <x v="24"/>
    <m/>
    <s v="MOTOR"/>
    <s v="01.12.1993"/>
    <n v="1590791.92"/>
    <n v="1539476.0499999998"/>
    <s v="ZLIN"/>
    <n v="25"/>
    <n v="10"/>
    <n v="0"/>
    <n v="0"/>
    <m/>
    <m/>
    <m/>
    <n v="200971.78"/>
    <n v="154915.75"/>
    <s v="ZLIN"/>
    <n v="4"/>
    <n v="0"/>
  </r>
  <r>
    <s v="120501000386-2"/>
    <x v="24"/>
    <m/>
    <s v="RECIPIENTE"/>
    <s v="31.12.2006"/>
    <n v="1554315"/>
    <n v="1554315"/>
    <s v="ZLIN"/>
    <n v="16"/>
    <n v="6"/>
    <n v="0"/>
    <n v="0"/>
    <m/>
    <m/>
    <m/>
    <n v="3253455.17"/>
    <n v="1294385.3999999999"/>
    <s v="ZLIN"/>
    <n v="7"/>
    <n v="9"/>
  </r>
  <r>
    <s v="120501000386-3"/>
    <x v="24"/>
    <m/>
    <s v="RECIPIENTE"/>
    <s v="01.12.1993"/>
    <n v="3404790.45"/>
    <n v="3294958.5"/>
    <s v="ZLIN"/>
    <n v="25"/>
    <n v="10"/>
    <n v="0"/>
    <n v="0"/>
    <m/>
    <m/>
    <m/>
    <n v="430142.26"/>
    <n v="331567.99"/>
    <s v="ZLIN"/>
    <n v="4"/>
    <n v="0"/>
  </r>
  <r>
    <s v="120501000386-4"/>
    <x v="24"/>
    <m/>
    <s v="CASETA"/>
    <s v="01.07.1986"/>
    <n v="603.27"/>
    <n v="263.5"/>
    <s v="ZLIN"/>
    <n v="57"/>
    <n v="3"/>
    <n v="0"/>
    <n v="0"/>
    <m/>
    <m/>
    <m/>
    <n v="4348658.78"/>
    <n v="478870.16000000015"/>
    <s v="ZLIN"/>
    <n v="28"/>
    <n v="0"/>
  </r>
  <r>
    <s v="120501000387-0"/>
    <x v="24"/>
    <m/>
    <s v="EXTINTOR DE CARRETILLA"/>
    <s v="30.12.1996"/>
    <n v="597319.29"/>
    <n v="597319.29"/>
    <s v="ZLIN"/>
    <n v="22"/>
    <n v="0"/>
    <n v="0"/>
    <n v="0"/>
    <m/>
    <m/>
    <m/>
    <n v="66004.33"/>
    <n v="62619.490000000005"/>
    <s v="ZLIN"/>
    <n v="3"/>
    <n v="3"/>
  </r>
  <r>
    <s v="120501000388-0"/>
    <x v="24"/>
    <m/>
    <s v="REDUCTOR"/>
    <s v="01.12.1991"/>
    <n v="28756.16"/>
    <n v="26171.35"/>
    <s v="ZLIN"/>
    <n v="29"/>
    <n v="8"/>
    <n v="0"/>
    <n v="0"/>
    <m/>
    <m/>
    <m/>
    <n v="87680.08"/>
    <n v="46345.18"/>
    <s v="ZLIN"/>
    <n v="5"/>
    <n v="10"/>
  </r>
  <r>
    <s v="120501000389-0"/>
    <x v="24"/>
    <m/>
    <s v="BOMBA"/>
    <s v="30.11.2003"/>
    <n v="1742706.05"/>
    <n v="1660156.82"/>
    <s v="ZLIN"/>
    <n v="15"/>
    <n v="10"/>
    <n v="0"/>
    <n v="0"/>
    <m/>
    <m/>
    <m/>
    <n v="192437.55"/>
    <n v="148337.28"/>
    <s v="ZLIN"/>
    <n v="4"/>
    <n v="0"/>
  </r>
  <r>
    <s v="120501000390-0"/>
    <x v="24"/>
    <m/>
    <s v="BOMBA"/>
    <s v="01.12.1991"/>
    <n v="6867767.7199999997"/>
    <n v="6662145.9299999997"/>
    <s v="ZLIN"/>
    <n v="27"/>
    <n v="10"/>
    <n v="0"/>
    <n v="0"/>
    <m/>
    <m/>
    <m/>
    <n v="21305113.27"/>
    <n v="16422691.48"/>
    <s v="ZLIN"/>
    <n v="4"/>
    <n v="0"/>
  </r>
  <r>
    <s v="120501000391-0"/>
    <x v="24"/>
    <m/>
    <s v="BOMBA"/>
    <s v="01.12.1991"/>
    <n v="227721.79"/>
    <n v="227721.79"/>
    <s v="ZLIN"/>
    <n v="26"/>
    <n v="10"/>
    <n v="0"/>
    <n v="0"/>
    <m/>
    <m/>
    <m/>
    <n v="713728.35"/>
    <n v="713728.35"/>
    <s v="ZLIN"/>
    <n v="3"/>
    <n v="0"/>
  </r>
  <r>
    <s v="120501000392-0"/>
    <x v="24"/>
    <m/>
    <s v="BOMBA"/>
    <s v="01.12.1991"/>
    <n v="1598984.4"/>
    <n v="1551110.6099999999"/>
    <s v="ZLIN"/>
    <n v="27"/>
    <n v="10"/>
    <n v="0"/>
    <n v="0"/>
    <m/>
    <m/>
    <m/>
    <n v="4960351.7699999996"/>
    <n v="3823604.4899999993"/>
    <s v="ZLIN"/>
    <n v="4"/>
    <n v="0"/>
  </r>
  <r>
    <s v="120501000393-0"/>
    <x v="24"/>
    <m/>
    <s v="BOMBA"/>
    <s v="01.12.1991"/>
    <n v="62484160.259999998"/>
    <n v="60613377.019999996"/>
    <s v="ZLIN"/>
    <n v="27"/>
    <n v="10"/>
    <n v="0"/>
    <n v="0"/>
    <m/>
    <m/>
    <m/>
    <n v="-6914928.3399999999"/>
    <n v="-5330257.26"/>
    <s v="ZLIN"/>
    <n v="4"/>
    <n v="0"/>
  </r>
  <r>
    <s v="120501000394-0"/>
    <x v="24"/>
    <m/>
    <s v="BOMBA"/>
    <s v="01.12.1991"/>
    <n v="270664.42"/>
    <n v="262560.69"/>
    <s v="ZLIN"/>
    <n v="27"/>
    <n v="10"/>
    <n v="0"/>
    <n v="0"/>
    <m/>
    <m/>
    <m/>
    <n v="839652.18"/>
    <n v="647231.89"/>
    <s v="ZLIN"/>
    <n v="4"/>
    <n v="0"/>
  </r>
  <r>
    <s v="120501000395-0"/>
    <x v="24"/>
    <m/>
    <s v="BOMBA"/>
    <s v="01.12.1991"/>
    <n v="270664.42"/>
    <n v="262560.69"/>
    <s v="ZLIN"/>
    <n v="27"/>
    <n v="10"/>
    <n v="0"/>
    <n v="0"/>
    <m/>
    <m/>
    <m/>
    <n v="839652.18"/>
    <n v="647231.89"/>
    <s v="ZLIN"/>
    <n v="4"/>
    <n v="0"/>
  </r>
  <r>
    <s v="120501000396-0"/>
    <x v="24"/>
    <m/>
    <s v="MOTOR"/>
    <s v="01.12.1991"/>
    <n v="173971.43"/>
    <n v="129877.29"/>
    <s v="ZLIN"/>
    <n v="36"/>
    <n v="2"/>
    <n v="0"/>
    <n v="0"/>
    <m/>
    <m/>
    <m/>
    <n v="505247.44"/>
    <n v="126311.85999999999"/>
    <s v="ZLIN"/>
    <n v="12"/>
    <n v="4"/>
  </r>
  <r>
    <s v="120501000397-0"/>
    <x v="24"/>
    <m/>
    <s v="MOTOR"/>
    <s v="01.09.1993"/>
    <n v="168182.6"/>
    <n v="162809.35"/>
    <s v="ZLIN"/>
    <n v="26"/>
    <n v="1"/>
    <n v="0"/>
    <n v="0"/>
    <m/>
    <m/>
    <m/>
    <n v="206368.2"/>
    <n v="159075.49000000002"/>
    <s v="ZLIN"/>
    <n v="4"/>
    <n v="0"/>
  </r>
  <r>
    <s v="120501000398-0"/>
    <x v="24"/>
    <m/>
    <s v="MOTOR"/>
    <s v="01.12.1993"/>
    <n v="971444.1"/>
    <n v="940107.2"/>
    <s v="ZLIN"/>
    <n v="25"/>
    <n v="10"/>
    <n v="0"/>
    <n v="0"/>
    <m/>
    <m/>
    <m/>
    <n v="122726.84"/>
    <n v="94601.94"/>
    <s v="ZLIN"/>
    <n v="4"/>
    <n v="0"/>
  </r>
  <r>
    <s v="120501000399-0"/>
    <x v="24"/>
    <m/>
    <s v="MOTOR"/>
    <s v="01.12.1993"/>
    <n v="11780850.32"/>
    <n v="11400822.890000001"/>
    <s v="ZLIN"/>
    <n v="25"/>
    <n v="10"/>
    <n v="0"/>
    <n v="0"/>
    <m/>
    <m/>
    <m/>
    <n v="1488326.97"/>
    <n v="1147252.04"/>
    <s v="ZLIN"/>
    <n v="4"/>
    <n v="0"/>
  </r>
  <r>
    <s v="120501000400-0"/>
    <x v="24"/>
    <m/>
    <s v="BOMBA"/>
    <s v="31.12.2003"/>
    <n v="3447328.68"/>
    <n v="2886135.63"/>
    <s v="ZLIN"/>
    <n v="17"/>
    <n v="11"/>
    <n v="0"/>
    <n v="0"/>
    <m/>
    <m/>
    <m/>
    <n v="11253935.23"/>
    <n v="5626967.6200000001"/>
    <s v="ZLIN"/>
    <n v="6"/>
    <n v="2"/>
  </r>
  <r>
    <s v="120501000401-0"/>
    <x v="24"/>
    <m/>
    <s v="EXTINTOR DE CARRETILLA"/>
    <s v="01.10.2015"/>
    <n v="1"/>
    <n v="1"/>
    <s v="ZLIN"/>
    <n v="0"/>
    <n v="1"/>
    <n v="0"/>
    <n v="0"/>
    <m/>
    <m/>
    <m/>
    <n v="313637.34999999998"/>
    <n v="152691.86999999997"/>
    <s v="ZLIN"/>
    <n v="6"/>
    <n v="4"/>
  </r>
  <r>
    <s v="120501000402-0"/>
    <x v="24"/>
    <m/>
    <s v="MONITOR LANZA CHORRO"/>
    <s v="01.11.1989"/>
    <n v="25293.67"/>
    <n v="24589.109999999997"/>
    <s v="ZLIN"/>
    <n v="29"/>
    <n v="11"/>
    <n v="0"/>
    <n v="0"/>
    <m/>
    <m/>
    <m/>
    <n v="1171162.72"/>
    <n v="902771.26"/>
    <s v="ZLIN"/>
    <n v="4"/>
    <n v="0"/>
  </r>
  <r>
    <s v="120501000403-0"/>
    <x v="24"/>
    <m/>
    <s v="EXTINTOR DE CARRETILLA"/>
    <s v="01.10.2015"/>
    <n v="1"/>
    <n v="1"/>
    <s v="ZLIN"/>
    <n v="0"/>
    <n v="1"/>
    <n v="0"/>
    <n v="0"/>
    <m/>
    <m/>
    <m/>
    <n v="268156.01"/>
    <n v="150329.89000000001"/>
    <s v="ZLIN"/>
    <n v="5"/>
    <n v="6"/>
  </r>
  <r>
    <s v="120501000404-0"/>
    <x v="24"/>
    <m/>
    <s v="MONITOR LANZA CHORRO"/>
    <s v="30.11.2008"/>
    <n v="50705021.93"/>
    <n v="31143693.690000001"/>
    <s v="ZLIN"/>
    <n v="16"/>
    <n v="5"/>
    <n v="0"/>
    <n v="0"/>
    <m/>
    <m/>
    <m/>
    <n v="-23941130.629999999"/>
    <n v="-7702798.5499999989"/>
    <s v="ZLIN"/>
    <n v="9"/>
    <n v="7"/>
  </r>
  <r>
    <s v="120501000405-0"/>
    <x v="24"/>
    <m/>
    <s v="RECIPIENTE"/>
    <s v="31.12.2005"/>
    <n v="15187410.4"/>
    <n v="7569444.1699999999"/>
    <s v="ZLIN"/>
    <n v="26"/>
    <n v="1"/>
    <n v="0"/>
    <n v="0"/>
    <m/>
    <m/>
    <m/>
    <n v="-8824485.6500000004"/>
    <n v="-1665846.7800000003"/>
    <s v="ZLIN"/>
    <n v="16"/>
    <n v="4"/>
  </r>
  <r>
    <s v="120501000406-0"/>
    <x v="24"/>
    <m/>
    <s v="EXTINTOR DE CARRETILLA"/>
    <s v="31.08.2014"/>
    <n v="95845.21"/>
    <n v="49839.510000000009"/>
    <s v="ZLIN"/>
    <n v="8"/>
    <n v="4"/>
    <n v="0"/>
    <n v="0"/>
    <m/>
    <m/>
    <m/>
    <n v="279543.2"/>
    <n v="118886.18000000002"/>
    <s v="ZLIN"/>
    <n v="7"/>
    <n v="3"/>
  </r>
  <r>
    <s v="120501000407-0"/>
    <x v="24"/>
    <m/>
    <s v="EXTINTOR DE CARRETILLA"/>
    <s v="31.08.2014"/>
    <n v="95845.21"/>
    <n v="49839.510000000009"/>
    <s v="ZLIN"/>
    <n v="8"/>
    <n v="4"/>
    <n v="0"/>
    <n v="0"/>
    <m/>
    <m/>
    <m/>
    <n v="279543.2"/>
    <n v="118886.18000000002"/>
    <s v="ZLIN"/>
    <n v="7"/>
    <n v="3"/>
  </r>
  <r>
    <s v="120501000408-0"/>
    <x v="24"/>
    <m/>
    <s v="MONITOR LANZA CHORRO"/>
    <s v="30.04.1999"/>
    <n v="84599.66"/>
    <n v="83888.74"/>
    <s v="ZLIN"/>
    <n v="19"/>
    <n v="10"/>
    <n v="0"/>
    <n v="0"/>
    <m/>
    <m/>
    <m/>
    <n v="1650923.2"/>
    <n v="1489857.52"/>
    <s v="ZLIN"/>
    <n v="3"/>
    <n v="5"/>
  </r>
  <r>
    <s v="120501000409-0"/>
    <x v="24"/>
    <m/>
    <s v="MONITOR LANZA CHORRO"/>
    <s v="30.11.2006"/>
    <n v="270084.94"/>
    <n v="187379.51"/>
    <s v="ZLIN"/>
    <n v="17"/>
    <n v="5"/>
    <n v="0"/>
    <n v="0"/>
    <m/>
    <m/>
    <m/>
    <n v="4457339.74"/>
    <n v="1601180.3000000003"/>
    <s v="ZLIN"/>
    <n v="8"/>
    <n v="7"/>
  </r>
  <r>
    <s v="120501000410-0"/>
    <x v="24"/>
    <m/>
    <s v="MONITOR LANZA CHORRO"/>
    <s v="30.11.2006"/>
    <n v="185646"/>
    <n v="128797.45999999999"/>
    <s v="ZLIN"/>
    <n v="17"/>
    <n v="5"/>
    <n v="0"/>
    <n v="0"/>
    <m/>
    <m/>
    <m/>
    <n v="4498145.1500000004"/>
    <n v="1615838.5500000003"/>
    <s v="ZLIN"/>
    <n v="8"/>
    <n v="7"/>
  </r>
  <r>
    <s v="120501000411-0"/>
    <x v="24"/>
    <m/>
    <s v="BOMBA"/>
    <s v="06.01.2011"/>
    <n v="241056.72"/>
    <n v="86743.88"/>
    <s v="ZLIN"/>
    <n v="22"/>
    <n v="0"/>
    <n v="0"/>
    <n v="0"/>
    <m/>
    <m/>
    <m/>
    <n v="32823787.859999999"/>
    <n v="5838846.879999999"/>
    <s v="ZLIN"/>
    <n v="17"/>
    <n v="4"/>
  </r>
  <r>
    <s v="120501000411-1"/>
    <x v="24"/>
    <m/>
    <s v="RECIPIENTE"/>
    <s v="18.04.2013"/>
    <n v="17777.54"/>
    <n v="5813.51"/>
    <s v="ZLIN"/>
    <n v="19"/>
    <n v="9"/>
    <n v="0"/>
    <n v="0"/>
    <m/>
    <m/>
    <m/>
    <n v="372112.87"/>
    <n v="66193.150000000023"/>
    <s v="ZLIN"/>
    <n v="17"/>
    <n v="4"/>
  </r>
  <r>
    <s v="120501000411-2"/>
    <x v="24"/>
    <m/>
    <s v="PANEL ELECTRICO"/>
    <s v="01.12.1991"/>
    <n v="8017393.1399999997"/>
    <n v="1754959.3099999996"/>
    <s v="ZLIN"/>
    <n v="36"/>
    <n v="2"/>
    <n v="0"/>
    <n v="0"/>
    <m/>
    <m/>
    <m/>
    <n v="19053720.329999998"/>
    <n v="4763430.0699999984"/>
    <s v="ZLIN"/>
    <n v="12"/>
    <n v="4"/>
  </r>
  <r>
    <s v="120501000412-0"/>
    <x v="24"/>
    <m/>
    <s v="BOMBA"/>
    <s v="01.12.1991"/>
    <n v="1497379.25"/>
    <n v="1452547.54"/>
    <s v="ZLIN"/>
    <n v="27"/>
    <n v="10"/>
    <n v="0"/>
    <n v="0"/>
    <m/>
    <m/>
    <m/>
    <n v="4645153.3899999997"/>
    <n v="3580639.0699999994"/>
    <s v="ZLIN"/>
    <n v="4"/>
    <n v="0"/>
  </r>
  <r>
    <s v="120501000412-1"/>
    <x v="24"/>
    <m/>
    <s v="RECIPIENTE"/>
    <s v="01.12.1991"/>
    <n v="22790.87"/>
    <n v="22108.51"/>
    <s v="ZLIN"/>
    <n v="27"/>
    <n v="10"/>
    <n v="0"/>
    <n v="0"/>
    <m/>
    <m/>
    <m/>
    <n v="70701.59"/>
    <n v="54499.14"/>
    <s v="ZLIN"/>
    <n v="4"/>
    <n v="0"/>
  </r>
  <r>
    <s v="120501000412-2"/>
    <x v="24"/>
    <m/>
    <s v="RECIPIENTE"/>
    <s v="31.12.2005"/>
    <n v="1603668"/>
    <n v="0"/>
    <s v="ZLIN"/>
    <n v="12"/>
    <n v="9"/>
    <n v="0"/>
    <n v="0"/>
    <m/>
    <m/>
    <m/>
    <n v="-1434935.41"/>
    <n v="-1434935.41"/>
    <s v="ZLIN"/>
    <n v="3"/>
    <n v="0"/>
  </r>
  <r>
    <s v="120501000412-3"/>
    <x v="24"/>
    <m/>
    <s v="RECIPIENTE"/>
    <s v="31.12.2005"/>
    <n v="1740301.42"/>
    <n v="0"/>
    <s v="ZLIN"/>
    <n v="12"/>
    <n v="9"/>
    <n v="0"/>
    <n v="0"/>
    <m/>
    <m/>
    <m/>
    <n v="-1557192.71"/>
    <n v="-1557192.71"/>
    <s v="ZLIN"/>
    <n v="3"/>
    <n v="0"/>
  </r>
  <r>
    <s v="120501000412-4"/>
    <x v="24"/>
    <m/>
    <s v="PANEL ELECTRICO"/>
    <s v="01.12.1991"/>
    <n v="87561.48"/>
    <n v="87561.48"/>
    <s v="ZLIN"/>
    <n v="26"/>
    <n v="10"/>
    <n v="0"/>
    <n v="0"/>
    <m/>
    <m/>
    <m/>
    <n v="274436.21000000002"/>
    <n v="274436.21000000002"/>
    <s v="ZLIN"/>
    <n v="3"/>
    <n v="0"/>
  </r>
  <r>
    <s v="120501000412-5"/>
    <x v="24"/>
    <m/>
    <s v="PANEL ELECTRICO"/>
    <s v="01.12.1991"/>
    <n v="493046.78"/>
    <n v="493046.78"/>
    <s v="ZLIN"/>
    <n v="26"/>
    <n v="10"/>
    <n v="0"/>
    <n v="0"/>
    <m/>
    <m/>
    <m/>
    <n v="1545313.07"/>
    <n v="1545313.07"/>
    <s v="ZLIN"/>
    <n v="3"/>
    <n v="0"/>
  </r>
  <r>
    <s v="120501000412-6"/>
    <x v="24"/>
    <m/>
    <s v="MOTOR"/>
    <s v="01.12.1991"/>
    <n v="1778142.89"/>
    <n v="1724905.0799999998"/>
    <s v="ZLIN"/>
    <n v="27"/>
    <n v="10"/>
    <n v="0"/>
    <n v="0"/>
    <m/>
    <m/>
    <m/>
    <n v="5516135.2400000002"/>
    <n v="4252020.91"/>
    <s v="ZLIN"/>
    <n v="4"/>
    <n v="0"/>
  </r>
  <r>
    <s v="120501000413-0"/>
    <x v="24"/>
    <m/>
    <s v="RECIPIENTE"/>
    <s v="01.05.1981"/>
    <n v="16753.810000000001"/>
    <n v="12407.160000000002"/>
    <s v="ZLIN"/>
    <n v="50"/>
    <n v="9"/>
    <n v="0"/>
    <n v="0"/>
    <m/>
    <m/>
    <m/>
    <n v="15445.38"/>
    <n v="2915.7199999999993"/>
    <s v="ZLIN"/>
    <n v="16"/>
    <n v="4"/>
  </r>
  <r>
    <s v="120501000414-0"/>
    <x v="24"/>
    <m/>
    <s v="MONITOR LANZA CHORRO"/>
    <s v="31.12.2001"/>
    <n v="156665401.24000001"/>
    <n v="155144377.93000001"/>
    <s v="ZLIN"/>
    <n v="17"/>
    <n v="2"/>
    <n v="0"/>
    <n v="0"/>
    <m/>
    <m/>
    <m/>
    <n v="-28252755.510000002"/>
    <n v="-25496389.120000001"/>
    <s v="ZLIN"/>
    <n v="3"/>
    <n v="5"/>
  </r>
  <r>
    <s v="120501000414-1"/>
    <x v="24"/>
    <m/>
    <s v="RECIPIENTE"/>
    <s v="01.12.1991"/>
    <n v="177684.8"/>
    <n v="110849.20999999999"/>
    <s v="ZLIN"/>
    <n v="27"/>
    <n v="3"/>
    <n v="0"/>
    <n v="0"/>
    <m/>
    <m/>
    <m/>
    <n v="489274.76"/>
    <n v="441540.64"/>
    <s v="ZLIN"/>
    <n v="3"/>
    <n v="5"/>
  </r>
  <r>
    <s v="120501000415-0"/>
    <x v="24"/>
    <m/>
    <s v="EXTINTOR DE CARRETILLA"/>
    <s v="01.10.2015"/>
    <n v="1"/>
    <n v="1"/>
    <s v="ZLIN"/>
    <n v="0"/>
    <n v="1"/>
    <n v="0"/>
    <n v="0"/>
    <m/>
    <m/>
    <m/>
    <n v="149719.53"/>
    <n v="142041.60999999999"/>
    <s v="ZLIN"/>
    <n v="3"/>
    <n v="3"/>
  </r>
  <r>
    <s v="120501000416-0"/>
    <x v="24"/>
    <m/>
    <s v="CAMION"/>
    <s v="27.08.2013"/>
    <n v="89114830"/>
    <n v="32967335.950000003"/>
    <s v="ZLIN"/>
    <n v="14"/>
    <n v="5"/>
    <n v="0"/>
    <n v="0"/>
    <m/>
    <m/>
    <m/>
    <n v="3890120.15"/>
    <n v="972530.04999999981"/>
    <s v="ZLIN"/>
    <n v="12"/>
    <n v="4"/>
  </r>
  <r>
    <s v="120501000417-0"/>
    <x v="24"/>
    <m/>
    <s v="CAMION"/>
    <s v="01.11.1993"/>
    <n v="101194652"/>
    <n v="98894773.549999997"/>
    <s v="ZLIN"/>
    <n v="25"/>
    <n v="8"/>
    <n v="0"/>
    <n v="0"/>
    <m/>
    <m/>
    <m/>
    <n v="889280.31"/>
    <n v="731186.03"/>
    <s v="ZLIN"/>
    <n v="3"/>
    <n v="9"/>
  </r>
  <r>
    <s v="120501000418-0"/>
    <x v="24"/>
    <m/>
    <s v="MONITOR LANZA CHORRO"/>
    <s v="31.03.2014"/>
    <n v="34967826.409999996"/>
    <n v="8374647.4899999946"/>
    <s v="ZLIN"/>
    <n v="19"/>
    <n v="10"/>
    <n v="0"/>
    <n v="0"/>
    <m/>
    <m/>
    <m/>
    <n v="6935835.5700000003"/>
    <n v="1166481.4300000006"/>
    <s v="ZLIN"/>
    <n v="18"/>
    <n v="4"/>
  </r>
  <r>
    <s v="120501000419-0"/>
    <x v="24"/>
    <m/>
    <s v="MOTOBOMBA"/>
    <s v="01.10.2015"/>
    <n v="1"/>
    <n v="1"/>
    <s v="ZLIN"/>
    <n v="0"/>
    <n v="1"/>
    <n v="0"/>
    <n v="0"/>
    <m/>
    <m/>
    <m/>
    <n v="383456.68"/>
    <n v="322452.20999999996"/>
    <s v="ZLIN"/>
    <n v="3"/>
    <n v="8"/>
  </r>
  <r>
    <s v="120501000420-0"/>
    <x v="24"/>
    <m/>
    <s v="MOTOBOMBA"/>
    <s v="01.12.1993"/>
    <n v="46053.05"/>
    <n v="46053.05"/>
    <s v="ZLIN"/>
    <n v="24"/>
    <n v="10"/>
    <n v="0"/>
    <n v="0"/>
    <m/>
    <m/>
    <m/>
    <n v="264670.53000000003"/>
    <n v="264670.53000000003"/>
    <s v="ZLIN"/>
    <n v="3"/>
    <n v="0"/>
  </r>
  <r>
    <s v="120501000421-0"/>
    <x v="24"/>
    <m/>
    <s v="MOTOBOMBA"/>
    <s v="01.10.2015"/>
    <n v="1"/>
    <n v="1"/>
    <s v="ZLIN"/>
    <n v="0"/>
    <n v="1"/>
    <n v="0"/>
    <n v="0"/>
    <m/>
    <m/>
    <m/>
    <n v="383456.68"/>
    <n v="322452.20999999996"/>
    <s v="ZLIN"/>
    <n v="3"/>
    <n v="8"/>
  </r>
  <r>
    <s v="120501000422-0"/>
    <x v="24"/>
    <m/>
    <s v="RECIPIENTE"/>
    <s v="30.01.1998"/>
    <n v="2047950.74"/>
    <n v="1977060.14"/>
    <s v="ZLIN"/>
    <n v="21"/>
    <n v="8"/>
    <n v="0"/>
    <n v="0"/>
    <m/>
    <m/>
    <m/>
    <n v="-293138.8"/>
    <n v="-225961.15999999997"/>
    <s v="ZLIN"/>
    <n v="4"/>
    <n v="0"/>
  </r>
  <r>
    <s v="120501000422-1"/>
    <x v="24"/>
    <m/>
    <s v="MOTOR"/>
    <s v="30.01.1998"/>
    <n v="1936681.8"/>
    <n v="1869642.81"/>
    <s v="ZLIN"/>
    <n v="21"/>
    <n v="8"/>
    <n v="0"/>
    <n v="0"/>
    <m/>
    <m/>
    <m/>
    <n v="-277212.03000000003"/>
    <n v="-213684.28000000003"/>
    <s v="ZLIN"/>
    <n v="4"/>
    <n v="0"/>
  </r>
  <r>
    <s v="120501000423-0"/>
    <x v="24"/>
    <m/>
    <s v="RECIPIENTE"/>
    <s v="31.12.1998"/>
    <n v="48716.2"/>
    <n v="48716.2"/>
    <s v="ZLIN"/>
    <n v="19"/>
    <n v="9"/>
    <n v="0"/>
    <n v="0"/>
    <m/>
    <m/>
    <m/>
    <n v="73874.25"/>
    <n v="73874.25"/>
    <s v="ZLIN"/>
    <n v="3"/>
    <n v="0"/>
  </r>
  <r>
    <s v="120501000423-1"/>
    <x v="24"/>
    <m/>
    <s v="MOTOR"/>
    <s v="31.12.1998"/>
    <n v="34552.019999999997"/>
    <n v="34552.019999999997"/>
    <s v="ZLIN"/>
    <n v="19"/>
    <n v="9"/>
    <n v="0"/>
    <n v="0"/>
    <m/>
    <m/>
    <m/>
    <n v="52395.41"/>
    <n v="52395.41"/>
    <s v="ZLIN"/>
    <n v="3"/>
    <n v="0"/>
  </r>
  <r>
    <s v="120501000424-0"/>
    <x v="24"/>
    <m/>
    <s v="RECIPIENTE (TANQUE PORTATIL)"/>
    <s v="31.12.2008"/>
    <n v="1564992"/>
    <n v="1564992"/>
    <s v="ZLIN"/>
    <n v="9"/>
    <n v="9"/>
    <n v="0"/>
    <n v="0"/>
    <m/>
    <m/>
    <m/>
    <n v="-329136.23"/>
    <n v="-329136.23"/>
    <s v="ZLIN"/>
    <n v="3"/>
    <n v="0"/>
  </r>
  <r>
    <s v="120501000425-0"/>
    <x v="24"/>
    <m/>
    <s v="RECIPIENTE"/>
    <s v="01.10.2015"/>
    <n v="1"/>
    <n v="1"/>
    <s v="ZLIN"/>
    <n v="0"/>
    <n v="1"/>
    <n v="0"/>
    <n v="0"/>
    <m/>
    <m/>
    <m/>
    <n v="69190.95"/>
    <n v="53334.689999999995"/>
    <s v="ZLIN"/>
    <n v="4"/>
    <n v="0"/>
  </r>
  <r>
    <s v="120501000426-0"/>
    <x v="24"/>
    <m/>
    <s v="PANEL"/>
    <s v="01.10.2009"/>
    <n v="6480864.8600000003"/>
    <n v="4816859.0200000005"/>
    <s v="ZLIN"/>
    <n v="12"/>
    <n v="4"/>
    <n v="0"/>
    <n v="0"/>
    <m/>
    <m/>
    <m/>
    <n v="7119272.3200000003"/>
    <n v="3465961.5300000003"/>
    <s v="ZLIN"/>
    <n v="6"/>
    <n v="4"/>
  </r>
  <r>
    <s v="120501000427-0"/>
    <x v="24"/>
    <m/>
    <s v="RECIPIENTE"/>
    <s v="20.05.2013"/>
    <n v="332256.11"/>
    <n v="144552.99"/>
    <s v="ZLIN"/>
    <n v="12"/>
    <n v="10"/>
    <n v="0"/>
    <n v="0"/>
    <m/>
    <m/>
    <m/>
    <n v="-131865.72"/>
    <n v="-38722.47"/>
    <s v="ZLIN"/>
    <n v="10"/>
    <n v="6"/>
  </r>
  <r>
    <s v="120501000428-0"/>
    <x v="24"/>
    <m/>
    <s v="RECIPIENTE"/>
    <s v="01.10.2015"/>
    <n v="1"/>
    <n v="1"/>
    <s v="ZLIN"/>
    <n v="0"/>
    <n v="1"/>
    <n v="0"/>
    <n v="0"/>
    <m/>
    <m/>
    <m/>
    <n v="160976.92000000001"/>
    <n v="51792.570000000007"/>
    <s v="ZLIN"/>
    <n v="9"/>
    <n v="7"/>
  </r>
  <r>
    <s v="120501000429-0"/>
    <x v="24"/>
    <m/>
    <s v="PILETA CONCRETO"/>
    <s v="01.12.1988"/>
    <n v="189882.68"/>
    <n v="102026.48"/>
    <s v="ZLIN"/>
    <n v="55"/>
    <n v="10"/>
    <n v="0"/>
    <n v="0"/>
    <m/>
    <m/>
    <m/>
    <n v="46795475.469999999"/>
    <n v="4975381.0199999958"/>
    <s v="ZLIN"/>
    <n v="29"/>
    <n v="0"/>
  </r>
  <r>
    <s v="120501000430-0"/>
    <x v="24"/>
    <m/>
    <s v="COBERTIZO"/>
    <s v="01.09.1976"/>
    <n v="230399.62"/>
    <n v="215919.8"/>
    <s v="ZLIN"/>
    <n v="45"/>
    <n v="1"/>
    <n v="0"/>
    <n v="0"/>
    <m/>
    <m/>
    <m/>
    <n v="754090.41"/>
    <n v="387518.68000000005"/>
    <s v="ZLIN"/>
    <n v="6"/>
    <n v="0"/>
  </r>
  <r>
    <s v="120501000431-0"/>
    <x v="24"/>
    <m/>
    <s v="CASETA"/>
    <s v="30.04.2013"/>
    <n v="16588841.6"/>
    <n v="1864530.9399999995"/>
    <s v="ZLIN"/>
    <n v="50"/>
    <n v="5"/>
    <n v="0"/>
    <n v="0"/>
    <m/>
    <m/>
    <m/>
    <n v="-2933654.75"/>
    <n v="-188446.58000000007"/>
    <s v="ZLIN"/>
    <n v="48"/>
    <n v="0"/>
  </r>
  <r>
    <s v="120501000432-0"/>
    <x v="24"/>
    <m/>
    <s v="PILETA CONCRETO"/>
    <s v="01.07.1979"/>
    <n v="1752066.33"/>
    <n v="1127520.23"/>
    <s v="ZLIN"/>
    <n v="61"/>
    <n v="3"/>
    <n v="0"/>
    <n v="0"/>
    <m/>
    <m/>
    <m/>
    <n v="34907227.140000001"/>
    <n v="4305224.6900000013"/>
    <s v="ZLIN"/>
    <n v="25"/>
    <n v="0"/>
  </r>
  <r>
    <s v="120501000433-0"/>
    <x v="24"/>
    <m/>
    <s v="COBERTIZO"/>
    <s v="01.10.2015"/>
    <n v="1"/>
    <n v="1"/>
    <s v="ZLIN"/>
    <n v="0"/>
    <n v="1"/>
    <n v="0"/>
    <n v="0"/>
    <m/>
    <m/>
    <m/>
    <n v="2486137.4"/>
    <n v="958198.7899999998"/>
    <s v="ZLIN"/>
    <n v="8"/>
    <n v="0"/>
  </r>
  <r>
    <s v="120501000434-0"/>
    <x v="24"/>
    <m/>
    <s v="CASETA"/>
    <s v="01.07.1986"/>
    <n v="770.36"/>
    <n v="551.87"/>
    <s v="ZLIN"/>
    <n v="45"/>
    <n v="3"/>
    <n v="0"/>
    <n v="0"/>
    <m/>
    <m/>
    <m/>
    <n v="5553305.7699999996"/>
    <n v="1070168.2999999998"/>
    <s v="ZLIN"/>
    <n v="16"/>
    <n v="0"/>
  </r>
  <r>
    <s v="120501000435-0"/>
    <x v="24"/>
    <m/>
    <s v="CASETA"/>
    <s v="30.12.1997"/>
    <n v="1691896.25"/>
    <n v="776608.14"/>
    <s v="ZLIN"/>
    <n v="45"/>
    <n v="9"/>
    <n v="0"/>
    <n v="0"/>
    <m/>
    <m/>
    <m/>
    <n v="4106234.46"/>
    <n v="452174.62999999989"/>
    <s v="ZLIN"/>
    <n v="28"/>
    <n v="0"/>
  </r>
  <r>
    <s v="120501000436-0"/>
    <x v="24"/>
    <m/>
    <s v="CASETA"/>
    <s v="01.07.1986"/>
    <n v="1571.79"/>
    <n v="905.77"/>
    <s v="ZLIN"/>
    <n v="56"/>
    <n v="3"/>
    <n v="0"/>
    <n v="0"/>
    <m/>
    <m/>
    <m/>
    <n v="11330418.85"/>
    <n v="1293905.8499999996"/>
    <s v="ZLIN"/>
    <n v="27"/>
    <n v="0"/>
  </r>
  <r>
    <s v="120501000437-0"/>
    <x v="24"/>
    <m/>
    <s v="COBERTIZO"/>
    <s v="31.05.2013"/>
    <n v="2543095.1"/>
    <n v="734428.32000000007"/>
    <s v="ZLIN"/>
    <n v="19"/>
    <n v="4"/>
    <n v="0"/>
    <n v="0"/>
    <m/>
    <m/>
    <m/>
    <n v="25468670.079999998"/>
    <n v="4619317.5999999978"/>
    <s v="ZLIN"/>
    <n v="17"/>
    <n v="0"/>
  </r>
  <r>
    <s v="120501000438-0"/>
    <x v="24"/>
    <m/>
    <s v="CIMENTACION TANQUE"/>
    <s v="31.01.2014"/>
    <n v="39585265.840000004"/>
    <n v="2754163.5600000024"/>
    <s v="ZLIN"/>
    <n v="70"/>
    <n v="8"/>
    <n v="0"/>
    <n v="0"/>
    <m/>
    <m/>
    <m/>
    <n v="-15779256.449999999"/>
    <n v="-705111.70999999903"/>
    <s v="ZLIN"/>
    <n v="69"/>
    <n v="0"/>
  </r>
  <r>
    <s v="120501000439-0"/>
    <x v="24"/>
    <m/>
    <s v="DIQUE"/>
    <s v="01.12.1993"/>
    <n v="5432.74"/>
    <n v="1890.75"/>
    <s v="ZLIN"/>
    <n v="71"/>
    <n v="10"/>
    <n v="0"/>
    <n v="0"/>
    <m/>
    <m/>
    <m/>
    <n v="361536.16"/>
    <n v="22294.719999999972"/>
    <s v="ZLIN"/>
    <n v="50"/>
    <n v="0"/>
  </r>
  <r>
    <s v="120501000440-0"/>
    <x v="24"/>
    <m/>
    <s v="DIQUE"/>
    <s v="01.10.2015"/>
    <n v="1"/>
    <n v="1"/>
    <s v="ZLIN"/>
    <n v="0"/>
    <n v="1"/>
    <n v="0"/>
    <n v="0"/>
    <m/>
    <m/>
    <m/>
    <n v="1566518.02"/>
    <n v="66165.709999999963"/>
    <s v="ZLIN"/>
    <n v="73"/>
    <n v="0"/>
  </r>
  <r>
    <s v="120501000441-0"/>
    <x v="24"/>
    <m/>
    <s v="COBERTIZO"/>
    <s v="01.01.1993"/>
    <n v="545338.41"/>
    <n v="545338.41"/>
    <s v="ZLIN"/>
    <n v="25"/>
    <n v="9"/>
    <n v="0"/>
    <n v="0"/>
    <m/>
    <m/>
    <m/>
    <n v="214747.76"/>
    <n v="214747.76"/>
    <s v="ZLIN"/>
    <n v="3"/>
    <n v="0"/>
  </r>
  <r>
    <s v="120501000442-0"/>
    <x v="24"/>
    <m/>
    <s v="CIMENTACION TANQUE"/>
    <s v="30.09.2013"/>
    <n v="25399437.579999998"/>
    <n v="2666940.9399999976"/>
    <s v="ZLIN"/>
    <n v="50"/>
    <n v="0"/>
    <n v="0"/>
    <n v="0"/>
    <m/>
    <m/>
    <m/>
    <n v="-8367805.2300000004"/>
    <n v="-537515.28000000026"/>
    <s v="ZLIN"/>
    <n v="48"/>
    <n v="0"/>
  </r>
  <r>
    <s v="120501000443-0"/>
    <x v="24"/>
    <m/>
    <s v="CIMENTACION TANQUE"/>
    <s v="01.12.1993"/>
    <n v="355719.11"/>
    <n v="98994.25"/>
    <s v="ZLIN"/>
    <n v="89"/>
    <n v="10"/>
    <n v="0"/>
    <n v="0"/>
    <m/>
    <m/>
    <m/>
    <n v="23650519.030000001"/>
    <n v="1072388.7300000004"/>
    <s v="ZLIN"/>
    <n v="68"/>
    <n v="0"/>
  </r>
  <r>
    <s v="120501000444-0"/>
    <x v="24"/>
    <m/>
    <s v="COBERTIZO"/>
    <s v="01.01.1993"/>
    <n v="1926402.83"/>
    <n v="1926402.83"/>
    <s v="ZLIN"/>
    <n v="25"/>
    <n v="9"/>
    <n v="0"/>
    <n v="0"/>
    <m/>
    <m/>
    <m/>
    <n v="758594.47"/>
    <n v="758594.47"/>
    <s v="ZLIN"/>
    <n v="3"/>
    <n v="0"/>
  </r>
  <r>
    <s v="120501000445-0"/>
    <x v="24"/>
    <m/>
    <s v="DIQUE"/>
    <s v="01.12.1993"/>
    <n v="6487.59"/>
    <n v="2167.29"/>
    <s v="ZLIN"/>
    <n v="74"/>
    <n v="10"/>
    <n v="0"/>
    <n v="0"/>
    <m/>
    <m/>
    <m/>
    <n v="431654.13"/>
    <n v="25111.960000000021"/>
    <s v="ZLIN"/>
    <n v="53"/>
    <n v="0"/>
  </r>
  <r>
    <s v="120501000446-0"/>
    <x v="24"/>
    <m/>
    <s v="DIQUE"/>
    <s v="01.09.1982"/>
    <n v="3003331.97"/>
    <n v="1342702.3900000001"/>
    <s v="ZLIN"/>
    <n v="81"/>
    <n v="1"/>
    <n v="0"/>
    <n v="0"/>
    <m/>
    <m/>
    <m/>
    <n v="7292247.4699999997"/>
    <n v="468425.6099999994"/>
    <s v="ZLIN"/>
    <n v="48"/>
    <n v="0"/>
  </r>
  <r>
    <s v="120501000447-0"/>
    <x v="24"/>
    <m/>
    <s v="PILETA CONCRETO"/>
    <s v="01.09.1982"/>
    <n v="86039.47"/>
    <n v="51910.020000000004"/>
    <s v="ZLIN"/>
    <n v="60"/>
    <n v="1"/>
    <n v="0"/>
    <n v="0"/>
    <m/>
    <m/>
    <m/>
    <n v="221209.07"/>
    <n v="25261.53"/>
    <s v="ZLIN"/>
    <n v="27"/>
    <n v="0"/>
  </r>
  <r>
    <s v="120501000448-0"/>
    <x v="24"/>
    <m/>
    <s v="CASETA"/>
    <s v="01.09.1982"/>
    <n v="1882058.54"/>
    <n v="1216486.56"/>
    <s v="ZLIN"/>
    <n v="56"/>
    <n v="1"/>
    <n v="0"/>
    <n v="0"/>
    <m/>
    <m/>
    <m/>
    <n v="4912906.9800000004"/>
    <n v="658614.34000000078"/>
    <s v="ZLIN"/>
    <n v="23"/>
    <n v="0"/>
  </r>
  <r>
    <s v="120501000449-0"/>
    <x v="24"/>
    <m/>
    <s v="CIMENTACION TANQUE"/>
    <s v="01.11.1989"/>
    <n v="103578.9"/>
    <n v="43085.799999999996"/>
    <s v="ZLIN"/>
    <n v="69"/>
    <n v="11"/>
    <n v="0"/>
    <n v="0"/>
    <m/>
    <m/>
    <m/>
    <n v="14898287.17"/>
    <n v="1044008.7699999996"/>
    <s v="ZLIN"/>
    <n v="44"/>
    <n v="0"/>
  </r>
  <r>
    <s v="120501000450-0"/>
    <x v="24"/>
    <m/>
    <s v="CASETA"/>
    <s v="01.09.1982"/>
    <n v="497390.54"/>
    <n v="360008.17"/>
    <s v="ZLIN"/>
    <n v="50"/>
    <n v="1"/>
    <n v="0"/>
    <n v="0"/>
    <m/>
    <m/>
    <m/>
    <n v="1333622.3700000001"/>
    <n v="241882.48000000021"/>
    <s v="ZLIN"/>
    <n v="17"/>
    <n v="0"/>
  </r>
  <r>
    <s v="120501000451-0"/>
    <x v="24"/>
    <m/>
    <s v="CIMENTACION TANQUE"/>
    <s v="01.12.1994"/>
    <n v="3804255.52"/>
    <n v="1500857.04"/>
    <s v="ZLIN"/>
    <n v="60"/>
    <n v="10"/>
    <n v="0"/>
    <n v="0"/>
    <m/>
    <m/>
    <m/>
    <n v="27474601.359999999"/>
    <n v="2117833.84"/>
    <s v="ZLIN"/>
    <n v="40"/>
    <n v="0"/>
  </r>
  <r>
    <s v="120501000452-0"/>
    <x v="24"/>
    <m/>
    <s v="PILETA CONCRETO"/>
    <s v="01.12.1993"/>
    <n v="52873536.380000003"/>
    <n v="23674717.750000004"/>
    <s v="ZLIN"/>
    <n v="55"/>
    <n v="10"/>
    <n v="0"/>
    <n v="0"/>
    <m/>
    <m/>
    <m/>
    <n v="25325557.609999999"/>
    <n v="2296680.4699999988"/>
    <s v="ZLIN"/>
    <n v="34"/>
    <n v="0"/>
  </r>
  <r>
    <s v="120501000453-0"/>
    <x v="24"/>
    <m/>
    <s v="DIQUE"/>
    <s v="01.12.1994"/>
    <n v="119335.7"/>
    <n v="38272.550000000003"/>
    <s v="ZLIN"/>
    <n v="74"/>
    <n v="10"/>
    <n v="0"/>
    <n v="0"/>
    <m/>
    <m/>
    <m/>
    <n v="854174.52"/>
    <n v="48772.320000000065"/>
    <s v="ZLIN"/>
    <n v="54"/>
    <n v="0"/>
  </r>
  <r>
    <s v="120501000454-0"/>
    <x v="24"/>
    <m/>
    <s v="COBERTIZO"/>
    <s v="30.06.2014"/>
    <n v="203944.25"/>
    <n v="36346.5"/>
    <s v="ZLIN"/>
    <n v="25"/>
    <n v="3"/>
    <n v="0"/>
    <n v="0"/>
    <m/>
    <m/>
    <m/>
    <n v="314309.78999999998"/>
    <n v="40380.070000000007"/>
    <s v="ZLIN"/>
    <n v="24"/>
    <n v="0"/>
  </r>
  <r>
    <s v="120501000455-0"/>
    <x v="24"/>
    <m/>
    <s v="COBERTIZO"/>
    <s v="30.06.2014"/>
    <n v="165874.65"/>
    <n v="29561.809999999998"/>
    <s v="ZLIN"/>
    <n v="25"/>
    <n v="3"/>
    <n v="0"/>
    <n v="0"/>
    <m/>
    <m/>
    <m/>
    <n v="255638.63"/>
    <n v="32842.459999999992"/>
    <s v="ZLIN"/>
    <n v="24"/>
    <n v="0"/>
  </r>
  <r>
    <s v="120501000456-0"/>
    <x v="24"/>
    <m/>
    <s v="DIQUE"/>
    <s v="30.06.2014"/>
    <n v="164287.03"/>
    <n v="9824.4899999999907"/>
    <s v="ZLIN"/>
    <n v="75"/>
    <n v="3"/>
    <n v="0"/>
    <n v="0"/>
    <m/>
    <m/>
    <m/>
    <n v="247067.31"/>
    <n v="10294.48000000001"/>
    <s v="ZLIN"/>
    <n v="74"/>
    <n v="0"/>
  </r>
  <r>
    <s v="120501000457-0"/>
    <x v="24"/>
    <m/>
    <s v="EDIFICACION"/>
    <s v="30.06.2014"/>
    <n v="68070416.090000004"/>
    <n v="4360382.5100000054"/>
    <s v="ZLIN"/>
    <n v="70"/>
    <n v="3"/>
    <n v="0"/>
    <n v="0"/>
    <m/>
    <m/>
    <m/>
    <n v="102460673.83"/>
    <n v="4578556.6799999923"/>
    <s v="ZLIN"/>
    <n v="69"/>
    <n v="0"/>
  </r>
  <r>
    <s v="120501000458-0"/>
    <x v="24"/>
    <m/>
    <s v="LAGUNA"/>
    <s v="01.10.2015"/>
    <n v="1"/>
    <n v="1"/>
    <s v="ZLIN"/>
    <n v="0"/>
    <n v="1"/>
    <n v="0"/>
    <n v="0"/>
    <m/>
    <m/>
    <m/>
    <n v="16067157.27"/>
    <n v="8256733.5999999996"/>
    <s v="ZLIN"/>
    <n v="6"/>
    <n v="0"/>
  </r>
  <r>
    <s v="120501000459-0"/>
    <x v="24"/>
    <m/>
    <s v="LAGUNA"/>
    <s v="01.10.2015"/>
    <n v="1"/>
    <n v="1"/>
    <s v="ZLIN"/>
    <n v="0"/>
    <n v="1"/>
    <n v="0"/>
    <n v="0"/>
    <m/>
    <m/>
    <m/>
    <n v="5430986.75"/>
    <n v="5430986.75"/>
    <s v="ZLIN"/>
    <n v="2"/>
    <n v="0"/>
  </r>
  <r>
    <s v="120501000460-0"/>
    <x v="24"/>
    <m/>
    <s v="LAGUNA"/>
    <s v="01.10.2015"/>
    <n v="1"/>
    <n v="1"/>
    <s v="ZLIN"/>
    <n v="0"/>
    <n v="1"/>
    <n v="0"/>
    <n v="0"/>
    <m/>
    <m/>
    <m/>
    <n v="6744621.9199999999"/>
    <n v="3465986.26"/>
    <s v="ZLIN"/>
    <n v="6"/>
    <n v="0"/>
  </r>
  <r>
    <s v="12050100046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3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4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5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6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6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7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71-0"/>
    <x v="24"/>
    <m/>
    <s v="HIDRANTE"/>
    <s v="01.12.1990"/>
    <n v="69187.679999999993"/>
    <n v="49044.45"/>
    <s v="ZLIN"/>
    <n v="39"/>
    <n v="6"/>
    <n v="0"/>
    <n v="0"/>
    <m/>
    <m/>
    <m/>
    <n v="534484.06999999995"/>
    <n v="112363.13999999996"/>
    <s v="ZLIN"/>
    <n v="14"/>
    <n v="8"/>
  </r>
  <r>
    <s v="120501000472-0"/>
    <x v="24"/>
    <m/>
    <s v="HIDRANTE"/>
    <s v="01.12.1990"/>
    <n v="69187.679999999993"/>
    <n v="49044.45"/>
    <s v="ZLIN"/>
    <n v="39"/>
    <n v="6"/>
    <n v="0"/>
    <n v="0"/>
    <m/>
    <m/>
    <m/>
    <n v="534484.06999999995"/>
    <n v="112363.13999999996"/>
    <s v="ZLIN"/>
    <n v="14"/>
    <n v="8"/>
  </r>
  <r>
    <s v="120501000473-0"/>
    <x v="24"/>
    <m/>
    <s v="HIDRANTE"/>
    <s v="01.12.1990"/>
    <n v="69187.679999999993"/>
    <n v="49044.45"/>
    <s v="ZLIN"/>
    <n v="39"/>
    <n v="6"/>
    <n v="0"/>
    <n v="0"/>
    <m/>
    <m/>
    <m/>
    <n v="534484.06999999995"/>
    <n v="112363.13999999996"/>
    <s v="ZLIN"/>
    <n v="14"/>
    <n v="8"/>
  </r>
  <r>
    <s v="120501000474-0"/>
    <x v="24"/>
    <m/>
    <s v="HIDRANTE"/>
    <s v="01.12.1990"/>
    <n v="69187.679999999993"/>
    <n v="49044.45"/>
    <s v="ZLIN"/>
    <n v="39"/>
    <n v="6"/>
    <n v="0"/>
    <n v="0"/>
    <m/>
    <m/>
    <m/>
    <n v="534484.06999999995"/>
    <n v="112363.13999999996"/>
    <s v="ZLIN"/>
    <n v="14"/>
    <n v="8"/>
  </r>
  <r>
    <s v="120501000475-0"/>
    <x v="24"/>
    <m/>
    <s v="HIDRANTE"/>
    <s v="01.12.1990"/>
    <n v="69187.679999999993"/>
    <n v="49044.45"/>
    <s v="ZLIN"/>
    <n v="39"/>
    <n v="6"/>
    <n v="0"/>
    <n v="0"/>
    <m/>
    <m/>
    <m/>
    <n v="534484.06999999995"/>
    <n v="112363.13999999996"/>
    <s v="ZLIN"/>
    <n v="14"/>
    <n v="8"/>
  </r>
  <r>
    <s v="120501000476-0"/>
    <x v="24"/>
    <m/>
    <s v="HIDRANTE"/>
    <s v="01.09.1979"/>
    <n v="0.02"/>
    <n v="0"/>
    <s v="ZLIN"/>
    <n v="50"/>
    <n v="9"/>
    <n v="0"/>
    <n v="0"/>
    <m/>
    <m/>
    <m/>
    <n v="560028"/>
    <n v="117733.16999999998"/>
    <s v="ZLIN"/>
    <n v="14"/>
    <n v="8"/>
  </r>
  <r>
    <s v="12050100047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7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7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3-0"/>
    <x v="24"/>
    <m/>
    <s v="HIDRANTE"/>
    <s v="01.09.1979"/>
    <n v="0.02"/>
    <n v="0"/>
    <s v="ZLIN"/>
    <n v="50"/>
    <n v="9"/>
    <n v="0"/>
    <n v="0"/>
    <m/>
    <m/>
    <m/>
    <n v="560028"/>
    <n v="117733.16999999998"/>
    <s v="ZLIN"/>
    <n v="14"/>
    <n v="8"/>
  </r>
  <r>
    <s v="120501000484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5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6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8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3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4-0"/>
    <x v="24"/>
    <m/>
    <s v="HIDRANTE"/>
    <s v="01.09.1979"/>
    <n v="0.02"/>
    <n v="0"/>
    <s v="ZLIN"/>
    <n v="50"/>
    <n v="9"/>
    <n v="0"/>
    <n v="0"/>
    <m/>
    <m/>
    <m/>
    <n v="560028"/>
    <n v="117733.16999999998"/>
    <s v="ZLIN"/>
    <n v="14"/>
    <n v="8"/>
  </r>
  <r>
    <s v="120501000495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6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49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3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4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5-0"/>
    <x v="24"/>
    <m/>
    <s v="HIDRANTE"/>
    <s v="01.09.1979"/>
    <n v="0.02"/>
    <n v="0"/>
    <s v="ZLIN"/>
    <n v="50"/>
    <n v="9"/>
    <n v="0"/>
    <n v="0"/>
    <m/>
    <m/>
    <m/>
    <n v="560028"/>
    <n v="117733.16999999998"/>
    <s v="ZLIN"/>
    <n v="14"/>
    <n v="8"/>
  </r>
  <r>
    <s v="120501000506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0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3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4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5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6-0"/>
    <x v="24"/>
    <m/>
    <s v="HIDRANTE"/>
    <s v="01.08.1983"/>
    <n v="1118.71"/>
    <n v="844.03"/>
    <s v="ZLIN"/>
    <n v="46"/>
    <n v="10"/>
    <n v="0"/>
    <n v="0"/>
    <m/>
    <m/>
    <m/>
    <n v="559679.68999999994"/>
    <n v="117659.93999999994"/>
    <s v="ZLIN"/>
    <n v="14"/>
    <n v="8"/>
  </r>
  <r>
    <s v="12050100051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1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3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4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5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6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7-0"/>
    <x v="24"/>
    <m/>
    <s v="HIDRANTE"/>
    <s v="01.08.1983"/>
    <n v="1118.71"/>
    <n v="844.03"/>
    <s v="ZLIN"/>
    <n v="46"/>
    <n v="10"/>
    <n v="0"/>
    <n v="0"/>
    <m/>
    <m/>
    <m/>
    <n v="559679.68999999994"/>
    <n v="117659.93999999994"/>
    <s v="ZLIN"/>
    <n v="14"/>
    <n v="8"/>
  </r>
  <r>
    <s v="120501000528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2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1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2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3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4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5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6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7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38-0"/>
    <x v="24"/>
    <m/>
    <s v="HIDRANTE"/>
    <s v="01.08.1983"/>
    <n v="1118.71"/>
    <n v="844.03"/>
    <s v="ZLIN"/>
    <n v="46"/>
    <n v="10"/>
    <n v="0"/>
    <n v="0"/>
    <m/>
    <m/>
    <m/>
    <n v="559679.68999999994"/>
    <n v="117659.93999999994"/>
    <s v="ZLIN"/>
    <n v="14"/>
    <n v="8"/>
  </r>
  <r>
    <s v="120501000539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40-0"/>
    <x v="24"/>
    <m/>
    <s v="HIDRANTE"/>
    <s v="30.06.2005"/>
    <n v="179367.31"/>
    <n v="58583.66"/>
    <s v="ZLIN"/>
    <n v="41"/>
    <n v="4"/>
    <n v="0"/>
    <n v="0"/>
    <m/>
    <m/>
    <m/>
    <n v="1060922.71"/>
    <n v="105238.97999999998"/>
    <s v="ZLIN"/>
    <n v="31"/>
    <n v="1"/>
  </r>
  <r>
    <s v="120501000541-0"/>
    <x v="24"/>
    <m/>
    <s v="HIDRANTE"/>
    <s v="01.08.1983"/>
    <n v="1118.71"/>
    <n v="844.03"/>
    <s v="ZLIN"/>
    <n v="46"/>
    <n v="10"/>
    <n v="0"/>
    <n v="0"/>
    <m/>
    <m/>
    <m/>
    <n v="559679.68999999994"/>
    <n v="117659.93999999994"/>
    <s v="ZLIN"/>
    <n v="14"/>
    <n v="8"/>
  </r>
  <r>
    <s v="120501000542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3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4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5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6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7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8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49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0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1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2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3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4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5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6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7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8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59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0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1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2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3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4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5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6-0"/>
    <x v="24"/>
    <m/>
    <s v="HIDRANTE"/>
    <s v="01.12.1991"/>
    <n v="144725.42000000001"/>
    <n v="101495.71000000002"/>
    <s v="ZLIN"/>
    <n v="38"/>
    <n v="6"/>
    <n v="0"/>
    <n v="0"/>
    <m/>
    <m/>
    <m/>
    <n v="505207.75"/>
    <n v="106208.44"/>
    <s v="ZLIN"/>
    <n v="14"/>
    <n v="8"/>
  </r>
  <r>
    <s v="120501000567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68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69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0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1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2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3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4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5-0"/>
    <x v="24"/>
    <m/>
    <s v="HIDRANTE"/>
    <s v="30.06.2014"/>
    <n v="660941.81000000006"/>
    <n v="63058.050000000047"/>
    <s v="ZLIN"/>
    <n v="47"/>
    <n v="2"/>
    <n v="0"/>
    <n v="0"/>
    <m/>
    <m/>
    <m/>
    <n v="1001383.14"/>
    <n v="67243.520000000019"/>
    <s v="ZLIN"/>
    <n v="45"/>
    <n v="11"/>
  </r>
  <r>
    <s v="120501000576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7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78-0"/>
    <x v="24"/>
    <m/>
    <s v="HIDRANTE"/>
    <s v="01.12.1993"/>
    <n v="52705.22"/>
    <n v="23599.32"/>
    <s v="ZLIN"/>
    <n v="55"/>
    <n v="10"/>
    <n v="0"/>
    <n v="0"/>
    <m/>
    <m/>
    <m/>
    <n v="1277739.3999999999"/>
    <n v="115873.41999999993"/>
    <s v="ZLIN"/>
    <n v="34"/>
    <n v="0"/>
  </r>
  <r>
    <s v="120501000579-0"/>
    <x v="24"/>
    <m/>
    <s v="HIDRANTE"/>
    <s v="01.12.1993"/>
    <n v="52705.22"/>
    <n v="23599.32"/>
    <s v="ZLIN"/>
    <n v="55"/>
    <n v="10"/>
    <n v="0"/>
    <n v="0"/>
    <m/>
    <m/>
    <m/>
    <n v="1277739.3999999999"/>
    <n v="115873.41999999993"/>
    <s v="ZLIN"/>
    <n v="34"/>
    <n v="0"/>
  </r>
  <r>
    <s v="120501000580-0"/>
    <x v="24"/>
    <m/>
    <s v="HIDRANTE"/>
    <s v="01.12.1993"/>
    <n v="52705.22"/>
    <n v="23599.32"/>
    <s v="ZLIN"/>
    <n v="55"/>
    <n v="10"/>
    <n v="0"/>
    <n v="0"/>
    <m/>
    <m/>
    <m/>
    <n v="1277739.3999999999"/>
    <n v="115873.41999999993"/>
    <s v="ZLIN"/>
    <n v="34"/>
    <n v="0"/>
  </r>
  <r>
    <s v="120501000581-0"/>
    <x v="24"/>
    <m/>
    <s v="HIDRANTE"/>
    <s v="01.12.1993"/>
    <n v="52705.22"/>
    <n v="23599.32"/>
    <s v="ZLIN"/>
    <n v="55"/>
    <n v="10"/>
    <n v="0"/>
    <n v="0"/>
    <m/>
    <m/>
    <m/>
    <n v="1277739.3999999999"/>
    <n v="115873.41999999993"/>
    <s v="ZLIN"/>
    <n v="34"/>
    <n v="0"/>
  </r>
  <r>
    <s v="120501000582-0"/>
    <x v="24"/>
    <m/>
    <s v="HIDRANTE"/>
    <s v="01.12.1993"/>
    <n v="52705.22"/>
    <n v="23599.32"/>
    <s v="ZLIN"/>
    <n v="55"/>
    <n v="10"/>
    <n v="0"/>
    <n v="0"/>
    <m/>
    <m/>
    <m/>
    <n v="1277739.3999999999"/>
    <n v="115873.41999999993"/>
    <s v="ZLIN"/>
    <n v="34"/>
    <n v="0"/>
  </r>
  <r>
    <s v="120501000583-0"/>
    <x v="24"/>
    <m/>
    <s v="HIDRANTE"/>
    <s v="01.12.1993"/>
    <n v="52705.22"/>
    <n v="23599.32"/>
    <s v="ZLIN"/>
    <n v="55"/>
    <n v="10"/>
    <n v="0"/>
    <n v="0"/>
    <m/>
    <m/>
    <m/>
    <n v="1277739.3999999999"/>
    <n v="115873.41999999993"/>
    <s v="ZLIN"/>
    <n v="34"/>
    <n v="0"/>
  </r>
  <r>
    <s v="120501000584-0"/>
    <x v="24"/>
    <m/>
    <s v="HIDRANTE"/>
    <s v="01.12.1991"/>
    <n v="3185.81"/>
    <n v="1962.36"/>
    <s v="ZLIN"/>
    <n v="43"/>
    <n v="10"/>
    <n v="0"/>
    <n v="0"/>
    <m/>
    <m/>
    <m/>
    <n v="791468.4"/>
    <n v="122018.05000000005"/>
    <s v="ZLIN"/>
    <n v="20"/>
    <n v="0"/>
  </r>
  <r>
    <s v="120501000585-0"/>
    <x v="24"/>
    <m/>
    <s v="HIDRANTE"/>
    <s v="01.12.1991"/>
    <n v="3185.81"/>
    <n v="1962.36"/>
    <s v="ZLIN"/>
    <n v="43"/>
    <n v="10"/>
    <n v="0"/>
    <n v="0"/>
    <m/>
    <m/>
    <m/>
    <n v="791468.4"/>
    <n v="122018.05000000005"/>
    <s v="ZLIN"/>
    <n v="20"/>
    <n v="0"/>
  </r>
  <r>
    <s v="120501000586-0"/>
    <x v="24"/>
    <m/>
    <s v="HIDRANTE"/>
    <s v="01.12.1991"/>
    <n v="3185.81"/>
    <n v="1962.36"/>
    <s v="ZLIN"/>
    <n v="43"/>
    <n v="10"/>
    <n v="0"/>
    <n v="0"/>
    <m/>
    <m/>
    <m/>
    <n v="791468.4"/>
    <n v="122018.05000000005"/>
    <s v="ZLIN"/>
    <n v="20"/>
    <n v="0"/>
  </r>
  <r>
    <s v="120501000587-0"/>
    <x v="24"/>
    <m/>
    <s v="HIDRANTE"/>
    <s v="01.12.1991"/>
    <n v="3185.81"/>
    <n v="1962.36"/>
    <s v="ZLIN"/>
    <n v="43"/>
    <n v="10"/>
    <n v="0"/>
    <n v="0"/>
    <m/>
    <m/>
    <m/>
    <n v="791468.4"/>
    <n v="122018.05000000005"/>
    <s v="ZLIN"/>
    <n v="20"/>
    <n v="0"/>
  </r>
  <r>
    <s v="120501000588-0"/>
    <x v="24"/>
    <m/>
    <s v="HIDRANTE"/>
    <s v="30.04.2014"/>
    <n v="1237199.27"/>
    <n v="127828.71999999997"/>
    <s v="ZLIN"/>
    <n v="45"/>
    <n v="2"/>
    <n v="0"/>
    <n v="0"/>
    <m/>
    <m/>
    <m/>
    <n v="371625.08"/>
    <n v="26190.73000000004"/>
    <s v="ZLIN"/>
    <n v="43"/>
    <n v="9"/>
  </r>
  <r>
    <s v="120501000589-0"/>
    <x v="24"/>
    <m/>
    <s v="HIDRANTE"/>
    <s v="30.04.2014"/>
    <n v="1237199.27"/>
    <n v="127828.71999999997"/>
    <s v="ZLIN"/>
    <n v="45"/>
    <n v="2"/>
    <n v="0"/>
    <n v="0"/>
    <m/>
    <m/>
    <m/>
    <n v="371625.08"/>
    <n v="26190.73000000004"/>
    <s v="ZLIN"/>
    <n v="43"/>
    <n v="9"/>
  </r>
  <r>
    <s v="120501000590-0"/>
    <x v="24"/>
    <m/>
    <s v="HIDRANTE"/>
    <s v="30.04.2014"/>
    <n v="829730.22"/>
    <n v="159673.16999999993"/>
    <s v="ZLIN"/>
    <n v="24"/>
    <n v="3"/>
    <n v="0"/>
    <n v="0"/>
    <m/>
    <m/>
    <m/>
    <n v="131444.74"/>
    <n v="17749.829999999987"/>
    <s v="ZLIN"/>
    <n v="22"/>
    <n v="10"/>
  </r>
  <r>
    <s v="120501000591-0"/>
    <x v="24"/>
    <m/>
    <s v="HIDRANTE"/>
    <s v="30.04.2014"/>
    <n v="829730.22"/>
    <n v="159673.16999999993"/>
    <s v="ZLIN"/>
    <n v="24"/>
    <n v="3"/>
    <n v="0"/>
    <n v="0"/>
    <m/>
    <m/>
    <m/>
    <n v="131444.74"/>
    <n v="17749.829999999987"/>
    <s v="ZLIN"/>
    <n v="22"/>
    <n v="10"/>
  </r>
  <r>
    <s v="120501000592-0"/>
    <x v="24"/>
    <m/>
    <s v="HIDRANTE"/>
    <s v="30.08.2008"/>
    <n v="723655.74"/>
    <n v="186944.36"/>
    <s v="ZLIN"/>
    <n v="40"/>
    <n v="0"/>
    <n v="0"/>
    <n v="0"/>
    <m/>
    <m/>
    <m/>
    <n v="678992.87"/>
    <n v="63601.859999999986"/>
    <s v="ZLIN"/>
    <n v="32"/>
    <n v="11"/>
  </r>
  <r>
    <s v="120501000593-0"/>
    <x v="24"/>
    <m/>
    <s v="HIDRANTE"/>
    <s v="30.08.2008"/>
    <n v="723655.74"/>
    <n v="186944.36"/>
    <s v="ZLIN"/>
    <n v="40"/>
    <n v="0"/>
    <n v="0"/>
    <n v="0"/>
    <m/>
    <m/>
    <m/>
    <n v="678992.87"/>
    <n v="63601.859999999986"/>
    <s v="ZLIN"/>
    <n v="32"/>
    <n v="11"/>
  </r>
  <r>
    <s v="120501000594-0"/>
    <x v="24"/>
    <m/>
    <s v="HIDRANTE"/>
    <s v="30.12.1997"/>
    <n v="158268.49"/>
    <n v="64224.929999999993"/>
    <s v="ZLIN"/>
    <n v="51"/>
    <n v="9"/>
    <n v="0"/>
    <n v="0"/>
    <m/>
    <m/>
    <m/>
    <n v="1206282.48"/>
    <n v="109393.27000000002"/>
    <s v="ZLIN"/>
    <n v="34"/>
    <n v="0"/>
  </r>
  <r>
    <s v="120501000595-0"/>
    <x v="24"/>
    <m/>
    <s v="HIDRANTE"/>
    <s v="30.12.1997"/>
    <n v="158268.49"/>
    <n v="64224.929999999993"/>
    <s v="ZLIN"/>
    <n v="51"/>
    <n v="9"/>
    <n v="0"/>
    <n v="0"/>
    <m/>
    <m/>
    <m/>
    <n v="1206282.48"/>
    <n v="109393.27000000002"/>
    <s v="ZLIN"/>
    <n v="34"/>
    <n v="0"/>
  </r>
  <r>
    <s v="120501000596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7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598-0"/>
    <x v="24"/>
    <m/>
    <s v="HIDRANTE"/>
    <s v="01.12.1991"/>
    <n v="1468.95"/>
    <n v="1178.0500000000002"/>
    <s v="ZLIN"/>
    <n v="33"/>
    <n v="8"/>
    <n v="0"/>
    <n v="0"/>
    <m/>
    <m/>
    <m/>
    <n v="365181.74"/>
    <n v="114506.15"/>
    <s v="ZLIN"/>
    <n v="9"/>
    <n v="10"/>
  </r>
  <r>
    <s v="120501000599-0"/>
    <x v="24"/>
    <m/>
    <s v="HIDRANTE"/>
    <s v="01.12.1991"/>
    <n v="1468.95"/>
    <n v="1178.0500000000002"/>
    <s v="ZLIN"/>
    <n v="33"/>
    <n v="8"/>
    <n v="0"/>
    <n v="0"/>
    <m/>
    <m/>
    <m/>
    <n v="365181.74"/>
    <n v="114506.15"/>
    <s v="ZLIN"/>
    <n v="9"/>
    <n v="10"/>
  </r>
  <r>
    <s v="120501000600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1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2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3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4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5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6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7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8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09-0"/>
    <x v="24"/>
    <m/>
    <s v="HIDRANTE"/>
    <s v="30.08.2008"/>
    <n v="1595300.43"/>
    <n v="421785.16999999993"/>
    <s v="ZLIN"/>
    <n v="39"/>
    <n v="1"/>
    <n v="0"/>
    <n v="0"/>
    <m/>
    <m/>
    <m/>
    <n v="-66077.88"/>
    <n v="-6366.8700000000026"/>
    <s v="ZLIN"/>
    <n v="32"/>
    <n v="0"/>
  </r>
  <r>
    <s v="120501000610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1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2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3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4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5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6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7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8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19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0-0"/>
    <x v="24"/>
    <m/>
    <s v="HIDRANTE"/>
    <s v="30.08.2008"/>
    <n v="1595300.43"/>
    <n v="421785.16999999993"/>
    <s v="ZLIN"/>
    <n v="39"/>
    <n v="1"/>
    <n v="0"/>
    <n v="0"/>
    <m/>
    <m/>
    <m/>
    <n v="-66077.88"/>
    <n v="-6366.8700000000026"/>
    <s v="ZLIN"/>
    <n v="32"/>
    <n v="0"/>
  </r>
  <r>
    <s v="120501000621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2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3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4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5-0"/>
    <x v="24"/>
    <m/>
    <s v="HIDRANTE"/>
    <s v="01.12.1991"/>
    <n v="288.86"/>
    <n v="288.86"/>
    <s v="ZLIN"/>
    <n v="26"/>
    <n v="10"/>
    <n v="0"/>
    <n v="0"/>
    <m/>
    <m/>
    <m/>
    <n v="71863.28"/>
    <n v="71863.28"/>
    <s v="ZLIN"/>
    <n v="3"/>
    <n v="0"/>
  </r>
  <r>
    <s v="120501000626-0"/>
    <x v="24"/>
    <m/>
    <s v="HIDRANTE"/>
    <s v="30.08.2008"/>
    <n v="1595300.43"/>
    <n v="421785.16999999993"/>
    <s v="ZLIN"/>
    <n v="39"/>
    <n v="1"/>
    <n v="0"/>
    <n v="0"/>
    <m/>
    <m/>
    <m/>
    <n v="-66077.88"/>
    <n v="-6366.8700000000026"/>
    <s v="ZLIN"/>
    <n v="32"/>
    <n v="0"/>
  </r>
  <r>
    <s v="120501000627-0"/>
    <x v="24"/>
    <m/>
    <s v="HIDRANTE"/>
    <s v="30.08.2008"/>
    <n v="1595300.43"/>
    <n v="421785.16999999993"/>
    <s v="ZLIN"/>
    <n v="39"/>
    <n v="1"/>
    <n v="0"/>
    <n v="0"/>
    <m/>
    <m/>
    <m/>
    <n v="-66077.88"/>
    <n v="-6366.8700000000026"/>
    <s v="ZLIN"/>
    <n v="32"/>
    <n v="0"/>
  </r>
  <r>
    <s v="120501000628-0"/>
    <x v="24"/>
    <m/>
    <s v="HIDRANTE"/>
    <s v="30.08.2008"/>
    <n v="704332.99"/>
    <n v="181952.68"/>
    <s v="ZLIN"/>
    <n v="40"/>
    <n v="0"/>
    <n v="0"/>
    <n v="0"/>
    <m/>
    <m/>
    <m/>
    <n v="694813.38"/>
    <n v="65083.770000000019"/>
    <s v="ZLIN"/>
    <n v="32"/>
    <n v="11"/>
  </r>
  <r>
    <s v="120501000629-0"/>
    <x v="24"/>
    <m/>
    <s v="HIDRANTE"/>
    <s v="30.08.2008"/>
    <n v="704332.99"/>
    <n v="181952.68"/>
    <s v="ZLIN"/>
    <n v="40"/>
    <n v="0"/>
    <n v="0"/>
    <n v="0"/>
    <m/>
    <m/>
    <m/>
    <n v="694813.38"/>
    <n v="65083.770000000019"/>
    <s v="ZLIN"/>
    <n v="32"/>
    <n v="11"/>
  </r>
  <r>
    <s v="120501000630-0"/>
    <x v="24"/>
    <m/>
    <s v="HIDRANTE"/>
    <s v="30.04.2013"/>
    <n v="90482312.219999999"/>
    <n v="12634080.569999993"/>
    <s v="ZLIN"/>
    <n v="40"/>
    <n v="7"/>
    <n v="0"/>
    <n v="0"/>
    <m/>
    <m/>
    <m/>
    <n v="-83243212.859999999"/>
    <n v="-6724888.3799999952"/>
    <s v="ZLIN"/>
    <n v="38"/>
    <n v="2"/>
  </r>
  <r>
    <s v="120501000631-0"/>
    <x v="24"/>
    <m/>
    <s v="HIDRANTE"/>
    <s v="30.04.2013"/>
    <n v="32331652.079999998"/>
    <n v="4514481.18"/>
    <s v="ZLIN"/>
    <n v="40"/>
    <n v="7"/>
    <n v="0"/>
    <n v="0"/>
    <m/>
    <m/>
    <m/>
    <n v="-28794134.800000001"/>
    <n v="-2326163.7300000004"/>
    <s v="ZLIN"/>
    <n v="38"/>
    <n v="2"/>
  </r>
  <r>
    <s v="120501000632-0"/>
    <x v="24"/>
    <m/>
    <s v="HIDRANTE"/>
    <s v="30.04.2013"/>
    <n v="27306070.859999999"/>
    <n v="3812757.34"/>
    <s v="ZLIN"/>
    <n v="40"/>
    <n v="7"/>
    <n v="0"/>
    <n v="0"/>
    <m/>
    <m/>
    <m/>
    <n v="-24088457.09"/>
    <n v="-1946010.7100000009"/>
    <s v="ZLIN"/>
    <n v="38"/>
    <n v="2"/>
  </r>
  <r>
    <s v="120501000633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34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35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36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37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38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39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40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41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42-0"/>
    <x v="24"/>
    <m/>
    <s v="HIDRANTE"/>
    <s v="30.04.2013"/>
    <n v="16165826.039999999"/>
    <n v="2257240.6199999992"/>
    <s v="ZLIN"/>
    <n v="40"/>
    <n v="7"/>
    <n v="0"/>
    <n v="0"/>
    <m/>
    <m/>
    <m/>
    <n v="-13657344.9"/>
    <n v="-1103322.6100000013"/>
    <s v="ZLIN"/>
    <n v="38"/>
    <n v="2"/>
  </r>
  <r>
    <s v="120501000643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44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645-0"/>
    <x v="24"/>
    <m/>
    <s v="HIDRANTE"/>
    <s v="31.12.1996"/>
    <n v="115407.87"/>
    <n v="63873.499999999993"/>
    <s v="ZLIN"/>
    <n v="39"/>
    <n v="9"/>
    <n v="0"/>
    <n v="0"/>
    <m/>
    <m/>
    <m/>
    <n v="770080.97"/>
    <n v="113067.43999999994"/>
    <s v="ZLIN"/>
    <n v="21"/>
    <n v="0"/>
  </r>
  <r>
    <s v="120501000646-0"/>
    <x v="24"/>
    <m/>
    <s v="HIDRANTE"/>
    <s v="30.12.1997"/>
    <n v="149041.76999999999"/>
    <n v="80771.039999999994"/>
    <s v="ZLIN"/>
    <n v="38"/>
    <n v="9"/>
    <n v="0"/>
    <n v="0"/>
    <m/>
    <m/>
    <m/>
    <n v="750437.35"/>
    <n v="110183.26000000001"/>
    <s v="ZLIN"/>
    <n v="21"/>
    <n v="0"/>
  </r>
  <r>
    <s v="120501000647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648-0"/>
    <x v="24"/>
    <m/>
    <s v="HIDRANTE"/>
    <s v="31.12.1999"/>
    <n v="385962.07"/>
    <n v="185652.61000000002"/>
    <s v="ZLIN"/>
    <n v="39"/>
    <n v="6"/>
    <n v="0"/>
    <n v="0"/>
    <m/>
    <m/>
    <m/>
    <n v="715167.34"/>
    <n v="92846.289999999921"/>
    <s v="ZLIN"/>
    <n v="23"/>
    <n v="9"/>
  </r>
  <r>
    <s v="120501000649-0"/>
    <x v="24"/>
    <m/>
    <s v="HIDRANTE"/>
    <s v="31.12.1999"/>
    <n v="367442.51"/>
    <n v="176744.46000000002"/>
    <s v="ZLIN"/>
    <n v="39"/>
    <n v="6"/>
    <n v="0"/>
    <n v="0"/>
    <m/>
    <m/>
    <m/>
    <n v="726224.37"/>
    <n v="94281.770000000019"/>
    <s v="ZLIN"/>
    <n v="23"/>
    <n v="9"/>
  </r>
  <r>
    <s v="120501000650-0"/>
    <x v="24"/>
    <m/>
    <s v="HIDRANTE"/>
    <s v="31.12.1999"/>
    <n v="367442.51"/>
    <n v="176744.46000000002"/>
    <s v="ZLIN"/>
    <n v="39"/>
    <n v="6"/>
    <n v="0"/>
    <n v="0"/>
    <m/>
    <m/>
    <m/>
    <n v="726224.37"/>
    <n v="94281.770000000019"/>
    <s v="ZLIN"/>
    <n v="23"/>
    <n v="9"/>
  </r>
  <r>
    <s v="120501000651-0"/>
    <x v="24"/>
    <m/>
    <s v="HIDRANTE"/>
    <s v="31.12.1999"/>
    <n v="367442.51"/>
    <n v="176744.46000000002"/>
    <s v="ZLIN"/>
    <n v="39"/>
    <n v="6"/>
    <n v="0"/>
    <n v="0"/>
    <m/>
    <m/>
    <m/>
    <n v="726224.37"/>
    <n v="94281.770000000019"/>
    <s v="ZLIN"/>
    <n v="23"/>
    <n v="9"/>
  </r>
  <r>
    <s v="120501000652-0"/>
    <x v="24"/>
    <m/>
    <s v="HIDRANTE"/>
    <s v="31.12.1999"/>
    <n v="367442.51"/>
    <n v="176744.46000000002"/>
    <s v="ZLIN"/>
    <n v="39"/>
    <n v="6"/>
    <n v="0"/>
    <n v="0"/>
    <m/>
    <m/>
    <m/>
    <n v="726224.37"/>
    <n v="94281.770000000019"/>
    <s v="ZLIN"/>
    <n v="23"/>
    <n v="9"/>
  </r>
  <r>
    <s v="120501000653-0"/>
    <x v="24"/>
    <m/>
    <s v="HIDRANTE"/>
    <s v="31.12.1999"/>
    <n v="367442.51"/>
    <n v="176744.46000000002"/>
    <s v="ZLIN"/>
    <n v="39"/>
    <n v="6"/>
    <n v="0"/>
    <n v="0"/>
    <m/>
    <m/>
    <m/>
    <n v="726224.37"/>
    <n v="94281.770000000019"/>
    <s v="ZLIN"/>
    <n v="23"/>
    <n v="9"/>
  </r>
  <r>
    <s v="120501000654-0"/>
    <x v="24"/>
    <m/>
    <s v="HIDRANTE"/>
    <s v="31.12.1999"/>
    <n v="367442.51"/>
    <n v="176744.46000000002"/>
    <s v="ZLIN"/>
    <n v="39"/>
    <n v="6"/>
    <n v="0"/>
    <n v="0"/>
    <m/>
    <m/>
    <m/>
    <n v="726224.37"/>
    <n v="94281.770000000019"/>
    <s v="ZLIN"/>
    <n v="23"/>
    <n v="9"/>
  </r>
  <r>
    <s v="120501000655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656-0"/>
    <x v="24"/>
    <m/>
    <s v="HIDRANTE"/>
    <s v="31.12.1999"/>
    <n v="385962.07"/>
    <n v="185652.61000000002"/>
    <s v="ZLIN"/>
    <n v="39"/>
    <n v="6"/>
    <n v="0"/>
    <n v="0"/>
    <m/>
    <m/>
    <m/>
    <n v="715167.34"/>
    <n v="92846.289999999921"/>
    <s v="ZLIN"/>
    <n v="23"/>
    <n v="9"/>
  </r>
  <r>
    <s v="120501000657-0"/>
    <x v="24"/>
    <m/>
    <s v="HIDRANTE"/>
    <s v="31.12.1999"/>
    <n v="385962.07"/>
    <n v="185652.61000000002"/>
    <s v="ZLIN"/>
    <n v="39"/>
    <n v="6"/>
    <n v="0"/>
    <n v="0"/>
    <m/>
    <m/>
    <m/>
    <n v="715167.34"/>
    <n v="92846.289999999921"/>
    <s v="ZLIN"/>
    <n v="23"/>
    <n v="9"/>
  </r>
  <r>
    <s v="120501000658-0"/>
    <x v="24"/>
    <m/>
    <s v="HIDRANTE"/>
    <s v="31.12.1999"/>
    <n v="385962.07"/>
    <n v="185652.61000000002"/>
    <s v="ZLIN"/>
    <n v="39"/>
    <n v="6"/>
    <n v="0"/>
    <n v="0"/>
    <m/>
    <m/>
    <m/>
    <n v="715167.34"/>
    <n v="92846.289999999921"/>
    <s v="ZLIN"/>
    <n v="23"/>
    <n v="9"/>
  </r>
  <r>
    <s v="120501000659-0"/>
    <x v="24"/>
    <m/>
    <s v="HIDRANTE"/>
    <s v="31.12.1999"/>
    <n v="385962.07"/>
    <n v="185652.61000000002"/>
    <s v="ZLIN"/>
    <n v="39"/>
    <n v="6"/>
    <n v="0"/>
    <n v="0"/>
    <m/>
    <m/>
    <m/>
    <n v="715167.34"/>
    <n v="92846.289999999921"/>
    <s v="ZLIN"/>
    <n v="23"/>
    <n v="9"/>
  </r>
  <r>
    <s v="120501000660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661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2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663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664-0"/>
    <x v="24"/>
    <m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665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6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667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668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69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670-0"/>
    <x v="24"/>
    <m/>
    <s v="HIDRANTE"/>
    <s v="31.08.2014"/>
    <n v="1071416.99"/>
    <n v="167444.5"/>
    <s v="ZLIN"/>
    <n v="37"/>
    <n v="0"/>
    <n v="0"/>
    <n v="0"/>
    <m/>
    <m/>
    <m/>
    <n v="429037.77"/>
    <n v="37257.160000000033"/>
    <s v="ZLIN"/>
    <n v="35"/>
    <n v="11"/>
  </r>
  <r>
    <s v="120501000671-0"/>
    <x v="24"/>
    <m/>
    <s v="HIDRANTE"/>
    <s v="31.12.1999"/>
    <n v="370205.1"/>
    <n v="182304.05"/>
    <s v="ZLIN"/>
    <n v="38"/>
    <n v="7"/>
    <n v="0"/>
    <n v="0"/>
    <m/>
    <m/>
    <m/>
    <n v="689514.66"/>
    <n v="93109.640000000014"/>
    <s v="ZLIN"/>
    <n v="22"/>
    <n v="10"/>
  </r>
  <r>
    <s v="120501000672-0"/>
    <x v="24"/>
    <m/>
    <s v="HIDRANTE"/>
    <s v="31.12.1999"/>
    <n v="370205.1"/>
    <n v="182304.05"/>
    <s v="ZLIN"/>
    <n v="38"/>
    <n v="7"/>
    <n v="0"/>
    <n v="0"/>
    <m/>
    <m/>
    <m/>
    <n v="689514.66"/>
    <n v="93109.640000000014"/>
    <s v="ZLIN"/>
    <n v="22"/>
    <n v="10"/>
  </r>
  <r>
    <s v="120501000673-0"/>
    <x v="24"/>
    <m/>
    <s v="HIDRANTE"/>
    <s v="31.08.2014"/>
    <n v="1071416.99"/>
    <n v="167444.5"/>
    <s v="ZLIN"/>
    <n v="37"/>
    <n v="0"/>
    <n v="0"/>
    <n v="0"/>
    <m/>
    <m/>
    <m/>
    <n v="429037.77"/>
    <n v="37257.160000000033"/>
    <s v="ZLIN"/>
    <n v="35"/>
    <n v="11"/>
  </r>
  <r>
    <s v="120501000674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75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76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77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678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79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80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81-0"/>
    <x v="24"/>
    <m/>
    <s v="HIDRANTE"/>
    <s v="31.12.1996"/>
    <n v="176155.57"/>
    <n v="97494.94"/>
    <s v="ZLIN"/>
    <n v="39"/>
    <n v="9"/>
    <n v="0"/>
    <n v="0"/>
    <m/>
    <m/>
    <m/>
    <n v="738242.64"/>
    <n v="108392.76000000001"/>
    <s v="ZLIN"/>
    <n v="21"/>
    <n v="0"/>
  </r>
  <r>
    <s v="120501000682-0"/>
    <x v="24"/>
    <m/>
    <s v="HIDRANTE"/>
    <s v="31.08.2014"/>
    <n v="1689721.64"/>
    <n v="258569.59999999986"/>
    <s v="ZLIN"/>
    <n v="37"/>
    <n v="0"/>
    <n v="0"/>
    <n v="0"/>
    <m/>
    <m/>
    <m/>
    <n v="-37642.49"/>
    <n v="-2598.4399999999951"/>
    <s v="ZLIN"/>
    <n v="35"/>
    <n v="11"/>
  </r>
  <r>
    <s v="120501000683-0"/>
    <x v="24"/>
    <m/>
    <s v="HIDRANTE"/>
    <s v="31.12.1999"/>
    <n v="121087.58"/>
    <n v="59628.46"/>
    <s v="ZLIN"/>
    <n v="38"/>
    <n v="7"/>
    <n v="0"/>
    <n v="0"/>
    <m/>
    <m/>
    <m/>
    <n v="835864.47"/>
    <n v="112872.19999999995"/>
    <s v="ZLIN"/>
    <n v="22"/>
    <n v="10"/>
  </r>
  <r>
    <s v="120501000684-0"/>
    <x v="24"/>
    <m/>
    <s v="HIDRANTE"/>
    <s v="31.12.1999"/>
    <n v="121087.58"/>
    <n v="59628.46"/>
    <s v="ZLIN"/>
    <n v="38"/>
    <n v="7"/>
    <n v="0"/>
    <n v="0"/>
    <m/>
    <m/>
    <m/>
    <n v="835864.47"/>
    <n v="112872.19999999995"/>
    <s v="ZLIN"/>
    <n v="22"/>
    <n v="10"/>
  </r>
  <r>
    <s v="120501000685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686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687-0"/>
    <x v="24"/>
    <m/>
    <s v="HIDRANTE"/>
    <s v="31.08.2014"/>
    <n v="203449.17"/>
    <n v="45486.91"/>
    <s v="ZLIN"/>
    <n v="23"/>
    <n v="0"/>
    <n v="0"/>
    <n v="0"/>
    <m/>
    <m/>
    <m/>
    <n v="690781.9"/>
    <n v="97159.580000000075"/>
    <s v="ZLIN"/>
    <n v="21"/>
    <n v="11"/>
  </r>
  <r>
    <s v="120501000688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689-0"/>
    <x v="24"/>
    <m/>
    <s v="HIDRANTE"/>
    <s v="31.08.2014"/>
    <n v="262130.9"/>
    <n v="36960.25999999998"/>
    <s v="ZLIN"/>
    <n v="30"/>
    <n v="3"/>
    <n v="0"/>
    <n v="0"/>
    <m/>
    <m/>
    <m/>
    <n v="883093.05"/>
    <n v="93355.560000000056"/>
    <s v="ZLIN"/>
    <n v="29"/>
    <n v="2"/>
  </r>
  <r>
    <s v="120501000690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691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2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3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694-0"/>
    <x v="24"/>
    <m/>
    <s v="HIDRANTE"/>
    <s v="31.07.2014"/>
    <n v="3353799.68"/>
    <n v="315721.8200000003"/>
    <s v="ZLIN"/>
    <n v="46"/>
    <n v="11"/>
    <n v="0"/>
    <n v="0"/>
    <m/>
    <m/>
    <m/>
    <n v="-1621775.89"/>
    <n v="-109300"/>
    <s v="ZLIN"/>
    <n v="45"/>
    <n v="9"/>
  </r>
  <r>
    <s v="120501000695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696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697-0"/>
    <x v="24"/>
    <m/>
    <s v="HIDRANTE"/>
    <s v="31.07.2014"/>
    <n v="7676629.5199999996"/>
    <n v="722666.71"/>
    <s v="ZLIN"/>
    <n v="46"/>
    <n v="11"/>
    <n v="0"/>
    <n v="0"/>
    <m/>
    <m/>
    <m/>
    <n v="-5821754.4400000004"/>
    <n v="-392358.67000000086"/>
    <s v="ZLIN"/>
    <n v="45"/>
    <n v="9"/>
  </r>
  <r>
    <s v="120501000698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699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700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701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702-0"/>
    <x v="24"/>
    <m/>
    <s v="HIDRANTE"/>
    <s v="31.08.2014"/>
    <n v="2669489.09"/>
    <n v="402665.31999999983"/>
    <s v="ZLIN"/>
    <n v="38"/>
    <n v="11"/>
    <n v="0"/>
    <n v="0"/>
    <m/>
    <m/>
    <m/>
    <n v="-926440.26"/>
    <n v="-74332.300000000047"/>
    <s v="ZLIN"/>
    <n v="37"/>
    <n v="10"/>
  </r>
  <r>
    <s v="120501000703-0"/>
    <x v="24"/>
    <m/>
    <s v="HIDRANTE"/>
    <s v="31.08.2014"/>
    <n v="2556966.52"/>
    <n v="282583.45000000019"/>
    <s v="ZLIN"/>
    <n v="38"/>
    <n v="11"/>
    <n v="0"/>
    <n v="0"/>
    <m/>
    <m/>
    <m/>
    <n v="-862042.35"/>
    <n v="-70254.54999999993"/>
    <s v="ZLIN"/>
    <n v="37"/>
    <n v="10"/>
  </r>
  <r>
    <s v="120501000704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05-0"/>
    <x v="24"/>
    <m/>
    <s v="HIDRANTE"/>
    <s v="01.08.1967"/>
    <n v="0.01"/>
    <n v="0"/>
    <s v="ZLIN"/>
    <n v="79"/>
    <n v="3"/>
    <n v="0"/>
    <n v="0"/>
    <m/>
    <m/>
    <m/>
    <n v="1195086.57"/>
    <n v="118547.46999999997"/>
    <s v="ZLIN"/>
    <n v="31"/>
    <n v="1"/>
  </r>
  <r>
    <s v="120501000706-0"/>
    <x v="24"/>
    <m/>
    <s v="HIDRANTE"/>
    <s v="01.08.1967"/>
    <n v="0.01"/>
    <n v="0"/>
    <s v="ZLIN"/>
    <n v="79"/>
    <n v="3"/>
    <n v="0"/>
    <n v="0"/>
    <m/>
    <m/>
    <m/>
    <n v="1195086.57"/>
    <n v="118547.46999999997"/>
    <s v="ZLIN"/>
    <n v="31"/>
    <n v="1"/>
  </r>
  <r>
    <s v="120501000707-0"/>
    <x v="24"/>
    <m/>
    <s v="HIDRANTE"/>
    <s v="01.09.1981"/>
    <n v="347.59"/>
    <n v="305.25"/>
    <s v="ZLIN"/>
    <n v="42"/>
    <n v="5"/>
    <n v="0"/>
    <n v="0"/>
    <m/>
    <m/>
    <m/>
    <n v="306901.34000000003"/>
    <n v="113553.49000000002"/>
    <s v="ZLIN"/>
    <n v="8"/>
    <n v="4"/>
  </r>
  <r>
    <s v="120501000708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709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10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711-0"/>
    <x v="24"/>
    <m/>
    <s v="HIDRANTE"/>
    <s v="31.08.2014"/>
    <n v="2669489.09"/>
    <n v="402665.31999999983"/>
    <s v="ZLIN"/>
    <n v="38"/>
    <n v="11"/>
    <n v="0"/>
    <n v="0"/>
    <m/>
    <m/>
    <m/>
    <n v="-926440.26"/>
    <n v="-74332.300000000047"/>
    <s v="ZLIN"/>
    <n v="37"/>
    <n v="10"/>
  </r>
  <r>
    <s v="120501000712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3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14-0"/>
    <x v="24"/>
    <m/>
    <s v="HIDRANTE"/>
    <s v="30.09.2012"/>
    <n v="5081065.09"/>
    <n v="777714.05999999959"/>
    <s v="ZLIN"/>
    <n v="40"/>
    <n v="10"/>
    <n v="0"/>
    <n v="0"/>
    <m/>
    <m/>
    <m/>
    <n v="-3223513.74"/>
    <n v="-262709.28000000026"/>
    <s v="ZLIN"/>
    <n v="37"/>
    <n v="10"/>
  </r>
  <r>
    <s v="120501000715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716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717-0"/>
    <x v="24"/>
    <m/>
    <s v="HIDRANTE"/>
    <s v="31.08.2014"/>
    <n v="1689721.64"/>
    <n v="258569.59999999986"/>
    <s v="ZLIN"/>
    <n v="37"/>
    <n v="0"/>
    <n v="0"/>
    <n v="0"/>
    <m/>
    <m/>
    <m/>
    <n v="-37642.49"/>
    <n v="-2598.4399999999951"/>
    <s v="ZLIN"/>
    <n v="35"/>
    <n v="11"/>
  </r>
  <r>
    <s v="120501000718-0"/>
    <x v="24"/>
    <m/>
    <s v="HIDRANTE"/>
    <s v="30.06.2005"/>
    <n v="358377.62"/>
    <n v="112079.47"/>
    <s v="ZLIN"/>
    <n v="43"/>
    <n v="2"/>
    <n v="0"/>
    <n v="0"/>
    <m/>
    <m/>
    <m/>
    <n v="999589.48"/>
    <n v="93632.439999999944"/>
    <s v="ZLIN"/>
    <n v="32"/>
    <n v="11"/>
  </r>
  <r>
    <s v="120501000719-0"/>
    <x v="24"/>
    <m/>
    <s v="HIDRANTE"/>
    <s v="31.03.2014"/>
    <n v="274862.46999999997"/>
    <n v="63174.049999999959"/>
    <s v="ZLIN"/>
    <n v="20"/>
    <n v="8"/>
    <n v="0"/>
    <n v="0"/>
    <m/>
    <m/>
    <m/>
    <n v="502960.61"/>
    <n v="80911.049999999988"/>
    <s v="ZLIN"/>
    <n v="19"/>
    <n v="2"/>
  </r>
  <r>
    <s v="120501000720-0"/>
    <x v="24"/>
    <m/>
    <s v="HIDRANTE"/>
    <s v="31.03.2014"/>
    <n v="274862.46999999997"/>
    <n v="63174.049999999959"/>
    <s v="ZLIN"/>
    <n v="20"/>
    <n v="8"/>
    <n v="0"/>
    <n v="0"/>
    <m/>
    <m/>
    <m/>
    <n v="502960.61"/>
    <n v="80911.049999999988"/>
    <s v="ZLIN"/>
    <n v="19"/>
    <n v="2"/>
  </r>
  <r>
    <s v="120501000721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22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723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724-0"/>
    <x v="24"/>
    <m/>
    <s v="HIDRANTE"/>
    <s v="31.03.2012"/>
    <n v="11202.03"/>
    <n v="3335.920000000001"/>
    <s v="ZLIN"/>
    <n v="22"/>
    <n v="8"/>
    <n v="0"/>
    <n v="0"/>
    <m/>
    <m/>
    <m/>
    <n v="746266.82"/>
    <n v="120051.62"/>
    <s v="ZLIN"/>
    <n v="19"/>
    <n v="2"/>
  </r>
  <r>
    <s v="120501000725-0"/>
    <x v="24"/>
    <m/>
    <s v="HIDRANTE"/>
    <s v="31.03.2012"/>
    <n v="11202.03"/>
    <n v="3335.920000000001"/>
    <s v="ZLIN"/>
    <n v="22"/>
    <n v="8"/>
    <n v="0"/>
    <n v="0"/>
    <m/>
    <m/>
    <m/>
    <n v="746266.82"/>
    <n v="120051.62"/>
    <s v="ZLIN"/>
    <n v="19"/>
    <n v="2"/>
  </r>
  <r>
    <s v="120501000726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27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28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29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0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1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2-0"/>
    <x v="24"/>
    <m/>
    <s v="HIDRANTE"/>
    <s v="01.12.1993"/>
    <n v="150032.49"/>
    <n v="91483.25"/>
    <s v="ZLIN"/>
    <n v="41"/>
    <n v="0"/>
    <n v="0"/>
    <n v="0"/>
    <m/>
    <m/>
    <m/>
    <n v="685824.57"/>
    <n v="110328.29999999993"/>
    <s v="ZLIN"/>
    <n v="19"/>
    <n v="2"/>
  </r>
  <r>
    <s v="120501000733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4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5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6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7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8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39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40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41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42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43-0"/>
    <x v="24"/>
    <m/>
    <s v="HIDRANTE"/>
    <s v="01.12.1993"/>
    <n v="150032.49"/>
    <n v="91483.25"/>
    <s v="ZLIN"/>
    <n v="41"/>
    <n v="0"/>
    <n v="0"/>
    <n v="0"/>
    <m/>
    <m/>
    <m/>
    <n v="685824.57"/>
    <n v="110328.29999999993"/>
    <s v="ZLIN"/>
    <n v="19"/>
    <n v="2"/>
  </r>
  <r>
    <s v="120501000744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45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746-0"/>
    <x v="24"/>
    <m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747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48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749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0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1-0"/>
    <x v="24"/>
    <m/>
    <s v="HIDRANTE"/>
    <s v="01.08.1967"/>
    <n v="24608.95"/>
    <n v="24608.95"/>
    <s v="ZLIN"/>
    <n v="51"/>
    <n v="2"/>
    <n v="0"/>
    <n v="0"/>
    <m/>
    <m/>
    <m/>
    <n v="28193.24"/>
    <n v="28193.24"/>
    <s v="ZLIN"/>
    <n v="3"/>
    <n v="0"/>
  </r>
  <r>
    <s v="120501000752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3-0"/>
    <x v="24"/>
    <m/>
    <s v="HIDRANTE"/>
    <s v="31.08.2014"/>
    <n v="7967244.25"/>
    <n v="910542.19000000041"/>
    <s v="ZLIN"/>
    <n v="37"/>
    <n v="11"/>
    <n v="0"/>
    <n v="0"/>
    <m/>
    <m/>
    <m/>
    <n v="-6279564.21"/>
    <n v="-525664.88999999966"/>
    <s v="ZLIN"/>
    <n v="36"/>
    <n v="10"/>
  </r>
  <r>
    <s v="120501000754-0"/>
    <x v="24"/>
    <m/>
    <s v="HIDRANTE"/>
    <s v="31.08.2014"/>
    <n v="3035725.06"/>
    <n v="346940.01000000024"/>
    <s v="ZLIN"/>
    <n v="37"/>
    <n v="11"/>
    <n v="0"/>
    <n v="0"/>
    <m/>
    <m/>
    <m/>
    <n v="-1510622.58"/>
    <n v="-126454.84000000008"/>
    <s v="ZLIN"/>
    <n v="36"/>
    <n v="10"/>
  </r>
  <r>
    <s v="120501000755-0"/>
    <x v="24"/>
    <m/>
    <s v="HIDRANTE"/>
    <s v="01.09.1981"/>
    <n v="3241.5"/>
    <n v="2892.1"/>
    <s v="ZLIN"/>
    <n v="41"/>
    <n v="9"/>
    <n v="0"/>
    <n v="0"/>
    <m/>
    <m/>
    <m/>
    <n v="278360.06"/>
    <n v="111949.15"/>
    <s v="ZLIN"/>
    <n v="7"/>
    <n v="8"/>
  </r>
  <r>
    <s v="120501000756-0"/>
    <x v="24"/>
    <m/>
    <s v="HIDRANTE"/>
    <s v="01.09.1981"/>
    <n v="3241.5"/>
    <n v="2892.1"/>
    <s v="ZLIN"/>
    <n v="41"/>
    <n v="9"/>
    <n v="0"/>
    <n v="0"/>
    <m/>
    <m/>
    <m/>
    <n v="278360.06"/>
    <n v="111949.15"/>
    <s v="ZLIN"/>
    <n v="7"/>
    <n v="8"/>
  </r>
  <r>
    <s v="120501000757-0"/>
    <x v="24"/>
    <m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758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59-0"/>
    <x v="24"/>
    <m/>
    <s v="HIDRANTE"/>
    <s v="31.12.2001"/>
    <n v="594480.05000000005"/>
    <n v="241101.29000000004"/>
    <s v="ZLIN"/>
    <n v="41"/>
    <n v="11"/>
    <n v="0"/>
    <n v="0"/>
    <m/>
    <m/>
    <m/>
    <n v="684418.16"/>
    <n v="74921.520000000019"/>
    <s v="ZLIN"/>
    <n v="28"/>
    <n v="2"/>
  </r>
  <r>
    <s v="120501000760-0"/>
    <x v="24"/>
    <m/>
    <s v="HIDRANTE"/>
    <s v="31.12.2001"/>
    <n v="594480.05000000005"/>
    <n v="241101.29000000004"/>
    <s v="ZLIN"/>
    <n v="41"/>
    <n v="11"/>
    <n v="0"/>
    <n v="0"/>
    <m/>
    <m/>
    <m/>
    <n v="684418.16"/>
    <n v="74921.520000000019"/>
    <s v="ZLIN"/>
    <n v="28"/>
    <n v="2"/>
  </r>
  <r>
    <s v="120501000761-0"/>
    <x v="24"/>
    <m/>
    <s v="HIDRANTE"/>
    <s v="01.09.1981"/>
    <n v="520.48"/>
    <n v="419.19"/>
    <s v="ZLIN"/>
    <n v="46"/>
    <n v="3"/>
    <n v="0"/>
    <n v="0"/>
    <m/>
    <m/>
    <m/>
    <n v="459516.56"/>
    <n v="116452.82"/>
    <s v="ZLIN"/>
    <n v="12"/>
    <n v="2"/>
  </r>
  <r>
    <s v="120501000762-0"/>
    <x v="24"/>
    <m/>
    <s v="HIDRANTE"/>
    <s v="01.09.1981"/>
    <n v="520.48"/>
    <n v="419.19"/>
    <s v="ZLIN"/>
    <n v="46"/>
    <n v="3"/>
    <n v="0"/>
    <n v="0"/>
    <m/>
    <m/>
    <m/>
    <n v="459516.56"/>
    <n v="116452.82"/>
    <s v="ZLIN"/>
    <n v="12"/>
    <n v="2"/>
  </r>
  <r>
    <s v="120501000763-0"/>
    <x v="24"/>
    <m/>
    <s v="HIDRANTE"/>
    <s v="31.12.2001"/>
    <n v="594480.05000000005"/>
    <n v="241101.29000000004"/>
    <s v="ZLIN"/>
    <n v="41"/>
    <n v="11"/>
    <n v="0"/>
    <n v="0"/>
    <m/>
    <m/>
    <m/>
    <n v="684418.16"/>
    <n v="74921.520000000019"/>
    <s v="ZLIN"/>
    <n v="28"/>
    <n v="2"/>
  </r>
  <r>
    <s v="120501000764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5-0"/>
    <x v="24"/>
    <m/>
    <s v="HIDRANTE"/>
    <s v="30.12.1997"/>
    <n v="197735.18"/>
    <n v="107159.67999999999"/>
    <s v="ZLIN"/>
    <n v="38"/>
    <n v="9"/>
    <n v="0"/>
    <n v="0"/>
    <m/>
    <m/>
    <m/>
    <n v="724258.05"/>
    <n v="106339.4800000001"/>
    <s v="ZLIN"/>
    <n v="21"/>
    <n v="0"/>
  </r>
  <r>
    <s v="120501000766-0"/>
    <x v="24"/>
    <m/>
    <s v="HIDRANTE"/>
    <s v="30.12.1997"/>
    <n v="193197"/>
    <n v="104700.33"/>
    <s v="ZLIN"/>
    <n v="38"/>
    <n v="9"/>
    <n v="0"/>
    <n v="0"/>
    <m/>
    <m/>
    <m/>
    <n v="726697.98"/>
    <n v="106697.72999999998"/>
    <s v="ZLIN"/>
    <n v="21"/>
    <n v="0"/>
  </r>
  <r>
    <s v="120501000767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68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69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70-0"/>
    <x v="24"/>
    <m/>
    <s v="HIDRANTE"/>
    <s v="01.08.1967"/>
    <n v="3276.99"/>
    <n v="3276.99"/>
    <s v="ZLIN"/>
    <n v="51"/>
    <n v="2"/>
    <n v="0"/>
    <n v="0"/>
    <m/>
    <m/>
    <m/>
    <n v="35528.82"/>
    <n v="35528.82"/>
    <s v="ZLIN"/>
    <n v="3"/>
    <n v="0"/>
  </r>
  <r>
    <s v="120501000771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2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3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4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775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6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777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8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779-0"/>
    <x v="24"/>
    <m/>
    <s v="HIDRANTE"/>
    <s v="31.08.2014"/>
    <n v="1117801.92"/>
    <n v="129692.82999999996"/>
    <s v="ZLIN"/>
    <n v="37"/>
    <n v="0"/>
    <n v="0"/>
    <n v="0"/>
    <m/>
    <m/>
    <m/>
    <n v="371695.51"/>
    <n v="31908.890000000014"/>
    <s v="ZLIN"/>
    <n v="35"/>
    <n v="11"/>
  </r>
  <r>
    <s v="120501000780-0"/>
    <x v="24"/>
    <m/>
    <s v="HIDRANTE"/>
    <s v="31.12.1999"/>
    <n v="352441.59999999998"/>
    <n v="173556.55999999997"/>
    <s v="ZLIN"/>
    <n v="38"/>
    <n v="7"/>
    <n v="0"/>
    <n v="0"/>
    <m/>
    <m/>
    <m/>
    <n v="699950.22"/>
    <n v="94518.809999999939"/>
    <s v="ZLIN"/>
    <n v="22"/>
    <n v="10"/>
  </r>
  <r>
    <s v="120501000781-0"/>
    <x v="24"/>
    <m/>
    <s v="HIDRANTE"/>
    <s v="31.12.1999"/>
    <n v="126241.41"/>
    <n v="60723.72"/>
    <s v="ZLIN"/>
    <n v="39"/>
    <n v="6"/>
    <n v="0"/>
    <n v="0"/>
    <m/>
    <m/>
    <m/>
    <n v="870232.65"/>
    <n v="112977.57000000007"/>
    <s v="ZLIN"/>
    <n v="23"/>
    <n v="9"/>
  </r>
  <r>
    <s v="120501000782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83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84-0"/>
    <x v="24"/>
    <m/>
    <s v="HIDRANTE"/>
    <s v="31.12.1999"/>
    <n v="352441.59999999998"/>
    <n v="173556.55999999997"/>
    <s v="ZLIN"/>
    <n v="38"/>
    <n v="7"/>
    <n v="0"/>
    <n v="0"/>
    <m/>
    <m/>
    <m/>
    <n v="699950.22"/>
    <n v="94518.809999999939"/>
    <s v="ZLIN"/>
    <n v="22"/>
    <n v="10"/>
  </r>
  <r>
    <s v="120501000785-0"/>
    <x v="24"/>
    <m/>
    <s v="HIDRANTE"/>
    <s v="31.08.2014"/>
    <n v="1117801.92"/>
    <n v="129692.82999999996"/>
    <s v="ZLIN"/>
    <n v="37"/>
    <n v="0"/>
    <n v="0"/>
    <n v="0"/>
    <m/>
    <m/>
    <m/>
    <n v="371695.51"/>
    <n v="31908.890000000014"/>
    <s v="ZLIN"/>
    <n v="35"/>
    <n v="11"/>
  </r>
  <r>
    <s v="120501000786-0"/>
    <x v="24"/>
    <m/>
    <s v="HIDRANTE"/>
    <s v="31.08.2014"/>
    <n v="1117801.92"/>
    <n v="174693.68999999994"/>
    <s v="ZLIN"/>
    <n v="37"/>
    <n v="0"/>
    <n v="0"/>
    <n v="0"/>
    <m/>
    <m/>
    <m/>
    <n v="387582.63"/>
    <n v="33716.789999999979"/>
    <s v="ZLIN"/>
    <n v="35"/>
    <n v="11"/>
  </r>
  <r>
    <s v="120501000787-0"/>
    <x v="24"/>
    <m/>
    <s v="HIDRANTE"/>
    <s v="31.12.1999"/>
    <n v="144381.39000000001"/>
    <n v="71099.280000000013"/>
    <s v="ZLIN"/>
    <n v="38"/>
    <n v="7"/>
    <n v="0"/>
    <n v="0"/>
    <m/>
    <m/>
    <m/>
    <n v="822180"/>
    <n v="111024.30000000005"/>
    <s v="ZLIN"/>
    <n v="22"/>
    <n v="10"/>
  </r>
  <r>
    <s v="120501000788-0"/>
    <x v="24"/>
    <m/>
    <s v="HIDRANTE"/>
    <s v="31.12.1999"/>
    <n v="144381.39000000001"/>
    <n v="71099.280000000013"/>
    <s v="ZLIN"/>
    <n v="38"/>
    <n v="7"/>
    <n v="0"/>
    <n v="0"/>
    <m/>
    <m/>
    <m/>
    <n v="822180"/>
    <n v="111024.30000000005"/>
    <s v="ZLIN"/>
    <n v="22"/>
    <n v="10"/>
  </r>
  <r>
    <s v="120501000789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90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791-0"/>
    <x v="24"/>
    <m/>
    <s v="HIDRANTE"/>
    <s v="31.08.2014"/>
    <n v="203449.17"/>
    <n v="37474.870000000024"/>
    <s v="ZLIN"/>
    <n v="23"/>
    <n v="0"/>
    <n v="0"/>
    <n v="0"/>
    <m/>
    <m/>
    <m/>
    <n v="687890.31"/>
    <n v="96775.440000000061"/>
    <s v="ZLIN"/>
    <n v="21"/>
    <n v="11"/>
  </r>
  <r>
    <s v="120501000792-0"/>
    <x v="24"/>
    <m/>
    <s v="HIDRANTE"/>
    <s v="31.08.2014"/>
    <n v="262130.9"/>
    <n v="36960.25999999998"/>
    <s v="ZLIN"/>
    <n v="30"/>
    <n v="3"/>
    <n v="0"/>
    <n v="0"/>
    <m/>
    <m/>
    <m/>
    <n v="883093.05"/>
    <n v="93355.560000000056"/>
    <s v="ZLIN"/>
    <n v="29"/>
    <n v="2"/>
  </r>
  <r>
    <s v="120501000793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794-0"/>
    <x v="24"/>
    <m/>
    <s v="HIDRANTE"/>
    <s v="31.07.2014"/>
    <n v="3353799.68"/>
    <n v="315721.8200000003"/>
    <s v="ZLIN"/>
    <n v="46"/>
    <n v="11"/>
    <n v="0"/>
    <n v="0"/>
    <m/>
    <m/>
    <m/>
    <n v="-1621775.89"/>
    <n v="-109300"/>
    <s v="ZLIN"/>
    <n v="45"/>
    <n v="9"/>
  </r>
  <r>
    <s v="120501000795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796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797-0"/>
    <x v="24"/>
    <m/>
    <s v="HIDRANTE"/>
    <s v="31.07.2014"/>
    <n v="7676629.5199999996"/>
    <n v="722666.71"/>
    <s v="ZLIN"/>
    <n v="46"/>
    <n v="11"/>
    <n v="0"/>
    <n v="0"/>
    <m/>
    <m/>
    <m/>
    <n v="-5821754.4400000004"/>
    <n v="-392358.67000000086"/>
    <s v="ZLIN"/>
    <n v="45"/>
    <n v="9"/>
  </r>
  <r>
    <s v="120501000798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799-0"/>
    <x v="24"/>
    <m/>
    <s v="HIDRANTE"/>
    <s v="31.07.2014"/>
    <n v="7892605"/>
    <n v="742998.33999999985"/>
    <s v="ZLIN"/>
    <n v="46"/>
    <n v="11"/>
    <n v="0"/>
    <n v="0"/>
    <m/>
    <m/>
    <m/>
    <n v="-6031592.0800000001"/>
    <n v="-406500.75"/>
    <s v="ZLIN"/>
    <n v="45"/>
    <n v="9"/>
  </r>
  <r>
    <s v="120501000800-0"/>
    <x v="24"/>
    <m/>
    <s v="HIDRANTE"/>
    <s v="31.08.2014"/>
    <n v="2669489.09"/>
    <n v="402665.31999999983"/>
    <s v="ZLIN"/>
    <n v="38"/>
    <n v="11"/>
    <n v="0"/>
    <n v="0"/>
    <m/>
    <m/>
    <m/>
    <n v="-926440.26"/>
    <n v="-74332.300000000047"/>
    <s v="ZLIN"/>
    <n v="37"/>
    <n v="10"/>
  </r>
  <r>
    <s v="120501000801-0"/>
    <x v="24"/>
    <m/>
    <s v="HIDRANTE"/>
    <s v="31.08.2014"/>
    <n v="2556966.52"/>
    <n v="385692.45000000019"/>
    <s v="ZLIN"/>
    <n v="38"/>
    <n v="11"/>
    <n v="0"/>
    <n v="0"/>
    <m/>
    <m/>
    <m/>
    <n v="-825700.65"/>
    <n v="-66171.580000000075"/>
    <s v="ZLIN"/>
    <n v="37"/>
    <n v="10"/>
  </r>
  <r>
    <s v="120501000802-0"/>
    <x v="24"/>
    <m/>
    <s v="HIDRANTE"/>
    <s v="31.08.2014"/>
    <n v="2669489.09"/>
    <n v="402665.31999999983"/>
    <s v="ZLIN"/>
    <n v="38"/>
    <n v="11"/>
    <n v="0"/>
    <n v="0"/>
    <m/>
    <m/>
    <m/>
    <n v="-926440.26"/>
    <n v="-74332.300000000047"/>
    <s v="ZLIN"/>
    <n v="37"/>
    <n v="10"/>
  </r>
  <r>
    <s v="120501000803-0"/>
    <x v="24"/>
    <m/>
    <s v="HIDRANTE"/>
    <s v="30.06.2005"/>
    <n v="491231.78"/>
    <n v="160442.64000000001"/>
    <s v="ZLIN"/>
    <n v="41"/>
    <n v="4"/>
    <n v="0"/>
    <n v="0"/>
    <m/>
    <m/>
    <m/>
    <n v="827653.13"/>
    <n v="82099.640000000014"/>
    <s v="ZLIN"/>
    <n v="31"/>
    <n v="1"/>
  </r>
  <r>
    <s v="120501000804-0"/>
    <x v="24"/>
    <m/>
    <s v="HIDRANTE"/>
    <s v="30.06.2005"/>
    <n v="491231.78"/>
    <n v="160442.64000000001"/>
    <s v="ZLIN"/>
    <n v="41"/>
    <n v="4"/>
    <n v="0"/>
    <n v="0"/>
    <m/>
    <m/>
    <m/>
    <n v="827653.13"/>
    <n v="82099.640000000014"/>
    <s v="ZLIN"/>
    <n v="31"/>
    <n v="1"/>
  </r>
  <r>
    <s v="120501000805-0"/>
    <x v="24"/>
    <m/>
    <s v="HIDRANTE"/>
    <s v="01.09.1981"/>
    <n v="347.59"/>
    <n v="305.25"/>
    <s v="ZLIN"/>
    <n v="42"/>
    <n v="5"/>
    <n v="0"/>
    <n v="0"/>
    <m/>
    <m/>
    <m/>
    <n v="306901.34000000003"/>
    <n v="113553.49000000002"/>
    <s v="ZLIN"/>
    <n v="8"/>
    <n v="4"/>
  </r>
  <r>
    <s v="120501000806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807-0"/>
    <x v="24"/>
    <m/>
    <s v="HIDRANTE"/>
    <s v="30.09.2012"/>
    <n v="5081065.09"/>
    <n v="777714.05999999959"/>
    <s v="ZLIN"/>
    <n v="40"/>
    <n v="10"/>
    <n v="0"/>
    <n v="0"/>
    <m/>
    <m/>
    <m/>
    <n v="-3223513.74"/>
    <n v="-262709.28000000026"/>
    <s v="ZLIN"/>
    <n v="37"/>
    <n v="10"/>
  </r>
  <r>
    <s v="120501000808-0"/>
    <x v="24"/>
    <m/>
    <s v="HIDRANTE"/>
    <s v="30.09.2012"/>
    <n v="5081065.09"/>
    <n v="777714.05999999959"/>
    <s v="ZLIN"/>
    <n v="40"/>
    <n v="10"/>
    <n v="0"/>
    <n v="0"/>
    <m/>
    <m/>
    <m/>
    <n v="-3223513.74"/>
    <n v="-262709.28000000026"/>
    <s v="ZLIN"/>
    <n v="37"/>
    <n v="10"/>
  </r>
  <r>
    <s v="120501000809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810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811-0"/>
    <x v="24"/>
    <m/>
    <s v="HIDRANTE"/>
    <s v="31.08.2014"/>
    <n v="1117801.92"/>
    <n v="129692.82999999996"/>
    <s v="ZLIN"/>
    <n v="37"/>
    <n v="0"/>
    <n v="0"/>
    <n v="0"/>
    <m/>
    <m/>
    <m/>
    <n v="371695.51"/>
    <n v="31908.890000000014"/>
    <s v="ZLIN"/>
    <n v="35"/>
    <n v="11"/>
  </r>
  <r>
    <s v="120501000812-0"/>
    <x v="24"/>
    <m/>
    <s v="HIDRANTE"/>
    <s v="30.06.2005"/>
    <n v="358377.62"/>
    <n v="112079.47"/>
    <s v="ZLIN"/>
    <n v="43"/>
    <n v="2"/>
    <n v="0"/>
    <n v="0"/>
    <m/>
    <m/>
    <m/>
    <n v="999589.48"/>
    <n v="93632.439999999944"/>
    <s v="ZLIN"/>
    <n v="32"/>
    <n v="11"/>
  </r>
  <r>
    <s v="120501000813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14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15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16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17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18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819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820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821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22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23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24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825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26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27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28-0"/>
    <x v="24"/>
    <m/>
    <s v="HIDRANTE"/>
    <s v="01.08.1967"/>
    <n v="0.01"/>
    <n v="0"/>
    <s v="ZLIN"/>
    <n v="67"/>
    <n v="4"/>
    <n v="0"/>
    <n v="0"/>
    <m/>
    <m/>
    <m/>
    <n v="755656.74"/>
    <n v="121562.17000000004"/>
    <s v="ZLIN"/>
    <n v="19"/>
    <n v="2"/>
  </r>
  <r>
    <s v="120501000829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830-0"/>
    <x v="24"/>
    <m/>
    <s v="HIDRANTE"/>
    <s v="30.10.2008"/>
    <n v="1277755.32"/>
    <n v="310530.16000000003"/>
    <s v="ZLIN"/>
    <n v="41"/>
    <n v="10"/>
    <n v="0"/>
    <n v="0"/>
    <m/>
    <m/>
    <m/>
    <n v="286687.69"/>
    <n v="25316.110000000015"/>
    <s v="ZLIN"/>
    <n v="34"/>
    <n v="11"/>
  </r>
  <r>
    <s v="120501000831-0"/>
    <x v="24"/>
    <m/>
    <s v="HIDRANTE"/>
    <s v="01.09.1981"/>
    <n v="41.4"/>
    <n v="41.4"/>
    <s v="ZLIN"/>
    <n v="37"/>
    <n v="1"/>
    <n v="0"/>
    <n v="0"/>
    <m/>
    <m/>
    <m/>
    <n v="36554.75"/>
    <n v="36554.75"/>
    <s v="ZLIN"/>
    <n v="3"/>
    <n v="0"/>
  </r>
  <r>
    <s v="120501000832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33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834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35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36-0"/>
    <x v="24"/>
    <m/>
    <s v="HIDRANTE"/>
    <s v="31.01.2008"/>
    <n v="372813.68"/>
    <n v="97677.200000000012"/>
    <s v="ZLIN"/>
    <n v="41"/>
    <n v="8"/>
    <n v="0"/>
    <n v="0"/>
    <m/>
    <m/>
    <m/>
    <n v="1007031.19"/>
    <n v="91323.889999999898"/>
    <s v="ZLIN"/>
    <n v="34"/>
    <n v="0"/>
  </r>
  <r>
    <s v="120501000837-0"/>
    <x v="24"/>
    <m/>
    <s v="HIDRANTE"/>
    <s v="31.01.2008"/>
    <n v="372813.68"/>
    <n v="97677.200000000012"/>
    <s v="ZLIN"/>
    <n v="41"/>
    <n v="8"/>
    <n v="0"/>
    <n v="0"/>
    <m/>
    <m/>
    <m/>
    <n v="1007031.19"/>
    <n v="91323.889999999898"/>
    <s v="ZLIN"/>
    <n v="34"/>
    <n v="0"/>
  </r>
  <r>
    <s v="120501000838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39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40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41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42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43-0"/>
    <x v="24"/>
    <m/>
    <s v="HIDRANTE"/>
    <s v="31.01.2008"/>
    <n v="757442.5"/>
    <n v="198449.93999999994"/>
    <s v="ZLIN"/>
    <n v="41"/>
    <n v="8"/>
    <n v="0"/>
    <n v="0"/>
    <m/>
    <m/>
    <m/>
    <n v="694712.58"/>
    <n v="63000.890000000014"/>
    <s v="ZLIN"/>
    <n v="34"/>
    <n v="0"/>
  </r>
  <r>
    <s v="120501000844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45-0"/>
    <x v="24"/>
    <m/>
    <s v="HIDRANTE"/>
    <s v="31.01.2008"/>
    <n v="757436.5"/>
    <n v="198448.39"/>
    <s v="ZLIN"/>
    <n v="41"/>
    <n v="8"/>
    <n v="0"/>
    <n v="0"/>
    <m/>
    <m/>
    <m/>
    <n v="694717.47"/>
    <n v="63001.349999999977"/>
    <s v="ZLIN"/>
    <n v="34"/>
    <n v="0"/>
  </r>
  <r>
    <s v="120501000846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47-0"/>
    <x v="24"/>
    <m/>
    <s v="HIDRANTE"/>
    <s v="01.04.1986"/>
    <n v="10750"/>
    <n v="8582.51"/>
    <s v="ZLIN"/>
    <n v="40"/>
    <n v="11"/>
    <n v="0"/>
    <n v="0"/>
    <m/>
    <m/>
    <m/>
    <n v="424601.32"/>
    <n v="114673.35999999999"/>
    <s v="ZLIN"/>
    <n v="11"/>
    <n v="5"/>
  </r>
  <r>
    <s v="120501000848-0"/>
    <x v="24"/>
    <m/>
    <s v="HIDRANTE"/>
    <s v="01.04.1986"/>
    <n v="10750"/>
    <n v="8582.51"/>
    <s v="ZLIN"/>
    <n v="40"/>
    <n v="11"/>
    <n v="0"/>
    <n v="0"/>
    <m/>
    <m/>
    <m/>
    <n v="424601.32"/>
    <n v="114673.35999999999"/>
    <s v="ZLIN"/>
    <n v="11"/>
    <n v="5"/>
  </r>
  <r>
    <s v="120501000849-0"/>
    <x v="24"/>
    <m/>
    <s v="HIDRANTE"/>
    <s v="01.04.1986"/>
    <n v="10750"/>
    <n v="8582.51"/>
    <s v="ZLIN"/>
    <n v="40"/>
    <n v="11"/>
    <n v="0"/>
    <n v="0"/>
    <m/>
    <m/>
    <m/>
    <n v="424601.32"/>
    <n v="114673.35999999999"/>
    <s v="ZLIN"/>
    <n v="11"/>
    <n v="5"/>
  </r>
  <r>
    <s v="120501000850-0"/>
    <x v="24"/>
    <m/>
    <s v="HIDRANTE"/>
    <s v="01.04.1986"/>
    <n v="10750"/>
    <n v="8582.51"/>
    <s v="ZLIN"/>
    <n v="40"/>
    <n v="11"/>
    <n v="0"/>
    <n v="0"/>
    <m/>
    <m/>
    <m/>
    <n v="424601.32"/>
    <n v="114673.35999999999"/>
    <s v="ZLIN"/>
    <n v="11"/>
    <n v="5"/>
  </r>
  <r>
    <s v="120501000851-0"/>
    <x v="24"/>
    <m/>
    <s v="HIDRANTE"/>
    <s v="31.03.2012"/>
    <n v="23206.65"/>
    <n v="3315.260000000002"/>
    <s v="ZLIN"/>
    <n v="47"/>
    <n v="3"/>
    <n v="0"/>
    <n v="0"/>
    <m/>
    <m/>
    <m/>
    <n v="1544048.13"/>
    <n v="108818.62999999989"/>
    <s v="ZLIN"/>
    <n v="43"/>
    <n v="9"/>
  </r>
  <r>
    <s v="120501000852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3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4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55-0"/>
    <x v="24"/>
    <m/>
    <s v="HIDRANTE"/>
    <s v="31.08.2014"/>
    <n v="7967244.25"/>
    <n v="910542.19000000041"/>
    <s v="ZLIN"/>
    <n v="37"/>
    <n v="11"/>
    <n v="0"/>
    <n v="0"/>
    <m/>
    <m/>
    <m/>
    <n v="-6279564.21"/>
    <n v="-525664.88999999966"/>
    <s v="ZLIN"/>
    <n v="36"/>
    <n v="10"/>
  </r>
  <r>
    <s v="120501000856-0"/>
    <x v="24"/>
    <m/>
    <s v="HIDRANTE"/>
    <s v="31.08.2014"/>
    <n v="7967244.25"/>
    <n v="910542.19000000041"/>
    <s v="ZLIN"/>
    <n v="37"/>
    <n v="11"/>
    <n v="0"/>
    <n v="0"/>
    <m/>
    <m/>
    <m/>
    <n v="-6279564.21"/>
    <n v="-525664.88999999966"/>
    <s v="ZLIN"/>
    <n v="36"/>
    <n v="10"/>
  </r>
  <r>
    <s v="120501000857-0"/>
    <x v="24"/>
    <m/>
    <s v="HIDRANTE"/>
    <s v="01.09.1981"/>
    <n v="3241.5"/>
    <n v="2892.1"/>
    <s v="ZLIN"/>
    <n v="41"/>
    <n v="9"/>
    <n v="0"/>
    <n v="0"/>
    <m/>
    <m/>
    <m/>
    <n v="278360.06"/>
    <n v="111949.15"/>
    <s v="ZLIN"/>
    <n v="7"/>
    <n v="8"/>
  </r>
  <r>
    <s v="120501000858-0"/>
    <x v="24"/>
    <m/>
    <s v="HIDRANTE"/>
    <s v="01.09.1981"/>
    <n v="3241.5"/>
    <n v="2892.1"/>
    <s v="ZLIN"/>
    <n v="41"/>
    <n v="9"/>
    <n v="0"/>
    <n v="0"/>
    <m/>
    <m/>
    <m/>
    <n v="278360.06"/>
    <n v="111949.15"/>
    <s v="ZLIN"/>
    <n v="7"/>
    <n v="8"/>
  </r>
  <r>
    <s v="120501000859-0"/>
    <x v="24"/>
    <m/>
    <s v="HIDRANTE"/>
    <s v="01.09.1981"/>
    <n v="1171.3599999999999"/>
    <n v="1171.3599999999999"/>
    <s v="ZLIN"/>
    <n v="37"/>
    <n v="1"/>
    <n v="0"/>
    <n v="0"/>
    <m/>
    <m/>
    <m/>
    <n v="100709.74"/>
    <n v="100709.74"/>
    <s v="ZLIN"/>
    <n v="3"/>
    <n v="0"/>
  </r>
  <r>
    <s v="120501000860-0"/>
    <x v="24"/>
    <m/>
    <s v="HIDRANTE"/>
    <s v="01.08.1967"/>
    <n v="0.01"/>
    <n v="0.01"/>
    <s v="ZLIN"/>
    <n v="51"/>
    <n v="2"/>
    <n v="0"/>
    <n v="0"/>
    <m/>
    <m/>
    <m/>
    <n v="29596.01"/>
    <n v="29596.01"/>
    <s v="ZLIN"/>
    <n v="3"/>
    <n v="0"/>
  </r>
  <r>
    <s v="120501000861-0"/>
    <x v="24"/>
    <m/>
    <s v="HIDRANTE"/>
    <s v="31.12.2001"/>
    <n v="594480.05000000005"/>
    <n v="241101.29000000004"/>
    <s v="ZLIN"/>
    <n v="41"/>
    <n v="11"/>
    <n v="0"/>
    <n v="0"/>
    <m/>
    <m/>
    <m/>
    <n v="684418.16"/>
    <n v="74921.520000000019"/>
    <s v="ZLIN"/>
    <n v="28"/>
    <n v="2"/>
  </r>
  <r>
    <s v="120501000862-0"/>
    <x v="24"/>
    <m/>
    <s v="HIDRANTE"/>
    <s v="31.12.2001"/>
    <n v="594480.05000000005"/>
    <n v="241101.29000000004"/>
    <s v="ZLIN"/>
    <n v="41"/>
    <n v="11"/>
    <n v="0"/>
    <n v="0"/>
    <m/>
    <m/>
    <m/>
    <n v="684418.16"/>
    <n v="74921.520000000019"/>
    <s v="ZLIN"/>
    <n v="28"/>
    <n v="2"/>
  </r>
  <r>
    <s v="120501000863-0"/>
    <x v="24"/>
    <m/>
    <s v="HIDRANTE"/>
    <s v="01.12.1991"/>
    <n v="1985.7"/>
    <n v="1489.31"/>
    <s v="ZLIN"/>
    <n v="36"/>
    <n v="0"/>
    <n v="0"/>
    <n v="0"/>
    <m/>
    <m/>
    <m/>
    <n v="458986.09"/>
    <n v="116318.38"/>
    <s v="ZLIN"/>
    <n v="12"/>
    <n v="2"/>
  </r>
  <r>
    <s v="120501000864-0"/>
    <x v="24"/>
    <m/>
    <s v="HIDRANTE"/>
    <s v="01.12.1991"/>
    <n v="1985.7"/>
    <n v="1489.31"/>
    <s v="ZLIN"/>
    <n v="36"/>
    <n v="0"/>
    <n v="0"/>
    <n v="0"/>
    <m/>
    <m/>
    <m/>
    <n v="458986.09"/>
    <n v="116318.38"/>
    <s v="ZLIN"/>
    <n v="12"/>
    <n v="2"/>
  </r>
  <r>
    <s v="120501000865-0"/>
    <x v="24"/>
    <m/>
    <s v="HIDRANTE"/>
    <s v="31.12.2001"/>
    <n v="594480.05000000005"/>
    <n v="241101.29000000004"/>
    <s v="ZLIN"/>
    <n v="41"/>
    <n v="11"/>
    <n v="0"/>
    <n v="0"/>
    <m/>
    <m/>
    <m/>
    <n v="684418.16"/>
    <n v="74921.520000000019"/>
    <s v="ZLIN"/>
    <n v="28"/>
    <n v="2"/>
  </r>
  <r>
    <s v="120501000866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867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868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869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870-0"/>
    <x v="24"/>
    <m/>
    <s v="HIDRANTE"/>
    <s v="01.12.1993"/>
    <n v="142720.51"/>
    <n v="89014.87000000001"/>
    <s v="ZLIN"/>
    <n v="40"/>
    <n v="1"/>
    <n v="0"/>
    <n v="0"/>
    <m/>
    <m/>
    <m/>
    <n v="654144.94999999995"/>
    <n v="110517.6399999999"/>
    <s v="ZLIN"/>
    <n v="18"/>
    <n v="3"/>
  </r>
  <r>
    <s v="120501000871-0"/>
    <x v="24"/>
    <m/>
    <s v="HIDRANTE"/>
    <s v="01.12.1993"/>
    <n v="142720.51"/>
    <n v="89014.87000000001"/>
    <s v="ZLIN"/>
    <n v="40"/>
    <n v="1"/>
    <n v="0"/>
    <n v="0"/>
    <m/>
    <m/>
    <m/>
    <n v="654144.94999999995"/>
    <n v="110517.6399999999"/>
    <s v="ZLIN"/>
    <n v="18"/>
    <n v="3"/>
  </r>
  <r>
    <s v="120501000872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73-0"/>
    <x v="24"/>
    <m/>
    <s v="HIDRANTE"/>
    <s v="01.12.1993"/>
    <n v="142720.51"/>
    <n v="89014.87000000001"/>
    <s v="ZLIN"/>
    <n v="40"/>
    <n v="1"/>
    <n v="0"/>
    <n v="0"/>
    <m/>
    <m/>
    <m/>
    <n v="654144.94999999995"/>
    <n v="110517.6399999999"/>
    <s v="ZLIN"/>
    <n v="18"/>
    <n v="3"/>
  </r>
  <r>
    <s v="120501000874-0"/>
    <x v="24"/>
    <m/>
    <s v="HIDRANTE"/>
    <s v="01.12.1993"/>
    <n v="142720.51"/>
    <n v="89014.87000000001"/>
    <s v="ZLIN"/>
    <n v="40"/>
    <n v="1"/>
    <n v="0"/>
    <n v="0"/>
    <m/>
    <m/>
    <m/>
    <n v="654144.94999999995"/>
    <n v="110517.6399999999"/>
    <s v="ZLIN"/>
    <n v="18"/>
    <n v="3"/>
  </r>
  <r>
    <s v="120501000875-0"/>
    <x v="24"/>
    <m/>
    <s v="HIDRANTE"/>
    <s v="01.12.1993"/>
    <n v="142720.51"/>
    <n v="89014.87000000001"/>
    <s v="ZLIN"/>
    <n v="40"/>
    <n v="1"/>
    <n v="0"/>
    <n v="0"/>
    <m/>
    <m/>
    <m/>
    <n v="654144.94999999995"/>
    <n v="110517.6399999999"/>
    <s v="ZLIN"/>
    <n v="18"/>
    <n v="3"/>
  </r>
  <r>
    <s v="120501000876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877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878-0"/>
    <x v="24"/>
    <m/>
    <s v="HIDRANTE"/>
    <s v="01.12.1993"/>
    <n v="145366.32"/>
    <n v="90665.03"/>
    <s v="ZLIN"/>
    <n v="40"/>
    <n v="1"/>
    <n v="0"/>
    <n v="0"/>
    <m/>
    <m/>
    <m/>
    <n v="652945.77"/>
    <n v="110315.04000000004"/>
    <s v="ZLIN"/>
    <n v="18"/>
    <n v="3"/>
  </r>
  <r>
    <s v="120501000879-0"/>
    <x v="24"/>
    <m/>
    <s v="HIDRANTE"/>
    <s v="31.01.2008"/>
    <n v="384622.82"/>
    <n v="98409.38"/>
    <s v="ZLIN"/>
    <n v="42"/>
    <n v="8"/>
    <n v="0"/>
    <n v="0"/>
    <m/>
    <m/>
    <m/>
    <n v="1037234.88"/>
    <n v="91375.449999999953"/>
    <s v="ZLIN"/>
    <n v="35"/>
    <n v="0"/>
  </r>
  <r>
    <s v="120501000880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81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82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83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84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85-0"/>
    <x v="24"/>
    <m/>
    <s v="HIDRANTE"/>
    <s v="01.12.1993"/>
    <n v="43070.47"/>
    <n v="26863.050000000003"/>
    <s v="ZLIN"/>
    <n v="40"/>
    <n v="1"/>
    <n v="0"/>
    <n v="0"/>
    <m/>
    <m/>
    <m/>
    <n v="699308.55"/>
    <n v="118148.03000000003"/>
    <s v="ZLIN"/>
    <n v="18"/>
    <n v="3"/>
  </r>
  <r>
    <s v="120501000886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87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88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89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90-0"/>
    <x v="24"/>
    <m/>
    <s v="HIDRANTE"/>
    <s v="31.01.2008"/>
    <n v="384622.82"/>
    <n v="98409.38"/>
    <s v="ZLIN"/>
    <n v="42"/>
    <n v="8"/>
    <n v="0"/>
    <n v="0"/>
    <m/>
    <m/>
    <m/>
    <n v="1037234.88"/>
    <n v="91375.449999999953"/>
    <s v="ZLIN"/>
    <n v="35"/>
    <n v="0"/>
  </r>
  <r>
    <s v="120501000891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892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93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94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95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96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897-0"/>
    <x v="24"/>
    <m/>
    <s v="HIDRANTE"/>
    <s v="30.12.1997"/>
    <n v="155880.41"/>
    <n v="82524.960000000006"/>
    <s v="ZLIN"/>
    <n v="39"/>
    <n v="8"/>
    <n v="0"/>
    <n v="0"/>
    <m/>
    <m/>
    <m/>
    <n v="783204.93"/>
    <n v="110184.74000000011"/>
    <s v="ZLIN"/>
    <n v="21"/>
    <n v="11"/>
  </r>
  <r>
    <s v="120501000898-0"/>
    <x v="24"/>
    <m/>
    <s v="HIDRANTE"/>
    <s v="30.12.1997"/>
    <n v="155880.41"/>
    <n v="82524.960000000006"/>
    <s v="ZLIN"/>
    <n v="39"/>
    <n v="8"/>
    <n v="0"/>
    <n v="0"/>
    <m/>
    <m/>
    <m/>
    <n v="783204.93"/>
    <n v="110184.74000000011"/>
    <s v="ZLIN"/>
    <n v="21"/>
    <n v="11"/>
  </r>
  <r>
    <s v="120501000899-0"/>
    <x v="24"/>
    <m/>
    <s v="HIDRANTE"/>
    <s v="19.09.2013"/>
    <n v="682774.85"/>
    <n v="89989.150000000023"/>
    <s v="ZLIN"/>
    <n v="39"/>
    <n v="10"/>
    <n v="0"/>
    <n v="0"/>
    <m/>
    <m/>
    <m/>
    <n v="817873.09"/>
    <n v="66654.849999999977"/>
    <s v="ZLIN"/>
    <n v="37"/>
    <n v="10"/>
  </r>
  <r>
    <s v="120501000900-0"/>
    <x v="24"/>
    <m/>
    <s v="HIDRANTE"/>
    <s v="01.08.1967"/>
    <n v="0.01"/>
    <n v="0.01"/>
    <s v="ZLIN"/>
    <n v="51"/>
    <n v="2"/>
    <n v="0"/>
    <n v="0"/>
    <m/>
    <m/>
    <m/>
    <n v="30763.759999999998"/>
    <n v="30763.759999999998"/>
    <s v="ZLIN"/>
    <n v="3"/>
    <n v="0"/>
  </r>
  <r>
    <s v="120501000901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902-0"/>
    <x v="24"/>
    <m/>
    <s v="HIDRANTE"/>
    <s v="30.06.2005"/>
    <n v="358377.62"/>
    <n v="112079.47"/>
    <s v="ZLIN"/>
    <n v="43"/>
    <n v="2"/>
    <n v="0"/>
    <n v="0"/>
    <m/>
    <m/>
    <m/>
    <n v="999589.48"/>
    <n v="93632.439999999944"/>
    <s v="ZLIN"/>
    <n v="32"/>
    <n v="11"/>
  </r>
  <r>
    <s v="120501000903-0"/>
    <x v="24"/>
    <m/>
    <s v="HIDRANTE"/>
    <s v="30.06.2005"/>
    <n v="358377.62"/>
    <n v="112079.47"/>
    <s v="ZLIN"/>
    <n v="43"/>
    <n v="2"/>
    <n v="0"/>
    <n v="0"/>
    <m/>
    <m/>
    <m/>
    <n v="999589.48"/>
    <n v="93632.439999999944"/>
    <s v="ZLIN"/>
    <n v="32"/>
    <n v="11"/>
  </r>
  <r>
    <s v="120501000904-0"/>
    <x v="24"/>
    <m/>
    <s v="HIDRANTE"/>
    <s v="30.06.2005"/>
    <n v="358377.62"/>
    <n v="112079.47"/>
    <s v="ZLIN"/>
    <n v="43"/>
    <n v="2"/>
    <n v="0"/>
    <n v="0"/>
    <m/>
    <m/>
    <m/>
    <n v="999589.48"/>
    <n v="93632.439999999944"/>
    <s v="ZLIN"/>
    <n v="32"/>
    <n v="11"/>
  </r>
  <r>
    <s v="120501000905-0"/>
    <x v="24"/>
    <m/>
    <s v="HIDRANTE"/>
    <s v="30.06.2005"/>
    <n v="358377.62"/>
    <n v="112079.47"/>
    <s v="ZLIN"/>
    <n v="43"/>
    <n v="2"/>
    <n v="0"/>
    <n v="0"/>
    <m/>
    <m/>
    <m/>
    <n v="999589.48"/>
    <n v="93632.439999999944"/>
    <s v="ZLIN"/>
    <n v="32"/>
    <n v="11"/>
  </r>
  <r>
    <s v="120501000906-0"/>
    <x v="24"/>
    <m/>
    <s v="HIDRANTE"/>
    <s v="01.08.1967"/>
    <n v="3354.28"/>
    <n v="3354.28"/>
    <s v="ZLIN"/>
    <n v="51"/>
    <n v="2"/>
    <n v="0"/>
    <n v="0"/>
    <m/>
    <m/>
    <m/>
    <n v="36366.800000000003"/>
    <n v="36366.800000000003"/>
    <s v="ZLIN"/>
    <n v="3"/>
    <n v="0"/>
  </r>
  <r>
    <s v="120501000907-0"/>
    <x v="24"/>
    <m/>
    <s v="HIDRANTE"/>
    <s v="31.12.1999"/>
    <n v="370205.1"/>
    <n v="182304.05"/>
    <s v="ZLIN"/>
    <n v="38"/>
    <n v="7"/>
    <n v="0"/>
    <n v="0"/>
    <m/>
    <m/>
    <m/>
    <n v="689514.66"/>
    <n v="93109.640000000014"/>
    <s v="ZLIN"/>
    <n v="22"/>
    <n v="10"/>
  </r>
  <r>
    <s v="120501000908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909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910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911-0"/>
    <x v="24"/>
    <m/>
    <s v="HIDRANTE"/>
    <s v="31.12.1999"/>
    <n v="370205.1"/>
    <n v="182304.05"/>
    <s v="ZLIN"/>
    <n v="38"/>
    <n v="7"/>
    <n v="0"/>
    <n v="0"/>
    <m/>
    <m/>
    <m/>
    <n v="689514.66"/>
    <n v="93109.640000000014"/>
    <s v="ZLIN"/>
    <n v="22"/>
    <n v="10"/>
  </r>
  <r>
    <s v="120501000912-0"/>
    <x v="24"/>
    <m/>
    <s v="HIDRANTE"/>
    <s v="31.08.2014"/>
    <n v="513843.06"/>
    <n v="47544.210000000021"/>
    <s v="ZLIN"/>
    <n v="46"/>
    <n v="10"/>
    <n v="0"/>
    <n v="0"/>
    <m/>
    <m/>
    <m/>
    <n v="1136583.1599999999"/>
    <n v="76600.329999999842"/>
    <s v="ZLIN"/>
    <n v="45"/>
    <n v="9"/>
  </r>
  <r>
    <s v="120501000913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914-0"/>
    <x v="24"/>
    <m/>
    <s v="HIDRANTE"/>
    <s v="01.09.1981"/>
    <n v="2679.72"/>
    <n v="2047.62"/>
    <s v="ZLIN"/>
    <n v="48"/>
    <n v="9"/>
    <n v="0"/>
    <n v="0"/>
    <m/>
    <m/>
    <m/>
    <n v="559226.43999999994"/>
    <n v="117564.64999999997"/>
    <s v="ZLIN"/>
    <n v="14"/>
    <n v="8"/>
  </r>
  <r>
    <s v="120501000915-0"/>
    <x v="24"/>
    <m/>
    <s v="HIDRANTE"/>
    <s v="01.08.1967"/>
    <n v="0.01"/>
    <n v="0"/>
    <s v="ZLIN"/>
    <n v="79"/>
    <n v="3"/>
    <n v="0"/>
    <n v="0"/>
    <m/>
    <m/>
    <m/>
    <n v="1195086.57"/>
    <n v="118547.46999999997"/>
    <s v="ZLIN"/>
    <n v="31"/>
    <n v="1"/>
  </r>
  <r>
    <s v="120501000916-0"/>
    <x v="24"/>
    <m/>
    <s v="HIDRANTE"/>
    <s v="01.08.1967"/>
    <n v="0.01"/>
    <n v="0"/>
    <s v="ZLIN"/>
    <n v="79"/>
    <n v="3"/>
    <n v="0"/>
    <n v="0"/>
    <m/>
    <m/>
    <m/>
    <n v="1195086.57"/>
    <n v="118547.46999999997"/>
    <s v="ZLIN"/>
    <n v="31"/>
    <n v="1"/>
  </r>
  <r>
    <s v="120501000917-0"/>
    <x v="24"/>
    <m/>
    <s v="HIDRANTE"/>
    <s v="01.08.1967"/>
    <n v="0.01"/>
    <n v="0"/>
    <s v="ZLIN"/>
    <n v="79"/>
    <n v="3"/>
    <n v="0"/>
    <n v="0"/>
    <m/>
    <m/>
    <m/>
    <n v="1195086.57"/>
    <n v="118547.46999999997"/>
    <s v="ZLIN"/>
    <n v="31"/>
    <n v="1"/>
  </r>
  <r>
    <s v="120501000918-0"/>
    <x v="24"/>
    <m/>
    <s v="HIDRANTE"/>
    <s v="01.12.1993"/>
    <n v="122572.34"/>
    <n v="76448.489999999991"/>
    <s v="ZLIN"/>
    <n v="40"/>
    <n v="1"/>
    <n v="0"/>
    <n v="0"/>
    <m/>
    <m/>
    <m/>
    <n v="663276.6"/>
    <n v="112060.41999999993"/>
    <s v="ZLIN"/>
    <n v="18"/>
    <n v="3"/>
  </r>
  <r>
    <s v="120501000919-0"/>
    <x v="24"/>
    <m/>
    <s v="HIDRANTE"/>
    <s v="31.12.1999"/>
    <n v="126241.41"/>
    <n v="60723.72"/>
    <s v="ZLIN"/>
    <n v="39"/>
    <n v="6"/>
    <n v="0"/>
    <n v="0"/>
    <m/>
    <m/>
    <m/>
    <n v="870232.65"/>
    <n v="112977.57000000007"/>
    <s v="ZLIN"/>
    <n v="23"/>
    <n v="9"/>
  </r>
  <r>
    <s v="120501000920-0"/>
    <x v="24"/>
    <m/>
    <s v="HIDRANTE"/>
    <s v="31.12.1999"/>
    <n v="126241.41"/>
    <n v="60723.72"/>
    <s v="ZLIN"/>
    <n v="39"/>
    <n v="6"/>
    <n v="0"/>
    <n v="0"/>
    <m/>
    <m/>
    <m/>
    <n v="870232.65"/>
    <n v="112977.57000000007"/>
    <s v="ZLIN"/>
    <n v="23"/>
    <n v="9"/>
  </r>
  <r>
    <s v="120501000921-0"/>
    <x v="24"/>
    <m/>
    <s v="HIDRANTE"/>
    <s v="31.12.1999"/>
    <n v="126241.41"/>
    <n v="60723.72"/>
    <s v="ZLIN"/>
    <n v="39"/>
    <n v="6"/>
    <n v="0"/>
    <n v="0"/>
    <m/>
    <m/>
    <m/>
    <n v="870232.65"/>
    <n v="112977.57000000007"/>
    <s v="ZLIN"/>
    <n v="23"/>
    <n v="9"/>
  </r>
  <r>
    <s v="120501000922-0"/>
    <x v="24"/>
    <m/>
    <s v="HIDRANTE"/>
    <s v="31.12.1999"/>
    <n v="126241.41"/>
    <n v="60723.72"/>
    <s v="ZLIN"/>
    <n v="39"/>
    <n v="6"/>
    <n v="0"/>
    <n v="0"/>
    <m/>
    <m/>
    <m/>
    <n v="870232.65"/>
    <n v="112977.57000000007"/>
    <s v="ZLIN"/>
    <n v="23"/>
    <n v="9"/>
  </r>
  <r>
    <s v="120501000923-0"/>
    <x v="24"/>
    <m/>
    <s v="HIDRANTE"/>
    <s v="30.09.2013"/>
    <n v="2552705.41"/>
    <n v="286667.43000000017"/>
    <s v="ZLIN"/>
    <n v="46"/>
    <n v="9"/>
    <n v="0"/>
    <n v="0"/>
    <m/>
    <m/>
    <m/>
    <n v="-833294.86"/>
    <n v="-57415.089999999967"/>
    <s v="ZLIN"/>
    <n v="44"/>
    <n v="9"/>
  </r>
  <r>
    <s v="120501000924-0"/>
    <x v="24"/>
    <m/>
    <s v="HIDRANTE"/>
    <s v="30.09.2013"/>
    <n v="2552705.41"/>
    <n v="286667.43000000017"/>
    <s v="ZLIN"/>
    <n v="46"/>
    <n v="9"/>
    <n v="0"/>
    <n v="0"/>
    <m/>
    <m/>
    <m/>
    <n v="-833294.86"/>
    <n v="-57415.089999999967"/>
    <s v="ZLIN"/>
    <n v="44"/>
    <n v="9"/>
  </r>
  <r>
    <s v="120501000925-0"/>
    <x v="24"/>
    <m/>
    <s v="HIDRANTE"/>
    <s v="30.09.2013"/>
    <n v="2552705.41"/>
    <n v="286667.43000000017"/>
    <s v="ZLIN"/>
    <n v="46"/>
    <n v="9"/>
    <n v="0"/>
    <n v="0"/>
    <m/>
    <m/>
    <m/>
    <n v="-833294.86"/>
    <n v="-57415.089999999967"/>
    <s v="ZLIN"/>
    <n v="44"/>
    <n v="9"/>
  </r>
  <r>
    <s v="120501000926-0"/>
    <x v="24"/>
    <m/>
    <s v="HIDRANTE"/>
    <s v="30.09.2013"/>
    <n v="2552705.41"/>
    <n v="286667.43000000017"/>
    <s v="ZLIN"/>
    <n v="46"/>
    <n v="9"/>
    <n v="0"/>
    <n v="0"/>
    <m/>
    <m/>
    <m/>
    <n v="-833294.86"/>
    <n v="-57415.089999999967"/>
    <s v="ZLIN"/>
    <n v="44"/>
    <n v="9"/>
  </r>
  <r>
    <s v="120501000927-0"/>
    <x v="24"/>
    <m/>
    <s v="HIDRANTE"/>
    <s v="30.09.2013"/>
    <n v="2552705.41"/>
    <n v="286667.43000000017"/>
    <s v="ZLIN"/>
    <n v="46"/>
    <n v="9"/>
    <n v="0"/>
    <n v="0"/>
    <m/>
    <m/>
    <m/>
    <n v="-833294.86"/>
    <n v="-57415.089999999967"/>
    <s v="ZLIN"/>
    <n v="44"/>
    <n v="9"/>
  </r>
  <r>
    <s v="120501000928-0"/>
    <x v="24"/>
    <m/>
    <s v="HIDRANTE"/>
    <s v="30.09.2013"/>
    <n v="2552705.41"/>
    <n v="286667.43000000017"/>
    <s v="ZLIN"/>
    <n v="46"/>
    <n v="9"/>
    <n v="0"/>
    <n v="0"/>
    <m/>
    <m/>
    <m/>
    <n v="-833294.86"/>
    <n v="-57415.089999999967"/>
    <s v="ZLIN"/>
    <n v="44"/>
    <n v="9"/>
  </r>
  <r>
    <s v="120501000929-0"/>
    <x v="24"/>
    <m/>
    <s v="HIDRANTE"/>
    <s v="01.09.1982"/>
    <n v="530340.84"/>
    <n v="247000.24999999994"/>
    <s v="ZLIN"/>
    <n v="77"/>
    <n v="10"/>
    <n v="0"/>
    <n v="0"/>
    <m/>
    <m/>
    <m/>
    <n v="1296753.54"/>
    <n v="89348"/>
    <s v="ZLIN"/>
    <n v="44"/>
    <n v="9"/>
  </r>
  <r>
    <s v="120501000930-0"/>
    <x v="24"/>
    <m/>
    <s v="HIDRANTE"/>
    <s v="01.09.1982"/>
    <n v="530340.84"/>
    <n v="247000.24999999994"/>
    <s v="ZLIN"/>
    <n v="77"/>
    <n v="10"/>
    <n v="0"/>
    <n v="0"/>
    <m/>
    <m/>
    <m/>
    <n v="1296753.54"/>
    <n v="89348"/>
    <s v="ZLIN"/>
    <n v="44"/>
    <n v="9"/>
  </r>
  <r>
    <s v="120501000931-0"/>
    <x v="24"/>
    <m/>
    <s v="HIDRANTE"/>
    <s v="01.09.1982"/>
    <n v="530340.84"/>
    <n v="247000.24999999994"/>
    <s v="ZLIN"/>
    <n v="77"/>
    <n v="10"/>
    <n v="0"/>
    <n v="0"/>
    <m/>
    <m/>
    <m/>
    <n v="1296753.54"/>
    <n v="89348"/>
    <s v="ZLIN"/>
    <n v="44"/>
    <n v="9"/>
  </r>
  <r>
    <s v="120501000932-0"/>
    <x v="24"/>
    <m/>
    <s v="HIDRANTE"/>
    <s v="01.09.1982"/>
    <n v="530340.84"/>
    <n v="247000.24999999994"/>
    <s v="ZLIN"/>
    <n v="77"/>
    <n v="10"/>
    <n v="0"/>
    <n v="0"/>
    <m/>
    <m/>
    <m/>
    <n v="1296753.54"/>
    <n v="89348"/>
    <s v="ZLIN"/>
    <n v="44"/>
    <n v="9"/>
  </r>
  <r>
    <s v="120501000933-0"/>
    <x v="24"/>
    <m/>
    <s v="HIDRANTE"/>
    <s v="01.09.1982"/>
    <n v="530340.84"/>
    <n v="247000.24999999994"/>
    <s v="ZLIN"/>
    <n v="77"/>
    <n v="10"/>
    <n v="0"/>
    <n v="0"/>
    <m/>
    <m/>
    <m/>
    <n v="1296753.54"/>
    <n v="89348"/>
    <s v="ZLIN"/>
    <n v="44"/>
    <n v="9"/>
  </r>
  <r>
    <s v="120501000934-0"/>
    <x v="24"/>
    <m/>
    <s v="TUBERIA INTERNA"/>
    <s v="01.01.1987"/>
    <n v="85776.98"/>
    <n v="52064.38"/>
    <s v="ZLIN"/>
    <n v="52"/>
    <n v="7"/>
    <n v="0"/>
    <n v="0"/>
    <m/>
    <m/>
    <m/>
    <n v="16933.52"/>
    <n v="2190.7100000000009"/>
    <s v="ZLIN"/>
    <n v="23"/>
    <n v="10"/>
  </r>
  <r>
    <s v="120501000935-0"/>
    <x v="24"/>
    <m/>
    <s v="TUBERIA INTERNA"/>
    <s v="01.01.1987"/>
    <n v="65523211.25"/>
    <n v="9108472.9099999964"/>
    <s v="ZLIN"/>
    <n v="52"/>
    <n v="7"/>
    <n v="0"/>
    <n v="0"/>
    <m/>
    <m/>
    <m/>
    <n v="727810.15"/>
    <n v="94157.260000000009"/>
    <s v="ZLIN"/>
    <n v="23"/>
    <n v="10"/>
  </r>
  <r>
    <s v="120501000936-0"/>
    <x v="24"/>
    <m/>
    <s v="TUBERIA INTERNA"/>
    <s v="31.12.2001"/>
    <n v="3399340.47"/>
    <n v="1148121.6400000001"/>
    <s v="ZLIN"/>
    <n v="50"/>
    <n v="4"/>
    <n v="0"/>
    <n v="0"/>
    <m/>
    <m/>
    <m/>
    <n v="561856532.54999995"/>
    <n v="47354650.819999933"/>
    <s v="ZLIN"/>
    <n v="36"/>
    <n v="7"/>
  </r>
  <r>
    <s v="120501000937-0"/>
    <x v="24"/>
    <m/>
    <s v="TUBERIA INTERNA"/>
    <s v="31.12.2001"/>
    <n v="6754.82"/>
    <n v="2281.3999999999996"/>
    <s v="ZLIN"/>
    <n v="50"/>
    <n v="4"/>
    <n v="0"/>
    <n v="0"/>
    <m/>
    <m/>
    <m/>
    <n v="1116464.1000000001"/>
    <n v="94098.340000000084"/>
    <s v="ZLIN"/>
    <n v="36"/>
    <n v="7"/>
  </r>
  <r>
    <s v="120501000938-0"/>
    <x v="24"/>
    <m/>
    <s v="TUBERIA INTERNA"/>
    <s v="31.12.2001"/>
    <n v="302643.08"/>
    <n v="102217.25000000003"/>
    <s v="ZLIN"/>
    <n v="50"/>
    <n v="4"/>
    <n v="0"/>
    <n v="0"/>
    <m/>
    <m/>
    <m/>
    <n v="50022053.049999997"/>
    <n v="4215981.68"/>
    <s v="ZLIN"/>
    <n v="36"/>
    <n v="7"/>
  </r>
  <r>
    <s v="120501000939-0"/>
    <x v="24"/>
    <m/>
    <s v="TUBERIA INTERNA"/>
    <s v="31.12.2001"/>
    <n v="6501310.3200000003"/>
    <n v="2195806.8200000003"/>
    <s v="ZLIN"/>
    <n v="50"/>
    <n v="4"/>
    <n v="0"/>
    <n v="0"/>
    <m/>
    <m/>
    <m/>
    <n v="1074562464.97"/>
    <n v="90566768.129999995"/>
    <s v="ZLIN"/>
    <n v="36"/>
    <n v="7"/>
  </r>
  <r>
    <s v="120501000940-0"/>
    <x v="24"/>
    <m/>
    <s v="TUBERIA INTERNA"/>
    <s v="30.11.2003"/>
    <n v="207420.67"/>
    <n v="62054.790000000008"/>
    <s v="ZLIN"/>
    <n v="50"/>
    <n v="5"/>
    <n v="0"/>
    <n v="0"/>
    <m/>
    <m/>
    <m/>
    <n v="-129364.91"/>
    <n v="-10338.020000000004"/>
    <s v="ZLIN"/>
    <n v="38"/>
    <n v="7"/>
  </r>
  <r>
    <s v="120501000941-0"/>
    <x v="24"/>
    <m/>
    <s v="TUBERIA INTERNA"/>
    <s v="30.11.2003"/>
    <n v="5397526.8799999999"/>
    <n v="1614797.2799999998"/>
    <s v="ZLIN"/>
    <n v="50"/>
    <n v="5"/>
    <n v="0"/>
    <n v="0"/>
    <m/>
    <m/>
    <m/>
    <n v="-3366350"/>
    <n v="-269017.16000000015"/>
    <s v="ZLIN"/>
    <n v="38"/>
    <n v="7"/>
  </r>
  <r>
    <s v="120501000942-0"/>
    <x v="24"/>
    <m/>
    <s v="TUBERIA INTERNA"/>
    <s v="30.11.2003"/>
    <n v="89659731.280000001"/>
    <n v="26823820.439999998"/>
    <s v="ZLIN"/>
    <n v="50"/>
    <n v="5"/>
    <n v="0"/>
    <n v="0"/>
    <m/>
    <m/>
    <m/>
    <n v="-55919320.25"/>
    <n v="-4468714.5900000036"/>
    <s v="ZLIN"/>
    <n v="38"/>
    <n v="7"/>
  </r>
  <r>
    <s v="120501000943-0"/>
    <x v="24"/>
    <m/>
    <s v="TUBERIA INTERNA"/>
    <s v="30.11.2003"/>
    <n v="435211038.43000001"/>
    <n v="130203632.99000001"/>
    <s v="ZLIN"/>
    <n v="50"/>
    <n v="5"/>
    <n v="0"/>
    <n v="0"/>
    <m/>
    <m/>
    <m/>
    <n v="-271434066.19"/>
    <n v="-21691275.270000011"/>
    <s v="ZLIN"/>
    <n v="38"/>
    <n v="7"/>
  </r>
  <r>
    <s v="120501000944-0"/>
    <x v="24"/>
    <m/>
    <s v="TUBERIA INTERNA"/>
    <s v="31.08.2014"/>
    <n v="134655249.46000001"/>
    <n v="14377973.260000005"/>
    <s v="ZLIN"/>
    <n v="40"/>
    <n v="7"/>
    <n v="0"/>
    <n v="0"/>
    <m/>
    <m/>
    <m/>
    <n v="298401022.41000003"/>
    <n v="23292906.800000012"/>
    <s v="ZLIN"/>
    <n v="39"/>
    <n v="6"/>
  </r>
  <r>
    <s v="120501000945-0"/>
    <x v="24"/>
    <m/>
    <s v="TUBERIA INTERNA"/>
    <s v="31.08.2014"/>
    <n v="125474480.39"/>
    <n v="13397685.769999996"/>
    <s v="ZLIN"/>
    <n v="40"/>
    <n v="7"/>
    <n v="0"/>
    <n v="0"/>
    <m/>
    <m/>
    <m/>
    <n v="278056097.95999998"/>
    <n v="21704800.899999976"/>
    <s v="ZLIN"/>
    <n v="39"/>
    <n v="6"/>
  </r>
  <r>
    <s v="120501000946-0"/>
    <x v="24"/>
    <m/>
    <s v="TUBERIA INTERNA"/>
    <s v="31.08.2014"/>
    <n v="28916470.32"/>
    <n v="3087590.2600000016"/>
    <s v="ZLIN"/>
    <n v="40"/>
    <n v="7"/>
    <n v="0"/>
    <n v="0"/>
    <m/>
    <m/>
    <m/>
    <n v="64079969.719999999"/>
    <n v="5002022.9399999976"/>
    <s v="ZLIN"/>
    <n v="39"/>
    <n v="6"/>
  </r>
  <r>
    <s v="120501000947-0"/>
    <x v="24"/>
    <m/>
    <s v="TUBERIA INTERNA"/>
    <s v="31.12.1996"/>
    <n v="159897.29"/>
    <n v="69429.140000000014"/>
    <s v="ZLIN"/>
    <n v="50"/>
    <n v="8"/>
    <n v="0"/>
    <n v="0"/>
    <m/>
    <m/>
    <m/>
    <n v="653711.35"/>
    <n v="63152.280000000028"/>
    <s v="ZLIN"/>
    <n v="31"/>
    <n v="11"/>
  </r>
  <r>
    <s v="120501000947-1"/>
    <x v="24"/>
    <m/>
    <s v="TUBERIA INTERNA"/>
    <s v="31.12.1996"/>
    <n v="26216.37"/>
    <n v="11383.46"/>
    <s v="ZLIN"/>
    <n v="50"/>
    <n v="8"/>
    <n v="0"/>
    <n v="0"/>
    <m/>
    <m/>
    <m/>
    <n v="172245.67"/>
    <n v="16639.920000000013"/>
    <s v="ZLIN"/>
    <n v="31"/>
    <n v="11"/>
  </r>
  <r>
    <s v="120501000948-0"/>
    <x v="24"/>
    <m/>
    <s v="TUBERIA INTERNA"/>
    <s v="31.12.2001"/>
    <n v="2738.13"/>
    <n v="924.80000000000018"/>
    <s v="ZLIN"/>
    <n v="50"/>
    <n v="4"/>
    <n v="0"/>
    <n v="0"/>
    <m/>
    <m/>
    <m/>
    <n v="452568.6"/>
    <n v="38143.609999999986"/>
    <s v="ZLIN"/>
    <n v="36"/>
    <n v="7"/>
  </r>
  <r>
    <s v="120501000949-0"/>
    <x v="24"/>
    <m/>
    <s v="TUBERIA INTERNA"/>
    <s v="30.09.2013"/>
    <n v="30027345.219999999"/>
    <n v="5071642.75"/>
    <s v="ZLIN"/>
    <n v="31"/>
    <n v="1"/>
    <n v="0"/>
    <n v="0"/>
    <m/>
    <m/>
    <m/>
    <n v="-9100588.25"/>
    <n v="-964818.80999999959"/>
    <s v="ZLIN"/>
    <n v="29"/>
    <n v="1"/>
  </r>
  <r>
    <s v="120501000950-0"/>
    <x v="24"/>
    <m/>
    <s v="TUBERIA INTERNA"/>
    <s v="30.09.2013"/>
    <n v="20679129.309999999"/>
    <n v="1930052.0899999999"/>
    <s v="ZLIN"/>
    <n v="56"/>
    <n v="3"/>
    <n v="0"/>
    <n v="0"/>
    <m/>
    <m/>
    <m/>
    <n v="-6912273.1900000004"/>
    <n v="-392863.44000000041"/>
    <s v="ZLIN"/>
    <n v="54"/>
    <n v="3"/>
  </r>
  <r>
    <s v="120501000951-0"/>
    <x v="24"/>
    <m/>
    <s v="TUBERIA INTERNA"/>
    <s v="01.09.1982"/>
    <n v="14018363.25"/>
    <n v="8174246.6699999999"/>
    <s v="ZLIN"/>
    <n v="62"/>
    <n v="2"/>
    <n v="0"/>
    <n v="0"/>
    <m/>
    <m/>
    <m/>
    <n v="35782156.68"/>
    <n v="3793523.7699999996"/>
    <s v="ZLIN"/>
    <n v="29"/>
    <n v="1"/>
  </r>
  <r>
    <s v="120501000952-0"/>
    <x v="24"/>
    <m/>
    <s v="TUBERIA INTERNA"/>
    <s v="01.01.1986"/>
    <n v="2303852.66"/>
    <n v="1437633.12"/>
    <s v="ZLIN"/>
    <n v="52"/>
    <n v="9"/>
    <n v="0"/>
    <n v="0"/>
    <m/>
    <m/>
    <m/>
    <n v="197618173.22999999"/>
    <n v="26492291.340000004"/>
    <s v="ZLIN"/>
    <n v="23"/>
    <n v="0"/>
  </r>
  <r>
    <s v="120501000953-0"/>
    <x v="24"/>
    <m/>
    <s v="TUBERIA INTERNA"/>
    <s v="30.09.2012"/>
    <n v="677205.38"/>
    <n v="101784.38"/>
    <s v="ZLIN"/>
    <n v="41"/>
    <n v="7"/>
    <n v="0"/>
    <n v="0"/>
    <m/>
    <m/>
    <m/>
    <n v="162391020.75999999"/>
    <n v="12977252.199999988"/>
    <s v="ZLIN"/>
    <n v="38"/>
    <n v="7"/>
  </r>
  <r>
    <s v="120501000954-0"/>
    <x v="24"/>
    <m/>
    <s v="TUBERIA INTERNA"/>
    <s v="01.12.1991"/>
    <n v="5298255.68"/>
    <n v="2795822.1899999995"/>
    <s v="ZLIN"/>
    <n v="51"/>
    <n v="2"/>
    <n v="0"/>
    <n v="0"/>
    <m/>
    <m/>
    <m/>
    <n v="1315860234.3099999"/>
    <n v="148435453.25"/>
    <s v="ZLIN"/>
    <n v="27"/>
    <n v="4"/>
  </r>
  <r>
    <s v="120501000955-0"/>
    <x v="24"/>
    <m/>
    <s v="TUBERIA INTERNA"/>
    <s v="01.12.1991"/>
    <n v="4405504.03"/>
    <n v="2324728.5300000003"/>
    <s v="ZLIN"/>
    <n v="51"/>
    <n v="2"/>
    <n v="0"/>
    <n v="0"/>
    <m/>
    <m/>
    <m/>
    <n v="1094138886.45"/>
    <n v="123424203.67000008"/>
    <s v="ZLIN"/>
    <n v="27"/>
    <n v="4"/>
  </r>
  <r>
    <s v="120501000956-0"/>
    <x v="24"/>
    <m/>
    <s v="TUBERIA INTERNA"/>
    <s v="01.12.1991"/>
    <n v="17113382.77"/>
    <n v="9195250.4100000001"/>
    <s v="ZLIN"/>
    <n v="50"/>
    <n v="3"/>
    <n v="0"/>
    <n v="0"/>
    <m/>
    <m/>
    <m/>
    <n v="57253564.57"/>
    <n v="6682592.7199999988"/>
    <s v="ZLIN"/>
    <n v="26"/>
    <n v="5"/>
  </r>
  <r>
    <s v="120501000957-0"/>
    <x v="24"/>
    <m/>
    <s v="TUBERIA INTERNA"/>
    <s v="30.06.2014"/>
    <n v="8306390.2000000002"/>
    <n v="660596.58000000007"/>
    <s v="ZLIN"/>
    <n v="56"/>
    <n v="7"/>
    <n v="0"/>
    <n v="0"/>
    <m/>
    <m/>
    <m/>
    <n v="12543369.050000001"/>
    <n v="698952.79000000097"/>
    <s v="ZLIN"/>
    <n v="55"/>
    <n v="4"/>
  </r>
  <r>
    <s v="120501000958-0"/>
    <x v="24"/>
    <m/>
    <s v="TUBERIA INTERNA"/>
    <s v="30.04.2013"/>
    <n v="170924723.69999999"/>
    <n v="19733244.839999974"/>
    <s v="ZLIN"/>
    <n v="49"/>
    <n v="1"/>
    <n v="0"/>
    <n v="0"/>
    <m/>
    <m/>
    <m/>
    <n v="-91783273.650000006"/>
    <n v="-6064252.0200000107"/>
    <s v="ZLIN"/>
    <n v="46"/>
    <n v="8"/>
  </r>
  <r>
    <s v="120501000959-0"/>
    <x v="24"/>
    <m/>
    <s v="TUBERIA INTERNA"/>
    <s v="30.04.2013"/>
    <n v="113949816.51000001"/>
    <n v="13155496.640000001"/>
    <s v="ZLIN"/>
    <n v="49"/>
    <n v="1"/>
    <n v="0"/>
    <n v="0"/>
    <m/>
    <m/>
    <m/>
    <n v="-61188849.479999997"/>
    <n v="-4042834.6899999976"/>
    <s v="ZLIN"/>
    <n v="46"/>
    <n v="8"/>
  </r>
  <r>
    <s v="120501000960-0"/>
    <x v="24"/>
    <m/>
    <s v="TUBERIA INTERNA"/>
    <s v="31.12.2001"/>
    <n v="17640.830000000002"/>
    <n v="5958.1600000000017"/>
    <s v="ZLIN"/>
    <n v="50"/>
    <n v="4"/>
    <n v="0"/>
    <n v="0"/>
    <m/>
    <m/>
    <m/>
    <n v="2915746.79"/>
    <n v="245746.31999999983"/>
    <s v="ZLIN"/>
    <n v="36"/>
    <n v="7"/>
  </r>
  <r>
    <s v="120501000961-0"/>
    <x v="24"/>
    <m/>
    <s v="TUBERIA INTERNA"/>
    <s v="31.12.2001"/>
    <n v="52944.89"/>
    <n v="17882.059999999998"/>
    <s v="ZLIN"/>
    <n v="50"/>
    <n v="4"/>
    <n v="0"/>
    <n v="0"/>
    <m/>
    <m/>
    <m/>
    <n v="8750943.0299999993"/>
    <n v="737550.99999999907"/>
    <s v="ZLIN"/>
    <n v="36"/>
    <n v="7"/>
  </r>
  <r>
    <s v="120501000962-0"/>
    <x v="24"/>
    <m/>
    <s v="TUBERIA INTERNA"/>
    <s v="31.12.2001"/>
    <n v="18301.54"/>
    <n v="6181.3700000000008"/>
    <s v="ZLIN"/>
    <n v="50"/>
    <n v="4"/>
    <n v="0"/>
    <n v="0"/>
    <m/>
    <m/>
    <m/>
    <n v="3024950.88"/>
    <n v="254950.29000000004"/>
    <s v="ZLIN"/>
    <n v="36"/>
    <n v="7"/>
  </r>
  <r>
    <s v="120501000963-0"/>
    <x v="24"/>
    <m/>
    <s v="TUBERIA INTERNA"/>
    <s v="31.12.2001"/>
    <n v="122930.78"/>
    <n v="41519.61"/>
    <s v="ZLIN"/>
    <n v="50"/>
    <n v="4"/>
    <n v="0"/>
    <n v="0"/>
    <m/>
    <m/>
    <m/>
    <n v="20318489.059999999"/>
    <n v="1712492.2399999984"/>
    <s v="ZLIN"/>
    <n v="36"/>
    <n v="7"/>
  </r>
  <r>
    <s v="120501000964-0"/>
    <x v="24"/>
    <m/>
    <s v="TUBERIA INTERNA"/>
    <s v="31.12.2001"/>
    <n v="1305819"/>
    <n v="441038.17000000004"/>
    <s v="ZLIN"/>
    <n v="50"/>
    <n v="4"/>
    <n v="0"/>
    <n v="0"/>
    <m/>
    <m/>
    <m/>
    <n v="215830965.16999999"/>
    <n v="18190764.729999989"/>
    <s v="ZLIN"/>
    <n v="36"/>
    <n v="7"/>
  </r>
  <r>
    <s v="120501000965-0"/>
    <x v="24"/>
    <m/>
    <s v="TUBERIA INTERNA"/>
    <s v="31.12.2001"/>
    <n v="3716882.97"/>
    <n v="1255371.1200000001"/>
    <s v="ZLIN"/>
    <n v="50"/>
    <n v="4"/>
    <n v="0"/>
    <n v="0"/>
    <m/>
    <m/>
    <m/>
    <n v="614341222.91999996"/>
    <n v="51778189.639999986"/>
    <s v="ZLIN"/>
    <n v="36"/>
    <n v="7"/>
  </r>
  <r>
    <s v="120501000966-0"/>
    <x v="24"/>
    <m/>
    <s v="TUBERIA INTERNA"/>
    <s v="31.12.2001"/>
    <n v="3949765.43"/>
    <n v="1334026.7200000002"/>
    <s v="ZLIN"/>
    <n v="50"/>
    <n v="4"/>
    <n v="0"/>
    <n v="0"/>
    <m/>
    <m/>
    <m/>
    <n v="652832962.80999994"/>
    <n v="55022368.169999957"/>
    <s v="ZLIN"/>
    <n v="36"/>
    <n v="7"/>
  </r>
  <r>
    <s v="120501000967-0"/>
    <x v="24"/>
    <m/>
    <s v="DOSIFICADOR DE ESPUMA"/>
    <s v="30.06.2015"/>
    <n v="90549956.150000006"/>
    <n v="31692484.650000006"/>
    <s v="ZLIN"/>
    <n v="10"/>
    <n v="0"/>
    <n v="0"/>
    <n v="0"/>
    <m/>
    <m/>
    <m/>
    <n v="0"/>
    <n v="0"/>
    <s v="ZLIN"/>
    <n v="10"/>
    <n v="0"/>
  </r>
  <r>
    <s v="120501000968-0"/>
    <x v="24"/>
    <m/>
    <s v="VALVULA ESFERICA"/>
    <s v="13.10.2015"/>
    <n v="43465784.490000002"/>
    <n v="5505666.0399999991"/>
    <s v="ZLIN"/>
    <n v="25"/>
    <n v="0"/>
    <n v="0"/>
    <n v="0"/>
    <m/>
    <m/>
    <m/>
    <n v="0"/>
    <n v="0"/>
    <s v="ZLIN"/>
    <n v="25"/>
    <n v="0"/>
  </r>
  <r>
    <s v="120501000969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0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1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2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3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4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5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6-0"/>
    <x v="24"/>
    <m/>
    <s v="VALVULA ESFERICA"/>
    <s v="06.11.2015"/>
    <n v="29575078.219999999"/>
    <n v="3647592.9800000004"/>
    <s v="ZLIN"/>
    <n v="25"/>
    <n v="0"/>
    <n v="0"/>
    <n v="0"/>
    <m/>
    <m/>
    <m/>
    <n v="0"/>
    <n v="0"/>
    <s v="ZLIN"/>
    <n v="25"/>
    <n v="0"/>
  </r>
  <r>
    <s v="120501000977-0"/>
    <x v="24"/>
    <m/>
    <s v="VALVULA ESFERICA"/>
    <s v="13.10.2015"/>
    <n v="43465784.490000002"/>
    <n v="5505666.0399999991"/>
    <s v="ZLIN"/>
    <n v="25"/>
    <n v="0"/>
    <n v="0"/>
    <n v="0"/>
    <m/>
    <m/>
    <m/>
    <n v="0"/>
    <n v="0"/>
    <s v="ZLIN"/>
    <n v="25"/>
    <n v="0"/>
  </r>
  <r>
    <s v="120501000978-0"/>
    <x v="24"/>
    <m/>
    <s v="VALVULA ESFERICA"/>
    <s v="13.10.2015"/>
    <n v="22903718.609999999"/>
    <n v="7252844.2199999988"/>
    <s v="ZLIN"/>
    <n v="10"/>
    <n v="0"/>
    <n v="0"/>
    <n v="0"/>
    <m/>
    <m/>
    <m/>
    <n v="0"/>
    <n v="0"/>
    <s v="ZLIN"/>
    <n v="10"/>
    <n v="0"/>
  </r>
  <r>
    <s v="120501000980-0"/>
    <x v="24"/>
    <m/>
    <s v="BOMBA PORTATIL"/>
    <s v="18.12.2017"/>
    <n v="47673123.649999999"/>
    <n v="4767312.3699999973"/>
    <s v="ZLIN"/>
    <n v="10"/>
    <n v="0"/>
    <n v="0"/>
    <n v="0"/>
    <m/>
    <m/>
    <m/>
    <n v="0"/>
    <n v="0"/>
    <s v="ZLIN"/>
    <n v="0"/>
    <n v="1"/>
  </r>
  <r>
    <s v="120501000980-1"/>
    <x v="24"/>
    <m/>
    <s v="MOTOR"/>
    <s v="18.12.2017"/>
    <n v="47673123.649999999"/>
    <n v="4767312.3699999973"/>
    <s v="ZLIN"/>
    <n v="10"/>
    <n v="0"/>
    <n v="0"/>
    <n v="0"/>
    <m/>
    <m/>
    <m/>
    <n v="0"/>
    <n v="0"/>
    <s v="ZLIN"/>
    <n v="0"/>
    <n v="1"/>
  </r>
  <r>
    <s v="120501000981-0"/>
    <x v="24"/>
    <m/>
    <s v="BOMBA PORTATIL"/>
    <s v="18.12.2017"/>
    <n v="47673123.649999999"/>
    <n v="4767312.3699999973"/>
    <s v="ZLIN"/>
    <n v="10"/>
    <n v="0"/>
    <n v="0"/>
    <n v="0"/>
    <m/>
    <m/>
    <m/>
    <n v="0"/>
    <n v="0"/>
    <s v="ZLIN"/>
    <n v="0"/>
    <n v="1"/>
  </r>
  <r>
    <s v="120501000981-1"/>
    <x v="24"/>
    <m/>
    <s v="MOTOR"/>
    <s v="18.12.2017"/>
    <n v="47673123.649999999"/>
    <n v="4767312.3699999973"/>
    <s v="ZLIN"/>
    <n v="10"/>
    <n v="0"/>
    <n v="0"/>
    <n v="0"/>
    <m/>
    <m/>
    <m/>
    <n v="0"/>
    <n v="0"/>
    <s v="ZLIN"/>
    <n v="0"/>
    <n v="1"/>
  </r>
  <r>
    <s v="120501000982-0"/>
    <x v="24"/>
    <m/>
    <s v="TUBERIA SISTEMA CONTRA INCENDIO"/>
    <s v="31.05.2016"/>
    <n v="585494905.34000003"/>
    <n v="25208808.420000076"/>
    <s v="ZLIN"/>
    <n v="60"/>
    <n v="0"/>
    <n v="0"/>
    <n v="0"/>
    <m/>
    <m/>
    <m/>
    <n v="0"/>
    <n v="0"/>
    <s v="ZLIN"/>
    <n v="0"/>
    <n v="1"/>
  </r>
  <r>
    <s v="120501000982-1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2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3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4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5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6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7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8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9"/>
    <x v="24"/>
    <m/>
    <s v="VALVULA COMPUERTA"/>
    <s v="31.05.2016"/>
    <n v="533652.41"/>
    <n v="68930.100000000035"/>
    <s v="ZLIN"/>
    <n v="20"/>
    <n v="0"/>
    <n v="0"/>
    <n v="0"/>
    <m/>
    <m/>
    <m/>
    <n v="0"/>
    <n v="0"/>
    <s v="ZLIN"/>
    <n v="0"/>
    <n v="1"/>
  </r>
  <r>
    <s v="120501000982-10"/>
    <x v="24"/>
    <m/>
    <s v="VALVULA COMPUERTA"/>
    <s v="31.05.2016"/>
    <n v="379829.9"/>
    <n v="49061.360000000044"/>
    <s v="ZLIN"/>
    <n v="20"/>
    <n v="0"/>
    <n v="0"/>
    <n v="0"/>
    <m/>
    <m/>
    <m/>
    <n v="0"/>
    <n v="0"/>
    <s v="ZLIN"/>
    <n v="0"/>
    <n v="1"/>
  </r>
  <r>
    <s v="120501000982-11"/>
    <x v="24"/>
    <m/>
    <s v="VALVULA COMPUERTA"/>
    <s v="31.05.2016"/>
    <n v="379829.9"/>
    <n v="49061.360000000044"/>
    <s v="ZLIN"/>
    <n v="20"/>
    <n v="0"/>
    <n v="0"/>
    <n v="0"/>
    <m/>
    <m/>
    <m/>
    <n v="0"/>
    <n v="0"/>
    <s v="ZLIN"/>
    <n v="0"/>
    <n v="1"/>
  </r>
  <r>
    <s v="120501000983-0"/>
    <x v="24"/>
    <m/>
    <s v="POZO"/>
    <s v="31.05.2016"/>
    <n v="60301776.719999999"/>
    <n v="4450845.43"/>
    <s v="ZLIN"/>
    <n v="35"/>
    <n v="0"/>
    <n v="0"/>
    <n v="0"/>
    <m/>
    <m/>
    <m/>
    <n v="0"/>
    <n v="0"/>
    <s v="ZLIN"/>
    <n v="0"/>
    <n v="1"/>
  </r>
  <r>
    <s v="120501000983-1"/>
    <x v="24"/>
    <m/>
    <s v="MOTOR-BOMBA"/>
    <s v="31.05.2016"/>
    <n v="1400000"/>
    <n v="180833.33000000007"/>
    <s v="ZLIN"/>
    <n v="20"/>
    <n v="0"/>
    <n v="0"/>
    <n v="0"/>
    <m/>
    <m/>
    <m/>
    <n v="0"/>
    <n v="0"/>
    <s v="ZLIN"/>
    <n v="0"/>
    <n v="1"/>
  </r>
  <r>
    <s v="120501000984-0"/>
    <x v="24"/>
    <m/>
    <s v="MOTOR ELÉCTRICO"/>
    <s v="01.06.2016"/>
    <n v="15741108"/>
    <n v="2033226.4499999993"/>
    <s v="ZLIN"/>
    <n v="20"/>
    <n v="0"/>
    <n v="0"/>
    <n v="0"/>
    <m/>
    <m/>
    <m/>
    <n v="0"/>
    <n v="0"/>
    <s v="ZLIN"/>
    <n v="1"/>
    <n v="0"/>
  </r>
  <r>
    <s v="120501000985-0"/>
    <x v="24"/>
    <m/>
    <s v="BOMBA DE AGUA MOTORIZADA"/>
    <s v="01.06.2016"/>
    <n v="115927391.11"/>
    <n v="14973954.689999998"/>
    <s v="ZLIN"/>
    <n v="20"/>
    <n v="0"/>
    <n v="0"/>
    <n v="0"/>
    <m/>
    <m/>
    <m/>
    <n v="0"/>
    <n v="0"/>
    <s v="ZLIN"/>
    <n v="1"/>
    <n v="0"/>
  </r>
  <r>
    <s v="120501000986-0"/>
    <x v="24"/>
    <m/>
    <s v="BOMBA DE AGUA MOTORIZADA"/>
    <s v="01.06.2016"/>
    <n v="115927391.11"/>
    <n v="14973954.689999998"/>
    <s v="ZLIN"/>
    <n v="20"/>
    <n v="0"/>
    <n v="0"/>
    <n v="0"/>
    <m/>
    <m/>
    <m/>
    <n v="0"/>
    <n v="0"/>
    <s v="ZLIN"/>
    <n v="1"/>
    <n v="0"/>
  </r>
  <r>
    <s v="120501000987-0"/>
    <x v="24"/>
    <m/>
    <s v="BOMBA CENTRÍFUGA"/>
    <s v="01.06.2016"/>
    <n v="66155688.810000002"/>
    <n v="8545109.8000000045"/>
    <s v="ZLIN"/>
    <n v="20"/>
    <n v="0"/>
    <n v="0"/>
    <n v="0"/>
    <m/>
    <m/>
    <m/>
    <n v="0"/>
    <n v="0"/>
    <s v="ZLIN"/>
    <n v="1"/>
    <n v="0"/>
  </r>
  <r>
    <s v="120501000988-0"/>
    <x v="24"/>
    <m/>
    <s v="BOMBA CENTRÍFUGA"/>
    <s v="01.06.2016"/>
    <n v="66155688.810000002"/>
    <n v="8545109.8000000045"/>
    <s v="ZLIN"/>
    <n v="20"/>
    <n v="0"/>
    <n v="0"/>
    <n v="0"/>
    <m/>
    <m/>
    <m/>
    <n v="0"/>
    <n v="0"/>
    <s v="ZLIN"/>
    <n v="1"/>
    <n v="0"/>
  </r>
  <r>
    <s v="120501000989-0"/>
    <x v="24"/>
    <m/>
    <s v="SISTEMA AUTOMATICO CONTRA INCENDIOS"/>
    <s v="01.06.2016"/>
    <n v="19054517.219999999"/>
    <n v="984483.37999999896"/>
    <s v="ZLIN"/>
    <n v="50"/>
    <n v="0"/>
    <n v="0"/>
    <n v="0"/>
    <m/>
    <m/>
    <m/>
    <n v="0"/>
    <n v="0"/>
    <s v="ZLIN"/>
    <n v="1"/>
    <n v="0"/>
  </r>
  <r>
    <s v="120501000990-0"/>
    <x v="24"/>
    <m/>
    <s v="GENERADOR DE AEROSOL"/>
    <s v="01.06.2016"/>
    <n v="33597022.799999997"/>
    <n v="8679230.8899999969"/>
    <s v="ZLIN"/>
    <n v="10"/>
    <n v="0"/>
    <n v="0"/>
    <n v="0"/>
    <m/>
    <m/>
    <m/>
    <n v="0"/>
    <n v="0"/>
    <s v="ZLIN"/>
    <n v="1"/>
    <n v="0"/>
  </r>
  <r>
    <s v="120501000991-0"/>
    <x v="24"/>
    <m/>
    <s v="GENERADOR DE AEROSOL"/>
    <s v="01.06.2016"/>
    <n v="14959098.289999999"/>
    <n v="3864433.7299999986"/>
    <s v="ZLIN"/>
    <n v="10"/>
    <n v="0"/>
    <n v="0"/>
    <n v="0"/>
    <m/>
    <m/>
    <m/>
    <n v="0"/>
    <n v="0"/>
    <s v="ZLIN"/>
    <n v="1"/>
    <n v="0"/>
  </r>
  <r>
    <s v="120501000992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3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4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5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6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7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8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0999-0"/>
    <x v="24"/>
    <m/>
    <s v="DETECTOR DE GASES"/>
    <s v="01.06.2016"/>
    <n v="1669807.13"/>
    <n v="431366.83999999985"/>
    <s v="ZLIN"/>
    <n v="10"/>
    <n v="0"/>
    <n v="0"/>
    <n v="0"/>
    <m/>
    <m/>
    <m/>
    <n v="0"/>
    <n v="0"/>
    <s v="ZLIN"/>
    <n v="1"/>
    <n v="0"/>
  </r>
  <r>
    <s v="120501001000-0"/>
    <x v="24"/>
    <m/>
    <s v="KIT CALIBRACIÓN"/>
    <s v="01.06.2016"/>
    <n v="695752.97"/>
    <n v="179736.18999999994"/>
    <s v="ZLIN"/>
    <n v="10"/>
    <n v="0"/>
    <n v="0"/>
    <n v="0"/>
    <m/>
    <m/>
    <m/>
    <n v="0"/>
    <n v="0"/>
    <s v="ZLIN"/>
    <n v="1"/>
    <n v="0"/>
  </r>
  <r>
    <s v="120501001001-0"/>
    <x v="24"/>
    <m/>
    <s v="DETECTOR DE LLAMA"/>
    <s v="01.06.2016"/>
    <n v="4731120.2"/>
    <n v="1222206.0500000003"/>
    <s v="ZLIN"/>
    <n v="10"/>
    <n v="0"/>
    <n v="0"/>
    <n v="0"/>
    <m/>
    <m/>
    <m/>
    <n v="0"/>
    <n v="0"/>
    <s v="ZLIN"/>
    <n v="1"/>
    <n v="0"/>
  </r>
  <r>
    <s v="120501001002-0"/>
    <x v="24"/>
    <m/>
    <s v="DETECTOR DE LLAMA"/>
    <s v="01.06.2016"/>
    <n v="4731120.2"/>
    <n v="1222206.0500000003"/>
    <s v="ZLIN"/>
    <n v="10"/>
    <n v="0"/>
    <n v="0"/>
    <n v="0"/>
    <m/>
    <m/>
    <m/>
    <n v="0"/>
    <n v="0"/>
    <s v="ZLIN"/>
    <n v="1"/>
    <n v="0"/>
  </r>
  <r>
    <s v="120501001003-0"/>
    <x v="24"/>
    <m/>
    <s v="DETECTOR DE LLAMA"/>
    <s v="01.06.2016"/>
    <n v="4731120.2"/>
    <n v="1222206.0500000003"/>
    <s v="ZLIN"/>
    <n v="10"/>
    <n v="0"/>
    <n v="0"/>
    <n v="0"/>
    <m/>
    <m/>
    <m/>
    <n v="0"/>
    <n v="0"/>
    <s v="ZLIN"/>
    <n v="1"/>
    <n v="0"/>
  </r>
  <r>
    <s v="120501001004-0"/>
    <x v="24"/>
    <m/>
    <s v="TUBERIA"/>
    <s v="31.07.2016"/>
    <n v="172395874.96000001"/>
    <n v="6943722.7400000095"/>
    <s v="ZLIN"/>
    <n v="60"/>
    <n v="0"/>
    <n v="0"/>
    <n v="0"/>
    <m/>
    <m/>
    <m/>
    <n v="0"/>
    <n v="0"/>
    <s v="ZLIN"/>
    <n v="0"/>
    <n v="1"/>
  </r>
  <r>
    <s v="120501001004-1"/>
    <x v="24"/>
    <m/>
    <s v="VALVULA"/>
    <s v="31.07.2016"/>
    <n v="26177771.640000001"/>
    <n v="3163147.4000000022"/>
    <s v="ZLIN"/>
    <n v="20"/>
    <n v="0"/>
    <n v="0"/>
    <n v="0"/>
    <m/>
    <m/>
    <m/>
    <n v="0"/>
    <n v="0"/>
    <s v="ZLIN"/>
    <n v="0"/>
    <n v="1"/>
  </r>
  <r>
    <s v="120501001004-2"/>
    <x v="24"/>
    <m/>
    <s v="VALVULA"/>
    <s v="31.07.2016"/>
    <n v="26177771.640000001"/>
    <n v="3163147.4000000022"/>
    <s v="ZLIN"/>
    <n v="20"/>
    <n v="0"/>
    <n v="0"/>
    <n v="0"/>
    <m/>
    <m/>
    <m/>
    <n v="0"/>
    <n v="0"/>
    <s v="ZLIN"/>
    <n v="0"/>
    <n v="1"/>
  </r>
  <r>
    <s v="120501001004-3"/>
    <x v="24"/>
    <m/>
    <s v="VALVULA"/>
    <s v="31.07.2016"/>
    <n v="26177771.640000001"/>
    <n v="3163147.4000000022"/>
    <s v="ZLIN"/>
    <n v="20"/>
    <n v="0"/>
    <n v="0"/>
    <n v="0"/>
    <m/>
    <m/>
    <m/>
    <n v="0"/>
    <n v="0"/>
    <s v="ZLIN"/>
    <n v="0"/>
    <n v="1"/>
  </r>
  <r>
    <s v="120501001004-4"/>
    <x v="24"/>
    <m/>
    <s v="VALVULA"/>
    <s v="31.07.2016"/>
    <n v="26177771.640000001"/>
    <n v="3163147.4000000022"/>
    <s v="ZLIN"/>
    <n v="20"/>
    <n v="0"/>
    <n v="0"/>
    <n v="0"/>
    <m/>
    <m/>
    <m/>
    <n v="0"/>
    <n v="0"/>
    <s v="ZLIN"/>
    <n v="0"/>
    <n v="1"/>
  </r>
  <r>
    <s v="120501001004-5"/>
    <x v="24"/>
    <m/>
    <s v="VALVULA"/>
    <s v="31.07.2016"/>
    <n v="26177771.640000001"/>
    <n v="3163147.4000000022"/>
    <s v="ZLIN"/>
    <n v="20"/>
    <n v="0"/>
    <n v="0"/>
    <n v="0"/>
    <m/>
    <m/>
    <m/>
    <n v="0"/>
    <n v="0"/>
    <s v="ZLIN"/>
    <n v="0"/>
    <n v="1"/>
  </r>
  <r>
    <s v="120501001005-0"/>
    <x v="24"/>
    <m/>
    <s v="SISTEMA MONITOREO CAUDAL Y VALVULAS"/>
    <s v="09.09.2016"/>
    <n v="5811048"/>
    <n v="1454914.2400000002"/>
    <s v="ZLIN"/>
    <n v="10"/>
    <n v="0"/>
    <n v="0"/>
    <n v="0"/>
    <m/>
    <m/>
    <m/>
    <n v="0"/>
    <n v="0"/>
    <s v="ZLIN"/>
    <n v="0"/>
    <n v="1"/>
  </r>
  <r>
    <s v="120501001005-1"/>
    <x v="24"/>
    <m/>
    <s v="PROGRAMA IGNITION (licencia software)"/>
    <s v="09.09.2016"/>
    <n v="19025279.640000001"/>
    <n v="6292440.8900000006"/>
    <s v="ZLIN"/>
    <n v="10"/>
    <n v="0"/>
    <n v="0"/>
    <n v="0"/>
    <m/>
    <m/>
    <m/>
    <n v="0"/>
    <n v="0"/>
    <s v="ZLIN"/>
    <n v="0"/>
    <n v="1"/>
  </r>
  <r>
    <s v="120501001005-2"/>
    <x v="24"/>
    <m/>
    <s v="TRANSMISOR ONDA GUIADA 3 M"/>
    <s v="09.09.2016"/>
    <n v="2169459.2999999998"/>
    <n v="589369.76999999979"/>
    <s v="ZLIN"/>
    <n v="10"/>
    <n v="0"/>
    <n v="0"/>
    <n v="0"/>
    <m/>
    <m/>
    <m/>
    <n v="0"/>
    <n v="0"/>
    <s v="ZLIN"/>
    <n v="0"/>
    <n v="1"/>
  </r>
  <r>
    <s v="120501001005-3"/>
    <x v="24"/>
    <m/>
    <s v="TRANSMISOR ONDA GUIADA 3 M"/>
    <s v="09.09.2016"/>
    <n v="2464601.14"/>
    <n v="669549.98000000021"/>
    <s v="ZLIN"/>
    <n v="10"/>
    <n v="0"/>
    <n v="0"/>
    <n v="0"/>
    <m/>
    <m/>
    <m/>
    <n v="0"/>
    <n v="0"/>
    <s v="ZLIN"/>
    <n v="0"/>
    <n v="1"/>
  </r>
  <r>
    <s v="120501001005-4"/>
    <x v="24"/>
    <m/>
    <s v="INTERFASE RECEPTORA INDUSTRIAL"/>
    <s v="09.09.2016"/>
    <n v="3283607.14"/>
    <n v="528113.49000000022"/>
    <s v="ZLIN"/>
    <n v="20"/>
    <n v="0"/>
    <n v="0"/>
    <n v="0"/>
    <m/>
    <m/>
    <m/>
    <n v="0"/>
    <n v="0"/>
    <s v="ZLIN"/>
    <n v="0"/>
    <n v="1"/>
  </r>
  <r>
    <s v="120501001005-5"/>
    <x v="24"/>
    <m/>
    <s v="TRANSMISOR SEÑAL DISCRETA"/>
    <s v="09.09.2016"/>
    <n v="1343824.76"/>
    <n v="365072.39"/>
    <s v="ZLIN"/>
    <n v="10"/>
    <n v="0"/>
    <n v="0"/>
    <n v="0"/>
    <m/>
    <m/>
    <m/>
    <n v="0"/>
    <n v="0"/>
    <s v="ZLIN"/>
    <n v="0"/>
    <n v="1"/>
  </r>
  <r>
    <s v="120501001005-6"/>
    <x v="24"/>
    <m/>
    <s v="TRANSMISOR SEÑAL DISCRETA"/>
    <s v="09.09.2016"/>
    <n v="1343824.76"/>
    <n v="365072.39"/>
    <s v="ZLIN"/>
    <n v="10"/>
    <n v="0"/>
    <n v="0"/>
    <n v="0"/>
    <m/>
    <m/>
    <m/>
    <n v="0"/>
    <n v="0"/>
    <s v="ZLIN"/>
    <n v="0"/>
    <n v="1"/>
  </r>
  <r>
    <s v="120501001005-7"/>
    <x v="24"/>
    <m/>
    <s v="TRANSMISOR SEÑAL DISCRETA"/>
    <s v="09.09.2016"/>
    <n v="1343824.76"/>
    <n v="365072.39"/>
    <s v="ZLIN"/>
    <n v="10"/>
    <n v="0"/>
    <n v="0"/>
    <n v="0"/>
    <m/>
    <m/>
    <m/>
    <n v="0"/>
    <n v="0"/>
    <s v="ZLIN"/>
    <n v="0"/>
    <n v="1"/>
  </r>
  <r>
    <s v="120501001005-8"/>
    <x v="24"/>
    <m/>
    <s v="TRANSMISOR SEÑAL DISCRETA"/>
    <s v="09.09.2016"/>
    <n v="1343824.76"/>
    <n v="365072.39"/>
    <s v="ZLIN"/>
    <n v="10"/>
    <n v="0"/>
    <n v="0"/>
    <n v="0"/>
    <m/>
    <m/>
    <m/>
    <n v="0"/>
    <n v="0"/>
    <s v="ZLIN"/>
    <n v="0"/>
    <n v="1"/>
  </r>
  <r>
    <s v="120501001005-9"/>
    <x v="24"/>
    <m/>
    <s v="TRANSMISOR SEÑAL DISCRETA"/>
    <s v="09.09.2016"/>
    <n v="1343824.76"/>
    <n v="365072.39"/>
    <s v="ZLIN"/>
    <n v="10"/>
    <n v="0"/>
    <n v="0"/>
    <n v="0"/>
    <m/>
    <m/>
    <m/>
    <n v="0"/>
    <n v="0"/>
    <s v="ZLIN"/>
    <n v="0"/>
    <n v="1"/>
  </r>
  <r>
    <s v="120501001005-10"/>
    <x v="24"/>
    <m/>
    <s v="TRANSMISOR SEÑAL DISCRETA"/>
    <s v="09.09.2016"/>
    <n v="1343808.67"/>
    <n v="365068.00999999989"/>
    <s v="ZLIN"/>
    <n v="10"/>
    <n v="0"/>
    <n v="0"/>
    <n v="0"/>
    <m/>
    <m/>
    <m/>
    <n v="0"/>
    <n v="0"/>
    <s v="ZLIN"/>
    <n v="0"/>
    <n v="1"/>
  </r>
  <r>
    <s v="120501001005-11"/>
    <x v="24"/>
    <m/>
    <s v="SENSOR DE POSICIÓN PARA VÁLVULA"/>
    <s v="09.09.2016"/>
    <n v="148397.14000000001"/>
    <n v="40314.560000000012"/>
    <s v="ZLIN"/>
    <n v="10"/>
    <n v="0"/>
    <n v="0"/>
    <n v="0"/>
    <m/>
    <m/>
    <m/>
    <n v="0"/>
    <n v="0"/>
    <s v="ZLIN"/>
    <n v="0"/>
    <n v="1"/>
  </r>
  <r>
    <s v="120501001005-12"/>
    <x v="24"/>
    <m/>
    <s v="SENSOR DE POSICIÓN PARA VÁLVULA"/>
    <s v="09.09.2016"/>
    <n v="148397.14000000001"/>
    <n v="40314.560000000012"/>
    <s v="ZLIN"/>
    <n v="10"/>
    <n v="0"/>
    <n v="0"/>
    <n v="0"/>
    <m/>
    <m/>
    <m/>
    <n v="0"/>
    <n v="0"/>
    <s v="ZLIN"/>
    <n v="0"/>
    <n v="1"/>
  </r>
  <r>
    <s v="120501001005-13"/>
    <x v="24"/>
    <m/>
    <s v="SENSOR DE POSICIÓN PARA VÁLVULA"/>
    <s v="09.09.2016"/>
    <n v="148397.14000000001"/>
    <n v="40314.560000000012"/>
    <s v="ZLIN"/>
    <n v="10"/>
    <n v="0"/>
    <n v="0"/>
    <n v="0"/>
    <m/>
    <m/>
    <m/>
    <n v="0"/>
    <n v="0"/>
    <s v="ZLIN"/>
    <n v="0"/>
    <n v="1"/>
  </r>
  <r>
    <s v="120501001005-14"/>
    <x v="24"/>
    <m/>
    <s v="SENSOR DE POSICIÓN PARA VÁLVULA"/>
    <s v="09.09.2016"/>
    <n v="148397.14000000001"/>
    <n v="40314.560000000012"/>
    <s v="ZLIN"/>
    <n v="10"/>
    <n v="0"/>
    <n v="0"/>
    <n v="0"/>
    <m/>
    <m/>
    <m/>
    <n v="0"/>
    <n v="0"/>
    <s v="ZLIN"/>
    <n v="0"/>
    <n v="1"/>
  </r>
  <r>
    <s v="120501001005-15"/>
    <x v="24"/>
    <m/>
    <s v="INTERRUPTOR DE CAUDAL"/>
    <s v="09.09.2016"/>
    <n v="227138.48"/>
    <n v="61705.960000000021"/>
    <s v="ZLIN"/>
    <n v="10"/>
    <n v="0"/>
    <n v="0"/>
    <n v="0"/>
    <m/>
    <m/>
    <m/>
    <n v="0"/>
    <n v="0"/>
    <s v="ZLIN"/>
    <n v="0"/>
    <n v="1"/>
  </r>
  <r>
    <s v="120501001005-16"/>
    <x v="24"/>
    <m/>
    <s v="INTERRUPTOR DE CAUDAL"/>
    <s v="09.09.2016"/>
    <n v="227138.48"/>
    <n v="61705.960000000021"/>
    <s v="ZLIN"/>
    <n v="10"/>
    <n v="0"/>
    <n v="0"/>
    <n v="0"/>
    <m/>
    <m/>
    <m/>
    <n v="0"/>
    <n v="0"/>
    <s v="ZLIN"/>
    <n v="0"/>
    <n v="1"/>
  </r>
  <r>
    <s v="120501001005-17"/>
    <x v="24"/>
    <m/>
    <s v="INTERRUPTOR DE CAUDAL"/>
    <s v="09.09.2016"/>
    <n v="227138.48"/>
    <n v="61705.960000000021"/>
    <s v="ZLIN"/>
    <n v="10"/>
    <n v="0"/>
    <n v="0"/>
    <n v="0"/>
    <m/>
    <m/>
    <m/>
    <n v="0"/>
    <n v="0"/>
    <s v="ZLIN"/>
    <n v="0"/>
    <n v="1"/>
  </r>
  <r>
    <s v="120501001005-18"/>
    <x v="24"/>
    <m/>
    <s v="INTERRUPTOR DE CAUDAL"/>
    <s v="09.09.2016"/>
    <n v="227138.48"/>
    <n v="61705.960000000021"/>
    <s v="ZLIN"/>
    <n v="10"/>
    <n v="0"/>
    <n v="0"/>
    <n v="0"/>
    <m/>
    <m/>
    <m/>
    <n v="0"/>
    <n v="0"/>
    <s v="ZLIN"/>
    <n v="0"/>
    <n v="1"/>
  </r>
  <r>
    <s v="120501001006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07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08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09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10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11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12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13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14-0"/>
    <x v="24"/>
    <m/>
    <s v="CAMARA DE ESPUMA"/>
    <s v="03.05.2017"/>
    <n v="1961437.05"/>
    <n v="776402.16000000015"/>
    <s v="ZLIN"/>
    <n v="4"/>
    <n v="0"/>
    <n v="0"/>
    <n v="0"/>
    <m/>
    <m/>
    <m/>
    <n v="0"/>
    <n v="0"/>
    <s v="ZLIN"/>
    <n v="0"/>
    <n v="1"/>
  </r>
  <r>
    <s v="120501001015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16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17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18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19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20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21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22-0"/>
    <x v="24"/>
    <m/>
    <s v="CAMARA DE ESPUMA"/>
    <s v="03.05.2017"/>
    <n v="3108813.63"/>
    <n v="1230572.0599999998"/>
    <s v="ZLIN"/>
    <n v="4"/>
    <n v="0"/>
    <n v="0"/>
    <n v="0"/>
    <m/>
    <m/>
    <m/>
    <n v="0"/>
    <n v="0"/>
    <s v="ZLIN"/>
    <n v="0"/>
    <n v="1"/>
  </r>
  <r>
    <s v="120501001028-0"/>
    <x v="24"/>
    <m/>
    <s v="TUBERIA SISTEMA CONTRA INCENDIO"/>
    <s v="31.12.2016"/>
    <n v="882911665.38999999"/>
    <n v="29222969.710000038"/>
    <s v="ZLIN"/>
    <n v="60"/>
    <n v="0"/>
    <n v="0"/>
    <n v="0"/>
    <m/>
    <m/>
    <m/>
    <n v="0"/>
    <n v="0"/>
    <s v="ZLIN"/>
    <n v="0"/>
    <n v="1"/>
  </r>
  <r>
    <s v="120501001028-1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3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4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5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6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7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8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9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0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1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2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3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4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5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6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7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8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19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0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1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2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3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4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5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6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7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8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29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30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31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8-32"/>
    <x v="24"/>
    <m/>
    <s v="VALVULA COMPUERTA"/>
    <s v="31.12.2016"/>
    <n v="881961.49"/>
    <n v="88196.140000000014"/>
    <s v="ZLIN"/>
    <n v="20"/>
    <n v="0"/>
    <n v="0"/>
    <n v="0"/>
    <m/>
    <m/>
    <m/>
    <n v="0"/>
    <n v="0"/>
    <s v="ZLIN"/>
    <n v="0"/>
    <n v="1"/>
  </r>
  <r>
    <s v="120501001029-0"/>
    <x v="24"/>
    <m/>
    <s v="MOTOR DE COMBUSTION"/>
    <s v="21.12.2017"/>
    <n v="49717674.859999999"/>
    <n v="9943534.9699999988"/>
    <s v="ZLIN"/>
    <n v="5"/>
    <n v="0"/>
    <n v="0"/>
    <n v="0"/>
    <m/>
    <m/>
    <m/>
    <n v="0"/>
    <n v="0"/>
    <s v="ZLIN"/>
    <n v="0"/>
    <n v="1"/>
  </r>
  <r>
    <s v="120501001030-0"/>
    <x v="24"/>
    <m/>
    <s v="MOTOR DE COMBUSTION"/>
    <s v="21.12.2017"/>
    <n v="49717674.859999999"/>
    <n v="9943534.9699999988"/>
    <s v="ZLIN"/>
    <n v="5"/>
    <n v="0"/>
    <n v="0"/>
    <n v="0"/>
    <m/>
    <m/>
    <m/>
    <n v="0"/>
    <n v="0"/>
    <s v="ZLIN"/>
    <n v="0"/>
    <n v="1"/>
  </r>
  <r>
    <s v="120501001042-0"/>
    <x v="24"/>
    <m/>
    <s v="ACTUADOR ELECTRICO PARA VALVULA"/>
    <s v="05.06.2018"/>
    <n v="5512322.1699999999"/>
    <n v="275616.11000000034"/>
    <s v="ZLIN"/>
    <n v="10"/>
    <n v="0"/>
    <n v="0"/>
    <n v="0"/>
    <m/>
    <m/>
    <m/>
    <n v="0"/>
    <n v="0"/>
    <s v="ZLIN"/>
    <n v="0"/>
    <n v="1"/>
  </r>
  <r>
    <s v="120501001043-0"/>
    <x v="24"/>
    <m/>
    <s v="ACTUADOR ELECTRICO PARA VALVULA"/>
    <s v="05.06.2018"/>
    <n v="5350195.04"/>
    <n v="267509.75"/>
    <s v="ZLIN"/>
    <n v="10"/>
    <n v="0"/>
    <n v="0"/>
    <n v="0"/>
    <m/>
    <m/>
    <m/>
    <n v="0"/>
    <n v="0"/>
    <s v="ZLIN"/>
    <n v="0"/>
    <n v="1"/>
  </r>
  <r>
    <s v="120501001044-0"/>
    <x v="24"/>
    <m/>
    <s v="ACTUADOR ELECTRICO PARA VALVULA"/>
    <s v="05.06.2018"/>
    <n v="5350195.04"/>
    <n v="267509.75"/>
    <s v="ZLIN"/>
    <n v="10"/>
    <n v="0"/>
    <n v="0"/>
    <n v="0"/>
    <m/>
    <m/>
    <m/>
    <n v="0"/>
    <n v="0"/>
    <s v="ZLIN"/>
    <n v="0"/>
    <n v="1"/>
  </r>
  <r>
    <s v="120501001053-0"/>
    <x v="24"/>
    <m/>
    <s v="BOMBA"/>
    <s v="13.07.2017"/>
    <n v="135453085.33000001"/>
    <n v="12792791.390000015"/>
    <s v="ZLIN"/>
    <n v="15"/>
    <n v="0"/>
    <n v="0"/>
    <n v="0"/>
    <m/>
    <m/>
    <m/>
    <n v="0"/>
    <n v="0"/>
    <s v="ZLIN"/>
    <n v="0"/>
    <n v="1"/>
  </r>
  <r>
    <s v="120501001053-1"/>
    <x v="24"/>
    <m/>
    <s v="MOTOR"/>
    <s v="06.12.2017"/>
    <n v="21151214.879999999"/>
    <n v="1410080.9899999984"/>
    <s v="ZLIN"/>
    <n v="15"/>
    <n v="0"/>
    <n v="0"/>
    <n v="0"/>
    <m/>
    <m/>
    <m/>
    <n v="0"/>
    <n v="0"/>
    <s v="ZLIN"/>
    <n v="0"/>
    <n v="1"/>
  </r>
  <r>
    <s v="120501001053-2"/>
    <x v="24"/>
    <m/>
    <s v="ARRANCADOR"/>
    <s v="06.12.2017"/>
    <n v="21151214.890000001"/>
    <n v="2115121.4900000021"/>
    <s v="ZLIN"/>
    <n v="10"/>
    <n v="0"/>
    <n v="0"/>
    <n v="0"/>
    <m/>
    <m/>
    <m/>
    <n v="0"/>
    <n v="0"/>
    <s v="ZLIN"/>
    <n v="0"/>
    <n v="1"/>
  </r>
  <r>
    <s v="120501001054-0"/>
    <x v="24"/>
    <m/>
    <s v="MOTOR DE COMBUSTION INTERNA"/>
    <s v="31.07.2017"/>
    <n v="36100339.659999996"/>
    <n v="5114214.7899999954"/>
    <s v="ZLIN"/>
    <n v="10"/>
    <n v="0"/>
    <n v="0"/>
    <n v="0"/>
    <m/>
    <m/>
    <m/>
    <n v="0"/>
    <n v="0"/>
    <s v="ZLIN"/>
    <n v="0"/>
    <n v="1"/>
  </r>
  <r>
    <s v="120501001055-0"/>
    <x v="24"/>
    <m/>
    <s v="MOTOR DE COMBUSTION INTERNA"/>
    <s v="31.07.2017"/>
    <n v="36100339.659999996"/>
    <n v="5114214.7899999954"/>
    <s v="ZLIN"/>
    <n v="10"/>
    <n v="0"/>
    <n v="0"/>
    <n v="0"/>
    <m/>
    <m/>
    <m/>
    <n v="0"/>
    <n v="0"/>
    <s v="ZLIN"/>
    <n v="0"/>
    <n v="1"/>
  </r>
  <r>
    <s v="120501001056-0"/>
    <x v="24"/>
    <m/>
    <s v="BOMBA TRASIEGO API 610"/>
    <s v="31.07.2017"/>
    <n v="14187702.16"/>
    <n v="2009924.4800000004"/>
    <s v="ZLIN"/>
    <n v="10"/>
    <n v="0"/>
    <n v="0"/>
    <n v="0"/>
    <m/>
    <m/>
    <m/>
    <n v="0"/>
    <n v="0"/>
    <s v="ZLIN"/>
    <n v="0"/>
    <n v="1"/>
  </r>
  <r>
    <s v="120501001057-0"/>
    <x v="24"/>
    <m/>
    <s v="TUBERIA INTERNA ESFERA YT7712"/>
    <s v="31.08.2017"/>
    <n v="19534082.93"/>
    <n v="434090.73000000045"/>
    <s v="ZLIN"/>
    <n v="60"/>
    <n v="0"/>
    <n v="0"/>
    <n v="0"/>
    <m/>
    <m/>
    <m/>
    <n v="0"/>
    <n v="0"/>
    <s v="ZLIN"/>
    <n v="0"/>
    <n v="1"/>
  </r>
  <r>
    <s v="120501001057-1"/>
    <x v="24"/>
    <m/>
    <s v="TUBERIA INTERNA ESFERA YT7712"/>
    <s v="31.08.2017"/>
    <n v="8588658.0500000007"/>
    <n v="190859.0700000003"/>
    <s v="ZLIN"/>
    <n v="60"/>
    <n v="0"/>
    <n v="0"/>
    <n v="0"/>
    <m/>
    <m/>
    <m/>
    <n v="0"/>
    <n v="0"/>
    <s v="ZLIN"/>
    <n v="0"/>
    <n v="1"/>
  </r>
  <r>
    <s v="120501001057-2"/>
    <x v="24"/>
    <m/>
    <s v="TUBERIA INTERNA ESFERA YT7712"/>
    <s v="31.08.2017"/>
    <n v="22998580.739999998"/>
    <n v="511079.56999999657"/>
    <s v="ZLIN"/>
    <n v="60"/>
    <n v="0"/>
    <n v="0"/>
    <n v="0"/>
    <m/>
    <m/>
    <m/>
    <n v="0"/>
    <n v="0"/>
    <s v="ZLIN"/>
    <n v="0"/>
    <n v="1"/>
  </r>
  <r>
    <s v="120501001057-3"/>
    <x v="24"/>
    <m/>
    <s v="TUBERIA INTERNA ESFERA YT7712"/>
    <s v="31.08.2017"/>
    <n v="23155031.120000001"/>
    <n v="514556.25"/>
    <s v="ZLIN"/>
    <n v="60"/>
    <n v="0"/>
    <n v="0"/>
    <n v="0"/>
    <m/>
    <m/>
    <m/>
    <n v="0"/>
    <n v="0"/>
    <s v="ZLIN"/>
    <n v="0"/>
    <n v="1"/>
  </r>
  <r>
    <s v="120501001057-4"/>
    <x v="24"/>
    <m/>
    <s v="TUBERIA INTERNA ESFERA YT7712"/>
    <s v="31.08.2017"/>
    <n v="77183437.060000002"/>
    <n v="1715187.4900000095"/>
    <s v="ZLIN"/>
    <n v="60"/>
    <n v="0"/>
    <n v="0"/>
    <n v="0"/>
    <m/>
    <m/>
    <m/>
    <n v="0"/>
    <n v="0"/>
    <s v="ZLIN"/>
    <n v="0"/>
    <n v="1"/>
  </r>
  <r>
    <s v="120501001057-5"/>
    <x v="24"/>
    <m/>
    <s v="TUBERIA INTERNA ESFERA YT7712"/>
    <s v="31.08.2017"/>
    <n v="19057635.600000001"/>
    <n v="423503.01000000164"/>
    <s v="ZLIN"/>
    <n v="60"/>
    <n v="0"/>
    <n v="0"/>
    <n v="0"/>
    <m/>
    <m/>
    <m/>
    <n v="0"/>
    <n v="0"/>
    <s v="ZLIN"/>
    <n v="0"/>
    <n v="1"/>
  </r>
  <r>
    <s v="120501001057-6"/>
    <x v="24"/>
    <m/>
    <s v="TUBERIA INTERNA ESFERA YT7712"/>
    <s v="31.08.2017"/>
    <n v="5496745.5999999996"/>
    <n v="122149.90999999922"/>
    <s v="ZLIN"/>
    <n v="60"/>
    <n v="0"/>
    <n v="0"/>
    <n v="0"/>
    <m/>
    <m/>
    <m/>
    <n v="0"/>
    <n v="0"/>
    <s v="ZLIN"/>
    <n v="0"/>
    <n v="1"/>
  </r>
  <r>
    <s v="120501001057-7"/>
    <x v="24"/>
    <m/>
    <s v="VALVULA ESFERA YT7712"/>
    <s v="31.08.2017"/>
    <n v="3897720.92"/>
    <n v="259848.06999999983"/>
    <s v="ZLIN"/>
    <n v="20"/>
    <n v="0"/>
    <n v="0"/>
    <n v="0"/>
    <m/>
    <m/>
    <m/>
    <n v="0"/>
    <n v="0"/>
    <s v="ZLIN"/>
    <n v="0"/>
    <n v="1"/>
  </r>
  <r>
    <s v="120501001057-8"/>
    <x v="24"/>
    <m/>
    <s v="VALVULA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501001057-9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10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11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12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13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14"/>
    <x v="24"/>
    <m/>
    <s v="VALVULA ESFERA YT7712"/>
    <s v="31.08.2017"/>
    <n v="1328770.71"/>
    <n v="88584.719999999972"/>
    <s v="ZLIN"/>
    <n v="20"/>
    <n v="0"/>
    <n v="0"/>
    <n v="0"/>
    <m/>
    <m/>
    <m/>
    <n v="0"/>
    <n v="0"/>
    <s v="ZLIN"/>
    <n v="0"/>
    <n v="1"/>
  </r>
  <r>
    <s v="120501001057-15"/>
    <x v="24"/>
    <m/>
    <s v="VALVULA ESFERA YT7712"/>
    <s v="31.08.2017"/>
    <n v="3897720.92"/>
    <n v="259848.06999999983"/>
    <s v="ZLIN"/>
    <n v="20"/>
    <n v="0"/>
    <n v="0"/>
    <n v="0"/>
    <m/>
    <m/>
    <m/>
    <n v="0"/>
    <n v="0"/>
    <s v="ZLIN"/>
    <n v="0"/>
    <n v="1"/>
  </r>
  <r>
    <s v="120501001057-16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17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18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19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20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21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22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23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24"/>
    <x v="24"/>
    <m/>
    <s v="VALVULA ESFERA YT7712"/>
    <s v="31.08.2017"/>
    <n v="3897720.92"/>
    <n v="259848.06999999983"/>
    <s v="ZLIN"/>
    <n v="20"/>
    <n v="0"/>
    <n v="0"/>
    <n v="0"/>
    <m/>
    <m/>
    <m/>
    <n v="0"/>
    <n v="0"/>
    <s v="ZLIN"/>
    <n v="0"/>
    <n v="1"/>
  </r>
  <r>
    <s v="120501001057-25"/>
    <x v="24"/>
    <m/>
    <s v="VALVULA ESFERA YT7712"/>
    <s v="31.08.2017"/>
    <n v="3897720.92"/>
    <n v="259848.06999999983"/>
    <s v="ZLIN"/>
    <n v="20"/>
    <n v="0"/>
    <n v="0"/>
    <n v="0"/>
    <m/>
    <m/>
    <m/>
    <n v="0"/>
    <n v="0"/>
    <s v="ZLIN"/>
    <n v="0"/>
    <n v="1"/>
  </r>
  <r>
    <s v="120501001057-26"/>
    <x v="24"/>
    <m/>
    <s v="VALVULA ESFERA YT7712"/>
    <s v="31.08.2017"/>
    <n v="3897720.92"/>
    <n v="259848.06999999983"/>
    <s v="ZLIN"/>
    <n v="20"/>
    <n v="0"/>
    <n v="0"/>
    <n v="0"/>
    <m/>
    <m/>
    <m/>
    <n v="0"/>
    <n v="0"/>
    <s v="ZLIN"/>
    <n v="0"/>
    <n v="1"/>
  </r>
  <r>
    <s v="120501001057-27"/>
    <x v="24"/>
    <m/>
    <s v="VALVULA ESFERA YT7712"/>
    <s v="31.08.2017"/>
    <n v="3897720.92"/>
    <n v="259848.06999999983"/>
    <s v="ZLIN"/>
    <n v="20"/>
    <n v="0"/>
    <n v="0"/>
    <n v="0"/>
    <m/>
    <m/>
    <m/>
    <n v="0"/>
    <n v="0"/>
    <s v="ZLIN"/>
    <n v="0"/>
    <n v="1"/>
  </r>
  <r>
    <s v="120501001057-28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29"/>
    <x v="24"/>
    <m/>
    <s v="VALVULA ESFERA YT7712"/>
    <s v="31.08.2017"/>
    <n v="1624049.23"/>
    <n v="108269.94999999995"/>
    <s v="ZLIN"/>
    <n v="20"/>
    <n v="0"/>
    <n v="0"/>
    <n v="0"/>
    <m/>
    <m/>
    <m/>
    <n v="0"/>
    <n v="0"/>
    <s v="ZLIN"/>
    <n v="0"/>
    <n v="1"/>
  </r>
  <r>
    <s v="120501001057-30"/>
    <x v="24"/>
    <m/>
    <s v="VALVULA ESFERA YT7712"/>
    <s v="31.08.2017"/>
    <n v="2923294.17"/>
    <n v="194886.2799999998"/>
    <s v="ZLIN"/>
    <n v="20"/>
    <n v="0"/>
    <n v="0"/>
    <n v="0"/>
    <m/>
    <m/>
    <m/>
    <n v="0"/>
    <n v="0"/>
    <s v="ZLIN"/>
    <n v="0"/>
    <n v="1"/>
  </r>
  <r>
    <s v="120501001057-31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2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3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4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5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6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7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8"/>
    <x v="24"/>
    <m/>
    <s v="VALVULA ESFERA YT7712"/>
    <s v="31.08.2017"/>
    <n v="7308224.9900000002"/>
    <n v="487215"/>
    <s v="ZLIN"/>
    <n v="20"/>
    <n v="0"/>
    <n v="0"/>
    <n v="0"/>
    <m/>
    <m/>
    <m/>
    <n v="0"/>
    <n v="0"/>
    <s v="ZLIN"/>
    <n v="0"/>
    <n v="1"/>
  </r>
  <r>
    <s v="120501001057-39"/>
    <x v="24"/>
    <m/>
    <s v="VALVULA ESFERA YT7712"/>
    <s v="31.08.2017"/>
    <n v="10231519.17"/>
    <n v="682101.27999999933"/>
    <s v="ZLIN"/>
    <n v="20"/>
    <n v="0"/>
    <n v="0"/>
    <n v="0"/>
    <m/>
    <m/>
    <m/>
    <n v="0"/>
    <n v="0"/>
    <s v="ZLIN"/>
    <n v="0"/>
    <n v="1"/>
  </r>
  <r>
    <s v="120501001057-40"/>
    <x v="24"/>
    <m/>
    <s v="VALVULA ESFERA YT7712"/>
    <s v="31.08.2017"/>
    <n v="8769875.5600000005"/>
    <n v="584658.37000000011"/>
    <s v="ZLIN"/>
    <n v="20"/>
    <n v="0"/>
    <n v="0"/>
    <n v="0"/>
    <m/>
    <m/>
    <m/>
    <n v="0"/>
    <n v="0"/>
    <s v="ZLIN"/>
    <n v="0"/>
    <n v="1"/>
  </r>
  <r>
    <s v="120501001057-41"/>
    <x v="24"/>
    <m/>
    <s v="VALVULA ESFERA YT7712"/>
    <s v="31.08.2017"/>
    <n v="9744302.3100000005"/>
    <n v="649620.16000000015"/>
    <s v="ZLIN"/>
    <n v="20"/>
    <n v="0"/>
    <n v="0"/>
    <n v="0"/>
    <m/>
    <m/>
    <m/>
    <n v="0"/>
    <n v="0"/>
    <s v="ZLIN"/>
    <n v="0"/>
    <n v="1"/>
  </r>
  <r>
    <s v="120501001057-42"/>
    <x v="24"/>
    <m/>
    <s v="VALVULA ESFERA YT7712"/>
    <s v="31.08.2017"/>
    <n v="10231519.17"/>
    <n v="682101.27999999933"/>
    <s v="ZLIN"/>
    <n v="20"/>
    <n v="0"/>
    <n v="0"/>
    <n v="0"/>
    <m/>
    <m/>
    <m/>
    <n v="0"/>
    <n v="0"/>
    <s v="ZLIN"/>
    <n v="0"/>
    <n v="1"/>
  </r>
  <r>
    <s v="120501001057-43"/>
    <x v="24"/>
    <m/>
    <s v="VALVULA ESFERA YT7712"/>
    <s v="31.08.2017"/>
    <n v="9744302.3100000005"/>
    <n v="649620.16000000015"/>
    <s v="ZLIN"/>
    <n v="20"/>
    <n v="0"/>
    <n v="0"/>
    <n v="0"/>
    <m/>
    <m/>
    <m/>
    <n v="0"/>
    <n v="0"/>
    <s v="ZLIN"/>
    <n v="0"/>
    <n v="1"/>
  </r>
  <r>
    <s v="120501001057-44"/>
    <x v="24"/>
    <m/>
    <s v="VALVULA ESFERA YT7712"/>
    <s v="31.08.2017"/>
    <n v="9744302.3100000005"/>
    <n v="649620.16000000015"/>
    <s v="ZLIN"/>
    <n v="20"/>
    <n v="0"/>
    <n v="0"/>
    <n v="0"/>
    <m/>
    <m/>
    <m/>
    <n v="0"/>
    <n v="0"/>
    <s v="ZLIN"/>
    <n v="0"/>
    <n v="1"/>
  </r>
  <r>
    <s v="120501001057-45"/>
    <x v="24"/>
    <m/>
    <s v="MONITOR LANZA CHORRO ESFERA YT7712"/>
    <s v="31.08.2017"/>
    <n v="3654112.5"/>
    <n v="243607.5"/>
    <s v="ZLIN"/>
    <n v="20"/>
    <n v="0"/>
    <n v="0"/>
    <n v="0"/>
    <m/>
    <m/>
    <m/>
    <n v="0"/>
    <n v="0"/>
    <s v="ZLIN"/>
    <n v="0"/>
    <n v="1"/>
  </r>
  <r>
    <s v="120501001057-46"/>
    <x v="24"/>
    <m/>
    <s v="MONITOR LANZA CHORRO ESFERA YT7712"/>
    <s v="31.08.2017"/>
    <n v="3654112.5"/>
    <n v="243607.5"/>
    <s v="ZLIN"/>
    <n v="20"/>
    <n v="0"/>
    <n v="0"/>
    <n v="0"/>
    <m/>
    <m/>
    <m/>
    <n v="0"/>
    <n v="0"/>
    <s v="ZLIN"/>
    <n v="0"/>
    <n v="1"/>
  </r>
  <r>
    <s v="120501001057-47"/>
    <x v="24"/>
    <m/>
    <s v="MONITOR LANZA CHORRO ESFERA YT7712"/>
    <s v="31.08.2017"/>
    <n v="3654112.5"/>
    <n v="243607.5"/>
    <s v="ZLIN"/>
    <n v="20"/>
    <n v="0"/>
    <n v="0"/>
    <n v="0"/>
    <m/>
    <m/>
    <m/>
    <n v="0"/>
    <n v="0"/>
    <s v="ZLIN"/>
    <n v="0"/>
    <n v="1"/>
  </r>
  <r>
    <s v="120501001057-48"/>
    <x v="24"/>
    <m/>
    <s v="MONITOR LANZA CHORRO ESFERA YT7712"/>
    <s v="31.08.2017"/>
    <n v="3654112.5"/>
    <n v="243607.5"/>
    <s v="ZLIN"/>
    <n v="20"/>
    <n v="0"/>
    <n v="0"/>
    <n v="0"/>
    <m/>
    <m/>
    <m/>
    <n v="0"/>
    <n v="0"/>
    <s v="ZLIN"/>
    <n v="0"/>
    <n v="1"/>
  </r>
  <r>
    <s v="120501001057-49"/>
    <x v="24"/>
    <m/>
    <s v="HIDRANTE ESFERA YT7712"/>
    <s v="31.08.2017"/>
    <n v="4384937.78"/>
    <n v="116931.68000000063"/>
    <s v="ZLIN"/>
    <n v="50"/>
    <n v="0"/>
    <n v="0"/>
    <n v="0"/>
    <m/>
    <m/>
    <m/>
    <n v="0"/>
    <n v="0"/>
    <s v="ZLIN"/>
    <n v="0"/>
    <n v="1"/>
  </r>
  <r>
    <s v="120501001057-50"/>
    <x v="24"/>
    <m/>
    <s v="HIDRANTE ESFERA YT7712"/>
    <s v="31.08.2017"/>
    <n v="4384937.78"/>
    <n v="116931.68000000063"/>
    <s v="ZLIN"/>
    <n v="50"/>
    <n v="0"/>
    <n v="0"/>
    <n v="0"/>
    <m/>
    <m/>
    <m/>
    <n v="0"/>
    <n v="0"/>
    <s v="ZLIN"/>
    <n v="0"/>
    <n v="1"/>
  </r>
  <r>
    <s v="120501001058-0"/>
    <x v="24"/>
    <m/>
    <s v="BOMBA"/>
    <s v="20.10.2017"/>
    <n v="17626939.43"/>
    <n v="2177640.7300000004"/>
    <s v="ZLIN"/>
    <n v="10"/>
    <n v="0"/>
    <n v="0"/>
    <n v="0"/>
    <m/>
    <m/>
    <m/>
    <n v="0"/>
    <n v="0"/>
    <s v="ZLIN"/>
    <n v="0"/>
    <n v="1"/>
  </r>
  <r>
    <s v="120501001058-1"/>
    <x v="24"/>
    <m/>
    <s v="MOTOR"/>
    <s v="20.10.2017"/>
    <n v="17626939.43"/>
    <n v="1476613.7799999993"/>
    <s v="ZLIN"/>
    <n v="15"/>
    <n v="0"/>
    <n v="0"/>
    <n v="0"/>
    <m/>
    <m/>
    <m/>
    <n v="0"/>
    <n v="0"/>
    <s v="ZLIN"/>
    <n v="0"/>
    <n v="1"/>
  </r>
  <r>
    <s v="120501001058-2"/>
    <x v="24"/>
    <m/>
    <s v="BOMBA PRESURIZADORA"/>
    <s v="20.10.2017"/>
    <n v="18161090.859999999"/>
    <n v="1521359.7999999989"/>
    <s v="ZLIN"/>
    <n v="15"/>
    <n v="0"/>
    <n v="0"/>
    <n v="0"/>
    <m/>
    <m/>
    <m/>
    <n v="0"/>
    <n v="0"/>
    <s v="ZLIN"/>
    <n v="0"/>
    <n v="1"/>
  </r>
  <r>
    <s v="120501001059-0"/>
    <x v="24"/>
    <m/>
    <s v="TUBERIA"/>
    <s v="31.10.2017"/>
    <n v="16035345.300000001"/>
    <n v="311798.38000000082"/>
    <s v="ZLIN"/>
    <n v="60"/>
    <n v="0"/>
    <n v="0"/>
    <n v="0"/>
    <m/>
    <m/>
    <m/>
    <n v="0"/>
    <n v="0"/>
    <s v="ZLIN"/>
    <n v="0"/>
    <n v="1"/>
  </r>
  <r>
    <s v="120501001059-1"/>
    <x v="24"/>
    <m/>
    <s v="TUBERIA"/>
    <s v="31.10.2017"/>
    <n v="7050348.7699999996"/>
    <n v="137090.1099999994"/>
    <s v="ZLIN"/>
    <n v="60"/>
    <n v="0"/>
    <n v="0"/>
    <n v="0"/>
    <m/>
    <m/>
    <m/>
    <n v="0"/>
    <n v="0"/>
    <s v="ZLIN"/>
    <n v="0"/>
    <n v="1"/>
  </r>
  <r>
    <s v="120501001059-2"/>
    <x v="24"/>
    <m/>
    <s v="TUBERIA"/>
    <s v="31.10.2017"/>
    <n v="18879319.039999999"/>
    <n v="367097.86999999732"/>
    <s v="ZLIN"/>
    <n v="60"/>
    <n v="0"/>
    <n v="0"/>
    <n v="0"/>
    <m/>
    <m/>
    <m/>
    <n v="0"/>
    <n v="0"/>
    <s v="ZLIN"/>
    <n v="0"/>
    <n v="1"/>
  </r>
  <r>
    <s v="120501001059-3"/>
    <x v="24"/>
    <m/>
    <s v="TUBERIA"/>
    <s v="31.10.2017"/>
    <n v="19007747.68"/>
    <n v="369595.08999999985"/>
    <s v="ZLIN"/>
    <n v="60"/>
    <n v="0"/>
    <n v="0"/>
    <n v="0"/>
    <m/>
    <m/>
    <m/>
    <n v="0"/>
    <n v="0"/>
    <s v="ZLIN"/>
    <n v="0"/>
    <n v="1"/>
  </r>
  <r>
    <s v="120501001059-4"/>
    <x v="24"/>
    <m/>
    <s v="TUBERIA"/>
    <s v="31.10.2017"/>
    <n v="63359158.93"/>
    <n v="1231983.6400000006"/>
    <s v="ZLIN"/>
    <n v="60"/>
    <n v="0"/>
    <n v="0"/>
    <n v="0"/>
    <m/>
    <m/>
    <m/>
    <n v="0"/>
    <n v="0"/>
    <s v="ZLIN"/>
    <n v="0"/>
    <n v="1"/>
  </r>
  <r>
    <s v="120501001059-5"/>
    <x v="24"/>
    <m/>
    <s v="TUBERIA"/>
    <s v="31.10.2017"/>
    <n v="15644234.16"/>
    <n v="304193.44999999925"/>
    <s v="ZLIN"/>
    <n v="60"/>
    <n v="0"/>
    <n v="0"/>
    <n v="0"/>
    <m/>
    <m/>
    <m/>
    <n v="0"/>
    <n v="0"/>
    <s v="ZLIN"/>
    <n v="0"/>
    <n v="1"/>
  </r>
  <r>
    <s v="120501001059-6"/>
    <x v="24"/>
    <m/>
    <s v="TUBERIA"/>
    <s v="31.10.2017"/>
    <n v="4512226.87"/>
    <n v="87737.740000000224"/>
    <s v="ZLIN"/>
    <n v="60"/>
    <n v="0"/>
    <n v="0"/>
    <n v="0"/>
    <m/>
    <m/>
    <m/>
    <n v="0"/>
    <n v="0"/>
    <s v="ZLIN"/>
    <n v="0"/>
    <n v="1"/>
  </r>
  <r>
    <s v="120501001059-7"/>
    <x v="24"/>
    <m/>
    <s v="VALVULA"/>
    <s v="31.10.2017"/>
    <n v="3199602.52"/>
    <n v="186643.47999999998"/>
    <s v="ZLIN"/>
    <n v="20"/>
    <n v="0"/>
    <n v="0"/>
    <n v="0"/>
    <m/>
    <m/>
    <m/>
    <n v="0"/>
    <n v="0"/>
    <s v="ZLIN"/>
    <n v="0"/>
    <n v="1"/>
  </r>
  <r>
    <s v="120501001059-8"/>
    <x v="24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501001059-9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10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11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12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13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14"/>
    <x v="24"/>
    <m/>
    <s v="VALVULA"/>
    <s v="31.10.2017"/>
    <n v="1090775.3999999999"/>
    <n v="63628.569999999949"/>
    <s v="ZLIN"/>
    <n v="20"/>
    <n v="0"/>
    <n v="0"/>
    <n v="0"/>
    <m/>
    <m/>
    <m/>
    <n v="0"/>
    <n v="0"/>
    <s v="ZLIN"/>
    <n v="0"/>
    <n v="1"/>
  </r>
  <r>
    <s v="120501001059-15"/>
    <x v="24"/>
    <m/>
    <s v="VALVULA"/>
    <s v="31.10.2017"/>
    <n v="3199602.52"/>
    <n v="186643.47999999998"/>
    <s v="ZLIN"/>
    <n v="20"/>
    <n v="0"/>
    <n v="0"/>
    <n v="0"/>
    <m/>
    <m/>
    <m/>
    <n v="0"/>
    <n v="0"/>
    <s v="ZLIN"/>
    <n v="0"/>
    <n v="1"/>
  </r>
  <r>
    <s v="120501001059-16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17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18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19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20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21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22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23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24"/>
    <x v="24"/>
    <m/>
    <s v="VALVULA"/>
    <s v="31.10.2017"/>
    <n v="3199602.52"/>
    <n v="186643.47999999998"/>
    <s v="ZLIN"/>
    <n v="20"/>
    <n v="0"/>
    <n v="0"/>
    <n v="0"/>
    <m/>
    <m/>
    <m/>
    <n v="0"/>
    <n v="0"/>
    <s v="ZLIN"/>
    <n v="0"/>
    <n v="1"/>
  </r>
  <r>
    <s v="120501001059-25"/>
    <x v="24"/>
    <m/>
    <s v="VALVULA"/>
    <s v="31.10.2017"/>
    <n v="3199602.52"/>
    <n v="186643.47999999998"/>
    <s v="ZLIN"/>
    <n v="20"/>
    <n v="0"/>
    <n v="0"/>
    <n v="0"/>
    <m/>
    <m/>
    <m/>
    <n v="0"/>
    <n v="0"/>
    <s v="ZLIN"/>
    <n v="0"/>
    <n v="1"/>
  </r>
  <r>
    <s v="120501001059-26"/>
    <x v="24"/>
    <m/>
    <s v="VALVULA"/>
    <s v="31.10.2017"/>
    <n v="3199602.52"/>
    <n v="186643.47999999998"/>
    <s v="ZLIN"/>
    <n v="20"/>
    <n v="0"/>
    <n v="0"/>
    <n v="0"/>
    <m/>
    <m/>
    <m/>
    <n v="0"/>
    <n v="0"/>
    <s v="ZLIN"/>
    <n v="0"/>
    <n v="1"/>
  </r>
  <r>
    <s v="120501001059-27"/>
    <x v="24"/>
    <m/>
    <s v="VALVULA"/>
    <s v="31.10.2017"/>
    <n v="3199602.52"/>
    <n v="186643.47999999998"/>
    <s v="ZLIN"/>
    <n v="20"/>
    <n v="0"/>
    <n v="0"/>
    <n v="0"/>
    <m/>
    <m/>
    <m/>
    <n v="0"/>
    <n v="0"/>
    <s v="ZLIN"/>
    <n v="0"/>
    <n v="1"/>
  </r>
  <r>
    <s v="120501001059-28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29"/>
    <x v="24"/>
    <m/>
    <s v="VALVULA"/>
    <s v="31.10.2017"/>
    <n v="1333166.76"/>
    <n v="77768.060000000056"/>
    <s v="ZLIN"/>
    <n v="20"/>
    <n v="0"/>
    <n v="0"/>
    <n v="0"/>
    <m/>
    <m/>
    <m/>
    <n v="0"/>
    <n v="0"/>
    <s v="ZLIN"/>
    <n v="0"/>
    <n v="1"/>
  </r>
  <r>
    <s v="120501001059-30"/>
    <x v="24"/>
    <m/>
    <s v="VALVULA"/>
    <s v="31.10.2017"/>
    <n v="2399704.7400000002"/>
    <n v="139982.78000000026"/>
    <s v="ZLIN"/>
    <n v="20"/>
    <n v="0"/>
    <n v="0"/>
    <n v="0"/>
    <m/>
    <m/>
    <m/>
    <n v="0"/>
    <n v="0"/>
    <s v="ZLIN"/>
    <n v="0"/>
    <n v="1"/>
  </r>
  <r>
    <s v="120501001059-31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2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3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4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5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6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7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8"/>
    <x v="24"/>
    <m/>
    <s v="VALVULA"/>
    <s v="31.10.2017"/>
    <n v="5999253.29"/>
    <n v="349956.44000000041"/>
    <s v="ZLIN"/>
    <n v="20"/>
    <n v="0"/>
    <n v="0"/>
    <n v="0"/>
    <m/>
    <m/>
    <m/>
    <n v="0"/>
    <n v="0"/>
    <s v="ZLIN"/>
    <n v="0"/>
    <n v="1"/>
  </r>
  <r>
    <s v="120501001059-39"/>
    <x v="24"/>
    <m/>
    <s v="VALVULA"/>
    <s v="31.10.2017"/>
    <n v="8398958.0399999991"/>
    <n v="489939.21999999881"/>
    <s v="ZLIN"/>
    <n v="20"/>
    <n v="0"/>
    <n v="0"/>
    <n v="0"/>
    <m/>
    <m/>
    <m/>
    <n v="0"/>
    <n v="0"/>
    <s v="ZLIN"/>
    <n v="0"/>
    <n v="1"/>
  </r>
  <r>
    <s v="120501001059-40"/>
    <x v="24"/>
    <m/>
    <s v="VALVULA"/>
    <s v="31.10.2017"/>
    <n v="7199108.5199999996"/>
    <n v="419948"/>
    <s v="ZLIN"/>
    <n v="20"/>
    <n v="0"/>
    <n v="0"/>
    <n v="0"/>
    <m/>
    <m/>
    <m/>
    <n v="0"/>
    <n v="0"/>
    <s v="ZLIN"/>
    <n v="0"/>
    <n v="1"/>
  </r>
  <r>
    <s v="120501001059-41"/>
    <x v="24"/>
    <m/>
    <s v="VALVULA"/>
    <s v="31.10.2017"/>
    <n v="7999006.29"/>
    <n v="466608.70000000019"/>
    <s v="ZLIN"/>
    <n v="20"/>
    <n v="0"/>
    <n v="0"/>
    <n v="0"/>
    <m/>
    <m/>
    <m/>
    <n v="0"/>
    <n v="0"/>
    <s v="ZLIN"/>
    <n v="0"/>
    <n v="1"/>
  </r>
  <r>
    <s v="120501001059-42"/>
    <x v="24"/>
    <m/>
    <s v="VALVULA"/>
    <s v="31.10.2017"/>
    <n v="8398958.0399999991"/>
    <n v="489939.21999999881"/>
    <s v="ZLIN"/>
    <n v="20"/>
    <n v="0"/>
    <n v="0"/>
    <n v="0"/>
    <m/>
    <m/>
    <m/>
    <n v="0"/>
    <n v="0"/>
    <s v="ZLIN"/>
    <n v="0"/>
    <n v="1"/>
  </r>
  <r>
    <s v="120501001059-43"/>
    <x v="24"/>
    <m/>
    <s v="VALVULA"/>
    <s v="31.10.2017"/>
    <n v="7999006.29"/>
    <n v="466608.70000000019"/>
    <s v="ZLIN"/>
    <n v="20"/>
    <n v="0"/>
    <n v="0"/>
    <n v="0"/>
    <m/>
    <m/>
    <m/>
    <n v="0"/>
    <n v="0"/>
    <s v="ZLIN"/>
    <n v="0"/>
    <n v="1"/>
  </r>
  <r>
    <s v="120501001059-44"/>
    <x v="24"/>
    <m/>
    <s v="VALVULA"/>
    <s v="31.10.2017"/>
    <n v="7999006.29"/>
    <n v="466608.70000000019"/>
    <s v="ZLIN"/>
    <n v="20"/>
    <n v="0"/>
    <n v="0"/>
    <n v="0"/>
    <m/>
    <m/>
    <m/>
    <n v="0"/>
    <n v="0"/>
    <s v="ZLIN"/>
    <n v="0"/>
    <n v="1"/>
  </r>
  <r>
    <s v="120501001059-45"/>
    <x v="24"/>
    <m/>
    <s v="MONITOR LANZACHORROS"/>
    <s v="31.10.2017"/>
    <n v="2999626.65"/>
    <n v="174978.21999999974"/>
    <s v="ZLIN"/>
    <n v="20"/>
    <n v="0"/>
    <n v="0"/>
    <n v="0"/>
    <m/>
    <m/>
    <m/>
    <n v="0"/>
    <n v="0"/>
    <s v="ZLIN"/>
    <n v="0"/>
    <n v="1"/>
  </r>
  <r>
    <s v="120501001059-46"/>
    <x v="24"/>
    <m/>
    <s v="MONITOR LANZACHORROS"/>
    <s v="31.10.2017"/>
    <n v="2999626.65"/>
    <n v="174978.21999999974"/>
    <s v="ZLIN"/>
    <n v="20"/>
    <n v="0"/>
    <n v="0"/>
    <n v="0"/>
    <m/>
    <m/>
    <m/>
    <n v="0"/>
    <n v="0"/>
    <s v="ZLIN"/>
    <n v="0"/>
    <n v="1"/>
  </r>
  <r>
    <s v="120501001059-47"/>
    <x v="24"/>
    <m/>
    <s v="MONITOR LANZACHORROS"/>
    <s v="31.10.2017"/>
    <n v="2999626.65"/>
    <n v="174978.21999999974"/>
    <s v="ZLIN"/>
    <n v="20"/>
    <n v="0"/>
    <n v="0"/>
    <n v="0"/>
    <m/>
    <m/>
    <m/>
    <n v="0"/>
    <n v="0"/>
    <s v="ZLIN"/>
    <n v="0"/>
    <n v="1"/>
  </r>
  <r>
    <s v="120501001059-48"/>
    <x v="24"/>
    <m/>
    <s v="MONITOR LANZACHORROS"/>
    <s v="31.10.2017"/>
    <n v="2999626.65"/>
    <n v="174978.21999999974"/>
    <s v="ZLIN"/>
    <n v="20"/>
    <n v="0"/>
    <n v="0"/>
    <n v="0"/>
    <m/>
    <m/>
    <m/>
    <n v="0"/>
    <n v="0"/>
    <s v="ZLIN"/>
    <n v="0"/>
    <n v="1"/>
  </r>
  <r>
    <s v="120501001059-49"/>
    <x v="24"/>
    <m/>
    <s v="HIDRANTE"/>
    <s v="31.10.2017"/>
    <n v="3599554.26"/>
    <n v="83989.599999999627"/>
    <s v="ZLIN"/>
    <n v="50"/>
    <n v="0"/>
    <n v="0"/>
    <n v="0"/>
    <m/>
    <m/>
    <m/>
    <n v="0"/>
    <n v="0"/>
    <s v="ZLIN"/>
    <n v="0"/>
    <n v="1"/>
  </r>
  <r>
    <s v="120501001059-50"/>
    <x v="24"/>
    <m/>
    <s v="HIDRANTE"/>
    <s v="31.10.2017"/>
    <n v="3599554.26"/>
    <n v="83989.599999999627"/>
    <s v="ZLIN"/>
    <n v="50"/>
    <n v="0"/>
    <n v="0"/>
    <n v="0"/>
    <m/>
    <m/>
    <m/>
    <n v="0"/>
    <n v="0"/>
    <s v="ZLIN"/>
    <n v="0"/>
    <n v="1"/>
  </r>
  <r>
    <s v="120501001062-0"/>
    <x v="24"/>
    <m/>
    <s v="MULTIMETRO ELECTRONICO"/>
    <s v="26.11.2018"/>
    <n v="541026.1"/>
    <n v="5635.6899999999441"/>
    <s v="ZLIN"/>
    <n v="8"/>
    <n v="0"/>
    <n v="0"/>
    <n v="0"/>
    <m/>
    <m/>
    <m/>
    <n v="0"/>
    <n v="0"/>
    <s v="ZLIN"/>
    <n v="8"/>
    <n v="1"/>
  </r>
  <r>
    <s v="120501001063-0"/>
    <x v="24"/>
    <m/>
    <s v="MULTIMETRO ELECTRONICO"/>
    <s v="26.11.2018"/>
    <n v="541026.1"/>
    <n v="5635.6899999999441"/>
    <s v="ZLIN"/>
    <n v="8"/>
    <n v="0"/>
    <n v="0"/>
    <n v="0"/>
    <m/>
    <m/>
    <m/>
    <n v="0"/>
    <n v="0"/>
    <s v="ZLIN"/>
    <n v="8"/>
    <n v="1"/>
  </r>
  <r>
    <s v="120501001064-0"/>
    <x v="24"/>
    <m/>
    <s v="CALIBRADOR DOCUMENTADOR DE PROCESOS"/>
    <s v="26.11.2018"/>
    <n v="6320180.4000000004"/>
    <n v="65835.209999999963"/>
    <s v="ZLIN"/>
    <n v="8"/>
    <n v="0"/>
    <n v="0"/>
    <n v="0"/>
    <m/>
    <m/>
    <m/>
    <n v="0"/>
    <n v="0"/>
    <s v="ZLIN"/>
    <n v="8"/>
    <n v="1"/>
  </r>
  <r>
    <s v="120501001065-0"/>
    <x v="24"/>
    <m/>
    <s v="CALIBRADOR DOCUMENTADOR DE PROCESOS"/>
    <s v="26.11.2018"/>
    <n v="6320180.4000000004"/>
    <n v="65835.209999999963"/>
    <s v="ZLIN"/>
    <n v="8"/>
    <n v="0"/>
    <n v="0"/>
    <n v="0"/>
    <m/>
    <m/>
    <m/>
    <n v="0"/>
    <n v="0"/>
    <s v="ZLIN"/>
    <n v="8"/>
    <n v="1"/>
  </r>
  <r>
    <s v="120501001066-0"/>
    <x v="24"/>
    <m/>
    <s v="CALIBRADOR DOCUMENTADOR DE PROCESOS"/>
    <s v="26.11.2018"/>
    <n v="6320180.4000000004"/>
    <n v="65835.209999999963"/>
    <s v="ZLIN"/>
    <n v="8"/>
    <n v="0"/>
    <n v="0"/>
    <n v="0"/>
    <m/>
    <m/>
    <m/>
    <n v="0"/>
    <n v="0"/>
    <s v="ZLIN"/>
    <n v="8"/>
    <n v="1"/>
  </r>
  <r>
    <s v="120501001067-0"/>
    <x v="24"/>
    <m/>
    <s v="BOMBA HIDRAULICA MANUALÑ DE CALIBRACIÓN"/>
    <s v="04.12.2018"/>
    <n v="560398.35"/>
    <n v="0"/>
    <s v="ZLIN"/>
    <n v="5"/>
    <n v="0"/>
    <n v="0"/>
    <n v="0"/>
    <m/>
    <m/>
    <m/>
    <n v="0"/>
    <n v="0"/>
    <s v="ZLIN"/>
    <n v="5"/>
    <n v="1"/>
  </r>
  <r>
    <s v="120501001068-0"/>
    <x v="24"/>
    <m/>
    <s v="BOMBA HIDRAULICA MANUAL DE CALIBRACIÓN"/>
    <s v="04.12.2018"/>
    <n v="560398.35"/>
    <n v="0"/>
    <s v="ZLIN"/>
    <n v="5"/>
    <n v="0"/>
    <n v="0"/>
    <n v="0"/>
    <m/>
    <m/>
    <m/>
    <n v="0"/>
    <n v="0"/>
    <s v="ZLIN"/>
    <n v="5"/>
    <n v="1"/>
  </r>
  <r>
    <s v="120501001069-0"/>
    <x v="24"/>
    <m/>
    <s v="BOMBA HIDRAULICA MANUAL DE CALIBRACIÓN"/>
    <s v="04.12.2018"/>
    <n v="560392.31999999995"/>
    <n v="0"/>
    <s v="ZLIN"/>
    <n v="5"/>
    <n v="0"/>
    <n v="0"/>
    <n v="0"/>
    <m/>
    <m/>
    <m/>
    <n v="0"/>
    <n v="0"/>
    <s v="ZLIN"/>
    <n v="5"/>
    <n v="1"/>
  </r>
  <r>
    <s v="120501001070-0"/>
    <x v="24"/>
    <m/>
    <s v="MODULOS DE PRESIÓN MANOMÉTRICA DE 0 A 1"/>
    <s v="26.11.2018"/>
    <n v="1095268.32"/>
    <n v="18254.469999999972"/>
    <s v="ZLIN"/>
    <n v="5"/>
    <n v="0"/>
    <n v="0"/>
    <n v="0"/>
    <m/>
    <m/>
    <m/>
    <n v="0"/>
    <n v="0"/>
    <s v="ZLIN"/>
    <n v="5"/>
    <n v="1"/>
  </r>
  <r>
    <s v="120501001071-0"/>
    <x v="24"/>
    <m/>
    <s v="MODULOS DE PRESIÓN MANOMÉTRICA DE 0 A 5"/>
    <s v="26.11.2018"/>
    <n v="1095268.32"/>
    <n v="18254.469999999972"/>
    <s v="ZLIN"/>
    <n v="5"/>
    <n v="0"/>
    <n v="0"/>
    <n v="0"/>
    <m/>
    <m/>
    <m/>
    <n v="0"/>
    <n v="0"/>
    <s v="ZLIN"/>
    <n v="5"/>
    <n v="1"/>
  </r>
  <r>
    <s v="120501001072-0"/>
    <x v="24"/>
    <m/>
    <s v="MODULOS DE PRESIÓN MANOMÉTRICA  DE 0 A 1000"/>
    <s v="26.11.2018"/>
    <n v="1095268.32"/>
    <n v="18254.469999999972"/>
    <s v="ZLIN"/>
    <n v="5"/>
    <n v="0"/>
    <n v="0"/>
    <n v="0"/>
    <m/>
    <m/>
    <m/>
    <n v="0"/>
    <n v="0"/>
    <s v="ZLIN"/>
    <n v="5"/>
    <n v="1"/>
  </r>
  <r>
    <s v="120501001073-0"/>
    <x v="24"/>
    <m/>
    <s v="MODULOS DE PRESIÓN MANÓMETRICA 0 A 3000"/>
    <s v="26.11.2018"/>
    <n v="1594683.12"/>
    <n v="26578.050000000047"/>
    <s v="ZLIN"/>
    <n v="5"/>
    <n v="0"/>
    <n v="0"/>
    <n v="0"/>
    <m/>
    <m/>
    <m/>
    <n v="0"/>
    <n v="0"/>
    <s v="ZLIN"/>
    <n v="5"/>
    <n v="1"/>
  </r>
  <r>
    <s v="120501001074-0"/>
    <x v="24"/>
    <m/>
    <s v="MODULOS DE PRESIÓN MANOMÉTRICA DE 0 A 3000"/>
    <s v="26.11.2018"/>
    <n v="1594683.12"/>
    <n v="26578.050000000047"/>
    <s v="ZLIN"/>
    <n v="5"/>
    <n v="0"/>
    <n v="0"/>
    <n v="0"/>
    <m/>
    <m/>
    <m/>
    <n v="0"/>
    <n v="0"/>
    <s v="ZLIN"/>
    <n v="5"/>
    <n v="1"/>
  </r>
  <r>
    <s v="120501001075-0"/>
    <x v="24"/>
    <m/>
    <s v="CALIBRADOR DE TEMPERATURA PORTÁTIL"/>
    <s v="26.11.2018"/>
    <n v="2742992.74"/>
    <n v="28572.840000000317"/>
    <s v="ZLIN"/>
    <n v="8"/>
    <n v="0"/>
    <n v="0"/>
    <n v="0"/>
    <m/>
    <m/>
    <m/>
    <n v="0"/>
    <n v="0"/>
    <s v="ZLIN"/>
    <n v="8"/>
    <n v="1"/>
  </r>
  <r>
    <s v="120501001076-0"/>
    <x v="24"/>
    <m/>
    <s v="CALIBRADOR DE PROCESOS DE PRESIÓN"/>
    <s v="26.11.2018"/>
    <n v="2770534.47"/>
    <n v="28859.729999999981"/>
    <s v="ZLIN"/>
    <n v="8"/>
    <n v="0"/>
    <n v="0"/>
    <n v="0"/>
    <m/>
    <m/>
    <m/>
    <n v="0"/>
    <n v="0"/>
    <s v="ZLIN"/>
    <n v="8"/>
    <n v="1"/>
  </r>
  <r>
    <s v="120501001077-0"/>
    <x v="24"/>
    <m/>
    <s v="CALIBRADOR DE PROCESOS DE PRESIÓN"/>
    <s v="26.11.2018"/>
    <n v="2770534.47"/>
    <n v="28859.729999999981"/>
    <s v="ZLIN"/>
    <n v="8"/>
    <n v="0"/>
    <n v="0"/>
    <n v="0"/>
    <m/>
    <m/>
    <m/>
    <n v="0"/>
    <n v="0"/>
    <s v="ZLIN"/>
    <n v="8"/>
    <n v="1"/>
  </r>
  <r>
    <s v="120501001078-0"/>
    <x v="24"/>
    <m/>
    <s v="MALETA PORTATIL CALIBRACIÓN"/>
    <s v="26.11.2018"/>
    <n v="4814017.3"/>
    <n v="80233.620000000112"/>
    <s v="ZLIN"/>
    <n v="5"/>
    <n v="0"/>
    <n v="0"/>
    <n v="0"/>
    <m/>
    <m/>
    <m/>
    <n v="0"/>
    <n v="0"/>
    <s v="ZLIN"/>
    <n v="5"/>
    <n v="1"/>
  </r>
  <r>
    <s v="120501001079-0"/>
    <x v="24"/>
    <m/>
    <s v="MALETA PORTATIL CALIBRACIÓN"/>
    <s v="26.11.2018"/>
    <n v="4814011.2"/>
    <n v="80233.520000000484"/>
    <s v="ZLIN"/>
    <n v="5"/>
    <n v="0"/>
    <n v="0"/>
    <n v="0"/>
    <m/>
    <m/>
    <m/>
    <n v="0"/>
    <n v="0"/>
    <s v="ZLIN"/>
    <n v="5"/>
    <n v="1"/>
  </r>
  <r>
    <s v="120501001080-0"/>
    <x v="24"/>
    <m/>
    <s v="COMUNICADOR DE PROTOCOLO"/>
    <s v="26.11.2018"/>
    <n v="6144768"/>
    <n v="64008"/>
    <s v="ZLIN"/>
    <n v="8"/>
    <n v="0"/>
    <n v="0"/>
    <n v="0"/>
    <m/>
    <m/>
    <m/>
    <n v="0"/>
    <n v="0"/>
    <s v="ZLIN"/>
    <n v="8"/>
    <n v="1"/>
  </r>
  <r>
    <s v="120501001081-0"/>
    <x v="24"/>
    <m/>
    <s v="CAMARA DE ESPUMA"/>
    <s v="31.10.2018"/>
    <n v="9515772.3300000001"/>
    <n v="158596.21000000089"/>
    <s v="ZLIN"/>
    <n v="10"/>
    <n v="0"/>
    <n v="0"/>
    <n v="0"/>
    <m/>
    <m/>
    <m/>
    <n v="0"/>
    <n v="0"/>
    <s v="ZLIN"/>
    <n v="0"/>
    <n v="1"/>
  </r>
  <r>
    <s v="120501001082-0"/>
    <x v="24"/>
    <m/>
    <s v="CAMARA DE ESPUMA"/>
    <s v="31.10.2018"/>
    <n v="9515772.3300000001"/>
    <n v="158596.21000000089"/>
    <s v="ZLIN"/>
    <n v="10"/>
    <n v="0"/>
    <n v="0"/>
    <n v="0"/>
    <m/>
    <m/>
    <m/>
    <n v="0"/>
    <n v="0"/>
    <s v="ZLIN"/>
    <n v="0"/>
    <n v="1"/>
  </r>
  <r>
    <s v="120501001083-0"/>
    <x v="24"/>
    <m/>
    <s v="BOMBA PRINCIPAL"/>
    <s v="27.12.2018"/>
    <n v="64198923.649999999"/>
    <n v="28889515.640000001"/>
    <s v="ZLIN"/>
    <n v="10"/>
    <n v="0"/>
    <n v="0"/>
    <n v="0"/>
    <m/>
    <m/>
    <m/>
    <n v="0"/>
    <n v="0"/>
    <s v="ZLIN"/>
    <n v="0"/>
    <n v="1"/>
  </r>
  <r>
    <s v="120501001084-0"/>
    <x v="24"/>
    <m/>
    <s v="BOMBA SECUNDARIA"/>
    <s v="27.12.2018"/>
    <n v="64198928.770000003"/>
    <n v="28889517.960000001"/>
    <s v="ZLIN"/>
    <n v="10"/>
    <n v="0"/>
    <n v="0"/>
    <n v="0"/>
    <m/>
    <m/>
    <m/>
    <n v="0"/>
    <n v="0"/>
    <s v="ZLIN"/>
    <n v="0"/>
    <n v="1"/>
  </r>
  <r>
    <s v="120501001085-0"/>
    <x v="24"/>
    <m/>
    <s v="PANEL DE CONTROL"/>
    <s v="27.12.2018"/>
    <n v="119179697.59999999"/>
    <n v="40388675.309999987"/>
    <s v="ZLIN"/>
    <n v="10"/>
    <n v="0"/>
    <n v="0"/>
    <n v="0"/>
    <m/>
    <m/>
    <m/>
    <n v="0"/>
    <n v="0"/>
    <s v="ZLIN"/>
    <n v="0"/>
    <n v="1"/>
  </r>
  <r>
    <s v="120501001086-0"/>
    <x v="24"/>
    <m/>
    <s v="TANQUE DE ESPUMA"/>
    <s v="27.12.2018"/>
    <n v="21465090.420000002"/>
    <n v="7274280.6300000027"/>
    <s v="ZLIN"/>
    <n v="10"/>
    <n v="0"/>
    <n v="0"/>
    <n v="0"/>
    <m/>
    <m/>
    <m/>
    <n v="0"/>
    <n v="0"/>
    <s v="ZLIN"/>
    <n v="0"/>
    <n v="1"/>
  </r>
  <r>
    <s v="120501001087-0"/>
    <x v="24"/>
    <m/>
    <s v="DOSIFICADOR DE ESPUMA"/>
    <s v="27.12.2018"/>
    <n v="90267394.280000001"/>
    <n v="30590616.939999998"/>
    <s v="ZLIN"/>
    <n v="10"/>
    <n v="0"/>
    <n v="0"/>
    <n v="0"/>
    <m/>
    <m/>
    <m/>
    <n v="0"/>
    <n v="0"/>
    <s v="ZLIN"/>
    <n v="0"/>
    <n v="1"/>
  </r>
  <r>
    <s v="120501001088-0"/>
    <x v="24"/>
    <m/>
    <s v="GABINETE EXTERIOR"/>
    <s v="27.12.2018"/>
    <n v="5422256.79"/>
    <n v="2440015.56"/>
    <s v="ZLIN"/>
    <n v="10"/>
    <n v="0"/>
    <n v="0"/>
    <n v="0"/>
    <m/>
    <m/>
    <m/>
    <n v="0"/>
    <n v="0"/>
    <s v="ZLIN"/>
    <n v="0"/>
    <n v="1"/>
  </r>
  <r>
    <s v="120501001089-0"/>
    <x v="24"/>
    <m/>
    <s v="GABINETE EXTERIOR MANGUERAS Y EQ. CONTRA INCENDIO"/>
    <s v="27.12.2018"/>
    <n v="5422256.79"/>
    <n v="2440015.56"/>
    <s v="ZLIN"/>
    <n v="10"/>
    <n v="0"/>
    <n v="0"/>
    <n v="0"/>
    <m/>
    <m/>
    <m/>
    <n v="0"/>
    <n v="0"/>
    <s v="ZLIN"/>
    <n v="0"/>
    <n v="1"/>
  </r>
  <r>
    <s v="120501001090-0"/>
    <x v="24"/>
    <m/>
    <s v="GABINETE EXTERIOR MANGUERAS Y EQ. CONTRA INCENDIO"/>
    <s v="27.12.2018"/>
    <n v="5422256.79"/>
    <n v="2440015.56"/>
    <s v="ZLIN"/>
    <n v="10"/>
    <n v="0"/>
    <n v="0"/>
    <n v="0"/>
    <m/>
    <m/>
    <m/>
    <n v="0"/>
    <n v="0"/>
    <s v="ZLIN"/>
    <n v="0"/>
    <n v="1"/>
  </r>
  <r>
    <s v="120501001091-0"/>
    <x v="24"/>
    <m/>
    <s v="GABINETE EXTERIOR MANGUERAS Y EQ. CONTRA INCENDIO"/>
    <s v="27.12.2018"/>
    <n v="5422256.79"/>
    <n v="2440015.56"/>
    <s v="ZLIN"/>
    <n v="10"/>
    <n v="0"/>
    <n v="0"/>
    <n v="0"/>
    <m/>
    <m/>
    <m/>
    <n v="0"/>
    <n v="0"/>
    <s v="ZLIN"/>
    <n v="0"/>
    <n v="1"/>
  </r>
  <r>
    <s v="120501001092-0"/>
    <x v="24"/>
    <m/>
    <s v="PANEL ALARMA INCENDIO EDIFICIO PRINCIPAL"/>
    <s v="27.12.2018"/>
    <n v="41357409.109999999"/>
    <n v="14015566.43"/>
    <s v="ZLIN"/>
    <n v="10"/>
    <n v="0"/>
    <n v="0"/>
    <n v="0"/>
    <m/>
    <m/>
    <m/>
    <n v="0"/>
    <n v="0"/>
    <s v="ZLIN"/>
    <n v="0"/>
    <n v="1"/>
  </r>
  <r>
    <s v="120501001093-0"/>
    <x v="24"/>
    <m/>
    <s v="PANEL ALARMA INCENDIO CASETA GUARDAS"/>
    <s v="27.12.2018"/>
    <n v="22260201.260000002"/>
    <n v="7543734.8800000008"/>
    <s v="ZLIN"/>
    <n v="10"/>
    <n v="0"/>
    <n v="0"/>
    <n v="0"/>
    <m/>
    <m/>
    <m/>
    <n v="0"/>
    <n v="0"/>
    <s v="ZLIN"/>
    <n v="0"/>
    <n v="1"/>
  </r>
  <r>
    <s v="120501001094-0"/>
    <x v="24"/>
    <m/>
    <s v="CARRETILLA SISTEMA CONTRA INCENDIO"/>
    <s v="27.12.2018"/>
    <n v="10555082.449999999"/>
    <n v="3577000.169999999"/>
    <s v="ZLIN"/>
    <n v="10"/>
    <n v="0"/>
    <n v="0"/>
    <n v="0"/>
    <m/>
    <m/>
    <m/>
    <n v="0"/>
    <n v="0"/>
    <s v="ZLIN"/>
    <n v="0"/>
    <n v="1"/>
  </r>
  <r>
    <s v="120501001095-0"/>
    <x v="24"/>
    <m/>
    <s v="CARRETILLA SISTEMA CONTRA INCENDIO"/>
    <s v="27.12.2018"/>
    <n v="10555082.449999999"/>
    <n v="3577000.169999999"/>
    <s v="ZLIN"/>
    <n v="10"/>
    <n v="0"/>
    <n v="0"/>
    <n v="0"/>
    <m/>
    <m/>
    <m/>
    <n v="0"/>
    <n v="0"/>
    <s v="ZLIN"/>
    <n v="0"/>
    <n v="1"/>
  </r>
  <r>
    <s v="120501001096-0"/>
    <x v="24"/>
    <m/>
    <s v="SISTEMA PROTECCION ALMAC TANQUES JET A1"/>
    <s v="27.12.2018"/>
    <n v="25935728.109999999"/>
    <n v="8789330.0899999999"/>
    <s v="ZLIN"/>
    <n v="10"/>
    <n v="0"/>
    <n v="0"/>
    <n v="0"/>
    <m/>
    <m/>
    <m/>
    <n v="0"/>
    <n v="0"/>
    <s v="ZLIN"/>
    <n v="0"/>
    <n v="1"/>
  </r>
  <r>
    <s v="120501001097-0"/>
    <x v="24"/>
    <m/>
    <s v="SISTEMA PROTECCION AREA DESCARGA CISTERNAS"/>
    <s v="27.12.2018"/>
    <n v="25935728.109999999"/>
    <n v="8789330.0899999999"/>
    <s v="ZLIN"/>
    <n v="10"/>
    <n v="0"/>
    <n v="0"/>
    <n v="0"/>
    <m/>
    <m/>
    <m/>
    <n v="0"/>
    <n v="0"/>
    <s v="ZLIN"/>
    <n v="0"/>
    <n v="1"/>
  </r>
  <r>
    <s v="120501001098-0"/>
    <x v="24"/>
    <m/>
    <s v="SISTEMA PROTECCION AREA RECIBO JET A1"/>
    <s v="27.12.2018"/>
    <n v="12967858.960000001"/>
    <n v="4394663.3100000005"/>
    <s v="ZLIN"/>
    <n v="10"/>
    <n v="0"/>
    <n v="0"/>
    <n v="0"/>
    <m/>
    <m/>
    <m/>
    <n v="0"/>
    <n v="0"/>
    <s v="ZLIN"/>
    <n v="0"/>
    <n v="1"/>
  </r>
  <r>
    <s v="120501001099-0"/>
    <x v="24"/>
    <m/>
    <s v="SISTEMA PROTECCION ESTACION BOMBEO JET A1"/>
    <s v="27.12.2018"/>
    <n v="12967858.960000001"/>
    <n v="4394663.3100000005"/>
    <s v="ZLIN"/>
    <n v="10"/>
    <n v="0"/>
    <n v="0"/>
    <n v="0"/>
    <m/>
    <m/>
    <m/>
    <n v="0"/>
    <n v="0"/>
    <s v="ZLIN"/>
    <n v="0"/>
    <n v="1"/>
  </r>
  <r>
    <s v="120501001100-0"/>
    <x v="24"/>
    <m/>
    <s v="SISTEMA PROTECCION AREA CARGA CISTERNAS"/>
    <s v="27.12.2018"/>
    <n v="12967858.960000001"/>
    <n v="4394663.3100000005"/>
    <s v="ZLIN"/>
    <n v="10"/>
    <n v="0"/>
    <n v="0"/>
    <n v="0"/>
    <m/>
    <m/>
    <m/>
    <n v="0"/>
    <n v="0"/>
    <s v="ZLIN"/>
    <n v="0"/>
    <n v="1"/>
  </r>
  <r>
    <s v="120501001101-0"/>
    <x v="24"/>
    <m/>
    <s v="SISTEMA PROTECCION TANQUE AV GAS"/>
    <s v="27.12.2018"/>
    <n v="6483929.4800000004"/>
    <n v="2197331.6500000004"/>
    <s v="ZLIN"/>
    <n v="10"/>
    <n v="0"/>
    <n v="0"/>
    <n v="0"/>
    <m/>
    <m/>
    <m/>
    <n v="0"/>
    <n v="0"/>
    <s v="ZLIN"/>
    <n v="0"/>
    <n v="1"/>
  </r>
  <r>
    <s v="120501001102-0"/>
    <x v="24"/>
    <m/>
    <s v="SISTEMA PROTECCION AREA CARGA AV GAS"/>
    <s v="27.12.2018"/>
    <n v="6483929.4800000004"/>
    <n v="2917768.2700000005"/>
    <s v="ZLIN"/>
    <n v="10"/>
    <n v="0"/>
    <n v="0"/>
    <n v="0"/>
    <m/>
    <m/>
    <m/>
    <n v="0"/>
    <n v="0"/>
    <s v="ZLIN"/>
    <n v="0"/>
    <n v="1"/>
  </r>
  <r>
    <s v="120501001103-0"/>
    <x v="24"/>
    <m/>
    <s v="SISTEMA PROTECCIN PARQUEO CISTERNAS"/>
    <s v="27.12.2018"/>
    <n v="19451788.440000001"/>
    <n v="8753304.790000001"/>
    <s v="ZLIN"/>
    <n v="10"/>
    <n v="0"/>
    <n v="0"/>
    <n v="0"/>
    <m/>
    <m/>
    <m/>
    <n v="0"/>
    <n v="0"/>
    <s v="ZLIN"/>
    <n v="0"/>
    <n v="1"/>
  </r>
  <r>
    <s v="120501001104-0"/>
    <x v="24"/>
    <m/>
    <s v="SISTEMA PROTECCION AREA CARGA DIESEL GASOLINA"/>
    <s v="27.12.2018"/>
    <n v="6483929.4800000004"/>
    <n v="2917768.2700000005"/>
    <s v="ZLIN"/>
    <n v="10"/>
    <n v="0"/>
    <n v="0"/>
    <n v="0"/>
    <m/>
    <m/>
    <m/>
    <n v="0"/>
    <n v="0"/>
    <s v="ZLIN"/>
    <n v="0"/>
    <n v="1"/>
  </r>
  <r>
    <s v="120501001105-0"/>
    <x v="24"/>
    <m/>
    <s v="SISTEMA PAROS DE EMERGENCIA"/>
    <s v="27.12.2018"/>
    <n v="68165591.030000001"/>
    <n v="30674515.950000003"/>
    <s v="ZLIN"/>
    <n v="10"/>
    <n v="0"/>
    <n v="0"/>
    <n v="0"/>
    <m/>
    <m/>
    <m/>
    <n v="0"/>
    <n v="0"/>
    <s v="ZLIN"/>
    <n v="0"/>
    <n v="1"/>
  </r>
  <r>
    <s v="120502000001-0"/>
    <x v="25"/>
    <m/>
    <s v="BOMBA"/>
    <s v="14.01.2014"/>
    <n v="0"/>
    <n v="0"/>
    <s v="ZLIN"/>
    <n v="20"/>
    <n v="0"/>
    <n v="0"/>
    <n v="0"/>
    <m/>
    <m/>
    <m/>
    <n v="0"/>
    <n v="0"/>
    <s v="ZLIN"/>
    <n v="18"/>
    <n v="4"/>
  </r>
  <r>
    <s v="120502000002-0"/>
    <x v="25"/>
    <m/>
    <s v="BOMBA"/>
    <s v="31.12.2003"/>
    <n v="3639460.6"/>
    <n v="2924566.55"/>
    <s v="ZLIN"/>
    <n v="18"/>
    <n v="8"/>
    <n v="0"/>
    <n v="0"/>
    <m/>
    <m/>
    <m/>
    <n v="970689.26"/>
    <n v="432716.9"/>
    <s v="ZLIN"/>
    <n v="6"/>
    <n v="11"/>
  </r>
  <r>
    <s v="120502000003-0"/>
    <x v="25"/>
    <m/>
    <s v="BOMBA"/>
    <s v="22.07.2014"/>
    <n v="39629160.219999999"/>
    <n v="8975835.4499999993"/>
    <s v="ZLIN"/>
    <n v="19"/>
    <n v="6"/>
    <n v="0"/>
    <n v="0"/>
    <m/>
    <m/>
    <m/>
    <n v="-9388192.6699999999"/>
    <n v="-1578923.3200000003"/>
    <s v="ZLIN"/>
    <n v="18"/>
    <n v="4"/>
  </r>
  <r>
    <s v="120502000003-1"/>
    <x v="25"/>
    <m/>
    <s v="MOTOR"/>
    <s v="22.07.2014"/>
    <n v="4921139.66"/>
    <n v="1114617.1200000001"/>
    <s v="ZLIN"/>
    <n v="19"/>
    <n v="6"/>
    <n v="0"/>
    <n v="0"/>
    <m/>
    <m/>
    <m/>
    <n v="-1165823.53"/>
    <n v="-196070.31000000006"/>
    <s v="ZLIN"/>
    <n v="18"/>
    <n v="4"/>
  </r>
  <r>
    <s v="120502000004-0"/>
    <x v="25"/>
    <m/>
    <s v="BOMBA"/>
    <s v="30.04.2013"/>
    <n v="915695989.19000006"/>
    <n v="271909726.04000008"/>
    <s v="ZLIN"/>
    <n v="19"/>
    <n v="1"/>
    <n v="0"/>
    <n v="0"/>
    <m/>
    <m/>
    <m/>
    <n v="-788927019.07000005"/>
    <n v="-145951498.5200001"/>
    <s v="ZLIN"/>
    <n v="16"/>
    <n v="8"/>
  </r>
  <r>
    <s v="120502000004-1"/>
    <x v="25"/>
    <m/>
    <s v="REDUCTOR"/>
    <s v="30.04.2013"/>
    <n v="547613.80000000005"/>
    <n v="128850.31000000006"/>
    <s v="ZLIN"/>
    <n v="24"/>
    <n v="1"/>
    <n v="0"/>
    <n v="0"/>
    <m/>
    <m/>
    <m/>
    <n v="-202443.04"/>
    <n v="-28809.200000000012"/>
    <s v="ZLIN"/>
    <n v="21"/>
    <n v="8"/>
  </r>
  <r>
    <s v="120502000004-2"/>
    <x v="25"/>
    <m/>
    <s v="MOTOR"/>
    <s v="30.04.2013"/>
    <n v="641752.11"/>
    <n v="190563.94"/>
    <s v="ZLIN"/>
    <n v="19"/>
    <n v="1"/>
    <n v="0"/>
    <n v="0"/>
    <m/>
    <m/>
    <m/>
    <n v="-219208.01"/>
    <n v="-40553.48000000001"/>
    <s v="ZLIN"/>
    <n v="16"/>
    <n v="8"/>
  </r>
  <r>
    <s v="120502000004-3"/>
    <x v="25"/>
    <m/>
    <s v="SEPARADOR AGUAS OLEAGINOSAS"/>
    <s v="30.04.2013"/>
    <n v="110861849.72"/>
    <n v="10754073.859999999"/>
    <s v="ZLIN"/>
    <n v="58"/>
    <n v="5"/>
    <n v="0"/>
    <n v="0"/>
    <m/>
    <m/>
    <m/>
    <n v="-47972808.450000003"/>
    <n v="-2641359.9800000042"/>
    <s v="ZLIN"/>
    <n v="56"/>
    <n v="0"/>
  </r>
  <r>
    <s v="120502000004-4"/>
    <x v="25"/>
    <m/>
    <s v="COBERTIZO"/>
    <s v="30.04.2013"/>
    <n v="13494033.050000001"/>
    <n v="3265459.9600000009"/>
    <s v="ZLIN"/>
    <n v="23"/>
    <n v="5"/>
    <n v="0"/>
    <n v="0"/>
    <m/>
    <m/>
    <m/>
    <n v="-4947294.2300000004"/>
    <n v="-726388.44000000041"/>
    <s v="ZLIN"/>
    <n v="21"/>
    <n v="0"/>
  </r>
  <r>
    <s v="120502000005-0"/>
    <x v="25"/>
    <m/>
    <s v="RECIPIENTE"/>
    <s v="01.10.2015"/>
    <n v="1"/>
    <n v="1"/>
    <s v="ZLIN"/>
    <n v="0"/>
    <n v="1"/>
    <n v="0"/>
    <n v="0"/>
    <m/>
    <m/>
    <m/>
    <n v="991866.65"/>
    <n v="308395.52000000002"/>
    <s v="ZLIN"/>
    <n v="9"/>
    <n v="11"/>
  </r>
  <r>
    <s v="120502000006-0"/>
    <x v="25"/>
    <m/>
    <s v="RECIPIENTE"/>
    <s v="01.10.2015"/>
    <n v="1"/>
    <n v="1"/>
    <s v="ZLIN"/>
    <n v="0"/>
    <n v="1"/>
    <n v="0"/>
    <n v="0"/>
    <m/>
    <m/>
    <m/>
    <n v="991866.65"/>
    <n v="308395.52000000002"/>
    <s v="ZLIN"/>
    <n v="9"/>
    <n v="11"/>
  </r>
  <r>
    <s v="120502000007-0"/>
    <x v="25"/>
    <m/>
    <s v="RECIPIENTE"/>
    <s v="01.10.2015"/>
    <n v="1"/>
    <n v="1"/>
    <s v="ZLIN"/>
    <n v="0"/>
    <n v="1"/>
    <n v="0"/>
    <n v="0"/>
    <m/>
    <m/>
    <m/>
    <n v="1115815.3999999999"/>
    <n v="346934.19999999995"/>
    <s v="ZLIN"/>
    <n v="9"/>
    <n v="11"/>
  </r>
  <r>
    <s v="120502000008-0"/>
    <x v="25"/>
    <m/>
    <s v="BOMBA"/>
    <s v="30.09.2012"/>
    <n v="1279115.8"/>
    <n v="618927"/>
    <s v="ZLIN"/>
    <n v="12"/>
    <n v="11"/>
    <n v="0"/>
    <n v="0"/>
    <m/>
    <m/>
    <m/>
    <n v="713749.56"/>
    <n v="221922.14000000007"/>
    <s v="ZLIN"/>
    <n v="9"/>
    <n v="11"/>
  </r>
  <r>
    <s v="120502000008-1"/>
    <x v="25"/>
    <m/>
    <s v="MOTOR"/>
    <s v="30.09.2012"/>
    <n v="121997.88"/>
    <n v="59031.250000000007"/>
    <s v="ZLIN"/>
    <n v="12"/>
    <n v="11"/>
    <n v="0"/>
    <n v="0"/>
    <m/>
    <m/>
    <m/>
    <n v="68075.100000000006"/>
    <n v="21166.210000000006"/>
    <s v="ZLIN"/>
    <n v="9"/>
    <n v="11"/>
  </r>
  <r>
    <s v="120502000008-2"/>
    <x v="25"/>
    <m/>
    <s v="SEPARADOR AGUAS OLEAGINOSAS"/>
    <s v="01.12.1993"/>
    <n v="630225.44999999995"/>
    <n v="69306.309999999939"/>
    <s v="ZLIN"/>
    <n v="56"/>
    <n v="10"/>
    <n v="0"/>
    <n v="0"/>
    <m/>
    <m/>
    <m/>
    <n v="41782844.579999998"/>
    <n v="3680869.6400000006"/>
    <s v="ZLIN"/>
    <n v="35"/>
    <n v="0"/>
  </r>
  <r>
    <s v="120502000009-0"/>
    <x v="25"/>
    <m/>
    <s v="BOMBA"/>
    <s v="30.09.2012"/>
    <n v="1279115.8"/>
    <n v="618927"/>
    <s v="ZLIN"/>
    <n v="12"/>
    <n v="11"/>
    <n v="0"/>
    <n v="0"/>
    <m/>
    <m/>
    <m/>
    <n v="713749.56"/>
    <n v="221922.14000000007"/>
    <s v="ZLIN"/>
    <n v="9"/>
    <n v="11"/>
  </r>
  <r>
    <s v="120502000009-1"/>
    <x v="25"/>
    <m/>
    <s v="MOTOR"/>
    <s v="30.09.2012"/>
    <n v="121997.88"/>
    <n v="59031.250000000007"/>
    <s v="ZLIN"/>
    <n v="12"/>
    <n v="11"/>
    <n v="0"/>
    <n v="0"/>
    <m/>
    <m/>
    <m/>
    <n v="68075.100000000006"/>
    <n v="21166.210000000006"/>
    <s v="ZLIN"/>
    <n v="9"/>
    <n v="11"/>
  </r>
  <r>
    <s v="120502000010-0"/>
    <x v="25"/>
    <m/>
    <s v="BOMBA"/>
    <s v="30.09.2012"/>
    <n v="1264623.74"/>
    <n v="611914.71"/>
    <s v="ZLIN"/>
    <n v="12"/>
    <n v="11"/>
    <n v="0"/>
    <n v="0"/>
    <m/>
    <m/>
    <m/>
    <n v="705662.94"/>
    <n v="219407.80999999994"/>
    <s v="ZLIN"/>
    <n v="9"/>
    <n v="11"/>
  </r>
  <r>
    <s v="120502000010-1"/>
    <x v="25"/>
    <m/>
    <s v="RECIPIENTE"/>
    <s v="30.09.2012"/>
    <n v="7900286.9299999997"/>
    <n v="3822719.4999999995"/>
    <s v="ZLIN"/>
    <n v="12"/>
    <n v="11"/>
    <n v="0"/>
    <n v="0"/>
    <m/>
    <m/>
    <m/>
    <n v="4408378.3"/>
    <n v="1370672.25"/>
    <s v="ZLIN"/>
    <n v="9"/>
    <n v="11"/>
  </r>
  <r>
    <s v="120502000010-2"/>
    <x v="25"/>
    <m/>
    <s v="MOTOR"/>
    <s v="30.09.2012"/>
    <n v="116437.64"/>
    <n v="56340.81"/>
    <s v="ZLIN"/>
    <n v="12"/>
    <n v="11"/>
    <n v="0"/>
    <n v="0"/>
    <m/>
    <m/>
    <m/>
    <n v="64972.480000000003"/>
    <n v="20201.54"/>
    <s v="ZLIN"/>
    <n v="9"/>
    <n v="11"/>
  </r>
  <r>
    <s v="120502000010-3"/>
    <x v="25"/>
    <m/>
    <s v="COBERTIZO"/>
    <s v="01.01.1993"/>
    <n v="1152027.3899999999"/>
    <n v="279618.30999999994"/>
    <s v="ZLIN"/>
    <n v="25"/>
    <n v="9"/>
    <n v="0"/>
    <n v="0"/>
    <m/>
    <m/>
    <m/>
    <n v="-426210.93"/>
    <n v="-426210.93"/>
    <s v="ZLIN"/>
    <n v="3"/>
    <n v="0"/>
  </r>
  <r>
    <s v="120502000011-0"/>
    <x v="25"/>
    <m/>
    <s v="RECIPIENTE"/>
    <s v="01.10.2015"/>
    <n v="1"/>
    <n v="1"/>
    <s v="ZLIN"/>
    <n v="0"/>
    <n v="1"/>
    <n v="0"/>
    <n v="0"/>
    <m/>
    <m/>
    <m/>
    <n v="1985565.89"/>
    <n v="617360.81999999983"/>
    <s v="ZLIN"/>
    <n v="9"/>
    <n v="11"/>
  </r>
  <r>
    <s v="120502000012-0"/>
    <x v="25"/>
    <m/>
    <s v="RECIPIENTE"/>
    <s v="01.10.2015"/>
    <n v="1"/>
    <n v="1"/>
    <s v="ZLIN"/>
    <n v="0"/>
    <n v="1"/>
    <n v="0"/>
    <n v="0"/>
    <m/>
    <m/>
    <m/>
    <n v="2923686.63"/>
    <n v="940664.3899999999"/>
    <s v="ZLIN"/>
    <n v="9"/>
    <n v="7"/>
  </r>
  <r>
    <s v="120502000013-0"/>
    <x v="25"/>
    <m/>
    <s v="RECIPIENTE"/>
    <s v="01.10.2015"/>
    <n v="1"/>
    <n v="1"/>
    <s v="ZLIN"/>
    <n v="0"/>
    <n v="1"/>
    <n v="0"/>
    <n v="0"/>
    <m/>
    <m/>
    <m/>
    <n v="2923686.63"/>
    <n v="940664.3899999999"/>
    <s v="ZLIN"/>
    <n v="9"/>
    <n v="7"/>
  </r>
  <r>
    <s v="120502000014-0"/>
    <x v="25"/>
    <m/>
    <s v="BOMBA"/>
    <s v="31.03.2000"/>
    <n v="2094256.62"/>
    <n v="1565474.2400000002"/>
    <s v="ZLIN"/>
    <n v="25"/>
    <n v="1"/>
    <n v="0"/>
    <n v="0"/>
    <m/>
    <m/>
    <m/>
    <n v="2568300.04"/>
    <n v="826322.63000000012"/>
    <s v="ZLIN"/>
    <n v="9"/>
    <n v="7"/>
  </r>
  <r>
    <s v="120502000014-1"/>
    <x v="25"/>
    <m/>
    <s v="MOTOR"/>
    <s v="31.03.2000"/>
    <n v="167716.1"/>
    <n v="125369.19"/>
    <s v="ZLIN"/>
    <n v="25"/>
    <n v="1"/>
    <n v="0"/>
    <n v="0"/>
    <m/>
    <m/>
    <m/>
    <n v="205679.32"/>
    <n v="66175.09"/>
    <s v="ZLIN"/>
    <n v="9"/>
    <n v="7"/>
  </r>
  <r>
    <s v="120502000015-0"/>
    <x v="25"/>
    <m/>
    <s v="BOMBA"/>
    <s v="01.03.1993"/>
    <n v="33322.660000000003"/>
    <n v="33322.660000000003"/>
    <s v="ZLIN"/>
    <n v="25"/>
    <n v="7"/>
    <n v="0"/>
    <n v="0"/>
    <m/>
    <m/>
    <m/>
    <n v="155577.25"/>
    <n v="155577.25"/>
    <s v="ZLIN"/>
    <n v="3"/>
    <n v="0"/>
  </r>
  <r>
    <s v="120502000015-1"/>
    <x v="25"/>
    <m/>
    <s v="MOTOR"/>
    <s v="01.03.1993"/>
    <n v="5872.13"/>
    <n v="5872.13"/>
    <s v="ZLIN"/>
    <n v="25"/>
    <n v="7"/>
    <n v="0"/>
    <n v="0"/>
    <m/>
    <m/>
    <m/>
    <n v="27415.9"/>
    <n v="27415.9"/>
    <s v="ZLIN"/>
    <n v="3"/>
    <n v="0"/>
  </r>
  <r>
    <s v="120502000016-0"/>
    <x v="25"/>
    <m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6-1"/>
    <x v="25"/>
    <m/>
    <s v="REDUCTOR"/>
    <s v="01.03.1993"/>
    <n v="7700.48"/>
    <n v="7459.08"/>
    <s v="ZLIN"/>
    <n v="26"/>
    <n v="7"/>
    <n v="0"/>
    <n v="0"/>
    <m/>
    <m/>
    <m/>
    <n v="35695.47"/>
    <n v="27515.260000000002"/>
    <s v="ZLIN"/>
    <n v="4"/>
    <n v="0"/>
  </r>
  <r>
    <s v="120502000017-0"/>
    <x v="25"/>
    <m/>
    <s v="MOTOR"/>
    <s v="01.03.1993"/>
    <n v="16228.37"/>
    <n v="16228.37"/>
    <s v="ZLIN"/>
    <n v="25"/>
    <n v="7"/>
    <n v="0"/>
    <n v="0"/>
    <m/>
    <m/>
    <m/>
    <n v="75767.199999999997"/>
    <n v="75767.199999999997"/>
    <s v="ZLIN"/>
    <n v="3"/>
    <n v="0"/>
  </r>
  <r>
    <s v="120502000017-1"/>
    <x v="25"/>
    <m/>
    <s v="REDUCTOR"/>
    <s v="01.03.1993"/>
    <n v="7700.48"/>
    <n v="7459.08"/>
    <s v="ZLIN"/>
    <n v="26"/>
    <n v="7"/>
    <n v="0"/>
    <n v="0"/>
    <m/>
    <m/>
    <m/>
    <n v="35695.47"/>
    <n v="27515.260000000002"/>
    <s v="ZLIN"/>
    <n v="4"/>
    <n v="0"/>
  </r>
  <r>
    <s v="120502000018-0"/>
    <x v="25"/>
    <m/>
    <s v="BOMBA"/>
    <s v="01.03.1993"/>
    <n v="296557.06"/>
    <n v="296557.06"/>
    <s v="ZLIN"/>
    <n v="25"/>
    <n v="7"/>
    <n v="0"/>
    <n v="0"/>
    <m/>
    <m/>
    <m/>
    <n v="1384569.38"/>
    <n v="1384569.38"/>
    <s v="ZLIN"/>
    <n v="3"/>
    <n v="0"/>
  </r>
  <r>
    <s v="120502000018-1"/>
    <x v="25"/>
    <m/>
    <s v="MOTOR"/>
    <s v="01.03.1993"/>
    <n v="21399.33"/>
    <n v="21399.33"/>
    <s v="ZLIN"/>
    <n v="25"/>
    <n v="7"/>
    <n v="0"/>
    <n v="0"/>
    <m/>
    <m/>
    <m/>
    <n v="99909.47"/>
    <n v="99909.47"/>
    <s v="ZLIN"/>
    <n v="3"/>
    <n v="0"/>
  </r>
  <r>
    <s v="120502000019-0"/>
    <x v="25"/>
    <m/>
    <s v="RECIPIENTE"/>
    <s v="01.03.1993"/>
    <n v="35333.68"/>
    <n v="35333.68"/>
    <s v="ZLIN"/>
    <n v="25"/>
    <n v="7"/>
    <n v="0"/>
    <n v="0"/>
    <m/>
    <m/>
    <m/>
    <n v="164966.34"/>
    <n v="164966.34"/>
    <s v="ZLIN"/>
    <n v="3"/>
    <n v="0"/>
  </r>
  <r>
    <s v="120502000020-0"/>
    <x v="25"/>
    <m/>
    <s v="BOMBA"/>
    <s v="01.03.1993"/>
    <n v="24724.14"/>
    <n v="24724.14"/>
    <s v="ZLIN"/>
    <n v="25"/>
    <n v="7"/>
    <n v="0"/>
    <n v="0"/>
    <m/>
    <m/>
    <m/>
    <n v="115432.36"/>
    <n v="115432.36"/>
    <s v="ZLIN"/>
    <n v="3"/>
    <n v="0"/>
  </r>
  <r>
    <s v="120502000020-1"/>
    <x v="25"/>
    <m/>
    <s v="MOTOR"/>
    <s v="01.03.1993"/>
    <n v="2516.29"/>
    <n v="2516.29"/>
    <s v="ZLIN"/>
    <n v="25"/>
    <n v="7"/>
    <n v="0"/>
    <n v="0"/>
    <m/>
    <m/>
    <m/>
    <n v="11748.09"/>
    <n v="11748.09"/>
    <s v="ZLIN"/>
    <n v="3"/>
    <n v="0"/>
  </r>
  <r>
    <s v="120502000021-0"/>
    <x v="25"/>
    <m/>
    <s v="BOMBA"/>
    <s v="30.06.2014"/>
    <n v="313728007.47000003"/>
    <n v="70588801.670000017"/>
    <s v="ZLIN"/>
    <n v="20"/>
    <n v="0"/>
    <n v="0"/>
    <n v="0"/>
    <m/>
    <m/>
    <m/>
    <n v="-287230411.68000001"/>
    <n v="-47233445.480000019"/>
    <s v="ZLIN"/>
    <n v="18"/>
    <n v="9"/>
  </r>
  <r>
    <s v="120502000021-1"/>
    <x v="25"/>
    <m/>
    <s v="REDUCTOR"/>
    <s v="30.06.2014"/>
    <n v="430607.27"/>
    <n v="77509.31"/>
    <s v="ZLIN"/>
    <n v="25"/>
    <n v="0"/>
    <n v="0"/>
    <n v="0"/>
    <m/>
    <m/>
    <m/>
    <n v="34594.54"/>
    <n v="4491.2099999999991"/>
    <s v="ZLIN"/>
    <n v="23"/>
    <n v="9"/>
  </r>
  <r>
    <s v="120502000021-2"/>
    <x v="25"/>
    <m/>
    <s v="MOTOR"/>
    <s v="30.06.2014"/>
    <n v="518512.18"/>
    <n v="116665.23999999999"/>
    <s v="ZLIN"/>
    <n v="20"/>
    <n v="0"/>
    <n v="0"/>
    <n v="0"/>
    <m/>
    <m/>
    <m/>
    <n v="49002.32"/>
    <n v="8058.1699999999983"/>
    <s v="ZLIN"/>
    <n v="18"/>
    <n v="9"/>
  </r>
  <r>
    <s v="120502000021-3"/>
    <x v="25"/>
    <m/>
    <s v="SEPARADOR AGUAS OLEAGINOSAS"/>
    <s v="30.06.2014"/>
    <n v="25294779.350000001"/>
    <n v="1889236.620000001"/>
    <s v="ZLIN"/>
    <n v="60"/>
    <n v="3"/>
    <n v="0"/>
    <n v="0"/>
    <m/>
    <m/>
    <m/>
    <n v="52795189.740000002"/>
    <n v="2759070.6400000006"/>
    <s v="ZLIN"/>
    <n v="59"/>
    <n v="0"/>
  </r>
  <r>
    <s v="120502000022-0"/>
    <x v="25"/>
    <m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3-0"/>
    <x v="25"/>
    <m/>
    <s v="VALVULA"/>
    <s v="30.11.2010"/>
    <n v="148764.43"/>
    <n v="148764.43"/>
    <s v="ZLIN"/>
    <n v="7"/>
    <n v="10"/>
    <n v="0"/>
    <n v="0"/>
    <m/>
    <m/>
    <m/>
    <n v="59806.31"/>
    <n v="59806.31"/>
    <s v="ZLIN"/>
    <n v="3"/>
    <n v="0"/>
  </r>
  <r>
    <s v="120502000024-0"/>
    <x v="25"/>
    <m/>
    <s v="MOTOR"/>
    <s v="01.12.1985"/>
    <n v="320074.40999999997"/>
    <n v="305420.39999999997"/>
    <s v="ZLIN"/>
    <n v="34"/>
    <n v="7"/>
    <n v="0"/>
    <n v="0"/>
    <m/>
    <m/>
    <m/>
    <n v="24981.29"/>
    <n v="16215.93"/>
    <s v="ZLIN"/>
    <n v="4"/>
    <n v="9"/>
  </r>
  <r>
    <s v="120502000024-1"/>
    <x v="25"/>
    <m/>
    <s v="RECIPIENTE"/>
    <s v="01.12.1985"/>
    <n v="4552975.59"/>
    <n v="4344526.1099999994"/>
    <s v="ZLIN"/>
    <n v="34"/>
    <n v="7"/>
    <n v="0"/>
    <n v="0"/>
    <m/>
    <m/>
    <m/>
    <n v="355352.52"/>
    <n v="230667.43000000002"/>
    <s v="ZLIN"/>
    <n v="4"/>
    <n v="9"/>
  </r>
  <r>
    <s v="120502000025-0"/>
    <x v="25"/>
    <m/>
    <s v="MOTOR"/>
    <s v="31.12.2001"/>
    <n v="232909.27"/>
    <n v="214024.72999999998"/>
    <s v="ZLIN"/>
    <n v="18"/>
    <n v="6"/>
    <n v="0"/>
    <n v="0"/>
    <m/>
    <m/>
    <m/>
    <n v="10469.31"/>
    <n v="6795.869999999999"/>
    <s v="ZLIN"/>
    <n v="4"/>
    <n v="9"/>
  </r>
  <r>
    <s v="120502000025-1"/>
    <x v="25"/>
    <m/>
    <s v="RECIPIENTE"/>
    <s v="31.12.2001"/>
    <n v="3313074.05"/>
    <n v="3044446.42"/>
    <s v="ZLIN"/>
    <n v="18"/>
    <n v="6"/>
    <n v="0"/>
    <n v="0"/>
    <m/>
    <m/>
    <m/>
    <n v="148923.29999999999"/>
    <n v="96669.50999999998"/>
    <s v="ZLIN"/>
    <n v="4"/>
    <n v="9"/>
  </r>
  <r>
    <s v="120502000026-0"/>
    <x v="25"/>
    <m/>
    <s v="TANQUE"/>
    <s v="31.12.2001"/>
    <n v="3432357.22"/>
    <n v="3432357.22"/>
    <s v="ZLIN"/>
    <n v="16"/>
    <n v="9"/>
    <n v="0"/>
    <n v="0"/>
    <m/>
    <m/>
    <m/>
    <n v="424046.15"/>
    <n v="424046.15"/>
    <s v="ZLIN"/>
    <n v="3"/>
    <n v="0"/>
  </r>
  <r>
    <s v="120502000026-1"/>
    <x v="25"/>
    <m/>
    <s v="VALVULA"/>
    <s v="31.12.2001"/>
    <n v="362433.51"/>
    <n v="358914.74"/>
    <s v="ZLIN"/>
    <n v="17"/>
    <n v="2"/>
    <n v="0"/>
    <n v="0"/>
    <m/>
    <m/>
    <m/>
    <n v="37467.480000000003"/>
    <n v="33812.120000000003"/>
    <s v="ZLIN"/>
    <n v="3"/>
    <n v="5"/>
  </r>
  <r>
    <s v="120502000027-0"/>
    <x v="25"/>
    <m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8-0"/>
    <x v="25"/>
    <m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29-0"/>
    <x v="25"/>
    <m/>
    <s v="TANQUE"/>
    <s v="01.10.2015"/>
    <n v="1"/>
    <n v="1"/>
    <s v="ZLIN"/>
    <n v="0"/>
    <n v="1"/>
    <n v="0"/>
    <n v="0"/>
    <m/>
    <m/>
    <m/>
    <n v="753482.91"/>
    <n v="753482.91"/>
    <s v="ZLIN"/>
    <n v="3"/>
    <n v="0"/>
  </r>
  <r>
    <s v="120502000030-0"/>
    <x v="25"/>
    <m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1-0"/>
    <x v="25"/>
    <m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2-0"/>
    <x v="25"/>
    <m/>
    <s v="TANQUE"/>
    <s v="01.10.2015"/>
    <n v="1"/>
    <n v="1"/>
    <s v="ZLIN"/>
    <n v="0"/>
    <n v="1"/>
    <n v="0"/>
    <n v="0"/>
    <m/>
    <m/>
    <m/>
    <n v="627902.43000000005"/>
    <n v="627902.43000000005"/>
    <s v="ZLIN"/>
    <n v="3"/>
    <n v="0"/>
  </r>
  <r>
    <s v="120502000033-0"/>
    <x v="25"/>
    <m/>
    <s v="RECIPIENTE"/>
    <s v="31.12.2001"/>
    <n v="3937269.72"/>
    <n v="3899043.8000000003"/>
    <s v="ZLIN"/>
    <n v="17"/>
    <n v="2"/>
    <n v="0"/>
    <n v="0"/>
    <m/>
    <m/>
    <m/>
    <n v="407025.31"/>
    <n v="367315.53"/>
    <s v="ZLIN"/>
    <n v="3"/>
    <n v="5"/>
  </r>
  <r>
    <s v="120502000034-0"/>
    <x v="25"/>
    <m/>
    <s v="RECIPIENTE"/>
    <s v="31.12.2001"/>
    <n v="2326568.4700000002"/>
    <n v="2303980.4300000002"/>
    <s v="ZLIN"/>
    <n v="17"/>
    <n v="2"/>
    <n v="0"/>
    <n v="0"/>
    <m/>
    <m/>
    <m/>
    <n v="240514.94"/>
    <n v="217050.07"/>
    <s v="ZLIN"/>
    <n v="3"/>
    <n v="5"/>
  </r>
  <r>
    <s v="120502000035-0"/>
    <x v="25"/>
    <m/>
    <s v="BOMBA"/>
    <s v="28.02.2013"/>
    <n v="3655353.6"/>
    <n v="1429467.9"/>
    <s v="ZLIN"/>
    <n v="14"/>
    <n v="11"/>
    <n v="0"/>
    <n v="0"/>
    <m/>
    <m/>
    <m/>
    <n v="486025.65"/>
    <n v="121506.41000000003"/>
    <s v="ZLIN"/>
    <n v="12"/>
    <n v="4"/>
  </r>
  <r>
    <s v="120502000035-1"/>
    <x v="25"/>
    <m/>
    <s v="MOTOR"/>
    <s v="28.02.2013"/>
    <n v="771284.35"/>
    <n v="301619.56"/>
    <s v="ZLIN"/>
    <n v="14"/>
    <n v="11"/>
    <n v="0"/>
    <n v="0"/>
    <m/>
    <m/>
    <m/>
    <n v="102552.03"/>
    <n v="25638.009999999995"/>
    <s v="ZLIN"/>
    <n v="12"/>
    <n v="4"/>
  </r>
  <r>
    <s v="120502000036-0"/>
    <x v="25"/>
    <m/>
    <s v="BOMBA"/>
    <s v="28.02.2013"/>
    <n v="2346344.25"/>
    <n v="917564.78"/>
    <s v="ZLIN"/>
    <n v="14"/>
    <n v="11"/>
    <n v="0"/>
    <n v="0"/>
    <m/>
    <m/>
    <m/>
    <n v="311976.23"/>
    <n v="77994.059999999969"/>
    <s v="ZLIN"/>
    <n v="12"/>
    <n v="4"/>
  </r>
  <r>
    <s v="120502000036-1"/>
    <x v="25"/>
    <m/>
    <s v="MOTOR"/>
    <s v="28.02.2013"/>
    <n v="253190.09"/>
    <n v="99012.9"/>
    <s v="ZLIN"/>
    <n v="14"/>
    <n v="11"/>
    <n v="0"/>
    <n v="0"/>
    <m/>
    <m/>
    <m/>
    <n v="33664.85"/>
    <n v="8416.2099999999991"/>
    <s v="ZLIN"/>
    <n v="12"/>
    <n v="4"/>
  </r>
  <r>
    <s v="120502000037-0"/>
    <x v="25"/>
    <m/>
    <s v="MOTOR"/>
    <s v="28.02.2013"/>
    <n v="233627.69"/>
    <n v="91362.78"/>
    <s v="ZLIN"/>
    <n v="14"/>
    <n v="11"/>
    <n v="0"/>
    <n v="0"/>
    <m/>
    <m/>
    <m/>
    <n v="31063.77"/>
    <n v="7765.93"/>
    <s v="ZLIN"/>
    <n v="12"/>
    <n v="4"/>
  </r>
  <r>
    <s v="120502000037-1"/>
    <x v="25"/>
    <m/>
    <s v="REDUCTOR"/>
    <s v="28.02.2013"/>
    <n v="258066.3"/>
    <n v="78541.919999999984"/>
    <s v="ZLIN"/>
    <n v="19"/>
    <n v="2"/>
    <n v="0"/>
    <n v="0"/>
    <m/>
    <m/>
    <m/>
    <n v="23763.62"/>
    <n v="4418.3600000000006"/>
    <s v="ZLIN"/>
    <n v="16"/>
    <n v="7"/>
  </r>
  <r>
    <s v="120502000038-0"/>
    <x v="25"/>
    <m/>
    <s v="BOMBA"/>
    <s v="28.02.2013"/>
    <n v="2650458.67"/>
    <n v="1036492.22"/>
    <s v="ZLIN"/>
    <n v="14"/>
    <n v="11"/>
    <n v="0"/>
    <n v="0"/>
    <m/>
    <m/>
    <m/>
    <n v="352412.11"/>
    <n v="88103.02999999997"/>
    <s v="ZLIN"/>
    <n v="12"/>
    <n v="4"/>
  </r>
  <r>
    <s v="120502000038-1"/>
    <x v="25"/>
    <m/>
    <s v="MOTOR"/>
    <s v="28.02.2013"/>
    <n v="371131.18"/>
    <n v="145135.09"/>
    <s v="ZLIN"/>
    <n v="14"/>
    <n v="11"/>
    <n v="0"/>
    <n v="0"/>
    <m/>
    <m/>
    <m/>
    <n v="49346.59"/>
    <n v="12336.649999999994"/>
    <s v="ZLIN"/>
    <n v="12"/>
    <n v="4"/>
  </r>
  <r>
    <s v="120502000039-0"/>
    <x v="25"/>
    <m/>
    <s v="BOMBA"/>
    <s v="28.02.2013"/>
    <n v="3154602.25"/>
    <n v="1233643.3400000001"/>
    <s v="ZLIN"/>
    <n v="14"/>
    <n v="11"/>
    <n v="0"/>
    <n v="0"/>
    <m/>
    <m/>
    <m/>
    <n v="419444.4"/>
    <n v="104861.10000000003"/>
    <s v="ZLIN"/>
    <n v="12"/>
    <n v="4"/>
  </r>
  <r>
    <s v="120502000039-1"/>
    <x v="25"/>
    <m/>
    <s v="MOTOR"/>
    <s v="28.02.2013"/>
    <n v="569858.49"/>
    <n v="222849.68"/>
    <s v="ZLIN"/>
    <n v="14"/>
    <n v="11"/>
    <n v="0"/>
    <n v="0"/>
    <m/>
    <m/>
    <m/>
    <n v="75769.919999999998"/>
    <n v="18942.489999999998"/>
    <s v="ZLIN"/>
    <n v="12"/>
    <n v="4"/>
  </r>
  <r>
    <s v="120502000040-0"/>
    <x v="25"/>
    <m/>
    <s v="BOMBA"/>
    <s v="28.02.2013"/>
    <n v="3154602.25"/>
    <n v="1233643.3400000001"/>
    <s v="ZLIN"/>
    <n v="14"/>
    <n v="11"/>
    <n v="0"/>
    <n v="0"/>
    <m/>
    <m/>
    <m/>
    <n v="419444.4"/>
    <n v="104861.10000000003"/>
    <s v="ZLIN"/>
    <n v="12"/>
    <n v="4"/>
  </r>
  <r>
    <s v="120502000040-1"/>
    <x v="25"/>
    <m/>
    <s v="MOTOR"/>
    <s v="28.02.2013"/>
    <n v="569858.49"/>
    <n v="222849.68"/>
    <s v="ZLIN"/>
    <n v="14"/>
    <n v="11"/>
    <n v="0"/>
    <n v="0"/>
    <m/>
    <m/>
    <m/>
    <n v="75769.919999999998"/>
    <n v="18942.489999999998"/>
    <s v="ZLIN"/>
    <n v="12"/>
    <n v="4"/>
  </r>
  <r>
    <s v="120502000041-0"/>
    <x v="25"/>
    <m/>
    <s v="BOMBA"/>
    <s v="30.09.2012"/>
    <n v="35779764.770000003"/>
    <n v="14584143.250000004"/>
    <s v="ZLIN"/>
    <n v="15"/>
    <n v="4"/>
    <n v="0"/>
    <n v="0"/>
    <m/>
    <m/>
    <m/>
    <n v="-26068421.07"/>
    <n v="-6517105.2600000016"/>
    <s v="ZLIN"/>
    <n v="12"/>
    <n v="4"/>
  </r>
  <r>
    <s v="120502000041-1"/>
    <x v="25"/>
    <m/>
    <s v="MOTOR"/>
    <s v="30.09.2012"/>
    <n v="4273892.82"/>
    <n v="1742075.8800000004"/>
    <s v="ZLIN"/>
    <n v="15"/>
    <n v="4"/>
    <n v="0"/>
    <n v="0"/>
    <m/>
    <m/>
    <m/>
    <n v="-3113872.84"/>
    <n v="-778468.21999999974"/>
    <s v="ZLIN"/>
    <n v="12"/>
    <n v="4"/>
  </r>
  <r>
    <s v="120502000041-2"/>
    <x v="25"/>
    <m/>
    <s v="REDUCTOR"/>
    <s v="30.09.2012"/>
    <n v="3772104.53"/>
    <n v="1203863.1299999999"/>
    <s v="ZLIN"/>
    <n v="19"/>
    <n v="7"/>
    <n v="0"/>
    <n v="0"/>
    <m/>
    <m/>
    <m/>
    <n v="-2917344.18"/>
    <n v="-542420.77"/>
    <s v="ZLIN"/>
    <n v="16"/>
    <n v="7"/>
  </r>
  <r>
    <s v="120502000042-0"/>
    <x v="25"/>
    <m/>
    <s v="BOMBA"/>
    <s v="28.02.2013"/>
    <n v="2447851.41"/>
    <n v="957260.33000000007"/>
    <s v="ZLIN"/>
    <n v="14"/>
    <n v="11"/>
    <n v="0"/>
    <n v="0"/>
    <m/>
    <m/>
    <m/>
    <n v="325472.90999999997"/>
    <n v="81368.229999999981"/>
    <s v="ZLIN"/>
    <n v="12"/>
    <n v="4"/>
  </r>
  <r>
    <s v="120502000042-1"/>
    <x v="25"/>
    <m/>
    <s v="MOTOR"/>
    <s v="28.02.2013"/>
    <n v="292395.84999999998"/>
    <n v="114344.75999999998"/>
    <s v="ZLIN"/>
    <n v="14"/>
    <n v="11"/>
    <n v="0"/>
    <n v="0"/>
    <m/>
    <m/>
    <m/>
    <n v="38877.730000000003"/>
    <n v="9719.4400000000023"/>
    <s v="ZLIN"/>
    <n v="12"/>
    <n v="4"/>
  </r>
  <r>
    <s v="120502000042-2"/>
    <x v="25"/>
    <m/>
    <s v="REDUCTOR"/>
    <s v="28.02.2013"/>
    <n v="258066.3"/>
    <n v="78541.919999999984"/>
    <s v="ZLIN"/>
    <n v="19"/>
    <n v="2"/>
    <n v="0"/>
    <n v="0"/>
    <m/>
    <m/>
    <m/>
    <n v="23763.62"/>
    <n v="4418.3600000000006"/>
    <s v="ZLIN"/>
    <n v="16"/>
    <n v="7"/>
  </r>
  <r>
    <s v="120502000043-0"/>
    <x v="25"/>
    <m/>
    <s v="RECIPIENTE"/>
    <s v="01.10.2015"/>
    <n v="1"/>
    <n v="1"/>
    <s v="ZLIN"/>
    <n v="0"/>
    <n v="1"/>
    <n v="0"/>
    <n v="0"/>
    <m/>
    <m/>
    <m/>
    <n v="306993.45"/>
    <n v="252416.84000000003"/>
    <s v="ZLIN"/>
    <n v="3"/>
    <n v="9"/>
  </r>
  <r>
    <s v="120502000044-0"/>
    <x v="25"/>
    <m/>
    <s v="VALVULA"/>
    <s v="28.02.2013"/>
    <n v="13041917.130000001"/>
    <n v="3819808.3600000013"/>
    <s v="ZLIN"/>
    <n v="19"/>
    <n v="11"/>
    <n v="0"/>
    <n v="0"/>
    <m/>
    <m/>
    <m/>
    <n v="-6725666.7000000002"/>
    <n v="-1196392.6299999999"/>
    <s v="ZLIN"/>
    <n v="17"/>
    <n v="4"/>
  </r>
  <r>
    <s v="120502000045-0"/>
    <x v="25"/>
    <m/>
    <s v="VALVULA"/>
    <s v="28.02.2013"/>
    <n v="13041917.130000001"/>
    <n v="3819808.3600000013"/>
    <s v="ZLIN"/>
    <n v="19"/>
    <n v="11"/>
    <n v="0"/>
    <n v="0"/>
    <m/>
    <m/>
    <m/>
    <n v="-6725666.7000000002"/>
    <n v="-1196392.6299999999"/>
    <s v="ZLIN"/>
    <n v="17"/>
    <n v="4"/>
  </r>
  <r>
    <s v="120502000046-0"/>
    <x v="25"/>
    <m/>
    <s v="BOMBA"/>
    <s v="28.02.2013"/>
    <n v="8440854.9600000009"/>
    <n v="2472216.9500000011"/>
    <s v="ZLIN"/>
    <n v="19"/>
    <n v="11"/>
    <n v="0"/>
    <n v="0"/>
    <m/>
    <m/>
    <m/>
    <n v="-4352916.5599999996"/>
    <n v="-774316.87999999942"/>
    <s v="ZLIN"/>
    <n v="17"/>
    <n v="4"/>
  </r>
  <r>
    <s v="120502000046-1"/>
    <x v="25"/>
    <m/>
    <s v="MOTOR"/>
    <s v="28.02.2013"/>
    <n v="1007088.44"/>
    <n v="294963.1399999999"/>
    <s v="ZLIN"/>
    <n v="19"/>
    <n v="11"/>
    <n v="0"/>
    <n v="0"/>
    <m/>
    <m/>
    <m/>
    <n v="-519351.65"/>
    <n v="-92384.670000000042"/>
    <s v="ZLIN"/>
    <n v="17"/>
    <n v="4"/>
  </r>
  <r>
    <s v="120502000046-2"/>
    <x v="25"/>
    <m/>
    <s v="REDUCTOR"/>
    <s v="28.02.2013"/>
    <n v="852914.59"/>
    <n v="199679.02000000002"/>
    <s v="ZLIN"/>
    <n v="24"/>
    <n v="11"/>
    <n v="0"/>
    <n v="0"/>
    <m/>
    <m/>
    <m/>
    <n v="-463476.84"/>
    <n v="-63987.460000000021"/>
    <s v="ZLIN"/>
    <n v="22"/>
    <n v="4"/>
  </r>
  <r>
    <s v="120502000046-3"/>
    <x v="25"/>
    <m/>
    <s v="VALVULA"/>
    <s v="28.02.2013"/>
    <n v="4124996.97"/>
    <n v="1208158.1200000001"/>
    <s v="ZLIN"/>
    <n v="19"/>
    <n v="11"/>
    <n v="0"/>
    <n v="0"/>
    <m/>
    <m/>
    <m/>
    <n v="-2127245.13"/>
    <n v="-378404.17999999993"/>
    <s v="ZLIN"/>
    <n v="17"/>
    <n v="4"/>
  </r>
  <r>
    <s v="120502000047-0"/>
    <x v="25"/>
    <m/>
    <s v="BOMBA"/>
    <s v="28.02.2013"/>
    <n v="8440854.9600000009"/>
    <n v="2472216.9500000011"/>
    <s v="ZLIN"/>
    <n v="19"/>
    <n v="11"/>
    <n v="0"/>
    <n v="0"/>
    <m/>
    <m/>
    <m/>
    <n v="-4352916.5599999996"/>
    <n v="-774316.87999999942"/>
    <s v="ZLIN"/>
    <n v="17"/>
    <n v="4"/>
  </r>
  <r>
    <s v="120502000047-1"/>
    <x v="25"/>
    <m/>
    <s v="MOTOR"/>
    <s v="28.02.2013"/>
    <n v="1007088.44"/>
    <n v="294963.1399999999"/>
    <s v="ZLIN"/>
    <n v="19"/>
    <n v="11"/>
    <n v="0"/>
    <n v="0"/>
    <m/>
    <m/>
    <m/>
    <n v="-519351.65"/>
    <n v="-92384.670000000042"/>
    <s v="ZLIN"/>
    <n v="17"/>
    <n v="4"/>
  </r>
  <r>
    <s v="120502000047-2"/>
    <x v="25"/>
    <m/>
    <s v="REDUCTOR"/>
    <s v="28.02.2013"/>
    <n v="852914.59"/>
    <n v="199679.02000000002"/>
    <s v="ZLIN"/>
    <n v="24"/>
    <n v="11"/>
    <n v="0"/>
    <n v="0"/>
    <m/>
    <m/>
    <m/>
    <n v="-463476.84"/>
    <n v="-63987.460000000021"/>
    <s v="ZLIN"/>
    <n v="22"/>
    <n v="4"/>
  </r>
  <r>
    <s v="120502000047-3"/>
    <x v="25"/>
    <m/>
    <s v="VALVULA"/>
    <s v="28.02.2013"/>
    <n v="4124996.97"/>
    <n v="1208158.1200000001"/>
    <s v="ZLIN"/>
    <n v="19"/>
    <n v="11"/>
    <n v="0"/>
    <n v="0"/>
    <m/>
    <m/>
    <m/>
    <n v="-2127245.13"/>
    <n v="-378404.17999999993"/>
    <s v="ZLIN"/>
    <n v="17"/>
    <n v="4"/>
  </r>
  <r>
    <s v="120502000048-0"/>
    <x v="25"/>
    <m/>
    <s v="BOMBA"/>
    <s v="28.02.2013"/>
    <n v="8440854.9600000009"/>
    <n v="2472216.9500000011"/>
    <s v="ZLIN"/>
    <n v="19"/>
    <n v="11"/>
    <n v="0"/>
    <n v="0"/>
    <m/>
    <m/>
    <m/>
    <n v="-4352916.5599999996"/>
    <n v="-774316.87999999942"/>
    <s v="ZLIN"/>
    <n v="17"/>
    <n v="4"/>
  </r>
  <r>
    <s v="120502000048-1"/>
    <x v="25"/>
    <m/>
    <s v="MOTOR"/>
    <s v="28.02.2013"/>
    <n v="1007088.44"/>
    <n v="294963.1399999999"/>
    <s v="ZLIN"/>
    <n v="19"/>
    <n v="11"/>
    <n v="0"/>
    <n v="0"/>
    <m/>
    <m/>
    <m/>
    <n v="-519351.65"/>
    <n v="-92384.670000000042"/>
    <s v="ZLIN"/>
    <n v="17"/>
    <n v="4"/>
  </r>
  <r>
    <s v="120502000049-0"/>
    <x v="25"/>
    <m/>
    <s v="BOMBA"/>
    <s v="28.02.2013"/>
    <n v="8440854.9600000009"/>
    <n v="2472216.9500000011"/>
    <s v="ZLIN"/>
    <n v="19"/>
    <n v="11"/>
    <n v="0"/>
    <n v="0"/>
    <m/>
    <m/>
    <m/>
    <n v="-4352916.5599999996"/>
    <n v="-774316.87999999942"/>
    <s v="ZLIN"/>
    <n v="17"/>
    <n v="4"/>
  </r>
  <r>
    <s v="120502000049-1"/>
    <x v="25"/>
    <m/>
    <s v="MOTOR"/>
    <s v="28.02.2013"/>
    <n v="1007088.44"/>
    <n v="294963.1399999999"/>
    <s v="ZLIN"/>
    <n v="19"/>
    <n v="11"/>
    <n v="0"/>
    <n v="0"/>
    <m/>
    <m/>
    <m/>
    <n v="-519351.65"/>
    <n v="-92384.670000000042"/>
    <s v="ZLIN"/>
    <n v="17"/>
    <n v="4"/>
  </r>
  <r>
    <s v="120502000050-0"/>
    <x v="25"/>
    <m/>
    <s v="RECIPIENTE"/>
    <s v="28.02.2013"/>
    <n v="19279924.32"/>
    <n v="5646839.7400000002"/>
    <s v="ZLIN"/>
    <n v="19"/>
    <n v="11"/>
    <n v="0"/>
    <n v="0"/>
    <m/>
    <m/>
    <m/>
    <n v="-9942583.1199999992"/>
    <n v="-1768632.5699999994"/>
    <s v="ZLIN"/>
    <n v="17"/>
    <n v="4"/>
  </r>
  <r>
    <s v="120502000051-0"/>
    <x v="25"/>
    <m/>
    <s v="RECIPIENTE"/>
    <s v="28.02.2013"/>
    <n v="19279924.32"/>
    <n v="5646839.7400000002"/>
    <s v="ZLIN"/>
    <n v="19"/>
    <n v="11"/>
    <n v="0"/>
    <n v="0"/>
    <m/>
    <m/>
    <m/>
    <n v="-9942583.1199999992"/>
    <n v="-1768632.5699999994"/>
    <s v="ZLIN"/>
    <n v="17"/>
    <n v="4"/>
  </r>
  <r>
    <s v="120502000052-0"/>
    <x v="25"/>
    <m/>
    <s v="MOTOR"/>
    <s v="01.12.1990"/>
    <n v="39492.879999999997"/>
    <n v="38351.469999999994"/>
    <s v="ZLIN"/>
    <n v="28"/>
    <n v="10"/>
    <n v="0"/>
    <n v="0"/>
    <m/>
    <m/>
    <m/>
    <n v="38885.040000000001"/>
    <n v="29973.89"/>
    <s v="ZLIN"/>
    <n v="4"/>
    <n v="0"/>
  </r>
  <r>
    <s v="120502000052-1"/>
    <x v="25"/>
    <m/>
    <s v="REDUCTOR"/>
    <s v="01.12.1990"/>
    <n v="16231.17"/>
    <n v="16231.17"/>
    <s v="ZLIN"/>
    <n v="27"/>
    <n v="10"/>
    <n v="0"/>
    <n v="0"/>
    <m/>
    <m/>
    <m/>
    <n v="16485.3"/>
    <n v="16485.3"/>
    <s v="ZLIN"/>
    <n v="3"/>
    <n v="0"/>
  </r>
  <r>
    <s v="120502000052-2"/>
    <x v="25"/>
    <m/>
    <s v="SEPARADOR AGUAS OLEAGINOSAS"/>
    <s v="01.12.1990"/>
    <n v="2429444.88"/>
    <n v="1136899.0199999998"/>
    <s v="ZLIN"/>
    <n v="59"/>
    <n v="10"/>
    <n v="0"/>
    <n v="0"/>
    <m/>
    <m/>
    <m/>
    <n v="1304324.42"/>
    <n v="114904.76000000001"/>
    <s v="ZLIN"/>
    <n v="35"/>
    <n v="0"/>
  </r>
  <r>
    <s v="120502000053-0"/>
    <x v="25"/>
    <m/>
    <s v="BOMBA"/>
    <s v="01.12.1990"/>
    <n v="4332526.68"/>
    <n v="4207309.1399999997"/>
    <s v="ZLIN"/>
    <n v="28"/>
    <n v="10"/>
    <n v="0"/>
    <n v="0"/>
    <m/>
    <m/>
    <m/>
    <n v="4265844.5999999996"/>
    <n v="3288255.2099999995"/>
    <s v="ZLIN"/>
    <n v="4"/>
    <n v="0"/>
  </r>
  <r>
    <s v="120502000053-1"/>
    <x v="25"/>
    <m/>
    <s v="MOTOR"/>
    <s v="01.12.1990"/>
    <n v="312631.82"/>
    <n v="303596.22000000003"/>
    <s v="ZLIN"/>
    <n v="28"/>
    <n v="10"/>
    <n v="0"/>
    <n v="0"/>
    <m/>
    <m/>
    <m/>
    <n v="307820.08"/>
    <n v="237277.98"/>
    <s v="ZLIN"/>
    <n v="4"/>
    <n v="0"/>
  </r>
  <r>
    <s v="120502000054-0"/>
    <x v="25"/>
    <m/>
    <s v="RECIPIENTE"/>
    <s v="01.12.1990"/>
    <n v="809170.85"/>
    <n v="785784.41"/>
    <s v="ZLIN"/>
    <n v="28"/>
    <n v="10"/>
    <n v="0"/>
    <n v="0"/>
    <m/>
    <m/>
    <m/>
    <n v="796716.88"/>
    <n v="614135.92999999993"/>
    <s v="ZLIN"/>
    <n v="4"/>
    <n v="0"/>
  </r>
  <r>
    <s v="120502000055-0"/>
    <x v="25"/>
    <m/>
    <s v="RECIPIENTE"/>
    <s v="01.12.1990"/>
    <n v="879533.53"/>
    <n v="854113.48"/>
    <s v="ZLIN"/>
    <n v="28"/>
    <n v="10"/>
    <n v="0"/>
    <n v="0"/>
    <m/>
    <m/>
    <m/>
    <n v="865996.59"/>
    <n v="667539.04"/>
    <s v="ZLIN"/>
    <n v="4"/>
    <n v="0"/>
  </r>
  <r>
    <s v="120502000056-0"/>
    <x v="25"/>
    <m/>
    <s v="TABLERO"/>
    <s v="01.12.1990"/>
    <n v="2065061.37"/>
    <n v="2005377.52"/>
    <s v="ZLIN"/>
    <n v="28"/>
    <n v="10"/>
    <n v="0"/>
    <n v="0"/>
    <m/>
    <m/>
    <m/>
    <n v="2033277.95"/>
    <n v="1567318.42"/>
    <s v="ZLIN"/>
    <n v="4"/>
    <n v="0"/>
  </r>
  <r>
    <s v="120502000057-0"/>
    <x v="25"/>
    <m/>
    <s v="TANQUE"/>
    <s v="31.12.1996"/>
    <n v="61474413.75"/>
    <n v="39583524.939999998"/>
    <s v="ZLIN"/>
    <n v="34"/>
    <n v="2"/>
    <n v="0"/>
    <n v="0"/>
    <m/>
    <m/>
    <m/>
    <n v="262411124.12"/>
    <n v="52482224.830000013"/>
    <s v="ZLIN"/>
    <n v="15"/>
    <n v="5"/>
  </r>
  <r>
    <s v="120502000058-0"/>
    <x v="25"/>
    <m/>
    <s v="RECIPIENTE"/>
    <s v="31.08.2014"/>
    <n v="69557793.430000007"/>
    <n v="22465871.180000007"/>
    <s v="ZLIN"/>
    <n v="13"/>
    <n v="5"/>
    <n v="0"/>
    <n v="0"/>
    <m/>
    <m/>
    <m/>
    <n v="127935051.20999999"/>
    <n v="31983762.799999997"/>
    <s v="ZLIN"/>
    <n v="12"/>
    <n v="4"/>
  </r>
  <r>
    <s v="120502000059-0"/>
    <x v="25"/>
    <m/>
    <s v="EXPRIMIDOR DE MECHAS"/>
    <s v="03.12.2009"/>
    <n v="15310455.35"/>
    <n v="14012959.140000001"/>
    <s v="ZLIN"/>
    <n v="9"/>
    <n v="10"/>
    <n v="0"/>
    <n v="0"/>
    <m/>
    <m/>
    <m/>
    <n v="-2530814.87"/>
    <n v="-1950836.46"/>
    <s v="ZLIN"/>
    <n v="4"/>
    <n v="0"/>
  </r>
  <r>
    <s v="120502000060-0"/>
    <x v="25"/>
    <m/>
    <s v="EXPRIMIDOR DE MECHAS"/>
    <s v="03.12.2009"/>
    <n v="15310455.35"/>
    <n v="14012959.140000001"/>
    <s v="ZLIN"/>
    <n v="9"/>
    <n v="10"/>
    <n v="0"/>
    <n v="0"/>
    <m/>
    <m/>
    <m/>
    <n v="-2530814.87"/>
    <n v="-1950836.46"/>
    <s v="ZLIN"/>
    <n v="4"/>
    <n v="0"/>
  </r>
  <r>
    <s v="120502000061-0"/>
    <x v="25"/>
    <m/>
    <s v="BOMBA"/>
    <s v="31.12.2001"/>
    <n v="1959360.79"/>
    <n v="1940337.87"/>
    <s v="ZLIN"/>
    <n v="17"/>
    <n v="2"/>
    <n v="0"/>
    <n v="0"/>
    <m/>
    <m/>
    <m/>
    <n v="202553.9"/>
    <n v="182792.55"/>
    <s v="ZLIN"/>
    <n v="3"/>
    <n v="5"/>
  </r>
  <r>
    <s v="120502000061-1"/>
    <x v="25"/>
    <m/>
    <s v="MOTOR"/>
    <s v="31.12.2001"/>
    <n v="234045.64"/>
    <n v="231773.35"/>
    <s v="ZLIN"/>
    <n v="17"/>
    <n v="2"/>
    <n v="0"/>
    <n v="0"/>
    <m/>
    <m/>
    <m/>
    <n v="24195.07"/>
    <n v="21834.58"/>
    <s v="ZLIN"/>
    <n v="3"/>
    <n v="5"/>
  </r>
  <r>
    <s v="120502000062-0"/>
    <x v="25"/>
    <m/>
    <s v="BOMBA"/>
    <s v="31.08.2014"/>
    <n v="1118512.77"/>
    <n v="830895.2"/>
    <s v="ZLIN"/>
    <n v="5"/>
    <n v="10"/>
    <n v="0"/>
    <n v="0"/>
    <m/>
    <m/>
    <m/>
    <n v="-154769.14000000001"/>
    <n v="-100464.18000000002"/>
    <s v="ZLIN"/>
    <n v="4"/>
    <n v="9"/>
  </r>
  <r>
    <s v="120502000062-1"/>
    <x v="25"/>
    <m/>
    <s v="MOTOR"/>
    <s v="31.08.2014"/>
    <n v="100285.03"/>
    <n v="74497.45"/>
    <s v="ZLIN"/>
    <n v="5"/>
    <n v="10"/>
    <n v="0"/>
    <n v="0"/>
    <m/>
    <m/>
    <m/>
    <n v="-13876.48"/>
    <n v="-9007.5400000000009"/>
    <s v="ZLIN"/>
    <n v="4"/>
    <n v="9"/>
  </r>
  <r>
    <s v="120502000063-0"/>
    <x v="25"/>
    <m/>
    <s v="BOMBA"/>
    <s v="31.12.2001"/>
    <n v="2473752.73"/>
    <n v="2273178.1800000002"/>
    <s v="ZLIN"/>
    <n v="18"/>
    <n v="6"/>
    <n v="0"/>
    <n v="0"/>
    <m/>
    <m/>
    <m/>
    <n v="111195.65"/>
    <n v="72179.63"/>
    <s v="ZLIN"/>
    <n v="4"/>
    <n v="9"/>
  </r>
  <r>
    <s v="120502000063-1"/>
    <x v="25"/>
    <m/>
    <s v="MOTOR"/>
    <s v="31.12.2001"/>
    <n v="221794.85"/>
    <n v="203811.48"/>
    <s v="ZLIN"/>
    <n v="18"/>
    <n v="6"/>
    <n v="0"/>
    <n v="0"/>
    <m/>
    <m/>
    <m/>
    <n v="9969.7199999999993"/>
    <n v="6471.58"/>
    <s v="ZLIN"/>
    <n v="4"/>
    <n v="9"/>
  </r>
  <r>
    <s v="120502000064-0"/>
    <x v="25"/>
    <m/>
    <s v="RECIPIENTE"/>
    <s v="01.10.2015"/>
    <n v="1"/>
    <n v="1"/>
    <s v="ZLIN"/>
    <n v="0"/>
    <n v="1"/>
    <n v="0"/>
    <n v="0"/>
    <m/>
    <m/>
    <m/>
    <n v="1260104.3899999999"/>
    <n v="971330.47"/>
    <s v="ZLIN"/>
    <n v="4"/>
    <n v="0"/>
  </r>
  <r>
    <s v="120502000065-0"/>
    <x v="25"/>
    <m/>
    <s v="FILTRO"/>
    <s v="01.08.1967"/>
    <n v="1"/>
    <n v="0.91"/>
    <s v="ZLIN"/>
    <n v="57"/>
    <n v="1"/>
    <n v="0"/>
    <n v="0"/>
    <m/>
    <m/>
    <m/>
    <n v="4485796.17"/>
    <n v="1551163.1600000001"/>
    <s v="ZLIN"/>
    <n v="8"/>
    <n v="11"/>
  </r>
  <r>
    <s v="120502000066-0"/>
    <x v="25"/>
    <m/>
    <s v="MOTOR"/>
    <s v="01.01.1986"/>
    <n v="15926.59"/>
    <n v="13328.39"/>
    <s v="ZLIN"/>
    <n v="39"/>
    <n v="4"/>
    <n v="0"/>
    <n v="0"/>
    <m/>
    <m/>
    <m/>
    <n v="336475.8"/>
    <n v="108257.44"/>
    <s v="ZLIN"/>
    <n v="9"/>
    <n v="7"/>
  </r>
  <r>
    <s v="120502000066-1"/>
    <x v="25"/>
    <m/>
    <s v="BOMBA"/>
    <s v="01.01.1986"/>
    <n v="98337.61"/>
    <n v="82295.27"/>
    <s v="ZLIN"/>
    <n v="39"/>
    <n v="4"/>
    <n v="0"/>
    <n v="0"/>
    <m/>
    <m/>
    <m/>
    <n v="2077546.27"/>
    <n v="668427.93999999994"/>
    <s v="ZLIN"/>
    <n v="9"/>
    <n v="7"/>
  </r>
  <r>
    <s v="120502000067-0"/>
    <x v="25"/>
    <m/>
    <s v="FILTRO"/>
    <s v="01.08.1967"/>
    <n v="1"/>
    <n v="0.91"/>
    <s v="ZLIN"/>
    <n v="57"/>
    <n v="1"/>
    <n v="0"/>
    <n v="0"/>
    <m/>
    <m/>
    <m/>
    <n v="4485796.17"/>
    <n v="1551163.1600000001"/>
    <s v="ZLIN"/>
    <n v="8"/>
    <n v="11"/>
  </r>
  <r>
    <s v="120502000068-0"/>
    <x v="25"/>
    <m/>
    <s v="BOMBA"/>
    <s v="31.12.2001"/>
    <n v="18115941.129999999"/>
    <n v="16647081.029999999"/>
    <s v="ZLIN"/>
    <n v="18"/>
    <n v="6"/>
    <n v="0"/>
    <n v="0"/>
    <m/>
    <m/>
    <m/>
    <n v="814314.99"/>
    <n v="528590.42999999993"/>
    <s v="ZLIN"/>
    <n v="4"/>
    <n v="9"/>
  </r>
  <r>
    <s v="120502000068-1"/>
    <x v="25"/>
    <m/>
    <s v="MOTOR"/>
    <s v="31.12.2001"/>
    <n v="8240867.8700000001"/>
    <n v="7572689.4000000004"/>
    <s v="ZLIN"/>
    <n v="18"/>
    <n v="6"/>
    <n v="0"/>
    <n v="0"/>
    <m/>
    <m/>
    <m/>
    <n v="370428.59"/>
    <n v="240453.65000000002"/>
    <s v="ZLIN"/>
    <n v="4"/>
    <n v="9"/>
  </r>
  <r>
    <s v="120502000069-0"/>
    <x v="25"/>
    <m/>
    <s v="RECIPIENTE"/>
    <s v="01.08.1967"/>
    <n v="1"/>
    <n v="0.99"/>
    <s v="ZLIN"/>
    <n v="52"/>
    <n v="2"/>
    <n v="0"/>
    <n v="0"/>
    <m/>
    <m/>
    <m/>
    <n v="2590214.5099999998"/>
    <n v="1996623.69"/>
    <s v="ZLIN"/>
    <n v="4"/>
    <n v="0"/>
  </r>
  <r>
    <s v="120502000070-0"/>
    <x v="25"/>
    <m/>
    <s v="TANQUE"/>
    <s v="01.10.2015"/>
    <n v="1"/>
    <n v="1"/>
    <s v="ZLIN"/>
    <n v="0"/>
    <n v="1"/>
    <n v="0"/>
    <n v="0"/>
    <m/>
    <m/>
    <m/>
    <n v="13495257.18"/>
    <n v="13495257.18"/>
    <s v="ZLIN"/>
    <n v="3"/>
    <n v="0"/>
  </r>
  <r>
    <s v="120502000071-0"/>
    <x v="25"/>
    <m/>
    <s v="MOTOR"/>
    <s v="20.05.2013"/>
    <n v="532162.81000000006"/>
    <n v="249335.03000000003"/>
    <s v="ZLIN"/>
    <n v="11"/>
    <n v="11"/>
    <n v="0"/>
    <n v="0"/>
    <m/>
    <m/>
    <m/>
    <n v="32426.65"/>
    <n v="10432.920000000002"/>
    <s v="ZLIN"/>
    <n v="9"/>
    <n v="7"/>
  </r>
  <r>
    <s v="120502000071-1"/>
    <x v="25"/>
    <m/>
    <s v="BOMBA"/>
    <s v="01.10.2015"/>
    <n v="1"/>
    <n v="0"/>
    <s v="ZLIN"/>
    <n v="0"/>
    <n v="1"/>
    <n v="0"/>
    <n v="0"/>
    <m/>
    <m/>
    <m/>
    <n v="2385871.6"/>
    <n v="767628.25"/>
    <s v="ZLIN"/>
    <n v="9"/>
    <n v="7"/>
  </r>
  <r>
    <s v="120502000072-0"/>
    <x v="25"/>
    <m/>
    <s v="MOTOR"/>
    <s v="01.10.2015"/>
    <n v="1"/>
    <n v="1"/>
    <s v="ZLIN"/>
    <n v="0"/>
    <n v="1"/>
    <n v="0"/>
    <n v="0"/>
    <m/>
    <m/>
    <m/>
    <n v="375281.52"/>
    <n v="120742.75000000003"/>
    <s v="ZLIN"/>
    <n v="9"/>
    <n v="7"/>
  </r>
  <r>
    <s v="120502000072-1"/>
    <x v="25"/>
    <m/>
    <s v="BOMBA"/>
    <s v="01.10.2015"/>
    <n v="1"/>
    <n v="1"/>
    <s v="ZLIN"/>
    <n v="0"/>
    <n v="1"/>
    <n v="0"/>
    <n v="0"/>
    <m/>
    <m/>
    <m/>
    <n v="2190617.54"/>
    <n v="704807.39000000013"/>
    <s v="ZLIN"/>
    <n v="9"/>
    <n v="7"/>
  </r>
  <r>
    <s v="120502000073-0"/>
    <x v="25"/>
    <m/>
    <s v="BOMBA"/>
    <s v="31.12.2001"/>
    <n v="2473752.73"/>
    <n v="2273178.1800000002"/>
    <s v="ZLIN"/>
    <n v="18"/>
    <n v="6"/>
    <n v="0"/>
    <n v="0"/>
    <m/>
    <m/>
    <m/>
    <n v="111195.65"/>
    <n v="72179.63"/>
    <s v="ZLIN"/>
    <n v="4"/>
    <n v="9"/>
  </r>
  <r>
    <s v="120502000073-1"/>
    <x v="25"/>
    <m/>
    <s v="MOTOR"/>
    <s v="31.12.2001"/>
    <n v="221794.85"/>
    <n v="203811.48"/>
    <s v="ZLIN"/>
    <n v="18"/>
    <n v="6"/>
    <n v="0"/>
    <n v="0"/>
    <m/>
    <m/>
    <m/>
    <n v="9969.7199999999993"/>
    <n v="6471.58"/>
    <s v="ZLIN"/>
    <n v="4"/>
    <n v="9"/>
  </r>
  <r>
    <s v="120502000074-0"/>
    <x v="25"/>
    <m/>
    <s v="BOMBA"/>
    <s v="31.12.2001"/>
    <n v="1442435.15"/>
    <n v="1442435.15"/>
    <s v="ZLIN"/>
    <n v="16"/>
    <n v="9"/>
    <n v="0"/>
    <n v="0"/>
    <m/>
    <m/>
    <m/>
    <n v="178203.77"/>
    <n v="178203.77"/>
    <s v="ZLIN"/>
    <n v="3"/>
    <n v="0"/>
  </r>
  <r>
    <s v="120502000074-1"/>
    <x v="25"/>
    <m/>
    <s v="MOTOR"/>
    <s v="31.12.2001"/>
    <n v="1570894.15"/>
    <n v="1443524.3599999999"/>
    <s v="ZLIN"/>
    <n v="18"/>
    <n v="6"/>
    <n v="0"/>
    <n v="0"/>
    <m/>
    <m/>
    <m/>
    <n v="70612.009999999995"/>
    <n v="45835.869999999995"/>
    <s v="ZLIN"/>
    <n v="4"/>
    <n v="9"/>
  </r>
  <r>
    <s v="120502000075-0"/>
    <x v="25"/>
    <m/>
    <s v="RECIPIENTE"/>
    <s v="01.08.1967"/>
    <n v="0.32"/>
    <n v="0.32"/>
    <s v="ZLIN"/>
    <n v="52"/>
    <n v="2"/>
    <n v="0"/>
    <n v="0"/>
    <m/>
    <m/>
    <m/>
    <n v="906633.12"/>
    <n v="698863.03"/>
    <s v="ZLIN"/>
    <n v="4"/>
    <n v="0"/>
  </r>
  <r>
    <s v="120502000076-0"/>
    <x v="25"/>
    <m/>
    <s v="RECIPIENTE"/>
    <s v="01.08.1967"/>
    <n v="0.25"/>
    <n v="0.25"/>
    <s v="ZLIN"/>
    <n v="52"/>
    <n v="2"/>
    <n v="0"/>
    <n v="0"/>
    <m/>
    <m/>
    <m/>
    <n v="709538.96"/>
    <n v="546936.28"/>
    <s v="ZLIN"/>
    <n v="4"/>
    <n v="0"/>
  </r>
  <r>
    <s v="120502000077-0"/>
    <x v="25"/>
    <m/>
    <s v="RECIPIENTE"/>
    <s v="01.08.1967"/>
    <n v="0.25"/>
    <n v="0.25"/>
    <s v="ZLIN"/>
    <n v="52"/>
    <n v="2"/>
    <n v="0"/>
    <n v="0"/>
    <m/>
    <m/>
    <m/>
    <n v="709538.96"/>
    <n v="546936.28"/>
    <s v="ZLIN"/>
    <n v="4"/>
    <n v="0"/>
  </r>
  <r>
    <s v="120502000077-1"/>
    <x v="25"/>
    <m/>
    <s v="RECIPIENTE"/>
    <s v="01.08.1967"/>
    <n v="0.17"/>
    <n v="0.17"/>
    <s v="ZLIN"/>
    <n v="52"/>
    <n v="2"/>
    <n v="0"/>
    <n v="0"/>
    <m/>
    <m/>
    <m/>
    <n v="473025.97"/>
    <n v="364624.18"/>
    <s v="ZLIN"/>
    <n v="4"/>
    <n v="0"/>
  </r>
  <r>
    <s v="120502000078-0"/>
    <x v="25"/>
    <m/>
    <s v="TANQUE"/>
    <s v="01.08.1967"/>
    <n v="0.1"/>
    <n v="0.1"/>
    <s v="ZLIN"/>
    <n v="51"/>
    <n v="2"/>
    <n v="0"/>
    <n v="0"/>
    <m/>
    <m/>
    <m/>
    <n v="13399963.210000001"/>
    <n v="13399963.210000001"/>
    <s v="ZLIN"/>
    <n v="3"/>
    <n v="0"/>
  </r>
  <r>
    <s v="120502000079-0"/>
    <x v="25"/>
    <m/>
    <s v="BOMBA"/>
    <s v="31.12.2001"/>
    <n v="3597351"/>
    <n v="3305673.89"/>
    <s v="ZLIN"/>
    <n v="18"/>
    <n v="6"/>
    <n v="0"/>
    <n v="0"/>
    <m/>
    <m/>
    <m/>
    <n v="161701.60999999999"/>
    <n v="104964.19999999998"/>
    <s v="ZLIN"/>
    <n v="4"/>
    <n v="9"/>
  </r>
  <r>
    <s v="120502000079-1"/>
    <x v="25"/>
    <m/>
    <s v="MOTOR"/>
    <s v="31.12.2001"/>
    <n v="649838.18999999994"/>
    <n v="597148.61"/>
    <s v="ZLIN"/>
    <n v="18"/>
    <n v="6"/>
    <n v="0"/>
    <n v="0"/>
    <m/>
    <m/>
    <m/>
    <n v="29210.37"/>
    <n v="18961.11"/>
    <s v="ZLIN"/>
    <n v="4"/>
    <n v="9"/>
  </r>
  <r>
    <s v="120502000080-0"/>
    <x v="25"/>
    <m/>
    <s v="BOMBA"/>
    <s v="01.08.1967"/>
    <n v="0.91"/>
    <n v="0.87"/>
    <s v="ZLIN"/>
    <n v="54"/>
    <n v="4"/>
    <n v="0"/>
    <n v="0"/>
    <m/>
    <m/>
    <m/>
    <n v="1011584.06"/>
    <n v="505792.03"/>
    <s v="ZLIN"/>
    <n v="6"/>
    <n v="2"/>
  </r>
  <r>
    <s v="120502000080-1"/>
    <x v="25"/>
    <m/>
    <s v="MOTOR"/>
    <s v="01.08.1967"/>
    <n v="0.09"/>
    <n v="0.08"/>
    <s v="ZLIN"/>
    <n v="54"/>
    <n v="4"/>
    <n v="0"/>
    <n v="0"/>
    <m/>
    <m/>
    <m/>
    <n v="96481.56"/>
    <n v="48240.78"/>
    <s v="ZLIN"/>
    <n v="6"/>
    <n v="2"/>
  </r>
  <r>
    <s v="120502000081-0"/>
    <x v="25"/>
    <m/>
    <s v="BOMBA"/>
    <s v="01.08.1967"/>
    <n v="0.92"/>
    <n v="0.88"/>
    <s v="ZLIN"/>
    <n v="54"/>
    <n v="4"/>
    <n v="0"/>
    <n v="0"/>
    <m/>
    <m/>
    <m/>
    <n v="1011584.06"/>
    <n v="505792.03"/>
    <s v="ZLIN"/>
    <n v="6"/>
    <n v="2"/>
  </r>
  <r>
    <s v="120502000081-1"/>
    <x v="25"/>
    <m/>
    <s v="MOTOR"/>
    <s v="01.08.1967"/>
    <n v="0.08"/>
    <n v="7.0000000000000007E-2"/>
    <s v="ZLIN"/>
    <n v="54"/>
    <n v="4"/>
    <n v="0"/>
    <n v="0"/>
    <m/>
    <m/>
    <m/>
    <n v="87690"/>
    <n v="43845"/>
    <s v="ZLIN"/>
    <n v="6"/>
    <n v="2"/>
  </r>
  <r>
    <s v="120502000082-0"/>
    <x v="25"/>
    <m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2-1"/>
    <x v="25"/>
    <m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3-0"/>
    <x v="25"/>
    <m/>
    <s v="MOTOR"/>
    <s v="01.10.2015"/>
    <n v="1"/>
    <n v="1"/>
    <s v="ZLIN"/>
    <n v="0"/>
    <n v="1"/>
    <n v="0"/>
    <n v="0"/>
    <m/>
    <m/>
    <m/>
    <n v="30069.74"/>
    <n v="30069.74"/>
    <s v="ZLIN"/>
    <n v="3"/>
    <n v="0"/>
  </r>
  <r>
    <s v="120502000083-1"/>
    <x v="25"/>
    <m/>
    <s v="AGITADOR"/>
    <s v="01.10.2015"/>
    <n v="1"/>
    <n v="1"/>
    <s v="ZLIN"/>
    <n v="0"/>
    <n v="1"/>
    <n v="0"/>
    <n v="0"/>
    <m/>
    <m/>
    <m/>
    <n v="948984.16"/>
    <n v="948984.16"/>
    <s v="ZLIN"/>
    <n v="3"/>
    <n v="0"/>
  </r>
  <r>
    <s v="120502000084-0"/>
    <x v="25"/>
    <m/>
    <s v="MOTOR"/>
    <s v="01.10.2015"/>
    <n v="1"/>
    <n v="1"/>
    <s v="ZLIN"/>
    <n v="0"/>
    <n v="1"/>
    <n v="0"/>
    <n v="0"/>
    <m/>
    <m/>
    <m/>
    <n v="270287.39"/>
    <n v="99016.16"/>
    <s v="ZLIN"/>
    <n v="8"/>
    <n v="5"/>
  </r>
  <r>
    <s v="120502000084-1"/>
    <x v="25"/>
    <m/>
    <s v="BOMBA"/>
    <s v="01.10.2015"/>
    <n v="1"/>
    <n v="1"/>
    <s v="ZLIN"/>
    <n v="0"/>
    <n v="1"/>
    <n v="0"/>
    <n v="0"/>
    <m/>
    <m/>
    <m/>
    <n v="1930275.8400000001"/>
    <n v="707130.75"/>
    <s v="ZLIN"/>
    <n v="8"/>
    <n v="5"/>
  </r>
  <r>
    <s v="120502000084-2"/>
    <x v="25"/>
    <m/>
    <s v="CIMENTACION TANQUE"/>
    <s v="01.12.1983"/>
    <n v="17343"/>
    <n v="8692.25"/>
    <s v="ZLIN"/>
    <n v="69"/>
    <n v="10"/>
    <n v="0"/>
    <n v="0"/>
    <m/>
    <m/>
    <m/>
    <n v="502685.83"/>
    <n v="40788.090000000026"/>
    <s v="ZLIN"/>
    <n v="38"/>
    <n v="0"/>
  </r>
  <r>
    <s v="120502000085-0"/>
    <x v="25"/>
    <m/>
    <s v="MOTOR"/>
    <s v="30.09.2012"/>
    <n v="443026.78"/>
    <n v="279218.56000000006"/>
    <s v="ZLIN"/>
    <n v="9"/>
    <n v="11"/>
    <n v="0"/>
    <n v="0"/>
    <m/>
    <m/>
    <m/>
    <n v="4661.09"/>
    <n v="2077.83"/>
    <s v="ZLIN"/>
    <n v="6"/>
    <n v="11"/>
  </r>
  <r>
    <s v="120502000085-1"/>
    <x v="25"/>
    <m/>
    <s v="RECIPIENTE"/>
    <s v="30.09.2012"/>
    <n v="20171608.32"/>
    <n v="12713198.52"/>
    <s v="ZLIN"/>
    <n v="9"/>
    <n v="11"/>
    <n v="0"/>
    <n v="0"/>
    <m/>
    <m/>
    <m/>
    <n v="212225.41"/>
    <n v="94606.5"/>
    <s v="ZLIN"/>
    <n v="6"/>
    <n v="11"/>
  </r>
  <r>
    <s v="120502000086-0"/>
    <x v="25"/>
    <m/>
    <s v="RECIPIENTE"/>
    <s v="01.10.2015"/>
    <n v="1"/>
    <n v="1"/>
    <s v="ZLIN"/>
    <n v="0"/>
    <n v="1"/>
    <n v="0"/>
    <n v="0"/>
    <m/>
    <m/>
    <m/>
    <n v="671650.75"/>
    <n v="435983.82999999996"/>
    <s v="ZLIN"/>
    <n v="4"/>
    <n v="9"/>
  </r>
  <r>
    <s v="120502000087-0"/>
    <x v="25"/>
    <m/>
    <s v="RECIPIENTE"/>
    <s v="30.06.2014"/>
    <n v="2130878.5"/>
    <n v="489648.68999999994"/>
    <s v="ZLIN"/>
    <n v="19"/>
    <n v="7"/>
    <n v="0"/>
    <n v="0"/>
    <m/>
    <m/>
    <m/>
    <n v="3157597.6"/>
    <n v="531050.52"/>
    <s v="ZLIN"/>
    <n v="18"/>
    <n v="4"/>
  </r>
  <r>
    <s v="120502000088-0"/>
    <x v="25"/>
    <m/>
    <s v="FOSA"/>
    <s v="28.02.2013"/>
    <n v="748986603.47000003"/>
    <n v="86374072.870000005"/>
    <s v="ZLIN"/>
    <n v="50"/>
    <n v="7"/>
    <n v="0"/>
    <n v="0"/>
    <m/>
    <m/>
    <m/>
    <n v="-448946876.41000003"/>
    <n v="-28838601.450000048"/>
    <s v="ZLIN"/>
    <n v="48"/>
    <n v="0"/>
  </r>
  <r>
    <s v="120502000089-0"/>
    <x v="25"/>
    <m/>
    <s v="SEPARADOR AGUAS OLEAGINOSAS"/>
    <s v="28.02.2013"/>
    <n v="85047818.349999994"/>
    <n v="8468488.2899999917"/>
    <s v="ZLIN"/>
    <n v="58"/>
    <n v="7"/>
    <n v="0"/>
    <n v="0"/>
    <m/>
    <m/>
    <m/>
    <n v="-378732.72"/>
    <n v="-20852.829999999958"/>
    <s v="ZLIN"/>
    <n v="56"/>
    <n v="0"/>
  </r>
  <r>
    <s v="120502000090-0"/>
    <x v="25"/>
    <m/>
    <s v="COBERTIZO"/>
    <s v="01.07.1979"/>
    <n v="307974.05"/>
    <n v="212040.38"/>
    <s v="ZLIN"/>
    <n v="57"/>
    <n v="3"/>
    <n v="0"/>
    <n v="0"/>
    <m/>
    <m/>
    <m/>
    <n v="6148673.6799999997"/>
    <n v="902781.44999999925"/>
    <s v="ZLIN"/>
    <n v="21"/>
    <n v="0"/>
  </r>
  <r>
    <s v="120502000091-0"/>
    <x v="25"/>
    <m/>
    <s v="CASETA"/>
    <s v="01.12.1990"/>
    <n v="3550243.15"/>
    <n v="1994785.5"/>
    <s v="ZLIN"/>
    <n v="49"/>
    <n v="10"/>
    <n v="0"/>
    <n v="0"/>
    <m/>
    <m/>
    <m/>
    <n v="2202738.1800000002"/>
    <n v="271671.05000000028"/>
    <s v="ZLIN"/>
    <n v="25"/>
    <n v="0"/>
  </r>
  <r>
    <s v="120502000092-0"/>
    <x v="25"/>
    <m/>
    <s v="COBERTIZO"/>
    <s v="01.01.1987"/>
    <n v="7737.12"/>
    <n v="6719.53"/>
    <s v="ZLIN"/>
    <n v="36"/>
    <n v="9"/>
    <n v="0"/>
    <n v="0"/>
    <m/>
    <m/>
    <m/>
    <n v="2982448.81"/>
    <n v="1149485.48"/>
    <s v="ZLIN"/>
    <n v="8"/>
    <n v="0"/>
  </r>
  <r>
    <s v="120502000093-0"/>
    <x v="25"/>
    <m/>
    <s v="SEPARADOR AGUAS OLEAGINOSAS"/>
    <s v="30.12.1996"/>
    <n v="16203647.02"/>
    <n v="7165431.9000000004"/>
    <s v="ZLIN"/>
    <n v="49"/>
    <n v="9"/>
    <n v="0"/>
    <n v="0"/>
    <m/>
    <m/>
    <m/>
    <n v="90562611.030000001"/>
    <n v="9007571.5300000012"/>
    <s v="ZLIN"/>
    <n v="31"/>
    <n v="0"/>
  </r>
  <r>
    <s v="120502000094-0"/>
    <x v="25"/>
    <m/>
    <s v="COBERTIZO"/>
    <s v="30.06.2014"/>
    <n v="514895.33"/>
    <n v="91763.510000000009"/>
    <s v="ZLIN"/>
    <n v="25"/>
    <n v="3"/>
    <n v="0"/>
    <n v="0"/>
    <m/>
    <m/>
    <m/>
    <n v="41077.279999999999"/>
    <n v="5277.2799999999988"/>
    <s v="ZLIN"/>
    <n v="24"/>
    <n v="0"/>
  </r>
  <r>
    <s v="120502000095-0"/>
    <x v="25"/>
    <m/>
    <s v="COBERTIZO"/>
    <s v="30.06.2014"/>
    <n v="3062967.08"/>
    <n v="545875.33000000007"/>
    <s v="ZLIN"/>
    <n v="25"/>
    <n v="3"/>
    <n v="0"/>
    <n v="0"/>
    <m/>
    <m/>
    <m/>
    <n v="244357.11"/>
    <n v="31393.109999999986"/>
    <s v="ZLIN"/>
    <n v="24"/>
    <n v="0"/>
  </r>
  <r>
    <s v="120502000096-0"/>
    <x v="25"/>
    <m/>
    <s v="SEPARADOR AGUAS OLEAGINOSAS"/>
    <s v="01.12.1990"/>
    <n v="28706137.629999999"/>
    <n v="13433512.939999999"/>
    <s v="ZLIN"/>
    <n v="59"/>
    <n v="10"/>
    <n v="0"/>
    <n v="0"/>
    <m/>
    <m/>
    <m/>
    <n v="-5210366.46"/>
    <n v="-459008.45999999996"/>
    <s v="ZLIN"/>
    <n v="35"/>
    <n v="0"/>
  </r>
  <r>
    <s v="120502000097-0"/>
    <x v="25"/>
    <m/>
    <s v="SEPARADOR AGUAS OLEAGINOSAS"/>
    <s v="30.11.2008"/>
    <n v="255738853.00999999"/>
    <n v="43098051.849999994"/>
    <s v="ZLIN"/>
    <n v="59"/>
    <n v="10"/>
    <n v="0"/>
    <n v="0"/>
    <m/>
    <m/>
    <m/>
    <n v="-169609479.81999999"/>
    <n v="-9867218.150000006"/>
    <s v="ZLIN"/>
    <n v="53"/>
    <n v="0"/>
  </r>
  <r>
    <s v="120502000098-0"/>
    <x v="25"/>
    <m/>
    <s v="TUBERIA INTERNA"/>
    <s v="28.02.2013"/>
    <n v="20633402.23"/>
    <n v="2793690.84"/>
    <s v="ZLIN"/>
    <n v="43"/>
    <n v="1"/>
    <n v="0"/>
    <n v="0"/>
    <m/>
    <m/>
    <m/>
    <n v="256575.02"/>
    <n v="19533.5"/>
    <s v="ZLIN"/>
    <n v="40"/>
    <n v="6"/>
  </r>
  <r>
    <s v="120502000099-0"/>
    <x v="25"/>
    <m/>
    <s v="TUBERIA INTERNA"/>
    <s v="28.02.2013"/>
    <n v="551955946.38999999"/>
    <n v="65933304.159999967"/>
    <s v="ZLIN"/>
    <n v="48"/>
    <n v="10"/>
    <n v="0"/>
    <n v="0"/>
    <m/>
    <m/>
    <m/>
    <n v="2715149.06"/>
    <n v="181009.95000000019"/>
    <s v="ZLIN"/>
    <n v="46"/>
    <n v="3"/>
  </r>
  <r>
    <s v="120502000100-0"/>
    <x v="25"/>
    <m/>
    <s v="TUBERIA INTERNA"/>
    <s v="30.06.2014"/>
    <n v="109246936.84999999"/>
    <n v="8857859.7599999905"/>
    <s v="ZLIN"/>
    <n v="55"/>
    <n v="6"/>
    <n v="0"/>
    <n v="0"/>
    <m/>
    <m/>
    <m/>
    <n v="5374711.9199999999"/>
    <n v="305475.1799999997"/>
    <s v="ZLIN"/>
    <n v="54"/>
    <n v="3"/>
  </r>
  <r>
    <s v="120502000101-0"/>
    <x v="25"/>
    <m/>
    <s v="TUBERIA INTERNA"/>
    <s v="31.12.1996"/>
    <n v="302439.71999999997"/>
    <n v="131322.50999999998"/>
    <s v="ZLIN"/>
    <n v="50"/>
    <n v="8"/>
    <n v="0"/>
    <n v="0"/>
    <m/>
    <m/>
    <m/>
    <n v="1236470.3999999999"/>
    <n v="119450.14999999991"/>
    <s v="ZLIN"/>
    <n v="31"/>
    <n v="11"/>
  </r>
  <r>
    <s v="120502000102-0"/>
    <x v="25"/>
    <m/>
    <s v="TUBERIA INTERNA"/>
    <s v="31.12.1996"/>
    <n v="528789.37"/>
    <n v="229605.86"/>
    <s v="ZLIN"/>
    <n v="50"/>
    <n v="8"/>
    <n v="0"/>
    <n v="0"/>
    <m/>
    <m/>
    <m/>
    <n v="2161860.21"/>
    <n v="208848.09999999986"/>
    <s v="ZLIN"/>
    <n v="31"/>
    <n v="11"/>
  </r>
  <r>
    <s v="120502000103-0"/>
    <x v="25"/>
    <m/>
    <s v="TUBERIA INTERNA"/>
    <s v="31.12.1996"/>
    <n v="1928807.7"/>
    <n v="837508.55"/>
    <s v="ZLIN"/>
    <n v="50"/>
    <n v="8"/>
    <n v="0"/>
    <n v="0"/>
    <m/>
    <m/>
    <m/>
    <n v="7885583.4000000004"/>
    <n v="761792.66000000015"/>
    <s v="ZLIN"/>
    <n v="31"/>
    <n v="11"/>
  </r>
  <r>
    <s v="120502000104-0"/>
    <x v="25"/>
    <m/>
    <s v="TUBERIA INTERNA"/>
    <s v="31.12.1996"/>
    <n v="1025935.48"/>
    <n v="445472.03"/>
    <s v="ZLIN"/>
    <n v="50"/>
    <n v="8"/>
    <n v="0"/>
    <n v="0"/>
    <m/>
    <m/>
    <m/>
    <n v="4194352.79"/>
    <n v="405198.56000000006"/>
    <s v="ZLIN"/>
    <n v="31"/>
    <n v="11"/>
  </r>
  <r>
    <s v="120502000105-0"/>
    <x v="25"/>
    <m/>
    <s v="TUBERIA INTERNA"/>
    <s v="31.12.1996"/>
    <n v="60068.65"/>
    <n v="26082.450000000004"/>
    <s v="ZLIN"/>
    <n v="50"/>
    <n v="8"/>
    <n v="0"/>
    <n v="0"/>
    <m/>
    <m/>
    <m/>
    <n v="245579.89"/>
    <n v="23724.430000000022"/>
    <s v="ZLIN"/>
    <n v="31"/>
    <n v="11"/>
  </r>
  <r>
    <s v="120502000106-0"/>
    <x v="25"/>
    <m/>
    <s v="TUBERIA INTERNA"/>
    <s v="31.12.1996"/>
    <n v="48942.9"/>
    <n v="21251.56"/>
    <s v="ZLIN"/>
    <n v="50"/>
    <n v="8"/>
    <n v="0"/>
    <n v="0"/>
    <m/>
    <m/>
    <m/>
    <n v="200094.28"/>
    <n v="19330.25"/>
    <s v="ZLIN"/>
    <n v="31"/>
    <n v="11"/>
  </r>
  <r>
    <s v="120502000107-0"/>
    <x v="25"/>
    <m/>
    <s v="TUBERIA INTERNA"/>
    <s v="31.12.1996"/>
    <n v="206996.72"/>
    <n v="89880.12"/>
    <s v="ZLIN"/>
    <n v="50"/>
    <n v="8"/>
    <n v="0"/>
    <n v="0"/>
    <m/>
    <m/>
    <m/>
    <n v="846268.82"/>
    <n v="81754.429999999935"/>
    <s v="ZLIN"/>
    <n v="31"/>
    <n v="11"/>
  </r>
  <r>
    <s v="120502000108-0"/>
    <x v="25"/>
    <m/>
    <s v="TUBERIA INTERNA"/>
    <s v="31.12.1996"/>
    <n v="354.02"/>
    <n v="153.77999999999997"/>
    <s v="ZLIN"/>
    <n v="50"/>
    <n v="8"/>
    <n v="0"/>
    <n v="0"/>
    <m/>
    <m/>
    <m/>
    <n v="1447.37"/>
    <n v="139.82999999999993"/>
    <s v="ZLIN"/>
    <n v="31"/>
    <n v="11"/>
  </r>
  <r>
    <s v="120502000108-1"/>
    <x v="25"/>
    <m/>
    <s v="TUBERIA INTERNA"/>
    <s v="31.12.1996"/>
    <n v="11597.05"/>
    <n v="5035.579999999999"/>
    <s v="ZLIN"/>
    <n v="50"/>
    <n v="8"/>
    <n v="0"/>
    <n v="0"/>
    <m/>
    <m/>
    <m/>
    <n v="76194.460000000006"/>
    <n v="7360.8100000000122"/>
    <s v="ZLIN"/>
    <n v="31"/>
    <n v="11"/>
  </r>
  <r>
    <s v="120502000109-0"/>
    <x v="25"/>
    <m/>
    <s v="TUBERIA INTERNA"/>
    <s v="31.12.1996"/>
    <n v="57077.25"/>
    <n v="24783.53"/>
    <s v="ZLIN"/>
    <n v="50"/>
    <n v="8"/>
    <n v="0"/>
    <n v="0"/>
    <m/>
    <m/>
    <m/>
    <n v="233350.07"/>
    <n v="22542.960000000021"/>
    <s v="ZLIN"/>
    <n v="31"/>
    <n v="11"/>
  </r>
  <r>
    <s v="120502000109-1"/>
    <x v="25"/>
    <m/>
    <s v="TUBERIA INTERNA"/>
    <s v="31.12.1996"/>
    <n v="18697"/>
    <n v="8118.4400000000005"/>
    <s v="ZLIN"/>
    <n v="50"/>
    <n v="8"/>
    <n v="0"/>
    <n v="0"/>
    <m/>
    <m/>
    <m/>
    <n v="122842.18"/>
    <n v="11867.259999999995"/>
    <s v="ZLIN"/>
    <n v="31"/>
    <n v="11"/>
  </r>
  <r>
    <s v="120502000110-0"/>
    <x v="25"/>
    <m/>
    <s v="TUBERIA INTERNA"/>
    <s v="31.12.1996"/>
    <n v="7153.67"/>
    <n v="3106.1800000000003"/>
    <s v="ZLIN"/>
    <n v="50"/>
    <n v="8"/>
    <n v="0"/>
    <n v="0"/>
    <m/>
    <m/>
    <m/>
    <n v="29246.48"/>
    <n v="2825.380000000001"/>
    <s v="ZLIN"/>
    <n v="31"/>
    <n v="11"/>
  </r>
  <r>
    <s v="120502000110-1"/>
    <x v="25"/>
    <m/>
    <s v="TUBERIA INTERNA"/>
    <s v="31.12.1996"/>
    <n v="234335.34"/>
    <n v="101750.88"/>
    <s v="ZLIN"/>
    <n v="50"/>
    <n v="8"/>
    <n v="0"/>
    <n v="0"/>
    <m/>
    <m/>
    <m/>
    <n v="1539619.55"/>
    <n v="148736.08000000007"/>
    <s v="ZLIN"/>
    <n v="31"/>
    <n v="11"/>
  </r>
  <r>
    <s v="120502000111-0"/>
    <x v="25"/>
    <m/>
    <s v="TUBERIA INTERNA"/>
    <s v="31.12.1996"/>
    <n v="29807530.859999999"/>
    <n v="12942743.66"/>
    <s v="ZLIN"/>
    <n v="50"/>
    <n v="8"/>
    <n v="0"/>
    <n v="0"/>
    <m/>
    <m/>
    <m/>
    <n v="121862729.81999999"/>
    <n v="11772639.689999998"/>
    <s v="ZLIN"/>
    <n v="31"/>
    <n v="11"/>
  </r>
  <r>
    <s v="120502000111-1"/>
    <x v="25"/>
    <m/>
    <s v="TUBERIA INTERNA"/>
    <s v="31.12.1996"/>
    <n v="9764163.5399999991"/>
    <n v="4239702.5599999987"/>
    <s v="ZLIN"/>
    <n v="50"/>
    <n v="8"/>
    <n v="0"/>
    <n v="0"/>
    <m/>
    <m/>
    <m/>
    <n v="64152069.43"/>
    <n v="6197458.4099999964"/>
    <s v="ZLIN"/>
    <n v="31"/>
    <n v="11"/>
  </r>
  <r>
    <s v="120502000112-0"/>
    <x v="25"/>
    <m/>
    <s v="TANQUE"/>
    <s v="28.01.2015"/>
    <n v="4556270.07"/>
    <n v="1189692.7500000005"/>
    <s v="ZLIN"/>
    <n v="15"/>
    <n v="0"/>
    <n v="0"/>
    <n v="0"/>
    <m/>
    <m/>
    <m/>
    <n v="0"/>
    <n v="0"/>
    <s v="ZLIN"/>
    <n v="15"/>
    <n v="0"/>
  </r>
  <r>
    <s v="120502000113-0"/>
    <x v="25"/>
    <m/>
    <s v="TANQUE"/>
    <s v="28.01.2015"/>
    <n v="1494360.54"/>
    <n v="390194.15000000014"/>
    <s v="ZLIN"/>
    <n v="15"/>
    <n v="0"/>
    <n v="0"/>
    <n v="0"/>
    <m/>
    <m/>
    <m/>
    <n v="0"/>
    <n v="0"/>
    <s v="ZLIN"/>
    <n v="15"/>
    <n v="0"/>
  </r>
  <r>
    <s v="120502000114-0"/>
    <x v="25"/>
    <m/>
    <s v="TANQUE"/>
    <s v="28.01.2015"/>
    <n v="1494930.15"/>
    <n v="390342.86999999988"/>
    <s v="ZLIN"/>
    <n v="15"/>
    <n v="0"/>
    <n v="0"/>
    <n v="0"/>
    <m/>
    <m/>
    <m/>
    <n v="0"/>
    <n v="0"/>
    <s v="ZLIN"/>
    <n v="15"/>
    <n v="0"/>
  </r>
  <r>
    <s v="120502000115-0"/>
    <x v="25"/>
    <m/>
    <s v="TANQUE"/>
    <s v="28.01.2015"/>
    <n v="1494930.15"/>
    <n v="390342.86999999988"/>
    <s v="ZLIN"/>
    <n v="15"/>
    <n v="0"/>
    <n v="0"/>
    <n v="0"/>
    <m/>
    <m/>
    <m/>
    <n v="0"/>
    <n v="0"/>
    <s v="ZLIN"/>
    <n v="15"/>
    <n v="0"/>
  </r>
  <r>
    <s v="120502000116-0"/>
    <x v="25"/>
    <m/>
    <s v="TANQUE"/>
    <s v="28.01.2015"/>
    <n v="1450872"/>
    <n v="378838.80000000005"/>
    <s v="ZLIN"/>
    <n v="15"/>
    <n v="0"/>
    <n v="0"/>
    <n v="0"/>
    <m/>
    <m/>
    <m/>
    <n v="0"/>
    <n v="0"/>
    <s v="ZLIN"/>
    <n v="15"/>
    <n v="0"/>
  </r>
  <r>
    <s v="120502000117-0"/>
    <x v="25"/>
    <m/>
    <s v="FILTRO AGUA"/>
    <s v="31.03.2015"/>
    <n v="3297921.09"/>
    <n v="1236720.4099999999"/>
    <s v="ZLIN"/>
    <n v="10"/>
    <n v="0"/>
    <n v="0"/>
    <n v="0"/>
    <m/>
    <m/>
    <m/>
    <n v="0"/>
    <n v="0"/>
    <s v="ZLIN"/>
    <n v="10"/>
    <n v="0"/>
  </r>
  <r>
    <s v="120502000118-0"/>
    <x v="25"/>
    <m/>
    <s v="BOMBA"/>
    <s v="31.12.2014"/>
    <n v="298320"/>
    <n v="119328"/>
    <s v="ZLIN"/>
    <n v="10"/>
    <n v="0"/>
    <n v="0"/>
    <n v="0"/>
    <m/>
    <m/>
    <m/>
    <n v="0"/>
    <n v="0"/>
    <s v="ZLIN"/>
    <n v="10"/>
    <n v="0"/>
  </r>
  <r>
    <s v="120502000119-0"/>
    <x v="25"/>
    <m/>
    <s v="BOMBA"/>
    <s v="31.12.2014"/>
    <n v="298320"/>
    <n v="119328"/>
    <s v="ZLIN"/>
    <n v="10"/>
    <n v="0"/>
    <n v="0"/>
    <n v="0"/>
    <m/>
    <m/>
    <m/>
    <n v="0"/>
    <n v="0"/>
    <s v="ZLIN"/>
    <n v="10"/>
    <n v="0"/>
  </r>
  <r>
    <s v="120502000120-0"/>
    <x v="25"/>
    <m/>
    <s v="BOMBA"/>
    <s v="31.12.2014"/>
    <n v="298320"/>
    <n v="119328"/>
    <s v="ZLIN"/>
    <n v="10"/>
    <n v="0"/>
    <n v="0"/>
    <n v="0"/>
    <m/>
    <m/>
    <m/>
    <n v="0"/>
    <n v="0"/>
    <s v="ZLIN"/>
    <n v="10"/>
    <n v="0"/>
  </r>
  <r>
    <s v="120502000121-0"/>
    <x v="25"/>
    <m/>
    <s v="TANQUE"/>
    <s v="18.12.2014"/>
    <n v="188258"/>
    <n v="50202.119999999995"/>
    <s v="ZLIN"/>
    <n v="15"/>
    <n v="0"/>
    <n v="0"/>
    <n v="0"/>
    <m/>
    <m/>
    <m/>
    <n v="0"/>
    <n v="0"/>
    <s v="ZLIN"/>
    <n v="15"/>
    <n v="0"/>
  </r>
  <r>
    <s v="120502000122-0"/>
    <x v="25"/>
    <m/>
    <s v="BOMBA DE TRANFERENCIA"/>
    <s v="31.03.2015"/>
    <n v="74316486.180000007"/>
    <n v="27868682.320000008"/>
    <s v="ZLIN"/>
    <n v="10"/>
    <n v="0"/>
    <n v="0"/>
    <n v="0"/>
    <m/>
    <m/>
    <m/>
    <n v="0"/>
    <n v="0"/>
    <s v="ZLIN"/>
    <n v="10"/>
    <n v="0"/>
  </r>
  <r>
    <s v="120502000123-0"/>
    <x v="25"/>
    <m/>
    <s v="BOMBA DE TRANFERENCIA"/>
    <s v="31.03.2015"/>
    <n v="74316486.180000007"/>
    <n v="27868682.320000008"/>
    <s v="ZLIN"/>
    <n v="10"/>
    <n v="0"/>
    <n v="0"/>
    <n v="0"/>
    <m/>
    <m/>
    <m/>
    <n v="0"/>
    <n v="0"/>
    <s v="ZLIN"/>
    <n v="10"/>
    <n v="0"/>
  </r>
  <r>
    <s v="120502000124-0"/>
    <x v="25"/>
    <m/>
    <s v="SEPARADOR DE AGUAS OLEAGINOSAS"/>
    <s v="28.02.2013"/>
    <n v="39553520.880000003"/>
    <n v="12143624.850000001"/>
    <s v="ZLIN"/>
    <n v="19"/>
    <n v="0"/>
    <n v="0"/>
    <n v="0"/>
    <m/>
    <m/>
    <m/>
    <n v="0"/>
    <n v="0"/>
    <s v="ZLIN"/>
    <n v="19"/>
    <n v="0"/>
  </r>
  <r>
    <s v="120502000125-0"/>
    <x v="25"/>
    <m/>
    <s v="SEPARADOR DE AGUAS OLEAGINOSAS"/>
    <s v="28.02.2013"/>
    <n v="39553520.869999997"/>
    <n v="12143624.849999998"/>
    <s v="ZLIN"/>
    <n v="19"/>
    <n v="0"/>
    <n v="0"/>
    <n v="0"/>
    <m/>
    <m/>
    <m/>
    <n v="0"/>
    <n v="0"/>
    <s v="ZLIN"/>
    <n v="19"/>
    <n v="0"/>
  </r>
  <r>
    <s v="120502000126-0"/>
    <x v="25"/>
    <m/>
    <s v="EQUIPO DE RIEGO"/>
    <s v="31.05.2016"/>
    <n v="45135798.490000002"/>
    <n v="5830040.6300000027"/>
    <s v="ZLIN"/>
    <n v="20"/>
    <n v="0"/>
    <n v="0"/>
    <n v="0"/>
    <m/>
    <m/>
    <m/>
    <n v="0"/>
    <n v="0"/>
    <s v="ZLIN"/>
    <n v="0"/>
    <n v="1"/>
  </r>
  <r>
    <s v="120502000126-1"/>
    <x v="25"/>
    <m/>
    <s v="ARRANCADOR"/>
    <s v="31.05.2016"/>
    <n v="1421248"/>
    <n v="244770.5"/>
    <s v="ZLIN"/>
    <n v="15"/>
    <n v="0"/>
    <n v="0"/>
    <n v="0"/>
    <m/>
    <m/>
    <m/>
    <n v="0"/>
    <n v="0"/>
    <s v="ZLIN"/>
    <n v="0"/>
    <n v="1"/>
  </r>
  <r>
    <s v="120502000126-2"/>
    <x v="25"/>
    <m/>
    <s v="TANQUE HIDRONEUMATICO"/>
    <s v="31.05.2016"/>
    <n v="1421248"/>
    <n v="91788.929999999935"/>
    <s v="ZLIN"/>
    <n v="40"/>
    <n v="0"/>
    <n v="0"/>
    <n v="0"/>
    <m/>
    <m/>
    <m/>
    <n v="0"/>
    <n v="0"/>
    <s v="ZLIN"/>
    <n v="0"/>
    <n v="1"/>
  </r>
  <r>
    <s v="120502000126-3"/>
    <x v="25"/>
    <m/>
    <s v="MOTOR-BOMBA"/>
    <s v="31.05.2016"/>
    <n v="1421248"/>
    <n v="146862.29000000004"/>
    <s v="ZLIN"/>
    <n v="25"/>
    <n v="0"/>
    <n v="0"/>
    <n v="0"/>
    <m/>
    <m/>
    <m/>
    <n v="0"/>
    <n v="0"/>
    <s v="ZLIN"/>
    <n v="0"/>
    <n v="1"/>
  </r>
  <r>
    <s v="120502000127-0"/>
    <x v="25"/>
    <m/>
    <s v="EQUIPO DE RIEGO"/>
    <s v="31.05.2016"/>
    <n v="45135798.490000002"/>
    <n v="5830040.6300000027"/>
    <s v="ZLIN"/>
    <n v="20"/>
    <n v="0"/>
    <n v="0"/>
    <n v="0"/>
    <m/>
    <m/>
    <m/>
    <n v="0"/>
    <n v="0"/>
    <s v="ZLIN"/>
    <n v="0"/>
    <n v="1"/>
  </r>
  <r>
    <s v="120502000127-1"/>
    <x v="25"/>
    <m/>
    <s v="ARRANCADOR"/>
    <s v="31.05.2016"/>
    <n v="1421248"/>
    <n v="244770.5"/>
    <s v="ZLIN"/>
    <n v="15"/>
    <n v="0"/>
    <n v="0"/>
    <n v="0"/>
    <m/>
    <m/>
    <m/>
    <n v="0"/>
    <n v="0"/>
    <s v="ZLIN"/>
    <n v="0"/>
    <n v="1"/>
  </r>
  <r>
    <s v="120502000127-2"/>
    <x v="25"/>
    <m/>
    <s v="TANQUE HIDRONEUMATICO"/>
    <s v="31.05.2016"/>
    <n v="1421248"/>
    <n v="91788.929999999935"/>
    <s v="ZLIN"/>
    <n v="40"/>
    <n v="0"/>
    <n v="0"/>
    <n v="0"/>
    <m/>
    <m/>
    <m/>
    <n v="0"/>
    <n v="0"/>
    <s v="ZLIN"/>
    <n v="0"/>
    <n v="1"/>
  </r>
  <r>
    <s v="120502000127-3"/>
    <x v="25"/>
    <m/>
    <s v="MOTOR-BOMBA"/>
    <s v="31.05.2016"/>
    <n v="1421248"/>
    <n v="146862.29000000004"/>
    <s v="ZLIN"/>
    <n v="25"/>
    <n v="0"/>
    <n v="0"/>
    <n v="0"/>
    <m/>
    <m/>
    <m/>
    <n v="0"/>
    <n v="0"/>
    <s v="ZLIN"/>
    <n v="0"/>
    <n v="1"/>
  </r>
  <r>
    <s v="120502000128-0"/>
    <x v="25"/>
    <m/>
    <s v="PLANTA POTABILIZADORA"/>
    <s v="31.05.2016"/>
    <n v="17200000"/>
    <n v="2962222.2300000004"/>
    <s v="ZLIN"/>
    <n v="15"/>
    <n v="0"/>
    <n v="0"/>
    <n v="0"/>
    <m/>
    <m/>
    <m/>
    <n v="0"/>
    <n v="0"/>
    <s v="ZLIN"/>
    <n v="0"/>
    <n v="1"/>
  </r>
  <r>
    <s v="120502000128-1"/>
    <x v="25"/>
    <m/>
    <s v="RED DE AGUA POTABLE"/>
    <s v="31.05.2016"/>
    <n v="21651351"/>
    <n v="3728843.7800000012"/>
    <s v="ZLIN"/>
    <n v="15"/>
    <n v="0"/>
    <n v="0"/>
    <n v="0"/>
    <m/>
    <m/>
    <m/>
    <n v="0"/>
    <n v="0"/>
    <s v="ZLIN"/>
    <n v="0"/>
    <n v="1"/>
  </r>
  <r>
    <s v="120502000128-2"/>
    <x v="25"/>
    <m/>
    <s v="BOMBA"/>
    <s v="31.05.2016"/>
    <n v="5350000"/>
    <n v="691041.66999999993"/>
    <s v="ZLIN"/>
    <n v="20"/>
    <n v="0"/>
    <n v="0"/>
    <n v="0"/>
    <m/>
    <m/>
    <m/>
    <n v="0"/>
    <n v="0"/>
    <s v="ZLIN"/>
    <n v="0"/>
    <n v="1"/>
  </r>
  <r>
    <s v="120502000128-3"/>
    <x v="25"/>
    <m/>
    <s v="MEDIDOR"/>
    <s v="31.05.2016"/>
    <n v="1233750"/>
    <n v="159359.37999999989"/>
    <s v="ZLIN"/>
    <n v="20"/>
    <n v="0"/>
    <n v="0"/>
    <n v="0"/>
    <m/>
    <m/>
    <m/>
    <n v="0"/>
    <n v="0"/>
    <s v="ZLIN"/>
    <n v="0"/>
    <n v="1"/>
  </r>
  <r>
    <s v="120502000128-4"/>
    <x v="25"/>
    <m/>
    <s v="MEDIDOR"/>
    <s v="31.05.2016"/>
    <n v="1233750"/>
    <n v="159359.37999999989"/>
    <s v="ZLIN"/>
    <n v="20"/>
    <n v="0"/>
    <n v="0"/>
    <n v="0"/>
    <m/>
    <m/>
    <m/>
    <n v="0"/>
    <n v="0"/>
    <s v="ZLIN"/>
    <n v="0"/>
    <n v="1"/>
  </r>
  <r>
    <s v="120502000128-5"/>
    <x v="25"/>
    <m/>
    <s v="MEDIDOR"/>
    <s v="31.05.2016"/>
    <n v="1233750"/>
    <n v="159359.37999999989"/>
    <s v="ZLIN"/>
    <n v="20"/>
    <n v="0"/>
    <n v="0"/>
    <n v="0"/>
    <m/>
    <m/>
    <m/>
    <n v="0"/>
    <n v="0"/>
    <s v="ZLIN"/>
    <n v="0"/>
    <n v="1"/>
  </r>
  <r>
    <s v="120502000128-6"/>
    <x v="25"/>
    <m/>
    <s v="MEDIDOR"/>
    <s v="31.05.2016"/>
    <n v="1233750"/>
    <n v="159359.37999999989"/>
    <s v="ZLIN"/>
    <n v="20"/>
    <n v="0"/>
    <n v="0"/>
    <n v="0"/>
    <m/>
    <m/>
    <m/>
    <n v="0"/>
    <n v="0"/>
    <s v="ZLIN"/>
    <n v="0"/>
    <n v="1"/>
  </r>
  <r>
    <s v="120502000128-7"/>
    <x v="25"/>
    <m/>
    <s v="VALVULA"/>
    <s v="31.05.2016"/>
    <n v="500000"/>
    <n v="64583.330000000016"/>
    <s v="ZLIN"/>
    <n v="20"/>
    <n v="0"/>
    <n v="0"/>
    <n v="0"/>
    <m/>
    <m/>
    <m/>
    <n v="0"/>
    <n v="0"/>
    <s v="ZLIN"/>
    <n v="0"/>
    <n v="1"/>
  </r>
  <r>
    <s v="120502000128-8"/>
    <x v="25"/>
    <m/>
    <s v="VALVULA"/>
    <s v="31.05.2016"/>
    <n v="500000"/>
    <n v="64583.330000000016"/>
    <s v="ZLIN"/>
    <n v="20"/>
    <n v="0"/>
    <n v="0"/>
    <n v="0"/>
    <m/>
    <m/>
    <m/>
    <n v="0"/>
    <n v="0"/>
    <s v="ZLIN"/>
    <n v="0"/>
    <n v="1"/>
  </r>
  <r>
    <s v="120502000129-0"/>
    <x v="25"/>
    <m/>
    <s v="TANQUE"/>
    <s v="01.06.2016"/>
    <n v="101335482.42"/>
    <n v="5235666.5900000036"/>
    <s v="ZLIN"/>
    <n v="50"/>
    <n v="0"/>
    <n v="0"/>
    <n v="0"/>
    <m/>
    <m/>
    <m/>
    <n v="0"/>
    <n v="0"/>
    <s v="ZLIN"/>
    <n v="1"/>
    <n v="0"/>
  </r>
  <r>
    <s v="120502000130-0"/>
    <x v="25"/>
    <m/>
    <s v="BOMBA SUMERGIBLE INOXIDABLE"/>
    <s v="09.09.2016"/>
    <n v="325375.62"/>
    <n v="109181.6"/>
    <s v="ZLIN"/>
    <n v="10"/>
    <n v="0"/>
    <n v="0"/>
    <n v="0"/>
    <m/>
    <m/>
    <m/>
    <n v="0"/>
    <n v="0"/>
    <s v="ZLIN"/>
    <n v="0"/>
    <n v="1"/>
  </r>
  <r>
    <s v="120502000131-0"/>
    <x v="25"/>
    <m/>
    <s v="BOMBA SUMERGIBLE INOXIDABLE"/>
    <s v="09.09.2016"/>
    <n v="651134.69999999995"/>
    <n v="196305.05999999994"/>
    <s v="ZLIN"/>
    <n v="10"/>
    <n v="0"/>
    <n v="0"/>
    <n v="0"/>
    <m/>
    <m/>
    <m/>
    <n v="0"/>
    <n v="0"/>
    <s v="ZLIN"/>
    <n v="0"/>
    <n v="1"/>
  </r>
  <r>
    <s v="120502000132-0"/>
    <x v="25"/>
    <m/>
    <s v="TANQUE"/>
    <s v="16.12.2016"/>
    <n v="1506000"/>
    <n v="200800"/>
    <s v="ZLIN"/>
    <n v="15"/>
    <n v="0"/>
    <n v="0"/>
    <n v="0"/>
    <m/>
    <m/>
    <m/>
    <n v="0"/>
    <n v="0"/>
    <s v="ZLIN"/>
    <n v="0"/>
    <n v="1"/>
  </r>
  <r>
    <s v="120502000133-0"/>
    <x v="25"/>
    <m/>
    <s v="BOMBA DP-814 A"/>
    <s v="12.09.2017"/>
    <n v="30065931.09"/>
    <n v="2505494.25"/>
    <s v="ZLIN"/>
    <n v="15"/>
    <n v="0"/>
    <n v="0"/>
    <n v="0"/>
    <m/>
    <m/>
    <m/>
    <n v="0"/>
    <n v="0"/>
    <s v="ZLIN"/>
    <n v="0"/>
    <n v="1"/>
  </r>
  <r>
    <s v="120502000134-0"/>
    <x v="25"/>
    <m/>
    <s v="BOMBA DP-814 B"/>
    <s v="12.09.2017"/>
    <n v="30065931.09"/>
    <n v="2505494.25"/>
    <s v="ZLIN"/>
    <n v="15"/>
    <n v="0"/>
    <n v="0"/>
    <n v="0"/>
    <m/>
    <m/>
    <m/>
    <n v="0"/>
    <n v="0"/>
    <s v="ZLIN"/>
    <n v="0"/>
    <n v="1"/>
  </r>
  <r>
    <s v="120502000135-0"/>
    <x v="25"/>
    <m/>
    <s v="BOMBA DE ACHIQUE"/>
    <s v="20.04.2017"/>
    <n v="472001"/>
    <n v="157333.66999999998"/>
    <s v="ZLIN"/>
    <n v="5"/>
    <n v="0"/>
    <n v="0"/>
    <n v="0"/>
    <m/>
    <m/>
    <m/>
    <n v="0"/>
    <n v="0"/>
    <s v="ZLIN"/>
    <n v="0"/>
    <n v="1"/>
  </r>
  <r>
    <s v="120502000136-0"/>
    <x v="25"/>
    <m/>
    <s v="MOTOR SUMERGIBLE"/>
    <s v="25.04.2017"/>
    <n v="767877.71"/>
    <n v="70388.789999999921"/>
    <s v="ZLIN"/>
    <n v="20"/>
    <n v="0"/>
    <n v="0"/>
    <n v="0"/>
    <m/>
    <m/>
    <m/>
    <n v="0"/>
    <n v="0"/>
    <s v="ZLIN"/>
    <n v="0"/>
    <n v="1"/>
  </r>
  <r>
    <s v="120502000137-0"/>
    <x v="25"/>
    <m/>
    <s v="SISTEMA DE RIEGO"/>
    <s v="31.01.2018"/>
    <n v="33137348"/>
    <n v="2025060.1600000001"/>
    <s v="ZLIN"/>
    <n v="15"/>
    <n v="0"/>
    <n v="0"/>
    <n v="0"/>
    <m/>
    <m/>
    <m/>
    <n v="0"/>
    <n v="0"/>
    <s v="ZLIN"/>
    <n v="0"/>
    <n v="1"/>
  </r>
  <r>
    <s v="120502000137-1"/>
    <x v="25"/>
    <m/>
    <s v="MOTOR-BOMBA"/>
    <s v="31.01.2018"/>
    <n v="4100000"/>
    <n v="250555.56000000006"/>
    <s v="ZLIN"/>
    <n v="15"/>
    <n v="0"/>
    <n v="0"/>
    <n v="0"/>
    <m/>
    <m/>
    <m/>
    <n v="0"/>
    <n v="0"/>
    <s v="ZLIN"/>
    <n v="0"/>
    <n v="1"/>
  </r>
  <r>
    <s v="120502000137-2"/>
    <x v="25"/>
    <m/>
    <s v="ARRANCADOR"/>
    <s v="31.01.2018"/>
    <n v="1300000"/>
    <n v="119166.66999999993"/>
    <s v="ZLIN"/>
    <n v="10"/>
    <n v="0"/>
    <n v="0"/>
    <n v="0"/>
    <m/>
    <m/>
    <m/>
    <n v="0"/>
    <n v="0"/>
    <s v="ZLIN"/>
    <n v="0"/>
    <n v="1"/>
  </r>
  <r>
    <s v="120502000137-3"/>
    <x v="25"/>
    <m/>
    <s v="TANQUE HIDRONEUMATICO"/>
    <s v="31.01.2018"/>
    <n v="120000"/>
    <n v="4400"/>
    <s v="ZLIN"/>
    <n v="25"/>
    <n v="0"/>
    <n v="0"/>
    <n v="0"/>
    <m/>
    <m/>
    <m/>
    <n v="0"/>
    <n v="0"/>
    <s v="ZLIN"/>
    <n v="0"/>
    <n v="1"/>
  </r>
  <r>
    <s v="120502000137-4"/>
    <x v="25"/>
    <m/>
    <s v="FILTRO DE LIMPIEZA"/>
    <s v="31.01.2018"/>
    <n v="3500000"/>
    <n v="534722.2200000002"/>
    <s v="ZLIN"/>
    <n v="6"/>
    <n v="0"/>
    <n v="0"/>
    <n v="0"/>
    <m/>
    <m/>
    <m/>
    <n v="0"/>
    <n v="0"/>
    <s v="ZLIN"/>
    <n v="0"/>
    <n v="1"/>
  </r>
  <r>
    <s v="120502000138-0"/>
    <x v="25"/>
    <m/>
    <s v="BOMBA"/>
    <s v="21.02.2018"/>
    <n v="689300"/>
    <n v="34465"/>
    <s v="ZLIN"/>
    <n v="20"/>
    <n v="0"/>
    <n v="0"/>
    <n v="0"/>
    <m/>
    <m/>
    <m/>
    <n v="0"/>
    <n v="0"/>
    <s v="ZLIN"/>
    <n v="0"/>
    <n v="1"/>
  </r>
  <r>
    <s v="120502000139-0"/>
    <x v="25"/>
    <m/>
    <s v="SISTEMA AUTOMATICO DE PURGAS"/>
    <s v="18.12.2018"/>
    <n v="29642215.109999999"/>
    <n v="0"/>
    <s v="ZLIN"/>
    <n v="5"/>
    <n v="0"/>
    <n v="0"/>
    <n v="0"/>
    <m/>
    <m/>
    <m/>
    <n v="0"/>
    <n v="0"/>
    <s v="ZLIN"/>
    <n v="0"/>
    <n v="1"/>
  </r>
  <r>
    <s v="120502000141-0"/>
    <x v="25"/>
    <m/>
    <s v="BOMBA DE ACHIQUE"/>
    <s v="14.08.2018"/>
    <n v="383398.83"/>
    <n v="12779.960000000021"/>
    <s v="ZLIN"/>
    <n v="10"/>
    <n v="0"/>
    <n v="0"/>
    <n v="0"/>
    <m/>
    <m/>
    <m/>
    <n v="0"/>
    <n v="0"/>
    <s v="ZLIN"/>
    <n v="0"/>
    <n v="1"/>
  </r>
  <r>
    <s v="120502000142-0"/>
    <x v="25"/>
    <m/>
    <s v="MOTOREDUCTOR"/>
    <s v="22.08.2018"/>
    <n v="992705"/>
    <n v="66180.329999999958"/>
    <s v="ZLIN"/>
    <n v="5"/>
    <n v="0"/>
    <n v="0"/>
    <n v="0"/>
    <m/>
    <m/>
    <m/>
    <n v="0"/>
    <n v="0"/>
    <s v="ZLIN"/>
    <n v="0"/>
    <n v="1"/>
  </r>
  <r>
    <s v="120502000144-0"/>
    <x v="25"/>
    <m/>
    <s v="PILETA DE SECADO"/>
    <s v="31.12.2018"/>
    <n v="61336002.119999997"/>
    <n v="0"/>
    <s v="ZLIN"/>
    <n v="20"/>
    <n v="0"/>
    <n v="0"/>
    <n v="0"/>
    <m/>
    <m/>
    <m/>
    <n v="0"/>
    <n v="0"/>
    <s v="ZLIN"/>
    <n v="0"/>
    <n v="1"/>
  </r>
  <r>
    <s v="120503000001-0"/>
    <x v="26"/>
    <m/>
    <s v="TALADRO"/>
    <s v="01.10.2015"/>
    <n v="1"/>
    <n v="1"/>
    <s v="ZLIN"/>
    <n v="0"/>
    <n v="1"/>
    <n v="0"/>
    <n v="0"/>
    <m/>
    <m/>
    <m/>
    <n v="19230.45"/>
    <n v="3309.4300000000003"/>
    <s v="ZLIN"/>
    <n v="17"/>
    <n v="11"/>
  </r>
  <r>
    <s v="120503000002-0"/>
    <x v="26"/>
    <m/>
    <s v="COMPRESOR"/>
    <s v="31.10.2007"/>
    <n v="4209136.34"/>
    <n v="1611497.9299999997"/>
    <s v="ZLIN"/>
    <n v="29"/>
    <n v="2"/>
    <n v="0"/>
    <n v="0"/>
    <m/>
    <m/>
    <m/>
    <n v="7091639.1100000003"/>
    <n v="1028982.9199999999"/>
    <s v="ZLIN"/>
    <n v="21"/>
    <n v="3"/>
  </r>
  <r>
    <s v="120503000002-1"/>
    <x v="26"/>
    <m/>
    <s v="MOTOR"/>
    <s v="31.10.2007"/>
    <n v="4575790.16"/>
    <n v="3081185.33"/>
    <s v="ZLIN"/>
    <n v="16"/>
    <n v="7"/>
    <n v="0"/>
    <n v="0"/>
    <m/>
    <m/>
    <m/>
    <n v="8671647.6899999995"/>
    <n v="3085105.42"/>
    <s v="ZLIN"/>
    <n v="8"/>
    <n v="8"/>
  </r>
  <r>
    <s v="120503000003-0"/>
    <x v="26"/>
    <m/>
    <s v="COMPRESOR"/>
    <s v="01.10.2015"/>
    <n v="1"/>
    <n v="1"/>
    <s v="ZLIN"/>
    <n v="0"/>
    <n v="1"/>
    <n v="0"/>
    <n v="0"/>
    <m/>
    <m/>
    <m/>
    <n v="7584127.2699999996"/>
    <n v="837649.87999999989"/>
    <s v="ZLIN"/>
    <n v="27"/>
    <n v="11"/>
  </r>
  <r>
    <s v="120503000003-1"/>
    <x v="26"/>
    <m/>
    <s v="MOTOR"/>
    <s v="01.10.2015"/>
    <n v="1"/>
    <n v="1"/>
    <s v="ZLIN"/>
    <n v="0"/>
    <n v="1"/>
    <n v="0"/>
    <n v="0"/>
    <m/>
    <m/>
    <m/>
    <n v="2140835.5099999998"/>
    <n v="535208.87999999989"/>
    <s v="ZLIN"/>
    <n v="12"/>
    <n v="4"/>
  </r>
  <r>
    <s v="120503000004-0"/>
    <x v="26"/>
    <m/>
    <s v="MOTOLAVADORA"/>
    <s v="30.09.2003"/>
    <n v="503456.29"/>
    <n v="503456.29"/>
    <s v="ZLIN"/>
    <n v="15"/>
    <n v="0"/>
    <n v="0"/>
    <n v="0"/>
    <m/>
    <m/>
    <m/>
    <n v="-25278.79"/>
    <n v="-25278.79"/>
    <s v="ZLIN"/>
    <n v="3"/>
    <n v="0"/>
  </r>
  <r>
    <s v="120503000005-0"/>
    <x v="26"/>
    <m/>
    <s v="ELEVADOR MOVIL (MANLIFT)"/>
    <s v="19.11.2013"/>
    <n v="5147978.29"/>
    <n v="2990730.25"/>
    <s v="ZLIN"/>
    <n v="8"/>
    <n v="9"/>
    <n v="0"/>
    <n v="0"/>
    <m/>
    <m/>
    <m/>
    <n v="-1474894.26"/>
    <n v="-657482.98"/>
    <s v="ZLIN"/>
    <n v="6"/>
    <n v="11"/>
  </r>
  <r>
    <s v="120503000006-0"/>
    <x v="26"/>
    <m/>
    <s v="TALADRO"/>
    <s v="29.02.2008"/>
    <n v="418116.73"/>
    <n v="418116.73"/>
    <s v="ZLIN"/>
    <n v="10"/>
    <n v="7"/>
    <n v="0"/>
    <n v="0"/>
    <m/>
    <m/>
    <m/>
    <n v="-95807.32"/>
    <n v="-95807.32"/>
    <s v="ZLIN"/>
    <n v="3"/>
    <n v="0"/>
  </r>
  <r>
    <s v="120503000008-0"/>
    <x v="26"/>
    <m/>
    <s v="COMPRESOR"/>
    <s v="30.04.2013"/>
    <n v="4619701.34"/>
    <n v="769950.23"/>
    <s v="ZLIN"/>
    <n v="34"/>
    <n v="0"/>
    <n v="0"/>
    <n v="0"/>
    <m/>
    <m/>
    <m/>
    <n v="110870.56"/>
    <n v="10823.759999999995"/>
    <s v="ZLIN"/>
    <n v="31"/>
    <n v="7"/>
  </r>
  <r>
    <s v="120503000008-1"/>
    <x v="26"/>
    <m/>
    <s v="COMPRESOR"/>
    <s v="30.04.2013"/>
    <n v="4619701.34"/>
    <n v="769950.23"/>
    <s v="ZLIN"/>
    <n v="34"/>
    <n v="0"/>
    <n v="0"/>
    <n v="0"/>
    <m/>
    <m/>
    <m/>
    <n v="110870.56"/>
    <n v="10823.759999999995"/>
    <s v="ZLIN"/>
    <n v="31"/>
    <n v="7"/>
  </r>
  <r>
    <s v="120503000008-2"/>
    <x v="26"/>
    <m/>
    <s v="COMPRESOR"/>
    <s v="30.04.2013"/>
    <n v="404500.97"/>
    <n v="67416.839999999967"/>
    <s v="ZLIN"/>
    <n v="34"/>
    <n v="0"/>
    <n v="0"/>
    <n v="0"/>
    <m/>
    <m/>
    <m/>
    <n v="9707.82"/>
    <n v="947.71999999999935"/>
    <s v="ZLIN"/>
    <n v="31"/>
    <n v="7"/>
  </r>
  <r>
    <s v="120503000009-0"/>
    <x v="26"/>
    <m/>
    <s v="SERAFIN"/>
    <s v="01.09.2010"/>
    <n v="4179267.07"/>
    <n v="1989170.3699999996"/>
    <s v="ZLIN"/>
    <n v="17"/>
    <n v="4"/>
    <n v="0"/>
    <n v="0"/>
    <m/>
    <m/>
    <m/>
    <n v="-1141018.53"/>
    <n v="-287195.14"/>
    <s v="ZLIN"/>
    <n v="12"/>
    <n v="3"/>
  </r>
  <r>
    <s v="120503000010-0"/>
    <x v="26"/>
    <m/>
    <s v="MOTOLAVADORA"/>
    <s v="24.09.2010"/>
    <n v="1185000"/>
    <n v="747229.31"/>
    <s v="ZLIN"/>
    <n v="13"/>
    <n v="1"/>
    <n v="0"/>
    <n v="0"/>
    <m/>
    <m/>
    <m/>
    <n v="417190.9"/>
    <n v="159134.68000000002"/>
    <s v="ZLIN"/>
    <n v="8"/>
    <n v="1"/>
  </r>
  <r>
    <s v="120503000011-0"/>
    <x v="26"/>
    <m/>
    <s v="BOMBA MOVIL"/>
    <s v="01.10.2015"/>
    <n v="1"/>
    <n v="1"/>
    <s v="ZLIN"/>
    <n v="0"/>
    <n v="1"/>
    <n v="0"/>
    <n v="0"/>
    <m/>
    <m/>
    <m/>
    <n v="10109140.449999999"/>
    <n v="2544477.5299999993"/>
    <s v="ZLIN"/>
    <n v="12"/>
    <n v="3"/>
  </r>
  <r>
    <s v="120503000012-0"/>
    <x v="26"/>
    <m/>
    <s v="COMPRESOR"/>
    <s v="01.10.2015"/>
    <n v="1"/>
    <n v="1"/>
    <s v="ZLIN"/>
    <n v="0"/>
    <n v="1"/>
    <n v="0"/>
    <n v="0"/>
    <m/>
    <m/>
    <m/>
    <n v="1368639.3"/>
    <n v="168798.84000000008"/>
    <s v="ZLIN"/>
    <n v="25"/>
    <n v="0"/>
  </r>
  <r>
    <s v="120503000013-0"/>
    <x v="26"/>
    <m/>
    <s v="BOMBA MOVIL"/>
    <s v="08.09.2010"/>
    <n v="5119824.08"/>
    <n v="2831634.5500000003"/>
    <s v="ZLIN"/>
    <n v="14"/>
    <n v="11"/>
    <n v="0"/>
    <n v="0"/>
    <m/>
    <m/>
    <m/>
    <n v="4451696.1500000004"/>
    <n v="1384140.8300000005"/>
    <s v="ZLIN"/>
    <n v="9"/>
    <n v="11"/>
  </r>
  <r>
    <s v="120503000014-0"/>
    <x v="26"/>
    <m/>
    <s v="BOMBA MOVIL"/>
    <s v="01.10.2015"/>
    <n v="1"/>
    <n v="1"/>
    <s v="ZLIN"/>
    <n v="0"/>
    <n v="1"/>
    <n v="0"/>
    <n v="0"/>
    <m/>
    <m/>
    <m/>
    <n v="7274279.4699999997"/>
    <n v="2261750.7699999996"/>
    <s v="ZLIN"/>
    <n v="9"/>
    <n v="11"/>
  </r>
  <r>
    <s v="120503000015-0"/>
    <x v="26"/>
    <m/>
    <s v="MANLIFT"/>
    <s v="19.12.2013"/>
    <n v="22419267.800000001"/>
    <n v="19495015.48"/>
    <s v="ZLIN"/>
    <n v="5"/>
    <n v="9"/>
    <n v="0"/>
    <n v="0"/>
    <m/>
    <m/>
    <m/>
    <n v="-11498761.550000001"/>
    <n v="-8863628.7000000011"/>
    <s v="ZLIN"/>
    <n v="4"/>
    <n v="0"/>
  </r>
  <r>
    <s v="120503000016-0"/>
    <x v="26"/>
    <m/>
    <s v="COMPRESOR"/>
    <s v="01.10.2015"/>
    <n v="1"/>
    <n v="1"/>
    <s v="ZLIN"/>
    <n v="0"/>
    <n v="1"/>
    <n v="0"/>
    <n v="0"/>
    <m/>
    <m/>
    <m/>
    <n v="1635560.75"/>
    <n v="550143.15999999992"/>
    <s v="ZLIN"/>
    <n v="9"/>
    <n v="2"/>
  </r>
  <r>
    <s v="120503000017-0"/>
    <x v="26"/>
    <m/>
    <s v="COMPRESOR"/>
    <s v="01.10.2015"/>
    <n v="1"/>
    <n v="1"/>
    <s v="ZLIN"/>
    <n v="0"/>
    <n v="1"/>
    <n v="0"/>
    <n v="0"/>
    <m/>
    <m/>
    <m/>
    <n v="468613.19"/>
    <n v="157624.44"/>
    <s v="ZLIN"/>
    <n v="9"/>
    <n v="2"/>
  </r>
  <r>
    <s v="120503000018-0"/>
    <x v="26"/>
    <m/>
    <s v="BOMBA"/>
    <s v="08.09.2010"/>
    <n v="1495181.12"/>
    <n v="845845.32000000007"/>
    <s v="ZLIN"/>
    <n v="14"/>
    <n v="7"/>
    <n v="0"/>
    <n v="0"/>
    <m/>
    <m/>
    <m/>
    <n v="1614293.87"/>
    <n v="519381.51"/>
    <s v="ZLIN"/>
    <n v="9"/>
    <n v="7"/>
  </r>
  <r>
    <s v="120503000018-1"/>
    <x v="26"/>
    <m/>
    <s v="REDUCTOR"/>
    <s v="08.09.2010"/>
    <n v="116534.48"/>
    <n v="51275.149999999994"/>
    <s v="ZLIN"/>
    <n v="18"/>
    <n v="9"/>
    <n v="0"/>
    <n v="0"/>
    <m/>
    <m/>
    <m/>
    <n v="116643.35"/>
    <n v="26156.380000000005"/>
    <s v="ZLIN"/>
    <n v="13"/>
    <n v="9"/>
  </r>
  <r>
    <s v="120503000018-2"/>
    <x v="26"/>
    <m/>
    <s v="MOTOR"/>
    <s v="08.09.2010"/>
    <n v="559810.29"/>
    <n v="316692.67000000004"/>
    <s v="ZLIN"/>
    <n v="14"/>
    <n v="7"/>
    <n v="0"/>
    <n v="0"/>
    <m/>
    <m/>
    <m/>
    <n v="604407.27"/>
    <n v="194461.47000000003"/>
    <s v="ZLIN"/>
    <n v="9"/>
    <n v="7"/>
  </r>
  <r>
    <s v="120503000019-0"/>
    <x v="26"/>
    <m/>
    <s v="BOMBA"/>
    <s v="08.09.2010"/>
    <n v="3738837.3"/>
    <n v="3664800.92"/>
    <s v="ZLIN"/>
    <n v="8"/>
    <n v="5"/>
    <n v="0"/>
    <n v="0"/>
    <m/>
    <m/>
    <m/>
    <n v="5007200.84"/>
    <n v="4518693.4399999995"/>
    <s v="ZLIN"/>
    <n v="3"/>
    <n v="5"/>
  </r>
  <r>
    <s v="120503000020-0"/>
    <x v="26"/>
    <m/>
    <s v="COMPRESOR"/>
    <s v="31.10.2007"/>
    <n v="237811"/>
    <n v="88029.510000000009"/>
    <s v="ZLIN"/>
    <n v="30"/>
    <n v="2"/>
    <n v="0"/>
    <n v="0"/>
    <m/>
    <m/>
    <m/>
    <n v="489098.34"/>
    <n v="67777.680000000051"/>
    <s v="ZLIN"/>
    <n v="22"/>
    <n v="3"/>
  </r>
  <r>
    <s v="120503000021-0"/>
    <x v="26"/>
    <m/>
    <s v="TALADRO"/>
    <s v="04.08.2011"/>
    <n v="531100"/>
    <n v="218396.27000000002"/>
    <s v="ZLIN"/>
    <n v="17"/>
    <n v="10"/>
    <n v="0"/>
    <n v="0"/>
    <m/>
    <m/>
    <m/>
    <n v="-47018.81"/>
    <n v="-10543.61"/>
    <s v="ZLIN"/>
    <n v="13"/>
    <n v="9"/>
  </r>
  <r>
    <s v="120503000022-0"/>
    <x v="26"/>
    <m/>
    <s v="COMPRESOR"/>
    <s v="01.10.2015"/>
    <n v="1"/>
    <n v="1"/>
    <s v="ZLIN"/>
    <n v="0"/>
    <n v="1"/>
    <n v="0"/>
    <n v="0"/>
    <m/>
    <m/>
    <m/>
    <n v="579363.79"/>
    <n v="80286.360000000044"/>
    <s v="ZLIN"/>
    <n v="22"/>
    <n v="3"/>
  </r>
  <r>
    <s v="120503000023-0"/>
    <x v="26"/>
    <m/>
    <s v="BOMBA"/>
    <s v="28.07.2011"/>
    <n v="2460288.2400000002"/>
    <n v="1327064.5600000003"/>
    <s v="ZLIN"/>
    <n v="13"/>
    <n v="9"/>
    <n v="0"/>
    <n v="0"/>
    <m/>
    <m/>
    <m/>
    <n v="221315.71"/>
    <n v="71205.91"/>
    <s v="ZLIN"/>
    <n v="9"/>
    <n v="7"/>
  </r>
  <r>
    <s v="120503000023-1"/>
    <x v="26"/>
    <m/>
    <s v="REDUCTOR"/>
    <s v="28.07.2011"/>
    <n v="259505.89"/>
    <n v="107423.37000000002"/>
    <s v="ZLIN"/>
    <n v="17"/>
    <n v="11"/>
    <n v="0"/>
    <n v="0"/>
    <m/>
    <m/>
    <m/>
    <n v="4324.45"/>
    <n v="969.73"/>
    <s v="ZLIN"/>
    <n v="13"/>
    <n v="9"/>
  </r>
  <r>
    <s v="120503000023-2"/>
    <x v="26"/>
    <m/>
    <s v="MOTOR"/>
    <s v="28.07.2011"/>
    <n v="462758.03"/>
    <n v="249608.88000000003"/>
    <s v="ZLIN"/>
    <n v="13"/>
    <n v="9"/>
    <n v="0"/>
    <n v="0"/>
    <m/>
    <m/>
    <m/>
    <n v="41627.49"/>
    <n v="13393.199999999997"/>
    <s v="ZLIN"/>
    <n v="9"/>
    <n v="7"/>
  </r>
  <r>
    <s v="120503000024-0"/>
    <x v="26"/>
    <m/>
    <s v="COMPRESOR"/>
    <s v="01.10.2015"/>
    <n v="1"/>
    <n v="1"/>
    <s v="ZLIN"/>
    <n v="0"/>
    <n v="1"/>
    <n v="0"/>
    <n v="0"/>
    <m/>
    <m/>
    <m/>
    <n v="429012.81"/>
    <n v="59451.210000000021"/>
    <s v="ZLIN"/>
    <n v="22"/>
    <n v="3"/>
  </r>
  <r>
    <s v="120503000025-0"/>
    <x v="26"/>
    <m/>
    <s v="BOMBA ( 120500000167 )"/>
    <s v="30.08.2008"/>
    <n v="407271.15"/>
    <n v="252508.12000000002"/>
    <s v="ZLIN"/>
    <n v="16"/>
    <n v="8"/>
    <n v="0"/>
    <n v="0"/>
    <m/>
    <m/>
    <m/>
    <n v="2107016.9900000002"/>
    <n v="677909.81000000029"/>
    <s v="ZLIN"/>
    <n v="9"/>
    <n v="7"/>
  </r>
  <r>
    <s v="120503000025-1"/>
    <x v="26"/>
    <m/>
    <s v="REDUCTOR"/>
    <s v="30.08.2008"/>
    <n v="35038.1"/>
    <n v="17378.91"/>
    <s v="ZLIN"/>
    <n v="20"/>
    <n v="10"/>
    <n v="0"/>
    <n v="0"/>
    <m/>
    <m/>
    <m/>
    <n v="178221.29"/>
    <n v="39964.78"/>
    <s v="ZLIN"/>
    <n v="13"/>
    <n v="9"/>
  </r>
  <r>
    <s v="120503000025-2"/>
    <x v="26"/>
    <m/>
    <s v="MOTOR"/>
    <s v="30.08.2008"/>
    <n v="142421.75"/>
    <n v="88301.489999999991"/>
    <s v="ZLIN"/>
    <n v="16"/>
    <n v="8"/>
    <n v="0"/>
    <n v="0"/>
    <m/>
    <m/>
    <m/>
    <n v="736818.83"/>
    <n v="237063.43999999994"/>
    <s v="ZLIN"/>
    <n v="9"/>
    <n v="7"/>
  </r>
  <r>
    <s v="120503000026-0"/>
    <x v="26"/>
    <m/>
    <s v="TALADRO"/>
    <s v="01.10.2015"/>
    <n v="1"/>
    <n v="1"/>
    <s v="ZLIN"/>
    <n v="0"/>
    <n v="1"/>
    <n v="0"/>
    <n v="0"/>
    <m/>
    <m/>
    <m/>
    <n v="357510.63"/>
    <n v="80169.039999999979"/>
    <s v="ZLIN"/>
    <n v="13"/>
    <n v="9"/>
  </r>
  <r>
    <s v="120503000027-0"/>
    <x v="26"/>
    <m/>
    <s v="MOTOLAVADORA"/>
    <s v="23.05.2014"/>
    <n v="1087060"/>
    <n v="524458.78"/>
    <s v="ZLIN"/>
    <n v="9"/>
    <n v="6"/>
    <n v="0"/>
    <n v="0"/>
    <m/>
    <m/>
    <m/>
    <n v="-228693.92"/>
    <n v="-86343.63"/>
    <s v="ZLIN"/>
    <n v="8"/>
    <n v="2"/>
  </r>
  <r>
    <s v="120503000028-0"/>
    <x v="26"/>
    <m/>
    <s v="COMPRESOR"/>
    <s v="01.10.2015"/>
    <n v="1"/>
    <n v="1"/>
    <s v="ZLIN"/>
    <n v="0"/>
    <n v="1"/>
    <n v="0"/>
    <n v="0"/>
    <m/>
    <m/>
    <m/>
    <n v="842681.74"/>
    <n v="566894.99"/>
    <s v="ZLIN"/>
    <n v="4"/>
    <n v="7"/>
  </r>
  <r>
    <s v="120503000029-0"/>
    <x v="26"/>
    <m/>
    <s v="MOTOLAVADORA"/>
    <s v="18.07.2013"/>
    <n v="602386.9"/>
    <n v="205000.79000000004"/>
    <s v="ZLIN"/>
    <n v="15"/>
    <n v="11"/>
    <n v="0"/>
    <n v="0"/>
    <m/>
    <m/>
    <m/>
    <n v="38760.370000000003"/>
    <n v="8691.7300000000032"/>
    <s v="ZLIN"/>
    <n v="13"/>
    <n v="9"/>
  </r>
  <r>
    <s v="120503000030-0"/>
    <x v="26"/>
    <m/>
    <s v="COMPRESOR"/>
    <s v="30.06.2014"/>
    <n v="20519121.829999998"/>
    <n v="2638172.7899999991"/>
    <s v="ZLIN"/>
    <n v="35"/>
    <n v="0"/>
    <n v="0"/>
    <n v="0"/>
    <m/>
    <m/>
    <m/>
    <n v="-15644921.550000001"/>
    <n v="-1429289.1300000008"/>
    <s v="ZLIN"/>
    <n v="33"/>
    <n v="9"/>
  </r>
  <r>
    <s v="120503000031-0"/>
    <x v="26"/>
    <m/>
    <s v="COMPRESOR"/>
    <s v="30.06.2014"/>
    <n v="20519121.829999998"/>
    <n v="2638172.7899999991"/>
    <s v="ZLIN"/>
    <n v="35"/>
    <n v="0"/>
    <n v="0"/>
    <n v="0"/>
    <m/>
    <m/>
    <m/>
    <n v="-15644921.550000001"/>
    <n v="-1429289.1300000008"/>
    <s v="ZLIN"/>
    <n v="33"/>
    <n v="9"/>
  </r>
  <r>
    <s v="120503000032-0"/>
    <x v="26"/>
    <m/>
    <s v="SERAFIN"/>
    <s v="23.12.2013"/>
    <n v="1897000"/>
    <n v="472282.14999999991"/>
    <s v="ZLIN"/>
    <n v="20"/>
    <n v="1"/>
    <n v="0"/>
    <n v="0"/>
    <m/>
    <m/>
    <m/>
    <n v="14750721.689999999"/>
    <n v="2480803.1899999995"/>
    <s v="ZLIN"/>
    <n v="18"/>
    <n v="4"/>
  </r>
  <r>
    <s v="120503000033-0"/>
    <x v="26"/>
    <m/>
    <s v="SERAFIN"/>
    <s v="23.12.2013"/>
    <n v="1897000"/>
    <n v="497030.55000000005"/>
    <s v="ZLIN"/>
    <n v="19"/>
    <n v="1"/>
    <n v="0"/>
    <n v="0"/>
    <m/>
    <m/>
    <m/>
    <n v="10914481.91"/>
    <n v="1941518.42"/>
    <s v="ZLIN"/>
    <n v="17"/>
    <n v="4"/>
  </r>
  <r>
    <s v="120503000034-0"/>
    <x v="26"/>
    <m/>
    <s v="MOTOLAVADORA"/>
    <s v="30.09.2004"/>
    <n v="1210080.26"/>
    <n v="1210080.26"/>
    <s v="ZLIN"/>
    <n v="14"/>
    <n v="1"/>
    <n v="0"/>
    <n v="0"/>
    <m/>
    <m/>
    <m/>
    <n v="-166075.93"/>
    <n v="-166075.93"/>
    <s v="ZLIN"/>
    <n v="3"/>
    <n v="1"/>
  </r>
  <r>
    <s v="120503000035-0"/>
    <x v="26"/>
    <m/>
    <s v="COMPRESOR"/>
    <s v="06.09.2010"/>
    <n v="8741962.2300000004"/>
    <n v="2424241.6300000008"/>
    <s v="ZLIN"/>
    <n v="29"/>
    <n v="9"/>
    <n v="0"/>
    <n v="0"/>
    <m/>
    <m/>
    <m/>
    <n v="-2049533.29"/>
    <n v="-255329.08000000007"/>
    <s v="ZLIN"/>
    <n v="24"/>
    <n v="9"/>
  </r>
  <r>
    <s v="120503000036-0"/>
    <x v="26"/>
    <m/>
    <s v="BISELADORA"/>
    <s v="06.12.2013"/>
    <n v="28817571.469999999"/>
    <n v="9605857.1499999985"/>
    <s v="ZLIN"/>
    <n v="15"/>
    <n v="0"/>
    <n v="0"/>
    <n v="0"/>
    <m/>
    <m/>
    <m/>
    <n v="6810477.1699999999"/>
    <n v="1584828.0300000003"/>
    <s v="ZLIN"/>
    <n v="13"/>
    <n v="3"/>
  </r>
  <r>
    <s v="120503000037-0"/>
    <x v="26"/>
    <m/>
    <s v="BISELADORA"/>
    <s v="06.12.2013"/>
    <n v="4647215.3600000003"/>
    <n v="1549071.8000000003"/>
    <s v="ZLIN"/>
    <n v="15"/>
    <n v="0"/>
    <n v="0"/>
    <n v="0"/>
    <m/>
    <m/>
    <m/>
    <n v="1098279.71"/>
    <n v="255574.52000000002"/>
    <s v="ZLIN"/>
    <n v="13"/>
    <n v="3"/>
  </r>
  <r>
    <s v="120503000038-0"/>
    <x v="26"/>
    <m/>
    <s v="BISELADORA (RECTIFICADOR DE BRIDAS)"/>
    <s v="30.09.2003"/>
    <n v="11353875.789999999"/>
    <n v="10993435.289999999"/>
    <s v="ZLIN"/>
    <n v="15"/>
    <n v="9"/>
    <n v="0"/>
    <n v="0"/>
    <m/>
    <m/>
    <m/>
    <n v="-1074692.54"/>
    <n v="-883636.09000000008"/>
    <s v="ZLIN"/>
    <n v="3"/>
    <n v="9"/>
  </r>
  <r>
    <s v="120503000039-0"/>
    <x v="26"/>
    <m/>
    <s v="COMPRESOR"/>
    <s v="30.11.1997"/>
    <n v="459782.9"/>
    <n v="314392.12"/>
    <s v="ZLIN"/>
    <n v="30"/>
    <n v="10"/>
    <n v="0"/>
    <n v="0"/>
    <m/>
    <m/>
    <m/>
    <n v="12997902.949999999"/>
    <n v="3082835.959999999"/>
    <s v="ZLIN"/>
    <n v="13"/>
    <n v="0"/>
  </r>
  <r>
    <s v="120503000040-0"/>
    <x v="26"/>
    <m/>
    <s v="COMPRESOR"/>
    <s v="01.12.1983"/>
    <n v="115465.67"/>
    <n v="112780.42"/>
    <s v="ZLIN"/>
    <n v="35"/>
    <n v="10"/>
    <n v="0"/>
    <n v="0"/>
    <m/>
    <m/>
    <m/>
    <n v="3396837.8"/>
    <n v="2618395.7999999998"/>
    <s v="ZLIN"/>
    <n v="4"/>
    <n v="0"/>
  </r>
  <r>
    <s v="120503000041-0"/>
    <x v="26"/>
    <m/>
    <s v="HIDROLAVADORA"/>
    <s v="30.11.1997"/>
    <n v="204991.61"/>
    <n v="204991.61"/>
    <s v="ZLIN"/>
    <n v="20"/>
    <n v="10"/>
    <n v="0"/>
    <n v="0"/>
    <m/>
    <m/>
    <m/>
    <n v="61502.44"/>
    <n v="61502.44"/>
    <s v="ZLIN"/>
    <n v="3"/>
    <n v="0"/>
  </r>
  <r>
    <s v="120503000042-0"/>
    <x v="26"/>
    <m/>
    <s v="ELEVADOR MOVIL (MANLIFT)"/>
    <s v="19.11.2013"/>
    <n v="5147978.29"/>
    <n v="1365333.3599999999"/>
    <s v="ZLIN"/>
    <n v="19"/>
    <n v="2"/>
    <n v="0"/>
    <n v="0"/>
    <m/>
    <m/>
    <m/>
    <n v="1179451.98"/>
    <n v="209806.37"/>
    <s v="ZLIN"/>
    <n v="17"/>
    <n v="4"/>
  </r>
  <r>
    <s v="120503000043-0"/>
    <x v="26"/>
    <m/>
    <s v="MANLIFT"/>
    <s v="31.10.2009"/>
    <n v="5267118.8499999996"/>
    <n v="2812539.2099999995"/>
    <s v="ZLIN"/>
    <n v="17"/>
    <n v="2"/>
    <n v="0"/>
    <n v="0"/>
    <m/>
    <m/>
    <m/>
    <n v="14756322.5"/>
    <n v="4044325.42"/>
    <s v="ZLIN"/>
    <n v="11"/>
    <n v="3"/>
  </r>
  <r>
    <s v="120503000044-0"/>
    <x v="26"/>
    <m/>
    <s v="MANLIFT"/>
    <s v="01.10.2015"/>
    <n v="1"/>
    <n v="1"/>
    <s v="ZLIN"/>
    <n v="0"/>
    <n v="1"/>
    <n v="0"/>
    <n v="0"/>
    <m/>
    <m/>
    <m/>
    <n v="953036.81"/>
    <n v="227499.1100000001"/>
    <s v="ZLIN"/>
    <n v="12"/>
    <n v="11"/>
  </r>
  <r>
    <s v="120503000045-0"/>
    <x v="26"/>
    <m/>
    <s v="TORRE DE ILUMINACION"/>
    <s v="31.12.2008"/>
    <n v="5514407"/>
    <n v="3376167.55"/>
    <s v="ZLIN"/>
    <n v="16"/>
    <n v="4"/>
    <n v="0"/>
    <n v="0"/>
    <m/>
    <m/>
    <m/>
    <n v="2230271.89"/>
    <n v="717565.73000000021"/>
    <s v="ZLIN"/>
    <n v="9"/>
    <n v="7"/>
  </r>
  <r>
    <s v="120503000046-0"/>
    <x v="26"/>
    <m/>
    <s v="COMPRESOR"/>
    <s v="01.10.2015"/>
    <n v="1"/>
    <n v="1"/>
    <s v="ZLIN"/>
    <n v="0"/>
    <n v="1"/>
    <n v="0"/>
    <n v="0"/>
    <m/>
    <m/>
    <m/>
    <n v="457899.75"/>
    <n v="50574"/>
    <s v="ZLIN"/>
    <n v="27"/>
    <n v="11"/>
  </r>
  <r>
    <s v="120503000047-0"/>
    <x v="26"/>
    <m/>
    <s v="MOTOLAVADORA"/>
    <s v="19.04.2013"/>
    <n v="377455"/>
    <n v="244447.05"/>
    <s v="ZLIN"/>
    <n v="8"/>
    <n v="9"/>
    <n v="0"/>
    <n v="0"/>
    <m/>
    <m/>
    <m/>
    <n v="-78289.72"/>
    <n v="-38114.730000000003"/>
    <s v="ZLIN"/>
    <n v="6"/>
    <n v="4"/>
  </r>
  <r>
    <s v="120503000048-0"/>
    <x v="26"/>
    <m/>
    <s v="MOTOLAVADORA"/>
    <s v="19.04.2013"/>
    <n v="377455"/>
    <n v="142594.13"/>
    <s v="ZLIN"/>
    <n v="15"/>
    <n v="0"/>
    <n v="0"/>
    <n v="0"/>
    <m/>
    <m/>
    <m/>
    <n v="30617.46"/>
    <n v="7502.2999999999993"/>
    <s v="ZLIN"/>
    <n v="12"/>
    <n v="7"/>
  </r>
  <r>
    <s v="120503000049-0"/>
    <x v="26"/>
    <m/>
    <s v="FUMIGADORA"/>
    <s v="23.04.2013"/>
    <n v="320000"/>
    <n v="120888.87"/>
    <s v="ZLIN"/>
    <n v="15"/>
    <n v="0"/>
    <n v="0"/>
    <n v="0"/>
    <m/>
    <m/>
    <m/>
    <n v="26209.79"/>
    <n v="6422.27"/>
    <s v="ZLIN"/>
    <n v="12"/>
    <n v="7"/>
  </r>
  <r>
    <s v="120503000050-0"/>
    <x v="26"/>
    <m/>
    <s v="FUMIGADORA"/>
    <s v="23.04.2013"/>
    <n v="320000"/>
    <n v="120888.87"/>
    <s v="ZLIN"/>
    <n v="15"/>
    <n v="0"/>
    <n v="0"/>
    <n v="0"/>
    <m/>
    <m/>
    <m/>
    <n v="26209.79"/>
    <n v="6422.27"/>
    <s v="ZLIN"/>
    <n v="12"/>
    <n v="7"/>
  </r>
  <r>
    <s v="120503000051-0"/>
    <x v="26"/>
    <m/>
    <s v="MANLIFT"/>
    <s v="01.10.2015"/>
    <n v="1"/>
    <n v="1"/>
    <s v="ZLIN"/>
    <n v="0"/>
    <n v="1"/>
    <n v="0"/>
    <n v="0"/>
    <m/>
    <m/>
    <m/>
    <n v="953036.81"/>
    <n v="227499.1100000001"/>
    <s v="ZLIN"/>
    <n v="12"/>
    <n v="11"/>
  </r>
  <r>
    <s v="120503000052-0"/>
    <x v="26"/>
    <m/>
    <s v="COMPRESOR"/>
    <s v="31.03.2012"/>
    <n v="1924755.67"/>
    <n v="487203.79000000004"/>
    <s v="ZLIN"/>
    <n v="26"/>
    <n v="8"/>
    <n v="0"/>
    <n v="0"/>
    <m/>
    <m/>
    <m/>
    <n v="-1070224.54"/>
    <n v="-142439.95000000007"/>
    <s v="ZLIN"/>
    <n v="23"/>
    <n v="2"/>
  </r>
  <r>
    <s v="120503000053-0"/>
    <x v="26"/>
    <m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054-0"/>
    <x v="26"/>
    <m/>
    <s v="COMPRESOR"/>
    <s v="01.10.2015"/>
    <n v="1"/>
    <n v="1"/>
    <s v="ZLIN"/>
    <n v="0"/>
    <n v="1"/>
    <n v="0"/>
    <n v="0"/>
    <m/>
    <m/>
    <m/>
    <n v="2443777.06"/>
    <n v="510846.05000000005"/>
    <s v="ZLIN"/>
    <n v="14"/>
    <n v="9"/>
  </r>
  <r>
    <s v="120503000055-0"/>
    <x v="26"/>
    <m/>
    <s v="COMPRESOR"/>
    <s v="01.10.2015"/>
    <n v="1"/>
    <n v="1"/>
    <s v="ZLIN"/>
    <n v="0"/>
    <n v="1"/>
    <n v="0"/>
    <n v="0"/>
    <m/>
    <m/>
    <m/>
    <n v="589877.22"/>
    <n v="123307.68"/>
    <s v="ZLIN"/>
    <n v="14"/>
    <n v="9"/>
  </r>
  <r>
    <s v="120503000056-0"/>
    <x v="26"/>
    <m/>
    <s v="COMPRESOR"/>
    <s v="31.10.2007"/>
    <n v="8784926.5"/>
    <n v="3363371.8600000003"/>
    <s v="ZLIN"/>
    <n v="29"/>
    <n v="2"/>
    <n v="0"/>
    <n v="0"/>
    <m/>
    <m/>
    <m/>
    <n v="3783996.49"/>
    <n v="549050.46000000043"/>
    <s v="ZLIN"/>
    <n v="21"/>
    <n v="3"/>
  </r>
  <r>
    <s v="120503000057-0"/>
    <x v="26"/>
    <m/>
    <s v="TORRE DE ILUMINACION"/>
    <s v="15.07.2011"/>
    <n v="5913426.7300000004"/>
    <n v="2814411.6400000006"/>
    <s v="ZLIN"/>
    <n v="15"/>
    <n v="7"/>
    <n v="0"/>
    <n v="0"/>
    <m/>
    <m/>
    <m/>
    <n v="2252890.1"/>
    <n v="608444.77"/>
    <s v="ZLIN"/>
    <n v="11"/>
    <n v="5"/>
  </r>
  <r>
    <s v="120503000058-0"/>
    <x v="26"/>
    <m/>
    <s v="COMPRESOR"/>
    <s v="01.10.2015"/>
    <n v="1"/>
    <n v="1"/>
    <s v="ZLIN"/>
    <n v="0"/>
    <n v="1"/>
    <n v="0"/>
    <n v="0"/>
    <m/>
    <m/>
    <m/>
    <n v="579363.79"/>
    <n v="80286.360000000044"/>
    <s v="ZLIN"/>
    <n v="22"/>
    <n v="3"/>
  </r>
  <r>
    <s v="120503000059-0"/>
    <x v="26"/>
    <m/>
    <s v="MANLIFT"/>
    <s v="19.12.2013"/>
    <n v="22419267.800000001"/>
    <n v="5874043.9500000011"/>
    <s v="ZLIN"/>
    <n v="19"/>
    <n v="1"/>
    <n v="0"/>
    <n v="0"/>
    <m/>
    <m/>
    <m/>
    <n v="5048787.68"/>
    <n v="898101.64999999991"/>
    <s v="ZLIN"/>
    <n v="17"/>
    <n v="4"/>
  </r>
  <r>
    <s v="120503000060-0"/>
    <x v="26"/>
    <m/>
    <s v="COMPRESOR"/>
    <s v="31.07.2006"/>
    <n v="1304378.51"/>
    <n v="515523.61"/>
    <s v="ZLIN"/>
    <n v="31"/>
    <n v="5"/>
    <n v="0"/>
    <n v="0"/>
    <m/>
    <m/>
    <m/>
    <n v="580715.71"/>
    <n v="80473.709999999963"/>
    <s v="ZLIN"/>
    <n v="22"/>
    <n v="3"/>
  </r>
  <r>
    <s v="120503000061-0"/>
    <x v="26"/>
    <m/>
    <s v="COMPRESOR"/>
    <s v="01.10.2015"/>
    <n v="1"/>
    <n v="1"/>
    <s v="ZLIN"/>
    <n v="0"/>
    <n v="1"/>
    <n v="0"/>
    <n v="0"/>
    <m/>
    <m/>
    <m/>
    <n v="2443777.06"/>
    <n v="615100.35000000009"/>
    <s v="ZLIN"/>
    <n v="12"/>
    <n v="3"/>
  </r>
  <r>
    <s v="120503000062-0"/>
    <x v="26"/>
    <m/>
    <s v="TALADRO"/>
    <s v="04.08.2011"/>
    <n v="531100"/>
    <n v="258214.37"/>
    <s v="ZLIN"/>
    <n v="15"/>
    <n v="1"/>
    <n v="0"/>
    <n v="0"/>
    <m/>
    <m/>
    <m/>
    <n v="-98948.5"/>
    <n v="-27735.570000000007"/>
    <s v="ZLIN"/>
    <n v="11"/>
    <n v="0"/>
  </r>
  <r>
    <s v="120503000063-0"/>
    <x v="26"/>
    <m/>
    <s v="TALADRO"/>
    <s v="04.07.2011"/>
    <n v="114855.46"/>
    <n v="56165.600000000006"/>
    <s v="ZLIN"/>
    <n v="15"/>
    <n v="2"/>
    <n v="0"/>
    <n v="0"/>
    <m/>
    <m/>
    <m/>
    <n v="200464.92"/>
    <n v="56190.91"/>
    <s v="ZLIN"/>
    <n v="11"/>
    <n v="0"/>
  </r>
  <r>
    <s v="120503000064-0"/>
    <x v="26"/>
    <m/>
    <s v="COMPRESOR"/>
    <s v="01.10.2015"/>
    <n v="1"/>
    <n v="1"/>
    <s v="ZLIN"/>
    <n v="0"/>
    <n v="1"/>
    <n v="0"/>
    <n v="0"/>
    <m/>
    <m/>
    <m/>
    <n v="354804.5"/>
    <n v="34914.280000000028"/>
    <s v="ZLIN"/>
    <n v="31"/>
    <n v="4"/>
  </r>
  <r>
    <s v="120503000065-0"/>
    <x v="26"/>
    <m/>
    <s v="MOTOLAVADORA"/>
    <s v="30.09.2003"/>
    <n v="503456.5"/>
    <n v="479856.97"/>
    <s v="ZLIN"/>
    <n v="16"/>
    <n v="0"/>
    <n v="0"/>
    <n v="0"/>
    <m/>
    <m/>
    <m/>
    <n v="-28226.83"/>
    <n v="-21758.18"/>
    <s v="ZLIN"/>
    <n v="4"/>
    <n v="0"/>
  </r>
  <r>
    <s v="120503000066-0"/>
    <x v="26"/>
    <m/>
    <s v="MOTOLAVADORA"/>
    <s v="19.04.2013"/>
    <n v="377455"/>
    <n v="155557.20000000001"/>
    <s v="ZLIN"/>
    <n v="13"/>
    <n v="9"/>
    <n v="0"/>
    <n v="0"/>
    <m/>
    <m/>
    <m/>
    <n v="1135547.27"/>
    <n v="308935.66000000003"/>
    <s v="ZLIN"/>
    <n v="11"/>
    <n v="4"/>
  </r>
  <r>
    <s v="120503000067-0"/>
    <x v="26"/>
    <m/>
    <s v="HIDROLAVADORA"/>
    <s v="11.12.2012"/>
    <n v="688137"/>
    <n v="217306.44"/>
    <s v="ZLIN"/>
    <n v="19"/>
    <n v="0"/>
    <n v="0"/>
    <n v="0"/>
    <m/>
    <m/>
    <m/>
    <n v="76300.89"/>
    <n v="14477.61"/>
    <s v="ZLIN"/>
    <n v="16"/>
    <n v="3"/>
  </r>
  <r>
    <s v="120503000068-0"/>
    <x v="26"/>
    <m/>
    <s v="COMPRESOR"/>
    <s v="31.03.2000"/>
    <n v="139555"/>
    <n v="122655.75"/>
    <s v="ZLIN"/>
    <n v="21"/>
    <n v="4"/>
    <n v="0"/>
    <n v="0"/>
    <m/>
    <m/>
    <m/>
    <n v="5707.76"/>
    <n v="3016.9500000000003"/>
    <s v="ZLIN"/>
    <n v="5"/>
    <n v="10"/>
  </r>
  <r>
    <s v="120503000069-0"/>
    <x v="26"/>
    <m/>
    <s v="PLATAFORMA"/>
    <s v="30.10.2008"/>
    <n v="3675438"/>
    <n v="1941140.41"/>
    <s v="ZLIN"/>
    <n v="19"/>
    <n v="3"/>
    <n v="0"/>
    <n v="0"/>
    <m/>
    <m/>
    <m/>
    <n v="317287.69"/>
    <n v="79321.929999999993"/>
    <s v="ZLIN"/>
    <n v="12"/>
    <n v="4"/>
  </r>
  <r>
    <s v="120503000070-0"/>
    <x v="26"/>
    <m/>
    <s v="TORRE DE ILUMINACION"/>
    <s v="31.12.2008"/>
    <n v="5514407"/>
    <n v="2864627"/>
    <s v="ZLIN"/>
    <n v="19"/>
    <n v="3"/>
    <n v="0"/>
    <n v="0"/>
    <m/>
    <m/>
    <m/>
    <n v="481424.91"/>
    <n v="118751.46999999997"/>
    <s v="ZLIN"/>
    <n v="12"/>
    <n v="6"/>
  </r>
  <r>
    <s v="120503000071-0"/>
    <x v="26"/>
    <m/>
    <s v="HIDROLAVADORA"/>
    <s v="11.03.2011"/>
    <n v="12134505"/>
    <n v="4927986.76"/>
    <s v="ZLIN"/>
    <n v="19"/>
    <n v="1"/>
    <n v="0"/>
    <n v="0"/>
    <m/>
    <m/>
    <m/>
    <n v="1200325.27"/>
    <n v="253783.06000000006"/>
    <s v="ZLIN"/>
    <n v="14"/>
    <n v="7"/>
  </r>
  <r>
    <s v="120503000072-0"/>
    <x v="26"/>
    <m/>
    <s v="HIDROLAVADORA"/>
    <s v="16.05.2012"/>
    <n v="182000"/>
    <n v="62786.039999999994"/>
    <s v="ZLIN"/>
    <n v="19"/>
    <n v="1"/>
    <n v="0"/>
    <n v="0"/>
    <m/>
    <m/>
    <m/>
    <n v="19490.02"/>
    <n v="3815.5"/>
    <s v="ZLIN"/>
    <n v="15"/>
    <n v="9"/>
  </r>
  <r>
    <s v="120503000073-0"/>
    <x v="26"/>
    <m/>
    <s v="SERAFIN"/>
    <s v="01.09.1979"/>
    <n v="1"/>
    <n v="0.97"/>
    <s v="ZLIN"/>
    <n v="40"/>
    <n v="6"/>
    <n v="0"/>
    <n v="0"/>
    <m/>
    <m/>
    <m/>
    <n v="1476925.07"/>
    <n v="1031060.9000000001"/>
    <s v="ZLIN"/>
    <n v="4"/>
    <n v="5"/>
  </r>
  <r>
    <s v="120503000074-0"/>
    <x v="26"/>
    <m/>
    <s v="COMPRESOR"/>
    <s v="30.01.1998"/>
    <n v="12302292.76"/>
    <n v="10361998.279999999"/>
    <s v="ZLIN"/>
    <n v="24"/>
    <n v="10"/>
    <n v="0"/>
    <n v="0"/>
    <m/>
    <m/>
    <m/>
    <n v="-3052121.78"/>
    <n v="-1313122.1699999997"/>
    <s v="ZLIN"/>
    <n v="7"/>
    <n v="2"/>
  </r>
  <r>
    <s v="120503000075-0"/>
    <x v="26"/>
    <m/>
    <s v="COMPRESOR"/>
    <s v="31.12.1998"/>
    <n v="862541.77"/>
    <n v="578240.29"/>
    <s v="ZLIN"/>
    <n v="29"/>
    <n v="10"/>
    <n v="0"/>
    <n v="0"/>
    <m/>
    <m/>
    <m/>
    <n v="1058269.42"/>
    <n v="249401.06999999995"/>
    <s v="ZLIN"/>
    <n v="13"/>
    <n v="1"/>
  </r>
  <r>
    <s v="120503000076-0"/>
    <x v="26"/>
    <m/>
    <s v="BOMBA"/>
    <s v="01.10.2015"/>
    <n v="1"/>
    <n v="1"/>
    <s v="ZLIN"/>
    <n v="0"/>
    <n v="1"/>
    <n v="0"/>
    <n v="0"/>
    <m/>
    <m/>
    <m/>
    <n v="5255822.82"/>
    <n v="4051363.4200000004"/>
    <s v="ZLIN"/>
    <n v="4"/>
    <n v="0"/>
  </r>
  <r>
    <s v="120503000076-1"/>
    <x v="26"/>
    <m/>
    <s v="RECIPIENTE"/>
    <s v="01.10.2015"/>
    <n v="1"/>
    <n v="1"/>
    <s v="ZLIN"/>
    <n v="0"/>
    <n v="1"/>
    <n v="0"/>
    <n v="0"/>
    <m/>
    <m/>
    <m/>
    <n v="36294.080000000002"/>
    <n v="27976.690000000002"/>
    <s v="ZLIN"/>
    <n v="4"/>
    <n v="0"/>
  </r>
  <r>
    <s v="120503000076-2"/>
    <x v="26"/>
    <m/>
    <s v="RECIPIENTE"/>
    <s v="01.10.2015"/>
    <n v="1"/>
    <n v="1"/>
    <s v="ZLIN"/>
    <n v="0"/>
    <n v="1"/>
    <n v="0"/>
    <n v="0"/>
    <m/>
    <m/>
    <m/>
    <n v="185366.01"/>
    <n v="142886.30000000002"/>
    <s v="ZLIN"/>
    <n v="4"/>
    <n v="0"/>
  </r>
  <r>
    <s v="120503000076-3"/>
    <x v="26"/>
    <m/>
    <s v="MOTOR"/>
    <s v="01.10.2015"/>
    <n v="1"/>
    <n v="1"/>
    <s v="ZLIN"/>
    <n v="0"/>
    <n v="1"/>
    <n v="0"/>
    <n v="0"/>
    <m/>
    <m/>
    <m/>
    <n v="2700544.48"/>
    <n v="2081669.7"/>
    <s v="ZLIN"/>
    <n v="4"/>
    <n v="0"/>
  </r>
  <r>
    <s v="120503000077-0"/>
    <x v="26"/>
    <m/>
    <s v="SERAFIN"/>
    <s v="01.10.2015"/>
    <n v="1"/>
    <n v="1"/>
    <s v="ZLIN"/>
    <n v="0"/>
    <n v="1"/>
    <n v="0"/>
    <n v="0"/>
    <m/>
    <m/>
    <m/>
    <n v="209885.15"/>
    <n v="204361.86"/>
    <s v="ZLIN"/>
    <n v="3"/>
    <n v="2"/>
  </r>
  <r>
    <s v="120503000078-0"/>
    <x v="26"/>
    <m/>
    <s v="COMPRESOR"/>
    <s v="01.10.2015"/>
    <n v="1"/>
    <n v="1"/>
    <s v="ZLIN"/>
    <n v="0"/>
    <n v="1"/>
    <n v="0"/>
    <n v="0"/>
    <m/>
    <m/>
    <m/>
    <n v="895605.52"/>
    <n v="187216.97999999998"/>
    <s v="ZLIN"/>
    <n v="14"/>
    <n v="9"/>
  </r>
  <r>
    <s v="120503000079-0"/>
    <x v="26"/>
    <m/>
    <s v="MOTOLAVADORA"/>
    <s v="05.06.2013"/>
    <n v="1767766"/>
    <n v="666700.32000000007"/>
    <s v="ZLIN"/>
    <n v="14"/>
    <n v="7"/>
    <n v="0"/>
    <n v="0"/>
    <m/>
    <m/>
    <m/>
    <n v="94218.06"/>
    <n v="23554.509999999995"/>
    <s v="ZLIN"/>
    <n v="12"/>
    <n v="4"/>
  </r>
  <r>
    <s v="120503000080-0"/>
    <x v="26"/>
    <m/>
    <s v="COMPRESOR"/>
    <s v="01.10.2015"/>
    <n v="1"/>
    <n v="1"/>
    <s v="ZLIN"/>
    <n v="0"/>
    <n v="1"/>
    <n v="0"/>
    <n v="0"/>
    <m/>
    <m/>
    <m/>
    <n v="1635560.75"/>
    <n v="945558.56"/>
    <s v="ZLIN"/>
    <n v="5"/>
    <n v="4"/>
  </r>
  <r>
    <s v="120503000081-0"/>
    <x v="26"/>
    <m/>
    <s v="COMPRESOR"/>
    <s v="30.12.1998"/>
    <n v="916751.93"/>
    <n v="632242.72"/>
    <s v="ZLIN"/>
    <n v="29"/>
    <n v="0"/>
    <n v="0"/>
    <n v="0"/>
    <m/>
    <m/>
    <m/>
    <n v="1049736.32"/>
    <n v="264219.34000000008"/>
    <s v="ZLIN"/>
    <n v="12"/>
    <n v="3"/>
  </r>
  <r>
    <s v="120503000082-0"/>
    <x v="26"/>
    <m/>
    <s v="COMPRESOR"/>
    <s v="30.09.2003"/>
    <n v="2289.9"/>
    <n v="1157.6300000000001"/>
    <s v="ZLIN"/>
    <n v="30"/>
    <n v="2"/>
    <n v="0"/>
    <n v="0"/>
    <m/>
    <m/>
    <m/>
    <n v="1128001.3"/>
    <n v="191449.76"/>
    <s v="ZLIN"/>
    <n v="18"/>
    <n v="2"/>
  </r>
  <r>
    <s v="120503000083-0"/>
    <x v="26"/>
    <m/>
    <s v="TORRE DE ILUMINACION"/>
    <s v="05.08.2009"/>
    <n v="6171229.4500000002"/>
    <n v="4430626.28"/>
    <s v="ZLIN"/>
    <n v="13"/>
    <n v="0"/>
    <n v="0"/>
    <n v="0"/>
    <m/>
    <m/>
    <m/>
    <n v="643503.64"/>
    <n v="286863.07"/>
    <s v="ZLIN"/>
    <n v="6"/>
    <n v="11"/>
  </r>
  <r>
    <s v="120503000084-0"/>
    <x v="26"/>
    <m/>
    <s v="COMPRESOR"/>
    <s v="01.10.2015"/>
    <n v="1"/>
    <n v="1"/>
    <s v="ZLIN"/>
    <n v="0"/>
    <n v="1"/>
    <n v="0"/>
    <n v="0"/>
    <m/>
    <m/>
    <m/>
    <n v="9194508.3200000003"/>
    <n v="1466365.5600000005"/>
    <s v="ZLIN"/>
    <n v="19"/>
    <n v="4"/>
  </r>
  <r>
    <s v="120503000085-0"/>
    <x v="26"/>
    <m/>
    <s v="TORRE DE ILUMINACION"/>
    <s v="05.08.2009"/>
    <n v="6171229.4500000002"/>
    <n v="3676477.1100000003"/>
    <s v="ZLIN"/>
    <n v="15"/>
    <n v="8"/>
    <n v="0"/>
    <n v="0"/>
    <m/>
    <m/>
    <m/>
    <n v="1700193.51"/>
    <n v="547018.79"/>
    <s v="ZLIN"/>
    <n v="9"/>
    <n v="7"/>
  </r>
  <r>
    <s v="120503000086-0"/>
    <x v="26"/>
    <m/>
    <s v="COMPRESOR"/>
    <s v="01.10.2009"/>
    <n v="3915682.63"/>
    <n v="1270575.48"/>
    <s v="ZLIN"/>
    <n v="28"/>
    <n v="3"/>
    <n v="0"/>
    <n v="0"/>
    <m/>
    <m/>
    <m/>
    <n v="-1649226.92"/>
    <n v="-228544.55999999982"/>
    <s v="ZLIN"/>
    <n v="22"/>
    <n v="3"/>
  </r>
  <r>
    <s v="120503000087-0"/>
    <x v="26"/>
    <m/>
    <s v="SERAFIN"/>
    <s v="01.10.2015"/>
    <n v="1"/>
    <n v="1"/>
    <s v="ZLIN"/>
    <n v="0"/>
    <n v="1"/>
    <n v="0"/>
    <n v="0"/>
    <m/>
    <m/>
    <m/>
    <n v="1379951.31"/>
    <n v="443984.34000000008"/>
    <s v="ZLIN"/>
    <n v="9"/>
    <n v="7"/>
  </r>
  <r>
    <s v="120503000088-0"/>
    <x v="26"/>
    <m/>
    <s v="COMPRESOR"/>
    <s v="01.10.2015"/>
    <n v="1"/>
    <n v="1"/>
    <s v="ZLIN"/>
    <n v="0"/>
    <n v="1"/>
    <n v="0"/>
    <n v="0"/>
    <m/>
    <m/>
    <m/>
    <n v="2064570.27"/>
    <n v="888245.34000000008"/>
    <s v="ZLIN"/>
    <n v="7"/>
    <n v="2"/>
  </r>
  <r>
    <s v="120503000089-0"/>
    <x v="26"/>
    <m/>
    <s v="COMPRESOR"/>
    <s v="31.03.2012"/>
    <n v="6069227.1299999999"/>
    <n v="1433257.7400000002"/>
    <s v="ZLIN"/>
    <n v="28"/>
    <n v="7"/>
    <n v="0"/>
    <n v="0"/>
    <m/>
    <m/>
    <m/>
    <n v="1226282.4099999999"/>
    <n v="150739.0399999998"/>
    <s v="ZLIN"/>
    <n v="25"/>
    <n v="1"/>
  </r>
  <r>
    <s v="120503000090-0"/>
    <x v="26"/>
    <m/>
    <s v="COMPRESOR"/>
    <s v="31.03.2012"/>
    <n v="3540835.52"/>
    <n v="866488.45000000019"/>
    <s v="ZLIN"/>
    <n v="27"/>
    <n v="7"/>
    <n v="0"/>
    <n v="0"/>
    <m/>
    <m/>
    <m/>
    <n v="-1984995.45"/>
    <n v="-254134.37999999989"/>
    <s v="ZLIN"/>
    <n v="24"/>
    <n v="1"/>
  </r>
  <r>
    <s v="120503000091-0"/>
    <x v="26"/>
    <m/>
    <s v="COMPRESOR"/>
    <s v="30.11.2008"/>
    <n v="213104033.94999999"/>
    <n v="71626633.649999976"/>
    <s v="ZLIN"/>
    <n v="30"/>
    <n v="0"/>
    <n v="0"/>
    <n v="0"/>
    <m/>
    <m/>
    <m/>
    <n v="-141762660.91999999"/>
    <n v="-18867692.279999986"/>
    <s v="ZLIN"/>
    <n v="23"/>
    <n v="2"/>
  </r>
  <r>
    <s v="120503000091-1"/>
    <x v="26"/>
    <m/>
    <s v="COMPRESOR"/>
    <s v="30.11.2008"/>
    <n v="239222741.63"/>
    <n v="80405421.519999981"/>
    <s v="ZLIN"/>
    <n v="30"/>
    <n v="0"/>
    <n v="0"/>
    <n v="0"/>
    <m/>
    <m/>
    <m/>
    <n v="-159137543.19"/>
    <n v="-21180176.620000005"/>
    <s v="ZLIN"/>
    <n v="23"/>
    <n v="2"/>
  </r>
  <r>
    <s v="120503000092-0"/>
    <x v="26"/>
    <m/>
    <s v="COMPRESOR"/>
    <s v="01.11.1989"/>
    <n v="70930.66"/>
    <n v="45589"/>
    <s v="ZLIN"/>
    <n v="45"/>
    <n v="3"/>
    <n v="0"/>
    <n v="0"/>
    <m/>
    <m/>
    <m/>
    <n v="5447248.0300000003"/>
    <n v="868742.15000000037"/>
    <s v="ZLIN"/>
    <n v="19"/>
    <n v="4"/>
  </r>
  <r>
    <s v="120503000093-0"/>
    <x v="26"/>
    <m/>
    <s v="COMPRESOR"/>
    <s v="01.10.2015"/>
    <n v="1"/>
    <n v="1"/>
    <s v="ZLIN"/>
    <n v="0"/>
    <n v="1"/>
    <n v="0"/>
    <n v="0"/>
    <m/>
    <m/>
    <m/>
    <n v="6720129.3099999996"/>
    <n v="2995720.2899999996"/>
    <s v="ZLIN"/>
    <n v="6"/>
    <n v="11"/>
  </r>
  <r>
    <s v="120503000094-0"/>
    <x v="26"/>
    <m/>
    <s v="COMPRESOR"/>
    <s v="03.08.2012"/>
    <n v="3019511.6"/>
    <n v="747501.23"/>
    <s v="ZLIN"/>
    <n v="25"/>
    <n v="7"/>
    <n v="0"/>
    <n v="0"/>
    <m/>
    <m/>
    <m/>
    <n v="90926334.849999994"/>
    <n v="12460275.519999996"/>
    <s v="ZLIN"/>
    <n v="22"/>
    <n v="6"/>
  </r>
  <r>
    <s v="120503000095-0"/>
    <x v="26"/>
    <m/>
    <s v="COMPRESOR"/>
    <s v="01.10.2015"/>
    <n v="1"/>
    <n v="1"/>
    <s v="ZLIN"/>
    <n v="0"/>
    <n v="1"/>
    <n v="0"/>
    <n v="0"/>
    <m/>
    <m/>
    <m/>
    <n v="93562260.290000007"/>
    <n v="12821494.930000007"/>
    <s v="ZLIN"/>
    <n v="22"/>
    <n v="6"/>
  </r>
  <r>
    <s v="120503000096-0"/>
    <x v="26"/>
    <m/>
    <s v="COMPRESOR"/>
    <s v="01.10.2015"/>
    <n v="1"/>
    <n v="1"/>
    <s v="ZLIN"/>
    <n v="0"/>
    <n v="1"/>
    <n v="0"/>
    <n v="0"/>
    <m/>
    <m/>
    <m/>
    <n v="93562260.290000007"/>
    <n v="12821494.930000007"/>
    <s v="ZLIN"/>
    <n v="22"/>
    <n v="6"/>
  </r>
  <r>
    <s v="120503000097-0"/>
    <x v="26"/>
    <m/>
    <s v="COMPRESOR"/>
    <s v="01.10.2015"/>
    <n v="1"/>
    <n v="1"/>
    <s v="ZLIN"/>
    <n v="0"/>
    <n v="1"/>
    <n v="0"/>
    <n v="0"/>
    <m/>
    <m/>
    <m/>
    <n v="93562260.290000007"/>
    <n v="12821494.930000007"/>
    <s v="ZLIN"/>
    <n v="22"/>
    <n v="6"/>
  </r>
  <r>
    <s v="120503000098-0"/>
    <x v="26"/>
    <m/>
    <s v="COMPRESOR"/>
    <s v="01.10.2015"/>
    <n v="1"/>
    <n v="1"/>
    <s v="ZLIN"/>
    <n v="0"/>
    <n v="1"/>
    <n v="0"/>
    <n v="0"/>
    <m/>
    <m/>
    <m/>
    <n v="7058896.1600000001"/>
    <n v="2374355.9800000004"/>
    <s v="ZLIN"/>
    <n v="9"/>
    <n v="2"/>
  </r>
  <r>
    <s v="120503000099-0"/>
    <x v="26"/>
    <m/>
    <s v="COMPRESOR"/>
    <s v="23.05.2014"/>
    <n v="1005700"/>
    <n v="223038.29000000004"/>
    <s v="ZLIN"/>
    <n v="20"/>
    <n v="8"/>
    <n v="0"/>
    <n v="0"/>
    <m/>
    <m/>
    <m/>
    <n v="-700915.24"/>
    <n v="-111783.91000000003"/>
    <s v="ZLIN"/>
    <n v="19"/>
    <n v="4"/>
  </r>
  <r>
    <s v="120503000100-0"/>
    <x v="26"/>
    <m/>
    <s v="COMPRESOR"/>
    <s v="06.12.2002"/>
    <n v="234597.61"/>
    <n v="124084.65999999999"/>
    <s v="ZLIN"/>
    <n v="30"/>
    <n v="3"/>
    <n v="0"/>
    <n v="0"/>
    <m/>
    <m/>
    <m/>
    <n v="970522.58"/>
    <n v="171815"/>
    <s v="ZLIN"/>
    <n v="17"/>
    <n v="5"/>
  </r>
  <r>
    <s v="120503000101-0"/>
    <x v="26"/>
    <m/>
    <s v="COMPRESOR"/>
    <s v="31.12.2005"/>
    <n v="676569"/>
    <n v="302420.56"/>
    <s v="ZLIN"/>
    <n v="29"/>
    <n v="1"/>
    <n v="0"/>
    <n v="0"/>
    <m/>
    <m/>
    <m/>
    <n v="-26630.959999999999"/>
    <n v="-4247.1699999999983"/>
    <s v="ZLIN"/>
    <n v="19"/>
    <n v="4"/>
  </r>
  <r>
    <s v="120503000102-0"/>
    <x v="26"/>
    <m/>
    <s v="COMPRESOR"/>
    <s v="30.08.2008"/>
    <n v="584731"/>
    <n v="228727.61"/>
    <s v="ZLIN"/>
    <n v="26"/>
    <n v="5"/>
    <n v="0"/>
    <n v="0"/>
    <m/>
    <m/>
    <m/>
    <n v="755493.25"/>
    <n v="120488.16000000003"/>
    <s v="ZLIN"/>
    <n v="19"/>
    <n v="4"/>
  </r>
  <r>
    <s v="120503000103-0"/>
    <x v="26"/>
    <m/>
    <s v="LAVADORA A VAPOR NORTH STAR"/>
    <s v="30.08.2008"/>
    <n v="3090098"/>
    <n v="2902819.33"/>
    <s v="ZLIN"/>
    <n v="11"/>
    <n v="0"/>
    <n v="0"/>
    <n v="0"/>
    <m/>
    <m/>
    <m/>
    <n v="-532566.32999999996"/>
    <n v="-419254.33999999997"/>
    <s v="ZLIN"/>
    <n v="3"/>
    <n v="11"/>
  </r>
  <r>
    <s v="120503000104-0"/>
    <x v="26"/>
    <m/>
    <s v=" HIDROLAVADORA INDUSTRIAL"/>
    <s v="30.11.2006"/>
    <n v="1084273"/>
    <n v="1027578.99"/>
    <s v="ZLIN"/>
    <n v="12"/>
    <n v="9"/>
    <n v="0"/>
    <n v="0"/>
    <m/>
    <m/>
    <m/>
    <n v="-8497.5300000000007"/>
    <n v="-6689.5400000000009"/>
    <s v="ZLIN"/>
    <n v="3"/>
    <n v="11"/>
  </r>
  <r>
    <s v="120503000105-0"/>
    <x v="26"/>
    <m/>
    <s v="MOTOLAVADORA (HIDROLAVADORA INDUSTRIAL )"/>
    <s v="30.08.2008"/>
    <n v="1296673"/>
    <n v="1218086.76"/>
    <s v="ZLIN"/>
    <n v="11"/>
    <n v="0"/>
    <n v="0"/>
    <n v="0"/>
    <m/>
    <m/>
    <m/>
    <n v="-317309.83"/>
    <n v="-249797.10000000003"/>
    <s v="ZLIN"/>
    <n v="3"/>
    <n v="11"/>
  </r>
  <r>
    <s v="120503000106-0"/>
    <x v="26"/>
    <m/>
    <s v="COMPRESOR"/>
    <s v="01.10.2015"/>
    <n v="1"/>
    <n v="1"/>
    <s v="ZLIN"/>
    <n v="0"/>
    <n v="1"/>
    <n v="0"/>
    <n v="0"/>
    <m/>
    <m/>
    <m/>
    <n v="654205.52"/>
    <n v="99611.550000000047"/>
    <s v="ZLIN"/>
    <n v="20"/>
    <n v="3"/>
  </r>
  <r>
    <s v="120503000107-0"/>
    <x v="26"/>
    <m/>
    <s v="MANLIFT"/>
    <s v="11.08.2014"/>
    <n v="24363444.59"/>
    <n v="5437335.2800000012"/>
    <s v="ZLIN"/>
    <n v="19"/>
    <n v="5"/>
    <n v="0"/>
    <n v="0"/>
    <m/>
    <m/>
    <m/>
    <n v="-16669635.1"/>
    <n v="-2803529.5299999993"/>
    <s v="ZLIN"/>
    <n v="18"/>
    <n v="4"/>
  </r>
  <r>
    <s v="120503000108-0"/>
    <x v="26"/>
    <m/>
    <s v="TORRE DE ILUMINACION"/>
    <s v="15.07.2011"/>
    <n v="5913426.7300000004"/>
    <n v="2658055.4600000004"/>
    <s v="ZLIN"/>
    <n v="16"/>
    <n v="6"/>
    <n v="0"/>
    <n v="0"/>
    <m/>
    <m/>
    <m/>
    <n v="2728758.68"/>
    <n v="682189.66000000015"/>
    <s v="ZLIN"/>
    <n v="12"/>
    <n v="4"/>
  </r>
  <r>
    <s v="120503000109-0"/>
    <x v="26"/>
    <m/>
    <s v="COMPRESOR"/>
    <s v="31.12.2004"/>
    <n v="12950943"/>
    <n v="5848812.9699999997"/>
    <s v="ZLIN"/>
    <n v="31"/>
    <n v="0"/>
    <n v="0"/>
    <n v="0"/>
    <m/>
    <m/>
    <m/>
    <n v="4249964.7"/>
    <n v="647113.9700000002"/>
    <s v="ZLIN"/>
    <n v="20"/>
    <n v="3"/>
  </r>
  <r>
    <s v="120503000110-0"/>
    <x v="26"/>
    <m/>
    <s v="COMPRESOR"/>
    <s v="01.04.1985"/>
    <n v="1410645.6"/>
    <n v="1360145.1600000001"/>
    <s v="ZLIN"/>
    <n v="34"/>
    <n v="11"/>
    <n v="0"/>
    <n v="0"/>
    <m/>
    <m/>
    <m/>
    <n v="1932759.58"/>
    <n v="1349284.9900000002"/>
    <s v="ZLIN"/>
    <n v="4"/>
    <n v="5"/>
  </r>
  <r>
    <s v="120503000111-0"/>
    <x v="26"/>
    <m/>
    <s v="MANLIFT"/>
    <s v="31.12.2005"/>
    <n v="60204932.68"/>
    <n v="28898367.68"/>
    <s v="ZLIN"/>
    <n v="27"/>
    <n v="1"/>
    <n v="0"/>
    <n v="0"/>
    <m/>
    <m/>
    <m/>
    <n v="27631599.140000001"/>
    <n v="4915236.3900000006"/>
    <s v="ZLIN"/>
    <n v="17"/>
    <n v="4"/>
  </r>
  <r>
    <s v="120503000112-0"/>
    <x v="26"/>
    <m/>
    <s v="MANLIFT"/>
    <s v="02.12.2011"/>
    <n v="44385028.740000002"/>
    <n v="19218259.870000001"/>
    <s v="ZLIN"/>
    <n v="16"/>
    <n v="2"/>
    <n v="0"/>
    <n v="0"/>
    <m/>
    <m/>
    <m/>
    <n v="6900576.3600000003"/>
    <n v="1725144.0900000008"/>
    <s v="ZLIN"/>
    <n v="12"/>
    <n v="4"/>
  </r>
  <r>
    <s v="120503000113-0"/>
    <x v="26"/>
    <m/>
    <s v="MOTOLAVADORA"/>
    <s v="22.09.2011"/>
    <n v="2429500"/>
    <n v="1148730.96"/>
    <s v="ZLIN"/>
    <n v="15"/>
    <n v="4"/>
    <n v="0"/>
    <n v="0"/>
    <m/>
    <m/>
    <m/>
    <n v="256457.71"/>
    <n v="69771.579999999987"/>
    <s v="ZLIN"/>
    <n v="11"/>
    <n v="4"/>
  </r>
  <r>
    <s v="120503000114-0"/>
    <x v="26"/>
    <m/>
    <s v="COMPRESOR"/>
    <s v="30.09.2002"/>
    <n v="2179973.2799999998"/>
    <n v="955269.21999999974"/>
    <s v="ZLIN"/>
    <n v="37"/>
    <n v="1"/>
    <n v="0"/>
    <n v="0"/>
    <m/>
    <m/>
    <m/>
    <n v="9024185.6300000008"/>
    <n v="1155345.5700000012"/>
    <s v="ZLIN"/>
    <n v="24"/>
    <n v="1"/>
  </r>
  <r>
    <s v="120503000115-0"/>
    <x v="26"/>
    <m/>
    <s v="COMPRESOR"/>
    <s v="30.09.2002"/>
    <n v="2701065.24"/>
    <n v="1152533.3400000003"/>
    <s v="ZLIN"/>
    <n v="38"/>
    <n v="1"/>
    <n v="0"/>
    <n v="0"/>
    <m/>
    <m/>
    <m/>
    <n v="11156107.9"/>
    <n v="1371348.8200000003"/>
    <s v="ZLIN"/>
    <n v="25"/>
    <n v="1"/>
  </r>
  <r>
    <s v="120503000116-0"/>
    <x v="26"/>
    <m/>
    <s v="COMPRESOR"/>
    <s v="01.10.2015"/>
    <n v="1"/>
    <n v="1"/>
    <s v="ZLIN"/>
    <n v="0"/>
    <n v="1"/>
    <n v="0"/>
    <n v="0"/>
    <m/>
    <m/>
    <m/>
    <n v="49978123.960000001"/>
    <n v="4765955.1099999994"/>
    <s v="ZLIN"/>
    <n v="32"/>
    <n v="4"/>
  </r>
  <r>
    <s v="120503000117-0"/>
    <x v="26"/>
    <m/>
    <s v="COMPRESOR"/>
    <s v="01.10.2015"/>
    <n v="1"/>
    <n v="1"/>
    <s v="ZLIN"/>
    <n v="0"/>
    <n v="1"/>
    <n v="0"/>
    <n v="0"/>
    <m/>
    <m/>
    <m/>
    <n v="49978123.960000001"/>
    <n v="4765955.1099999994"/>
    <s v="ZLIN"/>
    <n v="32"/>
    <n v="4"/>
  </r>
  <r>
    <s v="120503000118-0"/>
    <x v="26"/>
    <m/>
    <s v="COMPRESOR"/>
    <s v="01.10.2015"/>
    <n v="1"/>
    <n v="1"/>
    <s v="ZLIN"/>
    <n v="0"/>
    <n v="1"/>
    <n v="0"/>
    <n v="0"/>
    <m/>
    <m/>
    <m/>
    <n v="12640226.16"/>
    <n v="1751641.8200000003"/>
    <s v="ZLIN"/>
    <n v="22"/>
    <n v="3"/>
  </r>
  <r>
    <s v="120503000119-0"/>
    <x v="26"/>
    <m/>
    <s v="COMPRESOR"/>
    <s v="04.10.2013"/>
    <n v="27581955.02"/>
    <n v="4150682.5399999991"/>
    <s v="ZLIN"/>
    <n v="34"/>
    <n v="4"/>
    <n v="0"/>
    <n v="0"/>
    <m/>
    <m/>
    <m/>
    <n v="5137876.82"/>
    <n v="489952.18000000063"/>
    <s v="ZLIN"/>
    <n v="32"/>
    <n v="4"/>
  </r>
  <r>
    <s v="120503000120-0"/>
    <x v="26"/>
    <m/>
    <s v="COMPRESOR"/>
    <s v="15.05.2013"/>
    <n v="4925000"/>
    <n v="1040930.5899999999"/>
    <s v="ZLIN"/>
    <n v="26"/>
    <n v="5"/>
    <n v="0"/>
    <n v="0"/>
    <m/>
    <m/>
    <m/>
    <n v="-1398419.81"/>
    <n v="-179036.43999999994"/>
    <s v="ZLIN"/>
    <n v="24"/>
    <n v="1"/>
  </r>
  <r>
    <s v="120503000121-0"/>
    <x v="26"/>
    <m/>
    <s v="COMPRESOR"/>
    <s v="04.10.2013"/>
    <n v="27581950"/>
    <n v="4150681.8099999987"/>
    <s v="ZLIN"/>
    <n v="34"/>
    <n v="4"/>
    <n v="0"/>
    <n v="0"/>
    <m/>
    <m/>
    <m/>
    <n v="5137881.54"/>
    <n v="489952.61000000034"/>
    <s v="ZLIN"/>
    <n v="32"/>
    <n v="4"/>
  </r>
  <r>
    <s v="120503000122-0"/>
    <x v="26"/>
    <m/>
    <s v="INCINERADOR"/>
    <s v="01.10.2015"/>
    <n v="1"/>
    <n v="1"/>
    <s v="ZLIN"/>
    <n v="0"/>
    <n v="1"/>
    <n v="0"/>
    <n v="0"/>
    <m/>
    <m/>
    <m/>
    <n v="7160279.54"/>
    <n v="5519382.1500000004"/>
    <s v="ZLIN"/>
    <n v="4"/>
    <n v="0"/>
  </r>
  <r>
    <s v="120503000123-0"/>
    <x v="26"/>
    <m/>
    <s v="COMPRESOR"/>
    <s v="31.05.2005"/>
    <n v="7421259.4000000004"/>
    <n v="3360181.3100000005"/>
    <s v="ZLIN"/>
    <n v="30"/>
    <n v="0"/>
    <n v="0"/>
    <n v="0"/>
    <m/>
    <m/>
    <m/>
    <n v="-3592689.34"/>
    <n v="-563260.61999999965"/>
    <s v="ZLIN"/>
    <n v="19"/>
    <n v="8"/>
  </r>
  <r>
    <s v="120503000124-0"/>
    <x v="26"/>
    <m/>
    <s v="MOTOLAVADORA"/>
    <s v="31.12.2007"/>
    <n v="998000"/>
    <n v="828528.3"/>
    <s v="ZLIN"/>
    <n v="13"/>
    <n v="3"/>
    <n v="0"/>
    <n v="0"/>
    <m/>
    <m/>
    <m/>
    <n v="10588.47"/>
    <n v="5935.9599999999991"/>
    <s v="ZLIN"/>
    <n v="5"/>
    <n v="6"/>
  </r>
  <r>
    <s v="120503000125-0"/>
    <x v="26"/>
    <m/>
    <s v="COMPRESOR"/>
    <s v="19.12.2013"/>
    <n v="117550.68"/>
    <n v="22751.75"/>
    <s v="ZLIN"/>
    <n v="25"/>
    <n v="10"/>
    <n v="0"/>
    <n v="0"/>
    <m/>
    <m/>
    <m/>
    <n v="536002.81000000006"/>
    <n v="68623.190000000061"/>
    <s v="ZLIN"/>
    <n v="24"/>
    <n v="1"/>
  </r>
  <r>
    <s v="120503000126-0"/>
    <x v="26"/>
    <m/>
    <s v="MOTOLAVADORA"/>
    <s v="31.10.2007"/>
    <n v="2193432"/>
    <n v="1933683.47"/>
    <s v="ZLIN"/>
    <n v="12"/>
    <n v="8"/>
    <n v="0"/>
    <n v="0"/>
    <m/>
    <m/>
    <m/>
    <n v="-549249.31000000006"/>
    <n v="-356530.25000000006"/>
    <s v="ZLIN"/>
    <n v="4"/>
    <n v="9"/>
  </r>
  <r>
    <s v="120503000127-0"/>
    <x v="26"/>
    <m/>
    <s v="TANQUE"/>
    <s v="14.09.2011"/>
    <n v="1055020.53"/>
    <n v="287732.84999999998"/>
    <s v="ZLIN"/>
    <n v="26"/>
    <n v="7"/>
    <n v="0"/>
    <n v="0"/>
    <m/>
    <m/>
    <m/>
    <n v="7533973.9500000002"/>
    <n v="1028623.7400000002"/>
    <s v="ZLIN"/>
    <n v="22"/>
    <n v="7"/>
  </r>
  <r>
    <s v="120503000127-1"/>
    <x v="26"/>
    <m/>
    <s v="MOTOR"/>
    <s v="14.09.2011"/>
    <n v="10982.77"/>
    <n v="7831.97"/>
    <s v="ZLIN"/>
    <n v="10"/>
    <n v="2"/>
    <n v="0"/>
    <n v="0"/>
    <m/>
    <m/>
    <m/>
    <n v="81208.39"/>
    <n v="40604.199999999997"/>
    <s v="ZLIN"/>
    <n v="6"/>
    <n v="2"/>
  </r>
  <r>
    <s v="120503000127-2"/>
    <x v="26"/>
    <m/>
    <s v="CONTADOR"/>
    <s v="14.09.2011"/>
    <n v="483908.45"/>
    <n v="249112.62000000002"/>
    <s v="ZLIN"/>
    <n v="14"/>
    <n v="1"/>
    <n v="0"/>
    <n v="0"/>
    <m/>
    <m/>
    <m/>
    <n v="3522943.86"/>
    <n v="1077263.8199999998"/>
    <s v="ZLIN"/>
    <n v="10"/>
    <n v="1"/>
  </r>
  <r>
    <s v="120503000127-3"/>
    <x v="26"/>
    <m/>
    <s v="FILTRO"/>
    <s v="14.09.2011"/>
    <n v="1725114.03"/>
    <n v="888076.45000000007"/>
    <s v="ZLIN"/>
    <n v="14"/>
    <n v="1"/>
    <n v="0"/>
    <n v="0"/>
    <m/>
    <m/>
    <m/>
    <n v="12559152.35"/>
    <n v="3840401.959999999"/>
    <s v="ZLIN"/>
    <n v="10"/>
    <n v="1"/>
  </r>
  <r>
    <s v="120503000127-4"/>
    <x v="26"/>
    <m/>
    <s v="CARRETE DE MANGUERA"/>
    <s v="14.09.2011"/>
    <n v="25818.65"/>
    <n v="18411.660000000003"/>
    <s v="ZLIN"/>
    <n v="10"/>
    <n v="2"/>
    <n v="0"/>
    <n v="0"/>
    <m/>
    <m/>
    <m/>
    <n v="190907.38"/>
    <n v="95453.69"/>
    <s v="ZLIN"/>
    <n v="6"/>
    <n v="2"/>
  </r>
  <r>
    <s v="120503000127-5"/>
    <x v="26"/>
    <m/>
    <s v="CARRETE DE MANGUERA"/>
    <s v="14.09.2011"/>
    <n v="25818.65"/>
    <n v="18411.660000000003"/>
    <s v="ZLIN"/>
    <n v="10"/>
    <n v="2"/>
    <n v="0"/>
    <n v="0"/>
    <m/>
    <m/>
    <m/>
    <n v="190907.38"/>
    <n v="95453.69"/>
    <s v="ZLIN"/>
    <n v="6"/>
    <n v="2"/>
  </r>
  <r>
    <s v="120503000127-6"/>
    <x v="26"/>
    <m/>
    <s v="SISTEMA HOMBRE MUERTO"/>
    <s v="14.09.2011"/>
    <n v="692187.66"/>
    <n v="692187.66"/>
    <s v="ZLIN"/>
    <n v="7"/>
    <n v="0"/>
    <n v="0"/>
    <n v="0"/>
    <m/>
    <m/>
    <m/>
    <n v="5246482.6900000004"/>
    <n v="5246482.6900000004"/>
    <s v="ZLIN"/>
    <n v="3"/>
    <n v="0"/>
  </r>
  <r>
    <s v="120503000128-0"/>
    <x v="26"/>
    <m/>
    <s v="TANQUE"/>
    <s v="14.09.2011"/>
    <n v="1358061.56"/>
    <n v="370380.43000000005"/>
    <s v="ZLIN"/>
    <n v="26"/>
    <n v="7"/>
    <n v="0"/>
    <n v="0"/>
    <m/>
    <m/>
    <m/>
    <n v="6590788.2000000002"/>
    <n v="899849.31000000052"/>
    <s v="ZLIN"/>
    <n v="22"/>
    <n v="7"/>
  </r>
  <r>
    <s v="120503000128-1"/>
    <x v="26"/>
    <m/>
    <s v="CONTADOR"/>
    <s v="14.09.2011"/>
    <n v="678274.23"/>
    <n v="349170.75"/>
    <s v="ZLIN"/>
    <n v="14"/>
    <n v="1"/>
    <n v="0"/>
    <n v="0"/>
    <m/>
    <m/>
    <m/>
    <n v="3386082.75"/>
    <n v="1035413.73"/>
    <s v="ZLIN"/>
    <n v="10"/>
    <n v="1"/>
  </r>
  <r>
    <s v="120503000128-2"/>
    <x v="26"/>
    <m/>
    <s v="FILTRO"/>
    <s v="14.09.2011"/>
    <n v="2418020.1800000002"/>
    <n v="1244779.6200000001"/>
    <s v="ZLIN"/>
    <n v="14"/>
    <n v="1"/>
    <n v="0"/>
    <n v="0"/>
    <m/>
    <m/>
    <m/>
    <n v="12071248.029999999"/>
    <n v="3691208.0799999991"/>
    <s v="ZLIN"/>
    <n v="10"/>
    <n v="1"/>
  </r>
  <r>
    <s v="120503000128-3"/>
    <x v="26"/>
    <m/>
    <s v="CARRETE DE MANGUERA"/>
    <s v="14.09.2011"/>
    <n v="36188.93"/>
    <n v="25806.870000000003"/>
    <s v="ZLIN"/>
    <n v="10"/>
    <n v="2"/>
    <n v="0"/>
    <n v="0"/>
    <m/>
    <m/>
    <m/>
    <n v="184787.23"/>
    <n v="92393.62000000001"/>
    <s v="ZLIN"/>
    <n v="6"/>
    <n v="2"/>
  </r>
  <r>
    <s v="120503000129-0"/>
    <x v="26"/>
    <m/>
    <s v="TANQUE"/>
    <s v="26.10.2011"/>
    <n v="1566010.29"/>
    <n v="330901.41000000015"/>
    <s v="ZLIN"/>
    <n v="33"/>
    <n v="11"/>
    <n v="0"/>
    <n v="0"/>
    <m/>
    <m/>
    <m/>
    <n v="9003364.9499999993"/>
    <n v="925345.83999999892"/>
    <s v="ZLIN"/>
    <n v="30"/>
    <n v="0"/>
  </r>
  <r>
    <s v="120503000129-1"/>
    <x v="26"/>
    <m/>
    <s v="CONTADOR"/>
    <s v="26.10.2011"/>
    <n v="1025366.37"/>
    <n v="345809.83999999997"/>
    <s v="ZLIN"/>
    <n v="21"/>
    <n v="3"/>
    <n v="0"/>
    <n v="0"/>
    <m/>
    <m/>
    <m/>
    <n v="5968658.8700000001"/>
    <n v="1061732.58"/>
    <s v="ZLIN"/>
    <n v="17"/>
    <n v="4"/>
  </r>
  <r>
    <s v="120503000129-2"/>
    <x v="26"/>
    <m/>
    <s v="FILTRO"/>
    <s v="26.10.2011"/>
    <n v="3655389.63"/>
    <n v="1232798.08"/>
    <s v="ZLIN"/>
    <n v="21"/>
    <n v="3"/>
    <n v="0"/>
    <n v="0"/>
    <m/>
    <m/>
    <m/>
    <n v="21278027.309999999"/>
    <n v="3785033.7099999972"/>
    <s v="ZLIN"/>
    <n v="17"/>
    <n v="4"/>
  </r>
  <r>
    <s v="120503000129-3"/>
    <x v="26"/>
    <m/>
    <s v="CARRETE DE MANGUERA"/>
    <s v="26.10.2011"/>
    <n v="69363.91"/>
    <n v="29241.65"/>
    <s v="ZLIN"/>
    <n v="17"/>
    <n v="0"/>
    <n v="0"/>
    <n v="0"/>
    <m/>
    <m/>
    <m/>
    <n v="407099.62"/>
    <n v="95940.669999999984"/>
    <s v="ZLIN"/>
    <n v="13"/>
    <n v="1"/>
  </r>
  <r>
    <s v="120503000129-4"/>
    <x v="26"/>
    <m/>
    <s v="BOMBA"/>
    <s v="26.10.2011"/>
    <n v="4175197.42"/>
    <n v="1760132.2599999998"/>
    <s v="ZLIN"/>
    <n v="17"/>
    <n v="0"/>
    <n v="0"/>
    <n v="0"/>
    <m/>
    <m/>
    <m/>
    <n v="24504402.300000001"/>
    <n v="5774922.8500000015"/>
    <s v="ZLIN"/>
    <n v="13"/>
    <n v="1"/>
  </r>
  <r>
    <s v="120503000130-0"/>
    <x v="26"/>
    <m/>
    <s v="TANQUE"/>
    <s v="01.10.2015"/>
    <n v="1"/>
    <n v="1"/>
    <s v="ZLIN"/>
    <n v="0"/>
    <n v="1"/>
    <n v="0"/>
    <n v="0"/>
    <m/>
    <m/>
    <m/>
    <n v="13936495.82"/>
    <n v="1143348.870000001"/>
    <s v="ZLIN"/>
    <n v="37"/>
    <n v="7"/>
  </r>
  <r>
    <s v="120503000130-1"/>
    <x v="26"/>
    <m/>
    <s v="CONTADOR"/>
    <s v="01.10.2015"/>
    <n v="1"/>
    <n v="1"/>
    <s v="ZLIN"/>
    <n v="0"/>
    <n v="1"/>
    <n v="0"/>
    <n v="0"/>
    <m/>
    <m/>
    <m/>
    <n v="1706653.94"/>
    <n v="233011.79000000004"/>
    <s v="ZLIN"/>
    <n v="22"/>
    <n v="7"/>
  </r>
  <r>
    <s v="120503000130-2"/>
    <x v="26"/>
    <m/>
    <s v="SISTEMA HOMBRE MUERTO"/>
    <s v="01.10.2015"/>
    <n v="1"/>
    <n v="1"/>
    <s v="ZLIN"/>
    <n v="0"/>
    <n v="1"/>
    <n v="0"/>
    <n v="0"/>
    <m/>
    <m/>
    <m/>
    <n v="26821213.559999999"/>
    <n v="6572085.4399999976"/>
    <s v="ZLIN"/>
    <n v="12"/>
    <n v="7"/>
  </r>
  <r>
    <s v="120503000131-0"/>
    <x v="26"/>
    <m/>
    <s v="TANQUE"/>
    <s v="01.10.2015"/>
    <n v="1"/>
    <n v="1"/>
    <s v="ZLIN"/>
    <n v="0"/>
    <n v="1"/>
    <n v="0"/>
    <n v="0"/>
    <m/>
    <m/>
    <m/>
    <n v="3709412.13"/>
    <n v="506451.10000000009"/>
    <s v="ZLIN"/>
    <n v="22"/>
    <n v="7"/>
  </r>
  <r>
    <s v="120503000131-1"/>
    <x v="26"/>
    <m/>
    <s v="CONTADOR"/>
    <s v="01.10.2015"/>
    <n v="1"/>
    <n v="1"/>
    <s v="ZLIN"/>
    <n v="0"/>
    <n v="1"/>
    <n v="0"/>
    <n v="0"/>
    <m/>
    <m/>
    <m/>
    <n v="3863684.14"/>
    <n v="1181457.1400000001"/>
    <s v="ZLIN"/>
    <n v="10"/>
    <n v="1"/>
  </r>
  <r>
    <s v="120503000131-2"/>
    <x v="26"/>
    <m/>
    <s v="BOMBA"/>
    <s v="01.10.2015"/>
    <n v="1"/>
    <n v="1"/>
    <s v="ZLIN"/>
    <n v="0"/>
    <n v="1"/>
    <n v="0"/>
    <n v="0"/>
    <m/>
    <m/>
    <m/>
    <n v="12408389.5"/>
    <n v="6204194.75"/>
    <s v="ZLIN"/>
    <n v="6"/>
    <n v="2"/>
  </r>
  <r>
    <s v="120503000132-0"/>
    <x v="26"/>
    <m/>
    <s v="CONTADOR"/>
    <s v="31.07.2004"/>
    <n v="9101620.6400000006"/>
    <n v="5964319.6000000006"/>
    <s v="ZLIN"/>
    <n v="22"/>
    <n v="0"/>
    <n v="0"/>
    <n v="0"/>
    <m/>
    <m/>
    <m/>
    <n v="-247081.99"/>
    <n v="-70323.34"/>
    <s v="ZLIN"/>
    <n v="10"/>
    <n v="10"/>
  </r>
  <r>
    <s v="120503000132-1"/>
    <x v="26"/>
    <m/>
    <s v="CARRETE DE MANGUERA"/>
    <s v="31.07.2004"/>
    <n v="504181.99"/>
    <n v="403812.42"/>
    <s v="ZLIN"/>
    <n v="18"/>
    <n v="0"/>
    <n v="0"/>
    <n v="0"/>
    <m/>
    <m/>
    <m/>
    <n v="44030.76"/>
    <n v="19867.54"/>
    <s v="ZLIN"/>
    <n v="6"/>
    <n v="10"/>
  </r>
  <r>
    <s v="120503000132-2"/>
    <x v="26"/>
    <m/>
    <s v="FILTRO"/>
    <s v="31.07.2004"/>
    <n v="32446909.27"/>
    <n v="21262557.949999999"/>
    <s v="ZLIN"/>
    <n v="22"/>
    <n v="0"/>
    <n v="0"/>
    <n v="0"/>
    <m/>
    <m/>
    <m/>
    <n v="-880837.34"/>
    <n v="-250699.84999999998"/>
    <s v="ZLIN"/>
    <n v="10"/>
    <n v="10"/>
  </r>
  <r>
    <s v="120503000132-3"/>
    <x v="26"/>
    <m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2-4"/>
    <x v="26"/>
    <m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2-5"/>
    <x v="26"/>
    <m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3-0"/>
    <x v="26"/>
    <m/>
    <s v="CONTADOR"/>
    <s v="31.07.2004"/>
    <n v="9101620.6400000006"/>
    <n v="5964319.6000000006"/>
    <s v="ZLIN"/>
    <n v="22"/>
    <n v="0"/>
    <n v="0"/>
    <n v="0"/>
    <m/>
    <m/>
    <m/>
    <n v="-247081.99"/>
    <n v="-70323.34"/>
    <s v="ZLIN"/>
    <n v="10"/>
    <n v="10"/>
  </r>
  <r>
    <s v="120503000133-1"/>
    <x v="26"/>
    <m/>
    <s v="CARRETE DE MANGUERA"/>
    <s v="31.07.2004"/>
    <n v="504181.99"/>
    <n v="403812.42"/>
    <s v="ZLIN"/>
    <n v="18"/>
    <n v="0"/>
    <n v="0"/>
    <n v="0"/>
    <m/>
    <m/>
    <m/>
    <n v="44030.76"/>
    <n v="19867.54"/>
    <s v="ZLIN"/>
    <n v="6"/>
    <n v="10"/>
  </r>
  <r>
    <s v="120503000133-2"/>
    <x v="26"/>
    <m/>
    <s v="FILTRO"/>
    <s v="31.07.2004"/>
    <n v="32446909.27"/>
    <n v="21262557.949999999"/>
    <s v="ZLIN"/>
    <n v="22"/>
    <n v="0"/>
    <n v="0"/>
    <n v="0"/>
    <m/>
    <m/>
    <m/>
    <n v="-880837.34"/>
    <n v="-250699.84999999998"/>
    <s v="ZLIN"/>
    <n v="10"/>
    <n v="10"/>
  </r>
  <r>
    <s v="120503000133-3"/>
    <x v="26"/>
    <m/>
    <s v="MANGUERA DE HIDRANTE"/>
    <s v="31.07.2004"/>
    <n v="344628.75"/>
    <n v="344628.75"/>
    <s v="ZLIN"/>
    <n v="14"/>
    <n v="3"/>
    <n v="0"/>
    <n v="0"/>
    <m/>
    <m/>
    <m/>
    <n v="87199.03"/>
    <n v="87199.03"/>
    <s v="ZLIN"/>
    <n v="3"/>
    <n v="1"/>
  </r>
  <r>
    <s v="120503000133-4"/>
    <x v="26"/>
    <m/>
    <s v="PLATAFORMA"/>
    <s v="31.07.2004"/>
    <n v="9410144.4399999995"/>
    <n v="9410144.4399999995"/>
    <s v="ZLIN"/>
    <n v="14"/>
    <n v="3"/>
    <n v="0"/>
    <n v="0"/>
    <m/>
    <m/>
    <m/>
    <n v="2380983.81"/>
    <n v="2380983.81"/>
    <s v="ZLIN"/>
    <n v="3"/>
    <n v="1"/>
  </r>
  <r>
    <s v="120503000133-5"/>
    <x v="26"/>
    <m/>
    <s v="SISTEMA HOMBRE MUERTO"/>
    <s v="31.07.2004"/>
    <n v="14816465.130000001"/>
    <n v="14816465.130000001"/>
    <s v="ZLIN"/>
    <n v="14"/>
    <n v="3"/>
    <n v="0"/>
    <n v="0"/>
    <m/>
    <m/>
    <m/>
    <n v="3748907.78"/>
    <n v="3748907.78"/>
    <s v="ZLIN"/>
    <n v="3"/>
    <n v="1"/>
  </r>
  <r>
    <s v="120503000134-0"/>
    <x v="26"/>
    <m/>
    <s v="CAMION HIDARNTE ( Sistema Hombre Muerto Valvula )"/>
    <s v="07.08.2013"/>
    <n v="16952416.030000001"/>
    <n v="3690321.870000001"/>
    <s v="ZLIN"/>
    <n v="24"/>
    <n v="6"/>
    <n v="0"/>
    <n v="0"/>
    <m/>
    <m/>
    <m/>
    <n v="-7512004.1399999997"/>
    <n v="-1033249.6399999997"/>
    <s v="ZLIN"/>
    <n v="22"/>
    <n v="5"/>
  </r>
  <r>
    <s v="120503000134-1"/>
    <x v="26"/>
    <m/>
    <s v="CARRETE DE MANGUERA"/>
    <s v="07.08.2013"/>
    <n v="1181195.8899999999"/>
    <n v="323062.12999999989"/>
    <s v="ZLIN"/>
    <n v="19"/>
    <n v="6"/>
    <n v="0"/>
    <n v="0"/>
    <m/>
    <m/>
    <m/>
    <n v="-495600.32"/>
    <n v="-87737.850000000035"/>
    <s v="ZLIN"/>
    <n v="17"/>
    <n v="5"/>
  </r>
  <r>
    <s v="120503000134-2"/>
    <x v="26"/>
    <m/>
    <s v="FILTRO"/>
    <s v="07.08.2013"/>
    <n v="60434677.130000003"/>
    <n v="13155848.090000004"/>
    <s v="ZLIN"/>
    <n v="24"/>
    <n v="6"/>
    <n v="0"/>
    <n v="0"/>
    <m/>
    <m/>
    <m/>
    <n v="-26779990.760000002"/>
    <n v="-3683493.16"/>
    <s v="ZLIN"/>
    <n v="22"/>
    <n v="5"/>
  </r>
  <r>
    <s v="120503000134-3"/>
    <x v="26"/>
    <m/>
    <s v="MANGUERA DE HIDRANTE"/>
    <s v="07.08.2013"/>
    <n v="1324851.2"/>
    <n v="487301.6"/>
    <s v="ZLIN"/>
    <n v="14"/>
    <n v="6"/>
    <n v="0"/>
    <n v="0"/>
    <m/>
    <m/>
    <m/>
    <n v="-503161.58"/>
    <n v="-124946.16000000003"/>
    <s v="ZLIN"/>
    <n v="12"/>
    <n v="5"/>
  </r>
  <r>
    <s v="120503000134-4"/>
    <x v="26"/>
    <m/>
    <s v="PLATAFORMA"/>
    <s v="07.08.2013"/>
    <n v="36175278.549999997"/>
    <n v="13305849.599999998"/>
    <s v="ZLIN"/>
    <n v="14"/>
    <n v="6"/>
    <n v="0"/>
    <n v="0"/>
    <m/>
    <m/>
    <m/>
    <n v="-13738909.32"/>
    <n v="-3411675.4700000007"/>
    <s v="ZLIN"/>
    <n v="12"/>
    <n v="5"/>
  </r>
  <r>
    <s v="120503000134-5"/>
    <x v="26"/>
    <m/>
    <s v="SISTEMA HOMBRE MUERTO"/>
    <s v="30.04.2013"/>
    <n v="29612698.780000001"/>
    <n v="10647262.490000002"/>
    <s v="ZLIN"/>
    <n v="14"/>
    <n v="10"/>
    <n v="0"/>
    <n v="0"/>
    <m/>
    <m/>
    <m/>
    <n v="1367216.32"/>
    <n v="339510.09000000008"/>
    <s v="ZLIN"/>
    <n v="12"/>
    <n v="5"/>
  </r>
  <r>
    <s v="120503000135-0"/>
    <x v="26"/>
    <m/>
    <s v="TANQUE"/>
    <s v="31.12.2004"/>
    <n v="81174935.329999998"/>
    <n v="33343249.710000001"/>
    <s v="ZLIN"/>
    <n v="34"/>
    <n v="1"/>
    <n v="0"/>
    <n v="0"/>
    <m/>
    <m/>
    <m/>
    <n v="174673750.13"/>
    <n v="23081888.400000006"/>
    <s v="ZLIN"/>
    <n v="23"/>
    <n v="4"/>
  </r>
  <r>
    <s v="120503000135-1"/>
    <x v="26"/>
    <m/>
    <s v="CONTADOR"/>
    <s v="31.12.2004"/>
    <n v="1471229.96"/>
    <n v="954311.32"/>
    <s v="ZLIN"/>
    <n v="21"/>
    <n v="7"/>
    <n v="0"/>
    <n v="0"/>
    <m/>
    <m/>
    <m/>
    <n v="3438730.63"/>
    <n v="978715.63999999966"/>
    <s v="ZLIN"/>
    <n v="10"/>
    <n v="10"/>
  </r>
  <r>
    <s v="120503000135-2"/>
    <x v="26"/>
    <m/>
    <s v="BOMBA"/>
    <s v="31.12.2004"/>
    <n v="541055.4"/>
    <n v="430792.92000000004"/>
    <s v="ZLIN"/>
    <n v="17"/>
    <n v="7"/>
    <n v="0"/>
    <n v="0"/>
    <m/>
    <m/>
    <m/>
    <n v="1326872.58"/>
    <n v="598710.80000000005"/>
    <s v="ZLIN"/>
    <n v="6"/>
    <n v="10"/>
  </r>
  <r>
    <s v="120503000135-3"/>
    <x v="26"/>
    <m/>
    <s v="FILTRO"/>
    <s v="31.12.2004"/>
    <n v="5244875.29"/>
    <n v="3402081.27"/>
    <s v="ZLIN"/>
    <n v="21"/>
    <n v="7"/>
    <n v="0"/>
    <n v="0"/>
    <m/>
    <m/>
    <m/>
    <n v="12258935.560000001"/>
    <n v="3489081.6500000004"/>
    <s v="ZLIN"/>
    <n v="10"/>
    <n v="10"/>
  </r>
  <r>
    <s v="120503000135-4"/>
    <x v="26"/>
    <m/>
    <s v="CARRETE DE MANGUERA"/>
    <s v="31.12.2004"/>
    <n v="81498.41"/>
    <n v="64889.72"/>
    <s v="ZLIN"/>
    <n v="17"/>
    <n v="7"/>
    <n v="0"/>
    <n v="0"/>
    <m/>
    <m/>
    <m/>
    <n v="199864.95"/>
    <n v="90182.970000000016"/>
    <s v="ZLIN"/>
    <n v="6"/>
    <n v="10"/>
  </r>
  <r>
    <s v="120503000136-0"/>
    <x v="26"/>
    <m/>
    <s v="TANQUE"/>
    <s v="28.02.2008"/>
    <n v="1264530.6499999999"/>
    <n v="382299.98999999987"/>
    <s v="ZLIN"/>
    <n v="35"/>
    <n v="10"/>
    <n v="0"/>
    <n v="0"/>
    <m/>
    <m/>
    <m/>
    <n v="6816471.25"/>
    <n v="743980.63999999966"/>
    <s v="ZLIN"/>
    <n v="28"/>
    <n v="3"/>
  </r>
  <r>
    <s v="120503000137-0"/>
    <x v="26"/>
    <m/>
    <s v="CONTADOR"/>
    <s v="28.02.2008"/>
    <n v="1494430.37"/>
    <n v="698834.3600000001"/>
    <s v="ZLIN"/>
    <n v="23"/>
    <n v="2"/>
    <n v="0"/>
    <n v="0"/>
    <m/>
    <m/>
    <m/>
    <n v="8232470.4199999999"/>
    <n v="1628884.5199999996"/>
    <s v="ZLIN"/>
    <n v="15"/>
    <n v="7"/>
  </r>
  <r>
    <s v="120503000137-1"/>
    <x v="26"/>
    <m/>
    <s v="CARRETE DE MANGUERA"/>
    <s v="28.02.2008"/>
    <n v="64380.85"/>
    <n v="36870.07"/>
    <s v="ZLIN"/>
    <n v="18"/>
    <n v="11"/>
    <n v="0"/>
    <n v="0"/>
    <m/>
    <m/>
    <m/>
    <n v="359497.95"/>
    <n v="97804.6"/>
    <s v="ZLIN"/>
    <n v="11"/>
    <n v="4"/>
  </r>
  <r>
    <s v="120503000137-2"/>
    <x v="26"/>
    <m/>
    <s v="FILTRO"/>
    <s v="28.02.2008"/>
    <n v="3521139.05"/>
    <n v="1646575.7999999998"/>
    <s v="ZLIN"/>
    <n v="23"/>
    <n v="2"/>
    <n v="0"/>
    <n v="0"/>
    <m/>
    <m/>
    <m/>
    <n v="19397138.539999999"/>
    <n v="3837936.4899999984"/>
    <s v="ZLIN"/>
    <n v="15"/>
    <n v="7"/>
  </r>
  <r>
    <s v="120503000137-3"/>
    <x v="26"/>
    <m/>
    <s v="MANGUERA DE HIDRANTE"/>
    <s v="28.02.2008"/>
    <n v="63469.4"/>
    <n v="46615.94"/>
    <s v="ZLIN"/>
    <n v="14"/>
    <n v="9"/>
    <n v="0"/>
    <n v="0"/>
    <m/>
    <m/>
    <m/>
    <n v="361753.98"/>
    <n v="155638.33999999997"/>
    <s v="ZLIN"/>
    <n v="7"/>
    <n v="2"/>
  </r>
  <r>
    <s v="120503000137-4"/>
    <x v="26"/>
    <m/>
    <s v="PLATAFORMA"/>
    <s v="07.05.2009"/>
    <n v="19293653.719999999"/>
    <n v="15122052.909999998"/>
    <s v="ZLIN"/>
    <n v="13"/>
    <n v="6"/>
    <n v="0"/>
    <n v="0"/>
    <m/>
    <m/>
    <m/>
    <n v="1705197.98"/>
    <n v="733631.67999999993"/>
    <s v="ZLIN"/>
    <n v="7"/>
    <n v="2"/>
  </r>
  <r>
    <s v="120503000137-5"/>
    <x v="26"/>
    <m/>
    <s v="SISTEMA HOMBRE MUERTO"/>
    <s v="28.02.2008"/>
    <n v="2728710.71"/>
    <n v="2004137.81"/>
    <s v="ZLIN"/>
    <n v="14"/>
    <n v="9"/>
    <n v="0"/>
    <n v="0"/>
    <m/>
    <m/>
    <m/>
    <n v="15552721.92"/>
    <n v="6691287.3399999999"/>
    <s v="ZLIN"/>
    <n v="7"/>
    <n v="2"/>
  </r>
  <r>
    <s v="120503000137-6"/>
    <x v="26"/>
    <m/>
    <s v="SISTEMA HOMBRE MUERTO"/>
    <s v="28.02.2008"/>
    <n v="2728710.71"/>
    <n v="2004137.81"/>
    <s v="ZLIN"/>
    <n v="14"/>
    <n v="9"/>
    <n v="0"/>
    <n v="0"/>
    <m/>
    <m/>
    <m/>
    <n v="15552721.92"/>
    <n v="6691287.3399999999"/>
    <s v="ZLIN"/>
    <n v="7"/>
    <n v="2"/>
  </r>
  <r>
    <s v="120503000138-0"/>
    <x v="26"/>
    <m/>
    <s v="TANQUE"/>
    <s v="31.12.2004"/>
    <n v="23960306.699999999"/>
    <n v="10063328.799999999"/>
    <s v="ZLIN"/>
    <n v="33"/>
    <n v="4"/>
    <n v="0"/>
    <n v="0"/>
    <m/>
    <m/>
    <m/>
    <n v="2441924.9"/>
    <n v="333399.35000000009"/>
    <s v="ZLIN"/>
    <n v="22"/>
    <n v="7"/>
  </r>
  <r>
    <s v="120503000138-1"/>
    <x v="26"/>
    <m/>
    <s v="FILTRO"/>
    <s v="31.12.2004"/>
    <n v="17786161.170000002"/>
    <n v="11952300.310000002"/>
    <s v="ZLIN"/>
    <n v="20"/>
    <n v="10"/>
    <n v="0"/>
    <n v="0"/>
    <m/>
    <m/>
    <m/>
    <n v="5307664.91"/>
    <n v="1623004.9700000002"/>
    <s v="ZLIN"/>
    <n v="10"/>
    <n v="1"/>
  </r>
  <r>
    <s v="120503000138-2"/>
    <x v="26"/>
    <m/>
    <s v="PLATAFORMA"/>
    <s v="31.12.2004"/>
    <n v="4532522.38"/>
    <n v="4532522.38"/>
    <s v="ZLIN"/>
    <n v="13"/>
    <n v="9"/>
    <n v="0"/>
    <n v="0"/>
    <m/>
    <m/>
    <m/>
    <n v="11474415.18"/>
    <n v="11474415.18"/>
    <s v="ZLIN"/>
    <n v="3"/>
    <n v="0"/>
  </r>
  <r>
    <s v="120503000138-3"/>
    <x v="26"/>
    <m/>
    <s v="CONTADOR"/>
    <s v="31.12.2004"/>
    <n v="4989162.1500000004"/>
    <n v="3352716.95"/>
    <s v="ZLIN"/>
    <n v="20"/>
    <n v="10"/>
    <n v="0"/>
    <n v="0"/>
    <m/>
    <m/>
    <m/>
    <n v="1135214.06"/>
    <n v="347131.56000000006"/>
    <s v="ZLIN"/>
    <n v="10"/>
    <n v="1"/>
  </r>
  <r>
    <s v="120503000138-4"/>
    <x v="26"/>
    <m/>
    <s v="PANEL DE CONTROL"/>
    <s v="31.12.2004"/>
    <n v="5039106.76"/>
    <n v="5039106.76"/>
    <s v="ZLIN"/>
    <n v="13"/>
    <n v="9"/>
    <n v="0"/>
    <n v="0"/>
    <m/>
    <m/>
    <m/>
    <n v="2825322.73"/>
    <n v="2825322.73"/>
    <s v="ZLIN"/>
    <n v="3"/>
    <n v="0"/>
  </r>
  <r>
    <s v="120503000138-5"/>
    <x v="26"/>
    <m/>
    <s v="CONTADOR"/>
    <s v="31.12.2004"/>
    <n v="4989162.1500000004"/>
    <n v="3352716.95"/>
    <s v="ZLIN"/>
    <n v="20"/>
    <n v="10"/>
    <n v="0"/>
    <n v="0"/>
    <m/>
    <m/>
    <m/>
    <n v="1527520.82"/>
    <n v="467093.15000000014"/>
    <s v="ZLIN"/>
    <n v="10"/>
    <n v="1"/>
  </r>
  <r>
    <s v="120503000138-6"/>
    <x v="26"/>
    <m/>
    <s v="SISTEMA HOMBRE MUERTO"/>
    <s v="31.12.2004"/>
    <n v="7136549.3200000003"/>
    <n v="7136549.3200000003"/>
    <s v="ZLIN"/>
    <n v="13"/>
    <n v="9"/>
    <n v="0"/>
    <n v="0"/>
    <m/>
    <m/>
    <m/>
    <n v="2393122.4700000002"/>
    <n v="2393122.4700000002"/>
    <s v="ZLIN"/>
    <n v="3"/>
    <n v="0"/>
  </r>
  <r>
    <s v="120503000138-7"/>
    <x v="26"/>
    <m/>
    <s v="SISTEMA HOMBRE MUERTO"/>
    <s v="31.12.2004"/>
    <n v="7136549.3200000003"/>
    <n v="7136549.3200000003"/>
    <s v="ZLIN"/>
    <n v="13"/>
    <n v="9"/>
    <n v="0"/>
    <n v="0"/>
    <m/>
    <m/>
    <m/>
    <n v="4056092.22"/>
    <n v="4056092.22"/>
    <s v="ZLIN"/>
    <n v="3"/>
    <n v="0"/>
  </r>
  <r>
    <s v="120503000138-8"/>
    <x v="26"/>
    <m/>
    <s v="CARRETE DE MANGUERA"/>
    <s v="31.12.2004"/>
    <n v="266193.84000000003"/>
    <n v="220298.35000000003"/>
    <s v="ZLIN"/>
    <n v="16"/>
    <n v="11"/>
    <n v="0"/>
    <n v="0"/>
    <m/>
    <m/>
    <m/>
    <n v="5432240.3200000003"/>
    <n v="2716120.16"/>
    <s v="ZLIN"/>
    <n v="6"/>
    <n v="2"/>
  </r>
  <r>
    <s v="120503000138-9"/>
    <x v="26"/>
    <m/>
    <s v="CARRETE DE MANGUERA"/>
    <s v="31.12.2004"/>
    <n v="266193.84000000003"/>
    <n v="220298.35000000003"/>
    <s v="ZLIN"/>
    <n v="16"/>
    <n v="11"/>
    <n v="0"/>
    <n v="0"/>
    <m/>
    <m/>
    <m/>
    <n v="111731.05"/>
    <n v="55865.530000000006"/>
    <s v="ZLIN"/>
    <n v="6"/>
    <n v="2"/>
  </r>
  <r>
    <s v="120503000138-10"/>
    <x v="26"/>
    <m/>
    <s v="BOMBA"/>
    <s v="31.12.2004"/>
    <n v="16022911.02"/>
    <n v="13260340.149999999"/>
    <s v="ZLIN"/>
    <n v="16"/>
    <n v="11"/>
    <n v="0"/>
    <n v="0"/>
    <m/>
    <m/>
    <m/>
    <n v="-5476858.3099999996"/>
    <n v="-2738429.1599999997"/>
    <s v="ZLIN"/>
    <n v="6"/>
    <n v="2"/>
  </r>
  <r>
    <s v="120503000139-0"/>
    <x v="26"/>
    <m/>
    <s v="TANQUE"/>
    <s v="01.10.2015"/>
    <n v="1"/>
    <n v="1"/>
    <s v="ZLIN"/>
    <n v="0"/>
    <n v="1"/>
    <n v="0"/>
    <n v="0"/>
    <m/>
    <m/>
    <m/>
    <n v="18555231.170000002"/>
    <n v="2533371.040000001"/>
    <s v="ZLIN"/>
    <n v="22"/>
    <n v="7"/>
  </r>
  <r>
    <s v="120503000139-1"/>
    <x v="26"/>
    <m/>
    <s v="FILTRO"/>
    <s v="30.11.2004"/>
    <n v="6652443.6799999997"/>
    <n v="4479135.3899999997"/>
    <s v="ZLIN"/>
    <n v="20"/>
    <n v="11"/>
    <n v="0"/>
    <n v="0"/>
    <m/>
    <m/>
    <m/>
    <n v="10619930.23"/>
    <n v="3247416.6800000006"/>
    <s v="ZLIN"/>
    <n v="10"/>
    <n v="1"/>
  </r>
  <r>
    <s v="120503000139-2"/>
    <x v="26"/>
    <m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39-3"/>
    <x v="26"/>
    <m/>
    <s v="CONTADOR"/>
    <s v="30.11.2004"/>
    <n v="1866064.29"/>
    <n v="1256433.74"/>
    <s v="ZLIN"/>
    <n v="20"/>
    <n v="11"/>
    <n v="0"/>
    <n v="0"/>
    <m/>
    <m/>
    <m/>
    <n v="2625347.5"/>
    <n v="802792.21"/>
    <s v="ZLIN"/>
    <n v="10"/>
    <n v="1"/>
  </r>
  <r>
    <s v="120503000139-4"/>
    <x v="26"/>
    <m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39-5"/>
    <x v="26"/>
    <m/>
    <s v="CONTADOR"/>
    <s v="30.11.2004"/>
    <n v="1866064.29"/>
    <n v="1256433.74"/>
    <s v="ZLIN"/>
    <n v="20"/>
    <n v="11"/>
    <n v="0"/>
    <n v="0"/>
    <m/>
    <m/>
    <m/>
    <n v="3017654.26"/>
    <n v="922753.7899999998"/>
    <s v="ZLIN"/>
    <n v="10"/>
    <n v="1"/>
  </r>
  <r>
    <s v="120503000139-6"/>
    <x v="26"/>
    <m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39-7"/>
    <x v="26"/>
    <m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39-8"/>
    <x v="26"/>
    <m/>
    <s v="CARRETE DE MANGUERA"/>
    <s v="30.11.2004"/>
    <n v="99562.77"/>
    <n v="82480.920000000013"/>
    <s v="ZLIN"/>
    <n v="17"/>
    <n v="0"/>
    <n v="0"/>
    <n v="0"/>
    <m/>
    <m/>
    <m/>
    <n v="5491514.0800000001"/>
    <n v="2745757.0500000003"/>
    <s v="ZLIN"/>
    <n v="6"/>
    <n v="2"/>
  </r>
  <r>
    <s v="120503000139-9"/>
    <x v="26"/>
    <m/>
    <s v="CARRETE DE MANGUERA"/>
    <s v="30.11.2004"/>
    <n v="99562.77"/>
    <n v="82480.920000000013"/>
    <s v="ZLIN"/>
    <n v="17"/>
    <n v="0"/>
    <n v="0"/>
    <n v="0"/>
    <m/>
    <m/>
    <m/>
    <n v="171004.81"/>
    <n v="85502.41"/>
    <s v="ZLIN"/>
    <n v="6"/>
    <n v="2"/>
  </r>
  <r>
    <s v="120503000139-10"/>
    <x v="26"/>
    <m/>
    <s v="BOMBA"/>
    <s v="30.11.2004"/>
    <n v="5992946.5499999998"/>
    <n v="4964744.9399999995"/>
    <s v="ZLIN"/>
    <n v="17"/>
    <n v="0"/>
    <n v="0"/>
    <n v="0"/>
    <m/>
    <m/>
    <m/>
    <n v="-1909012.97"/>
    <n v="-954506.48"/>
    <s v="ZLIN"/>
    <n v="6"/>
    <n v="2"/>
  </r>
  <r>
    <s v="120503000140-0"/>
    <x v="26"/>
    <m/>
    <s v="TANQUE"/>
    <s v="01.10.2015"/>
    <n v="1"/>
    <n v="1"/>
    <s v="ZLIN"/>
    <n v="0"/>
    <n v="1"/>
    <n v="0"/>
    <n v="0"/>
    <m/>
    <m/>
    <m/>
    <n v="18555231.170000002"/>
    <n v="2533371.040000001"/>
    <s v="ZLIN"/>
    <n v="22"/>
    <n v="7"/>
  </r>
  <r>
    <s v="120503000140-1"/>
    <x v="26"/>
    <m/>
    <s v="FILTRO"/>
    <s v="30.11.2004"/>
    <n v="6652443.6799999997"/>
    <n v="4479135.3899999997"/>
    <s v="ZLIN"/>
    <n v="20"/>
    <n v="11"/>
    <n v="0"/>
    <n v="0"/>
    <m/>
    <m/>
    <m/>
    <n v="10619930.23"/>
    <n v="3247416.6800000006"/>
    <s v="ZLIN"/>
    <n v="10"/>
    <n v="1"/>
  </r>
  <r>
    <s v="120503000140-2"/>
    <x v="26"/>
    <m/>
    <s v="PLATAFORMA"/>
    <s v="30.11.2004"/>
    <n v="1695270.25"/>
    <n v="1695270.25"/>
    <s v="ZLIN"/>
    <n v="13"/>
    <n v="10"/>
    <n v="0"/>
    <n v="0"/>
    <m/>
    <m/>
    <m/>
    <n v="12061165.470000001"/>
    <n v="12061165.470000001"/>
    <s v="ZLIN"/>
    <n v="3"/>
    <n v="0"/>
  </r>
  <r>
    <s v="120503000140-3"/>
    <x v="26"/>
    <m/>
    <s v="CONTADOR"/>
    <s v="30.11.2004"/>
    <n v="1866064.29"/>
    <n v="1256433.74"/>
    <s v="ZLIN"/>
    <n v="20"/>
    <n v="11"/>
    <n v="0"/>
    <n v="0"/>
    <m/>
    <m/>
    <m/>
    <n v="2625347.5"/>
    <n v="802792.21"/>
    <s v="ZLIN"/>
    <n v="10"/>
    <n v="1"/>
  </r>
  <r>
    <s v="120503000140-4"/>
    <x v="26"/>
    <m/>
    <s v="PANEL DE CONTROL"/>
    <s v="30.11.2004"/>
    <n v="1884744.75"/>
    <n v="1884744.75"/>
    <s v="ZLIN"/>
    <n v="13"/>
    <n v="10"/>
    <n v="0"/>
    <n v="0"/>
    <m/>
    <m/>
    <m/>
    <n v="3477652.09"/>
    <n v="3477652.09"/>
    <s v="ZLIN"/>
    <n v="3"/>
    <n v="0"/>
  </r>
  <r>
    <s v="120503000140-5"/>
    <x v="26"/>
    <m/>
    <s v="CONTADOR"/>
    <s v="30.11.2004"/>
    <n v="1866064.29"/>
    <n v="1256433.74"/>
    <s v="ZLIN"/>
    <n v="20"/>
    <n v="11"/>
    <n v="0"/>
    <n v="0"/>
    <m/>
    <m/>
    <m/>
    <n v="3017654.26"/>
    <n v="922753.7899999998"/>
    <s v="ZLIN"/>
    <n v="10"/>
    <n v="1"/>
  </r>
  <r>
    <s v="120503000140-6"/>
    <x v="26"/>
    <m/>
    <s v="SISTEMA HOMBRE MUERTO"/>
    <s v="30.11.2004"/>
    <n v="2669237.73"/>
    <n v="2669237.73"/>
    <s v="ZLIN"/>
    <n v="13"/>
    <n v="10"/>
    <n v="0"/>
    <n v="0"/>
    <m/>
    <m/>
    <m/>
    <n v="3316972.8"/>
    <n v="3316972.8"/>
    <s v="ZLIN"/>
    <n v="3"/>
    <n v="0"/>
  </r>
  <r>
    <s v="120503000140-7"/>
    <x v="26"/>
    <m/>
    <s v="SISTEMA HOMBRE MUERTO"/>
    <s v="30.11.2004"/>
    <n v="2669237.73"/>
    <n v="2669237.73"/>
    <s v="ZLIN"/>
    <n v="13"/>
    <n v="10"/>
    <n v="0"/>
    <n v="0"/>
    <m/>
    <m/>
    <m/>
    <n v="4979942.55"/>
    <n v="4979942.55"/>
    <s v="ZLIN"/>
    <n v="3"/>
    <n v="0"/>
  </r>
  <r>
    <s v="120503000140-8"/>
    <x v="26"/>
    <m/>
    <s v="CARRETE DE MANGUERA"/>
    <s v="30.11.2004"/>
    <n v="99562.77"/>
    <n v="82480.920000000013"/>
    <s v="ZLIN"/>
    <n v="17"/>
    <n v="0"/>
    <n v="0"/>
    <n v="0"/>
    <m/>
    <m/>
    <m/>
    <n v="5491514.0800000001"/>
    <n v="2745757.0500000003"/>
    <s v="ZLIN"/>
    <n v="6"/>
    <n v="2"/>
  </r>
  <r>
    <s v="120503000140-9"/>
    <x v="26"/>
    <m/>
    <s v="CARRETE DE MANGUERA"/>
    <s v="30.11.2004"/>
    <n v="99562.77"/>
    <n v="82480.920000000013"/>
    <s v="ZLIN"/>
    <n v="17"/>
    <n v="0"/>
    <n v="0"/>
    <n v="0"/>
    <m/>
    <m/>
    <m/>
    <n v="171004.81"/>
    <n v="85502.41"/>
    <s v="ZLIN"/>
    <n v="6"/>
    <n v="2"/>
  </r>
  <r>
    <s v="120503000140-10"/>
    <x v="26"/>
    <m/>
    <s v="BOMBA"/>
    <s v="30.11.2004"/>
    <n v="5992946.5499999998"/>
    <n v="4964744.9399999995"/>
    <s v="ZLIN"/>
    <n v="17"/>
    <n v="0"/>
    <n v="0"/>
    <n v="0"/>
    <m/>
    <m/>
    <m/>
    <n v="-1909012.97"/>
    <n v="-954506.48"/>
    <s v="ZLIN"/>
    <n v="6"/>
    <n v="2"/>
  </r>
  <r>
    <s v="120503000141-0"/>
    <x v="26"/>
    <m/>
    <s v="CONTADOR"/>
    <s v="01.10.2015"/>
    <n v="1"/>
    <n v="1"/>
    <s v="ZLIN"/>
    <n v="0"/>
    <n v="1"/>
    <n v="0"/>
    <n v="0"/>
    <m/>
    <m/>
    <m/>
    <n v="6488589.8399999999"/>
    <n v="1667207.1099999994"/>
    <s v="ZLIN"/>
    <n v="12"/>
    <n v="0"/>
  </r>
  <r>
    <s v="120503000141-1"/>
    <x v="26"/>
    <m/>
    <s v="CARRETE DE MANGUERA"/>
    <s v="01.10.2015"/>
    <n v="1"/>
    <n v="1"/>
    <s v="ZLIN"/>
    <n v="0"/>
    <n v="1"/>
    <n v="0"/>
    <n v="0"/>
    <m/>
    <m/>
    <m/>
    <n v="378182.77"/>
    <n v="147292.24000000002"/>
    <s v="ZLIN"/>
    <n v="7"/>
    <n v="11"/>
  </r>
  <r>
    <s v="120503000141-2"/>
    <x v="26"/>
    <m/>
    <s v="FILTRO"/>
    <s v="01.10.2015"/>
    <n v="1"/>
    <n v="1"/>
    <s v="ZLIN"/>
    <n v="0"/>
    <n v="1"/>
    <n v="0"/>
    <n v="0"/>
    <m/>
    <m/>
    <m/>
    <n v="23340150.66"/>
    <n v="5997122.0399999991"/>
    <s v="ZLIN"/>
    <n v="12"/>
    <n v="0"/>
  </r>
  <r>
    <s v="120503000141-3"/>
    <x v="26"/>
    <m/>
    <s v="MANGUERA DE HIDRANTE"/>
    <s v="01.10.2015"/>
    <n v="1"/>
    <n v="1"/>
    <s v="ZLIN"/>
    <n v="0"/>
    <n v="1"/>
    <n v="0"/>
    <n v="0"/>
    <m/>
    <m/>
    <m/>
    <n v="291599.05"/>
    <n v="224774.27"/>
    <s v="ZLIN"/>
    <n v="4"/>
    <n v="0"/>
  </r>
  <r>
    <s v="120503000141-4"/>
    <x v="26"/>
    <m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1-5"/>
    <x v="26"/>
    <m/>
    <s v="SISTEMA HOMBRE MUERTO"/>
    <s v="01.10.2015"/>
    <n v="1"/>
    <n v="1"/>
    <s v="ZLIN"/>
    <n v="0"/>
    <n v="1"/>
    <n v="0"/>
    <n v="0"/>
    <m/>
    <m/>
    <m/>
    <n v="12649634.289999999"/>
    <n v="9750759.7599999998"/>
    <s v="ZLIN"/>
    <n v="4"/>
    <n v="0"/>
  </r>
  <r>
    <s v="120503000142-0"/>
    <x v="26"/>
    <m/>
    <s v="CONTADOR"/>
    <s v="01.10.2015"/>
    <n v="1"/>
    <n v="1"/>
    <s v="ZLIN"/>
    <n v="0"/>
    <n v="1"/>
    <n v="0"/>
    <n v="0"/>
    <m/>
    <m/>
    <m/>
    <n v="6488589.8399999999"/>
    <n v="1667207.1099999994"/>
    <s v="ZLIN"/>
    <n v="12"/>
    <n v="0"/>
  </r>
  <r>
    <s v="120503000142-1"/>
    <x v="26"/>
    <m/>
    <s v="CARRETE DE MANGUERA"/>
    <s v="01.10.2015"/>
    <n v="1"/>
    <n v="1"/>
    <s v="ZLIN"/>
    <n v="0"/>
    <n v="1"/>
    <n v="0"/>
    <n v="0"/>
    <m/>
    <m/>
    <m/>
    <n v="378182.77"/>
    <n v="147292.24000000002"/>
    <s v="ZLIN"/>
    <n v="7"/>
    <n v="11"/>
  </r>
  <r>
    <s v="120503000142-2"/>
    <x v="26"/>
    <m/>
    <s v="FILTRO"/>
    <s v="01.10.2015"/>
    <n v="1"/>
    <n v="1"/>
    <s v="ZLIN"/>
    <n v="0"/>
    <n v="1"/>
    <n v="0"/>
    <n v="0"/>
    <m/>
    <m/>
    <m/>
    <n v="23340150.66"/>
    <n v="5997122.0399999991"/>
    <s v="ZLIN"/>
    <n v="12"/>
    <n v="0"/>
  </r>
  <r>
    <s v="120503000142-3"/>
    <x v="26"/>
    <m/>
    <s v="MANGUERA DE HIDRANTE"/>
    <s v="01.10.2015"/>
    <n v="1"/>
    <n v="1"/>
    <s v="ZLIN"/>
    <n v="0"/>
    <n v="1"/>
    <n v="0"/>
    <n v="0"/>
    <m/>
    <m/>
    <m/>
    <n v="291599.05"/>
    <n v="224774.27"/>
    <s v="ZLIN"/>
    <n v="4"/>
    <n v="0"/>
  </r>
  <r>
    <s v="120503000142-4"/>
    <x v="26"/>
    <m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2-5"/>
    <x v="26"/>
    <m/>
    <s v="SISTEMA HOMBRE MUERTO"/>
    <s v="01.10.2015"/>
    <n v="1"/>
    <n v="1"/>
    <s v="ZLIN"/>
    <n v="0"/>
    <n v="1"/>
    <n v="0"/>
    <n v="0"/>
    <m/>
    <m/>
    <m/>
    <n v="12649634.289999999"/>
    <n v="9750759.7599999998"/>
    <s v="ZLIN"/>
    <n v="4"/>
    <n v="0"/>
  </r>
  <r>
    <s v="120503000143-0"/>
    <x v="26"/>
    <m/>
    <s v="CONTADOR"/>
    <s v="01.10.2015"/>
    <n v="1"/>
    <n v="1"/>
    <s v="ZLIN"/>
    <n v="0"/>
    <n v="1"/>
    <n v="0"/>
    <n v="0"/>
    <m/>
    <m/>
    <m/>
    <n v="6488589.8399999999"/>
    <n v="1667207.1099999994"/>
    <s v="ZLIN"/>
    <n v="12"/>
    <n v="0"/>
  </r>
  <r>
    <s v="120503000143-1"/>
    <x v="26"/>
    <m/>
    <s v="CARRETE DE MANGUERA"/>
    <s v="01.10.2015"/>
    <n v="1"/>
    <n v="1"/>
    <s v="ZLIN"/>
    <n v="0"/>
    <n v="1"/>
    <n v="0"/>
    <n v="0"/>
    <m/>
    <m/>
    <m/>
    <n v="378182.77"/>
    <n v="147292.24000000002"/>
    <s v="ZLIN"/>
    <n v="7"/>
    <n v="11"/>
  </r>
  <r>
    <s v="120503000143-2"/>
    <x v="26"/>
    <m/>
    <s v="FILTRO"/>
    <s v="01.10.2015"/>
    <n v="1"/>
    <n v="1"/>
    <s v="ZLIN"/>
    <n v="0"/>
    <n v="1"/>
    <n v="0"/>
    <n v="0"/>
    <m/>
    <m/>
    <m/>
    <n v="23340150.66"/>
    <n v="5997122.0399999991"/>
    <s v="ZLIN"/>
    <n v="12"/>
    <n v="0"/>
  </r>
  <r>
    <s v="120503000143-3"/>
    <x v="26"/>
    <m/>
    <s v="MANGUERA DE HIDRANTE"/>
    <s v="01.10.2015"/>
    <n v="1"/>
    <n v="1"/>
    <s v="ZLIN"/>
    <n v="0"/>
    <n v="1"/>
    <n v="0"/>
    <n v="0"/>
    <m/>
    <m/>
    <m/>
    <n v="291599.05"/>
    <n v="224774.27"/>
    <s v="ZLIN"/>
    <n v="4"/>
    <n v="0"/>
  </r>
  <r>
    <s v="120503000143-4"/>
    <x v="26"/>
    <m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3-5"/>
    <x v="26"/>
    <m/>
    <s v="SISTEMA HOMBRE MUERTO"/>
    <s v="01.10.2015"/>
    <n v="1"/>
    <n v="1"/>
    <s v="ZLIN"/>
    <n v="0"/>
    <n v="1"/>
    <n v="0"/>
    <n v="0"/>
    <m/>
    <m/>
    <m/>
    <n v="12649634.289999999"/>
    <n v="9750759.7599999998"/>
    <s v="ZLIN"/>
    <n v="4"/>
    <n v="0"/>
  </r>
  <r>
    <s v="120503000144-0"/>
    <x v="26"/>
    <m/>
    <s v="CONTADOR"/>
    <s v="01.10.2015"/>
    <n v="1"/>
    <n v="1"/>
    <s v="ZLIN"/>
    <n v="0"/>
    <n v="1"/>
    <n v="0"/>
    <n v="0"/>
    <m/>
    <m/>
    <m/>
    <n v="6488589.8399999999"/>
    <n v="1667207.1099999994"/>
    <s v="ZLIN"/>
    <n v="12"/>
    <n v="0"/>
  </r>
  <r>
    <s v="120503000144-1"/>
    <x v="26"/>
    <m/>
    <s v="CARRETE DE MANGUERA"/>
    <s v="01.10.2015"/>
    <n v="1"/>
    <n v="1"/>
    <s v="ZLIN"/>
    <n v="0"/>
    <n v="1"/>
    <n v="0"/>
    <n v="0"/>
    <m/>
    <m/>
    <m/>
    <n v="378182.77"/>
    <n v="147292.24000000002"/>
    <s v="ZLIN"/>
    <n v="7"/>
    <n v="11"/>
  </r>
  <r>
    <s v="120503000144-2"/>
    <x v="26"/>
    <m/>
    <s v="FILTRO"/>
    <s v="01.10.2015"/>
    <n v="1"/>
    <n v="1"/>
    <s v="ZLIN"/>
    <n v="0"/>
    <n v="1"/>
    <n v="0"/>
    <n v="0"/>
    <m/>
    <m/>
    <m/>
    <n v="23340150.66"/>
    <n v="5997122.0399999991"/>
    <s v="ZLIN"/>
    <n v="12"/>
    <n v="0"/>
  </r>
  <r>
    <s v="120503000144-3"/>
    <x v="26"/>
    <m/>
    <s v="MANGUERA DE HIDRANTE"/>
    <s v="01.10.2015"/>
    <n v="1"/>
    <n v="1"/>
    <s v="ZLIN"/>
    <n v="0"/>
    <n v="1"/>
    <n v="0"/>
    <n v="0"/>
    <m/>
    <m/>
    <m/>
    <n v="291599.05"/>
    <n v="224774.27"/>
    <s v="ZLIN"/>
    <n v="4"/>
    <n v="0"/>
  </r>
  <r>
    <s v="120503000144-4"/>
    <x v="26"/>
    <m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4-5"/>
    <x v="26"/>
    <m/>
    <s v="SISTEMA HOMBRE MUERTO"/>
    <s v="01.10.2015"/>
    <n v="1"/>
    <n v="1"/>
    <s v="ZLIN"/>
    <n v="0"/>
    <n v="1"/>
    <n v="0"/>
    <n v="0"/>
    <m/>
    <m/>
    <m/>
    <n v="12649634.289999999"/>
    <n v="9750759.7599999998"/>
    <s v="ZLIN"/>
    <n v="4"/>
    <n v="0"/>
  </r>
  <r>
    <s v="120503000145-0"/>
    <x v="26"/>
    <m/>
    <s v="CONTADOR"/>
    <s v="01.10.2015"/>
    <n v="1"/>
    <n v="1"/>
    <s v="ZLIN"/>
    <n v="0"/>
    <n v="1"/>
    <n v="0"/>
    <n v="0"/>
    <m/>
    <m/>
    <m/>
    <n v="6488589.8399999999"/>
    <n v="1667207.1099999994"/>
    <s v="ZLIN"/>
    <n v="12"/>
    <n v="0"/>
  </r>
  <r>
    <s v="120503000145-1"/>
    <x v="26"/>
    <m/>
    <s v="CARRETE DE MANGUERA"/>
    <s v="01.10.2015"/>
    <n v="1"/>
    <n v="1"/>
    <s v="ZLIN"/>
    <n v="0"/>
    <n v="1"/>
    <n v="0"/>
    <n v="0"/>
    <m/>
    <m/>
    <m/>
    <n v="378182.77"/>
    <n v="147292.24000000002"/>
    <s v="ZLIN"/>
    <n v="7"/>
    <n v="11"/>
  </r>
  <r>
    <s v="120503000145-2"/>
    <x v="26"/>
    <m/>
    <s v="FILTRO"/>
    <s v="01.10.2015"/>
    <n v="1"/>
    <n v="1"/>
    <s v="ZLIN"/>
    <n v="0"/>
    <n v="1"/>
    <n v="0"/>
    <n v="0"/>
    <m/>
    <m/>
    <m/>
    <n v="23340150.66"/>
    <n v="5997122.0399999991"/>
    <s v="ZLIN"/>
    <n v="12"/>
    <n v="0"/>
  </r>
  <r>
    <s v="120503000145-3"/>
    <x v="26"/>
    <m/>
    <s v="MANGUERA DE HIDRANTE"/>
    <s v="01.10.2015"/>
    <n v="1"/>
    <n v="1"/>
    <s v="ZLIN"/>
    <n v="0"/>
    <n v="1"/>
    <n v="0"/>
    <n v="0"/>
    <m/>
    <m/>
    <m/>
    <n v="291599.05"/>
    <n v="224774.27"/>
    <s v="ZLIN"/>
    <n v="4"/>
    <n v="0"/>
  </r>
  <r>
    <s v="120503000145-4"/>
    <x v="26"/>
    <m/>
    <s v="PLATAFORMA"/>
    <s v="01.10.2015"/>
    <n v="1"/>
    <n v="1"/>
    <s v="ZLIN"/>
    <n v="0"/>
    <n v="1"/>
    <n v="0"/>
    <n v="0"/>
    <m/>
    <m/>
    <m/>
    <n v="6022228.4100000001"/>
    <n v="6022228.4100000001"/>
    <s v="ZLIN"/>
    <n v="3"/>
    <n v="1"/>
  </r>
  <r>
    <s v="120503000145-5"/>
    <x v="26"/>
    <m/>
    <s v="SISTEMA HOMBRE MUERTO"/>
    <s v="01.10.2015"/>
    <n v="1"/>
    <n v="1"/>
    <s v="ZLIN"/>
    <n v="0"/>
    <n v="1"/>
    <n v="0"/>
    <n v="0"/>
    <m/>
    <m/>
    <m/>
    <n v="12649634.289999999"/>
    <n v="9750759.7599999998"/>
    <s v="ZLIN"/>
    <n v="4"/>
    <n v="0"/>
  </r>
  <r>
    <s v="120503000146-0"/>
    <x v="26"/>
    <m/>
    <s v="TORRE DE ILUMINACION"/>
    <s v="31.12.2008"/>
    <n v="5514407"/>
    <n v="3196757.7"/>
    <s v="ZLIN"/>
    <n v="17"/>
    <n v="3"/>
    <n v="0"/>
    <n v="0"/>
    <m/>
    <m/>
    <m/>
    <n v="2658343.1800000002"/>
    <n v="780624.58000000007"/>
    <s v="ZLIN"/>
    <n v="10"/>
    <n v="6"/>
  </r>
  <r>
    <s v="120503000147-0"/>
    <x v="26"/>
    <m/>
    <s v="TORRE DE ILUMINACION"/>
    <s v="31.12.2008"/>
    <n v="5514407"/>
    <n v="3196757.7"/>
    <s v="ZLIN"/>
    <n v="17"/>
    <n v="3"/>
    <n v="0"/>
    <n v="0"/>
    <m/>
    <m/>
    <m/>
    <n v="2658343.1800000002"/>
    <n v="780624.58000000007"/>
    <s v="ZLIN"/>
    <n v="10"/>
    <n v="6"/>
  </r>
  <r>
    <s v="120503000148-0"/>
    <x v="26"/>
    <m/>
    <s v="COMPRESOR"/>
    <s v="20.05.2013"/>
    <n v="22188973.399999999"/>
    <n v="4858369.9899999984"/>
    <s v="ZLIN"/>
    <n v="25"/>
    <n v="6"/>
    <n v="0"/>
    <n v="0"/>
    <m/>
    <m/>
    <m/>
    <n v="-18203908.710000001"/>
    <n v="-2422822.3800000008"/>
    <s v="ZLIN"/>
    <n v="23"/>
    <n v="2"/>
  </r>
  <r>
    <s v="120503000149-0"/>
    <x v="26"/>
    <m/>
    <s v="COMPRESOR"/>
    <s v="01.10.2015"/>
    <n v="1"/>
    <n v="1"/>
    <s v="ZLIN"/>
    <n v="0"/>
    <n v="1"/>
    <n v="0"/>
    <n v="0"/>
    <m/>
    <m/>
    <m/>
    <n v="2934212.72"/>
    <n v="390524.70000000019"/>
    <s v="ZLIN"/>
    <n v="23"/>
    <n v="2"/>
  </r>
  <r>
    <s v="120503000150-0"/>
    <x v="26"/>
    <m/>
    <s v="COMPRESOR"/>
    <s v="01.03.1995"/>
    <n v="115753.01"/>
    <n v="88207.5"/>
    <s v="ZLIN"/>
    <n v="31"/>
    <n v="2"/>
    <n v="0"/>
    <n v="0"/>
    <m/>
    <m/>
    <m/>
    <n v="661593.72"/>
    <n v="192747.76999999996"/>
    <s v="ZLIN"/>
    <n v="10"/>
    <n v="7"/>
  </r>
  <r>
    <s v="120503000151-0"/>
    <x v="26"/>
    <m/>
    <s v="ELEVADOR MOVIL"/>
    <s v="16.12.2013"/>
    <n v="42528900"/>
    <n v="10588107.899999999"/>
    <s v="ZLIN"/>
    <n v="20"/>
    <n v="1"/>
    <n v="0"/>
    <n v="0"/>
    <m/>
    <m/>
    <m/>
    <n v="-29305117.390000001"/>
    <n v="-4928587.93"/>
    <s v="ZLIN"/>
    <n v="18"/>
    <n v="4"/>
  </r>
  <r>
    <s v="120503000152-0"/>
    <x v="26"/>
    <m/>
    <s v="COMPRESOR"/>
    <s v="27.03.2012"/>
    <n v="79516.63"/>
    <n v="79516.63"/>
    <s v="ZLIN"/>
    <n v="6"/>
    <n v="6"/>
    <n v="0"/>
    <n v="0"/>
    <m/>
    <m/>
    <m/>
    <n v="14912.27"/>
    <n v="14912.27"/>
    <s v="ZLIN"/>
    <n v="3"/>
    <n v="0"/>
  </r>
  <r>
    <s v="120503000153-0"/>
    <x v="26"/>
    <m/>
    <s v="MOTOLAVADORA"/>
    <s v="30.07.2013"/>
    <n v="1868370.25"/>
    <n v="979387.63"/>
    <s v="ZLIN"/>
    <n v="10"/>
    <n v="4"/>
    <n v="0"/>
    <n v="0"/>
    <m/>
    <m/>
    <m/>
    <n v="-469307.21"/>
    <n v="-177187.42000000004"/>
    <s v="ZLIN"/>
    <n v="8"/>
    <n v="2"/>
  </r>
  <r>
    <s v="120503000154-0"/>
    <x v="26"/>
    <m/>
    <s v="MOTOLAVADORA"/>
    <s v="22.09.2011"/>
    <n v="3842000"/>
    <n v="1816597.84"/>
    <s v="ZLIN"/>
    <n v="15"/>
    <n v="4"/>
    <n v="0"/>
    <n v="0"/>
    <m/>
    <m/>
    <m/>
    <n v="-2240294.66"/>
    <n v="-609491.93000000017"/>
    <s v="ZLIN"/>
    <n v="11"/>
    <n v="4"/>
  </r>
  <r>
    <s v="120503000155-0"/>
    <x v="26"/>
    <m/>
    <s v="COMPRESOR (HERRAMIENTA HIDRAULICA)"/>
    <s v="28.02.2000"/>
    <n v="463316.75"/>
    <n v="333470"/>
    <s v="ZLIN"/>
    <n v="26"/>
    <n v="2"/>
    <n v="0"/>
    <n v="0"/>
    <m/>
    <m/>
    <m/>
    <n v="92382.75"/>
    <n v="26914.660000000003"/>
    <s v="ZLIN"/>
    <n v="10"/>
    <n v="7"/>
  </r>
  <r>
    <s v="120503000156-0"/>
    <x v="26"/>
    <m/>
    <s v="COMPRESOR"/>
    <s v="24.05.2013"/>
    <n v="22630067.039999999"/>
    <n v="3550853.6099999994"/>
    <s v="ZLIN"/>
    <n v="35"/>
    <n v="7"/>
    <n v="0"/>
    <n v="0"/>
    <m/>
    <m/>
    <m/>
    <n v="18255447.690000001"/>
    <n v="1692861.0600000005"/>
    <s v="ZLIN"/>
    <n v="33"/>
    <n v="3"/>
  </r>
  <r>
    <s v="120503000157-0"/>
    <x v="26"/>
    <m/>
    <s v="ELEVADOR MOVIL"/>
    <s v="19.11.2013"/>
    <n v="47026309.609999999"/>
    <n v="18041540.149999999"/>
    <s v="ZLIN"/>
    <n v="13"/>
    <n v="3"/>
    <n v="0"/>
    <n v="0"/>
    <m/>
    <m/>
    <m/>
    <n v="-31221241.199999999"/>
    <n v="-8432014.0500000007"/>
    <s v="ZLIN"/>
    <n v="11"/>
    <n v="5"/>
  </r>
  <r>
    <s v="120503000158-0"/>
    <x v="26"/>
    <m/>
    <s v="COMPRESOR"/>
    <s v="30.11.2001"/>
    <n v="5264201.05"/>
    <n v="5264201.05"/>
    <s v="ZLIN"/>
    <n v="16"/>
    <n v="10"/>
    <n v="0"/>
    <n v="0"/>
    <m/>
    <m/>
    <m/>
    <n v="-17662.21"/>
    <n v="-17662.21"/>
    <s v="ZLIN"/>
    <n v="3"/>
    <n v="0"/>
  </r>
  <r>
    <s v="120503000159-0"/>
    <x v="26"/>
    <m/>
    <s v="MOTOLAVADORA"/>
    <s v="10.12.2013"/>
    <n v="27207531.949999999"/>
    <n v="15115295.529999999"/>
    <s v="ZLIN"/>
    <n v="9"/>
    <n v="0"/>
    <n v="0"/>
    <n v="0"/>
    <m/>
    <m/>
    <m/>
    <n v="-5831503.25"/>
    <n v="-2480064.6"/>
    <s v="ZLIN"/>
    <n v="7"/>
    <n v="3"/>
  </r>
  <r>
    <s v="120503000160-0"/>
    <x v="26"/>
    <m/>
    <s v="COMPRESOR"/>
    <s v="30.04.2005"/>
    <n v="583757"/>
    <n v="379905.32999999996"/>
    <s v="ZLIN"/>
    <n v="21"/>
    <n v="0"/>
    <n v="0"/>
    <n v="0"/>
    <m/>
    <m/>
    <m/>
    <n v="361050.87"/>
    <n v="105188.04000000001"/>
    <s v="ZLIN"/>
    <n v="10"/>
    <n v="7"/>
  </r>
  <r>
    <s v="120503000161-0"/>
    <x v="26"/>
    <m/>
    <s v="COMPRESOR"/>
    <s v="06.09.2010"/>
    <n v="8741967.3200000003"/>
    <n v="2479813.0500000007"/>
    <s v="ZLIN"/>
    <n v="29"/>
    <n v="1"/>
    <n v="0"/>
    <n v="0"/>
    <m/>
    <m/>
    <m/>
    <n v="-2156133.04"/>
    <n v="-276044.73"/>
    <s v="ZLIN"/>
    <n v="24"/>
    <n v="1"/>
  </r>
  <r>
    <s v="120503000162-0"/>
    <x v="26"/>
    <m/>
    <s v="COMPRESOR"/>
    <s v="01.10.2015"/>
    <n v="1"/>
    <n v="1"/>
    <s v="ZLIN"/>
    <n v="0"/>
    <n v="1"/>
    <n v="0"/>
    <n v="0"/>
    <m/>
    <m/>
    <m/>
    <n v="12923325.6"/>
    <n v="4687873.0199999996"/>
    <s v="ZLIN"/>
    <n v="8"/>
    <n v="6"/>
  </r>
  <r>
    <s v="120503000163-0"/>
    <x v="26"/>
    <m/>
    <s v="COMPRESOR"/>
    <s v="01.10.1993"/>
    <n v="828707.72"/>
    <n v="683797.08"/>
    <s v="ZLIN"/>
    <n v="30"/>
    <n v="6"/>
    <n v="0"/>
    <n v="0"/>
    <m/>
    <m/>
    <m/>
    <n v="361190.12"/>
    <n v="131019.94999999998"/>
    <s v="ZLIN"/>
    <n v="8"/>
    <n v="6"/>
  </r>
  <r>
    <s v="120503000164-0"/>
    <x v="26"/>
    <m/>
    <s v="COMPRESOR"/>
    <s v="01.10.2015"/>
    <n v="1"/>
    <n v="1"/>
    <s v="ZLIN"/>
    <n v="0"/>
    <n v="1"/>
    <n v="0"/>
    <n v="0"/>
    <m/>
    <m/>
    <m/>
    <n v="10823581.73"/>
    <n v="1003690.540000001"/>
    <s v="ZLIN"/>
    <n v="33"/>
    <n v="3"/>
  </r>
  <r>
    <s v="120503000165-0"/>
    <x v="26"/>
    <m/>
    <s v="COMPRESOR"/>
    <s v="01.10.2015"/>
    <n v="1"/>
    <n v="1"/>
    <s v="ZLIN"/>
    <n v="0"/>
    <n v="1"/>
    <n v="0"/>
    <n v="0"/>
    <m/>
    <m/>
    <m/>
    <n v="626313.19999999995"/>
    <n v="61631.889999999898"/>
    <s v="ZLIN"/>
    <n v="31"/>
    <n v="4"/>
  </r>
  <r>
    <s v="120503000166-0"/>
    <x v="26"/>
    <m/>
    <s v="SERAFIN"/>
    <s v="30.04.2013"/>
    <n v="33674237.859999999"/>
    <n v="9999336.9899999984"/>
    <s v="ZLIN"/>
    <n v="19"/>
    <n v="1"/>
    <n v="0"/>
    <n v="0"/>
    <m/>
    <m/>
    <m/>
    <n v="-12265125.390000001"/>
    <n v="-2269048.1900000013"/>
    <s v="ZLIN"/>
    <n v="16"/>
    <n v="8"/>
  </r>
  <r>
    <s v="120503000167-0"/>
    <x v="26"/>
    <m/>
    <s v="SERAFIN"/>
    <s v="01.10.2015"/>
    <n v="1"/>
    <n v="1"/>
    <s v="ZLIN"/>
    <n v="0"/>
    <n v="1"/>
    <n v="0"/>
    <n v="0"/>
    <m/>
    <m/>
    <m/>
    <n v="109960.83"/>
    <n v="109960.83"/>
    <s v="ZLIN"/>
    <n v="3"/>
    <n v="0"/>
  </r>
  <r>
    <s v="120503000168-0"/>
    <x v="26"/>
    <m/>
    <s v="SERAFIN"/>
    <s v="31.08.2014"/>
    <n v="9740514.8499999996"/>
    <n v="2110444.8699999992"/>
    <s v="ZLIN"/>
    <n v="20"/>
    <n v="0"/>
    <n v="0"/>
    <n v="0"/>
    <m/>
    <m/>
    <m/>
    <n v="7934317.7699999996"/>
    <n v="1293258.8399999999"/>
    <s v="ZLIN"/>
    <n v="18"/>
    <n v="11"/>
  </r>
  <r>
    <s v="120503000169-0"/>
    <x v="26"/>
    <m/>
    <s v="SERAFIN"/>
    <s v="30.06.2014"/>
    <n v="6918334.9400000004"/>
    <n v="1556625.37"/>
    <s v="ZLIN"/>
    <n v="20"/>
    <n v="0"/>
    <n v="0"/>
    <n v="0"/>
    <m/>
    <m/>
    <m/>
    <n v="15102661.35"/>
    <n v="2483548.75"/>
    <s v="ZLIN"/>
    <n v="18"/>
    <n v="9"/>
  </r>
  <r>
    <s v="120503000170-0"/>
    <x v="26"/>
    <m/>
    <s v="PANEL ELECTRICO"/>
    <s v="31.03.2012"/>
    <n v="15876201.310000001"/>
    <n v="14288581.18"/>
    <s v="ZLIN"/>
    <n v="7"/>
    <n v="6"/>
    <n v="0"/>
    <n v="0"/>
    <m/>
    <m/>
    <m/>
    <n v="-3248945.32"/>
    <n v="-2504395.3499999996"/>
    <s v="ZLIN"/>
    <n v="4"/>
    <n v="0"/>
  </r>
  <r>
    <s v="120503000171-0"/>
    <x v="26"/>
    <m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2-0"/>
    <x v="26"/>
    <m/>
    <s v="PANEL ELECTRICO"/>
    <s v="31.03.2012"/>
    <n v="10122270.99"/>
    <n v="10122270.99"/>
    <s v="ZLIN"/>
    <n v="6"/>
    <n v="6"/>
    <n v="0"/>
    <n v="0"/>
    <m/>
    <m/>
    <m/>
    <n v="-1310113.51"/>
    <n v="-1310113.51"/>
    <s v="ZLIN"/>
    <n v="3"/>
    <n v="0"/>
  </r>
  <r>
    <s v="120503000173-0"/>
    <x v="26"/>
    <m/>
    <s v="RECIPIENTE"/>
    <s v="01.10.2015"/>
    <n v="1"/>
    <n v="1"/>
    <s v="ZLIN"/>
    <n v="0"/>
    <n v="1"/>
    <n v="0"/>
    <n v="0"/>
    <m/>
    <m/>
    <m/>
    <n v="384295.77"/>
    <n v="384295.77"/>
    <s v="ZLIN"/>
    <n v="3"/>
    <n v="0"/>
  </r>
  <r>
    <s v="120503000174-0"/>
    <x v="26"/>
    <m/>
    <s v="SOLDADORA"/>
    <s v="26.06.2015"/>
    <n v="1093603.7"/>
    <n v="382761.29999999993"/>
    <s v="ZLIN"/>
    <n v="10"/>
    <n v="0"/>
    <n v="0"/>
    <n v="0"/>
    <m/>
    <m/>
    <m/>
    <n v="0"/>
    <n v="0"/>
    <s v="ZLIN"/>
    <n v="10"/>
    <n v="0"/>
  </r>
  <r>
    <s v="120503000175-0"/>
    <x v="26"/>
    <m/>
    <s v="TALADRO"/>
    <s v="02.10.2014"/>
    <n v="598962.62"/>
    <n v="249567.75"/>
    <s v="ZLIN"/>
    <n v="10"/>
    <n v="0"/>
    <n v="0"/>
    <n v="0"/>
    <m/>
    <m/>
    <m/>
    <n v="0"/>
    <n v="0"/>
    <s v="ZLIN"/>
    <n v="10"/>
    <n v="0"/>
  </r>
  <r>
    <s v="120503000176-0"/>
    <x v="26"/>
    <m/>
    <s v="BANCO DE PRUEBAS"/>
    <s v="31.12.2014"/>
    <n v="2870721.25"/>
    <n v="765525.68000000017"/>
    <s v="ZLIN"/>
    <n v="15"/>
    <n v="0"/>
    <n v="0"/>
    <n v="0"/>
    <m/>
    <m/>
    <m/>
    <n v="0"/>
    <n v="0"/>
    <s v="ZLIN"/>
    <n v="15"/>
    <n v="0"/>
  </r>
  <r>
    <s v="120503000177-0"/>
    <x v="26"/>
    <m/>
    <s v="BANCO DE PRUEBAS"/>
    <s v="31.12.2014"/>
    <n v="2870721.25"/>
    <n v="765525.68000000017"/>
    <s v="ZLIN"/>
    <n v="15"/>
    <n v="0"/>
    <n v="0"/>
    <n v="0"/>
    <m/>
    <m/>
    <m/>
    <n v="0"/>
    <n v="0"/>
    <s v="ZLIN"/>
    <n v="15"/>
    <n v="0"/>
  </r>
  <r>
    <s v="120503000178-0"/>
    <x v="26"/>
    <m/>
    <s v="BANCO DE PRUEBAS"/>
    <s v="31.12.2014"/>
    <n v="2686776.99"/>
    <n v="1074710.8000000003"/>
    <s v="ZLIN"/>
    <n v="10"/>
    <n v="0"/>
    <n v="0"/>
    <n v="0"/>
    <m/>
    <m/>
    <m/>
    <n v="0"/>
    <n v="0"/>
    <s v="ZLIN"/>
    <n v="10"/>
    <n v="0"/>
  </r>
  <r>
    <s v="120503000179-0"/>
    <x v="26"/>
    <m/>
    <s v="COMPRESOR"/>
    <s v="22.12.2014"/>
    <n v="1879862.24"/>
    <n v="751944.8899999999"/>
    <s v="ZLIN"/>
    <n v="10"/>
    <n v="0"/>
    <n v="0"/>
    <n v="0"/>
    <m/>
    <m/>
    <m/>
    <n v="0"/>
    <n v="0"/>
    <s v="ZLIN"/>
    <n v="10"/>
    <n v="0"/>
  </r>
  <r>
    <s v="120503000180-0"/>
    <x v="26"/>
    <m/>
    <s v="COMPRESOR"/>
    <s v="22.12.2014"/>
    <n v="209089.55"/>
    <n v="83635.819999999992"/>
    <s v="ZLIN"/>
    <n v="10"/>
    <n v="0"/>
    <n v="0"/>
    <n v="0"/>
    <m/>
    <m/>
    <m/>
    <n v="0"/>
    <n v="0"/>
    <s v="ZLIN"/>
    <n v="10"/>
    <n v="0"/>
  </r>
  <r>
    <s v="120503000181-0"/>
    <x v="26"/>
    <m/>
    <s v="COMPRESOR"/>
    <s v="28.02.2015"/>
    <n v="16061191.720000001"/>
    <n v="6156790.1500000004"/>
    <s v="ZLIN"/>
    <n v="10"/>
    <n v="0"/>
    <n v="0"/>
    <n v="0"/>
    <m/>
    <m/>
    <m/>
    <n v="0"/>
    <n v="0"/>
    <s v="ZLIN"/>
    <n v="10"/>
    <n v="0"/>
  </r>
  <r>
    <s v="120503000182-0"/>
    <x v="26"/>
    <m/>
    <s v="COMPRESOR"/>
    <s v="05.06.2015"/>
    <n v="12340035.050000001"/>
    <n v="4319012.2700000005"/>
    <s v="ZLIN"/>
    <n v="10"/>
    <n v="0"/>
    <n v="0"/>
    <n v="0"/>
    <m/>
    <m/>
    <m/>
    <n v="0"/>
    <n v="0"/>
    <s v="ZLIN"/>
    <n v="10"/>
    <n v="0"/>
  </r>
  <r>
    <s v="120503000183-0"/>
    <x v="26"/>
    <m/>
    <s v="LLAVE DE TORQUE ELECTRÓNICO"/>
    <s v="21.08.2015"/>
    <n v="1001438.55"/>
    <n v="333812.85000000009"/>
    <s v="ZLIN"/>
    <n v="10"/>
    <n v="0"/>
    <n v="0"/>
    <n v="0"/>
    <m/>
    <m/>
    <m/>
    <n v="0"/>
    <n v="0"/>
    <s v="ZLIN"/>
    <n v="10"/>
    <n v="0"/>
  </r>
  <r>
    <s v="120503000184-0"/>
    <x v="26"/>
    <m/>
    <s v="ANALIZADOR MODULAR"/>
    <s v="21.08.2015"/>
    <n v="2622685.59"/>
    <n v="874228.5299999998"/>
    <s v="ZLIN"/>
    <n v="10"/>
    <n v="0"/>
    <n v="0"/>
    <n v="0"/>
    <m/>
    <m/>
    <m/>
    <n v="0"/>
    <n v="0"/>
    <s v="ZLIN"/>
    <n v="10"/>
    <n v="0"/>
  </r>
  <r>
    <s v="120503000185-0"/>
    <x v="26"/>
    <m/>
    <s v="MÁQUINA DE SOLDAR"/>
    <s v="26.08.2015"/>
    <n v="5709251.96"/>
    <n v="1903083.9899999998"/>
    <s v="ZLIN"/>
    <n v="10"/>
    <n v="0"/>
    <n v="0"/>
    <n v="0"/>
    <m/>
    <m/>
    <m/>
    <n v="0"/>
    <n v="0"/>
    <s v="ZLIN"/>
    <n v="10"/>
    <n v="0"/>
  </r>
  <r>
    <s v="120503000186-0"/>
    <x v="26"/>
    <m/>
    <s v="MÁQUINA DE SOLDAR"/>
    <s v="26.08.2015"/>
    <n v="5709251.96"/>
    <n v="1903083.9899999998"/>
    <s v="ZLIN"/>
    <n v="10"/>
    <n v="0"/>
    <n v="0"/>
    <n v="0"/>
    <m/>
    <m/>
    <m/>
    <n v="0"/>
    <n v="0"/>
    <s v="ZLIN"/>
    <n v="10"/>
    <n v="0"/>
  </r>
  <r>
    <s v="120503000187-0"/>
    <x v="26"/>
    <m/>
    <s v="MÁQUINA DE SOLDAR"/>
    <s v="26.08.2015"/>
    <n v="10104570.65"/>
    <n v="3368190.2200000007"/>
    <s v="ZLIN"/>
    <n v="10"/>
    <n v="0"/>
    <n v="0"/>
    <n v="0"/>
    <m/>
    <m/>
    <m/>
    <n v="0"/>
    <n v="0"/>
    <s v="ZLIN"/>
    <n v="10"/>
    <n v="0"/>
  </r>
  <r>
    <s v="120503000188-0"/>
    <x v="26"/>
    <m/>
    <s v="MÁQUINA DE SOLDAR"/>
    <s v="26.08.2015"/>
    <n v="10104570.65"/>
    <n v="3368190.2200000007"/>
    <s v="ZLIN"/>
    <n v="10"/>
    <n v="0"/>
    <n v="0"/>
    <n v="0"/>
    <m/>
    <m/>
    <m/>
    <n v="0"/>
    <n v="0"/>
    <s v="ZLIN"/>
    <n v="10"/>
    <n v="0"/>
  </r>
  <r>
    <s v="120503000189-0"/>
    <x v="26"/>
    <m/>
    <s v="HIDROLAVADORA"/>
    <s v="04.09.2015"/>
    <n v="2703085.88"/>
    <n v="878502.91999999993"/>
    <s v="ZLIN"/>
    <n v="10"/>
    <n v="0"/>
    <n v="0"/>
    <n v="0"/>
    <m/>
    <m/>
    <m/>
    <n v="0"/>
    <n v="0"/>
    <s v="ZLIN"/>
    <n v="10"/>
    <n v="0"/>
  </r>
  <r>
    <s v="120503000190-0"/>
    <x v="26"/>
    <m/>
    <s v="PRENSA HIDRÁULICA"/>
    <s v="04.09.2015"/>
    <n v="1015945.37"/>
    <n v="330182.25"/>
    <s v="ZLIN"/>
    <n v="10"/>
    <n v="0"/>
    <n v="0"/>
    <n v="0"/>
    <m/>
    <m/>
    <m/>
    <n v="0"/>
    <n v="0"/>
    <s v="ZLIN"/>
    <n v="10"/>
    <n v="0"/>
  </r>
  <r>
    <s v="120503000191-0"/>
    <x v="26"/>
    <m/>
    <s v="PRENSA HIDRÁULICA"/>
    <s v="17.09.2015"/>
    <n v="1005700"/>
    <n v="326852.5"/>
    <s v="ZLIN"/>
    <n v="10"/>
    <n v="0"/>
    <n v="0"/>
    <n v="0"/>
    <m/>
    <m/>
    <m/>
    <n v="0"/>
    <n v="0"/>
    <s v="ZLIN"/>
    <n v="10"/>
    <n v="0"/>
  </r>
  <r>
    <s v="120503000192-0"/>
    <x v="26"/>
    <m/>
    <s v="ROSCADORA ELÉCTRICA"/>
    <s v="17.09.2015"/>
    <n v="7313775.7599999998"/>
    <n v="2376977.13"/>
    <s v="ZLIN"/>
    <n v="10"/>
    <n v="0"/>
    <n v="0"/>
    <n v="0"/>
    <m/>
    <m/>
    <m/>
    <n v="0"/>
    <n v="0"/>
    <s v="ZLIN"/>
    <n v="10"/>
    <n v="0"/>
  </r>
  <r>
    <s v="120503000193-0"/>
    <x v="26"/>
    <m/>
    <s v="HIDROLAVADORA"/>
    <s v="02.11.2015"/>
    <n v="3599050"/>
    <n v="1109707.08"/>
    <s v="ZLIN"/>
    <n v="10"/>
    <n v="0"/>
    <n v="0"/>
    <n v="0"/>
    <m/>
    <m/>
    <m/>
    <n v="0"/>
    <n v="0"/>
    <s v="ZLIN"/>
    <n v="10"/>
    <n v="0"/>
  </r>
  <r>
    <s v="120503000194-0"/>
    <x v="26"/>
    <m/>
    <s v="MONTACARGA TELETRUCK"/>
    <s v="21.10.2016"/>
    <n v="57761600"/>
    <n v="12515013.329999998"/>
    <s v="ZLIN"/>
    <n v="10"/>
    <n v="0"/>
    <n v="0"/>
    <n v="0"/>
    <m/>
    <m/>
    <m/>
    <n v="0"/>
    <n v="0"/>
    <s v="ZLIN"/>
    <n v="0"/>
    <n v="1"/>
  </r>
  <r>
    <s v="120503000195-0"/>
    <x v="26"/>
    <m/>
    <s v="MAQUINA SOLDAR ELECTRICA"/>
    <s v="20.06.2016"/>
    <n v="4884818.74"/>
    <n v="1221204.6800000002"/>
    <s v="ZLIN"/>
    <n v="10"/>
    <n v="0"/>
    <n v="0"/>
    <n v="0"/>
    <m/>
    <m/>
    <m/>
    <n v="0"/>
    <n v="0"/>
    <s v="ZLIN"/>
    <n v="0"/>
    <n v="1"/>
  </r>
  <r>
    <s v="120503000196-0"/>
    <x v="26"/>
    <m/>
    <s v="MAQUINA SOLDAR ELECTRICA"/>
    <s v="20.06.2016"/>
    <n v="4884818.74"/>
    <n v="1221204.6800000002"/>
    <s v="ZLIN"/>
    <n v="10"/>
    <n v="0"/>
    <n v="0"/>
    <n v="0"/>
    <m/>
    <m/>
    <m/>
    <n v="0"/>
    <n v="0"/>
    <s v="ZLIN"/>
    <n v="0"/>
    <n v="1"/>
  </r>
  <r>
    <s v="120503000197-0"/>
    <x v="26"/>
    <m/>
    <s v="MAQUINA SOLDAR ELECTRICA"/>
    <s v="20.06.2016"/>
    <n v="4884818.74"/>
    <n v="1221204.6800000002"/>
    <s v="ZLIN"/>
    <n v="10"/>
    <n v="0"/>
    <n v="0"/>
    <n v="0"/>
    <m/>
    <m/>
    <m/>
    <n v="0"/>
    <n v="0"/>
    <s v="ZLIN"/>
    <n v="0"/>
    <n v="1"/>
  </r>
  <r>
    <s v="120503000198-0"/>
    <x v="26"/>
    <m/>
    <s v="MAQUINA SOLDAR ELECTRICA"/>
    <s v="20.06.2016"/>
    <n v="4884818.74"/>
    <n v="1221204.6800000002"/>
    <s v="ZLIN"/>
    <n v="10"/>
    <n v="0"/>
    <n v="0"/>
    <n v="0"/>
    <m/>
    <m/>
    <m/>
    <n v="0"/>
    <n v="0"/>
    <s v="ZLIN"/>
    <n v="0"/>
    <n v="1"/>
  </r>
  <r>
    <s v="120503000199-0"/>
    <x v="26"/>
    <m/>
    <s v="TORNO PARALELO"/>
    <s v="19.08.2016"/>
    <n v="8927000"/>
    <n v="1041483.3300000001"/>
    <s v="ZLIN"/>
    <n v="20"/>
    <n v="0"/>
    <n v="0"/>
    <n v="0"/>
    <m/>
    <m/>
    <m/>
    <n v="0"/>
    <n v="0"/>
    <s v="ZLIN"/>
    <n v="0"/>
    <n v="1"/>
  </r>
  <r>
    <s v="120503000200-0"/>
    <x v="26"/>
    <m/>
    <s v="TORNO PARALELO"/>
    <s v="19.08.2016"/>
    <n v="8927000"/>
    <n v="1041483.3300000001"/>
    <s v="ZLIN"/>
    <n v="20"/>
    <n v="0"/>
    <n v="0"/>
    <n v="0"/>
    <m/>
    <m/>
    <m/>
    <n v="0"/>
    <n v="0"/>
    <s v="ZLIN"/>
    <n v="0"/>
    <n v="1"/>
  </r>
  <r>
    <s v="120503000201-0"/>
    <x v="26"/>
    <m/>
    <s v="TALADRO DE PEDESTAL"/>
    <s v="19.08.2016"/>
    <n v="7064760"/>
    <n v="1098962.67"/>
    <s v="ZLIN"/>
    <n v="15"/>
    <n v="0"/>
    <n v="0"/>
    <n v="0"/>
    <m/>
    <m/>
    <m/>
    <n v="0"/>
    <n v="0"/>
    <s v="ZLIN"/>
    <n v="0"/>
    <n v="1"/>
  </r>
  <r>
    <s v="120503000202-0"/>
    <x v="26"/>
    <m/>
    <s v="ESCALERA"/>
    <s v="12.02.2016"/>
    <n v="128499.98"/>
    <n v="36408.33"/>
    <s v="ZLIN"/>
    <n v="10"/>
    <n v="0"/>
    <n v="0"/>
    <n v="0"/>
    <m/>
    <m/>
    <m/>
    <n v="0"/>
    <n v="0"/>
    <s v="ZLIN"/>
    <n v="0"/>
    <n v="1"/>
  </r>
  <r>
    <s v="120503000204-0"/>
    <x v="26"/>
    <m/>
    <s v="MICROMETRO"/>
    <s v="23.06.2016"/>
    <n v="108389.6"/>
    <n v="54194.8"/>
    <s v="ZLIN"/>
    <n v="5"/>
    <n v="0"/>
    <n v="0"/>
    <n v="0"/>
    <m/>
    <m/>
    <m/>
    <n v="0"/>
    <n v="0"/>
    <s v="ZLIN"/>
    <n v="0"/>
    <n v="1"/>
  </r>
  <r>
    <s v="120503000205-0"/>
    <x v="26"/>
    <m/>
    <s v="MICROMETRO"/>
    <s v="23.06.2016"/>
    <n v="108389.6"/>
    <n v="54194.8"/>
    <s v="ZLIN"/>
    <n v="5"/>
    <n v="0"/>
    <n v="0"/>
    <n v="0"/>
    <m/>
    <m/>
    <m/>
    <n v="0"/>
    <n v="0"/>
    <s v="ZLIN"/>
    <n v="0"/>
    <n v="1"/>
  </r>
  <r>
    <s v="120503000206-0"/>
    <x v="26"/>
    <m/>
    <s v="MICROMETRO"/>
    <s v="23.06.2016"/>
    <n v="138566.25"/>
    <n v="69283.13"/>
    <s v="ZLIN"/>
    <n v="5"/>
    <n v="0"/>
    <n v="0"/>
    <n v="0"/>
    <m/>
    <m/>
    <m/>
    <n v="0"/>
    <n v="0"/>
    <s v="ZLIN"/>
    <n v="0"/>
    <n v="1"/>
  </r>
  <r>
    <s v="120503000207-0"/>
    <x v="26"/>
    <m/>
    <s v="MICROMETRO"/>
    <s v="23.06.2016"/>
    <n v="138566.25"/>
    <n v="69283.13"/>
    <s v="ZLIN"/>
    <n v="5"/>
    <n v="0"/>
    <n v="0"/>
    <n v="0"/>
    <m/>
    <m/>
    <m/>
    <n v="0"/>
    <n v="0"/>
    <s v="ZLIN"/>
    <n v="0"/>
    <n v="1"/>
  </r>
  <r>
    <s v="120503000208-0"/>
    <x v="26"/>
    <m/>
    <s v="CALENTADOR PARA SOLDADURA"/>
    <s v="17.03.2016"/>
    <n v="127125"/>
    <n v="116531.25"/>
    <s v="ZLIN"/>
    <n v="3"/>
    <n v="0"/>
    <n v="0"/>
    <n v="0"/>
    <m/>
    <m/>
    <m/>
    <n v="0"/>
    <n v="0"/>
    <s v="ZLIN"/>
    <n v="0"/>
    <n v="1"/>
  </r>
  <r>
    <s v="120503000209-0"/>
    <x v="26"/>
    <m/>
    <s v="CALENTADOR PARA SOLDADURA"/>
    <s v="17.03.2016"/>
    <n v="127125"/>
    <n v="116531.25"/>
    <s v="ZLIN"/>
    <n v="3"/>
    <n v="0"/>
    <n v="0"/>
    <n v="0"/>
    <m/>
    <m/>
    <m/>
    <n v="0"/>
    <n v="0"/>
    <s v="ZLIN"/>
    <n v="0"/>
    <n v="1"/>
  </r>
  <r>
    <s v="120503000210-0"/>
    <x v="26"/>
    <m/>
    <s v="CALENTADOR PARA SOLDADURA"/>
    <s v="17.03.2016"/>
    <n v="127125"/>
    <n v="116531.25"/>
    <s v="ZLIN"/>
    <n v="3"/>
    <n v="0"/>
    <n v="0"/>
    <n v="0"/>
    <m/>
    <m/>
    <m/>
    <n v="0"/>
    <n v="0"/>
    <s v="ZLIN"/>
    <n v="0"/>
    <n v="1"/>
  </r>
  <r>
    <s v="120503000211-0"/>
    <x v="26"/>
    <m/>
    <s v="CALENTADOR PARA SOLDADURA"/>
    <s v="17.03.2016"/>
    <n v="127125"/>
    <n v="116531.25"/>
    <s v="ZLIN"/>
    <n v="3"/>
    <n v="0"/>
    <n v="0"/>
    <n v="0"/>
    <m/>
    <m/>
    <m/>
    <n v="0"/>
    <n v="0"/>
    <s v="ZLIN"/>
    <n v="0"/>
    <n v="1"/>
  </r>
  <r>
    <s v="120503000212-0"/>
    <x v="26"/>
    <m/>
    <s v="CALENTADOR PARA SOLDADURA"/>
    <s v="17.03.2016"/>
    <n v="127125"/>
    <n v="116531.25"/>
    <s v="ZLIN"/>
    <n v="3"/>
    <n v="0"/>
    <n v="0"/>
    <n v="0"/>
    <m/>
    <m/>
    <m/>
    <n v="0"/>
    <n v="0"/>
    <s v="ZLIN"/>
    <n v="0"/>
    <n v="1"/>
  </r>
  <r>
    <s v="120503000213-0"/>
    <x v="26"/>
    <m/>
    <s v="CALENTADOR PARA SOLDADURA"/>
    <s v="17.03.2016"/>
    <n v="127125"/>
    <n v="116531.25"/>
    <s v="ZLIN"/>
    <n v="3"/>
    <n v="0"/>
    <n v="0"/>
    <n v="0"/>
    <m/>
    <m/>
    <m/>
    <n v="0"/>
    <n v="0"/>
    <s v="ZLIN"/>
    <n v="0"/>
    <n v="1"/>
  </r>
  <r>
    <s v="120503000214-0"/>
    <x v="26"/>
    <m/>
    <s v="PRENSA DE BANCO GIRATORIO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15-0"/>
    <x v="26"/>
    <m/>
    <s v="PRENSA DE BANCO GIRATORIO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16-0"/>
    <x v="26"/>
    <m/>
    <s v="PRENSA DE BANCO GIRATORIO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17-0"/>
    <x v="26"/>
    <m/>
    <s v="PRENSA DE BANCO GIRATORIO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18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19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0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1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2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3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4-0"/>
    <x v="26"/>
    <m/>
    <s v="PRENSA DE BANCO GIRATORIA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5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6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7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8-0"/>
    <x v="26"/>
    <m/>
    <s v="PRENSA DE BANCO GIRATORIO DE 8&quot;"/>
    <s v="27.09.2016"/>
    <n v="282146.31"/>
    <n v="63482.919999999984"/>
    <s v="ZLIN"/>
    <n v="10"/>
    <n v="0"/>
    <n v="0"/>
    <n v="0"/>
    <m/>
    <m/>
    <m/>
    <n v="0"/>
    <n v="0"/>
    <s v="ZLIN"/>
    <n v="0"/>
    <n v="1"/>
  </r>
  <r>
    <s v="120503000229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0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1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2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3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4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5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6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7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8-0"/>
    <x v="26"/>
    <m/>
    <s v="PRENSA DE TUBERIA CON HORQUILLA"/>
    <s v="27.09.2016"/>
    <n v="200637.38"/>
    <n v="45143.41"/>
    <s v="ZLIN"/>
    <n v="10"/>
    <n v="0"/>
    <n v="0"/>
    <n v="0"/>
    <m/>
    <m/>
    <m/>
    <n v="0"/>
    <n v="0"/>
    <s v="ZLIN"/>
    <n v="0"/>
    <n v="1"/>
  </r>
  <r>
    <s v="120503000239-0"/>
    <x v="26"/>
    <m/>
    <s v="TECLE ELECTRICO"/>
    <s v="14.09.2016"/>
    <n v="1771783.5"/>
    <n v="797302.58"/>
    <s v="ZLIN"/>
    <n v="5"/>
    <n v="0"/>
    <n v="0"/>
    <n v="0"/>
    <m/>
    <m/>
    <m/>
    <n v="0"/>
    <n v="0"/>
    <s v="ZLIN"/>
    <n v="0"/>
    <n v="1"/>
  </r>
  <r>
    <s v="120503000240-0"/>
    <x v="26"/>
    <m/>
    <s v="TECLE ELECTRICO"/>
    <s v="14.09.2016"/>
    <n v="1771783.5"/>
    <n v="797302.58"/>
    <s v="ZLIN"/>
    <n v="5"/>
    <n v="0"/>
    <n v="0"/>
    <n v="0"/>
    <m/>
    <m/>
    <m/>
    <n v="0"/>
    <n v="0"/>
    <s v="ZLIN"/>
    <n v="0"/>
    <n v="1"/>
  </r>
  <r>
    <s v="120503000246-0"/>
    <x v="26"/>
    <m/>
    <s v="SOLDADORA MIG"/>
    <s v="29.08.2016"/>
    <n v="3319350.71"/>
    <n v="774515.16000000015"/>
    <s v="ZLIN"/>
    <n v="10"/>
    <n v="0"/>
    <n v="0"/>
    <n v="0"/>
    <m/>
    <m/>
    <m/>
    <n v="0"/>
    <n v="0"/>
    <s v="ZLIN"/>
    <n v="0"/>
    <n v="1"/>
  </r>
  <r>
    <s v="120503000247-0"/>
    <x v="26"/>
    <m/>
    <s v="SOLDADORA MIG"/>
    <s v="29.08.2016"/>
    <n v="3319350.71"/>
    <n v="774515.16000000015"/>
    <s v="ZLIN"/>
    <n v="10"/>
    <n v="0"/>
    <n v="0"/>
    <n v="0"/>
    <m/>
    <m/>
    <m/>
    <n v="0"/>
    <n v="0"/>
    <s v="ZLIN"/>
    <n v="0"/>
    <n v="1"/>
  </r>
  <r>
    <s v="120503000248-0"/>
    <x v="26"/>
    <m/>
    <s v="SOLDADORA MIG"/>
    <s v="29.08.2016"/>
    <n v="6638701.4199999999"/>
    <n v="1549030.33"/>
    <s v="ZLIN"/>
    <n v="10"/>
    <n v="0"/>
    <n v="0"/>
    <n v="0"/>
    <m/>
    <m/>
    <m/>
    <n v="0"/>
    <n v="0"/>
    <s v="ZLIN"/>
    <n v="0"/>
    <n v="1"/>
  </r>
  <r>
    <s v="120503000250-0"/>
    <x v="26"/>
    <m/>
    <s v="SOLDADORA TIG"/>
    <s v="29.08.2016"/>
    <n v="5569436.9900000002"/>
    <n v="1299535.2999999998"/>
    <s v="ZLIN"/>
    <n v="10"/>
    <n v="0"/>
    <n v="0"/>
    <n v="0"/>
    <m/>
    <m/>
    <m/>
    <n v="0"/>
    <n v="0"/>
    <s v="ZLIN"/>
    <n v="0"/>
    <n v="1"/>
  </r>
  <r>
    <s v="120503000251-0"/>
    <x v="26"/>
    <m/>
    <s v="SOLDADORA TIG"/>
    <s v="29.08.2016"/>
    <n v="5569436.9900000002"/>
    <n v="1299535.2999999998"/>
    <s v="ZLIN"/>
    <n v="10"/>
    <n v="0"/>
    <n v="0"/>
    <n v="0"/>
    <m/>
    <m/>
    <m/>
    <n v="0"/>
    <n v="0"/>
    <s v="ZLIN"/>
    <n v="0"/>
    <n v="1"/>
  </r>
  <r>
    <s v="120503000252-0"/>
    <x v="26"/>
    <m/>
    <s v="ROSCADORA ELECTRICA MANUAL"/>
    <s v="29.08.2016"/>
    <n v="1142729.74"/>
    <n v="266636.92999999993"/>
    <s v="ZLIN"/>
    <n v="10"/>
    <n v="0"/>
    <n v="0"/>
    <n v="0"/>
    <m/>
    <m/>
    <m/>
    <n v="0"/>
    <n v="0"/>
    <s v="ZLIN"/>
    <n v="0"/>
    <n v="1"/>
  </r>
  <r>
    <s v="120503000253-0"/>
    <x v="26"/>
    <m/>
    <s v="ROSCADORA ELECTRICA MANUAL"/>
    <s v="29.08.2016"/>
    <n v="1142729.74"/>
    <n v="266636.92999999993"/>
    <s v="ZLIN"/>
    <n v="10"/>
    <n v="0"/>
    <n v="0"/>
    <n v="0"/>
    <m/>
    <m/>
    <m/>
    <n v="0"/>
    <n v="0"/>
    <s v="ZLIN"/>
    <n v="0"/>
    <n v="1"/>
  </r>
  <r>
    <s v="120503000254-0"/>
    <x v="26"/>
    <m/>
    <s v="ROSCADORA ELECTRICA MANUAL"/>
    <s v="29.08.2016"/>
    <n v="1142729.74"/>
    <n v="266636.92999999993"/>
    <s v="ZLIN"/>
    <n v="10"/>
    <n v="0"/>
    <n v="0"/>
    <n v="0"/>
    <m/>
    <m/>
    <m/>
    <n v="0"/>
    <n v="0"/>
    <s v="ZLIN"/>
    <n v="0"/>
    <n v="1"/>
  </r>
  <r>
    <s v="120503000255-0"/>
    <x v="26"/>
    <m/>
    <s v="MEDIDOR DE ESPESOR"/>
    <s v="22.09.2016"/>
    <n v="3503000"/>
    <n v="788175"/>
    <s v="ZLIN"/>
    <n v="10"/>
    <n v="0"/>
    <n v="0"/>
    <n v="0"/>
    <m/>
    <m/>
    <m/>
    <n v="0"/>
    <n v="0"/>
    <s v="ZLIN"/>
    <n v="0"/>
    <n v="1"/>
  </r>
  <r>
    <s v="120503000256-0"/>
    <x v="26"/>
    <m/>
    <s v="MEDIDOR DE ESPESOR (EQUIPO DE ULTRASONIDO)"/>
    <s v="22.09.2016"/>
    <n v="3503000"/>
    <n v="788175"/>
    <s v="ZLIN"/>
    <n v="10"/>
    <n v="0"/>
    <n v="0"/>
    <n v="0"/>
    <m/>
    <m/>
    <m/>
    <n v="0"/>
    <n v="0"/>
    <s v="ZLIN"/>
    <n v="0"/>
    <n v="1"/>
  </r>
  <r>
    <s v="120503000257-0"/>
    <x v="26"/>
    <m/>
    <s v="TALADRO ELECTROMAGNETICO"/>
    <s v="29.08.2016"/>
    <n v="1096414.6599999999"/>
    <n v="255830.09999999986"/>
    <s v="ZLIN"/>
    <n v="10"/>
    <n v="0"/>
    <n v="0"/>
    <n v="0"/>
    <m/>
    <m/>
    <m/>
    <n v="0"/>
    <n v="0"/>
    <s v="ZLIN"/>
    <n v="0"/>
    <n v="1"/>
  </r>
  <r>
    <s v="120503000258-0"/>
    <x v="26"/>
    <m/>
    <s v="TALADRO ELECTROMAGNETICO"/>
    <s v="29.08.2016"/>
    <n v="1096414.6599999999"/>
    <n v="255830.09999999986"/>
    <s v="ZLIN"/>
    <n v="10"/>
    <n v="0"/>
    <n v="0"/>
    <n v="0"/>
    <m/>
    <m/>
    <m/>
    <n v="0"/>
    <n v="0"/>
    <s v="ZLIN"/>
    <n v="0"/>
    <n v="1"/>
  </r>
  <r>
    <s v="120503000259-0"/>
    <x v="26"/>
    <m/>
    <s v="AMPERIMETRO 1000A"/>
    <s v="01.07.2016"/>
    <n v="275280.43"/>
    <n v="66526.100000000006"/>
    <s v="ZLIN"/>
    <n v="10"/>
    <n v="0"/>
    <n v="0"/>
    <n v="0"/>
    <m/>
    <m/>
    <m/>
    <n v="0"/>
    <n v="0"/>
    <s v="ZLIN"/>
    <n v="0"/>
    <n v="1"/>
  </r>
  <r>
    <s v="120503000260-0"/>
    <x v="26"/>
    <m/>
    <s v="AMPERIMETRO 1000A"/>
    <s v="01.07.2016"/>
    <n v="275280.43"/>
    <n v="66526.100000000006"/>
    <s v="ZLIN"/>
    <n v="10"/>
    <n v="0"/>
    <n v="0"/>
    <n v="0"/>
    <m/>
    <m/>
    <m/>
    <n v="0"/>
    <n v="0"/>
    <s v="ZLIN"/>
    <n v="0"/>
    <n v="1"/>
  </r>
  <r>
    <s v="120503000261-0"/>
    <x v="26"/>
    <m/>
    <s v="SOLDADORA-GENERADOR PORTATIL"/>
    <s v="29.08.2016"/>
    <n v="2153145.6800000002"/>
    <n v="502400.66000000015"/>
    <s v="ZLIN"/>
    <n v="10"/>
    <n v="0"/>
    <n v="0"/>
    <n v="0"/>
    <m/>
    <m/>
    <m/>
    <n v="0"/>
    <n v="0"/>
    <s v="ZLIN"/>
    <n v="0"/>
    <n v="1"/>
  </r>
  <r>
    <s v="120503000262-0"/>
    <x v="26"/>
    <m/>
    <s v="CORTADORA DE PLASMA 1 1/4 A 1 3/4"/>
    <s v="29.08.2016"/>
    <n v="3617096.85"/>
    <n v="843989.27"/>
    <s v="ZLIN"/>
    <n v="10"/>
    <n v="0"/>
    <n v="0"/>
    <n v="0"/>
    <m/>
    <m/>
    <m/>
    <n v="0"/>
    <n v="0"/>
    <s v="ZLIN"/>
    <n v="0"/>
    <n v="1"/>
  </r>
  <r>
    <s v="120503000263-0"/>
    <x v="26"/>
    <m/>
    <s v="SOLDADORA ARCO ELECTRICO"/>
    <s v="29.08.2016"/>
    <n v="2618750.13"/>
    <n v="611041.68999999994"/>
    <s v="ZLIN"/>
    <n v="10"/>
    <n v="0"/>
    <n v="0"/>
    <n v="0"/>
    <m/>
    <m/>
    <m/>
    <n v="0"/>
    <n v="0"/>
    <s v="ZLIN"/>
    <n v="0"/>
    <n v="1"/>
  </r>
  <r>
    <s v="120503000264-0"/>
    <x v="26"/>
    <m/>
    <s v="CAMARA TERMOGRAFICA"/>
    <s v="05.09.2016"/>
    <n v="6700000.5199999996"/>
    <n v="1507500.1099999994"/>
    <s v="ZLIN"/>
    <n v="10"/>
    <n v="0"/>
    <n v="0"/>
    <n v="0"/>
    <m/>
    <m/>
    <m/>
    <n v="0"/>
    <n v="0"/>
    <s v="ZLIN"/>
    <n v="0"/>
    <n v="1"/>
  </r>
  <r>
    <s v="120503000265-0"/>
    <x v="26"/>
    <m/>
    <s v="BANCO PRUEBAS HIDROSTATICAS"/>
    <s v="10.11.2016"/>
    <n v="10752068.029999999"/>
    <n v="2240014.17"/>
    <s v="ZLIN"/>
    <n v="10"/>
    <n v="0"/>
    <n v="0"/>
    <n v="0"/>
    <m/>
    <m/>
    <m/>
    <n v="0"/>
    <n v="0"/>
    <s v="ZLIN"/>
    <n v="0"/>
    <n v="1"/>
  </r>
  <r>
    <s v="120503000266-0"/>
    <x v="26"/>
    <m/>
    <s v="COMPRESOR TORNILLO PORTATIL CON ROMPEDOR"/>
    <s v="06.07.2016"/>
    <n v="11212018.199999999"/>
    <n v="2709571.0699999984"/>
    <s v="ZLIN"/>
    <n v="10"/>
    <n v="0"/>
    <n v="0"/>
    <n v="0"/>
    <m/>
    <m/>
    <m/>
    <n v="0"/>
    <n v="0"/>
    <s v="ZLIN"/>
    <n v="0"/>
    <n v="1"/>
  </r>
  <r>
    <s v="120503000267-0"/>
    <x v="26"/>
    <m/>
    <s v="GABINETE CON HERRAMIENTAS"/>
    <s v="29.08.2016"/>
    <n v="1210906.47"/>
    <n v="282544.84999999998"/>
    <s v="ZLIN"/>
    <n v="10"/>
    <n v="0"/>
    <n v="0"/>
    <n v="0"/>
    <m/>
    <m/>
    <m/>
    <n v="0"/>
    <n v="0"/>
    <s v="ZLIN"/>
    <n v="0"/>
    <n v="1"/>
  </r>
  <r>
    <s v="120503000268-0"/>
    <x v="26"/>
    <m/>
    <s v="CAJA CON HERRAMIENTAS"/>
    <s v="29.08.2016"/>
    <n v="246894.04"/>
    <n v="57608.600000000006"/>
    <s v="ZLIN"/>
    <n v="10"/>
    <n v="0"/>
    <n v="0"/>
    <n v="0"/>
    <m/>
    <m/>
    <m/>
    <n v="0"/>
    <n v="0"/>
    <s v="ZLIN"/>
    <n v="0"/>
    <n v="1"/>
  </r>
  <r>
    <s v="120503000269-0"/>
    <x v="26"/>
    <m/>
    <s v="TALADRO INALAMBRICO ATORNILLADOR DE PERCUSIÓN"/>
    <s v="09.08.2016"/>
    <n v="282500"/>
    <n v="65916.670000000013"/>
    <s v="ZLIN"/>
    <n v="10"/>
    <n v="0"/>
    <n v="0"/>
    <n v="0"/>
    <m/>
    <m/>
    <m/>
    <n v="0"/>
    <n v="0"/>
    <s v="ZLIN"/>
    <n v="0"/>
    <n v="1"/>
  </r>
  <r>
    <s v="120503000270-0"/>
    <x v="26"/>
    <m/>
    <s v="MULTIMETRO"/>
    <s v="01.07.2016"/>
    <n v="278379.27"/>
    <n v="67275.000000000029"/>
    <s v="ZLIN"/>
    <n v="10"/>
    <n v="0"/>
    <n v="0"/>
    <n v="0"/>
    <m/>
    <m/>
    <m/>
    <n v="0"/>
    <n v="0"/>
    <s v="ZLIN"/>
    <n v="0"/>
    <n v="1"/>
  </r>
  <r>
    <s v="120503000271-0"/>
    <x v="26"/>
    <m/>
    <s v="Generador eléctrico 80 KW (100 KVA)"/>
    <s v="12.10.2016"/>
    <n v="13144162.960000001"/>
    <n v="2847901.9800000004"/>
    <s v="ZLIN"/>
    <n v="10"/>
    <n v="0"/>
    <n v="0"/>
    <n v="0"/>
    <m/>
    <m/>
    <m/>
    <n v="0"/>
    <n v="0"/>
    <s v="ZLIN"/>
    <n v="0"/>
    <n v="1"/>
  </r>
  <r>
    <s v="120503000272-0"/>
    <x v="26"/>
    <m/>
    <s v="Compresor portátil Caudal 8.2 CFM"/>
    <s v="15.06.2016"/>
    <n v="479870.66"/>
    <n v="119967.66999999998"/>
    <s v="ZLIN"/>
    <n v="10"/>
    <n v="0"/>
    <n v="0"/>
    <n v="0"/>
    <m/>
    <m/>
    <m/>
    <n v="0"/>
    <n v="0"/>
    <s v="ZLIN"/>
    <n v="0"/>
    <n v="1"/>
  </r>
  <r>
    <s v="120503000273-0"/>
    <x v="26"/>
    <m/>
    <s v="CALIBRADOR DE PRESION"/>
    <s v="20.06.2016"/>
    <n v="2591743.14"/>
    <n v="1295871.57"/>
    <s v="ZLIN"/>
    <n v="5"/>
    <n v="0"/>
    <n v="0"/>
    <n v="0"/>
    <m/>
    <m/>
    <m/>
    <n v="0"/>
    <n v="0"/>
    <s v="ZLIN"/>
    <n v="0"/>
    <n v="1"/>
  </r>
  <r>
    <s v="120503000274-0"/>
    <x v="26"/>
    <m/>
    <s v="BOMBA"/>
    <s v="13.04.2016"/>
    <n v="39375810.5"/>
    <n v="6829242.1400000006"/>
    <s v="ZLIN"/>
    <n v="20"/>
    <n v="0"/>
    <n v="0"/>
    <n v="0"/>
    <m/>
    <m/>
    <m/>
    <n v="0"/>
    <n v="0"/>
    <s v="ZLIN"/>
    <n v="0"/>
    <n v="1"/>
  </r>
  <r>
    <s v="120503000275-0"/>
    <x v="26"/>
    <m/>
    <s v="HIDROLAVADORA DE 4000 LIBRAS"/>
    <s v="10.06.2016"/>
    <n v="0"/>
    <n v="0"/>
    <s v="ZLIN"/>
    <n v="3"/>
    <n v="0"/>
    <n v="0"/>
    <n v="0"/>
    <m/>
    <m/>
    <m/>
    <n v="0"/>
    <n v="0"/>
    <s v="ZLIN"/>
    <n v="0"/>
    <n v="1"/>
  </r>
  <r>
    <s v="120503000276-0"/>
    <x v="26"/>
    <m/>
    <s v="Kit de Puesta a tierra Trifásico frente vivo"/>
    <s v="25.08.2016"/>
    <n v="457027.6"/>
    <n v="106639.76999999996"/>
    <s v="ZLIN"/>
    <n v="10"/>
    <n v="0"/>
    <n v="0"/>
    <n v="0"/>
    <m/>
    <m/>
    <m/>
    <n v="0"/>
    <n v="0"/>
    <s v="ZLIN"/>
    <n v="0"/>
    <n v="1"/>
  </r>
  <r>
    <s v="120503000277-0"/>
    <x v="26"/>
    <m/>
    <s v="Kit de Puesta a tierra Trifásico frente vivo"/>
    <s v="25.08.2016"/>
    <n v="457027.6"/>
    <n v="106639.76999999996"/>
    <s v="ZLIN"/>
    <n v="10"/>
    <n v="0"/>
    <n v="0"/>
    <n v="0"/>
    <m/>
    <m/>
    <m/>
    <n v="0"/>
    <n v="0"/>
    <s v="ZLIN"/>
    <n v="0"/>
    <n v="1"/>
  </r>
  <r>
    <s v="120503000278-0"/>
    <x v="26"/>
    <m/>
    <s v="Kit de Puesta a tierra Trifásico frente vivo"/>
    <s v="25.08.2016"/>
    <n v="457027.6"/>
    <n v="106639.76999999996"/>
    <s v="ZLIN"/>
    <n v="10"/>
    <n v="0"/>
    <n v="0"/>
    <n v="0"/>
    <m/>
    <m/>
    <m/>
    <n v="0"/>
    <n v="0"/>
    <s v="ZLIN"/>
    <n v="0"/>
    <n v="1"/>
  </r>
  <r>
    <s v="120503000279-0"/>
    <x v="26"/>
    <m/>
    <s v="Kit de Puesta a tierra Trifásico frente vivo"/>
    <s v="25.08.2016"/>
    <n v="457027.6"/>
    <n v="106639.76999999996"/>
    <s v="ZLIN"/>
    <n v="10"/>
    <n v="0"/>
    <n v="0"/>
    <n v="0"/>
    <m/>
    <m/>
    <m/>
    <n v="0"/>
    <n v="0"/>
    <s v="ZLIN"/>
    <n v="0"/>
    <n v="1"/>
  </r>
  <r>
    <s v="120503000280-0"/>
    <x v="26"/>
    <m/>
    <s v="Kit de Puesta a tierra Trifásico frente vivo"/>
    <s v="25.08.2016"/>
    <n v="457027.6"/>
    <n v="106639.76999999996"/>
    <s v="ZLIN"/>
    <n v="10"/>
    <n v="0"/>
    <n v="0"/>
    <n v="0"/>
    <m/>
    <m/>
    <m/>
    <n v="0"/>
    <n v="0"/>
    <s v="ZLIN"/>
    <n v="0"/>
    <n v="1"/>
  </r>
  <r>
    <s v="120503000281-0"/>
    <x v="26"/>
    <m/>
    <s v="Kit de Puesta a tierra Trifásico frente vivo"/>
    <s v="25.08.2016"/>
    <n v="457027.6"/>
    <n v="106639.76999999996"/>
    <s v="ZLIN"/>
    <n v="10"/>
    <n v="0"/>
    <n v="0"/>
    <n v="0"/>
    <m/>
    <m/>
    <m/>
    <n v="0"/>
    <n v="0"/>
    <s v="ZLIN"/>
    <n v="0"/>
    <n v="1"/>
  </r>
  <r>
    <s v="120503000282-0"/>
    <x v="26"/>
    <m/>
    <s v="Detector de Voltaje de 240V a 230 KV"/>
    <s v="25.08.2016"/>
    <n v="485200.53"/>
    <n v="113213.45000000001"/>
    <s v="ZLIN"/>
    <n v="10"/>
    <n v="0"/>
    <n v="0"/>
    <n v="0"/>
    <m/>
    <m/>
    <m/>
    <n v="0"/>
    <n v="0"/>
    <s v="ZLIN"/>
    <n v="0"/>
    <n v="1"/>
  </r>
  <r>
    <s v="120503000288-0"/>
    <x v="26"/>
    <m/>
    <s v="Equipo de aplicación de recubrimiento"/>
    <s v="05.10.2016"/>
    <n v="8410926.7400000002"/>
    <n v="1822367.4500000002"/>
    <s v="ZLIN"/>
    <n v="10"/>
    <n v="0"/>
    <n v="0"/>
    <n v="0"/>
    <m/>
    <m/>
    <m/>
    <n v="0"/>
    <n v="0"/>
    <s v="ZLIN"/>
    <n v="0"/>
    <n v="1"/>
  </r>
  <r>
    <s v="120503000290-0"/>
    <x v="26"/>
    <m/>
    <s v="Casco sandblasting"/>
    <s v="09.09.2016"/>
    <n v="2285388.52"/>
    <n v="514212.40999999992"/>
    <s v="ZLIN"/>
    <n v="10"/>
    <n v="0"/>
    <n v="0"/>
    <n v="0"/>
    <m/>
    <m/>
    <m/>
    <n v="0"/>
    <n v="0"/>
    <s v="ZLIN"/>
    <n v="0"/>
    <n v="1"/>
  </r>
  <r>
    <s v="120503000291-0"/>
    <x v="26"/>
    <m/>
    <s v="Casco sandblasting"/>
    <s v="09.09.2016"/>
    <n v="2285388.52"/>
    <n v="514212.40999999992"/>
    <s v="ZLIN"/>
    <n v="10"/>
    <n v="0"/>
    <n v="0"/>
    <n v="0"/>
    <m/>
    <m/>
    <m/>
    <n v="0"/>
    <n v="0"/>
    <s v="ZLIN"/>
    <n v="0"/>
    <n v="1"/>
  </r>
  <r>
    <s v="120503000292-0"/>
    <x v="26"/>
    <m/>
    <s v="generador eléctrico"/>
    <s v="09.09.2016"/>
    <n v="2168917.7200000002"/>
    <n v="488006.48000000021"/>
    <s v="ZLIN"/>
    <n v="10"/>
    <n v="0"/>
    <n v="0"/>
    <n v="0"/>
    <m/>
    <m/>
    <m/>
    <n v="0"/>
    <n v="0"/>
    <s v="ZLIN"/>
    <n v="0"/>
    <n v="1"/>
  </r>
  <r>
    <s v="120503000293-0"/>
    <x v="26"/>
    <m/>
    <s v="MICROMETRO"/>
    <s v="23.06.2016"/>
    <n v="172438"/>
    <n v="86219"/>
    <s v="ZLIN"/>
    <n v="5"/>
    <n v="0"/>
    <n v="0"/>
    <n v="0"/>
    <m/>
    <m/>
    <m/>
    <n v="0"/>
    <n v="0"/>
    <s v="ZLIN"/>
    <n v="0"/>
    <n v="1"/>
  </r>
  <r>
    <s v="120503000294-0"/>
    <x v="26"/>
    <m/>
    <s v="MICROMETRO"/>
    <s v="23.06.2016"/>
    <n v="172438"/>
    <n v="86219"/>
    <s v="ZLIN"/>
    <n v="5"/>
    <n v="0"/>
    <n v="0"/>
    <n v="0"/>
    <m/>
    <m/>
    <m/>
    <n v="0"/>
    <n v="0"/>
    <s v="ZLIN"/>
    <n v="0"/>
    <n v="1"/>
  </r>
  <r>
    <s v="120503000297-0"/>
    <x v="26"/>
    <m/>
    <s v="MOTOGUADAÑA"/>
    <s v="17.05.2016"/>
    <n v="410000"/>
    <n v="105916.66999999998"/>
    <s v="ZLIN"/>
    <n v="10"/>
    <n v="0"/>
    <n v="0"/>
    <n v="0"/>
    <m/>
    <m/>
    <m/>
    <n v="0"/>
    <n v="0"/>
    <s v="ZLIN"/>
    <n v="0"/>
    <n v="1"/>
  </r>
  <r>
    <s v="120503000298-0"/>
    <x v="26"/>
    <m/>
    <s v="BARREDORA MECÁNICA PB270"/>
    <s v="06.05.2016"/>
    <n v="1"/>
    <n v="1"/>
    <s v="ZLIN"/>
    <n v="1"/>
    <n v="0"/>
    <n v="0"/>
    <n v="0"/>
    <m/>
    <m/>
    <m/>
    <n v="0"/>
    <n v="0"/>
    <s v="ZLIN"/>
    <n v="0"/>
    <n v="1"/>
  </r>
  <r>
    <s v="120503000299-0"/>
    <x v="26"/>
    <m/>
    <s v="MEZCLADORA DE CONCRETO"/>
    <s v="13.05.2016"/>
    <n v="1740000"/>
    <n v="299666.66999999993"/>
    <s v="ZLIN"/>
    <n v="15"/>
    <n v="0"/>
    <n v="0"/>
    <n v="0"/>
    <m/>
    <m/>
    <m/>
    <n v="0"/>
    <n v="0"/>
    <s v="ZLIN"/>
    <n v="0"/>
    <n v="1"/>
  </r>
  <r>
    <s v="120503000300-0"/>
    <x v="26"/>
    <m/>
    <s v="ESCAREADORA NEUMATICO TIPO AGUJA"/>
    <s v="21.09.2016"/>
    <n v="240547.85"/>
    <n v="54123.270000000019"/>
    <s v="ZLIN"/>
    <n v="10"/>
    <n v="0"/>
    <n v="0"/>
    <n v="0"/>
    <m/>
    <m/>
    <m/>
    <n v="0"/>
    <n v="0"/>
    <s v="ZLIN"/>
    <n v="0"/>
    <n v="1"/>
  </r>
  <r>
    <s v="120503000301-0"/>
    <x v="26"/>
    <m/>
    <s v="ESCAREADORA NEUMATICO TIPO AGUJA"/>
    <s v="21.09.2016"/>
    <n v="240547.85"/>
    <n v="54123.270000000019"/>
    <s v="ZLIN"/>
    <n v="10"/>
    <n v="0"/>
    <n v="0"/>
    <n v="0"/>
    <m/>
    <m/>
    <m/>
    <n v="0"/>
    <n v="0"/>
    <s v="ZLIN"/>
    <n v="0"/>
    <n v="1"/>
  </r>
  <r>
    <s v="120503000302-0"/>
    <x v="26"/>
    <m/>
    <s v="ESCAREADORA NEUMATICO TIPO AGUJA"/>
    <s v="21.09.2016"/>
    <n v="240547.85"/>
    <n v="54123.270000000019"/>
    <s v="ZLIN"/>
    <n v="10"/>
    <n v="0"/>
    <n v="0"/>
    <n v="0"/>
    <m/>
    <m/>
    <m/>
    <n v="0"/>
    <n v="0"/>
    <s v="ZLIN"/>
    <n v="0"/>
    <n v="1"/>
  </r>
  <r>
    <s v="120503000303-0"/>
    <x v="26"/>
    <m/>
    <s v="ESCAREADORA NEUMATICO TIPO AGUJA"/>
    <s v="21.09.2016"/>
    <n v="240547.85"/>
    <n v="54123.270000000019"/>
    <s v="ZLIN"/>
    <n v="10"/>
    <n v="0"/>
    <n v="0"/>
    <n v="0"/>
    <m/>
    <m/>
    <m/>
    <n v="0"/>
    <n v="0"/>
    <s v="ZLIN"/>
    <n v="0"/>
    <n v="1"/>
  </r>
  <r>
    <s v="120503000304-0"/>
    <x v="26"/>
    <m/>
    <s v="ESCAREADORA NEUMATICO TIPO AGUJA"/>
    <s v="21.09.2016"/>
    <n v="240547.85"/>
    <n v="54123.270000000019"/>
    <s v="ZLIN"/>
    <n v="10"/>
    <n v="0"/>
    <n v="0"/>
    <n v="0"/>
    <m/>
    <m/>
    <m/>
    <n v="0"/>
    <n v="0"/>
    <s v="ZLIN"/>
    <n v="0"/>
    <n v="1"/>
  </r>
  <r>
    <s v="120503000305-0"/>
    <x v="26"/>
    <m/>
    <s v="TALADRO ELECTRO-MAGNETICO"/>
    <s v="28.11.2016"/>
    <n v="1105034.23"/>
    <n v="230215.45999999996"/>
    <s v="ZLIN"/>
    <n v="10"/>
    <n v="0"/>
    <n v="0"/>
    <n v="0"/>
    <m/>
    <m/>
    <m/>
    <n v="0"/>
    <n v="0"/>
    <s v="ZLIN"/>
    <n v="0"/>
    <n v="1"/>
  </r>
  <r>
    <s v="120503000306-0"/>
    <x v="26"/>
    <m/>
    <s v="TALADRO ELECTRO-MAGNETICO"/>
    <s v="28.11.2016"/>
    <n v="1105034.23"/>
    <n v="230215.45999999996"/>
    <s v="ZLIN"/>
    <n v="10"/>
    <n v="0"/>
    <n v="0"/>
    <n v="0"/>
    <m/>
    <m/>
    <m/>
    <n v="0"/>
    <n v="0"/>
    <s v="ZLIN"/>
    <n v="0"/>
    <n v="1"/>
  </r>
  <r>
    <s v="120503000307-0"/>
    <x v="26"/>
    <m/>
    <s v="TALADRO ELECTRO-MAGNETICO"/>
    <s v="28.11.2016"/>
    <n v="1105034.24"/>
    <n v="230215.45999999996"/>
    <s v="ZLIN"/>
    <n v="10"/>
    <n v="0"/>
    <n v="0"/>
    <n v="0"/>
    <m/>
    <m/>
    <m/>
    <n v="0"/>
    <n v="0"/>
    <s v="ZLIN"/>
    <n v="0"/>
    <n v="1"/>
  </r>
  <r>
    <s v="120503000308-0"/>
    <x v="26"/>
    <m/>
    <s v="TALADRO DE BATERIAS 18V 13MM"/>
    <s v="21.09.2016"/>
    <n v="178067.89"/>
    <n v="40065.280000000028"/>
    <s v="ZLIN"/>
    <n v="10"/>
    <n v="0"/>
    <n v="0"/>
    <n v="0"/>
    <m/>
    <m/>
    <m/>
    <n v="0"/>
    <n v="0"/>
    <s v="ZLIN"/>
    <n v="0"/>
    <n v="1"/>
  </r>
  <r>
    <s v="120503000309-0"/>
    <x v="26"/>
    <m/>
    <s v="TALADRO DE BATERIAS 18V 13MM"/>
    <s v="21.09.2016"/>
    <n v="178067.89"/>
    <n v="40065.280000000028"/>
    <s v="ZLIN"/>
    <n v="10"/>
    <n v="0"/>
    <n v="0"/>
    <n v="0"/>
    <m/>
    <m/>
    <m/>
    <n v="0"/>
    <n v="0"/>
    <s v="ZLIN"/>
    <n v="0"/>
    <n v="1"/>
  </r>
  <r>
    <s v="120503000310-0"/>
    <x v="26"/>
    <m/>
    <s v="TALADRO DE BATERIAS 18V 13MM"/>
    <s v="21.09.2016"/>
    <n v="178067.89"/>
    <n v="40065.280000000028"/>
    <s v="ZLIN"/>
    <n v="10"/>
    <n v="0"/>
    <n v="0"/>
    <n v="0"/>
    <m/>
    <m/>
    <m/>
    <n v="0"/>
    <n v="0"/>
    <s v="ZLIN"/>
    <n v="0"/>
    <n v="1"/>
  </r>
  <r>
    <s v="120503000311-0"/>
    <x v="26"/>
    <m/>
    <s v="TALADRO DE BATERIAS 18V 13MM"/>
    <s v="21.09.2016"/>
    <n v="178067.89"/>
    <n v="40065.280000000028"/>
    <s v="ZLIN"/>
    <n v="10"/>
    <n v="0"/>
    <n v="0"/>
    <n v="0"/>
    <m/>
    <m/>
    <m/>
    <n v="0"/>
    <n v="0"/>
    <s v="ZLIN"/>
    <n v="0"/>
    <n v="1"/>
  </r>
  <r>
    <s v="120503000312-0"/>
    <x v="26"/>
    <m/>
    <s v="TALADRO DE BATERIAS 18V 13MM"/>
    <s v="21.09.2016"/>
    <n v="178067.89"/>
    <n v="40065.280000000028"/>
    <s v="ZLIN"/>
    <n v="10"/>
    <n v="0"/>
    <n v="0"/>
    <n v="0"/>
    <m/>
    <m/>
    <m/>
    <n v="0"/>
    <n v="0"/>
    <s v="ZLIN"/>
    <n v="0"/>
    <n v="1"/>
  </r>
  <r>
    <s v="120503000313-0"/>
    <x v="26"/>
    <m/>
    <s v="ESMERIL ANGULAR 230MM"/>
    <s v="14.09.2016"/>
    <n v="113722.75"/>
    <n v="25587.619999999995"/>
    <s v="ZLIN"/>
    <n v="10"/>
    <n v="0"/>
    <n v="0"/>
    <n v="0"/>
    <m/>
    <m/>
    <m/>
    <n v="0"/>
    <n v="0"/>
    <s v="ZLIN"/>
    <n v="0"/>
    <n v="1"/>
  </r>
  <r>
    <s v="120503000314-0"/>
    <x v="26"/>
    <m/>
    <s v="ESMERIL ANGULAR 230MM"/>
    <s v="14.09.2016"/>
    <n v="113722.75"/>
    <n v="25587.619999999995"/>
    <s v="ZLIN"/>
    <n v="10"/>
    <n v="0"/>
    <n v="0"/>
    <n v="0"/>
    <m/>
    <m/>
    <m/>
    <n v="0"/>
    <n v="0"/>
    <s v="ZLIN"/>
    <n v="0"/>
    <n v="1"/>
  </r>
  <r>
    <s v="120503000315-0"/>
    <x v="26"/>
    <m/>
    <s v="ESMERIL ANGULAR 230MM"/>
    <s v="14.09.2016"/>
    <n v="113722.75"/>
    <n v="25587.619999999995"/>
    <s v="ZLIN"/>
    <n v="10"/>
    <n v="0"/>
    <n v="0"/>
    <n v="0"/>
    <m/>
    <m/>
    <m/>
    <n v="0"/>
    <n v="0"/>
    <s v="ZLIN"/>
    <n v="0"/>
    <n v="1"/>
  </r>
  <r>
    <s v="120503000316-0"/>
    <x v="26"/>
    <m/>
    <s v="ESMERIL ANGULAR 230MM"/>
    <s v="14.09.2016"/>
    <n v="113722.75"/>
    <n v="25587.619999999995"/>
    <s v="ZLIN"/>
    <n v="10"/>
    <n v="0"/>
    <n v="0"/>
    <n v="0"/>
    <m/>
    <m/>
    <m/>
    <n v="0"/>
    <n v="0"/>
    <s v="ZLIN"/>
    <n v="0"/>
    <n v="1"/>
  </r>
  <r>
    <s v="120503000317-0"/>
    <x v="26"/>
    <m/>
    <s v="ESMERIL ANGULAR 230MM"/>
    <s v="14.09.2016"/>
    <n v="113722.74"/>
    <n v="25587.61"/>
    <s v="ZLIN"/>
    <n v="10"/>
    <n v="0"/>
    <n v="0"/>
    <n v="0"/>
    <m/>
    <m/>
    <m/>
    <n v="0"/>
    <n v="0"/>
    <s v="ZLIN"/>
    <n v="0"/>
    <n v="1"/>
  </r>
  <r>
    <s v="120503000318-0"/>
    <x v="26"/>
    <m/>
    <s v="DEMOLEDOR ELECTRO NEUMATICO"/>
    <s v="04.10.2016"/>
    <n v="1525500"/>
    <n v="330525"/>
    <s v="ZLIN"/>
    <n v="10"/>
    <n v="0"/>
    <n v="0"/>
    <n v="0"/>
    <m/>
    <m/>
    <m/>
    <n v="0"/>
    <n v="0"/>
    <s v="ZLIN"/>
    <n v="0"/>
    <n v="1"/>
  </r>
  <r>
    <s v="120503000319-0"/>
    <x v="26"/>
    <m/>
    <s v="DEMOLEDOR ELECTRO NEUMATICO"/>
    <s v="04.10.2016"/>
    <n v="1525500"/>
    <n v="330525"/>
    <s v="ZLIN"/>
    <n v="10"/>
    <n v="0"/>
    <n v="0"/>
    <n v="0"/>
    <m/>
    <m/>
    <m/>
    <n v="0"/>
    <n v="0"/>
    <s v="ZLIN"/>
    <n v="0"/>
    <n v="1"/>
  </r>
  <r>
    <s v="120503000320-0"/>
    <x v="26"/>
    <m/>
    <s v="DEMOLEDOR ELECTRO NEUMATICO"/>
    <s v="04.10.2016"/>
    <n v="1638500"/>
    <n v="355008.33000000007"/>
    <s v="ZLIN"/>
    <n v="10"/>
    <n v="0"/>
    <n v="0"/>
    <n v="0"/>
    <m/>
    <m/>
    <m/>
    <n v="0"/>
    <n v="0"/>
    <s v="ZLIN"/>
    <n v="0"/>
    <n v="1"/>
  </r>
  <r>
    <s v="120503000326-0"/>
    <x v="26"/>
    <m/>
    <s v="PISTOLA NEUMATICA 19MM"/>
    <s v="18.11.2016"/>
    <n v="470964.23"/>
    <n v="98117.539999999979"/>
    <s v="ZLIN"/>
    <n v="10"/>
    <n v="0"/>
    <n v="0"/>
    <n v="0"/>
    <m/>
    <m/>
    <m/>
    <n v="0"/>
    <n v="0"/>
    <s v="ZLIN"/>
    <n v="0"/>
    <n v="1"/>
  </r>
  <r>
    <s v="120503000327-0"/>
    <x v="26"/>
    <m/>
    <s v="PISTOLA NEUMATICA 19MM"/>
    <s v="18.11.2016"/>
    <n v="470964.23"/>
    <n v="98117.539999999979"/>
    <s v="ZLIN"/>
    <n v="10"/>
    <n v="0"/>
    <n v="0"/>
    <n v="0"/>
    <m/>
    <m/>
    <m/>
    <n v="0"/>
    <n v="0"/>
    <s v="ZLIN"/>
    <n v="0"/>
    <n v="1"/>
  </r>
  <r>
    <s v="120503000328-0"/>
    <x v="26"/>
    <m/>
    <s v="PISTOLA NEUMATICA 19MM"/>
    <s v="18.11.2016"/>
    <n v="470964.23"/>
    <n v="98117.539999999979"/>
    <s v="ZLIN"/>
    <n v="10"/>
    <n v="0"/>
    <n v="0"/>
    <n v="0"/>
    <m/>
    <m/>
    <m/>
    <n v="0"/>
    <n v="0"/>
    <s v="ZLIN"/>
    <n v="0"/>
    <n v="1"/>
  </r>
  <r>
    <s v="120503000329-0"/>
    <x v="26"/>
    <m/>
    <s v="PISTOLA NEUMATICA 19MM"/>
    <s v="18.11.2016"/>
    <n v="470964.23"/>
    <n v="98117.539999999979"/>
    <s v="ZLIN"/>
    <n v="10"/>
    <n v="0"/>
    <n v="0"/>
    <n v="0"/>
    <m/>
    <m/>
    <m/>
    <n v="0"/>
    <n v="0"/>
    <s v="ZLIN"/>
    <n v="0"/>
    <n v="1"/>
  </r>
  <r>
    <s v="120503000330-0"/>
    <x v="26"/>
    <m/>
    <s v="PISTOLA NEUMATICA 1 &quot;"/>
    <s v="10.10.2016"/>
    <n v="415918.65"/>
    <n v="90115.710000000021"/>
    <s v="ZLIN"/>
    <n v="10"/>
    <n v="0"/>
    <n v="0"/>
    <n v="0"/>
    <m/>
    <m/>
    <m/>
    <n v="0"/>
    <n v="0"/>
    <s v="ZLIN"/>
    <n v="0"/>
    <n v="1"/>
  </r>
  <r>
    <s v="120503000331-0"/>
    <x v="26"/>
    <m/>
    <s v="PISTOLA NEUMATICA 1 &quot;"/>
    <s v="10.10.2016"/>
    <n v="415918.65"/>
    <n v="90115.710000000021"/>
    <s v="ZLIN"/>
    <n v="10"/>
    <n v="0"/>
    <n v="0"/>
    <n v="0"/>
    <m/>
    <m/>
    <m/>
    <n v="0"/>
    <n v="0"/>
    <s v="ZLIN"/>
    <n v="0"/>
    <n v="1"/>
  </r>
  <r>
    <s v="120503000332-0"/>
    <x v="26"/>
    <m/>
    <s v="BOMBA SUMERGIBLE"/>
    <s v="21.09.2016"/>
    <n v="140579.91"/>
    <n v="31630.48000000001"/>
    <s v="ZLIN"/>
    <n v="10"/>
    <n v="0"/>
    <n v="0"/>
    <n v="0"/>
    <m/>
    <m/>
    <m/>
    <n v="0"/>
    <n v="0"/>
    <s v="ZLIN"/>
    <n v="0"/>
    <n v="1"/>
  </r>
  <r>
    <s v="120503000333-0"/>
    <x v="26"/>
    <m/>
    <s v="BOMBA SUMERGIBLE"/>
    <s v="21.09.2016"/>
    <n v="140579.91"/>
    <n v="31630.48000000001"/>
    <s v="ZLIN"/>
    <n v="10"/>
    <n v="0"/>
    <n v="0"/>
    <n v="0"/>
    <m/>
    <m/>
    <m/>
    <n v="0"/>
    <n v="0"/>
    <s v="ZLIN"/>
    <n v="0"/>
    <n v="1"/>
  </r>
  <r>
    <s v="120503000334-0"/>
    <x v="26"/>
    <m/>
    <s v="ANALIZADOR DE CONDICION PORTATIL"/>
    <s v="03.10.2016"/>
    <n v="1303743.3799999999"/>
    <n v="282477.73999999987"/>
    <s v="ZLIN"/>
    <n v="10"/>
    <n v="0"/>
    <n v="0"/>
    <n v="0"/>
    <m/>
    <m/>
    <m/>
    <n v="0"/>
    <n v="0"/>
    <s v="ZLIN"/>
    <n v="0"/>
    <n v="1"/>
  </r>
  <r>
    <s v="120503000335-0"/>
    <x v="26"/>
    <m/>
    <s v="QUEMADOR DUAL PARA CALDERA UB-503"/>
    <s v="26.05.2016"/>
    <n v="347046071.74000001"/>
    <n v="44826784.269999981"/>
    <s v="ZLIN"/>
    <n v="20"/>
    <n v="0"/>
    <n v="0"/>
    <n v="0"/>
    <m/>
    <m/>
    <m/>
    <n v="0"/>
    <n v="0"/>
    <s v="ZLIN"/>
    <n v="0"/>
    <n v="1"/>
  </r>
  <r>
    <s v="120503000336-0"/>
    <x v="26"/>
    <m/>
    <s v="MULTIPLICADOR DE TORQUE"/>
    <s v="24.05.2016"/>
    <n v="464347.7"/>
    <n v="119956.48999999999"/>
    <s v="ZLIN"/>
    <n v="10"/>
    <n v="0"/>
    <n v="0"/>
    <n v="0"/>
    <m/>
    <m/>
    <m/>
    <n v="0"/>
    <n v="0"/>
    <s v="ZLIN"/>
    <n v="0"/>
    <n v="1"/>
  </r>
  <r>
    <s v="120503000339-0"/>
    <x v="26"/>
    <m/>
    <s v="SISTEMA ANALISIS DE COMBUSTION INTERNA"/>
    <s v="27.10.2016"/>
    <n v="69971677.329999998"/>
    <n v="30321060.18"/>
    <s v="ZLIN"/>
    <n v="5"/>
    <n v="0"/>
    <n v="0"/>
    <n v="0"/>
    <m/>
    <m/>
    <m/>
    <n v="0"/>
    <n v="0"/>
    <s v="ZLIN"/>
    <n v="0"/>
    <n v="1"/>
  </r>
  <r>
    <s v="120503000340-0"/>
    <x v="26"/>
    <m/>
    <s v="DOBLADORA HIDRAULICA DE TUBOS"/>
    <s v="09.11.2016"/>
    <n v="1575039.88"/>
    <n v="328133.30999999982"/>
    <s v="ZLIN"/>
    <n v="10"/>
    <n v="0"/>
    <n v="0"/>
    <n v="0"/>
    <m/>
    <m/>
    <m/>
    <n v="0"/>
    <n v="0"/>
    <s v="ZLIN"/>
    <n v="0"/>
    <n v="1"/>
  </r>
  <r>
    <s v="120503000341-0"/>
    <x v="26"/>
    <m/>
    <s v="DOBLADORA HIDRAULICA DE TUBOS"/>
    <s v="09.11.2016"/>
    <n v="1575039.88"/>
    <n v="328133.30999999982"/>
    <s v="ZLIN"/>
    <n v="10"/>
    <n v="0"/>
    <n v="0"/>
    <n v="0"/>
    <m/>
    <m/>
    <m/>
    <n v="0"/>
    <n v="0"/>
    <s v="ZLIN"/>
    <n v="0"/>
    <n v="1"/>
  </r>
  <r>
    <s v="120503000342-0"/>
    <x v="26"/>
    <m/>
    <s v="CORTADORA DE TUBERIA ABATIBLE"/>
    <s v="08.09.2016"/>
    <n v="1331373.06"/>
    <n v="299558.95000000007"/>
    <s v="ZLIN"/>
    <n v="10"/>
    <n v="0"/>
    <n v="0"/>
    <n v="0"/>
    <m/>
    <m/>
    <m/>
    <n v="0"/>
    <n v="0"/>
    <s v="ZLIN"/>
    <n v="0"/>
    <n v="1"/>
  </r>
  <r>
    <s v="120503000343-0"/>
    <x v="26"/>
    <m/>
    <s v="SIERRA RECIPROCANTE"/>
    <s v="08.09.2016"/>
    <n v="235574.72"/>
    <n v="53004.31"/>
    <s v="ZLIN"/>
    <n v="10"/>
    <n v="0"/>
    <n v="0"/>
    <n v="0"/>
    <m/>
    <m/>
    <m/>
    <n v="0"/>
    <n v="0"/>
    <s v="ZLIN"/>
    <n v="0"/>
    <n v="1"/>
  </r>
  <r>
    <s v="120503000344-0"/>
    <x v="26"/>
    <m/>
    <s v="SIERRA RECIPROCANTE"/>
    <s v="08.09.2016"/>
    <n v="235574.72"/>
    <n v="53004.31"/>
    <s v="ZLIN"/>
    <n v="10"/>
    <n v="0"/>
    <n v="0"/>
    <n v="0"/>
    <m/>
    <m/>
    <m/>
    <n v="0"/>
    <n v="0"/>
    <s v="ZLIN"/>
    <n v="0"/>
    <n v="1"/>
  </r>
  <r>
    <s v="120503000345-0"/>
    <x v="26"/>
    <m/>
    <s v="CARRETILLA PALETERA HIDRAULICA"/>
    <s v="09.11.2016"/>
    <n v="177410"/>
    <n v="36960.420000000013"/>
    <s v="ZLIN"/>
    <n v="10"/>
    <n v="0"/>
    <n v="0"/>
    <n v="0"/>
    <m/>
    <m/>
    <m/>
    <n v="0"/>
    <n v="0"/>
    <s v="ZLIN"/>
    <n v="0"/>
    <n v="1"/>
  </r>
  <r>
    <s v="120503000346-0"/>
    <x v="26"/>
    <m/>
    <s v="BOMBA DE AGUA PORTATIL"/>
    <s v="24.06.2016"/>
    <n v="317304"/>
    <n v="79326"/>
    <s v="ZLIN"/>
    <n v="10"/>
    <n v="0"/>
    <n v="0"/>
    <n v="0"/>
    <m/>
    <m/>
    <m/>
    <n v="0"/>
    <n v="0"/>
    <s v="ZLIN"/>
    <n v="0"/>
    <n v="1"/>
  </r>
  <r>
    <s v="120503000347-0"/>
    <x v="26"/>
    <m/>
    <s v="CARRETILLA ELEVADIZA TIPO PERRA"/>
    <s v="09.06.2016"/>
    <n v="333542.09999999998"/>
    <n v="83385.52999999997"/>
    <s v="ZLIN"/>
    <n v="10"/>
    <n v="0"/>
    <n v="0"/>
    <n v="0"/>
    <m/>
    <m/>
    <m/>
    <n v="0"/>
    <n v="0"/>
    <s v="ZLIN"/>
    <n v="0"/>
    <n v="1"/>
  </r>
  <r>
    <s v="120503000349-0"/>
    <x v="26"/>
    <m/>
    <s v="ANTORCHA CORTADORA"/>
    <s v="09.06.2016"/>
    <n v="155211.75"/>
    <n v="77605.88"/>
    <s v="ZLIN"/>
    <n v="5"/>
    <n v="0"/>
    <n v="0"/>
    <n v="0"/>
    <m/>
    <m/>
    <m/>
    <n v="0"/>
    <n v="0"/>
    <s v="ZLIN"/>
    <n v="0"/>
    <n v="1"/>
  </r>
  <r>
    <s v="120503000350-0"/>
    <x v="26"/>
    <m/>
    <s v="EQUIPO MEDICION DE TEMPERATURA"/>
    <s v="13.06.2016"/>
    <n v="130376.78"/>
    <n v="65188.39"/>
    <s v="ZLIN"/>
    <n v="5"/>
    <n v="0"/>
    <n v="0"/>
    <n v="0"/>
    <m/>
    <m/>
    <m/>
    <n v="0"/>
    <n v="0"/>
    <s v="ZLIN"/>
    <n v="0"/>
    <n v="1"/>
  </r>
  <r>
    <s v="120503000351-0"/>
    <x v="26"/>
    <m/>
    <s v="ESCALERA"/>
    <s v="22.06.2016"/>
    <n v="175045"/>
    <n v="87522.5"/>
    <s v="ZLIN"/>
    <n v="5"/>
    <n v="0"/>
    <n v="0"/>
    <n v="0"/>
    <m/>
    <m/>
    <m/>
    <n v="0"/>
    <n v="0"/>
    <s v="ZLIN"/>
    <n v="0"/>
    <n v="1"/>
  </r>
  <r>
    <s v="120503000352-0"/>
    <x v="26"/>
    <m/>
    <s v="COMPACTADOR VIBRATORIO"/>
    <s v="08.08.2016"/>
    <n v="1350000"/>
    <n v="1050000"/>
    <s v="ZLIN"/>
    <n v="3"/>
    <n v="0"/>
    <n v="0"/>
    <n v="0"/>
    <m/>
    <m/>
    <m/>
    <n v="0"/>
    <n v="0"/>
    <s v="ZLIN"/>
    <n v="0"/>
    <n v="1"/>
  </r>
  <r>
    <s v="120503000353-0"/>
    <x v="26"/>
    <m/>
    <s v="KIT PARA INSPECCION DE PINTURA"/>
    <s v="21.12.2016"/>
    <n v="2994695.21"/>
    <n v="1197878.08"/>
    <s v="ZLIN"/>
    <n v="5"/>
    <n v="0"/>
    <n v="0"/>
    <n v="0"/>
    <m/>
    <m/>
    <m/>
    <n v="0"/>
    <n v="0"/>
    <s v="ZLIN"/>
    <n v="0"/>
    <n v="1"/>
  </r>
  <r>
    <s v="120503000354-0"/>
    <x v="26"/>
    <m/>
    <s v="KIT PARA INSPECCION DE PINTURA"/>
    <s v="21.12.2016"/>
    <n v="2994695.21"/>
    <n v="1197878.08"/>
    <s v="ZLIN"/>
    <n v="5"/>
    <n v="0"/>
    <n v="0"/>
    <n v="0"/>
    <m/>
    <m/>
    <m/>
    <n v="0"/>
    <n v="0"/>
    <s v="ZLIN"/>
    <n v="0"/>
    <n v="1"/>
  </r>
  <r>
    <s v="120503000355-0"/>
    <x v="26"/>
    <m/>
    <s v="TERMOMETRO DIGITAL"/>
    <s v="13.12.2016"/>
    <n v="331372.5"/>
    <n v="132549"/>
    <s v="ZLIN"/>
    <n v="5"/>
    <n v="0"/>
    <n v="0"/>
    <n v="0"/>
    <m/>
    <m/>
    <m/>
    <n v="0"/>
    <n v="0"/>
    <s v="ZLIN"/>
    <n v="0"/>
    <n v="1"/>
  </r>
  <r>
    <s v="120503000357-0"/>
    <x v="26"/>
    <m/>
    <s v="DETECTOR DE POROSIDAD"/>
    <s v="21.12.2016"/>
    <n v="940741.95"/>
    <n v="376296.77999999991"/>
    <s v="ZLIN"/>
    <n v="5"/>
    <n v="0"/>
    <n v="0"/>
    <n v="0"/>
    <m/>
    <m/>
    <m/>
    <n v="0"/>
    <n v="0"/>
    <s v="ZLIN"/>
    <n v="0"/>
    <n v="1"/>
  </r>
  <r>
    <s v="120503000358-0"/>
    <x v="26"/>
    <m/>
    <s v="MEDIDOR DE PUNTO DE ROCIO"/>
    <s v="21.12.2016"/>
    <n v="581378.53"/>
    <n v="232551.42000000004"/>
    <s v="ZLIN"/>
    <n v="5"/>
    <n v="0"/>
    <n v="0"/>
    <n v="0"/>
    <m/>
    <m/>
    <m/>
    <n v="0"/>
    <n v="0"/>
    <s v="ZLIN"/>
    <n v="0"/>
    <n v="1"/>
  </r>
  <r>
    <s v="120503000359-0"/>
    <x v="26"/>
    <m/>
    <s v="MEDIDOR DE PELICULA SECA"/>
    <s v="21.12.2016"/>
    <n v="1561004.48"/>
    <n v="624401.79999999993"/>
    <s v="ZLIN"/>
    <n v="5"/>
    <n v="0"/>
    <n v="0"/>
    <n v="0"/>
    <m/>
    <m/>
    <m/>
    <n v="0"/>
    <n v="0"/>
    <s v="ZLIN"/>
    <n v="0"/>
    <n v="1"/>
  </r>
  <r>
    <s v="120503000360-0"/>
    <x v="26"/>
    <m/>
    <s v="JUEGO DE COMPARADORES VISUALES"/>
    <s v="16.12.2016"/>
    <n v="1406765.25"/>
    <n v="562706.1"/>
    <s v="ZLIN"/>
    <n v="5"/>
    <n v="0"/>
    <n v="0"/>
    <n v="0"/>
    <m/>
    <m/>
    <m/>
    <n v="0"/>
    <n v="0"/>
    <s v="ZLIN"/>
    <n v="0"/>
    <n v="1"/>
  </r>
  <r>
    <s v="120503000361-0"/>
    <x v="26"/>
    <m/>
    <s v="MEDIDOR DE SALES"/>
    <s v="16.12.2016"/>
    <n v="2901062.56"/>
    <n v="1160425.02"/>
    <s v="ZLIN"/>
    <n v="5"/>
    <n v="0"/>
    <n v="0"/>
    <n v="0"/>
    <m/>
    <m/>
    <m/>
    <n v="0"/>
    <n v="0"/>
    <s v="ZLIN"/>
    <n v="0"/>
    <n v="1"/>
  </r>
  <r>
    <s v="120503000362-0"/>
    <x v="26"/>
    <m/>
    <s v="MEDIDOR DE AIRE CON BOMBA"/>
    <s v="21.12.2016"/>
    <n v="4640993.62"/>
    <n v="1856397.4500000002"/>
    <s v="ZLIN"/>
    <n v="5"/>
    <n v="0"/>
    <n v="0"/>
    <n v="0"/>
    <m/>
    <m/>
    <m/>
    <n v="0"/>
    <n v="0"/>
    <s v="ZLIN"/>
    <n v="0"/>
    <n v="1"/>
  </r>
  <r>
    <s v="120503000363-0"/>
    <x v="26"/>
    <m/>
    <s v="MEDIDOR DE AIRE CON BOMBA"/>
    <s v="21.12.2016"/>
    <n v="4640993.62"/>
    <n v="1856397.4500000002"/>
    <s v="ZLIN"/>
    <n v="5"/>
    <n v="0"/>
    <n v="0"/>
    <n v="0"/>
    <m/>
    <m/>
    <m/>
    <n v="0"/>
    <n v="0"/>
    <s v="ZLIN"/>
    <n v="0"/>
    <n v="1"/>
  </r>
  <r>
    <s v="120503000364-0"/>
    <x v="26"/>
    <m/>
    <s v="TERMOMETRO DIGITAL MAGNETICO"/>
    <s v="16.12.2016"/>
    <n v="50018.32"/>
    <n v="20007.329999999998"/>
    <s v="ZLIN"/>
    <n v="5"/>
    <n v="0"/>
    <n v="0"/>
    <n v="0"/>
    <m/>
    <m/>
    <m/>
    <n v="0"/>
    <n v="0"/>
    <s v="ZLIN"/>
    <n v="0"/>
    <n v="1"/>
  </r>
  <r>
    <s v="120503000365-0"/>
    <x v="26"/>
    <m/>
    <s v="TERMOMETRO DIGITAL MAGNETICO"/>
    <s v="16.12.2016"/>
    <n v="50018.32"/>
    <n v="20007.329999999998"/>
    <s v="ZLIN"/>
    <n v="5"/>
    <n v="0"/>
    <n v="0"/>
    <n v="0"/>
    <m/>
    <m/>
    <m/>
    <n v="0"/>
    <n v="0"/>
    <s v="ZLIN"/>
    <n v="0"/>
    <n v="1"/>
  </r>
  <r>
    <s v="120503000366-0"/>
    <x v="26"/>
    <m/>
    <s v="TERMOMETRO DIGITAL MAGNETICO"/>
    <s v="16.12.2016"/>
    <n v="50018.32"/>
    <n v="20007.329999999998"/>
    <s v="ZLIN"/>
    <n v="5"/>
    <n v="0"/>
    <n v="0"/>
    <n v="0"/>
    <m/>
    <m/>
    <m/>
    <n v="0"/>
    <n v="0"/>
    <s v="ZLIN"/>
    <n v="0"/>
    <n v="1"/>
  </r>
  <r>
    <s v="120503000367-0"/>
    <x v="26"/>
    <m/>
    <s v="TERMOMETRO DIGITAL MAGNETICO"/>
    <s v="16.12.2016"/>
    <n v="50018.32"/>
    <n v="20007.329999999998"/>
    <s v="ZLIN"/>
    <n v="5"/>
    <n v="0"/>
    <n v="0"/>
    <n v="0"/>
    <m/>
    <m/>
    <m/>
    <n v="0"/>
    <n v="0"/>
    <s v="ZLIN"/>
    <n v="0"/>
    <n v="1"/>
  </r>
  <r>
    <s v="120503000368-0"/>
    <x v="26"/>
    <m/>
    <s v="HIDROLAVADORA"/>
    <s v="03.11.2016"/>
    <n v="0"/>
    <n v="0"/>
    <s v="ZLIN"/>
    <n v="10"/>
    <n v="0"/>
    <n v="0"/>
    <n v="0"/>
    <m/>
    <m/>
    <m/>
    <n v="0"/>
    <n v="0"/>
    <s v="ZLIN"/>
    <n v="0"/>
    <n v="1"/>
  </r>
  <r>
    <s v="120503000369-0"/>
    <x v="26"/>
    <m/>
    <s v="HIDROLAVADORA"/>
    <s v="03.11.2016"/>
    <n v="0"/>
    <n v="0"/>
    <s v="ZLIN"/>
    <n v="10"/>
    <n v="0"/>
    <n v="0"/>
    <n v="0"/>
    <m/>
    <m/>
    <m/>
    <n v="0"/>
    <n v="0"/>
    <s v="ZLIN"/>
    <n v="0"/>
    <n v="1"/>
  </r>
  <r>
    <s v="120503000370-0"/>
    <x v="26"/>
    <m/>
    <s v="HIDROLAVADORA"/>
    <s v="03.11.2016"/>
    <n v="1693986.62"/>
    <n v="352913.88000000012"/>
    <s v="ZLIN"/>
    <n v="10"/>
    <n v="0"/>
    <n v="0"/>
    <n v="0"/>
    <m/>
    <m/>
    <m/>
    <n v="0"/>
    <n v="0"/>
    <s v="ZLIN"/>
    <n v="0"/>
    <n v="1"/>
  </r>
  <r>
    <s v="120503000371-0"/>
    <x v="26"/>
    <m/>
    <s v="HIDROLAVADORA"/>
    <s v="03.11.2016"/>
    <n v="1693986.6"/>
    <n v="352913.88000000012"/>
    <s v="ZLIN"/>
    <n v="10"/>
    <n v="0"/>
    <n v="0"/>
    <n v="0"/>
    <m/>
    <m/>
    <m/>
    <n v="0"/>
    <n v="0"/>
    <s v="ZLIN"/>
    <n v="0"/>
    <n v="1"/>
  </r>
  <r>
    <s v="120503000372-0"/>
    <x v="26"/>
    <m/>
    <s v="UPS"/>
    <s v="01.06.2016"/>
    <n v="1921307.21"/>
    <n v="330891.80000000005"/>
    <s v="ZLIN"/>
    <n v="15"/>
    <n v="0"/>
    <n v="0"/>
    <n v="0"/>
    <m/>
    <m/>
    <m/>
    <n v="0"/>
    <n v="0"/>
    <s v="ZLIN"/>
    <n v="1"/>
    <n v="0"/>
  </r>
  <r>
    <s v="120503000373-0"/>
    <x v="26"/>
    <m/>
    <s v="CONDENSADOR"/>
    <s v="01.06.2016"/>
    <n v="10646341.529999999"/>
    <n v="2750304.8899999997"/>
    <s v="ZLIN"/>
    <n v="10"/>
    <n v="0"/>
    <n v="0"/>
    <n v="0"/>
    <m/>
    <m/>
    <m/>
    <n v="0"/>
    <n v="0"/>
    <s v="ZLIN"/>
    <n v="1"/>
    <n v="0"/>
  </r>
  <r>
    <s v="120503000374-0"/>
    <x v="26"/>
    <m/>
    <s v="CONDENSADOR"/>
    <s v="01.06.2016"/>
    <n v="10646341.529999999"/>
    <n v="2750304.8899999997"/>
    <s v="ZLIN"/>
    <n v="10"/>
    <n v="0"/>
    <n v="0"/>
    <n v="0"/>
    <m/>
    <m/>
    <m/>
    <n v="0"/>
    <n v="0"/>
    <s v="ZLIN"/>
    <n v="1"/>
    <n v="0"/>
  </r>
  <r>
    <s v="120503000375-0"/>
    <x v="26"/>
    <m/>
    <s v="CONDENSADOR"/>
    <s v="01.06.2016"/>
    <n v="10646341.529999999"/>
    <n v="2750304.8899999997"/>
    <s v="ZLIN"/>
    <n v="10"/>
    <n v="0"/>
    <n v="0"/>
    <n v="0"/>
    <m/>
    <m/>
    <m/>
    <n v="0"/>
    <n v="0"/>
    <s v="ZLIN"/>
    <n v="1"/>
    <n v="0"/>
  </r>
  <r>
    <s v="120503000376-0"/>
    <x v="26"/>
    <m/>
    <s v="EVAPORADOR"/>
    <s v="01.06.2016"/>
    <n v="10646341.529999999"/>
    <n v="2750304.8899999997"/>
    <s v="ZLIN"/>
    <n v="10"/>
    <n v="0"/>
    <n v="0"/>
    <n v="0"/>
    <m/>
    <m/>
    <m/>
    <n v="0"/>
    <n v="0"/>
    <s v="ZLIN"/>
    <n v="1"/>
    <n v="0"/>
  </r>
  <r>
    <s v="120503000377-0"/>
    <x v="26"/>
    <m/>
    <s v="MEDIDOR DE CORIOLIS"/>
    <s v="01.06.2016"/>
    <n v="57118819.399999999"/>
    <n v="14755695.009999998"/>
    <s v="ZLIN"/>
    <n v="10"/>
    <n v="0"/>
    <n v="0"/>
    <n v="0"/>
    <m/>
    <m/>
    <m/>
    <n v="0"/>
    <n v="0"/>
    <s v="ZLIN"/>
    <n v="1"/>
    <n v="0"/>
  </r>
  <r>
    <s v="120503000378-0"/>
    <x v="26"/>
    <m/>
    <s v="HIDROLAVADORA DE 3200 LIBRAS- LEVEL"/>
    <s v="11.07.2016"/>
    <n v="0"/>
    <n v="0"/>
    <s v="ZLIN"/>
    <n v="10"/>
    <n v="0"/>
    <n v="0"/>
    <n v="0"/>
    <m/>
    <m/>
    <m/>
    <n v="0"/>
    <n v="0"/>
    <s v="ZLIN"/>
    <n v="0"/>
    <n v="1"/>
  </r>
  <r>
    <s v="120503000379-0"/>
    <x v="26"/>
    <m/>
    <s v="CARRETILLA HIDRAULICA"/>
    <s v="18.07.2016"/>
    <n v="161013.70000000001"/>
    <n v="38911.640000000014"/>
    <s v="ZLIN"/>
    <n v="10"/>
    <n v="0"/>
    <n v="0"/>
    <n v="0"/>
    <m/>
    <m/>
    <m/>
    <n v="0"/>
    <n v="0"/>
    <s v="ZLIN"/>
    <n v="0"/>
    <n v="1"/>
  </r>
  <r>
    <s v="120503000380-0"/>
    <x v="26"/>
    <m/>
    <s v="RECOLECTOR DE ACEITE"/>
    <s v="18.07.2016"/>
    <n v="126743.5"/>
    <n v="30629.679999999993"/>
    <s v="ZLIN"/>
    <n v="10"/>
    <n v="0"/>
    <n v="0"/>
    <n v="0"/>
    <m/>
    <m/>
    <m/>
    <n v="0"/>
    <n v="0"/>
    <s v="ZLIN"/>
    <n v="0"/>
    <n v="1"/>
  </r>
  <r>
    <s v="120503000381-0"/>
    <x v="26"/>
    <m/>
    <s v="CORTADORA DE TUBO EN FRIO"/>
    <s v="18.07.2016"/>
    <n v="676469"/>
    <n v="163480.01"/>
    <s v="ZLIN"/>
    <n v="10"/>
    <n v="0"/>
    <n v="0"/>
    <n v="0"/>
    <m/>
    <m/>
    <m/>
    <n v="0"/>
    <n v="0"/>
    <s v="ZLIN"/>
    <n v="0"/>
    <n v="1"/>
  </r>
  <r>
    <s v="120503000382-0"/>
    <x v="26"/>
    <m/>
    <s v="AMPERIMETRO"/>
    <s v="01.08.2016"/>
    <n v="265981.99"/>
    <n v="62062.47"/>
    <s v="ZLIN"/>
    <n v="10"/>
    <n v="0"/>
    <n v="0"/>
    <n v="0"/>
    <m/>
    <m/>
    <m/>
    <n v="0"/>
    <n v="0"/>
    <s v="ZLIN"/>
    <n v="0"/>
    <n v="1"/>
  </r>
  <r>
    <s v="120503000383-0"/>
    <x v="26"/>
    <m/>
    <s v="MULTIMETRO"/>
    <s v="01.08.2016"/>
    <n v="285931.09999999998"/>
    <n v="66717.25999999998"/>
    <s v="ZLIN"/>
    <n v="10"/>
    <n v="0"/>
    <n v="0"/>
    <n v="0"/>
    <m/>
    <m/>
    <m/>
    <n v="0"/>
    <n v="0"/>
    <s v="ZLIN"/>
    <n v="0"/>
    <n v="1"/>
  </r>
  <r>
    <s v="120503000384-0"/>
    <x v="26"/>
    <m/>
    <s v="PRENSA DE BANCO MORDAZA 8 PULG."/>
    <s v="28.07.2016"/>
    <n v="207174.2"/>
    <n v="50067.100000000006"/>
    <s v="ZLIN"/>
    <n v="10"/>
    <n v="0"/>
    <n v="0"/>
    <n v="0"/>
    <m/>
    <m/>
    <m/>
    <n v="0"/>
    <n v="0"/>
    <s v="ZLIN"/>
    <n v="0"/>
    <n v="1"/>
  </r>
  <r>
    <s v="120503000385-0"/>
    <x v="26"/>
    <m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6-0"/>
    <x v="26"/>
    <m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7-0"/>
    <x v="26"/>
    <m/>
    <s v="kits p/montaje de rodamientos"/>
    <s v="26.08.2016"/>
    <n v="364206.91"/>
    <n v="364206.91"/>
    <s v="ZLIN"/>
    <n v="10"/>
    <n v="4"/>
    <n v="0"/>
    <n v="0"/>
    <m/>
    <m/>
    <m/>
    <n v="0"/>
    <n v="0"/>
    <s v="ZLIN"/>
    <n v="0"/>
    <n v="1"/>
  </r>
  <r>
    <s v="120503000388-0"/>
    <x v="26"/>
    <m/>
    <s v="PRENSA DE BANCO"/>
    <s v="05.08.2016"/>
    <n v="192100"/>
    <n v="44823.329999999987"/>
    <s v="ZLIN"/>
    <n v="10"/>
    <n v="0"/>
    <n v="0"/>
    <n v="0"/>
    <m/>
    <m/>
    <m/>
    <n v="0"/>
    <n v="0"/>
    <s v="ZLIN"/>
    <n v="0"/>
    <n v="1"/>
  </r>
  <r>
    <s v="120503000389-0"/>
    <x v="26"/>
    <m/>
    <s v="Entalladora Hidráulica GA ( compresionada)"/>
    <s v="11.08.2016"/>
    <n v="1131575.22"/>
    <n v="264034.20999999996"/>
    <s v="ZLIN"/>
    <n v="10"/>
    <n v="0"/>
    <n v="0"/>
    <n v="0"/>
    <m/>
    <m/>
    <m/>
    <n v="0"/>
    <n v="0"/>
    <s v="ZLIN"/>
    <n v="0"/>
    <n v="1"/>
  </r>
  <r>
    <s v="120503000390-0"/>
    <x v="26"/>
    <m/>
    <s v="ELEVADOR HIDRAULICO TIPO CARRETA"/>
    <s v="16.06.2017"/>
    <n v="79684509.450000003"/>
    <n v="14940845.520000003"/>
    <s v="ZLIN"/>
    <n v="8"/>
    <n v="0"/>
    <n v="0"/>
    <n v="0"/>
    <m/>
    <m/>
    <m/>
    <n v="0"/>
    <n v="0"/>
    <s v="ZLIN"/>
    <n v="0"/>
    <n v="1"/>
  </r>
  <r>
    <s v="120503000391-0"/>
    <x v="26"/>
    <m/>
    <s v="LAMPARA TIPO GLOBO PARA EXTERIOR"/>
    <s v="05.05.2017"/>
    <n v="2826333.4"/>
    <n v="559378.48999999976"/>
    <s v="ZLIN"/>
    <n v="8"/>
    <n v="0"/>
    <n v="0"/>
    <n v="0"/>
    <m/>
    <m/>
    <m/>
    <n v="0"/>
    <n v="0"/>
    <s v="ZLIN"/>
    <n v="0"/>
    <n v="1"/>
  </r>
  <r>
    <s v="120503000392-0"/>
    <x v="26"/>
    <m/>
    <s v="LAMPARA TIPO LED"/>
    <s v="05.05.2017"/>
    <n v="2119750.0499999998"/>
    <n v="419533.86999999988"/>
    <s v="ZLIN"/>
    <n v="8"/>
    <n v="0"/>
    <n v="0"/>
    <n v="0"/>
    <m/>
    <m/>
    <m/>
    <n v="0"/>
    <n v="0"/>
    <s v="ZLIN"/>
    <n v="0"/>
    <n v="1"/>
  </r>
  <r>
    <s v="120503000393-0"/>
    <x v="26"/>
    <m/>
    <s v="LAMPARA TIPO LED"/>
    <s v="05.05.2017"/>
    <n v="2119750.0499999998"/>
    <n v="419533.86999999988"/>
    <s v="ZLIN"/>
    <n v="8"/>
    <n v="0"/>
    <n v="0"/>
    <n v="0"/>
    <m/>
    <m/>
    <m/>
    <n v="0"/>
    <n v="0"/>
    <s v="ZLIN"/>
    <n v="0"/>
    <n v="1"/>
  </r>
  <r>
    <s v="120503000394-0"/>
    <x v="26"/>
    <m/>
    <s v="VALVULA 150 MM"/>
    <s v="02.11.2016"/>
    <n v="11060340.09"/>
    <n v="921695"/>
    <s v="ZLIN"/>
    <n v="25"/>
    <n v="0"/>
    <n v="0"/>
    <n v="0"/>
    <m/>
    <m/>
    <m/>
    <n v="0"/>
    <n v="0"/>
    <s v="ZLIN"/>
    <n v="0"/>
    <n v="1"/>
  </r>
  <r>
    <s v="120503000395-0"/>
    <x v="26"/>
    <m/>
    <s v="MOTOR ELECTRICO PARA PORTON"/>
    <s v="30.09.2016"/>
    <n v="1286000"/>
    <n v="144675"/>
    <s v="ZLIN"/>
    <n v="20"/>
    <n v="0"/>
    <n v="0"/>
    <n v="0"/>
    <m/>
    <m/>
    <m/>
    <n v="0"/>
    <n v="0"/>
    <s v="ZLIN"/>
    <n v="0"/>
    <n v="1"/>
  </r>
  <r>
    <s v="120503000396-0"/>
    <x v="26"/>
    <m/>
    <s v="ROMANA (BALANZA TIPO PLATAFORMA)"/>
    <s v="07.09.2016"/>
    <n v="640710"/>
    <n v="298998"/>
    <s v="ZLIN"/>
    <n v="5"/>
    <n v="0"/>
    <n v="0"/>
    <n v="0"/>
    <m/>
    <m/>
    <m/>
    <n v="0"/>
    <n v="0"/>
    <s v="ZLIN"/>
    <n v="0"/>
    <n v="1"/>
  </r>
  <r>
    <s v="120503000397-0"/>
    <x v="26"/>
    <m/>
    <s v="ESMERILADORA ANGULAR"/>
    <s v="29.09.2016"/>
    <n v="158200"/>
    <n v="50850"/>
    <s v="ZLIN"/>
    <n v="7"/>
    <n v="0"/>
    <n v="0"/>
    <n v="0"/>
    <m/>
    <m/>
    <m/>
    <n v="0"/>
    <n v="0"/>
    <s v="ZLIN"/>
    <n v="0"/>
    <n v="1"/>
  </r>
  <r>
    <s v="120503000398-0"/>
    <x v="26"/>
    <m/>
    <s v="ESMERILADORA"/>
    <s v="24.10.2016"/>
    <n v="280155"/>
    <n v="60700.25"/>
    <s v="ZLIN"/>
    <n v="10"/>
    <n v="0"/>
    <n v="0"/>
    <n v="0"/>
    <m/>
    <m/>
    <m/>
    <n v="0"/>
    <n v="0"/>
    <s v="ZLIN"/>
    <n v="0"/>
    <n v="1"/>
  </r>
  <r>
    <s v="120503000399-0"/>
    <x v="26"/>
    <m/>
    <s v="ESMERILADORA"/>
    <s v="24.10.2016"/>
    <n v="280155"/>
    <n v="60700.25"/>
    <s v="ZLIN"/>
    <n v="10"/>
    <n v="0"/>
    <n v="0"/>
    <n v="0"/>
    <m/>
    <m/>
    <m/>
    <n v="0"/>
    <n v="0"/>
    <s v="ZLIN"/>
    <n v="0"/>
    <n v="1"/>
  </r>
  <r>
    <s v="120503000400-0"/>
    <x v="26"/>
    <m/>
    <s v="LLAVE TORQUIMETRO"/>
    <s v="25.10.2016"/>
    <n v="139057.79999999999"/>
    <n v="25107.659999999989"/>
    <s v="ZLIN"/>
    <n v="12"/>
    <n v="0"/>
    <n v="0"/>
    <n v="0"/>
    <m/>
    <m/>
    <m/>
    <n v="0"/>
    <n v="0"/>
    <s v="ZLIN"/>
    <n v="0"/>
    <n v="1"/>
  </r>
  <r>
    <s v="120503000401-0"/>
    <x v="26"/>
    <m/>
    <s v="EXPANSOR DE TUBO PARA CALDERA"/>
    <s v="25.10.2016"/>
    <n v="497200"/>
    <n v="71817.780000000028"/>
    <s v="ZLIN"/>
    <n v="15"/>
    <n v="0"/>
    <n v="0"/>
    <n v="0"/>
    <m/>
    <m/>
    <m/>
    <n v="0"/>
    <n v="0"/>
    <s v="ZLIN"/>
    <n v="0"/>
    <n v="1"/>
  </r>
  <r>
    <s v="120503000402-0"/>
    <x v="26"/>
    <m/>
    <s v="GATA HIDRAULICA"/>
    <s v="30.11.2016"/>
    <n v="414038"/>
    <n v="172515.83"/>
    <s v="ZLIN"/>
    <n v="5"/>
    <n v="0"/>
    <n v="0"/>
    <n v="0"/>
    <m/>
    <m/>
    <m/>
    <n v="0"/>
    <n v="0"/>
    <s v="ZLIN"/>
    <n v="0"/>
    <n v="1"/>
  </r>
  <r>
    <s v="120503000405-0"/>
    <x v="26"/>
    <m/>
    <s v="PRENSA HIDRAULICA DE 20 TONELADAS"/>
    <s v="07.12.2016"/>
    <n v="644246.9"/>
    <n v="128849.38"/>
    <s v="ZLIN"/>
    <n v="10"/>
    <n v="0"/>
    <n v="0"/>
    <n v="0"/>
    <m/>
    <m/>
    <m/>
    <n v="0"/>
    <n v="0"/>
    <s v="ZLIN"/>
    <n v="0"/>
    <n v="1"/>
  </r>
  <r>
    <s v="120503000407-0"/>
    <x v="26"/>
    <m/>
    <s v="ASPIRADORA INDUSTRIAL"/>
    <s v="22.11.2016"/>
    <n v="1065059.3500000001"/>
    <n v="221887.3600000001"/>
    <s v="ZLIN"/>
    <n v="10"/>
    <n v="0"/>
    <n v="0"/>
    <n v="0"/>
    <m/>
    <m/>
    <m/>
    <n v="0"/>
    <n v="0"/>
    <s v="ZLIN"/>
    <n v="0"/>
    <n v="1"/>
  </r>
  <r>
    <s v="120503000408-0"/>
    <x v="26"/>
    <m/>
    <s v="Muestreador de Fondo tanques"/>
    <s v="30.11.2016"/>
    <n v="600000"/>
    <n v="250000"/>
    <s v="ZLIN"/>
    <n v="5"/>
    <n v="0"/>
    <n v="0"/>
    <n v="0"/>
    <m/>
    <m/>
    <m/>
    <n v="0"/>
    <n v="0"/>
    <s v="ZLIN"/>
    <n v="0"/>
    <n v="1"/>
  </r>
  <r>
    <s v="120503000409-0"/>
    <x v="26"/>
    <m/>
    <s v="Megger eléctricos FLUKE-1587 ET"/>
    <s v="30.11.2016"/>
    <n v="603422.41"/>
    <n v="125713.00000000006"/>
    <s v="ZLIN"/>
    <n v="10"/>
    <n v="0"/>
    <n v="0"/>
    <n v="0"/>
    <m/>
    <m/>
    <m/>
    <n v="0"/>
    <n v="0"/>
    <s v="ZLIN"/>
    <n v="0"/>
    <n v="1"/>
  </r>
  <r>
    <s v="120503000410-0"/>
    <x v="26"/>
    <m/>
    <s v="TECLE ELECTRICO DE 1 TON"/>
    <s v="01.12.2016"/>
    <n v="679909.7"/>
    <n v="135981.93999999994"/>
    <s v="ZLIN"/>
    <n v="10"/>
    <n v="0"/>
    <n v="0"/>
    <n v="0"/>
    <m/>
    <m/>
    <m/>
    <n v="0"/>
    <n v="0"/>
    <s v="ZLIN"/>
    <n v="0"/>
    <n v="1"/>
  </r>
  <r>
    <s v="120503000412-0"/>
    <x v="26"/>
    <m/>
    <s v="CAJA HERRAMIENTAS"/>
    <s v="22.12.2016"/>
    <n v="401150"/>
    <n v="80230"/>
    <s v="ZLIN"/>
    <n v="10"/>
    <n v="0"/>
    <n v="0"/>
    <n v="0"/>
    <m/>
    <m/>
    <m/>
    <n v="0"/>
    <n v="0"/>
    <s v="ZLIN"/>
    <n v="0"/>
    <n v="1"/>
  </r>
  <r>
    <s v="120503000413-0"/>
    <x v="26"/>
    <m/>
    <s v="GENERADOR DE COMBUSTION POR GAS"/>
    <s v="27.12.2016"/>
    <n v="3581646.87"/>
    <n v="716329.37999999989"/>
    <s v="ZLIN"/>
    <n v="10"/>
    <n v="0"/>
    <n v="0"/>
    <n v="0"/>
    <m/>
    <m/>
    <m/>
    <n v="0"/>
    <n v="0"/>
    <s v="ZLIN"/>
    <n v="0"/>
    <n v="1"/>
  </r>
  <r>
    <s v="120503000414-0"/>
    <x v="26"/>
    <m/>
    <s v="MOTOSIERRA"/>
    <s v="22.12.2016"/>
    <n v="463000"/>
    <n v="185200"/>
    <s v="ZLIN"/>
    <n v="5"/>
    <n v="0"/>
    <n v="0"/>
    <n v="0"/>
    <m/>
    <m/>
    <m/>
    <n v="0"/>
    <n v="0"/>
    <s v="ZLIN"/>
    <n v="0"/>
    <n v="1"/>
  </r>
  <r>
    <s v="120503000415-0"/>
    <x v="26"/>
    <m/>
    <s v="ESMERILADORA ANGULAR DE BATERIA"/>
    <s v="26.04.2017"/>
    <n v="240978.15"/>
    <n v="40163.03"/>
    <s v="ZLIN"/>
    <n v="10"/>
    <n v="0"/>
    <n v="0"/>
    <n v="0"/>
    <m/>
    <m/>
    <m/>
    <n v="0"/>
    <n v="0"/>
    <s v="ZLIN"/>
    <n v="0"/>
    <n v="1"/>
  </r>
  <r>
    <s v="120503000416-0"/>
    <x v="26"/>
    <m/>
    <s v="ESMERILADORA ANGULAR DE BATERIA"/>
    <s v="26.04.2017"/>
    <n v="240978.15"/>
    <n v="40163.03"/>
    <s v="ZLIN"/>
    <n v="10"/>
    <n v="0"/>
    <n v="0"/>
    <n v="0"/>
    <m/>
    <m/>
    <m/>
    <n v="0"/>
    <n v="0"/>
    <s v="ZLIN"/>
    <n v="0"/>
    <n v="1"/>
  </r>
  <r>
    <s v="120503000417-0"/>
    <x v="26"/>
    <m/>
    <s v="ESMERILADORA ANGULAR DE BATERIA"/>
    <s v="26.04.2017"/>
    <n v="240978.15"/>
    <n v="40163.03"/>
    <s v="ZLIN"/>
    <n v="10"/>
    <n v="0"/>
    <n v="0"/>
    <n v="0"/>
    <m/>
    <m/>
    <m/>
    <n v="0"/>
    <n v="0"/>
    <s v="ZLIN"/>
    <n v="0"/>
    <n v="1"/>
  </r>
  <r>
    <s v="120503000418-0"/>
    <x v="26"/>
    <m/>
    <s v="ESMERILADORA ANGULAR DE 230 MM"/>
    <s v="10.05.2017"/>
    <n v="115064.51"/>
    <n v="18218.549999999988"/>
    <s v="ZLIN"/>
    <n v="10"/>
    <n v="0"/>
    <n v="0"/>
    <n v="0"/>
    <m/>
    <m/>
    <m/>
    <n v="0"/>
    <n v="0"/>
    <s v="ZLIN"/>
    <n v="0"/>
    <n v="1"/>
  </r>
  <r>
    <s v="120503000419-0"/>
    <x v="26"/>
    <m/>
    <s v="ESMERILADORA ANGULAR DE 230 MM"/>
    <s v="10.05.2017"/>
    <n v="115064.51"/>
    <n v="18218.549999999988"/>
    <s v="ZLIN"/>
    <n v="10"/>
    <n v="0"/>
    <n v="0"/>
    <n v="0"/>
    <m/>
    <m/>
    <m/>
    <n v="0"/>
    <n v="0"/>
    <s v="ZLIN"/>
    <n v="0"/>
    <n v="1"/>
  </r>
  <r>
    <s v="120503000420-0"/>
    <x v="26"/>
    <m/>
    <s v="ESMERILADORA ANGULAR DE 230 MM"/>
    <s v="10.05.2017"/>
    <n v="115064.51"/>
    <n v="18218.549999999988"/>
    <s v="ZLIN"/>
    <n v="10"/>
    <n v="0"/>
    <n v="0"/>
    <n v="0"/>
    <m/>
    <m/>
    <m/>
    <n v="0"/>
    <n v="0"/>
    <s v="ZLIN"/>
    <n v="0"/>
    <n v="1"/>
  </r>
  <r>
    <s v="120503000421-0"/>
    <x v="26"/>
    <m/>
    <s v="ESMERILADORA ANGULAR DE 230 MM"/>
    <s v="10.05.2017"/>
    <n v="115064.51"/>
    <n v="18218.549999999988"/>
    <s v="ZLIN"/>
    <n v="10"/>
    <n v="0"/>
    <n v="0"/>
    <n v="0"/>
    <m/>
    <m/>
    <m/>
    <n v="0"/>
    <n v="0"/>
    <s v="ZLIN"/>
    <n v="0"/>
    <n v="1"/>
  </r>
  <r>
    <s v="120503000422-0"/>
    <x v="26"/>
    <m/>
    <s v="TALADRO DE PERCUSION PORTATIL 1/2&quot;"/>
    <s v="11.05.2017"/>
    <n v="265550"/>
    <n v="42045.420000000013"/>
    <s v="ZLIN"/>
    <n v="10"/>
    <n v="0"/>
    <n v="0"/>
    <n v="0"/>
    <m/>
    <m/>
    <m/>
    <n v="0"/>
    <n v="0"/>
    <s v="ZLIN"/>
    <n v="0"/>
    <n v="1"/>
  </r>
  <r>
    <s v="120503000423-0"/>
    <x v="26"/>
    <m/>
    <s v="TALADRO DE PERCUSION PORTATIL 1/2&quot;"/>
    <s v="11.05.2017"/>
    <n v="265550"/>
    <n v="42045.420000000013"/>
    <s v="ZLIN"/>
    <n v="10"/>
    <n v="0"/>
    <n v="0"/>
    <n v="0"/>
    <m/>
    <m/>
    <m/>
    <n v="0"/>
    <n v="0"/>
    <s v="ZLIN"/>
    <n v="0"/>
    <n v="1"/>
  </r>
  <r>
    <s v="120503000424-0"/>
    <x v="26"/>
    <m/>
    <s v="TALADRO DE PERCUSION PORTATIL 1/2&quot;"/>
    <s v="11.05.2017"/>
    <n v="265550"/>
    <n v="42045.420000000013"/>
    <s v="ZLIN"/>
    <n v="10"/>
    <n v="0"/>
    <n v="0"/>
    <n v="0"/>
    <m/>
    <m/>
    <m/>
    <n v="0"/>
    <n v="0"/>
    <s v="ZLIN"/>
    <n v="0"/>
    <n v="1"/>
  </r>
  <r>
    <s v="120503000425-0"/>
    <x v="26"/>
    <m/>
    <s v="TALADRO DE PERCUSION PORTATIL 1/2&quot; 12,7 MM"/>
    <s v="11.05.2017"/>
    <n v="265550"/>
    <n v="42045.420000000013"/>
    <s v="ZLIN"/>
    <n v="10"/>
    <n v="0"/>
    <n v="0"/>
    <n v="0"/>
    <m/>
    <m/>
    <m/>
    <n v="0"/>
    <n v="0"/>
    <s v="ZLIN"/>
    <n v="0"/>
    <n v="1"/>
  </r>
  <r>
    <s v="120503000426-0"/>
    <x v="26"/>
    <m/>
    <s v="TALADRO DE PERCUSION PORTATIL 12,7MM"/>
    <s v="11.05.2017"/>
    <n v="265550"/>
    <n v="42045.420000000013"/>
    <s v="ZLIN"/>
    <n v="10"/>
    <n v="0"/>
    <n v="0"/>
    <n v="0"/>
    <m/>
    <m/>
    <m/>
    <n v="0"/>
    <n v="0"/>
    <s v="ZLIN"/>
    <n v="0"/>
    <n v="1"/>
  </r>
  <r>
    <s v="120503000427-0"/>
    <x v="26"/>
    <m/>
    <s v="TALADRO ROTOMARTILLO"/>
    <s v="26.04.2017"/>
    <n v="330525"/>
    <n v="55087.5"/>
    <s v="ZLIN"/>
    <n v="10"/>
    <n v="0"/>
    <n v="0"/>
    <n v="0"/>
    <m/>
    <m/>
    <m/>
    <n v="0"/>
    <n v="0"/>
    <s v="ZLIN"/>
    <n v="0"/>
    <n v="1"/>
  </r>
  <r>
    <s v="120503000428-0"/>
    <x v="26"/>
    <m/>
    <s v="ESMERILADORA RECTA"/>
    <s v="10.05.2017"/>
    <n v="159178.57999999999"/>
    <n v="25203.279999999999"/>
    <s v="ZLIN"/>
    <n v="10"/>
    <n v="0"/>
    <n v="0"/>
    <n v="0"/>
    <m/>
    <m/>
    <m/>
    <n v="0"/>
    <n v="0"/>
    <s v="ZLIN"/>
    <n v="0"/>
    <n v="1"/>
  </r>
  <r>
    <s v="120503000429-0"/>
    <x v="26"/>
    <m/>
    <s v="MARTILLO-CINCELADOR METABO"/>
    <s v="11.05.2017"/>
    <n v="762750"/>
    <n v="120768.75"/>
    <s v="ZLIN"/>
    <n v="10"/>
    <n v="0"/>
    <n v="0"/>
    <n v="0"/>
    <m/>
    <m/>
    <m/>
    <n v="0"/>
    <n v="0"/>
    <s v="ZLIN"/>
    <n v="0"/>
    <n v="1"/>
  </r>
  <r>
    <s v="120503000430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1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2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3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4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5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6-0"/>
    <x v="26"/>
    <m/>
    <s v="MASCARA DE SOLDAR ELECTRONICA"/>
    <s v="26.04.2017"/>
    <n v="149977.32999999999"/>
    <n v="24996.219999999987"/>
    <s v="ZLIN"/>
    <n v="10"/>
    <n v="0"/>
    <n v="0"/>
    <n v="0"/>
    <m/>
    <m/>
    <m/>
    <n v="0"/>
    <n v="0"/>
    <s v="ZLIN"/>
    <n v="0"/>
    <n v="1"/>
  </r>
  <r>
    <s v="120503000437-0"/>
    <x v="26"/>
    <m/>
    <s v="TRIPODE CON PRENSA"/>
    <s v="12.06.2017"/>
    <n v="250295"/>
    <n v="37544.25"/>
    <s v="ZLIN"/>
    <n v="10"/>
    <n v="0"/>
    <n v="0"/>
    <n v="0"/>
    <m/>
    <m/>
    <m/>
    <n v="0"/>
    <n v="0"/>
    <s v="ZLIN"/>
    <n v="0"/>
    <n v="1"/>
  </r>
  <r>
    <s v="120503000438-0"/>
    <x v="26"/>
    <m/>
    <s v="TRIPODE CON PRENSA"/>
    <s v="12.06.2017"/>
    <n v="250295"/>
    <n v="37544.25"/>
    <s v="ZLIN"/>
    <n v="10"/>
    <n v="0"/>
    <n v="0"/>
    <n v="0"/>
    <m/>
    <m/>
    <m/>
    <n v="0"/>
    <n v="0"/>
    <s v="ZLIN"/>
    <n v="0"/>
    <n v="1"/>
  </r>
  <r>
    <s v="120503000439-0"/>
    <x v="26"/>
    <m/>
    <s v="TRIPODE CON PRENSA"/>
    <s v="12.06.2017"/>
    <n v="250295"/>
    <n v="37544.25"/>
    <s v="ZLIN"/>
    <n v="10"/>
    <n v="0"/>
    <n v="0"/>
    <n v="0"/>
    <m/>
    <m/>
    <m/>
    <n v="0"/>
    <n v="0"/>
    <s v="ZLIN"/>
    <n v="0"/>
    <n v="1"/>
  </r>
  <r>
    <s v="120503000440-0"/>
    <x v="26"/>
    <m/>
    <s v="BOMBA CENTRIFUGA PORTATIL"/>
    <s v="05.09.2017"/>
    <n v="1932959.92"/>
    <n v="241619.99"/>
    <s v="ZLIN"/>
    <n v="10"/>
    <n v="0"/>
    <n v="0"/>
    <n v="0"/>
    <m/>
    <m/>
    <m/>
    <n v="0"/>
    <n v="0"/>
    <s v="ZLIN"/>
    <n v="0"/>
    <n v="1"/>
  </r>
  <r>
    <s v="120503000441-0"/>
    <x v="26"/>
    <m/>
    <s v="BOMBA CENTRIFUGA PORTATIL"/>
    <s v="05.09.2017"/>
    <n v="1932959.92"/>
    <n v="241619.99"/>
    <s v="ZLIN"/>
    <n v="10"/>
    <n v="0"/>
    <n v="0"/>
    <n v="0"/>
    <m/>
    <m/>
    <m/>
    <n v="0"/>
    <n v="0"/>
    <s v="ZLIN"/>
    <n v="0"/>
    <n v="1"/>
  </r>
  <r>
    <s v="120503000442-0"/>
    <x v="26"/>
    <m/>
    <s v="BOMBA CENTRIFUGA PORTATIL"/>
    <s v="05.09.2017"/>
    <n v="1932959.92"/>
    <n v="241619.99"/>
    <s v="ZLIN"/>
    <n v="10"/>
    <n v="0"/>
    <n v="0"/>
    <n v="0"/>
    <m/>
    <m/>
    <m/>
    <n v="0"/>
    <n v="0"/>
    <s v="ZLIN"/>
    <n v="0"/>
    <n v="1"/>
  </r>
  <r>
    <s v="120503000443-0"/>
    <x v="26"/>
    <m/>
    <s v="PRENSA DE CADENA PORTATIL"/>
    <s v="12.06.2017"/>
    <n v="199365.9"/>
    <n v="29904.889999999985"/>
    <s v="ZLIN"/>
    <n v="10"/>
    <n v="0"/>
    <n v="0"/>
    <n v="0"/>
    <m/>
    <m/>
    <m/>
    <n v="0"/>
    <n v="0"/>
    <s v="ZLIN"/>
    <n v="0"/>
    <n v="1"/>
  </r>
  <r>
    <s v="120503000444-0"/>
    <x v="26"/>
    <m/>
    <s v="PRENSA DE CADENA PORTATIL"/>
    <s v="12.06.2017"/>
    <n v="199365.9"/>
    <n v="29904.889999999985"/>
    <s v="ZLIN"/>
    <n v="10"/>
    <n v="0"/>
    <n v="0"/>
    <n v="0"/>
    <m/>
    <m/>
    <m/>
    <n v="0"/>
    <n v="0"/>
    <s v="ZLIN"/>
    <n v="0"/>
    <n v="1"/>
  </r>
  <r>
    <s v="120503000445-0"/>
    <x v="26"/>
    <m/>
    <s v="PRENSA DE CADENA PORTATIL"/>
    <s v="12.06.2017"/>
    <n v="199365.9"/>
    <n v="29904.889999999985"/>
    <s v="ZLIN"/>
    <n v="10"/>
    <n v="0"/>
    <n v="0"/>
    <n v="0"/>
    <m/>
    <m/>
    <m/>
    <n v="0"/>
    <n v="0"/>
    <s v="ZLIN"/>
    <n v="0"/>
    <n v="1"/>
  </r>
  <r>
    <s v="120503000446-0"/>
    <x v="26"/>
    <m/>
    <s v="PRENSA DE CADENA PORTATIL"/>
    <s v="12.06.2017"/>
    <n v="199365.9"/>
    <n v="29904.889999999985"/>
    <s v="ZLIN"/>
    <n v="10"/>
    <n v="0"/>
    <n v="0"/>
    <n v="0"/>
    <m/>
    <m/>
    <m/>
    <n v="0"/>
    <n v="0"/>
    <s v="ZLIN"/>
    <n v="0"/>
    <n v="1"/>
  </r>
  <r>
    <s v="120503000447-0"/>
    <x v="26"/>
    <m/>
    <s v="PRENSA DE CADENA PORTATIL"/>
    <s v="12.06.2017"/>
    <n v="199365.9"/>
    <n v="29904.889999999985"/>
    <s v="ZLIN"/>
    <n v="10"/>
    <n v="0"/>
    <n v="0"/>
    <n v="0"/>
    <m/>
    <m/>
    <m/>
    <n v="0"/>
    <n v="0"/>
    <s v="ZLIN"/>
    <n v="0"/>
    <n v="1"/>
  </r>
  <r>
    <s v="120503000448-0"/>
    <x v="26"/>
    <m/>
    <s v="CORTADOR DE TUBERIA ABISAGRADO PAREDES"/>
    <s v="12.06.2017"/>
    <n v="531552"/>
    <n v="79732.799999999988"/>
    <s v="ZLIN"/>
    <n v="10"/>
    <n v="0"/>
    <n v="0"/>
    <n v="0"/>
    <m/>
    <m/>
    <m/>
    <n v="0"/>
    <n v="0"/>
    <s v="ZLIN"/>
    <n v="0"/>
    <n v="1"/>
  </r>
  <r>
    <s v="120503000449-0"/>
    <x v="26"/>
    <m/>
    <s v="CORTADOR DE TUBERIA ABISAGRADO PAREDES"/>
    <s v="12.06.2017"/>
    <n v="531552"/>
    <n v="79732.799999999988"/>
    <s v="ZLIN"/>
    <n v="10"/>
    <n v="0"/>
    <n v="0"/>
    <n v="0"/>
    <m/>
    <m/>
    <m/>
    <n v="0"/>
    <n v="0"/>
    <s v="ZLIN"/>
    <n v="0"/>
    <n v="1"/>
  </r>
  <r>
    <s v="120503000450-0"/>
    <x v="26"/>
    <m/>
    <s v="CORTADOR DE TUBERIA ABISAGRADO PAREDES"/>
    <s v="12.06.2017"/>
    <n v="688695.45"/>
    <n v="103304.31999999995"/>
    <s v="ZLIN"/>
    <n v="10"/>
    <n v="0"/>
    <n v="0"/>
    <n v="0"/>
    <m/>
    <m/>
    <m/>
    <n v="0"/>
    <n v="0"/>
    <s v="ZLIN"/>
    <n v="0"/>
    <n v="1"/>
  </r>
  <r>
    <s v="120503000451-0"/>
    <x v="26"/>
    <m/>
    <s v="CORTADOR DE TUBERIA ABISAGRADO PAREDES"/>
    <s v="12.06.2017"/>
    <n v="688695.45"/>
    <n v="103304.31999999995"/>
    <s v="ZLIN"/>
    <n v="10"/>
    <n v="0"/>
    <n v="0"/>
    <n v="0"/>
    <m/>
    <m/>
    <m/>
    <n v="0"/>
    <n v="0"/>
    <s v="ZLIN"/>
    <n v="0"/>
    <n v="1"/>
  </r>
  <r>
    <s v="120503000452-0"/>
    <x v="26"/>
    <m/>
    <s v="CORTADOR DE TUBERIA ABISAGRADO PAREDES"/>
    <s v="12.06.2017"/>
    <n v="849415.35"/>
    <n v="127412.29999999993"/>
    <s v="ZLIN"/>
    <n v="10"/>
    <n v="0"/>
    <n v="0"/>
    <n v="0"/>
    <m/>
    <m/>
    <m/>
    <n v="0"/>
    <n v="0"/>
    <s v="ZLIN"/>
    <n v="0"/>
    <n v="1"/>
  </r>
  <r>
    <s v="120503000453-0"/>
    <x v="26"/>
    <m/>
    <s v="CORTADOR DE TUBERIA ABISAGRADO PAREDES"/>
    <s v="12.06.2017"/>
    <n v="849415.35"/>
    <n v="127412.29999999993"/>
    <s v="ZLIN"/>
    <n v="10"/>
    <n v="0"/>
    <n v="0"/>
    <n v="0"/>
    <m/>
    <m/>
    <m/>
    <n v="0"/>
    <n v="0"/>
    <s v="ZLIN"/>
    <n v="0"/>
    <n v="1"/>
  </r>
  <r>
    <s v="120503000454-0"/>
    <x v="26"/>
    <m/>
    <s v="SOLDADORA INVERSORA MAXTAR 150STL"/>
    <s v="09.05.2017"/>
    <n v="1234909.2"/>
    <n v="195527.28999999992"/>
    <s v="ZLIN"/>
    <n v="10"/>
    <n v="0"/>
    <n v="0"/>
    <n v="0"/>
    <m/>
    <m/>
    <m/>
    <n v="0"/>
    <n v="0"/>
    <s v="ZLIN"/>
    <n v="0"/>
    <n v="1"/>
  </r>
  <r>
    <s v="120503000455-0"/>
    <x v="26"/>
    <m/>
    <s v="GENERADOR SOLDADOR ELECTRODO TIG"/>
    <s v="26.04.2017"/>
    <n v="2169884.7599999998"/>
    <n v="361647.45999999973"/>
    <s v="ZLIN"/>
    <n v="10"/>
    <n v="0"/>
    <n v="0"/>
    <n v="0"/>
    <m/>
    <m/>
    <m/>
    <n v="0"/>
    <n v="0"/>
    <s v="ZLIN"/>
    <n v="0"/>
    <n v="1"/>
  </r>
  <r>
    <s v="120503000456-0"/>
    <x v="26"/>
    <m/>
    <s v="CORDADORA DE TUBO"/>
    <s v="25.05.2017"/>
    <n v="107680.86"/>
    <n v="17049.47"/>
    <s v="ZLIN"/>
    <n v="10"/>
    <n v="0"/>
    <n v="0"/>
    <n v="0"/>
    <m/>
    <m/>
    <m/>
    <n v="0"/>
    <n v="0"/>
    <s v="ZLIN"/>
    <n v="0"/>
    <n v="1"/>
  </r>
  <r>
    <s v="120503000457-0"/>
    <x v="26"/>
    <m/>
    <s v="JUEGO DE BROCAS SIERRAS"/>
    <s v="25.05.2017"/>
    <n v="90855.73"/>
    <n v="14385.489999999991"/>
    <s v="ZLIN"/>
    <n v="10"/>
    <n v="0"/>
    <n v="0"/>
    <n v="0"/>
    <m/>
    <m/>
    <m/>
    <n v="0"/>
    <n v="0"/>
    <s v="ZLIN"/>
    <n v="0"/>
    <n v="1"/>
  </r>
  <r>
    <s v="120503000458-0"/>
    <x v="26"/>
    <m/>
    <s v="AFILADORA DE BROCAS"/>
    <s v="22.05.2017"/>
    <n v="124704.22"/>
    <n v="19744.830000000002"/>
    <s v="ZLIN"/>
    <n v="10"/>
    <n v="0"/>
    <n v="0"/>
    <n v="0"/>
    <m/>
    <m/>
    <m/>
    <n v="0"/>
    <n v="0"/>
    <s v="ZLIN"/>
    <n v="0"/>
    <n v="1"/>
  </r>
  <r>
    <s v="120503000459-0"/>
    <x v="26"/>
    <m/>
    <s v="DOBLADORA DE TUBO DE 10 MM (3/8&quot;)"/>
    <s v="12.06.2017"/>
    <n v="99598.2"/>
    <n v="14939.729999999996"/>
    <s v="ZLIN"/>
    <n v="10"/>
    <n v="0"/>
    <n v="0"/>
    <n v="0"/>
    <m/>
    <m/>
    <m/>
    <n v="0"/>
    <n v="0"/>
    <s v="ZLIN"/>
    <n v="0"/>
    <n v="1"/>
  </r>
  <r>
    <s v="120503000460-0"/>
    <x v="26"/>
    <m/>
    <s v="DOBLADORA DE TUBO DE 13 MM /1/2&quot;)"/>
    <s v="12.06.2017"/>
    <n v="114802.35"/>
    <n v="17220.350000000006"/>
    <s v="ZLIN"/>
    <n v="10"/>
    <n v="0"/>
    <n v="0"/>
    <n v="0"/>
    <m/>
    <m/>
    <m/>
    <n v="0"/>
    <n v="0"/>
    <s v="ZLIN"/>
    <n v="0"/>
    <n v="1"/>
  </r>
  <r>
    <s v="120503000461-0"/>
    <x v="26"/>
    <m/>
    <s v="DOBLADORA DE TUBO DE 16 MM (5/8&quot;)"/>
    <s v="14.09.2017"/>
    <n v="114802.35"/>
    <n v="14350.290000000008"/>
    <s v="ZLIN"/>
    <n v="10"/>
    <n v="0"/>
    <n v="0"/>
    <n v="0"/>
    <m/>
    <m/>
    <m/>
    <n v="0"/>
    <n v="0"/>
    <s v="ZLIN"/>
    <n v="0"/>
    <n v="1"/>
  </r>
  <r>
    <s v="120503000462-0"/>
    <x v="26"/>
    <m/>
    <s v="PLEGADORA DE LAMINA METALICA"/>
    <s v="26.04.2017"/>
    <n v="5431910"/>
    <n v="905318.33000000007"/>
    <s v="ZLIN"/>
    <n v="10"/>
    <n v="0"/>
    <n v="0"/>
    <n v="0"/>
    <m/>
    <m/>
    <m/>
    <n v="0"/>
    <n v="0"/>
    <s v="ZLIN"/>
    <n v="0"/>
    <n v="1"/>
  </r>
  <r>
    <s v="120503000463-0"/>
    <x v="26"/>
    <m/>
    <s v="LLAVE DE TORQUE ESPIGA 13 MM (1/2&quot;)"/>
    <s v="26.04.2017"/>
    <n v="131328.6"/>
    <n v="21888.100000000006"/>
    <s v="ZLIN"/>
    <n v="10"/>
    <n v="0"/>
    <n v="0"/>
    <n v="0"/>
    <m/>
    <m/>
    <m/>
    <n v="0"/>
    <n v="0"/>
    <s v="ZLIN"/>
    <n v="0"/>
    <n v="1"/>
  </r>
  <r>
    <s v="120503000464-0"/>
    <x v="26"/>
    <m/>
    <s v="LLAVE DE TORQUE ESPIGA 19 mm (3/4&quot;)"/>
    <s v="25.05.2017"/>
    <n v="400438.21"/>
    <n v="63402.72000000003"/>
    <s v="ZLIN"/>
    <n v="10"/>
    <n v="0"/>
    <n v="0"/>
    <n v="0"/>
    <m/>
    <m/>
    <m/>
    <n v="0"/>
    <n v="0"/>
    <s v="ZLIN"/>
    <n v="0"/>
    <n v="1"/>
  </r>
  <r>
    <s v="120503000465-0"/>
    <x v="26"/>
    <m/>
    <s v="TORQUEMETRO ESPIGA 13 mm (1/2&quot;)"/>
    <s v="25.05.2017"/>
    <n v="100950.81"/>
    <n v="15983.880000000005"/>
    <s v="ZLIN"/>
    <n v="10"/>
    <n v="0"/>
    <n v="0"/>
    <n v="0"/>
    <m/>
    <m/>
    <m/>
    <n v="0"/>
    <n v="0"/>
    <s v="ZLIN"/>
    <n v="0"/>
    <n v="1"/>
  </r>
  <r>
    <s v="120503000466-0"/>
    <x v="26"/>
    <m/>
    <s v="PISTOLA DE IMPACTO ESPIGA 19 mm (3/4&quot;)"/>
    <s v="26.04.2017"/>
    <n v="360537.8"/>
    <n v="60089.630000000005"/>
    <s v="ZLIN"/>
    <n v="10"/>
    <n v="0"/>
    <n v="0"/>
    <n v="0"/>
    <m/>
    <m/>
    <m/>
    <n v="0"/>
    <n v="0"/>
    <s v="ZLIN"/>
    <n v="0"/>
    <n v="1"/>
  </r>
  <r>
    <s v="120503000467-0"/>
    <x v="26"/>
    <m/>
    <s v="PISTOLA DE IMPACTO ESPIGA 13 mm (1/2&quot;)"/>
    <s v="26.04.2017"/>
    <n v="102265"/>
    <n v="17044.169999999998"/>
    <s v="ZLIN"/>
    <n v="10"/>
    <n v="0"/>
    <n v="0"/>
    <n v="0"/>
    <m/>
    <m/>
    <m/>
    <n v="0"/>
    <n v="0"/>
    <s v="ZLIN"/>
    <n v="0"/>
    <n v="1"/>
  </r>
  <r>
    <s v="120503000468-0"/>
    <x v="26"/>
    <m/>
    <s v="PISTOLA DE IMPACTO NEUMATICO ESPIGA 13 mm (1/2&quot;)"/>
    <s v="26.04.2017"/>
    <n v="102265"/>
    <n v="17044.169999999998"/>
    <s v="ZLIN"/>
    <n v="10"/>
    <n v="0"/>
    <n v="0"/>
    <n v="0"/>
    <m/>
    <m/>
    <m/>
    <n v="0"/>
    <n v="0"/>
    <s v="ZLIN"/>
    <n v="0"/>
    <n v="1"/>
  </r>
  <r>
    <s v="120503000469-0"/>
    <x v="26"/>
    <m/>
    <s v="RATCH NEUMATICO ESPIGA 13 mm (1/2&quot;)"/>
    <s v="25.05.2017"/>
    <n v="95566.77"/>
    <n v="15131.410000000003"/>
    <s v="ZLIN"/>
    <n v="10"/>
    <n v="0"/>
    <n v="0"/>
    <n v="0"/>
    <m/>
    <m/>
    <m/>
    <n v="0"/>
    <n v="0"/>
    <s v="ZLIN"/>
    <n v="0"/>
    <n v="1"/>
  </r>
  <r>
    <s v="120503000470-0"/>
    <x v="26"/>
    <m/>
    <s v="JUEGO DE EXTRACTORES DE 10 TON"/>
    <s v="19.05.2017"/>
    <n v="528917.49"/>
    <n v="83745.270000000019"/>
    <s v="ZLIN"/>
    <n v="10"/>
    <n v="0"/>
    <n v="0"/>
    <n v="0"/>
    <m/>
    <m/>
    <m/>
    <n v="0"/>
    <n v="0"/>
    <s v="ZLIN"/>
    <n v="0"/>
    <n v="1"/>
  </r>
  <r>
    <s v="120503000471-0"/>
    <x v="26"/>
    <m/>
    <s v="PRENSA HIDRAULICA 10 TON"/>
    <s v="22.05.2017"/>
    <n v="367125.73"/>
    <n v="58128.239999999991"/>
    <s v="ZLIN"/>
    <n v="10"/>
    <n v="0"/>
    <n v="0"/>
    <n v="0"/>
    <m/>
    <m/>
    <m/>
    <n v="0"/>
    <n v="0"/>
    <s v="ZLIN"/>
    <n v="0"/>
    <n v="1"/>
  </r>
  <r>
    <s v="120503000472-0"/>
    <x v="26"/>
    <m/>
    <s v="PRENSA HIDRAULICA 30 TON"/>
    <s v="22.05.2017"/>
    <n v="1311142.5"/>
    <n v="207597.56000000006"/>
    <s v="ZLIN"/>
    <n v="10"/>
    <n v="0"/>
    <n v="0"/>
    <n v="0"/>
    <m/>
    <m/>
    <m/>
    <n v="0"/>
    <n v="0"/>
    <s v="ZLIN"/>
    <n v="0"/>
    <n v="1"/>
  </r>
  <r>
    <s v="120503000473-0"/>
    <x v="26"/>
    <m/>
    <s v="GATA HIDRONEUMATICA 20 TON"/>
    <s v="22.05.2017"/>
    <n v="162581.67000000001"/>
    <n v="25742.100000000006"/>
    <s v="ZLIN"/>
    <n v="10"/>
    <n v="0"/>
    <n v="0"/>
    <n v="0"/>
    <m/>
    <m/>
    <m/>
    <n v="0"/>
    <n v="0"/>
    <s v="ZLIN"/>
    <n v="0"/>
    <n v="1"/>
  </r>
  <r>
    <s v="120503000474-0"/>
    <x v="26"/>
    <m/>
    <s v="GATA HIDRAULICA 3 TON"/>
    <s v="22.05.2017"/>
    <n v="237748.01"/>
    <n v="37643.430000000022"/>
    <s v="ZLIN"/>
    <n v="10"/>
    <n v="0"/>
    <n v="0"/>
    <n v="0"/>
    <m/>
    <m/>
    <m/>
    <n v="0"/>
    <n v="0"/>
    <s v="ZLIN"/>
    <n v="0"/>
    <n v="1"/>
  </r>
  <r>
    <s v="120503000476-0"/>
    <x v="26"/>
    <m/>
    <s v="JUEGO DE HERRAMIENTAS PARA MONTAJE"/>
    <s v="19.05.2017"/>
    <n v="230494.23"/>
    <n v="36494.920000000013"/>
    <s v="ZLIN"/>
    <n v="10"/>
    <n v="0"/>
    <n v="0"/>
    <n v="0"/>
    <m/>
    <m/>
    <m/>
    <n v="0"/>
    <n v="0"/>
    <s v="ZLIN"/>
    <n v="0"/>
    <n v="1"/>
  </r>
  <r>
    <s v="120503000477-0"/>
    <x v="26"/>
    <m/>
    <s v="HIDROLAVADORA"/>
    <s v="26.04.2017"/>
    <n v="363860"/>
    <n v="60643.330000000016"/>
    <s v="ZLIN"/>
    <n v="10"/>
    <n v="0"/>
    <n v="0"/>
    <n v="0"/>
    <m/>
    <m/>
    <m/>
    <n v="0"/>
    <n v="0"/>
    <s v="ZLIN"/>
    <n v="0"/>
    <n v="1"/>
  </r>
  <r>
    <s v="120503000478-0"/>
    <x v="26"/>
    <m/>
    <s v="HIDROLAVADORA A VAPOR"/>
    <s v="25.05.2017"/>
    <n v="4414915.42"/>
    <n v="699028.27"/>
    <s v="ZLIN"/>
    <n v="10"/>
    <n v="0"/>
    <n v="0"/>
    <n v="0"/>
    <m/>
    <m/>
    <m/>
    <n v="0"/>
    <n v="0"/>
    <s v="ZLIN"/>
    <n v="0"/>
    <n v="1"/>
  </r>
  <r>
    <s v="120503000479-0"/>
    <x v="26"/>
    <m/>
    <s v="VIDEOSCOPIO"/>
    <s v="09.06.2017"/>
    <n v="10102850.43"/>
    <n v="1515427.5600000005"/>
    <s v="ZLIN"/>
    <n v="10"/>
    <n v="0"/>
    <n v="0"/>
    <n v="0"/>
    <m/>
    <m/>
    <m/>
    <n v="0"/>
    <n v="0"/>
    <s v="ZLIN"/>
    <n v="0"/>
    <n v="1"/>
  </r>
  <r>
    <s v="120503000480-0"/>
    <x v="26"/>
    <m/>
    <s v="TARRAJA ELECTRICA PORTATIL 2&quot;"/>
    <s v="21.08.2017"/>
    <n v="1004862.68"/>
    <n v="133981.69000000006"/>
    <s v="ZLIN"/>
    <n v="10"/>
    <n v="0"/>
    <n v="0"/>
    <n v="0"/>
    <m/>
    <m/>
    <m/>
    <n v="0"/>
    <n v="0"/>
    <s v="ZLIN"/>
    <n v="0"/>
    <n v="1"/>
  </r>
  <r>
    <s v="120503000481-0"/>
    <x v="26"/>
    <m/>
    <s v="TARRAJA ELECTRICA PORTATIL 2&quot;"/>
    <s v="21.08.2017"/>
    <n v="1004856.93"/>
    <n v="133980.92000000004"/>
    <s v="ZLIN"/>
    <n v="10"/>
    <n v="0"/>
    <n v="0"/>
    <n v="0"/>
    <m/>
    <m/>
    <m/>
    <n v="0"/>
    <n v="0"/>
    <s v="ZLIN"/>
    <n v="0"/>
    <n v="1"/>
  </r>
  <r>
    <s v="120503000482-0"/>
    <x v="26"/>
    <m/>
    <s v="GABINETE CON HERRAMIENTAS 13 GAVETAS"/>
    <s v="26.04.2017"/>
    <n v="2050950"/>
    <n v="341825"/>
    <s v="ZLIN"/>
    <n v="10"/>
    <n v="0"/>
    <n v="0"/>
    <n v="0"/>
    <m/>
    <m/>
    <m/>
    <n v="0"/>
    <n v="0"/>
    <s v="ZLIN"/>
    <n v="0"/>
    <n v="1"/>
  </r>
  <r>
    <s v="120503000483-0"/>
    <x v="26"/>
    <m/>
    <s v="GABINETE CON HERRAMIENTAS 8 GAVETAS"/>
    <s v="26.04.2017"/>
    <n v="1159380"/>
    <n v="193230"/>
    <s v="ZLIN"/>
    <n v="10"/>
    <n v="0"/>
    <n v="0"/>
    <n v="0"/>
    <m/>
    <m/>
    <m/>
    <n v="0"/>
    <n v="0"/>
    <s v="ZLIN"/>
    <n v="0"/>
    <n v="1"/>
  </r>
  <r>
    <s v="120503000484-0"/>
    <x v="26"/>
    <m/>
    <s v="GABINETE MOVIL PARA HERRAMIENTAS 8 GAVETAS"/>
    <s v="25.05.2017"/>
    <n v="410533.29"/>
    <n v="65001.109999999986"/>
    <s v="ZLIN"/>
    <n v="10"/>
    <n v="0"/>
    <n v="0"/>
    <n v="0"/>
    <m/>
    <m/>
    <m/>
    <n v="0"/>
    <n v="0"/>
    <s v="ZLIN"/>
    <n v="0"/>
    <n v="1"/>
  </r>
  <r>
    <s v="120503000485-0"/>
    <x v="26"/>
    <m/>
    <s v="CAJA DE HERRAMIENTAS CON 9 GAVETAS"/>
    <s v="25.05.2017"/>
    <n v="97585.78"/>
    <n v="15451.080000000002"/>
    <s v="ZLIN"/>
    <n v="10"/>
    <n v="0"/>
    <n v="0"/>
    <n v="0"/>
    <m/>
    <m/>
    <m/>
    <n v="0"/>
    <n v="0"/>
    <s v="ZLIN"/>
    <n v="0"/>
    <n v="1"/>
  </r>
  <r>
    <s v="120503000486-0"/>
    <x v="26"/>
    <m/>
    <s v="JUEGO DE CUBOS 3/4 &quot; 20 PIEZAS 16 CUBOS"/>
    <s v="26.04.2017"/>
    <n v="114582"/>
    <n v="19097"/>
    <s v="ZLIN"/>
    <n v="10"/>
    <n v="0"/>
    <n v="0"/>
    <n v="0"/>
    <m/>
    <m/>
    <m/>
    <n v="0"/>
    <n v="0"/>
    <s v="ZLIN"/>
    <n v="0"/>
    <n v="1"/>
  </r>
  <r>
    <s v="120503000487-0"/>
    <x v="26"/>
    <m/>
    <s v="JUEGO DE CUBOS 3/4 &quot; 20 PIEZAS 16 CUBOS"/>
    <s v="26.04.2017"/>
    <n v="114582"/>
    <n v="19097"/>
    <s v="ZLIN"/>
    <n v="10"/>
    <n v="0"/>
    <n v="0"/>
    <n v="0"/>
    <m/>
    <m/>
    <m/>
    <n v="0"/>
    <n v="0"/>
    <s v="ZLIN"/>
    <n v="0"/>
    <n v="1"/>
  </r>
  <r>
    <s v="120503000488-0"/>
    <x v="26"/>
    <m/>
    <s v="MULTIMETRO PROBADOR"/>
    <s v="26.04.2017"/>
    <n v="26668"/>
    <n v="4444.6699999999983"/>
    <s v="ZLIN"/>
    <n v="10"/>
    <n v="0"/>
    <n v="0"/>
    <n v="0"/>
    <m/>
    <m/>
    <m/>
    <n v="0"/>
    <n v="0"/>
    <s v="ZLIN"/>
    <n v="0"/>
    <n v="1"/>
  </r>
  <r>
    <s v="120503000489-0"/>
    <x v="26"/>
    <m/>
    <s v="JUEGO TORX 92 PIEZAS"/>
    <s v="26.04.2017"/>
    <n v="120469.3"/>
    <n v="20078.22"/>
    <s v="ZLIN"/>
    <n v="10"/>
    <n v="0"/>
    <n v="0"/>
    <n v="0"/>
    <m/>
    <m/>
    <m/>
    <n v="0"/>
    <n v="0"/>
    <s v="ZLIN"/>
    <n v="0"/>
    <n v="1"/>
  </r>
  <r>
    <s v="120503000490-0"/>
    <x v="26"/>
    <m/>
    <s v="LEFANTADOR DE PALANCA (TECKLE) DE ALUMINIO"/>
    <s v="26.04.2017"/>
    <n v="444445.95"/>
    <n v="74074.330000000016"/>
    <s v="ZLIN"/>
    <n v="10"/>
    <n v="0"/>
    <n v="0"/>
    <n v="0"/>
    <m/>
    <m/>
    <m/>
    <n v="0"/>
    <n v="0"/>
    <s v="ZLIN"/>
    <n v="0"/>
    <n v="1"/>
  </r>
  <r>
    <s v="120503000491-0"/>
    <x v="26"/>
    <m/>
    <s v="EQUIPO HIDRAULICO DE ENDEREZADO 10 TON"/>
    <s v="26.04.2017"/>
    <n v="628924.1"/>
    <n v="104820.68"/>
    <s v="ZLIN"/>
    <n v="10"/>
    <n v="0"/>
    <n v="0"/>
    <n v="0"/>
    <m/>
    <m/>
    <m/>
    <n v="0"/>
    <n v="0"/>
    <s v="ZLIN"/>
    <n v="0"/>
    <n v="1"/>
  </r>
  <r>
    <s v="120503000492-0"/>
    <x v="26"/>
    <m/>
    <s v="COMPACTADORA - APISONADORA"/>
    <s v="26.04.2017"/>
    <n v="2101348"/>
    <n v="350224.66999999993"/>
    <s v="ZLIN"/>
    <n v="10"/>
    <n v="0"/>
    <n v="0"/>
    <n v="0"/>
    <m/>
    <m/>
    <m/>
    <n v="0"/>
    <n v="0"/>
    <s v="ZLIN"/>
    <n v="0"/>
    <n v="1"/>
  </r>
  <r>
    <s v="120503000493-0"/>
    <x v="26"/>
    <m/>
    <s v="CORTADORA LINEAL CONCRETO Y ASFALTO"/>
    <s v="18.05.2017"/>
    <n v="2303146.79"/>
    <n v="364664.91000000015"/>
    <s v="ZLIN"/>
    <n v="10"/>
    <n v="0"/>
    <n v="0"/>
    <n v="0"/>
    <m/>
    <m/>
    <m/>
    <n v="0"/>
    <n v="0"/>
    <s v="ZLIN"/>
    <n v="0"/>
    <n v="1"/>
  </r>
  <r>
    <s v="120503000494-0"/>
    <x v="26"/>
    <m/>
    <s v="COMPRESOR DE COMBUSTION PORTATIL"/>
    <s v="13.07.2017"/>
    <n v="11992989.449999999"/>
    <n v="1699006.8399999999"/>
    <s v="ZLIN"/>
    <n v="10"/>
    <n v="0"/>
    <n v="0"/>
    <n v="0"/>
    <m/>
    <m/>
    <m/>
    <n v="0"/>
    <n v="0"/>
    <s v="ZLIN"/>
    <n v="0"/>
    <n v="1"/>
  </r>
  <r>
    <s v="120503000495-0"/>
    <x v="26"/>
    <m/>
    <s v="ELEVADOR EQUIPO MOVIL DOS POSTES"/>
    <s v="19.05.2017"/>
    <n v="2810636.19"/>
    <n v="445017.39999999991"/>
    <s v="ZLIN"/>
    <n v="10"/>
    <n v="0"/>
    <n v="0"/>
    <n v="0"/>
    <m/>
    <m/>
    <m/>
    <n v="0"/>
    <n v="0"/>
    <s v="ZLIN"/>
    <n v="0"/>
    <n v="1"/>
  </r>
  <r>
    <s v="120503000496-0"/>
    <x v="26"/>
    <m/>
    <s v="CALENTADOR DE RODAMIENTO POR INDUCCION"/>
    <s v="25.05.2017"/>
    <n v="2523770.25"/>
    <n v="399596.95999999996"/>
    <s v="ZLIN"/>
    <n v="10"/>
    <n v="0"/>
    <n v="0"/>
    <n v="0"/>
    <m/>
    <m/>
    <m/>
    <n v="0"/>
    <n v="0"/>
    <s v="ZLIN"/>
    <n v="0"/>
    <n v="1"/>
  </r>
  <r>
    <s v="120503000497-0"/>
    <x v="26"/>
    <m/>
    <s v="ALINEADOR LASER FIXTULASER"/>
    <s v="09.06.2017"/>
    <n v="10025235.699999999"/>
    <n v="1503785.3599999994"/>
    <s v="ZLIN"/>
    <n v="10"/>
    <n v="0"/>
    <n v="0"/>
    <n v="0"/>
    <m/>
    <m/>
    <m/>
    <n v="0"/>
    <n v="0"/>
    <s v="ZLIN"/>
    <n v="0"/>
    <n v="1"/>
  </r>
  <r>
    <s v="120503000498-0"/>
    <x v="26"/>
    <m/>
    <s v="MOTOSIERRA"/>
    <s v="25.05.2017"/>
    <n v="329772.65000000002"/>
    <n v="52214"/>
    <s v="ZLIN"/>
    <n v="10"/>
    <n v="0"/>
    <n v="0"/>
    <n v="0"/>
    <m/>
    <m/>
    <m/>
    <n v="0"/>
    <n v="0"/>
    <s v="ZLIN"/>
    <n v="0"/>
    <n v="1"/>
  </r>
  <r>
    <s v="120503000499-0"/>
    <x v="26"/>
    <m/>
    <s v="MOTOSIERRA"/>
    <s v="25.05.2017"/>
    <n v="329772.65000000002"/>
    <n v="52214"/>
    <s v="ZLIN"/>
    <n v="10"/>
    <n v="0"/>
    <n v="0"/>
    <n v="0"/>
    <m/>
    <m/>
    <m/>
    <n v="0"/>
    <n v="0"/>
    <s v="ZLIN"/>
    <n v="0"/>
    <n v="1"/>
  </r>
  <r>
    <s v="120503000504-0"/>
    <x v="26"/>
    <m/>
    <s v="CARRETILLA ELEVADIZA"/>
    <s v="27.04.2017"/>
    <n v="2613690"/>
    <n v="435615"/>
    <s v="ZLIN"/>
    <n v="10"/>
    <n v="0"/>
    <n v="0"/>
    <n v="0"/>
    <m/>
    <m/>
    <m/>
    <n v="0"/>
    <n v="0"/>
    <s v="ZLIN"/>
    <n v="0"/>
    <n v="1"/>
  </r>
  <r>
    <s v="120503000505-0"/>
    <x v="26"/>
    <m/>
    <s v="MAQUINA DE SOLDAR"/>
    <s v="11.08.2017"/>
    <n v="11705053.99"/>
    <n v="1560673.870000001"/>
    <s v="ZLIN"/>
    <n v="10"/>
    <n v="0"/>
    <n v="0"/>
    <n v="0"/>
    <m/>
    <m/>
    <m/>
    <n v="0"/>
    <n v="0"/>
    <s v="ZLIN"/>
    <n v="0"/>
    <n v="1"/>
  </r>
  <r>
    <s v="120503000506-0"/>
    <x v="26"/>
    <m/>
    <s v="MAQUINA DE SOLDAR"/>
    <s v="11.08.2017"/>
    <n v="11705053.99"/>
    <n v="1560673.870000001"/>
    <s v="ZLIN"/>
    <n v="10"/>
    <n v="0"/>
    <n v="0"/>
    <n v="0"/>
    <m/>
    <m/>
    <m/>
    <n v="0"/>
    <n v="0"/>
    <s v="ZLIN"/>
    <n v="0"/>
    <n v="1"/>
  </r>
  <r>
    <s v="120503000507-0"/>
    <x v="26"/>
    <m/>
    <s v="MAQUINA DE SOLDAR"/>
    <s v="11.08.2017"/>
    <n v="11705053.99"/>
    <n v="1560673.870000001"/>
    <s v="ZLIN"/>
    <n v="10"/>
    <n v="0"/>
    <n v="0"/>
    <n v="0"/>
    <m/>
    <m/>
    <m/>
    <n v="0"/>
    <n v="0"/>
    <s v="ZLIN"/>
    <n v="0"/>
    <n v="1"/>
  </r>
  <r>
    <s v="120503000510-0"/>
    <x v="26"/>
    <m/>
    <s v="SIERRA RECIPROCANTE NEUMATICA"/>
    <s v="28.06.2017"/>
    <n v="1044911"/>
    <n v="313473.30000000005"/>
    <s v="ZLIN"/>
    <n v="5"/>
    <n v="0"/>
    <n v="0"/>
    <n v="0"/>
    <m/>
    <m/>
    <m/>
    <n v="0"/>
    <n v="0"/>
    <s v="ZLIN"/>
    <n v="0"/>
    <n v="1"/>
  </r>
  <r>
    <s v="120503000511-0"/>
    <x v="26"/>
    <m/>
    <s v="SIERRA RECIPROCANTE NEUMATICA"/>
    <s v="28.06.2017"/>
    <n v="1044911"/>
    <n v="313473.30000000005"/>
    <s v="ZLIN"/>
    <n v="5"/>
    <n v="0"/>
    <n v="0"/>
    <n v="0"/>
    <m/>
    <m/>
    <m/>
    <n v="0"/>
    <n v="0"/>
    <s v="ZLIN"/>
    <n v="0"/>
    <n v="1"/>
  </r>
  <r>
    <s v="120503000512-0"/>
    <x v="26"/>
    <m/>
    <s v="SIERRA RECIPROCANTE NEUMATICA"/>
    <s v="28.06.2017"/>
    <n v="1044911"/>
    <n v="313473.30000000005"/>
    <s v="ZLIN"/>
    <n v="5"/>
    <n v="0"/>
    <n v="0"/>
    <n v="0"/>
    <m/>
    <m/>
    <m/>
    <n v="0"/>
    <n v="0"/>
    <s v="ZLIN"/>
    <n v="0"/>
    <n v="1"/>
  </r>
  <r>
    <s v="120503000516-0"/>
    <x v="26"/>
    <m/>
    <s v="TRONZADORA 355 MM"/>
    <s v="04.08.2017"/>
    <n v="138006.9"/>
    <n v="61336.399999999994"/>
    <s v="ZLIN"/>
    <n v="3"/>
    <n v="0"/>
    <n v="0"/>
    <n v="0"/>
    <m/>
    <m/>
    <m/>
    <n v="0"/>
    <n v="0"/>
    <s v="ZLIN"/>
    <n v="0"/>
    <n v="1"/>
  </r>
  <r>
    <s v="120503000517-0"/>
    <x v="26"/>
    <m/>
    <s v="TRONZADORA 355 MM"/>
    <s v="04.08.2017"/>
    <n v="138006.9"/>
    <n v="61336.399999999994"/>
    <s v="ZLIN"/>
    <n v="3"/>
    <n v="0"/>
    <n v="0"/>
    <n v="0"/>
    <m/>
    <m/>
    <m/>
    <n v="0"/>
    <n v="0"/>
    <s v="ZLIN"/>
    <n v="0"/>
    <n v="1"/>
  </r>
  <r>
    <s v="120503000518-0"/>
    <x v="26"/>
    <m/>
    <s v="TRONZADORA 355 MM"/>
    <s v="04.08.2017"/>
    <n v="138006.9"/>
    <n v="61336.399999999994"/>
    <s v="ZLIN"/>
    <n v="3"/>
    <n v="0"/>
    <n v="0"/>
    <n v="0"/>
    <m/>
    <m/>
    <m/>
    <n v="0"/>
    <n v="0"/>
    <s v="ZLIN"/>
    <n v="0"/>
    <n v="1"/>
  </r>
  <r>
    <s v="120503000519-0"/>
    <x v="26"/>
    <m/>
    <s v="CORTA TUBOS ARTICULADA DE 100 A 150 MM"/>
    <s v="19.07.2017"/>
    <n v="589226.18000000005"/>
    <n v="166947.42000000004"/>
    <s v="ZLIN"/>
    <n v="5"/>
    <n v="0"/>
    <n v="0"/>
    <n v="0"/>
    <m/>
    <m/>
    <m/>
    <n v="0"/>
    <n v="0"/>
    <s v="ZLIN"/>
    <n v="0"/>
    <n v="1"/>
  </r>
  <r>
    <s v="120503000520-0"/>
    <x v="26"/>
    <m/>
    <s v="CORTA TUBOS ARTICULADA DE 100 A 150 MM"/>
    <s v="19.07.2017"/>
    <n v="589226.18000000005"/>
    <n v="166947.42000000004"/>
    <s v="ZLIN"/>
    <n v="5"/>
    <n v="0"/>
    <n v="0"/>
    <n v="0"/>
    <m/>
    <m/>
    <m/>
    <n v="0"/>
    <n v="0"/>
    <s v="ZLIN"/>
    <n v="0"/>
    <n v="1"/>
  </r>
  <r>
    <s v="120503000521-0"/>
    <x v="26"/>
    <m/>
    <s v="CORTA TUBOS ARTICULADA DE 100 A 150 MM"/>
    <s v="19.07.2017"/>
    <n v="589226.18000000005"/>
    <n v="166947.42000000004"/>
    <s v="ZLIN"/>
    <n v="5"/>
    <n v="0"/>
    <n v="0"/>
    <n v="0"/>
    <m/>
    <m/>
    <m/>
    <n v="0"/>
    <n v="0"/>
    <s v="ZLIN"/>
    <n v="0"/>
    <n v="1"/>
  </r>
  <r>
    <s v="120503000522-0"/>
    <x v="26"/>
    <m/>
    <s v="TECLE PULL IF 1600 KG"/>
    <s v="22.06.2017"/>
    <n v="333350"/>
    <n v="100005"/>
    <s v="ZLIN"/>
    <n v="5"/>
    <n v="0"/>
    <n v="0"/>
    <n v="0"/>
    <m/>
    <m/>
    <m/>
    <n v="0"/>
    <n v="0"/>
    <s v="ZLIN"/>
    <n v="0"/>
    <n v="1"/>
  </r>
  <r>
    <s v="120503000523-0"/>
    <x v="26"/>
    <m/>
    <s v="TECLE PULL IF 1600 KG"/>
    <s v="22.06.2017"/>
    <n v="333350"/>
    <n v="100005"/>
    <s v="ZLIN"/>
    <n v="5"/>
    <n v="0"/>
    <n v="0"/>
    <n v="0"/>
    <m/>
    <m/>
    <m/>
    <n v="0"/>
    <n v="0"/>
    <s v="ZLIN"/>
    <n v="0"/>
    <n v="1"/>
  </r>
  <r>
    <s v="120503000524-0"/>
    <x v="26"/>
    <m/>
    <s v="TECLE PULL IF 3200 KG"/>
    <s v="22.06.2017"/>
    <n v="432225"/>
    <n v="129667.5"/>
    <s v="ZLIN"/>
    <n v="5"/>
    <n v="0"/>
    <n v="0"/>
    <n v="0"/>
    <m/>
    <m/>
    <m/>
    <n v="0"/>
    <n v="0"/>
    <s v="ZLIN"/>
    <n v="0"/>
    <n v="1"/>
  </r>
  <r>
    <s v="120503000525-0"/>
    <x v="26"/>
    <m/>
    <s v="TECLE PULL IF 3200 KG"/>
    <s v="22.06.2017"/>
    <n v="432225"/>
    <n v="129667.5"/>
    <s v="ZLIN"/>
    <n v="5"/>
    <n v="0"/>
    <n v="0"/>
    <n v="0"/>
    <m/>
    <m/>
    <m/>
    <n v="0"/>
    <n v="0"/>
    <s v="ZLIN"/>
    <n v="0"/>
    <n v="1"/>
  </r>
  <r>
    <s v="120503000526-0"/>
    <x v="26"/>
    <m/>
    <s v="MAQUINA CODIFICADORA EQUIPOS"/>
    <s v="24.07.2017"/>
    <n v="2514628.7799999998"/>
    <n v="712478.15999999968"/>
    <s v="ZLIN"/>
    <n v="5"/>
    <n v="0"/>
    <n v="0"/>
    <n v="0"/>
    <m/>
    <m/>
    <m/>
    <n v="0"/>
    <n v="0"/>
    <s v="ZLIN"/>
    <n v="0"/>
    <n v="1"/>
  </r>
  <r>
    <s v="120503000527-0"/>
    <x v="26"/>
    <m/>
    <s v="MULTIMETRO ELECTRONICO"/>
    <s v="01.09.2017"/>
    <n v="554748.93000000005"/>
    <n v="86679.520000000077"/>
    <s v="ZLIN"/>
    <n v="8"/>
    <n v="0"/>
    <n v="0"/>
    <n v="0"/>
    <m/>
    <m/>
    <m/>
    <n v="0"/>
    <n v="0"/>
    <s v="ZLIN"/>
    <n v="0"/>
    <n v="1"/>
  </r>
  <r>
    <s v="120503000528-0"/>
    <x v="26"/>
    <m/>
    <s v="MULTIMETRO ELECTRONICO"/>
    <s v="01.09.2017"/>
    <n v="554748.93000000005"/>
    <n v="86679.520000000077"/>
    <s v="ZLIN"/>
    <n v="8"/>
    <n v="0"/>
    <n v="0"/>
    <n v="0"/>
    <m/>
    <m/>
    <m/>
    <n v="0"/>
    <n v="0"/>
    <s v="ZLIN"/>
    <n v="0"/>
    <n v="1"/>
  </r>
  <r>
    <s v="120503000529-0"/>
    <x v="26"/>
    <m/>
    <s v="MULTIMETRO ELECTRONICO"/>
    <s v="01.09.2017"/>
    <n v="554748.93000000005"/>
    <n v="86679.520000000077"/>
    <s v="ZLIN"/>
    <n v="8"/>
    <n v="0"/>
    <n v="0"/>
    <n v="0"/>
    <m/>
    <m/>
    <m/>
    <n v="0"/>
    <n v="0"/>
    <s v="ZLIN"/>
    <n v="0"/>
    <n v="1"/>
  </r>
  <r>
    <s v="120503000530-0"/>
    <x v="26"/>
    <m/>
    <s v="Calibrador documentador de procesos"/>
    <s v="01.09.2017"/>
    <n v="4877724.57"/>
    <n v="762144.46000000043"/>
    <s v="ZLIN"/>
    <n v="8"/>
    <n v="0"/>
    <n v="0"/>
    <n v="0"/>
    <m/>
    <m/>
    <m/>
    <n v="0"/>
    <n v="0"/>
    <s v="ZLIN"/>
    <n v="0"/>
    <n v="1"/>
  </r>
  <r>
    <s v="120503000531-0"/>
    <x v="26"/>
    <m/>
    <s v="Calibrador documentador de procesos"/>
    <s v="01.09.2017"/>
    <n v="4877724.57"/>
    <n v="762144.46000000043"/>
    <s v="ZLIN"/>
    <n v="8"/>
    <n v="0"/>
    <n v="0"/>
    <n v="0"/>
    <m/>
    <m/>
    <m/>
    <n v="0"/>
    <n v="0"/>
    <s v="ZLIN"/>
    <n v="0"/>
    <n v="1"/>
  </r>
  <r>
    <s v="120503000532-0"/>
    <x v="26"/>
    <m/>
    <s v="Calibrador documentador de procesos"/>
    <s v="01.09.2017"/>
    <n v="4877724.57"/>
    <n v="762144.46000000043"/>
    <s v="ZLIN"/>
    <n v="8"/>
    <n v="0"/>
    <n v="0"/>
    <n v="0"/>
    <m/>
    <m/>
    <m/>
    <n v="0"/>
    <n v="0"/>
    <s v="ZLIN"/>
    <n v="0"/>
    <n v="1"/>
  </r>
  <r>
    <s v="120503000533-0"/>
    <x v="26"/>
    <m/>
    <s v="Calibrador documentador de procesos"/>
    <s v="01.09.2017"/>
    <n v="4877724.57"/>
    <n v="762144.46000000043"/>
    <s v="ZLIN"/>
    <n v="8"/>
    <n v="0"/>
    <n v="0"/>
    <n v="0"/>
    <m/>
    <m/>
    <m/>
    <n v="0"/>
    <n v="0"/>
    <s v="ZLIN"/>
    <n v="0"/>
    <n v="1"/>
  </r>
  <r>
    <s v="120503000534-0"/>
    <x v="26"/>
    <m/>
    <s v="Bomba hidráulica manual de calibración"/>
    <s v="22.09.2017"/>
    <n v="642217.44999999995"/>
    <n v="100346.47999999998"/>
    <s v="ZLIN"/>
    <n v="8"/>
    <n v="0"/>
    <n v="0"/>
    <n v="0"/>
    <m/>
    <m/>
    <m/>
    <n v="0"/>
    <n v="0"/>
    <s v="ZLIN"/>
    <n v="0"/>
    <n v="1"/>
  </r>
  <r>
    <s v="120503000535-0"/>
    <x v="26"/>
    <m/>
    <s v="Bomba hidráulica manual de calibración"/>
    <s v="22.09.2017"/>
    <n v="642217.44999999995"/>
    <n v="100346.47999999998"/>
    <s v="ZLIN"/>
    <n v="8"/>
    <n v="0"/>
    <n v="0"/>
    <n v="0"/>
    <m/>
    <m/>
    <m/>
    <n v="0"/>
    <n v="0"/>
    <s v="ZLIN"/>
    <n v="0"/>
    <n v="1"/>
  </r>
  <r>
    <s v="120503000536-0"/>
    <x v="26"/>
    <m/>
    <s v="Bomba hidráulica manual de calibración"/>
    <s v="22.09.2017"/>
    <n v="642217.44999999995"/>
    <n v="100346.47999999998"/>
    <s v="ZLIN"/>
    <n v="8"/>
    <n v="0"/>
    <n v="0"/>
    <n v="0"/>
    <m/>
    <m/>
    <m/>
    <n v="0"/>
    <n v="0"/>
    <s v="ZLIN"/>
    <n v="0"/>
    <n v="1"/>
  </r>
  <r>
    <s v="120503000537-0"/>
    <x v="26"/>
    <m/>
    <s v="Bomba hidráulica manual de calibración"/>
    <s v="22.09.2017"/>
    <n v="642217.44999999995"/>
    <n v="100346.47999999998"/>
    <s v="ZLIN"/>
    <n v="8"/>
    <n v="0"/>
    <n v="0"/>
    <n v="0"/>
    <m/>
    <m/>
    <m/>
    <n v="0"/>
    <n v="0"/>
    <s v="ZLIN"/>
    <n v="0"/>
    <n v="1"/>
  </r>
  <r>
    <s v="120503000538-0"/>
    <x v="26"/>
    <m/>
    <s v="Bomba hidráulica manual de calibración"/>
    <s v="22.09.2017"/>
    <n v="642228.96"/>
    <n v="100348.27999999991"/>
    <s v="ZLIN"/>
    <n v="8"/>
    <n v="0"/>
    <n v="0"/>
    <n v="0"/>
    <m/>
    <m/>
    <m/>
    <n v="0"/>
    <n v="0"/>
    <s v="ZLIN"/>
    <n v="0"/>
    <n v="1"/>
  </r>
  <r>
    <s v="120503000539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0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1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2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3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4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5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6-0"/>
    <x v="26"/>
    <m/>
    <s v="MODULO DE PRESION MANOMETRICA"/>
    <s v="01.09.2017"/>
    <n v="1008060.5"/>
    <n v="157509.44999999995"/>
    <s v="ZLIN"/>
    <n v="8"/>
    <n v="0"/>
    <n v="0"/>
    <n v="0"/>
    <m/>
    <m/>
    <m/>
    <n v="0"/>
    <n v="0"/>
    <s v="ZLIN"/>
    <n v="0"/>
    <n v="1"/>
  </r>
  <r>
    <s v="120503000547-0"/>
    <x v="26"/>
    <m/>
    <s v="MODULO DE PRESION MANOMETRICA"/>
    <s v="01.09.2017"/>
    <n v="1495828.91"/>
    <n v="233723.26"/>
    <s v="ZLIN"/>
    <n v="8"/>
    <n v="0"/>
    <n v="0"/>
    <n v="0"/>
    <m/>
    <m/>
    <m/>
    <n v="0"/>
    <n v="0"/>
    <s v="ZLIN"/>
    <n v="0"/>
    <n v="1"/>
  </r>
  <r>
    <s v="120503000548-0"/>
    <x v="26"/>
    <m/>
    <s v="MODULO DE PRESION MANOMETRICA"/>
    <s v="01.09.2017"/>
    <n v="1495828.91"/>
    <n v="233723.26"/>
    <s v="ZLIN"/>
    <n v="8"/>
    <n v="0"/>
    <n v="0"/>
    <n v="0"/>
    <m/>
    <m/>
    <m/>
    <n v="0"/>
    <n v="0"/>
    <s v="ZLIN"/>
    <n v="0"/>
    <n v="1"/>
  </r>
  <r>
    <s v="120503000549-0"/>
    <x v="26"/>
    <m/>
    <s v="MODULO DE PRESION MANOMETRICA"/>
    <s v="01.09.2017"/>
    <n v="1495828.91"/>
    <n v="233723.26"/>
    <s v="ZLIN"/>
    <n v="8"/>
    <n v="0"/>
    <n v="0"/>
    <n v="0"/>
    <m/>
    <m/>
    <m/>
    <n v="0"/>
    <n v="0"/>
    <s v="ZLIN"/>
    <n v="0"/>
    <n v="1"/>
  </r>
  <r>
    <s v="120503000550-0"/>
    <x v="26"/>
    <m/>
    <s v="MODULO DE PRESION MANOMETRICA"/>
    <s v="01.09.2017"/>
    <n v="1495828.91"/>
    <n v="233723.26"/>
    <s v="ZLIN"/>
    <n v="8"/>
    <n v="0"/>
    <n v="0"/>
    <n v="0"/>
    <m/>
    <m/>
    <m/>
    <n v="0"/>
    <n v="0"/>
    <s v="ZLIN"/>
    <n v="0"/>
    <n v="1"/>
  </r>
  <r>
    <s v="120503000551-0"/>
    <x v="26"/>
    <m/>
    <s v="PINZA AMPERIMETRA"/>
    <s v="01.09.2017"/>
    <n v="289267.88"/>
    <n v="45198.110000000015"/>
    <s v="ZLIN"/>
    <n v="8"/>
    <n v="0"/>
    <n v="0"/>
    <n v="0"/>
    <m/>
    <m/>
    <m/>
    <n v="0"/>
    <n v="0"/>
    <s v="ZLIN"/>
    <n v="0"/>
    <n v="1"/>
  </r>
  <r>
    <s v="120503000552-0"/>
    <x v="26"/>
    <m/>
    <s v="PINZA AMPERIMETRA"/>
    <s v="01.09.2017"/>
    <n v="289267.88"/>
    <n v="45198.110000000015"/>
    <s v="ZLIN"/>
    <n v="8"/>
    <n v="0"/>
    <n v="0"/>
    <n v="0"/>
    <m/>
    <m/>
    <m/>
    <n v="0"/>
    <n v="0"/>
    <s v="ZLIN"/>
    <n v="0"/>
    <n v="1"/>
  </r>
  <r>
    <s v="120503000553-0"/>
    <x v="26"/>
    <m/>
    <s v="PINZA AMPERIMETRA"/>
    <s v="01.09.2017"/>
    <n v="289267.88"/>
    <n v="45198.110000000015"/>
    <s v="ZLIN"/>
    <n v="8"/>
    <n v="0"/>
    <n v="0"/>
    <n v="0"/>
    <m/>
    <m/>
    <m/>
    <n v="0"/>
    <n v="0"/>
    <s v="ZLIN"/>
    <n v="0"/>
    <n v="1"/>
  </r>
  <r>
    <s v="120503000554-0"/>
    <x v="26"/>
    <m/>
    <s v="PINZA AMPERIMETRA"/>
    <s v="01.09.2017"/>
    <n v="289267.88"/>
    <n v="45198.110000000015"/>
    <s v="ZLIN"/>
    <n v="8"/>
    <n v="0"/>
    <n v="0"/>
    <n v="0"/>
    <m/>
    <m/>
    <m/>
    <n v="0"/>
    <n v="0"/>
    <s v="ZLIN"/>
    <n v="0"/>
    <n v="1"/>
  </r>
  <r>
    <s v="120503000555-0"/>
    <x v="26"/>
    <m/>
    <s v="PINZA AMPERIMETRA"/>
    <s v="01.09.2017"/>
    <n v="289267.88"/>
    <n v="45198.110000000015"/>
    <s v="ZLIN"/>
    <n v="8"/>
    <n v="0"/>
    <n v="0"/>
    <n v="0"/>
    <m/>
    <m/>
    <m/>
    <n v="0"/>
    <n v="0"/>
    <s v="ZLIN"/>
    <n v="0"/>
    <n v="1"/>
  </r>
  <r>
    <s v="120503000556-0"/>
    <x v="26"/>
    <m/>
    <s v="PINZA AMPERIMETRA"/>
    <s v="01.09.2017"/>
    <n v="289267.88"/>
    <n v="45198.110000000015"/>
    <s v="ZLIN"/>
    <n v="8"/>
    <n v="0"/>
    <n v="0"/>
    <n v="0"/>
    <m/>
    <m/>
    <m/>
    <n v="0"/>
    <n v="0"/>
    <s v="ZLIN"/>
    <n v="0"/>
    <n v="1"/>
  </r>
  <r>
    <s v="120503000557-0"/>
    <x v="26"/>
    <m/>
    <s v="Analizador de Batería"/>
    <s v="01.09.2017"/>
    <n v="2229336.8199999998"/>
    <n v="348333.87999999989"/>
    <s v="ZLIN"/>
    <n v="8"/>
    <n v="0"/>
    <n v="0"/>
    <n v="0"/>
    <m/>
    <m/>
    <m/>
    <n v="0"/>
    <n v="0"/>
    <s v="ZLIN"/>
    <n v="0"/>
    <n v="1"/>
  </r>
  <r>
    <s v="120503000558-0"/>
    <x v="26"/>
    <m/>
    <s v="Analizador de Batería"/>
    <s v="01.09.2017"/>
    <n v="2229336.8199999998"/>
    <n v="348333.87999999989"/>
    <s v="ZLIN"/>
    <n v="8"/>
    <n v="0"/>
    <n v="0"/>
    <n v="0"/>
    <m/>
    <m/>
    <m/>
    <n v="0"/>
    <n v="0"/>
    <s v="ZLIN"/>
    <n v="0"/>
    <n v="1"/>
  </r>
  <r>
    <s v="120503000559-0"/>
    <x v="26"/>
    <m/>
    <s v="ETIQUETADORA PARA INSTALACIONES ELECTRICAS"/>
    <s v="02.10.2017"/>
    <n v="824570.04"/>
    <n v="120249.80000000005"/>
    <s v="ZLIN"/>
    <n v="8"/>
    <n v="0"/>
    <n v="0"/>
    <n v="0"/>
    <m/>
    <m/>
    <m/>
    <n v="0"/>
    <n v="0"/>
    <s v="ZLIN"/>
    <n v="0"/>
    <n v="1"/>
  </r>
  <r>
    <s v="120503000560-0"/>
    <x v="26"/>
    <m/>
    <s v="ETIQUETADORA PARA INSTALACIONES ELECTRICAS"/>
    <s v="02.10.2017"/>
    <n v="824570.04"/>
    <n v="120249.80000000005"/>
    <s v="ZLIN"/>
    <n v="8"/>
    <n v="0"/>
    <n v="0"/>
    <n v="0"/>
    <m/>
    <m/>
    <m/>
    <n v="0"/>
    <n v="0"/>
    <s v="ZLIN"/>
    <n v="0"/>
    <n v="1"/>
  </r>
  <r>
    <s v="120503000561-0"/>
    <x v="26"/>
    <m/>
    <s v="ETIQUETADORA PARA INSTALACIONES ELECTRICAS"/>
    <s v="02.10.2017"/>
    <n v="824570.04"/>
    <n v="120249.80000000005"/>
    <s v="ZLIN"/>
    <n v="8"/>
    <n v="0"/>
    <n v="0"/>
    <n v="0"/>
    <m/>
    <m/>
    <m/>
    <n v="0"/>
    <n v="0"/>
    <s v="ZLIN"/>
    <n v="0"/>
    <n v="1"/>
  </r>
  <r>
    <s v="120503000562-0"/>
    <x v="26"/>
    <m/>
    <s v="ETIQUETADORA PARA INSTALACIONES ELECTRICAS"/>
    <s v="02.10.2017"/>
    <n v="824570.04"/>
    <n v="120249.80000000005"/>
    <s v="ZLIN"/>
    <n v="8"/>
    <n v="0"/>
    <n v="0"/>
    <n v="0"/>
    <m/>
    <m/>
    <m/>
    <n v="0"/>
    <n v="0"/>
    <s v="ZLIN"/>
    <n v="0"/>
    <n v="1"/>
  </r>
  <r>
    <s v="120503000563-0"/>
    <x v="26"/>
    <m/>
    <s v="Osciloscopio portátil"/>
    <s v="01.09.2017"/>
    <n v="1847160.68"/>
    <n v="288618.85999999987"/>
    <s v="ZLIN"/>
    <n v="8"/>
    <n v="0"/>
    <n v="0"/>
    <n v="0"/>
    <m/>
    <m/>
    <m/>
    <n v="0"/>
    <n v="0"/>
    <s v="ZLIN"/>
    <n v="0"/>
    <n v="1"/>
  </r>
  <r>
    <s v="120503000564-0"/>
    <x v="26"/>
    <m/>
    <s v="LAMPARA TIPO GLOBO"/>
    <s v="05.05.2017"/>
    <n v="2826333.4"/>
    <n v="588819.46"/>
    <s v="ZLIN"/>
    <n v="8"/>
    <n v="0"/>
    <n v="0"/>
    <n v="0"/>
    <m/>
    <m/>
    <m/>
    <n v="0"/>
    <n v="0"/>
    <s v="ZLIN"/>
    <n v="0"/>
    <n v="1"/>
  </r>
  <r>
    <s v="120503000565-0"/>
    <x v="26"/>
    <m/>
    <s v="LAMPARA TIPO LED"/>
    <s v="05.05.2017"/>
    <n v="2119750.0499999998"/>
    <n v="441614.59999999986"/>
    <s v="ZLIN"/>
    <n v="8"/>
    <n v="0"/>
    <n v="0"/>
    <n v="0"/>
    <m/>
    <m/>
    <m/>
    <n v="0"/>
    <n v="0"/>
    <s v="ZLIN"/>
    <n v="0"/>
    <n v="1"/>
  </r>
  <r>
    <s v="120503000566-0"/>
    <x v="26"/>
    <m/>
    <s v="LAMPARA TIPO LED"/>
    <s v="05.05.2017"/>
    <n v="2119750.0499999998"/>
    <n v="441614.59999999986"/>
    <s v="ZLIN"/>
    <n v="8"/>
    <n v="0"/>
    <n v="0"/>
    <n v="0"/>
    <m/>
    <m/>
    <m/>
    <n v="0"/>
    <n v="0"/>
    <s v="ZLIN"/>
    <n v="0"/>
    <n v="1"/>
  </r>
  <r>
    <s v="120503000567-0"/>
    <x v="26"/>
    <m/>
    <s v="LAMPARA TIPO LED"/>
    <s v="05.05.2017"/>
    <n v="2119750.0499999998"/>
    <n v="441614.59999999986"/>
    <s v="ZLIN"/>
    <n v="8"/>
    <n v="0"/>
    <n v="0"/>
    <n v="0"/>
    <m/>
    <m/>
    <m/>
    <n v="0"/>
    <n v="0"/>
    <s v="ZLIN"/>
    <n v="0"/>
    <n v="1"/>
  </r>
  <r>
    <s v="120503000568-0"/>
    <x v="26"/>
    <m/>
    <s v="MULTIPLICADOR"/>
    <s v="18.05.2017"/>
    <n v="425116.74"/>
    <n v="167243.72999999998"/>
    <s v="ZLIN"/>
    <n v="10"/>
    <n v="0"/>
    <n v="0"/>
    <n v="0"/>
    <m/>
    <m/>
    <m/>
    <n v="0"/>
    <n v="0"/>
    <s v="ZLIN"/>
    <n v="0"/>
    <n v="1"/>
  </r>
  <r>
    <s v="120503000569-0"/>
    <x v="26"/>
    <m/>
    <s v="LLAVE TORQUE ESPIGA 3/4,600 lbs"/>
    <s v="18.05.2017"/>
    <n v="602512.61"/>
    <n v="237032.43"/>
    <s v="ZLIN"/>
    <n v="10"/>
    <n v="0"/>
    <n v="0"/>
    <n v="0"/>
    <m/>
    <m/>
    <m/>
    <n v="0"/>
    <n v="0"/>
    <s v="ZLIN"/>
    <n v="0"/>
    <n v="1"/>
  </r>
  <r>
    <s v="120503000570-0"/>
    <x v="26"/>
    <m/>
    <s v="LLAVE DE TORQUE ESPIGA 3/4&quot;, 330 lbs"/>
    <s v="18.05.2017"/>
    <n v="172554.35"/>
    <n v="67884.02"/>
    <s v="ZLIN"/>
    <n v="10"/>
    <n v="0"/>
    <n v="0"/>
    <n v="0"/>
    <m/>
    <m/>
    <m/>
    <n v="0"/>
    <n v="0"/>
    <s v="ZLIN"/>
    <n v="0"/>
    <n v="1"/>
  </r>
  <r>
    <s v="120503000571-0"/>
    <x v="26"/>
    <m/>
    <s v="TALADRO DE PROPULSION"/>
    <s v="13.06.2017"/>
    <n v="399656.7"/>
    <n v="59948.510000000009"/>
    <s v="ZLIN"/>
    <n v="10"/>
    <n v="0"/>
    <n v="0"/>
    <n v="0"/>
    <m/>
    <m/>
    <m/>
    <n v="0"/>
    <n v="0"/>
    <s v="ZLIN"/>
    <n v="0"/>
    <n v="1"/>
  </r>
  <r>
    <s v="120503000573-0"/>
    <x v="26"/>
    <m/>
    <s v="TALADRO"/>
    <s v="05.07.2017"/>
    <n v="271000"/>
    <n v="76783.329999999987"/>
    <s v="ZLIN"/>
    <n v="5"/>
    <n v="0"/>
    <n v="0"/>
    <n v="0"/>
    <m/>
    <m/>
    <m/>
    <n v="0"/>
    <n v="0"/>
    <s v="ZLIN"/>
    <n v="0"/>
    <n v="1"/>
  </r>
  <r>
    <s v="120503000574-0"/>
    <x v="26"/>
    <m/>
    <s v="EQUIPO APOYO MEDICION DE DATOS"/>
    <s v="01.08.2017"/>
    <n v="1950000"/>
    <n v="520000"/>
    <s v="ZLIN"/>
    <n v="5"/>
    <n v="0"/>
    <n v="0"/>
    <n v="0"/>
    <m/>
    <m/>
    <m/>
    <n v="0"/>
    <n v="0"/>
    <s v="ZLIN"/>
    <n v="0"/>
    <n v="1"/>
  </r>
  <r>
    <s v="120503000575-0"/>
    <x v="26"/>
    <m/>
    <s v="EQUIPO APOYO MEDICION DE DATOS"/>
    <s v="01.08.2017"/>
    <n v="1950000"/>
    <n v="520000"/>
    <s v="ZLIN"/>
    <n v="5"/>
    <n v="0"/>
    <n v="0"/>
    <n v="0"/>
    <m/>
    <m/>
    <m/>
    <n v="0"/>
    <n v="0"/>
    <s v="ZLIN"/>
    <n v="0"/>
    <n v="1"/>
  </r>
  <r>
    <s v="120503000576-0"/>
    <x v="26"/>
    <m/>
    <s v="HIDROLAVADORA"/>
    <s v="17.08.2017"/>
    <n v="892700"/>
    <n v="396755.56"/>
    <s v="ZLIN"/>
    <n v="3"/>
    <n v="0"/>
    <n v="0"/>
    <n v="0"/>
    <m/>
    <m/>
    <m/>
    <n v="0"/>
    <n v="0"/>
    <s v="ZLIN"/>
    <n v="0"/>
    <n v="1"/>
  </r>
  <r>
    <s v="120503000577-0"/>
    <x v="26"/>
    <m/>
    <s v="CARRETILLA"/>
    <s v="29.08.2017"/>
    <n v="197750"/>
    <n v="37666.670000000013"/>
    <s v="ZLIN"/>
    <n v="7"/>
    <n v="0"/>
    <n v="0"/>
    <n v="0"/>
    <m/>
    <m/>
    <m/>
    <n v="0"/>
    <n v="0"/>
    <s v="ZLIN"/>
    <n v="0"/>
    <n v="1"/>
  </r>
  <r>
    <s v="120503000578-0"/>
    <x v="26"/>
    <m/>
    <s v="CINTA PARA MEDICION DE TANQUES"/>
    <s v="24.11.2017"/>
    <n v="3636790.19"/>
    <n v="787971.21"/>
    <s v="ZLIN"/>
    <n v="5"/>
    <n v="0"/>
    <n v="0"/>
    <n v="0"/>
    <m/>
    <m/>
    <m/>
    <n v="0"/>
    <n v="0"/>
    <s v="ZLIN"/>
    <n v="0"/>
    <n v="1"/>
  </r>
  <r>
    <s v="120503000579-0"/>
    <x v="26"/>
    <m/>
    <s v="CINTA PARA MEDICION DE TANQUES"/>
    <s v="24.11.2017"/>
    <n v="3636790.19"/>
    <n v="787971.21"/>
    <s v="ZLIN"/>
    <n v="5"/>
    <n v="0"/>
    <n v="0"/>
    <n v="0"/>
    <m/>
    <m/>
    <m/>
    <n v="0"/>
    <n v="0"/>
    <s v="ZLIN"/>
    <n v="0"/>
    <n v="1"/>
  </r>
  <r>
    <s v="120503000580-0"/>
    <x v="26"/>
    <m/>
    <s v="CINTA PARA MEDICION DE TANQUES"/>
    <s v="24.11.2017"/>
    <n v="3636790.19"/>
    <n v="787971.21"/>
    <s v="ZLIN"/>
    <n v="5"/>
    <n v="0"/>
    <n v="0"/>
    <n v="0"/>
    <m/>
    <m/>
    <m/>
    <n v="0"/>
    <n v="0"/>
    <s v="ZLIN"/>
    <n v="0"/>
    <n v="1"/>
  </r>
  <r>
    <s v="120503000581-0"/>
    <x v="26"/>
    <m/>
    <s v="CINTA PARA MEDICION DE TANQUES"/>
    <s v="24.11.2017"/>
    <n v="3636790.19"/>
    <n v="787971.21"/>
    <s v="ZLIN"/>
    <n v="5"/>
    <n v="0"/>
    <n v="0"/>
    <n v="0"/>
    <m/>
    <m/>
    <m/>
    <n v="0"/>
    <n v="0"/>
    <s v="ZLIN"/>
    <n v="0"/>
    <n v="1"/>
  </r>
  <r>
    <s v="120503000582-0"/>
    <x v="26"/>
    <m/>
    <s v="CINTA PARA MEDICION DE TANQUES"/>
    <s v="24.11.2017"/>
    <n v="3636790.19"/>
    <n v="787971.21"/>
    <s v="ZLIN"/>
    <n v="5"/>
    <n v="0"/>
    <n v="0"/>
    <n v="0"/>
    <m/>
    <m/>
    <m/>
    <n v="0"/>
    <n v="0"/>
    <s v="ZLIN"/>
    <n v="0"/>
    <n v="1"/>
  </r>
  <r>
    <s v="120503000583-0"/>
    <x v="26"/>
    <m/>
    <s v="COMPRESOR PORTATIL"/>
    <s v="31.08.2017"/>
    <n v="29037471.050000001"/>
    <n v="11901986.690000001"/>
    <s v="ZLIN"/>
    <n v="10"/>
    <n v="0"/>
    <n v="0"/>
    <n v="0"/>
    <m/>
    <m/>
    <m/>
    <n v="0"/>
    <n v="0"/>
    <s v="ZLIN"/>
    <n v="0"/>
    <n v="1"/>
  </r>
  <r>
    <s v="120503000584-0"/>
    <x v="26"/>
    <m/>
    <s v="CENTRIFUGA"/>
    <s v="31.08.2017"/>
    <n v="1498029.7"/>
    <n v="455444.92999999993"/>
    <s v="ZLIN"/>
    <n v="10"/>
    <n v="0"/>
    <n v="0"/>
    <n v="0"/>
    <m/>
    <m/>
    <m/>
    <n v="0"/>
    <n v="0"/>
    <s v="ZLIN"/>
    <n v="0"/>
    <n v="1"/>
  </r>
  <r>
    <s v="120503000585-0"/>
    <x v="26"/>
    <m/>
    <s v="TALADRO ALTA PRECISION"/>
    <s v="18.09.2017"/>
    <n v="187941.6"/>
    <n v="46985.399999999994"/>
    <s v="ZLIN"/>
    <n v="5"/>
    <n v="0"/>
    <n v="0"/>
    <n v="0"/>
    <m/>
    <m/>
    <m/>
    <n v="0"/>
    <n v="0"/>
    <s v="ZLIN"/>
    <n v="0"/>
    <n v="1"/>
  </r>
  <r>
    <s v="120503000586-0"/>
    <x v="26"/>
    <m/>
    <s v="CAJA HERRAMIENTAS"/>
    <s v="03.10.2017"/>
    <n v="1333400"/>
    <n v="155563.33000000007"/>
    <s v="ZLIN"/>
    <n v="10"/>
    <n v="0"/>
    <n v="0"/>
    <n v="0"/>
    <m/>
    <m/>
    <m/>
    <n v="0"/>
    <n v="0"/>
    <s v="ZLIN"/>
    <n v="0"/>
    <n v="1"/>
  </r>
  <r>
    <s v="120503000587-0"/>
    <x v="26"/>
    <m/>
    <s v="TERMOMETRO"/>
    <s v="30.10.2017"/>
    <n v="377559.69"/>
    <n v="62926.619999999995"/>
    <s v="ZLIN"/>
    <n v="7"/>
    <n v="0"/>
    <n v="0"/>
    <n v="0"/>
    <m/>
    <m/>
    <m/>
    <n v="0"/>
    <n v="0"/>
    <s v="ZLIN"/>
    <n v="0"/>
    <n v="1"/>
  </r>
  <r>
    <s v="120503000588-0"/>
    <x v="26"/>
    <m/>
    <s v="PROBADOR DIGITAL DE BATERIA"/>
    <s v="15.11.2017"/>
    <n v="227017.73"/>
    <n v="122967.94000000002"/>
    <s v="ZLIN"/>
    <n v="2"/>
    <n v="0"/>
    <n v="0"/>
    <n v="0"/>
    <m/>
    <m/>
    <m/>
    <n v="0"/>
    <n v="0"/>
    <s v="ZLIN"/>
    <n v="0"/>
    <n v="1"/>
  </r>
  <r>
    <s v="120503000589-0"/>
    <x v="26"/>
    <m/>
    <s v="TALADRO"/>
    <s v="01.11.2017"/>
    <n v="272098.65999999997"/>
    <n v="29477.359999999986"/>
    <s v="ZLIN"/>
    <n v="10"/>
    <n v="0"/>
    <n v="0"/>
    <n v="0"/>
    <m/>
    <m/>
    <m/>
    <n v="0"/>
    <n v="0"/>
    <s v="ZLIN"/>
    <n v="0"/>
    <n v="1"/>
  </r>
  <r>
    <s v="120503000590-0"/>
    <x v="26"/>
    <m/>
    <s v="TALADRO"/>
    <s v="01.11.2017"/>
    <n v="272098.65999999997"/>
    <n v="29477.359999999986"/>
    <s v="ZLIN"/>
    <n v="10"/>
    <n v="0"/>
    <n v="0"/>
    <n v="0"/>
    <m/>
    <m/>
    <m/>
    <n v="0"/>
    <n v="0"/>
    <s v="ZLIN"/>
    <n v="0"/>
    <n v="1"/>
  </r>
  <r>
    <s v="120503000591-0"/>
    <x v="26"/>
    <m/>
    <s v="TALADRO"/>
    <s v="01.11.2017"/>
    <n v="272098.68"/>
    <n v="29477.359999999986"/>
    <s v="ZLIN"/>
    <n v="10"/>
    <n v="0"/>
    <n v="0"/>
    <n v="0"/>
    <m/>
    <m/>
    <m/>
    <n v="0"/>
    <n v="0"/>
    <s v="ZLIN"/>
    <n v="0"/>
    <n v="1"/>
  </r>
  <r>
    <s v="120503000592-0"/>
    <x v="26"/>
    <m/>
    <s v="COMUNICADOR DE CAMPO"/>
    <s v="08.11.2017"/>
    <n v="4279492.32"/>
    <n v="463611.67000000039"/>
    <s v="ZLIN"/>
    <n v="10"/>
    <n v="0"/>
    <n v="0"/>
    <n v="0"/>
    <m/>
    <m/>
    <m/>
    <n v="0"/>
    <n v="0"/>
    <s v="ZLIN"/>
    <n v="0"/>
    <n v="1"/>
  </r>
  <r>
    <s v="120503000593-0"/>
    <x v="26"/>
    <m/>
    <s v="PRENSA HIDRAULICA"/>
    <s v="13.11.2017"/>
    <n v="849215"/>
    <n v="61332.189999999944"/>
    <s v="ZLIN"/>
    <n v="15"/>
    <n v="0"/>
    <n v="0"/>
    <n v="0"/>
    <m/>
    <m/>
    <m/>
    <n v="0"/>
    <n v="0"/>
    <s v="ZLIN"/>
    <n v="0"/>
    <n v="1"/>
  </r>
  <r>
    <s v="120503000594-0"/>
    <x v="26"/>
    <m/>
    <s v="PODADORA TELESCOPICA"/>
    <s v="14.11.2017"/>
    <n v="439200"/>
    <n v="47580"/>
    <s v="ZLIN"/>
    <n v="10"/>
    <n v="0"/>
    <n v="0"/>
    <n v="0"/>
    <m/>
    <m/>
    <m/>
    <n v="0"/>
    <n v="0"/>
    <s v="ZLIN"/>
    <n v="0"/>
    <n v="1"/>
  </r>
  <r>
    <s v="120503000595-0"/>
    <x v="26"/>
    <m/>
    <s v="MOTOSIERRA"/>
    <s v="16.11.2017"/>
    <n v="591836.75"/>
    <n v="213718.83000000002"/>
    <s v="ZLIN"/>
    <n v="3"/>
    <n v="0"/>
    <n v="0"/>
    <n v="0"/>
    <m/>
    <m/>
    <m/>
    <n v="0"/>
    <n v="0"/>
    <s v="ZLIN"/>
    <n v="0"/>
    <n v="1"/>
  </r>
  <r>
    <s v="120503000596-0"/>
    <x v="26"/>
    <m/>
    <s v="MOTOSIERRA"/>
    <s v="16.11.2017"/>
    <n v="265000"/>
    <n v="95694.44"/>
    <s v="ZLIN"/>
    <n v="3"/>
    <n v="0"/>
    <n v="0"/>
    <n v="0"/>
    <m/>
    <m/>
    <m/>
    <n v="0"/>
    <n v="0"/>
    <s v="ZLIN"/>
    <n v="0"/>
    <n v="1"/>
  </r>
  <r>
    <s v="120503000597-0"/>
    <x v="26"/>
    <m/>
    <s v="MOTOSIERRA"/>
    <s v="16.11.2017"/>
    <n v="265000"/>
    <n v="95694.44"/>
    <s v="ZLIN"/>
    <n v="3"/>
    <n v="0"/>
    <n v="0"/>
    <n v="0"/>
    <m/>
    <m/>
    <m/>
    <n v="0"/>
    <n v="0"/>
    <s v="ZLIN"/>
    <n v="0"/>
    <n v="1"/>
  </r>
  <r>
    <s v="120503000598-0"/>
    <x v="26"/>
    <m/>
    <s v="MAQUINA PRUEBAS HIDROSTATICAS"/>
    <s v="21.11.2017"/>
    <n v="2440299.4700000002"/>
    <n v="377665.39000000013"/>
    <s v="ZLIN"/>
    <n v="7"/>
    <n v="0"/>
    <n v="0"/>
    <n v="0"/>
    <m/>
    <m/>
    <m/>
    <n v="0"/>
    <n v="0"/>
    <s v="ZLIN"/>
    <n v="0"/>
    <n v="1"/>
  </r>
  <r>
    <s v="120503000599-0"/>
    <x v="26"/>
    <m/>
    <s v="EQUIPO DIAGNOSTICO DE VEHICULOS (JALTES)"/>
    <s v="01.12.2017"/>
    <n v="3763939.6"/>
    <n v="537705.66000000015"/>
    <s v="ZLIN"/>
    <n v="7"/>
    <n v="0"/>
    <n v="0"/>
    <n v="0"/>
    <m/>
    <m/>
    <m/>
    <n v="0"/>
    <n v="0"/>
    <s v="ZLIN"/>
    <n v="0"/>
    <n v="1"/>
  </r>
  <r>
    <s v="120503000600-0"/>
    <x v="26"/>
    <m/>
    <s v="HIROLAVADORA"/>
    <s v="30.11.2017"/>
    <n v="562630.6"/>
    <n v="60951.649999999965"/>
    <s v="ZLIN"/>
    <n v="10"/>
    <n v="0"/>
    <n v="0"/>
    <n v="0"/>
    <m/>
    <m/>
    <m/>
    <n v="0"/>
    <n v="0"/>
    <s v="ZLIN"/>
    <n v="0"/>
    <n v="1"/>
  </r>
  <r>
    <s v="120503000601-0"/>
    <x v="26"/>
    <m/>
    <s v="EQUIPO PRUEBA ENSAYO NO DESTRUCTIVA"/>
    <s v="30.11.2017"/>
    <n v="5038878.74"/>
    <n v="909797.55000000028"/>
    <s v="ZLIN"/>
    <n v="6"/>
    <n v="0"/>
    <n v="0"/>
    <n v="0"/>
    <m/>
    <m/>
    <m/>
    <n v="0"/>
    <n v="0"/>
    <s v="ZLIN"/>
    <n v="0"/>
    <n v="1"/>
  </r>
  <r>
    <s v="120503000603-0"/>
    <x v="26"/>
    <m/>
    <s v="NIVEL DIGITAL"/>
    <s v="29.11.2017"/>
    <n v="180800"/>
    <n v="39173.329999999987"/>
    <s v="ZLIN"/>
    <n v="5"/>
    <n v="0"/>
    <n v="0"/>
    <n v="0"/>
    <m/>
    <m/>
    <m/>
    <n v="0"/>
    <n v="0"/>
    <s v="ZLIN"/>
    <n v="0"/>
    <n v="1"/>
  </r>
  <r>
    <s v="120503000604-0"/>
    <x v="26"/>
    <m/>
    <s v="MEDIDOR DE CAMPO MAGNETICO"/>
    <s v="08.01.2018"/>
    <n v="455318.76"/>
    <n v="83475.109999999986"/>
    <s v="ZLIN"/>
    <n v="5"/>
    <n v="0"/>
    <n v="0"/>
    <n v="0"/>
    <m/>
    <m/>
    <m/>
    <n v="0"/>
    <n v="0"/>
    <s v="ZLIN"/>
    <n v="0"/>
    <n v="1"/>
  </r>
  <r>
    <s v="120503000607-0"/>
    <x v="26"/>
    <m/>
    <s v="MEDIDOR DE DENSIDAD"/>
    <s v="30.01.2018"/>
    <n v="56193616.299999997"/>
    <n v="7092700.4599999934"/>
    <s v="ZLIN"/>
    <n v="8"/>
    <n v="0"/>
    <n v="0"/>
    <n v="0"/>
    <m/>
    <m/>
    <m/>
    <n v="0"/>
    <n v="0"/>
    <s v="ZLIN"/>
    <n v="0"/>
    <n v="1"/>
  </r>
  <r>
    <s v="120503000608-0"/>
    <x v="26"/>
    <m/>
    <s v="MEDIDOR DE DENSIDAD"/>
    <s v="30.01.2018"/>
    <n v="5990306.4800000004"/>
    <n v="756090.33000000007"/>
    <s v="ZLIN"/>
    <n v="8"/>
    <n v="0"/>
    <n v="0"/>
    <n v="0"/>
    <m/>
    <m/>
    <m/>
    <n v="0"/>
    <n v="0"/>
    <s v="ZLIN"/>
    <n v="0"/>
    <n v="1"/>
  </r>
  <r>
    <s v="120503000609-0"/>
    <x v="26"/>
    <m/>
    <s v="MEDIDOR DE DENSIDAD"/>
    <s v="30.01.2018"/>
    <n v="6282080.2199999997"/>
    <n v="792917.71"/>
    <s v="ZLIN"/>
    <n v="8"/>
    <n v="0"/>
    <n v="0"/>
    <n v="0"/>
    <m/>
    <m/>
    <m/>
    <n v="0"/>
    <n v="0"/>
    <s v="ZLIN"/>
    <n v="0"/>
    <n v="1"/>
  </r>
  <r>
    <s v="120503000610-0"/>
    <x v="26"/>
    <m/>
    <s v="TOTALIZADOR DE CAUDAL"/>
    <s v="30.01.2018"/>
    <n v="20602561.030000001"/>
    <n v="2562534.8500000015"/>
    <s v="ZLIN"/>
    <n v="8"/>
    <n v="0"/>
    <n v="0"/>
    <n v="0"/>
    <m/>
    <m/>
    <m/>
    <n v="0"/>
    <n v="0"/>
    <s v="ZLIN"/>
    <n v="0"/>
    <n v="1"/>
  </r>
  <r>
    <s v="120503000611-0"/>
    <x v="26"/>
    <m/>
    <s v="MAQUINA DE SOLDAR ELÉCTRICA"/>
    <s v="11.07.2018"/>
    <n v="6363843.5999999996"/>
    <n v="265160.14999999944"/>
    <s v="ZLIN"/>
    <n v="10"/>
    <n v="0"/>
    <n v="0"/>
    <n v="0"/>
    <m/>
    <m/>
    <m/>
    <n v="0"/>
    <n v="0"/>
    <s v="ZLIN"/>
    <n v="0"/>
    <n v="1"/>
  </r>
  <r>
    <s v="120503000612-0"/>
    <x v="26"/>
    <m/>
    <s v="MAQUINA DE SOLDAR COMBUSTION INTERNA"/>
    <s v="11.07.2018"/>
    <n v="11970316"/>
    <n v="498763.16999999993"/>
    <s v="ZLIN"/>
    <n v="10"/>
    <n v="0"/>
    <n v="0"/>
    <n v="0"/>
    <m/>
    <m/>
    <m/>
    <n v="0"/>
    <n v="0"/>
    <s v="ZLIN"/>
    <n v="0"/>
    <n v="1"/>
  </r>
  <r>
    <s v="120503000613-0"/>
    <x v="26"/>
    <m/>
    <s v="SONDA DE MEDICION DE NIVEL"/>
    <s v="12.03.2018"/>
    <n v="978018.25"/>
    <n v="91689.209999999963"/>
    <s v="ZLIN"/>
    <n v="8"/>
    <n v="0"/>
    <n v="0"/>
    <n v="0"/>
    <m/>
    <m/>
    <m/>
    <n v="0"/>
    <n v="0"/>
    <s v="ZLIN"/>
    <n v="0"/>
    <n v="1"/>
  </r>
  <r>
    <s v="120503000614-0"/>
    <x v="26"/>
    <m/>
    <s v="MAQUINA FRESADORA"/>
    <s v="26.09.2018"/>
    <n v="37281329.509999998"/>
    <n v="932033.23999999464"/>
    <s v="ZLIN"/>
    <n v="10"/>
    <n v="0"/>
    <n v="0"/>
    <n v="0"/>
    <m/>
    <m/>
    <m/>
    <n v="0"/>
    <n v="0"/>
    <s v="ZLIN"/>
    <n v="0"/>
    <n v="1"/>
  </r>
  <r>
    <s v="120503000615-0"/>
    <x v="26"/>
    <m/>
    <s v="TALADRO FRESADOR"/>
    <s v="26.09.2018"/>
    <n v="2620831.6"/>
    <n v="65520.790000000037"/>
    <s v="ZLIN"/>
    <n v="10"/>
    <n v="0"/>
    <n v="0"/>
    <n v="0"/>
    <m/>
    <m/>
    <m/>
    <n v="0"/>
    <n v="0"/>
    <s v="ZLIN"/>
    <n v="0"/>
    <n v="1"/>
  </r>
  <r>
    <s v="120503000616-0"/>
    <x v="26"/>
    <m/>
    <s v="MUESTREADOR PARA TANQUES"/>
    <s v="14.02.2018"/>
    <n v="762175.12"/>
    <n v="127029.18999999994"/>
    <s v="ZLIN"/>
    <n v="5"/>
    <n v="0"/>
    <n v="0"/>
    <n v="0"/>
    <m/>
    <m/>
    <m/>
    <n v="0"/>
    <n v="0"/>
    <s v="ZLIN"/>
    <n v="0"/>
    <n v="1"/>
  </r>
  <r>
    <s v="120503000617-0"/>
    <x v="26"/>
    <m/>
    <s v="MUESTREADOR PARA TANQUES"/>
    <s v="14.02.2018"/>
    <n v="762175.12"/>
    <n v="127029.18999999994"/>
    <s v="ZLIN"/>
    <n v="5"/>
    <n v="0"/>
    <n v="0"/>
    <n v="0"/>
    <m/>
    <m/>
    <m/>
    <n v="0"/>
    <n v="0"/>
    <s v="ZLIN"/>
    <n v="0"/>
    <n v="1"/>
  </r>
  <r>
    <s v="120503000618-0"/>
    <x v="26"/>
    <m/>
    <s v="MUESTREADOR PARA TANQUES"/>
    <s v="14.02.2018"/>
    <n v="762175.13"/>
    <n v="127029.19000000006"/>
    <s v="ZLIN"/>
    <n v="5"/>
    <n v="0"/>
    <n v="0"/>
    <n v="0"/>
    <m/>
    <m/>
    <m/>
    <n v="0"/>
    <n v="0"/>
    <s v="ZLIN"/>
    <n v="0"/>
    <n v="1"/>
  </r>
  <r>
    <s v="120503000619-0"/>
    <x v="26"/>
    <m/>
    <s v="MUESTREADOR PARA TANQUES"/>
    <s v="14.02.2018"/>
    <n v="762175.13"/>
    <n v="127029.19000000006"/>
    <s v="ZLIN"/>
    <n v="5"/>
    <n v="0"/>
    <n v="0"/>
    <n v="0"/>
    <m/>
    <m/>
    <m/>
    <n v="0"/>
    <n v="0"/>
    <s v="ZLIN"/>
    <n v="0"/>
    <n v="1"/>
  </r>
  <r>
    <s v="120503000620-0"/>
    <x v="26"/>
    <m/>
    <s v="EQUIPO MEDICION DESGASTE ACOPLES"/>
    <s v="09.05.2018"/>
    <n v="915113.53"/>
    <n v="53381.619999999995"/>
    <s v="ZLIN"/>
    <n v="10"/>
    <n v="0"/>
    <n v="0"/>
    <n v="0"/>
    <m/>
    <m/>
    <m/>
    <n v="0"/>
    <n v="0"/>
    <s v="ZLIN"/>
    <n v="0"/>
    <n v="1"/>
  </r>
  <r>
    <s v="120503000621-0"/>
    <x v="26"/>
    <m/>
    <s v="TALADRO"/>
    <s v="16.05.2018"/>
    <n v="149900"/>
    <n v="17488.329999999987"/>
    <s v="ZLIN"/>
    <n v="5"/>
    <n v="0"/>
    <n v="0"/>
    <n v="0"/>
    <m/>
    <m/>
    <m/>
    <n v="0"/>
    <n v="0"/>
    <s v="ZLIN"/>
    <n v="0"/>
    <n v="1"/>
  </r>
  <r>
    <s v="120503000622-0"/>
    <x v="26"/>
    <m/>
    <s v="MOTOR ELECTRICO"/>
    <s v="05.06.2018"/>
    <n v="1469000"/>
    <n v="244833.33000000007"/>
    <s v="ZLIN"/>
    <n v="3"/>
    <n v="0"/>
    <n v="0"/>
    <n v="0"/>
    <m/>
    <m/>
    <m/>
    <n v="0"/>
    <n v="0"/>
    <s v="ZLIN"/>
    <n v="0"/>
    <n v="1"/>
  </r>
  <r>
    <s v="120503000623-0"/>
    <x v="26"/>
    <m/>
    <s v="Luz Estroboscópica EXTECH"/>
    <s v="20.08.2018"/>
    <n v="418100"/>
    <n v="13936.669999999984"/>
    <s v="ZLIN"/>
    <n v="10"/>
    <n v="0"/>
    <n v="0"/>
    <n v="0"/>
    <m/>
    <m/>
    <m/>
    <n v="0"/>
    <n v="0"/>
    <s v="ZLIN"/>
    <n v="0"/>
    <n v="1"/>
  </r>
  <r>
    <s v="120503000624-0"/>
    <x v="26"/>
    <m/>
    <s v="Analizador por Ultrasonido"/>
    <s v="24.10.2018"/>
    <n v="13343808.07"/>
    <n v="222396.80000000075"/>
    <s v="ZLIN"/>
    <n v="10"/>
    <n v="0"/>
    <n v="0"/>
    <n v="0"/>
    <m/>
    <m/>
    <m/>
    <n v="0"/>
    <n v="0"/>
    <s v="ZLIN"/>
    <n v="0"/>
    <n v="1"/>
  </r>
  <r>
    <s v="120503000625-0"/>
    <x v="26"/>
    <m/>
    <s v="Cortador Recto con cremallera"/>
    <s v="22.08.2018"/>
    <n v="322050"/>
    <n v="10735"/>
    <s v="ZLIN"/>
    <n v="10"/>
    <n v="0"/>
    <n v="0"/>
    <n v="0"/>
    <m/>
    <m/>
    <m/>
    <n v="0"/>
    <n v="0"/>
    <s v="ZLIN"/>
    <n v="0"/>
    <n v="1"/>
  </r>
  <r>
    <s v="120503000626-0"/>
    <x v="26"/>
    <m/>
    <s v="Carrete con Manguera para Aire Comprimido"/>
    <s v="22.08.2018"/>
    <n v="241558.97"/>
    <n v="8051.9700000000012"/>
    <s v="ZLIN"/>
    <n v="10"/>
    <n v="0"/>
    <n v="0"/>
    <n v="0"/>
    <m/>
    <m/>
    <m/>
    <n v="0"/>
    <n v="0"/>
    <s v="ZLIN"/>
    <n v="0"/>
    <n v="1"/>
  </r>
  <r>
    <s v="120503000627-0"/>
    <x v="26"/>
    <m/>
    <s v="Cortador recto para cortadora de tuberia"/>
    <s v="26.09.2018"/>
    <n v="865467"/>
    <n v="21636.680000000051"/>
    <s v="ZLIN"/>
    <n v="10"/>
    <n v="0"/>
    <n v="0"/>
    <n v="0"/>
    <m/>
    <m/>
    <m/>
    <n v="0"/>
    <n v="0"/>
    <s v="ZLIN"/>
    <n v="0"/>
    <n v="1"/>
  </r>
  <r>
    <s v="120503000628-0"/>
    <x v="26"/>
    <m/>
    <s v="Dobladora de Tubo"/>
    <s v="18.10.2018"/>
    <n v="1018130"/>
    <n v="16968.829999999958"/>
    <s v="ZLIN"/>
    <n v="10"/>
    <n v="0"/>
    <n v="0"/>
    <n v="0"/>
    <m/>
    <m/>
    <m/>
    <n v="0"/>
    <n v="0"/>
    <s v="ZLIN"/>
    <n v="0"/>
    <n v="1"/>
  </r>
  <r>
    <s v="120503000629-0"/>
    <x v="26"/>
    <m/>
    <s v="Porta Electrodo para TIG"/>
    <s v="01.08.2018"/>
    <n v="107088.35"/>
    <n v="3569.6100000000006"/>
    <s v="ZLIN"/>
    <n v="10"/>
    <n v="0"/>
    <n v="0"/>
    <n v="0"/>
    <m/>
    <m/>
    <m/>
    <n v="0"/>
    <n v="0"/>
    <s v="ZLIN"/>
    <n v="0"/>
    <n v="1"/>
  </r>
  <r>
    <s v="120503000630-0"/>
    <x v="26"/>
    <m/>
    <s v="Horno para soldadura"/>
    <s v="01.08.2018"/>
    <n v="762728.03"/>
    <n v="25424.270000000019"/>
    <s v="ZLIN"/>
    <n v="10"/>
    <n v="0"/>
    <n v="0"/>
    <n v="0"/>
    <m/>
    <m/>
    <m/>
    <n v="0"/>
    <n v="0"/>
    <s v="ZLIN"/>
    <n v="0"/>
    <n v="1"/>
  </r>
  <r>
    <s v="120503000631-0"/>
    <x v="26"/>
    <m/>
    <s v="Torquimetro espiga 12,7mm ( 1/2&quot;)"/>
    <s v="05.09.2018"/>
    <n v="128820"/>
    <n v="3220.5"/>
    <s v="ZLIN"/>
    <n v="10"/>
    <n v="0"/>
    <n v="0"/>
    <n v="0"/>
    <m/>
    <m/>
    <m/>
    <n v="0"/>
    <n v="0"/>
    <s v="ZLIN"/>
    <n v="0"/>
    <n v="1"/>
  </r>
  <r>
    <s v="120503000633-0"/>
    <x v="26"/>
    <m/>
    <s v="Pistola de Impacto espiga 12,7mm (1/2&quot;)"/>
    <s v="22.08.2018"/>
    <n v="142613.12"/>
    <n v="4753.7699999999895"/>
    <s v="ZLIN"/>
    <n v="10"/>
    <n v="0"/>
    <n v="0"/>
    <n v="0"/>
    <m/>
    <m/>
    <m/>
    <n v="0"/>
    <n v="0"/>
    <s v="ZLIN"/>
    <n v="0"/>
    <n v="1"/>
  </r>
  <r>
    <s v="120503000634-0"/>
    <x v="26"/>
    <m/>
    <s v="Taladro Neumaticoespiga 6,35mm ( 1/4&quot;"/>
    <s v="19.10.2018"/>
    <n v="90729.11"/>
    <n v="1512.1499999999942"/>
    <s v="ZLIN"/>
    <n v="10"/>
    <n v="0"/>
    <n v="0"/>
    <n v="0"/>
    <m/>
    <m/>
    <m/>
    <n v="0"/>
    <n v="0"/>
    <s v="ZLIN"/>
    <n v="0"/>
    <n v="1"/>
  </r>
  <r>
    <s v="120503000635-0"/>
    <x v="26"/>
    <m/>
    <s v="Dispositivo de Arranque 12V y 24V"/>
    <s v="19.10.2018"/>
    <n v="469775.18"/>
    <n v="7829.5899999999674"/>
    <s v="ZLIN"/>
    <n v="10"/>
    <n v="0"/>
    <n v="0"/>
    <n v="0"/>
    <m/>
    <m/>
    <m/>
    <n v="0"/>
    <n v="0"/>
    <s v="ZLIN"/>
    <n v="0"/>
    <n v="1"/>
  </r>
  <r>
    <s v="120503000636-0"/>
    <x v="26"/>
    <m/>
    <s v="Multímetro"/>
    <s v="10.08.2018"/>
    <n v="122506.86"/>
    <n v="4083.5599999999977"/>
    <s v="ZLIN"/>
    <n v="10"/>
    <n v="0"/>
    <n v="0"/>
    <n v="0"/>
    <m/>
    <m/>
    <m/>
    <n v="0"/>
    <n v="0"/>
    <s v="ZLIN"/>
    <n v="0"/>
    <n v="1"/>
  </r>
  <r>
    <s v="120503000637-0"/>
    <x v="26"/>
    <m/>
    <s v="Multímetro"/>
    <s v="10.08.2018"/>
    <n v="122506.86"/>
    <n v="4083.5599999999977"/>
    <s v="ZLIN"/>
    <n v="10"/>
    <n v="0"/>
    <n v="0"/>
    <n v="0"/>
    <m/>
    <m/>
    <m/>
    <n v="0"/>
    <n v="0"/>
    <s v="ZLIN"/>
    <n v="0"/>
    <n v="1"/>
  </r>
  <r>
    <s v="120503000638-0"/>
    <x v="26"/>
    <m/>
    <s v="Amperimetro de pinza"/>
    <s v="10.08.2018"/>
    <n v="204185.68"/>
    <n v="6806.1900000000023"/>
    <s v="ZLIN"/>
    <n v="10"/>
    <n v="0"/>
    <n v="0"/>
    <n v="0"/>
    <m/>
    <m/>
    <m/>
    <n v="0"/>
    <n v="0"/>
    <s v="ZLIN"/>
    <n v="0"/>
    <n v="1"/>
  </r>
  <r>
    <s v="120503000639-0"/>
    <x v="26"/>
    <m/>
    <s v="Elevador de 2 Postes"/>
    <s v="24.10.2018"/>
    <n v="3036875"/>
    <n v="50614.580000000075"/>
    <s v="ZLIN"/>
    <n v="10"/>
    <n v="0"/>
    <n v="0"/>
    <n v="0"/>
    <m/>
    <m/>
    <m/>
    <n v="0"/>
    <n v="0"/>
    <s v="ZLIN"/>
    <n v="0"/>
    <n v="1"/>
  </r>
  <r>
    <s v="120503000640-0"/>
    <x v="26"/>
    <m/>
    <s v="Esmeril de Banco"/>
    <s v="22.08.2018"/>
    <n v="263717.14"/>
    <n v="8790.570000000007"/>
    <s v="ZLIN"/>
    <n v="10"/>
    <n v="0"/>
    <n v="0"/>
    <n v="0"/>
    <m/>
    <m/>
    <m/>
    <n v="0"/>
    <n v="0"/>
    <s v="ZLIN"/>
    <n v="0"/>
    <n v="1"/>
  </r>
  <r>
    <s v="120503000641-0"/>
    <x v="26"/>
    <m/>
    <s v="Tarraja manual Ridgid 12R"/>
    <s v="24.10.2018"/>
    <n v="495246.2"/>
    <n v="8254.1000000000349"/>
    <s v="ZLIN"/>
    <n v="10"/>
    <n v="0"/>
    <n v="0"/>
    <n v="0"/>
    <m/>
    <m/>
    <m/>
    <n v="0"/>
    <n v="0"/>
    <s v="ZLIN"/>
    <n v="0"/>
    <n v="1"/>
  </r>
  <r>
    <s v="120503000642-0"/>
    <x v="26"/>
    <m/>
    <s v="Lámpara LED"/>
    <s v="22.08.2018"/>
    <n v="110516.26"/>
    <n v="3683.8799999999901"/>
    <s v="ZLIN"/>
    <n v="10"/>
    <n v="0"/>
    <n v="0"/>
    <n v="0"/>
    <m/>
    <m/>
    <m/>
    <n v="0"/>
    <n v="0"/>
    <s v="ZLIN"/>
    <n v="0"/>
    <n v="1"/>
  </r>
  <r>
    <s v="120503000643-0"/>
    <x v="26"/>
    <m/>
    <s v="Lámpara LED"/>
    <s v="22.08.2018"/>
    <n v="110516.26"/>
    <n v="3683.8799999999901"/>
    <s v="ZLIN"/>
    <n v="10"/>
    <n v="0"/>
    <n v="0"/>
    <n v="0"/>
    <m/>
    <m/>
    <m/>
    <n v="0"/>
    <n v="0"/>
    <s v="ZLIN"/>
    <n v="0"/>
    <n v="1"/>
  </r>
  <r>
    <s v="120503000645-0"/>
    <x v="26"/>
    <m/>
    <s v="Carro porta herramientas con 2 gavetas"/>
    <s v="26.09.2018"/>
    <n v="88027"/>
    <n v="2200.679999999993"/>
    <s v="ZLIN"/>
    <n v="10"/>
    <n v="0"/>
    <n v="0"/>
    <n v="0"/>
    <m/>
    <m/>
    <m/>
    <n v="0"/>
    <n v="0"/>
    <s v="ZLIN"/>
    <n v="0"/>
    <n v="1"/>
  </r>
  <r>
    <s v="120503000646-0"/>
    <x v="26"/>
    <m/>
    <s v="Carro porta herramientas con 2 gavetas"/>
    <s v="26.09.2018"/>
    <n v="88027"/>
    <n v="2200.679999999993"/>
    <s v="ZLIN"/>
    <n v="10"/>
    <n v="0"/>
    <n v="0"/>
    <n v="0"/>
    <m/>
    <m/>
    <m/>
    <n v="0"/>
    <n v="0"/>
    <s v="ZLIN"/>
    <n v="0"/>
    <n v="1"/>
  </r>
  <r>
    <s v="120503000647-0"/>
    <x v="26"/>
    <m/>
    <s v="Prensa de Banco Giratoria"/>
    <s v="22.08.2018"/>
    <n v="251843.1"/>
    <n v="8394.7700000000186"/>
    <s v="ZLIN"/>
    <n v="10"/>
    <n v="0"/>
    <n v="0"/>
    <n v="0"/>
    <m/>
    <m/>
    <m/>
    <n v="0"/>
    <n v="0"/>
    <s v="ZLIN"/>
    <n v="0"/>
    <n v="1"/>
  </r>
  <r>
    <s v="120503000648-0"/>
    <x v="26"/>
    <m/>
    <s v="Tecke con cable"/>
    <s v="26.09.2018"/>
    <n v="226000"/>
    <n v="5650"/>
    <s v="ZLIN"/>
    <n v="10"/>
    <n v="0"/>
    <n v="0"/>
    <n v="0"/>
    <m/>
    <m/>
    <m/>
    <n v="0"/>
    <n v="0"/>
    <s v="ZLIN"/>
    <n v="0"/>
    <n v="1"/>
  </r>
  <r>
    <s v="120503000650-0"/>
    <x v="26"/>
    <m/>
    <s v="Extractor de 3 patas"/>
    <s v="22.08.2018"/>
    <n v="114808"/>
    <n v="3826.929999999993"/>
    <s v="ZLIN"/>
    <n v="10"/>
    <n v="0"/>
    <n v="0"/>
    <n v="0"/>
    <m/>
    <m/>
    <m/>
    <n v="0"/>
    <n v="0"/>
    <s v="ZLIN"/>
    <n v="0"/>
    <n v="1"/>
  </r>
  <r>
    <s v="120503000651-0"/>
    <x v="26"/>
    <m/>
    <s v="Gata para caja de cambios 1 ton"/>
    <s v="19.10.2018"/>
    <n v="698950.2"/>
    <n v="11649.169999999925"/>
    <s v="ZLIN"/>
    <n v="10"/>
    <n v="0"/>
    <n v="0"/>
    <n v="0"/>
    <m/>
    <m/>
    <m/>
    <n v="0"/>
    <n v="0"/>
    <s v="ZLIN"/>
    <n v="0"/>
    <n v="1"/>
  </r>
  <r>
    <s v="120503000652-0"/>
    <x v="26"/>
    <m/>
    <s v="Gata hidraulica de carretilla 10 ton"/>
    <s v="19.10.2018"/>
    <n v="853525.73"/>
    <n v="14225.429999999935"/>
    <s v="ZLIN"/>
    <n v="10"/>
    <n v="0"/>
    <n v="0"/>
    <n v="0"/>
    <m/>
    <m/>
    <m/>
    <n v="0"/>
    <n v="0"/>
    <s v="ZLIN"/>
    <n v="0"/>
    <n v="1"/>
  </r>
  <r>
    <s v="120503000653-0"/>
    <x v="26"/>
    <m/>
    <s v="Pistola de impacto espiga 19mm ( 3/4”)"/>
    <s v="22.08.2018"/>
    <n v="363118.72"/>
    <n v="12103.959999999963"/>
    <s v="ZLIN"/>
    <n v="10"/>
    <n v="0"/>
    <n v="0"/>
    <n v="0"/>
    <m/>
    <m/>
    <m/>
    <n v="0"/>
    <n v="0"/>
    <s v="ZLIN"/>
    <n v="0"/>
    <n v="1"/>
  </r>
  <r>
    <s v="120503000654-0"/>
    <x v="26"/>
    <m/>
    <s v="Juego de 58 piezas llaves y ratchet"/>
    <s v="22.08.2018"/>
    <n v="242272"/>
    <n v="8075.7300000000105"/>
    <s v="ZLIN"/>
    <n v="10"/>
    <n v="0"/>
    <n v="0"/>
    <n v="0"/>
    <m/>
    <m/>
    <m/>
    <n v="0"/>
    <n v="0"/>
    <s v="ZLIN"/>
    <n v="0"/>
    <n v="1"/>
  </r>
  <r>
    <s v="120503000655-0"/>
    <x v="26"/>
    <m/>
    <s v="Carrete con manguera para aceite"/>
    <s v="22.08.2018"/>
    <n v="250408"/>
    <n v="8346.929999999993"/>
    <s v="ZLIN"/>
    <n v="10"/>
    <n v="0"/>
    <n v="0"/>
    <n v="0"/>
    <m/>
    <m/>
    <m/>
    <n v="0"/>
    <n v="0"/>
    <s v="ZLIN"/>
    <n v="0"/>
    <n v="1"/>
  </r>
  <r>
    <s v="120503000656-0"/>
    <x v="26"/>
    <m/>
    <s v="Extractor brazo pitman"/>
    <s v="22.08.2018"/>
    <n v="133768.26999999999"/>
    <n v="4458.9399999999878"/>
    <s v="ZLIN"/>
    <n v="10"/>
    <n v="0"/>
    <n v="0"/>
    <n v="0"/>
    <m/>
    <m/>
    <m/>
    <n v="0"/>
    <n v="0"/>
    <s v="ZLIN"/>
    <n v="0"/>
    <n v="1"/>
  </r>
  <r>
    <s v="120503000659-0"/>
    <x v="26"/>
    <m/>
    <s v="Taladro de Percusión Portátil"/>
    <s v="22.08.2018"/>
    <n v="270522"/>
    <n v="9017.3999999999942"/>
    <s v="ZLIN"/>
    <n v="10"/>
    <n v="0"/>
    <n v="0"/>
    <n v="0"/>
    <m/>
    <m/>
    <m/>
    <n v="0"/>
    <n v="0"/>
    <s v="ZLIN"/>
    <n v="0"/>
    <n v="1"/>
  </r>
  <r>
    <s v="120503000660-0"/>
    <x v="26"/>
    <m/>
    <s v="ESCALERA METALICA"/>
    <s v="28.05.2018"/>
    <n v="136052"/>
    <n v="7936.3699999999953"/>
    <s v="ZLIN"/>
    <n v="10"/>
    <n v="0"/>
    <n v="0"/>
    <n v="0"/>
    <m/>
    <m/>
    <m/>
    <n v="0"/>
    <n v="0"/>
    <s v="ZLIN"/>
    <n v="0"/>
    <n v="1"/>
  </r>
  <r>
    <s v="120503000661-0"/>
    <x v="26"/>
    <m/>
    <s v="EQUIPO DE ULTRASONIDO"/>
    <s v="18.06.2018"/>
    <n v="5866665.6299999999"/>
    <n v="586666.55999999959"/>
    <s v="ZLIN"/>
    <n v="5"/>
    <n v="0"/>
    <n v="0"/>
    <n v="0"/>
    <m/>
    <m/>
    <m/>
    <n v="0"/>
    <n v="0"/>
    <s v="ZLIN"/>
    <n v="0"/>
    <n v="1"/>
  </r>
  <r>
    <s v="120503000662-0"/>
    <x v="26"/>
    <m/>
    <s v="CARRETILLA HIDRAULICA"/>
    <s v="18.06.2018"/>
    <n v="1185966.5"/>
    <n v="74122.909999999916"/>
    <s v="ZLIN"/>
    <n v="8"/>
    <n v="0"/>
    <n v="0"/>
    <n v="0"/>
    <m/>
    <m/>
    <m/>
    <n v="0"/>
    <n v="0"/>
    <s v="ZLIN"/>
    <n v="0"/>
    <n v="1"/>
  </r>
  <r>
    <s v="120503000663-0"/>
    <x v="26"/>
    <m/>
    <s v="ESCALERA"/>
    <s v="26.06.2018"/>
    <n v="173770.02"/>
    <n v="8688.5"/>
    <s v="ZLIN"/>
    <n v="10"/>
    <n v="0"/>
    <n v="0"/>
    <n v="0"/>
    <m/>
    <m/>
    <m/>
    <n v="0"/>
    <n v="0"/>
    <s v="ZLIN"/>
    <n v="0"/>
    <n v="1"/>
  </r>
  <r>
    <s v="120503000664-0"/>
    <x v="26"/>
    <m/>
    <s v="ESCALERA"/>
    <s v="26.06.2018"/>
    <n v="157656.26"/>
    <n v="7882.8099999999977"/>
    <s v="ZLIN"/>
    <n v="10"/>
    <n v="0"/>
    <n v="0"/>
    <n v="0"/>
    <m/>
    <m/>
    <m/>
    <n v="0"/>
    <n v="0"/>
    <s v="ZLIN"/>
    <n v="0"/>
    <n v="1"/>
  </r>
  <r>
    <s v="120503000667-0"/>
    <x v="26"/>
    <m/>
    <s v="MEDIDOR DE ESPESORES"/>
    <s v="11.12.2018"/>
    <n v="1171507.08"/>
    <n v="0"/>
    <s v="ZLIN"/>
    <n v="5"/>
    <n v="0"/>
    <n v="0"/>
    <n v="0"/>
    <m/>
    <m/>
    <m/>
    <n v="0"/>
    <n v="0"/>
    <s v="ZLIN"/>
    <n v="0"/>
    <n v="1"/>
  </r>
  <r>
    <s v="120503000668-0"/>
    <x v="26"/>
    <m/>
    <s v="MEDIDOR DE ESPESORES"/>
    <s v="18.12.2018"/>
    <n v="7991600"/>
    <n v="0"/>
    <s v="ZLIN"/>
    <n v="5"/>
    <n v="0"/>
    <n v="0"/>
    <n v="0"/>
    <m/>
    <m/>
    <m/>
    <n v="0"/>
    <n v="0"/>
    <s v="ZLIN"/>
    <n v="0"/>
    <n v="1"/>
  </r>
  <r>
    <s v="120503000669-0"/>
    <x v="26"/>
    <m/>
    <s v="DENSIMETRO"/>
    <s v="30.06.2018"/>
    <n v="66293040.240000002"/>
    <n v="2209768"/>
    <s v="ZLIN"/>
    <n v="15"/>
    <n v="0"/>
    <n v="0"/>
    <n v="0"/>
    <m/>
    <m/>
    <m/>
    <n v="0"/>
    <n v="0"/>
    <s v="ZLIN"/>
    <n v="0"/>
    <n v="1"/>
  </r>
  <r>
    <s v="120503000670-0"/>
    <x v="26"/>
    <m/>
    <s v="SEPARADOR"/>
    <s v="18.12.2018"/>
    <n v="2332317"/>
    <n v="0"/>
    <s v="ZLIN"/>
    <n v="5"/>
    <n v="0"/>
    <n v="0"/>
    <n v="0"/>
    <m/>
    <m/>
    <m/>
    <n v="0"/>
    <n v="0"/>
    <s v="ZLIN"/>
    <n v="5"/>
    <n v="1"/>
  </r>
  <r>
    <s v="120503000671-0"/>
    <x v="26"/>
    <m/>
    <s v="SEPARADOR"/>
    <s v="18.12.2018"/>
    <n v="1554883.98"/>
    <n v="0"/>
    <s v="ZLIN"/>
    <n v="5"/>
    <n v="0"/>
    <n v="0"/>
    <n v="0"/>
    <m/>
    <m/>
    <m/>
    <n v="0"/>
    <n v="0"/>
    <s v="ZLIN"/>
    <n v="5"/>
    <n v="1"/>
  </r>
  <r>
    <s v="120503000672-0"/>
    <x v="26"/>
    <m/>
    <s v="ESMERIL"/>
    <s v="20.12.2018"/>
    <n v="152550"/>
    <n v="0"/>
    <s v="ZLIN"/>
    <n v="5"/>
    <n v="0"/>
    <n v="0"/>
    <n v="0"/>
    <m/>
    <m/>
    <m/>
    <n v="0"/>
    <n v="0"/>
    <s v="ZLIN"/>
    <n v="5"/>
    <n v="1"/>
  </r>
  <r>
    <s v="120503000673-0"/>
    <x v="26"/>
    <m/>
    <s v="ESMERIL"/>
    <s v="20.12.2018"/>
    <n v="152550"/>
    <n v="0"/>
    <s v="ZLIN"/>
    <n v="5"/>
    <n v="0"/>
    <n v="0"/>
    <n v="0"/>
    <m/>
    <m/>
    <m/>
    <n v="0"/>
    <n v="0"/>
    <s v="ZLIN"/>
    <n v="5"/>
    <n v="1"/>
  </r>
  <r>
    <s v="120503000674-0"/>
    <x v="26"/>
    <m/>
    <s v="ESMERIL"/>
    <s v="20.12.2018"/>
    <n v="152550"/>
    <n v="0"/>
    <s v="ZLIN"/>
    <n v="5"/>
    <n v="0"/>
    <n v="0"/>
    <n v="0"/>
    <m/>
    <m/>
    <m/>
    <n v="0"/>
    <n v="0"/>
    <s v="ZLIN"/>
    <n v="5"/>
    <n v="1"/>
  </r>
  <r>
    <s v="120503000675-0"/>
    <x v="26"/>
    <m/>
    <s v="ESMERIL"/>
    <s v="20.12.2018"/>
    <n v="152550"/>
    <n v="0"/>
    <s v="ZLIN"/>
    <n v="5"/>
    <n v="0"/>
    <n v="0"/>
    <n v="0"/>
    <m/>
    <m/>
    <m/>
    <n v="0"/>
    <n v="0"/>
    <s v="ZLIN"/>
    <n v="5"/>
    <n v="1"/>
  </r>
  <r>
    <s v="120503000676-0"/>
    <x v="26"/>
    <m/>
    <s v="ESMERIL"/>
    <s v="20.12.2018"/>
    <n v="152550"/>
    <n v="0"/>
    <s v="ZLIN"/>
    <n v="5"/>
    <n v="0"/>
    <n v="0"/>
    <n v="0"/>
    <m/>
    <m/>
    <m/>
    <n v="0"/>
    <n v="0"/>
    <s v="ZLIN"/>
    <n v="5"/>
    <n v="1"/>
  </r>
  <r>
    <s v="120503000677-0"/>
    <x v="26"/>
    <m/>
    <s v="ESMERIL"/>
    <s v="20.12.2018"/>
    <n v="128707"/>
    <n v="0"/>
    <s v="ZLIN"/>
    <n v="5"/>
    <n v="0"/>
    <n v="0"/>
    <n v="0"/>
    <m/>
    <m/>
    <m/>
    <n v="0"/>
    <n v="0"/>
    <s v="ZLIN"/>
    <n v="5"/>
    <n v="1"/>
  </r>
  <r>
    <s v="120503000678-0"/>
    <x v="26"/>
    <m/>
    <s v="ESMERIL"/>
    <s v="20.12.2018"/>
    <n v="128707"/>
    <n v="0"/>
    <s v="ZLIN"/>
    <n v="5"/>
    <n v="0"/>
    <n v="0"/>
    <n v="0"/>
    <m/>
    <m/>
    <m/>
    <n v="0"/>
    <n v="0"/>
    <s v="ZLIN"/>
    <n v="5"/>
    <n v="1"/>
  </r>
  <r>
    <s v="120503000679-0"/>
    <x v="26"/>
    <m/>
    <s v="ESMERIL"/>
    <s v="20.12.2018"/>
    <n v="128707"/>
    <n v="0"/>
    <s v="ZLIN"/>
    <n v="5"/>
    <n v="0"/>
    <n v="0"/>
    <n v="0"/>
    <m/>
    <m/>
    <m/>
    <n v="0"/>
    <n v="0"/>
    <s v="ZLIN"/>
    <n v="5"/>
    <n v="1"/>
  </r>
  <r>
    <s v="120503000680-0"/>
    <x v="26"/>
    <m/>
    <s v="ESMERIL"/>
    <s v="20.12.2018"/>
    <n v="128707"/>
    <n v="0"/>
    <s v="ZLIN"/>
    <n v="5"/>
    <n v="0"/>
    <n v="0"/>
    <n v="0"/>
    <m/>
    <m/>
    <m/>
    <n v="0"/>
    <n v="0"/>
    <s v="ZLIN"/>
    <n v="5"/>
    <n v="1"/>
  </r>
  <r>
    <s v="120503000681-0"/>
    <x v="26"/>
    <m/>
    <s v="ESMERIL"/>
    <s v="20.12.2018"/>
    <n v="128707"/>
    <n v="0"/>
    <s v="ZLIN"/>
    <n v="5"/>
    <n v="0"/>
    <n v="0"/>
    <n v="0"/>
    <m/>
    <m/>
    <m/>
    <n v="0"/>
    <n v="0"/>
    <s v="ZLIN"/>
    <n v="5"/>
    <n v="1"/>
  </r>
  <r>
    <s v="120503000686-0"/>
    <x v="26"/>
    <m/>
    <s v="ENGRASADORA BATERIA"/>
    <s v="19.11.2018"/>
    <n v="170726.36"/>
    <n v="2845.4399999999732"/>
    <s v="ZLIN"/>
    <n v="5"/>
    <n v="0"/>
    <n v="0"/>
    <n v="0"/>
    <m/>
    <m/>
    <m/>
    <n v="0"/>
    <n v="0"/>
    <s v="ZLIN"/>
    <n v="5"/>
    <n v="1"/>
  </r>
  <r>
    <s v="120503000687-0"/>
    <x v="26"/>
    <m/>
    <s v="ENGRASADORA BATERIA"/>
    <s v="19.11.2018"/>
    <n v="170726.36"/>
    <n v="2845.4399999999732"/>
    <s v="ZLIN"/>
    <n v="5"/>
    <n v="0"/>
    <n v="0"/>
    <n v="0"/>
    <m/>
    <m/>
    <m/>
    <n v="0"/>
    <n v="0"/>
    <s v="ZLIN"/>
    <n v="5"/>
    <n v="1"/>
  </r>
  <r>
    <s v="120503000688-0"/>
    <x v="26"/>
    <m/>
    <s v="CORTADORA CABLE BATERIAS"/>
    <s v="14.12.2018"/>
    <n v="1491600"/>
    <n v="0"/>
    <s v="ZLIN"/>
    <n v="5"/>
    <n v="0"/>
    <n v="0"/>
    <n v="0"/>
    <m/>
    <m/>
    <m/>
    <n v="0"/>
    <n v="0"/>
    <s v="ZLIN"/>
    <n v="5"/>
    <n v="1"/>
  </r>
  <r>
    <s v="120503000689-0"/>
    <x v="26"/>
    <m/>
    <s v="TALADRO BATERIA"/>
    <s v="19.11.2018"/>
    <n v="297534.63"/>
    <n v="4958.9100000000326"/>
    <s v="ZLIN"/>
    <n v="5"/>
    <n v="0"/>
    <n v="0"/>
    <n v="0"/>
    <m/>
    <m/>
    <m/>
    <n v="0"/>
    <n v="0"/>
    <s v="ZLIN"/>
    <n v="5"/>
    <n v="1"/>
  </r>
  <r>
    <s v="120503000690-0"/>
    <x v="26"/>
    <m/>
    <s v="PRENSA A PRESION"/>
    <s v="14.12.2018"/>
    <n v="2768500"/>
    <n v="0"/>
    <s v="ZLIN"/>
    <n v="5"/>
    <n v="0"/>
    <n v="0"/>
    <n v="0"/>
    <m/>
    <m/>
    <m/>
    <n v="0"/>
    <n v="0"/>
    <s v="ZLIN"/>
    <n v="5"/>
    <n v="1"/>
  </r>
  <r>
    <s v="120503000691-0"/>
    <x v="26"/>
    <m/>
    <s v="LAMPARA  DE BATERIA TIPO  TORRE TRIPODE"/>
    <s v="14.12.2018"/>
    <n v="463300"/>
    <n v="0"/>
    <s v="ZLIN"/>
    <n v="5"/>
    <n v="0"/>
    <n v="0"/>
    <n v="0"/>
    <m/>
    <m/>
    <m/>
    <n v="0"/>
    <n v="0"/>
    <s v="ZLIN"/>
    <n v="5"/>
    <n v="1"/>
  </r>
  <r>
    <s v="120503000692-0"/>
    <x v="26"/>
    <m/>
    <s v="LAMPARA TIPO TRIPODE"/>
    <s v="14.12.2018"/>
    <n v="463300"/>
    <n v="0"/>
    <s v="ZLIN"/>
    <n v="5"/>
    <n v="0"/>
    <n v="0"/>
    <n v="0"/>
    <m/>
    <m/>
    <m/>
    <n v="0"/>
    <n v="0"/>
    <s v="ZLIN"/>
    <n v="0"/>
    <n v="1"/>
  </r>
  <r>
    <s v="120503000696-0"/>
    <x v="26"/>
    <m/>
    <s v="PULLIFT CON PALANCA"/>
    <s v="17.10.2018"/>
    <n v="463107.9"/>
    <n v="25728.22000000003"/>
    <s v="ZLIN"/>
    <n v="3"/>
    <n v="0"/>
    <n v="0"/>
    <n v="0"/>
    <m/>
    <m/>
    <m/>
    <n v="0"/>
    <n v="0"/>
    <s v="ZLIN"/>
    <n v="0"/>
    <n v="1"/>
  </r>
  <r>
    <s v="120503000697-0"/>
    <x v="26"/>
    <m/>
    <s v="PULLIFT CON PALANCA"/>
    <s v="17.10.2018"/>
    <n v="463107.9"/>
    <n v="25728.22000000003"/>
    <s v="ZLIN"/>
    <n v="3"/>
    <n v="0"/>
    <n v="0"/>
    <n v="0"/>
    <m/>
    <m/>
    <m/>
    <n v="0"/>
    <n v="0"/>
    <s v="ZLIN"/>
    <n v="0"/>
    <n v="1"/>
  </r>
  <r>
    <s v="120503000698-0"/>
    <x v="26"/>
    <m/>
    <s v="PONCHADORA MANUAL"/>
    <s v="05.11.2018"/>
    <n v="109890.92"/>
    <n v="4578.7899999999936"/>
    <s v="ZLIN"/>
    <n v="2"/>
    <n v="0"/>
    <n v="0"/>
    <n v="0"/>
    <m/>
    <m/>
    <m/>
    <n v="0"/>
    <n v="0"/>
    <s v="ZLIN"/>
    <n v="0"/>
    <n v="1"/>
  </r>
  <r>
    <s v="120503000699-0"/>
    <x v="26"/>
    <m/>
    <s v="AMOLADORA"/>
    <s v="25.10.2018"/>
    <n v="162290.6"/>
    <n v="2704.8399999999965"/>
    <s v="ZLIN"/>
    <n v="10"/>
    <n v="0"/>
    <n v="0"/>
    <n v="0"/>
    <m/>
    <m/>
    <m/>
    <n v="0"/>
    <n v="0"/>
    <s v="ZLIN"/>
    <n v="0"/>
    <n v="1"/>
  </r>
  <r>
    <s v="120503000700-0"/>
    <x v="26"/>
    <m/>
    <s v="BOMBA RECOLECCION DERRAMES"/>
    <s v="13.11.2018"/>
    <n v="2833400.93"/>
    <n v="47223.350000000093"/>
    <s v="ZLIN"/>
    <n v="5"/>
    <n v="0"/>
    <n v="0"/>
    <n v="0"/>
    <m/>
    <m/>
    <m/>
    <n v="0"/>
    <n v="0"/>
    <s v="ZLIN"/>
    <n v="0"/>
    <n v="1"/>
  </r>
  <r>
    <s v="120503000701-0"/>
    <x v="26"/>
    <m/>
    <s v="TALADRO"/>
    <s v="05.12.2018"/>
    <n v="282500"/>
    <n v="0"/>
    <s v="ZLIN"/>
    <n v="10"/>
    <n v="0"/>
    <n v="0"/>
    <n v="0"/>
    <m/>
    <m/>
    <m/>
    <n v="0"/>
    <n v="0"/>
    <s v="ZLIN"/>
    <n v="0"/>
    <n v="1"/>
  </r>
  <r>
    <s v="120503000702-0"/>
    <x v="26"/>
    <m/>
    <s v="TALADRO"/>
    <s v="05.12.2018"/>
    <n v="282500"/>
    <n v="0"/>
    <s v="ZLIN"/>
    <n v="10"/>
    <n v="0"/>
    <n v="0"/>
    <n v="0"/>
    <m/>
    <m/>
    <m/>
    <n v="0"/>
    <n v="0"/>
    <s v="ZLIN"/>
    <n v="0"/>
    <n v="1"/>
  </r>
  <r>
    <s v="120503000703-0"/>
    <x v="26"/>
    <m/>
    <s v="TALADRO"/>
    <s v="05.12.2018"/>
    <n v="282500"/>
    <n v="0"/>
    <s v="ZLIN"/>
    <n v="10"/>
    <n v="0"/>
    <n v="0"/>
    <n v="0"/>
    <m/>
    <m/>
    <m/>
    <n v="0"/>
    <n v="0"/>
    <s v="ZLIN"/>
    <n v="0"/>
    <n v="1"/>
  </r>
  <r>
    <s v="120503000704-0"/>
    <x v="26"/>
    <m/>
    <s v="TALADRO"/>
    <s v="05.12.2018"/>
    <n v="282500"/>
    <n v="0"/>
    <s v="ZLIN"/>
    <n v="10"/>
    <n v="0"/>
    <n v="0"/>
    <n v="0"/>
    <m/>
    <m/>
    <m/>
    <n v="0"/>
    <n v="0"/>
    <s v="ZLIN"/>
    <n v="0"/>
    <n v="1"/>
  </r>
  <r>
    <s v="120503000705-0"/>
    <x v="26"/>
    <m/>
    <s v="TALADRO"/>
    <s v="05.12.2018"/>
    <n v="282500"/>
    <n v="0"/>
    <s v="ZLIN"/>
    <n v="10"/>
    <n v="0"/>
    <n v="0"/>
    <n v="0"/>
    <m/>
    <m/>
    <m/>
    <n v="0"/>
    <n v="0"/>
    <s v="ZLIN"/>
    <n v="0"/>
    <n v="1"/>
  </r>
  <r>
    <s v="120503000706-0"/>
    <x v="26"/>
    <m/>
    <s v="PATIN"/>
    <s v="05.12.2018"/>
    <n v="112349.45"/>
    <n v="0"/>
    <s v="ZLIN"/>
    <n v="10"/>
    <n v="0"/>
    <n v="0"/>
    <n v="0"/>
    <m/>
    <m/>
    <m/>
    <n v="0"/>
    <n v="0"/>
    <s v="ZLIN"/>
    <n v="0"/>
    <n v="1"/>
  </r>
  <r>
    <s v="120503000707-0"/>
    <x v="26"/>
    <m/>
    <s v="LAMPARA PORTATIL"/>
    <s v="05.12.2018"/>
    <n v="344650"/>
    <n v="0"/>
    <s v="ZLIN"/>
    <n v="10"/>
    <n v="0"/>
    <n v="0"/>
    <n v="0"/>
    <m/>
    <m/>
    <m/>
    <n v="0"/>
    <n v="0"/>
    <s v="ZLIN"/>
    <n v="0"/>
    <n v="1"/>
  </r>
  <r>
    <s v="120503000708-0"/>
    <x v="26"/>
    <m/>
    <s v="LAMPARA PORTATIL"/>
    <s v="05.12.2018"/>
    <n v="344650"/>
    <n v="0"/>
    <s v="ZLIN"/>
    <n v="10"/>
    <n v="0"/>
    <n v="0"/>
    <n v="0"/>
    <m/>
    <m/>
    <m/>
    <n v="0"/>
    <n v="0"/>
    <s v="ZLIN"/>
    <n v="0"/>
    <n v="1"/>
  </r>
  <r>
    <s v="120503000709-0"/>
    <x v="26"/>
    <m/>
    <s v="LAMPARA PORTATIL"/>
    <s v="05.12.2018"/>
    <n v="344650"/>
    <n v="0"/>
    <s v="ZLIN"/>
    <n v="10"/>
    <n v="0"/>
    <n v="0"/>
    <n v="0"/>
    <m/>
    <m/>
    <m/>
    <n v="0"/>
    <n v="0"/>
    <s v="ZLIN"/>
    <n v="0"/>
    <n v="1"/>
  </r>
  <r>
    <s v="120503000710-0"/>
    <x v="26"/>
    <m/>
    <s v="LAMPARA PORTATIL"/>
    <s v="05.12.2018"/>
    <n v="344650"/>
    <n v="0"/>
    <s v="ZLIN"/>
    <n v="10"/>
    <n v="0"/>
    <n v="0"/>
    <n v="0"/>
    <m/>
    <m/>
    <m/>
    <n v="0"/>
    <n v="0"/>
    <s v="ZLIN"/>
    <n v="0"/>
    <n v="1"/>
  </r>
  <r>
    <s v="120503000711-0"/>
    <x v="26"/>
    <m/>
    <s v="BATERIA UPS"/>
    <s v="19.11.2018"/>
    <n v="145000"/>
    <n v="1208.3299999999872"/>
    <s v="ZLIN"/>
    <n v="10"/>
    <n v="0"/>
    <n v="0"/>
    <n v="0"/>
    <m/>
    <m/>
    <m/>
    <n v="0"/>
    <n v="0"/>
    <s v="ZLIN"/>
    <n v="0"/>
    <n v="1"/>
  </r>
  <r>
    <s v="120503000712-0"/>
    <x v="26"/>
    <m/>
    <s v="MASCARA DE SOLDAR"/>
    <s v="22.11.2018"/>
    <n v="310454.01"/>
    <n v="5174.2299999999814"/>
    <s v="ZLIN"/>
    <n v="5"/>
    <n v="0"/>
    <n v="0"/>
    <n v="0"/>
    <m/>
    <m/>
    <m/>
    <n v="0"/>
    <n v="0"/>
    <s v="ZLIN"/>
    <n v="0"/>
    <n v="1"/>
  </r>
  <r>
    <s v="120503000713-0"/>
    <x v="26"/>
    <m/>
    <s v="MASCARA DE SOLDAR"/>
    <s v="22.11.2018"/>
    <n v="310447.94"/>
    <n v="5174.1300000000047"/>
    <s v="ZLIN"/>
    <n v="5"/>
    <n v="0"/>
    <n v="0"/>
    <n v="0"/>
    <m/>
    <m/>
    <m/>
    <n v="0"/>
    <n v="0"/>
    <s v="ZLIN"/>
    <n v="0"/>
    <n v="1"/>
  </r>
  <r>
    <s v="120503000714-0"/>
    <x v="26"/>
    <m/>
    <s v="CALADORA"/>
    <s v="07.12.2018"/>
    <n v="251848.5"/>
    <n v="0"/>
    <s v="ZLIN"/>
    <n v="10"/>
    <n v="0"/>
    <n v="0"/>
    <n v="0"/>
    <m/>
    <m/>
    <m/>
    <n v="0"/>
    <n v="0"/>
    <s v="ZLIN"/>
    <n v="0"/>
    <n v="1"/>
  </r>
  <r>
    <s v="120503000715-0"/>
    <x v="26"/>
    <m/>
    <s v="COMPROBADOR ELECTRICO"/>
    <s v="07.12.2018"/>
    <n v="169500"/>
    <n v="0"/>
    <s v="ZLIN"/>
    <n v="10"/>
    <n v="0"/>
    <n v="0"/>
    <n v="0"/>
    <m/>
    <m/>
    <m/>
    <n v="0"/>
    <n v="0"/>
    <s v="ZLIN"/>
    <n v="0"/>
    <n v="1"/>
  </r>
  <r>
    <s v="120503000716-0"/>
    <x v="26"/>
    <m/>
    <s v="MEDIDOR DE DISTANCIA"/>
    <s v="07.12.2018"/>
    <n v="309620"/>
    <n v="0"/>
    <s v="ZLIN"/>
    <n v="10"/>
    <n v="0"/>
    <n v="0"/>
    <n v="0"/>
    <m/>
    <m/>
    <m/>
    <n v="0"/>
    <n v="0"/>
    <s v="ZLIN"/>
    <n v="0"/>
    <n v="1"/>
  </r>
  <r>
    <s v="120503000717-0"/>
    <x v="26"/>
    <m/>
    <s v="MEDIDOR DE ASILAMIENTO/MULTIMETRO"/>
    <s v="11.12.2018"/>
    <n v="579038.43999999994"/>
    <n v="0"/>
    <s v="ZLIN"/>
    <n v="10"/>
    <n v="0"/>
    <n v="0"/>
    <n v="0"/>
    <m/>
    <m/>
    <m/>
    <n v="0"/>
    <n v="0"/>
    <s v="ZLIN"/>
    <n v="0"/>
    <n v="1"/>
  </r>
  <r>
    <s v="120503000718-0"/>
    <x v="26"/>
    <m/>
    <s v="AMPERIMETRO"/>
    <s v="11.12.2018"/>
    <n v="347420.33"/>
    <n v="0"/>
    <s v="ZLIN"/>
    <n v="10"/>
    <n v="0"/>
    <n v="0"/>
    <n v="0"/>
    <m/>
    <m/>
    <m/>
    <n v="0"/>
    <n v="0"/>
    <s v="ZLIN"/>
    <n v="0"/>
    <n v="1"/>
  </r>
  <r>
    <s v="120503000719-0"/>
    <x v="26"/>
    <m/>
    <s v="AMOLADORA"/>
    <s v="13.12.2018"/>
    <n v="120345"/>
    <n v="0"/>
    <s v="ZLIN"/>
    <n v="10"/>
    <n v="0"/>
    <n v="0"/>
    <n v="0"/>
    <m/>
    <m/>
    <m/>
    <n v="0"/>
    <n v="0"/>
    <s v="ZLIN"/>
    <n v="0"/>
    <n v="1"/>
  </r>
  <r>
    <s v="120503000720-0"/>
    <x v="26"/>
    <m/>
    <s v="AMOLADORA"/>
    <s v="13.12.2018"/>
    <n v="120345"/>
    <n v="0"/>
    <s v="ZLIN"/>
    <n v="10"/>
    <n v="0"/>
    <n v="0"/>
    <n v="0"/>
    <m/>
    <m/>
    <m/>
    <n v="0"/>
    <n v="0"/>
    <s v="ZLIN"/>
    <n v="0"/>
    <n v="1"/>
  </r>
  <r>
    <s v="120503000721-0"/>
    <x v="26"/>
    <m/>
    <s v="ESCALERA"/>
    <s v="18.12.2018"/>
    <n v="187754.96"/>
    <n v="0"/>
    <s v="ZLIN"/>
    <n v="10"/>
    <n v="0"/>
    <n v="0"/>
    <n v="0"/>
    <m/>
    <m/>
    <m/>
    <n v="0"/>
    <n v="0"/>
    <s v="ZLIN"/>
    <n v="0"/>
    <n v="1"/>
  </r>
  <r>
    <s v="120503000722-0"/>
    <x v="26"/>
    <m/>
    <s v="CAJA HERRAMIENTAS METALICA (124 PIEZAS)"/>
    <s v="17.12.2018"/>
    <n v="304139.5"/>
    <n v="0"/>
    <s v="ZLIN"/>
    <n v="10"/>
    <n v="0"/>
    <n v="0"/>
    <n v="0"/>
    <m/>
    <m/>
    <m/>
    <n v="0"/>
    <n v="0"/>
    <s v="ZLIN"/>
    <n v="0"/>
    <n v="1"/>
  </r>
  <r>
    <s v="120503000723-0"/>
    <x v="26"/>
    <m/>
    <s v="MEDIDOR DIGITAL"/>
    <s v="24.12.2018"/>
    <n v="165216.17000000001"/>
    <n v="0"/>
    <s v="ZLIN"/>
    <n v="10"/>
    <n v="0"/>
    <n v="0"/>
    <n v="0"/>
    <m/>
    <m/>
    <m/>
    <n v="0"/>
    <n v="0"/>
    <s v="ZLIN"/>
    <n v="0"/>
    <n v="1"/>
  </r>
  <r>
    <s v="120504000001-0"/>
    <x v="27"/>
    <m/>
    <s v="MONTACARGAS"/>
    <s v="30.10.1997"/>
    <n v="7577461.1299999999"/>
    <n v="7577461.1299999999"/>
    <s v="ZLIN"/>
    <n v="20"/>
    <n v="11"/>
    <n v="0"/>
    <n v="0"/>
    <m/>
    <m/>
    <m/>
    <n v="-319876.02"/>
    <n v="-319876.02"/>
    <s v="ZLIN"/>
    <n v="3"/>
    <n v="0"/>
  </r>
  <r>
    <s v="120504000002-0"/>
    <x v="27"/>
    <m/>
    <s v="MONTACARGAS"/>
    <s v="06.09.2012"/>
    <n v="31265154.760000002"/>
    <n v="12743948.940000001"/>
    <s v="ZLIN"/>
    <n v="15"/>
    <n v="4"/>
    <n v="0"/>
    <n v="0"/>
    <m/>
    <m/>
    <m/>
    <n v="-10704063.35"/>
    <n v="-2676015.84"/>
    <s v="ZLIN"/>
    <n v="12"/>
    <n v="4"/>
  </r>
  <r>
    <s v="120504000003-0"/>
    <x v="27"/>
    <m/>
    <s v="MONTACARGAS"/>
    <s v="31.12.2008"/>
    <n v="21222860"/>
    <n v="12303107.24"/>
    <s v="ZLIN"/>
    <n v="17"/>
    <n v="3"/>
    <n v="0"/>
    <n v="0"/>
    <m/>
    <m/>
    <m/>
    <n v="193840.12"/>
    <n v="56921.299999999988"/>
    <s v="ZLIN"/>
    <n v="10"/>
    <n v="6"/>
  </r>
  <r>
    <s v="120504000004-0"/>
    <x v="27"/>
    <m/>
    <s v="MONTACARGAS"/>
    <s v="31.01.2012"/>
    <n v="41402495.630000003"/>
    <n v="21612623.500000004"/>
    <s v="ZLIN"/>
    <n v="13"/>
    <n v="3"/>
    <n v="0"/>
    <n v="0"/>
    <m/>
    <m/>
    <m/>
    <n v="482431.81"/>
    <n v="155217.19"/>
    <s v="ZLIN"/>
    <n v="9"/>
    <n v="7"/>
  </r>
  <r>
    <s v="120504000005-0"/>
    <x v="27"/>
    <m/>
    <s v="GRUA TELESCOPICA"/>
    <s v="01.10.2015"/>
    <n v="1"/>
    <n v="1"/>
    <s v="ZLIN"/>
    <n v="0"/>
    <n v="1"/>
    <n v="0"/>
    <n v="0"/>
    <m/>
    <m/>
    <m/>
    <n v="125586690.56"/>
    <n v="22447862.570000008"/>
    <s v="ZLIN"/>
    <n v="17"/>
    <n v="3"/>
  </r>
  <r>
    <s v="120504000006-0"/>
    <x v="27"/>
    <m/>
    <s v="EXCAVADORA"/>
    <s v="01.10.2015"/>
    <n v="1"/>
    <n v="1"/>
    <s v="ZLIN"/>
    <n v="0"/>
    <n v="1"/>
    <n v="0"/>
    <n v="0"/>
    <m/>
    <m/>
    <m/>
    <n v="26069944.510000002"/>
    <n v="9274884.1000000015"/>
    <s v="ZLIN"/>
    <n v="8"/>
    <n v="8"/>
  </r>
  <r>
    <s v="120504000007-0"/>
    <x v="27"/>
    <m/>
    <s v="MONTACARGAS"/>
    <s v="14.10.2010"/>
    <n v="18175892.34"/>
    <n v="8688963.1500000004"/>
    <s v="ZLIN"/>
    <n v="17"/>
    <n v="1"/>
    <n v="0"/>
    <n v="0"/>
    <m/>
    <m/>
    <m/>
    <n v="151914.6"/>
    <n v="38498.900000000009"/>
    <s v="ZLIN"/>
    <n v="12"/>
    <n v="2"/>
  </r>
  <r>
    <s v="120504000008-0"/>
    <x v="27"/>
    <m/>
    <s v="GRUA TELESCOPICA"/>
    <s v="30.09.2005"/>
    <n v="119344903.09999999"/>
    <n v="93477042.339999989"/>
    <s v="ZLIN"/>
    <n v="16"/>
    <n v="11"/>
    <n v="0"/>
    <n v="0"/>
    <m/>
    <m/>
    <m/>
    <n v="-762479.97"/>
    <n v="-339900.72"/>
    <s v="ZLIN"/>
    <n v="6"/>
    <n v="11"/>
  </r>
  <r>
    <s v="120504000009-0"/>
    <x v="27"/>
    <m/>
    <s v="MONTACARGAS"/>
    <s v="31.07.2009"/>
    <n v="19624999.989999998"/>
    <n v="11088124.999999998"/>
    <s v="ZLIN"/>
    <n v="16"/>
    <n v="8"/>
    <n v="0"/>
    <n v="0"/>
    <m/>
    <m/>
    <m/>
    <n v="-229165.23"/>
    <n v="-67294.550000000017"/>
    <s v="ZLIN"/>
    <n v="10"/>
    <n v="6"/>
  </r>
  <r>
    <s v="120504000010-0"/>
    <x v="27"/>
    <m/>
    <s v="TRACTOR ORUGA"/>
    <s v="31.03.2006"/>
    <n v="74954706.989999995"/>
    <n v="55401305.169999994"/>
    <s v="ZLIN"/>
    <n v="17"/>
    <n v="3"/>
    <n v="0"/>
    <n v="0"/>
    <m/>
    <m/>
    <m/>
    <n v="-3889373.13"/>
    <n v="-1547385.02"/>
    <s v="ZLIN"/>
    <n v="7"/>
    <n v="9"/>
  </r>
  <r>
    <s v="120504000011-0"/>
    <x v="27"/>
    <m/>
    <s v="RETROEXCAVADORA"/>
    <s v="30.11.2000"/>
    <n v="15750101.449999999"/>
    <n v="15056264.379999999"/>
    <s v="ZLIN"/>
    <n v="18"/>
    <n v="11"/>
    <n v="0"/>
    <n v="0"/>
    <m/>
    <m/>
    <m/>
    <n v="127772.01"/>
    <n v="96480.91"/>
    <s v="ZLIN"/>
    <n v="4"/>
    <n v="1"/>
  </r>
  <r>
    <s v="120504000012-0"/>
    <x v="27"/>
    <m/>
    <s v="CARGADOR"/>
    <s v="01.02.1994"/>
    <n v="10724525.42"/>
    <n v="10376326.539999999"/>
    <s v="ZLIN"/>
    <n v="25"/>
    <n v="8"/>
    <n v="0"/>
    <n v="0"/>
    <m/>
    <m/>
    <m/>
    <n v="26036742"/>
    <n v="20069988.629999999"/>
    <s v="ZLIN"/>
    <n v="4"/>
    <n v="0"/>
  </r>
  <r>
    <s v="120504000013-0"/>
    <x v="27"/>
    <m/>
    <s v="RETROEXCAVADORA"/>
    <s v="15.11.2011"/>
    <n v="62394675.049999997"/>
    <n v="25870962.809999995"/>
    <s v="ZLIN"/>
    <n v="17"/>
    <n v="1"/>
    <n v="0"/>
    <n v="0"/>
    <m/>
    <m/>
    <m/>
    <n v="3033955.16"/>
    <n v="706014.73"/>
    <s v="ZLIN"/>
    <n v="13"/>
    <n v="3"/>
  </r>
  <r>
    <s v="120504000014-0"/>
    <x v="27"/>
    <m/>
    <s v="GRUA TELESCOPICA"/>
    <s v="01.10.2015"/>
    <n v="1"/>
    <n v="1"/>
    <s v="ZLIN"/>
    <n v="0"/>
    <n v="1"/>
    <n v="0"/>
    <n v="0"/>
    <m/>
    <m/>
    <m/>
    <n v="21747580.809999999"/>
    <n v="6936728.3599999994"/>
    <s v="ZLIN"/>
    <n v="9"/>
    <n v="8"/>
  </r>
  <r>
    <s v="120504000015-0"/>
    <x v="27"/>
    <m/>
    <s v="TRACTOR"/>
    <s v="01.10.2015"/>
    <n v="1"/>
    <n v="1"/>
    <s v="ZLIN"/>
    <n v="0"/>
    <n v="1"/>
    <n v="0"/>
    <n v="0"/>
    <m/>
    <m/>
    <m/>
    <n v="44085755.369999997"/>
    <n v="33982769.759999998"/>
    <s v="ZLIN"/>
    <n v="4"/>
    <n v="0"/>
  </r>
  <r>
    <s v="120504000016-0"/>
    <x v="27"/>
    <m/>
    <s v="TRACTOR ( EXCAVADORA )"/>
    <s v="31.12.2006"/>
    <n v="65233272"/>
    <n v="61396020.710000001"/>
    <s v="ZLIN"/>
    <n v="12"/>
    <n v="9"/>
    <n v="0"/>
    <n v="0"/>
    <m/>
    <m/>
    <m/>
    <n v="-10312864.140000001"/>
    <n v="-7949499.4400000004"/>
    <s v="ZLIN"/>
    <n v="4"/>
    <n v="0"/>
  </r>
  <r>
    <s v="120504000017-0"/>
    <x v="27"/>
    <m/>
    <s v="RETROEXCAVADORA"/>
    <s v="30.11.2003"/>
    <n v="2695560"/>
    <n v="2269285.39"/>
    <s v="ZLIN"/>
    <n v="17"/>
    <n v="11"/>
    <n v="0"/>
    <n v="0"/>
    <m/>
    <m/>
    <m/>
    <n v="17843886.91"/>
    <n v="9044161.8599999994"/>
    <s v="ZLIN"/>
    <n v="6"/>
    <n v="1"/>
  </r>
  <r>
    <s v="120504000018-0"/>
    <x v="27"/>
    <m/>
    <s v="MONTACARGAS"/>
    <s v="30.11.2008"/>
    <n v="21222860"/>
    <n v="12405633.140000001"/>
    <s v="ZLIN"/>
    <n v="17"/>
    <n v="3"/>
    <n v="0"/>
    <n v="0"/>
    <m/>
    <m/>
    <m/>
    <n v="194191.37"/>
    <n v="57480.639999999985"/>
    <s v="ZLIN"/>
    <n v="10"/>
    <n v="5"/>
  </r>
  <r>
    <s v="120504000019-0"/>
    <x v="27"/>
    <m/>
    <s v="MONTACARGAS"/>
    <s v="06.09.2012"/>
    <n v="18758899.760000002"/>
    <n v="6064299.5000000019"/>
    <s v="ZLIN"/>
    <n v="19"/>
    <n v="4"/>
    <n v="0"/>
    <n v="0"/>
    <m/>
    <m/>
    <m/>
    <n v="1043841.88"/>
    <n v="197051.79000000004"/>
    <s v="ZLIN"/>
    <n v="16"/>
    <n v="4"/>
  </r>
  <r>
    <s v="120504000020-0"/>
    <x v="27"/>
    <m/>
    <s v="MONTACARGAS"/>
    <s v="31.03.2005"/>
    <n v="18187147.539999999"/>
    <n v="13702645.41"/>
    <s v="ZLIN"/>
    <n v="18"/>
    <n v="3"/>
    <n v="0"/>
    <n v="0"/>
    <m/>
    <m/>
    <m/>
    <n v="38941551.340000004"/>
    <n v="15492875.260000005"/>
    <s v="ZLIN"/>
    <n v="7"/>
    <n v="9"/>
  </r>
  <r>
    <s v="120504000021-0"/>
    <x v="27"/>
    <m/>
    <s v="MONTACARGAS"/>
    <s v="01.10.2015"/>
    <n v="1"/>
    <n v="1"/>
    <s v="ZLIN"/>
    <n v="0"/>
    <n v="1"/>
    <n v="0"/>
    <n v="0"/>
    <m/>
    <m/>
    <m/>
    <n v="2089927.96"/>
    <n v="1610986.14"/>
    <s v="ZLIN"/>
    <n v="4"/>
    <n v="0"/>
  </r>
  <r>
    <s v="120504000022-0"/>
    <x v="27"/>
    <m/>
    <s v="MONTACARGAS"/>
    <s v="01.09.1979"/>
    <n v="1"/>
    <n v="0.98"/>
    <s v="ZLIN"/>
    <n v="40"/>
    <n v="1"/>
    <n v="0"/>
    <n v="0"/>
    <m/>
    <m/>
    <m/>
    <n v="1847288.58"/>
    <n v="1423951.61"/>
    <s v="ZLIN"/>
    <n v="4"/>
    <n v="0"/>
  </r>
  <r>
    <s v="120504000023-0"/>
    <x v="27"/>
    <m/>
    <s v="TRACTOR"/>
    <s v="01.10.2015"/>
    <n v="1"/>
    <n v="1"/>
    <s v="ZLIN"/>
    <n v="0"/>
    <n v="1"/>
    <n v="0"/>
    <n v="0"/>
    <m/>
    <m/>
    <m/>
    <n v="20740419.84"/>
    <n v="15987406.960000001"/>
    <s v="ZLIN"/>
    <n v="4"/>
    <n v="0"/>
  </r>
  <r>
    <s v="120504000024-0"/>
    <x v="27"/>
    <m/>
    <s v="CARRO GRUA"/>
    <s v="28.08.2012"/>
    <n v="319341090.75"/>
    <n v="141104202.87"/>
    <s v="ZLIN"/>
    <n v="14"/>
    <n v="4"/>
    <n v="0"/>
    <n v="0"/>
    <m/>
    <m/>
    <m/>
    <n v="-23589711.100000001"/>
    <n v="-6465328.2300000004"/>
    <s v="ZLIN"/>
    <n v="11"/>
    <n v="3"/>
  </r>
  <r>
    <s v="120504000025-0"/>
    <x v="27"/>
    <m/>
    <s v="MONTACARGAS"/>
    <s v="01.10.2015"/>
    <n v="1"/>
    <n v="1"/>
    <s v="ZLIN"/>
    <n v="0"/>
    <n v="1"/>
    <n v="0"/>
    <n v="0"/>
    <m/>
    <m/>
    <m/>
    <n v="23454033.879999999"/>
    <n v="4427547.2199999988"/>
    <s v="ZLIN"/>
    <n v="16"/>
    <n v="4"/>
  </r>
  <r>
    <s v="120504000026-0"/>
    <x v="27"/>
    <m/>
    <s v="RETROEXCAVADORA"/>
    <s v="31.10.2003"/>
    <n v="42546829.43"/>
    <n v="37228475.75"/>
    <s v="ZLIN"/>
    <n v="17"/>
    <n v="4"/>
    <n v="0"/>
    <n v="0"/>
    <m/>
    <m/>
    <m/>
    <n v="-226684.66"/>
    <n v="-129035.89"/>
    <s v="ZLIN"/>
    <n v="5"/>
    <n v="5"/>
  </r>
  <r>
    <s v="120504000027-0"/>
    <x v="27"/>
    <m/>
    <s v="CARRO GRUA"/>
    <s v="30.09.2002"/>
    <n v="14223959"/>
    <n v="12665168.970000001"/>
    <s v="ZLIN"/>
    <n v="18"/>
    <n v="3"/>
    <n v="0"/>
    <n v="0"/>
    <m/>
    <m/>
    <m/>
    <n v="1535510.57"/>
    <n v="901807.79"/>
    <s v="ZLIN"/>
    <n v="5"/>
    <n v="3"/>
  </r>
  <r>
    <s v="120504000028-0"/>
    <x v="27"/>
    <m/>
    <s v="CARGADOR"/>
    <s v="01.02.1976"/>
    <n v="144928.69"/>
    <n v="137188.48000000001"/>
    <s v="ZLIN"/>
    <n v="45"/>
    <n v="3"/>
    <n v="0"/>
    <n v="0"/>
    <m/>
    <m/>
    <m/>
    <n v="21522254.77"/>
    <n v="11885424.279999999"/>
    <s v="ZLIN"/>
    <n v="5"/>
    <n v="7"/>
  </r>
  <r>
    <s v="120504000029-0"/>
    <x v="27"/>
    <m/>
    <s v="CARRO GRUA"/>
    <s v="28.08.2012"/>
    <n v="319318829.63"/>
    <n v="104155498.07999998"/>
    <s v="ZLIN"/>
    <n v="19"/>
    <n v="5"/>
    <n v="0"/>
    <n v="0"/>
    <m/>
    <m/>
    <m/>
    <n v="-23786357.66"/>
    <n v="-4490281.8000000007"/>
    <s v="ZLIN"/>
    <n v="16"/>
    <n v="4"/>
  </r>
  <r>
    <s v="120504000030-0"/>
    <x v="27"/>
    <m/>
    <s v="MONTACARGAS"/>
    <s v="29.09.2011"/>
    <n v="51501853.869999997"/>
    <n v="22860516.779999997"/>
    <s v="ZLIN"/>
    <n v="16"/>
    <n v="4"/>
    <n v="0"/>
    <n v="0"/>
    <m/>
    <m/>
    <m/>
    <n v="829403.78"/>
    <n v="207350.95000000007"/>
    <s v="ZLIN"/>
    <n v="12"/>
    <n v="4"/>
  </r>
  <r>
    <s v="120504000031-0"/>
    <x v="27"/>
    <m/>
    <s v="MONTACARGAS"/>
    <s v="20.11.2013"/>
    <n v="19365480"/>
    <n v="5136062.09"/>
    <s v="ZLIN"/>
    <n v="19"/>
    <n v="2"/>
    <n v="0"/>
    <n v="0"/>
    <m/>
    <m/>
    <m/>
    <n v="806561.08"/>
    <n v="143474.80999999994"/>
    <s v="ZLIN"/>
    <n v="17"/>
    <n v="4"/>
  </r>
  <r>
    <s v="120504000032-0"/>
    <x v="27"/>
    <m/>
    <s v="VIBROCOMPACTADOR"/>
    <s v="24.09.2013"/>
    <n v="25630942.5"/>
    <n v="8775811.8500000015"/>
    <s v="ZLIN"/>
    <n v="15"/>
    <n v="4"/>
    <n v="0"/>
    <n v="0"/>
    <m/>
    <m/>
    <m/>
    <n v="1227094.8500000001"/>
    <n v="283765.67000000004"/>
    <s v="ZLIN"/>
    <n v="13"/>
    <n v="4"/>
  </r>
  <r>
    <s v="120504000033-0"/>
    <x v="27"/>
    <m/>
    <s v="MINI-CARGADOR"/>
    <s v="31.12.2006"/>
    <n v="61915475.93"/>
    <n v="28485075.199999999"/>
    <s v="ZLIN"/>
    <n v="26"/>
    <n v="1"/>
    <n v="0"/>
    <n v="0"/>
    <m/>
    <m/>
    <m/>
    <n v="15635146.4"/>
    <n v="2781252.01"/>
    <s v="ZLIN"/>
    <n v="17"/>
    <n v="4"/>
  </r>
  <r>
    <s v="120504000034-0"/>
    <x v="27"/>
    <m/>
    <s v="RETROEXCAVADORA"/>
    <s v="01.10.1995"/>
    <n v="10122463.960000001"/>
    <n v="10122463.960000001"/>
    <s v="ZLIN"/>
    <n v="23"/>
    <n v="0"/>
    <n v="0"/>
    <n v="0"/>
    <m/>
    <m/>
    <m/>
    <n v="-550321.76"/>
    <n v="-550321.76"/>
    <s v="ZLIN"/>
    <n v="3"/>
    <n v="0"/>
  </r>
  <r>
    <s v="120504000035-0"/>
    <x v="27"/>
    <m/>
    <s v="RETROEXCAVADORA"/>
    <s v="21.12.2009"/>
    <n v="53492088"/>
    <n v="28044395.640000001"/>
    <s v="ZLIN"/>
    <n v="17"/>
    <n v="2"/>
    <n v="0"/>
    <n v="0"/>
    <m/>
    <m/>
    <m/>
    <n v="450358.35"/>
    <n v="121629.63999999996"/>
    <s v="ZLIN"/>
    <n v="11"/>
    <n v="5"/>
  </r>
  <r>
    <s v="120504000036-0"/>
    <x v="27"/>
    <m/>
    <s v="CARRO GRUA"/>
    <s v="16.02.2012"/>
    <n v="1150892638.5799999"/>
    <n v="394866930.40999997"/>
    <s v="ZLIN"/>
    <n v="19"/>
    <n v="11"/>
    <n v="0"/>
    <n v="0"/>
    <m/>
    <m/>
    <m/>
    <n v="92228588.760000005"/>
    <n v="17410498.890000001"/>
    <s v="ZLIN"/>
    <n v="16"/>
    <n v="4"/>
  </r>
  <r>
    <s v="120504000037-0"/>
    <x v="27"/>
    <m/>
    <s v="MONTACARGAS"/>
    <s v="04.01.2012"/>
    <n v="37903354.960000001"/>
    <n v="17285595.940000001"/>
    <s v="ZLIN"/>
    <n v="15"/>
    <n v="2"/>
    <n v="0"/>
    <n v="0"/>
    <m/>
    <m/>
    <m/>
    <n v="-2105402.15"/>
    <n v="-568612.27"/>
    <s v="ZLIN"/>
    <n v="11"/>
    <n v="5"/>
  </r>
  <r>
    <s v="120504000038-0"/>
    <x v="27"/>
    <m/>
    <s v="RETROEXCAVADORA"/>
    <s v="01.03.2010"/>
    <n v="89500687.5"/>
    <n v="46066530.32"/>
    <s v="ZLIN"/>
    <n v="17"/>
    <n v="0"/>
    <n v="0"/>
    <n v="0"/>
    <m/>
    <m/>
    <m/>
    <n v="-104998.48"/>
    <n v="-28357.259999999995"/>
    <s v="ZLIN"/>
    <n v="11"/>
    <n v="5"/>
  </r>
  <r>
    <s v="120504000039-0"/>
    <x v="27"/>
    <m/>
    <s v="TRACTOR"/>
    <s v="30.11.2001"/>
    <n v="16358970.5"/>
    <n v="15038515.48"/>
    <s v="ZLIN"/>
    <n v="18"/>
    <n v="7"/>
    <n v="0"/>
    <n v="0"/>
    <m/>
    <m/>
    <m/>
    <n v="2419173.2000000002"/>
    <n v="1570340.5000000002"/>
    <s v="ZLIN"/>
    <n v="4"/>
    <n v="9"/>
  </r>
  <r>
    <s v="120504000040-0"/>
    <x v="27"/>
    <m/>
    <s v="MONTACARGAS"/>
    <s v="31.12.1995"/>
    <n v="5997913.6100000003"/>
    <n v="5997913.6100000003"/>
    <s v="ZLIN"/>
    <n v="22"/>
    <n v="9"/>
    <n v="0"/>
    <n v="0"/>
    <m/>
    <m/>
    <m/>
    <n v="-414332.52"/>
    <n v="-414332.52"/>
    <s v="ZLIN"/>
    <n v="3"/>
    <n v="0"/>
  </r>
  <r>
    <s v="120504000041-0"/>
    <x v="27"/>
    <m/>
    <s v="MONTACARGAS"/>
    <s v="01.10.2015"/>
    <n v="1"/>
    <n v="1"/>
    <s v="ZLIN"/>
    <n v="0"/>
    <n v="1"/>
    <n v="0"/>
    <n v="0"/>
    <m/>
    <m/>
    <m/>
    <n v="9679933.6699999999"/>
    <n v="8735549.9000000004"/>
    <s v="ZLIN"/>
    <n v="3"/>
    <n v="5"/>
  </r>
  <r>
    <s v="120504000042-0"/>
    <x v="27"/>
    <m/>
    <s v="MONTACARGAS"/>
    <s v="22.10.2013"/>
    <n v="10525410"/>
    <n v="2685495.54"/>
    <s v="ZLIN"/>
    <n v="20"/>
    <n v="3"/>
    <n v="0"/>
    <n v="0"/>
    <m/>
    <m/>
    <m/>
    <n v="42754001.119999997"/>
    <n v="7190445.6400000006"/>
    <s v="ZLIN"/>
    <n v="18"/>
    <n v="4"/>
  </r>
  <r>
    <s v="120504000043-0"/>
    <x v="27"/>
    <m/>
    <s v="GRUA ARTICULADA"/>
    <s v="01.06.2009"/>
    <n v="72803320.150000006"/>
    <n v="43453290.560000002"/>
    <s v="ZLIN"/>
    <n v="15"/>
    <n v="11"/>
    <n v="0"/>
    <n v="0"/>
    <m/>
    <m/>
    <m/>
    <n v="22422771.620000001"/>
    <n v="7214283.0300000012"/>
    <s v="ZLIN"/>
    <n v="9"/>
    <n v="7"/>
  </r>
  <r>
    <s v="120504000044-0"/>
    <x v="27"/>
    <m/>
    <s v="MONTACARGAS"/>
    <s v="21.10.2014"/>
    <n v="17572425"/>
    <n v="4881229.17"/>
    <s v="ZLIN"/>
    <n v="15"/>
    <n v="0"/>
    <n v="0"/>
    <n v="0"/>
    <m/>
    <m/>
    <m/>
    <n v="0"/>
    <n v="0"/>
    <s v="ZLIN"/>
    <n v="15"/>
    <n v="0"/>
  </r>
  <r>
    <s v="120504000046-0"/>
    <x v="27"/>
    <m/>
    <s v="TANQUE DE ESPUMA"/>
    <s v="20.06.2016"/>
    <n v="16800000"/>
    <n v="8400000"/>
    <s v="ZLIN"/>
    <n v="5"/>
    <n v="0"/>
    <n v="0"/>
    <n v="0"/>
    <m/>
    <m/>
    <m/>
    <n v="0"/>
    <n v="0"/>
    <s v="ZLIN"/>
    <n v="0"/>
    <n v="1"/>
  </r>
  <r>
    <s v="120504000048-0"/>
    <x v="27"/>
    <m/>
    <s v="Panel Distribuidor trifásico 480 Vac"/>
    <s v="29.07.2016"/>
    <n v="4259218.46"/>
    <n v="686207.41999999993"/>
    <s v="ZLIN"/>
    <n v="15"/>
    <n v="0"/>
    <n v="0"/>
    <n v="0"/>
    <m/>
    <m/>
    <m/>
    <n v="0"/>
    <n v="0"/>
    <s v="ZLIN"/>
    <n v="0"/>
    <n v="1"/>
  </r>
  <r>
    <s v="120504000049-0"/>
    <x v="27"/>
    <m/>
    <s v="Panel Distribuidor trifásico 280 Vac"/>
    <s v="29.07.2016"/>
    <n v="4259218.46"/>
    <n v="686207.41999999993"/>
    <s v="ZLIN"/>
    <n v="15"/>
    <n v="0"/>
    <n v="0"/>
    <n v="0"/>
    <m/>
    <m/>
    <m/>
    <n v="0"/>
    <n v="0"/>
    <s v="ZLIN"/>
    <n v="0"/>
    <n v="1"/>
  </r>
  <r>
    <s v="120504000050-0"/>
    <x v="27"/>
    <m/>
    <s v="Panel Distribuidor trifásico 480 Vac TP2"/>
    <s v="29.07.2016"/>
    <n v="4272008.91"/>
    <n v="688268.09000000032"/>
    <s v="ZLIN"/>
    <n v="15"/>
    <n v="0"/>
    <n v="0"/>
    <n v="0"/>
    <m/>
    <m/>
    <m/>
    <n v="0"/>
    <n v="0"/>
    <s v="ZLIN"/>
    <n v="0"/>
    <n v="1"/>
  </r>
  <r>
    <s v="120504000051-0"/>
    <x v="27"/>
    <m/>
    <s v="PANEL ARRANCADOR MOTOR 75HP"/>
    <s v="22.09.2016"/>
    <n v="12435552.77"/>
    <n v="1865332.9100000001"/>
    <s v="ZLIN"/>
    <n v="15"/>
    <n v="0"/>
    <n v="0"/>
    <n v="0"/>
    <m/>
    <m/>
    <m/>
    <n v="0"/>
    <n v="0"/>
    <s v="ZLIN"/>
    <n v="0"/>
    <n v="1"/>
  </r>
  <r>
    <s v="120504000052-0"/>
    <x v="27"/>
    <m/>
    <s v="PANEL ARRANCADOR MOTOR 75HP"/>
    <s v="22.09.2016"/>
    <n v="12435547.23"/>
    <n v="1865332.08"/>
    <s v="ZLIN"/>
    <n v="15"/>
    <n v="0"/>
    <n v="0"/>
    <n v="0"/>
    <m/>
    <m/>
    <m/>
    <n v="0"/>
    <n v="0"/>
    <s v="ZLIN"/>
    <n v="0"/>
    <n v="1"/>
  </r>
  <r>
    <s v="120504000054-0"/>
    <x v="27"/>
    <m/>
    <s v="MANIPULADOR TELESCOPICO"/>
    <s v="16.11.2016"/>
    <n v="85690220"/>
    <n v="17852129.170000002"/>
    <s v="ZLIN"/>
    <n v="10"/>
    <n v="0"/>
    <n v="0"/>
    <n v="0"/>
    <m/>
    <m/>
    <m/>
    <n v="0"/>
    <n v="0"/>
    <s v="ZLIN"/>
    <n v="0"/>
    <n v="1"/>
  </r>
  <r>
    <s v="120504000056-0"/>
    <x v="27"/>
    <m/>
    <s v="EXCAVADORA"/>
    <s v="03.04.2018"/>
    <n v="89465920.969999999"/>
    <n v="8520563.900000006"/>
    <s v="ZLIN"/>
    <n v="7"/>
    <n v="0"/>
    <n v="0"/>
    <n v="0"/>
    <m/>
    <m/>
    <m/>
    <n v="0"/>
    <n v="0"/>
    <s v="ZLIN"/>
    <n v="0"/>
    <n v="1"/>
  </r>
  <r>
    <s v="120504000067-0"/>
    <x v="27"/>
    <m/>
    <s v="MAQUINA REPARAR MANGUERAS"/>
    <s v="16.03.2018"/>
    <n v="9401783.1199999992"/>
    <n v="881417.16999999993"/>
    <s v="ZLIN"/>
    <n v="8"/>
    <n v="0"/>
    <n v="0"/>
    <n v="0"/>
    <m/>
    <m/>
    <m/>
    <n v="0"/>
    <n v="0"/>
    <s v="ZLIN"/>
    <n v="0"/>
    <n v="1"/>
  </r>
  <r>
    <s v="120505000002-0"/>
    <x v="28"/>
    <m/>
    <s v="GENERADOR"/>
    <s v="31.08.1998"/>
    <n v="710966.5"/>
    <n v="685675.2"/>
    <s v="ZLIN"/>
    <n v="21"/>
    <n v="1"/>
    <n v="0"/>
    <n v="0"/>
    <m/>
    <m/>
    <m/>
    <n v="573679.03"/>
    <n v="442210.92000000004"/>
    <s v="ZLIN"/>
    <n v="4"/>
    <n v="0"/>
  </r>
  <r>
    <s v="120505000002-1"/>
    <x v="28"/>
    <m/>
    <s v="MOTOR"/>
    <s v="31.08.1998"/>
    <n v="2474007.9300000002"/>
    <n v="2474007.9300000002"/>
    <s v="ZLIN"/>
    <n v="20"/>
    <n v="1"/>
    <n v="0"/>
    <n v="0"/>
    <m/>
    <m/>
    <m/>
    <n v="2097067.06"/>
    <n v="2097067.06"/>
    <s v="ZLIN"/>
    <n v="3"/>
    <n v="0"/>
  </r>
  <r>
    <s v="120505000003-0"/>
    <x v="28"/>
    <m/>
    <s v="GENERADOR"/>
    <s v="05.11.2013"/>
    <n v="1509079.41"/>
    <n v="377269.84999999986"/>
    <s v="ZLIN"/>
    <n v="20"/>
    <n v="4"/>
    <n v="0"/>
    <n v="0"/>
    <m/>
    <m/>
    <m/>
    <n v="28835182.960000001"/>
    <n v="4805863.8300000019"/>
    <s v="ZLIN"/>
    <n v="18"/>
    <n v="6"/>
  </r>
  <r>
    <s v="120505000003-1"/>
    <x v="28"/>
    <m/>
    <s v="MOTOR"/>
    <s v="01.10.2015"/>
    <n v="1"/>
    <n v="0"/>
    <s v="ZLIN"/>
    <n v="0"/>
    <n v="1"/>
    <n v="0"/>
    <n v="0"/>
    <m/>
    <m/>
    <m/>
    <n v="89075958.590000004"/>
    <n v="22268989.650000006"/>
    <s v="ZLIN"/>
    <n v="12"/>
    <n v="4"/>
  </r>
  <r>
    <s v="120505000004-0"/>
    <x v="28"/>
    <m/>
    <s v="GENERADOR"/>
    <s v="01.09.1970"/>
    <n v="207329.5"/>
    <n v="177055.75"/>
    <s v="ZLIN"/>
    <n v="56"/>
    <n v="6"/>
    <n v="0"/>
    <n v="0"/>
    <m/>
    <m/>
    <m/>
    <n v="10275870.91"/>
    <n v="2775235.2"/>
    <s v="ZLIN"/>
    <n v="11"/>
    <n v="5"/>
  </r>
  <r>
    <s v="120505000004-1"/>
    <x v="28"/>
    <m/>
    <s v="MOTOR"/>
    <s v="01.09.1970"/>
    <n v="498859.25"/>
    <n v="426016.99"/>
    <s v="ZLIN"/>
    <n v="56"/>
    <n v="6"/>
    <n v="0"/>
    <n v="0"/>
    <m/>
    <m/>
    <m/>
    <n v="24724958.870000001"/>
    <n v="6677543.6400000006"/>
    <s v="ZLIN"/>
    <n v="11"/>
    <n v="5"/>
  </r>
  <r>
    <s v="120505000005-0"/>
    <x v="28"/>
    <m/>
    <s v="GENERADOR"/>
    <s v="30.04.2013"/>
    <n v="55988856.25"/>
    <n v="16625511.890000001"/>
    <s v="ZLIN"/>
    <n v="19"/>
    <n v="1"/>
    <n v="0"/>
    <n v="0"/>
    <m/>
    <m/>
    <m/>
    <n v="30373810.699999999"/>
    <n v="5619154.9699999988"/>
    <s v="ZLIN"/>
    <n v="16"/>
    <n v="8"/>
  </r>
  <r>
    <s v="120505000005-1"/>
    <x v="28"/>
    <m/>
    <s v="MOTOR"/>
    <s v="30.04.2013"/>
    <n v="105666818.29000001"/>
    <n v="31377046.480000004"/>
    <s v="ZLIN"/>
    <n v="19"/>
    <n v="1"/>
    <n v="0"/>
    <n v="0"/>
    <m/>
    <m/>
    <m/>
    <n v="57323977.520000003"/>
    <n v="10604935.840000004"/>
    <s v="ZLIN"/>
    <n v="16"/>
    <n v="8"/>
  </r>
  <r>
    <s v="120505000005-2"/>
    <x v="28"/>
    <m/>
    <s v="RECIPIENTE"/>
    <s v="30.04.2013"/>
    <n v="4384738.28"/>
    <n v="1302018.3500000001"/>
    <s v="ZLIN"/>
    <n v="19"/>
    <n v="1"/>
    <n v="0"/>
    <n v="0"/>
    <m/>
    <m/>
    <m/>
    <n v="1927831.77"/>
    <n v="356648.89000000013"/>
    <s v="ZLIN"/>
    <n v="16"/>
    <n v="8"/>
  </r>
  <r>
    <s v="120505000006-0"/>
    <x v="28"/>
    <m/>
    <s v="GENERADOR"/>
    <s v="31.03.2012"/>
    <n v="25650523.370000001"/>
    <n v="8230355.3500000015"/>
    <s v="ZLIN"/>
    <n v="15"/>
    <n v="9"/>
    <n v="0"/>
    <n v="0"/>
    <m/>
    <m/>
    <m/>
    <n v="3459651.35"/>
    <n v="870796.60000000009"/>
    <s v="ZLIN"/>
    <n v="12"/>
    <n v="3"/>
  </r>
  <r>
    <s v="120505000006-1"/>
    <x v="28"/>
    <m/>
    <s v="MOTOR"/>
    <s v="31.03.2012"/>
    <n v="6266364.9000000004"/>
    <n v="2685584.97"/>
    <s v="ZLIN"/>
    <n v="15"/>
    <n v="9"/>
    <n v="0"/>
    <n v="0"/>
    <m/>
    <m/>
    <m/>
    <n v="4248580.9000000004"/>
    <n v="1069370.7000000002"/>
    <s v="ZLIN"/>
    <n v="12"/>
    <n v="3"/>
  </r>
  <r>
    <s v="120505000007-0"/>
    <x v="28"/>
    <m/>
    <s v="GENERADOR"/>
    <s v="19.06.2013"/>
    <n v="26659442.739999998"/>
    <n v="23460309.609999999"/>
    <s v="ZLIN"/>
    <n v="6"/>
    <n v="3"/>
    <n v="0"/>
    <n v="0"/>
    <m/>
    <m/>
    <m/>
    <n v="-12345890.35"/>
    <n v="-9516623.8099999987"/>
    <s v="ZLIN"/>
    <n v="4"/>
    <n v="0"/>
  </r>
  <r>
    <s v="120505000008-0"/>
    <x v="28"/>
    <m/>
    <s v="GENERADOR"/>
    <s v="19.06.2013"/>
    <n v="53318891.93"/>
    <n v="24782020.18"/>
    <s v="ZLIN"/>
    <n v="11"/>
    <n v="10"/>
    <n v="0"/>
    <n v="0"/>
    <m/>
    <m/>
    <m/>
    <n v="-29010919.25"/>
    <n v="-9333947.9400000013"/>
    <s v="ZLIN"/>
    <n v="9"/>
    <n v="7"/>
  </r>
  <r>
    <s v="120505000009-0"/>
    <x v="28"/>
    <m/>
    <s v="GENERADOR"/>
    <s v="30.06.2014"/>
    <n v="67724224.049999997"/>
    <n v="15237950.399999999"/>
    <s v="ZLIN"/>
    <n v="20"/>
    <n v="0"/>
    <n v="0"/>
    <n v="0"/>
    <m/>
    <m/>
    <m/>
    <n v="-57232546.090000004"/>
    <n v="-9411574.25"/>
    <s v="ZLIN"/>
    <n v="18"/>
    <n v="9"/>
  </r>
  <r>
    <s v="120505000009-1"/>
    <x v="28"/>
    <m/>
    <s v="MOTOR"/>
    <s v="30.06.2014"/>
    <n v="138637868.75999999"/>
    <n v="31193520.479999989"/>
    <s v="ZLIN"/>
    <n v="20"/>
    <n v="0"/>
    <n v="0"/>
    <n v="0"/>
    <m/>
    <m/>
    <m/>
    <n v="-74179483.109999999"/>
    <n v="-12198403.890000001"/>
    <s v="ZLIN"/>
    <n v="18"/>
    <n v="9"/>
  </r>
  <r>
    <s v="120505000010-0"/>
    <x v="28"/>
    <m/>
    <s v="GENERADOR"/>
    <s v="01.10.2015"/>
    <n v="0"/>
    <n v="0"/>
    <s v="ZLIN"/>
    <n v="0"/>
    <n v="1"/>
    <n v="0"/>
    <n v="0"/>
    <m/>
    <m/>
    <m/>
    <n v="0"/>
    <n v="0"/>
    <s v="ZLIN"/>
    <n v="12"/>
    <n v="11"/>
  </r>
  <r>
    <s v="120505000011-0"/>
    <x v="28"/>
    <m/>
    <s v="MOTOR DE COMBUSTION"/>
    <s v="18.04.2011"/>
    <n v="292408.03999999998"/>
    <n v="133838.51999999999"/>
    <s v="ZLIN"/>
    <n v="16"/>
    <n v="9"/>
    <n v="0"/>
    <n v="0"/>
    <m/>
    <m/>
    <m/>
    <n v="66138.259999999995"/>
    <n v="16534.559999999998"/>
    <s v="ZLIN"/>
    <n v="12"/>
    <n v="4"/>
  </r>
  <r>
    <s v="120505000012-0"/>
    <x v="28"/>
    <m/>
    <s v="GENERADOR"/>
    <s v="18.04.2011"/>
    <n v="292408.03999999998"/>
    <n v="133838.51999999999"/>
    <s v="ZLIN"/>
    <n v="16"/>
    <n v="9"/>
    <n v="0"/>
    <n v="0"/>
    <m/>
    <m/>
    <m/>
    <n v="66138.259999999995"/>
    <n v="16534.559999999998"/>
    <s v="ZLIN"/>
    <n v="12"/>
    <n v="4"/>
  </r>
  <r>
    <s v="120505000013-0"/>
    <x v="28"/>
    <m/>
    <s v="GENERADOR"/>
    <s v="31.07.2011"/>
    <n v="15915130.529999999"/>
    <n v="5757913.0699999984"/>
    <s v="ZLIN"/>
    <n v="20"/>
    <n v="6"/>
    <n v="0"/>
    <n v="0"/>
    <m/>
    <m/>
    <m/>
    <n v="157494635.41"/>
    <n v="29731130.159999996"/>
    <s v="ZLIN"/>
    <n v="16"/>
    <n v="4"/>
  </r>
  <r>
    <s v="120505000013-1"/>
    <x v="28"/>
    <m/>
    <s v="MOTOR"/>
    <s v="31.07.2011"/>
    <n v="25358131.850000001"/>
    <n v="9174283.4600000009"/>
    <s v="ZLIN"/>
    <n v="20"/>
    <n v="6"/>
    <n v="0"/>
    <n v="0"/>
    <m/>
    <m/>
    <m/>
    <n v="250941688.53999999"/>
    <n v="47371645.289999992"/>
    <s v="ZLIN"/>
    <n v="16"/>
    <n v="4"/>
  </r>
  <r>
    <s v="120505000014-0"/>
    <x v="28"/>
    <m/>
    <s v="GENERADOR"/>
    <s v="24.05.2012"/>
    <n v="19900330.559999999"/>
    <n v="6069985.0099999979"/>
    <s v="ZLIN"/>
    <n v="21"/>
    <n v="7"/>
    <n v="0"/>
    <n v="0"/>
    <m/>
    <m/>
    <m/>
    <n v="-2449761.7200000002"/>
    <n v="-413886.69000000018"/>
    <s v="ZLIN"/>
    <n v="18"/>
    <n v="3"/>
  </r>
  <r>
    <s v="120505000015-0"/>
    <x v="28"/>
    <m/>
    <s v="GENERADOR"/>
    <s v="01.10.2015"/>
    <n v="1"/>
    <n v="1"/>
    <s v="ZLIN"/>
    <n v="0"/>
    <n v="1"/>
    <n v="0"/>
    <n v="0"/>
    <m/>
    <m/>
    <m/>
    <n v="4513888.3499999996"/>
    <n v="1605902.5799999996"/>
    <s v="ZLIN"/>
    <n v="8"/>
    <n v="8"/>
  </r>
  <r>
    <s v="120505000015-1"/>
    <x v="28"/>
    <m/>
    <s v="MOTOR"/>
    <s v="01.10.2015"/>
    <n v="1"/>
    <n v="1"/>
    <s v="ZLIN"/>
    <n v="0"/>
    <n v="1"/>
    <n v="0"/>
    <n v="0"/>
    <m/>
    <m/>
    <m/>
    <n v="871077.94"/>
    <n v="309902.71999999997"/>
    <s v="ZLIN"/>
    <n v="8"/>
    <n v="8"/>
  </r>
  <r>
    <s v="120505000016-0"/>
    <x v="28"/>
    <m/>
    <s v="GENERADOR"/>
    <s v="01.10.2015"/>
    <n v="1"/>
    <n v="1"/>
    <s v="ZLIN"/>
    <n v="0"/>
    <n v="1"/>
    <n v="0"/>
    <n v="0"/>
    <m/>
    <m/>
    <m/>
    <n v="773809.43"/>
    <n v="248964.77000000002"/>
    <s v="ZLIN"/>
    <n v="9"/>
    <n v="7"/>
  </r>
  <r>
    <s v="120505000016-1"/>
    <x v="28"/>
    <m/>
    <s v="MOTOR"/>
    <s v="01.10.2015"/>
    <n v="1"/>
    <n v="1"/>
    <s v="ZLIN"/>
    <n v="0"/>
    <n v="1"/>
    <n v="0"/>
    <n v="0"/>
    <m/>
    <m/>
    <m/>
    <n v="742988.28"/>
    <n v="239048.40000000002"/>
    <s v="ZLIN"/>
    <n v="9"/>
    <n v="7"/>
  </r>
  <r>
    <s v="120505000017-0"/>
    <x v="28"/>
    <m/>
    <s v="GENERADOR"/>
    <s v="01.10.2015"/>
    <n v="0"/>
    <n v="0"/>
    <s v="ZLIN"/>
    <n v="0"/>
    <n v="1"/>
    <n v="0"/>
    <n v="0"/>
    <m/>
    <m/>
    <m/>
    <n v="0"/>
    <n v="0"/>
    <s v="ZLIN"/>
    <n v="3"/>
    <n v="0"/>
  </r>
  <r>
    <s v="120505000017-1"/>
    <x v="28"/>
    <m/>
    <s v="MOTOR"/>
    <s v="01.10.2015"/>
    <n v="0"/>
    <n v="0"/>
    <s v="ZLIN"/>
    <n v="0"/>
    <n v="1"/>
    <n v="0"/>
    <n v="0"/>
    <m/>
    <m/>
    <m/>
    <n v="0"/>
    <n v="0"/>
    <s v="ZLIN"/>
    <n v="3"/>
    <n v="0"/>
  </r>
  <r>
    <s v="120505000018-0"/>
    <x v="28"/>
    <m/>
    <s v="GENERADOR"/>
    <s v="31.08.2014"/>
    <n v="23176582.5"/>
    <n v="9415486.6400000006"/>
    <s v="ZLIN"/>
    <n v="10"/>
    <n v="8"/>
    <n v="0"/>
    <n v="0"/>
    <m/>
    <m/>
    <m/>
    <n v="-8208594.0700000003"/>
    <n v="-2641025.9300000006"/>
    <s v="ZLIN"/>
    <n v="9"/>
    <n v="7"/>
  </r>
  <r>
    <s v="120505000019-0"/>
    <x v="28"/>
    <m/>
    <s v="GENERADOR"/>
    <s v="01.10.2015"/>
    <n v="1"/>
    <n v="1"/>
    <s v="ZLIN"/>
    <n v="0"/>
    <n v="1"/>
    <n v="0"/>
    <n v="0"/>
    <m/>
    <m/>
    <m/>
    <n v="4873598.62"/>
    <n v="4398125.59"/>
    <s v="ZLIN"/>
    <n v="3"/>
    <n v="5"/>
  </r>
  <r>
    <s v="120505000019-1"/>
    <x v="28"/>
    <m/>
    <s v="MOTOR"/>
    <s v="01.10.2015"/>
    <n v="1"/>
    <n v="1"/>
    <s v="ZLIN"/>
    <n v="0"/>
    <n v="1"/>
    <n v="0"/>
    <n v="0"/>
    <m/>
    <m/>
    <m/>
    <n v="19469088.170000002"/>
    <n v="17569664.940000001"/>
    <s v="ZLIN"/>
    <n v="3"/>
    <n v="5"/>
  </r>
  <r>
    <s v="120505000020-0"/>
    <x v="28"/>
    <m/>
    <s v="GENERADOR"/>
    <s v="21.07.2010"/>
    <n v="891127.23"/>
    <n v="391321.07999999996"/>
    <s v="ZLIN"/>
    <n v="19"/>
    <n v="2"/>
    <n v="0"/>
    <n v="0"/>
    <m/>
    <m/>
    <m/>
    <n v="85107.96"/>
    <n v="18744.020000000004"/>
    <s v="ZLIN"/>
    <n v="14"/>
    <n v="0"/>
  </r>
  <r>
    <s v="120505000021-0"/>
    <x v="28"/>
    <m/>
    <s v="GENERADOR"/>
    <s v="14.02.2011"/>
    <n v="400000"/>
    <n v="164192.15"/>
    <s v="ZLIN"/>
    <n v="19"/>
    <n v="1"/>
    <n v="0"/>
    <n v="0"/>
    <m/>
    <m/>
    <m/>
    <n v="39716.559999999998"/>
    <n v="8445.4699999999975"/>
    <s v="ZLIN"/>
    <n v="14"/>
    <n v="6"/>
  </r>
  <r>
    <s v="120505000022-0"/>
    <x v="28"/>
    <m/>
    <s v="GENERADOR"/>
    <s v="05.04.2013"/>
    <n v="49143901.719999999"/>
    <n v="19205662.73"/>
    <s v="ZLIN"/>
    <n v="14"/>
    <n v="6"/>
    <n v="0"/>
    <n v="0"/>
    <m/>
    <m/>
    <m/>
    <n v="-25140342.5"/>
    <n v="-6415121.879999999"/>
    <s v="ZLIN"/>
    <n v="12"/>
    <n v="1"/>
  </r>
  <r>
    <s v="120505000023-0"/>
    <x v="28"/>
    <m/>
    <s v="GENERADOR"/>
    <s v="05.04.2013"/>
    <n v="63359798.969999999"/>
    <n v="18179182.839999996"/>
    <s v="ZLIN"/>
    <n v="19"/>
    <n v="9"/>
    <n v="0"/>
    <n v="0"/>
    <m/>
    <m/>
    <m/>
    <n v="-35413381.659999996"/>
    <n v="-6299495.7699999958"/>
    <s v="ZLIN"/>
    <n v="17"/>
    <n v="4"/>
  </r>
  <r>
    <s v="120505000024-0"/>
    <x v="28"/>
    <m/>
    <s v="GENERADOR"/>
    <s v="01.10.2015"/>
    <n v="1"/>
    <n v="1"/>
    <s v="ZLIN"/>
    <n v="0"/>
    <n v="1"/>
    <n v="0"/>
    <n v="0"/>
    <m/>
    <m/>
    <m/>
    <n v="63158.84"/>
    <n v="63158.84"/>
    <s v="ZLIN"/>
    <n v="3"/>
    <n v="0"/>
  </r>
  <r>
    <s v="120505000027-0"/>
    <x v="28"/>
    <m/>
    <s v="MOTOR"/>
    <s v="01.10.2015"/>
    <n v="1"/>
    <n v="1"/>
    <s v="ZLIN"/>
    <n v="0"/>
    <n v="1"/>
    <n v="0"/>
    <n v="0"/>
    <m/>
    <m/>
    <m/>
    <n v="290729.48"/>
    <n v="202962.08999999997"/>
    <s v="ZLIN"/>
    <n v="4"/>
    <n v="5"/>
  </r>
  <r>
    <s v="120505000027-1"/>
    <x v="28"/>
    <m/>
    <s v="RADIADOR"/>
    <s v="01.10.2015"/>
    <n v="1"/>
    <n v="1"/>
    <s v="ZLIN"/>
    <n v="0"/>
    <n v="1"/>
    <n v="0"/>
    <n v="0"/>
    <m/>
    <m/>
    <m/>
    <n v="1837397.35"/>
    <n v="1837397.35"/>
    <s v="ZLIN"/>
    <n v="3"/>
    <n v="0"/>
  </r>
  <r>
    <s v="120505000028-0"/>
    <x v="28"/>
    <m/>
    <s v="RECIPIENTE"/>
    <s v="01.10.2015"/>
    <n v="1"/>
    <n v="1"/>
    <s v="ZLIN"/>
    <n v="0"/>
    <n v="1"/>
    <n v="0"/>
    <n v="0"/>
    <m/>
    <m/>
    <m/>
    <n v="499936.06"/>
    <n v="349011.97"/>
    <s v="ZLIN"/>
    <n v="4"/>
    <n v="5"/>
  </r>
  <r>
    <s v="120505000028-1"/>
    <x v="28"/>
    <m/>
    <s v="RECIPIENTE"/>
    <s v="01.10.2015"/>
    <n v="1"/>
    <n v="1"/>
    <s v="ZLIN"/>
    <n v="0"/>
    <n v="1"/>
    <n v="0"/>
    <n v="0"/>
    <m/>
    <m/>
    <m/>
    <n v="218722.03"/>
    <n v="152692.74"/>
    <s v="ZLIN"/>
    <n v="4"/>
    <n v="5"/>
  </r>
  <r>
    <s v="120505000029-0"/>
    <x v="28"/>
    <m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29-1"/>
    <x v="28"/>
    <m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0-0"/>
    <x v="28"/>
    <m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0-1"/>
    <x v="28"/>
    <m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1-0"/>
    <x v="28"/>
    <m/>
    <s v="GENERADOR"/>
    <s v="30.11.2003"/>
    <n v="33234496.5"/>
    <n v="33234496.5"/>
    <s v="ZLIN"/>
    <n v="14"/>
    <n v="10"/>
    <n v="0"/>
    <n v="0"/>
    <m/>
    <m/>
    <m/>
    <n v="8389198.3200000003"/>
    <n v="8389198.3200000003"/>
    <s v="ZLIN"/>
    <n v="3"/>
    <n v="0"/>
  </r>
  <r>
    <s v="120505000031-1"/>
    <x v="28"/>
    <m/>
    <s v="MOTOR"/>
    <s v="30.11.2003"/>
    <n v="71699864.719999999"/>
    <n v="71699864.719999999"/>
    <s v="ZLIN"/>
    <n v="14"/>
    <n v="10"/>
    <n v="0"/>
    <n v="0"/>
    <m/>
    <m/>
    <m/>
    <n v="18098796.379999999"/>
    <n v="18098796.379999999"/>
    <s v="ZLIN"/>
    <n v="3"/>
    <n v="0"/>
  </r>
  <r>
    <s v="120505000032-0"/>
    <x v="28"/>
    <m/>
    <s v="PANEL ELECTRICO"/>
    <s v="01.10.2015"/>
    <n v="1"/>
    <n v="1"/>
    <s v="ZLIN"/>
    <n v="0"/>
    <n v="1"/>
    <n v="0"/>
    <n v="0"/>
    <m/>
    <m/>
    <m/>
    <n v="7918890.3399999999"/>
    <n v="6104144.6399999997"/>
    <s v="ZLIN"/>
    <n v="4"/>
    <n v="0"/>
  </r>
  <r>
    <s v="120505000032-1"/>
    <x v="28"/>
    <m/>
    <s v="PANEL ELECTRICO"/>
    <s v="01.10.2015"/>
    <n v="1"/>
    <n v="1"/>
    <s v="ZLIN"/>
    <n v="0"/>
    <n v="1"/>
    <n v="0"/>
    <n v="0"/>
    <m/>
    <m/>
    <m/>
    <n v="7918890.3399999999"/>
    <n v="6104144.6399999997"/>
    <s v="ZLIN"/>
    <n v="4"/>
    <n v="0"/>
  </r>
  <r>
    <s v="120505000032-2"/>
    <x v="28"/>
    <m/>
    <s v="PANEL ELECTRICO"/>
    <s v="01.10.2015"/>
    <n v="1"/>
    <n v="1"/>
    <s v="ZLIN"/>
    <n v="0"/>
    <n v="1"/>
    <n v="0"/>
    <n v="0"/>
    <m/>
    <m/>
    <m/>
    <n v="7918890.3399999999"/>
    <n v="6104144.6399999997"/>
    <s v="ZLIN"/>
    <n v="4"/>
    <n v="0"/>
  </r>
  <r>
    <s v="120505000033-0"/>
    <x v="28"/>
    <m/>
    <s v="MOTOR"/>
    <s v="01.12.1983"/>
    <n v="77441825.489999995"/>
    <n v="68474877.280000001"/>
    <s v="ZLIN"/>
    <n v="39"/>
    <n v="7"/>
    <n v="0"/>
    <n v="0"/>
    <m/>
    <m/>
    <m/>
    <n v="69758379.519999996"/>
    <n v="27753333.789999999"/>
    <s v="ZLIN"/>
    <n v="7"/>
    <n v="9"/>
  </r>
  <r>
    <s v="120505000033-1"/>
    <x v="28"/>
    <m/>
    <s v="GENERADOR"/>
    <s v="01.12.1983"/>
    <n v="28457493.039999999"/>
    <n v="25162414.899999999"/>
    <s v="ZLIN"/>
    <n v="39"/>
    <n v="7"/>
    <n v="0"/>
    <n v="0"/>
    <m/>
    <m/>
    <m/>
    <n v="25634062.57"/>
    <n v="10198498.02"/>
    <s v="ZLIN"/>
    <n v="7"/>
    <n v="9"/>
  </r>
  <r>
    <s v="120505000034-0"/>
    <x v="28"/>
    <m/>
    <s v="GENERADOR"/>
    <s v="01.10.2015"/>
    <n v="1"/>
    <n v="1"/>
    <s v="ZLIN"/>
    <n v="0"/>
    <n v="1"/>
    <n v="0"/>
    <n v="0"/>
    <m/>
    <m/>
    <m/>
    <n v="496754.07"/>
    <n v="159825.22999999998"/>
    <s v="ZLIN"/>
    <n v="9"/>
    <n v="7"/>
  </r>
  <r>
    <s v="120505000035-0"/>
    <x v="28"/>
    <m/>
    <s v="GENERADOR"/>
    <s v="31.08.2014"/>
    <n v="88557557.290000007"/>
    <n v="23721299.730000004"/>
    <s v="ZLIN"/>
    <n v="18"/>
    <n v="5"/>
    <n v="0"/>
    <n v="0"/>
    <m/>
    <m/>
    <m/>
    <n v="18720341.039999999"/>
    <n v="3290793.9099999983"/>
    <s v="ZLIN"/>
    <n v="17"/>
    <n v="4"/>
  </r>
  <r>
    <s v="120505000035-1"/>
    <x v="28"/>
    <m/>
    <s v="MOTOR"/>
    <s v="31.08.2014"/>
    <n v="16741141.859999999"/>
    <n v="4484333.76"/>
    <s v="ZLIN"/>
    <n v="18"/>
    <n v="5"/>
    <n v="0"/>
    <n v="0"/>
    <m/>
    <m/>
    <m/>
    <n v="3538940.03"/>
    <n v="622099.90999999968"/>
    <s v="ZLIN"/>
    <n v="17"/>
    <n v="4"/>
  </r>
  <r>
    <s v="120505000035-2"/>
    <x v="28"/>
    <m/>
    <s v="PANEL ELECTRICO"/>
    <s v="31.08.2014"/>
    <n v="22767514.109999999"/>
    <n v="7353482.7999999989"/>
    <s v="ZLIN"/>
    <n v="13"/>
    <n v="5"/>
    <n v="0"/>
    <n v="0"/>
    <m/>
    <m/>
    <m/>
    <n v="5353347.47"/>
    <n v="1338336.8699999996"/>
    <s v="ZLIN"/>
    <n v="12"/>
    <n v="4"/>
  </r>
  <r>
    <s v="120505000035-3"/>
    <x v="28"/>
    <m/>
    <s v="RECIPIENTE"/>
    <s v="31.08.2014"/>
    <n v="247496.91"/>
    <n v="66295.290000000008"/>
    <s v="ZLIN"/>
    <n v="18"/>
    <n v="5"/>
    <n v="0"/>
    <n v="0"/>
    <m/>
    <m/>
    <m/>
    <n v="52318.82"/>
    <n v="9196.9700000000012"/>
    <s v="ZLIN"/>
    <n v="17"/>
    <n v="4"/>
  </r>
  <r>
    <s v="120505000035-4"/>
    <x v="28"/>
    <m/>
    <s v="TABLERO"/>
    <s v="31.08.2014"/>
    <n v="14605524.18"/>
    <n v="3346462.8699999992"/>
    <s v="ZLIN"/>
    <n v="18"/>
    <n v="5"/>
    <n v="0"/>
    <n v="0"/>
    <m/>
    <m/>
    <m/>
    <n v="2879902.29"/>
    <n v="512290.31000000006"/>
    <s v="ZLIN"/>
    <n v="17"/>
    <n v="4"/>
  </r>
  <r>
    <s v="120505000036-0"/>
    <x v="28"/>
    <m/>
    <s v="GENERADOR"/>
    <s v="23.03.2010"/>
    <n v="425423.17"/>
    <n v="417471.33999999997"/>
    <s v="ZLIN"/>
    <n v="8"/>
    <n v="11"/>
    <n v="0"/>
    <n v="0"/>
    <m/>
    <m/>
    <m/>
    <n v="120454.32"/>
    <n v="108702.68000000001"/>
    <s v="ZLIN"/>
    <n v="3"/>
    <n v="5"/>
  </r>
  <r>
    <s v="120505000036-1"/>
    <x v="28"/>
    <m/>
    <s v="RECIPIENTE"/>
    <s v="23.03.2010"/>
    <n v="1911463.37"/>
    <n v="1875735.08"/>
    <s v="ZLIN"/>
    <n v="8"/>
    <n v="11"/>
    <n v="0"/>
    <n v="0"/>
    <m/>
    <m/>
    <m/>
    <n v="541211.73"/>
    <n v="488410.58999999997"/>
    <s v="ZLIN"/>
    <n v="3"/>
    <n v="5"/>
  </r>
  <r>
    <s v="120505000036-2"/>
    <x v="28"/>
    <m/>
    <s v="MOTOR"/>
    <s v="23.03.2010"/>
    <n v="522435.52"/>
    <n v="512670.37"/>
    <s v="ZLIN"/>
    <n v="8"/>
    <n v="11"/>
    <n v="0"/>
    <n v="0"/>
    <m/>
    <m/>
    <m/>
    <n v="147922.39000000001"/>
    <n v="133490.94"/>
    <s v="ZLIN"/>
    <n v="3"/>
    <n v="5"/>
  </r>
  <r>
    <s v="120505000036-3"/>
    <x v="28"/>
    <m/>
    <s v="RECIPIENTE"/>
    <s v="23.03.2010"/>
    <n v="1911463.37"/>
    <n v="1875735.08"/>
    <s v="ZLIN"/>
    <n v="8"/>
    <n v="11"/>
    <n v="0"/>
    <n v="0"/>
    <m/>
    <m/>
    <m/>
    <n v="541211.73"/>
    <n v="488410.58999999997"/>
    <s v="ZLIN"/>
    <n v="3"/>
    <n v="5"/>
  </r>
  <r>
    <s v="120505000037-0"/>
    <x v="28"/>
    <m/>
    <s v="GENERADOR"/>
    <s v="30.04.1998"/>
    <n v="5542150.5700000003"/>
    <n v="3972408.5"/>
    <s v="ZLIN"/>
    <n v="28"/>
    <n v="10"/>
    <n v="0"/>
    <n v="0"/>
    <m/>
    <m/>
    <m/>
    <n v="18351419.140000001"/>
    <n v="4956222.68"/>
    <s v="ZLIN"/>
    <n v="11"/>
    <n v="5"/>
  </r>
  <r>
    <s v="120505000037-1"/>
    <x v="28"/>
    <m/>
    <s v="MOTOR"/>
    <s v="01.10.2015"/>
    <n v="1"/>
    <n v="0"/>
    <s v="ZLIN"/>
    <n v="0"/>
    <n v="1"/>
    <n v="0"/>
    <n v="0"/>
    <m/>
    <m/>
    <m/>
    <n v="3286338.49"/>
    <n v="2702100.5300000003"/>
    <s v="ZLIN"/>
    <n v="3"/>
    <n v="9"/>
  </r>
  <r>
    <s v="120505000037-2"/>
    <x v="28"/>
    <m/>
    <s v="RECIPIENTE"/>
    <s v="01.10.2015"/>
    <n v="1"/>
    <n v="0"/>
    <s v="ZLIN"/>
    <n v="0"/>
    <n v="1"/>
    <n v="0"/>
    <n v="0"/>
    <m/>
    <m/>
    <m/>
    <n v="27758.37"/>
    <n v="22823.55"/>
    <s v="ZLIN"/>
    <n v="3"/>
    <n v="9"/>
  </r>
  <r>
    <s v="120505000038-0"/>
    <x v="28"/>
    <m/>
    <s v="GENERADOR"/>
    <s v="18.07.2012"/>
    <n v="41658726.899999999"/>
    <n v="17245817.049999997"/>
    <s v="ZLIN"/>
    <n v="15"/>
    <n v="6"/>
    <n v="0"/>
    <n v="0"/>
    <m/>
    <m/>
    <m/>
    <n v="-31584329.359999999"/>
    <n v="-7896082.3399999999"/>
    <s v="ZLIN"/>
    <n v="12"/>
    <n v="4"/>
  </r>
  <r>
    <s v="120505000039-0"/>
    <x v="28"/>
    <m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0-0"/>
    <x v="28"/>
    <m/>
    <s v="MOTOR"/>
    <s v="01.10.2015"/>
    <n v="1"/>
    <n v="1"/>
    <s v="ZLIN"/>
    <n v="0"/>
    <n v="1"/>
    <n v="0"/>
    <n v="0"/>
    <m/>
    <m/>
    <m/>
    <n v="3154664.99"/>
    <n v="3154664.99"/>
    <s v="ZLIN"/>
    <n v="3"/>
    <n v="0"/>
  </r>
  <r>
    <s v="120505000041-0"/>
    <x v="28"/>
    <m/>
    <s v="GENERADOR"/>
    <s v="21.07.2011"/>
    <n v="44140923.450000003"/>
    <n v="15969683.700000003"/>
    <s v="ZLIN"/>
    <n v="20"/>
    <n v="6"/>
    <n v="0"/>
    <n v="0"/>
    <m/>
    <m/>
    <m/>
    <n v="-8360807.9900000002"/>
    <n v="-1578315.7800000003"/>
    <s v="ZLIN"/>
    <n v="16"/>
    <n v="4"/>
  </r>
  <r>
    <s v="120505000042-0"/>
    <x v="28"/>
    <m/>
    <s v="GENERADOR"/>
    <s v="19.06.2013"/>
    <n v="14992789.49"/>
    <n v="4210740.8800000008"/>
    <s v="ZLIN"/>
    <n v="19"/>
    <n v="7"/>
    <n v="0"/>
    <n v="0"/>
    <m/>
    <m/>
    <m/>
    <n v="22548865.5"/>
    <n v="4011096.2800000012"/>
    <s v="ZLIN"/>
    <n v="17"/>
    <n v="4"/>
  </r>
  <r>
    <s v="120505000043-0"/>
    <x v="28"/>
    <m/>
    <s v="GENERADOR"/>
    <s v="31.12.2000"/>
    <n v="491661.19"/>
    <n v="338212.8"/>
    <s v="ZLIN"/>
    <n v="26"/>
    <n v="2"/>
    <n v="0"/>
    <n v="0"/>
    <m/>
    <m/>
    <m/>
    <n v="354508.1"/>
    <n v="95743.059999999969"/>
    <s v="ZLIN"/>
    <n v="11"/>
    <n v="5"/>
  </r>
  <r>
    <s v="120505000044-0"/>
    <x v="28"/>
    <m/>
    <s v="CASETA"/>
    <s v="01.10.2015"/>
    <n v="1"/>
    <n v="1"/>
    <s v="ZLIN"/>
    <n v="0"/>
    <n v="1"/>
    <n v="0"/>
    <n v="0"/>
    <m/>
    <m/>
    <m/>
    <n v="2392134.92"/>
    <n v="171529.04000000004"/>
    <s v="ZLIN"/>
    <n v="43"/>
    <n v="0"/>
  </r>
  <r>
    <s v="120505000045-0"/>
    <x v="28"/>
    <m/>
    <s v="CASETA"/>
    <s v="01.09.1979"/>
    <n v="0.25"/>
    <n v="0.2"/>
    <s v="ZLIN"/>
    <n v="50"/>
    <n v="1"/>
    <n v="0"/>
    <n v="0"/>
    <m/>
    <m/>
    <m/>
    <n v="9411317"/>
    <n v="2072730.5300000003"/>
    <s v="ZLIN"/>
    <n v="14"/>
    <n v="0"/>
  </r>
  <r>
    <s v="120505000046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47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48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49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0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1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2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3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4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5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6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7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8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59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60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61-0"/>
    <x v="28"/>
    <m/>
    <s v="UPS"/>
    <s v="31.12.2014"/>
    <n v="2808708.9"/>
    <n v="748989.0399999998"/>
    <s v="ZLIN"/>
    <n v="15"/>
    <n v="0"/>
    <n v="0"/>
    <n v="0"/>
    <m/>
    <m/>
    <m/>
    <n v="0"/>
    <n v="0"/>
    <s v="ZLIN"/>
    <n v="15"/>
    <n v="0"/>
  </r>
  <r>
    <s v="120505000062-0"/>
    <x v="28"/>
    <m/>
    <s v="UPS"/>
    <s v="04.09.2014"/>
    <n v="3815818.22"/>
    <n v="1081148.4900000002"/>
    <s v="ZLIN"/>
    <n v="15"/>
    <n v="0"/>
    <n v="0"/>
    <n v="0"/>
    <m/>
    <m/>
    <m/>
    <n v="0"/>
    <n v="0"/>
    <s v="ZLIN"/>
    <n v="15"/>
    <n v="0"/>
  </r>
  <r>
    <s v="120505000063-0"/>
    <x v="28"/>
    <m/>
    <s v="UPS"/>
    <s v="04.09.2014"/>
    <n v="3815818.22"/>
    <n v="1081148.4900000002"/>
    <s v="ZLIN"/>
    <n v="15"/>
    <n v="0"/>
    <n v="0"/>
    <n v="0"/>
    <m/>
    <m/>
    <m/>
    <n v="0"/>
    <n v="0"/>
    <s v="ZLIN"/>
    <n v="15"/>
    <n v="0"/>
  </r>
  <r>
    <s v="120505000064-0"/>
    <x v="28"/>
    <m/>
    <s v="UPS"/>
    <s v="04.09.2014"/>
    <n v="3815818.22"/>
    <n v="1081148.4900000002"/>
    <s v="ZLIN"/>
    <n v="15"/>
    <n v="0"/>
    <n v="0"/>
    <n v="0"/>
    <m/>
    <m/>
    <m/>
    <n v="0"/>
    <n v="0"/>
    <s v="ZLIN"/>
    <n v="15"/>
    <n v="0"/>
  </r>
  <r>
    <s v="120505000065-0"/>
    <x v="28"/>
    <m/>
    <s v="UPS"/>
    <s v="04.09.2014"/>
    <n v="3815818.22"/>
    <n v="1081148.4900000002"/>
    <s v="ZLIN"/>
    <n v="15"/>
    <n v="0"/>
    <n v="0"/>
    <n v="0"/>
    <m/>
    <m/>
    <m/>
    <n v="0"/>
    <n v="0"/>
    <s v="ZLIN"/>
    <n v="15"/>
    <n v="0"/>
  </r>
  <r>
    <s v="120505000066-0"/>
    <x v="28"/>
    <m/>
    <s v="UPS"/>
    <s v="04.09.2014"/>
    <n v="3815818.22"/>
    <n v="1081148.4900000002"/>
    <s v="ZLIN"/>
    <n v="15"/>
    <n v="0"/>
    <n v="0"/>
    <n v="0"/>
    <m/>
    <m/>
    <m/>
    <n v="0"/>
    <n v="0"/>
    <s v="ZLIN"/>
    <n v="15"/>
    <n v="0"/>
  </r>
  <r>
    <s v="120505000067-0"/>
    <x v="28"/>
    <m/>
    <s v="UPS"/>
    <s v="04.09.2014"/>
    <n v="3815801.94"/>
    <n v="1081143.8900000001"/>
    <s v="ZLIN"/>
    <n v="15"/>
    <n v="0"/>
    <n v="0"/>
    <n v="0"/>
    <m/>
    <m/>
    <m/>
    <n v="0"/>
    <n v="0"/>
    <s v="ZLIN"/>
    <n v="15"/>
    <n v="0"/>
  </r>
  <r>
    <s v="120505000068-0"/>
    <x v="28"/>
    <m/>
    <s v="PLANTA ELÉCTRICA"/>
    <s v="23.12.2014"/>
    <n v="20115579.960000001"/>
    <n v="5364154.6500000004"/>
    <s v="ZLIN"/>
    <n v="15"/>
    <n v="0"/>
    <n v="0"/>
    <n v="0"/>
    <m/>
    <m/>
    <m/>
    <n v="0"/>
    <n v="0"/>
    <s v="ZLIN"/>
    <n v="15"/>
    <n v="0"/>
  </r>
  <r>
    <s v="120505000069-0"/>
    <x v="28"/>
    <m/>
    <s v="PLANTA ELÉCTRICA"/>
    <s v="31.12.2014"/>
    <n v="5059109.4400000004"/>
    <n v="1349095.8400000003"/>
    <s v="ZLIN"/>
    <n v="15"/>
    <n v="0"/>
    <n v="0"/>
    <n v="0"/>
    <m/>
    <m/>
    <m/>
    <n v="0"/>
    <n v="0"/>
    <s v="ZLIN"/>
    <n v="15"/>
    <n v="0"/>
  </r>
  <r>
    <s v="120505000070-0"/>
    <x v="28"/>
    <m/>
    <s v="PLANTA ELÉCTRICA"/>
    <s v="31.12.2014"/>
    <n v="5059109.4400000004"/>
    <n v="1349095.8400000003"/>
    <s v="ZLIN"/>
    <n v="15"/>
    <n v="0"/>
    <n v="0"/>
    <n v="0"/>
    <m/>
    <m/>
    <m/>
    <n v="0"/>
    <n v="0"/>
    <s v="ZLIN"/>
    <n v="15"/>
    <n v="0"/>
  </r>
  <r>
    <s v="120505000071-0"/>
    <x v="28"/>
    <m/>
    <s v="PLANTA ELÉCTRICA"/>
    <s v="02.10.2014"/>
    <n v="808857.23"/>
    <n v="337023.82999999996"/>
    <s v="ZLIN"/>
    <n v="10"/>
    <n v="0"/>
    <n v="0"/>
    <n v="0"/>
    <m/>
    <m/>
    <m/>
    <n v="0"/>
    <n v="0"/>
    <s v="ZLIN"/>
    <n v="10"/>
    <n v="0"/>
  </r>
  <r>
    <s v="120505000072-0"/>
    <x v="28"/>
    <m/>
    <s v="GENERADOR"/>
    <s v="28.02.2015"/>
    <n v="26461485.100000001"/>
    <n v="6762379.5400000028"/>
    <s v="ZLIN"/>
    <n v="15"/>
    <n v="0"/>
    <n v="0"/>
    <n v="0"/>
    <m/>
    <m/>
    <m/>
    <n v="0"/>
    <n v="0"/>
    <s v="ZLIN"/>
    <n v="15"/>
    <n v="0"/>
  </r>
  <r>
    <s v="120505000073-0"/>
    <x v="28"/>
    <m/>
    <s v="GENERADOR"/>
    <s v="28.02.2015"/>
    <n v="26461485.09"/>
    <n v="6762379.5300000012"/>
    <s v="ZLIN"/>
    <n v="15"/>
    <n v="0"/>
    <n v="0"/>
    <n v="0"/>
    <m/>
    <m/>
    <m/>
    <n v="0"/>
    <n v="0"/>
    <s v="ZLIN"/>
    <n v="15"/>
    <n v="0"/>
  </r>
  <r>
    <s v="120505000074-0"/>
    <x v="28"/>
    <m/>
    <s v="UPS"/>
    <s v="28.02.2015"/>
    <n v="22499751.739999998"/>
    <n v="8624904.8299999982"/>
    <s v="ZLIN"/>
    <n v="10"/>
    <n v="0"/>
    <n v="0"/>
    <n v="0"/>
    <m/>
    <m/>
    <m/>
    <n v="0"/>
    <n v="0"/>
    <s v="ZLIN"/>
    <n v="10"/>
    <n v="0"/>
  </r>
  <r>
    <s v="120505000075-0"/>
    <x v="28"/>
    <m/>
    <s v="UPS"/>
    <s v="28.02.2015"/>
    <n v="22499751.73"/>
    <n v="8624904.8200000003"/>
    <s v="ZLIN"/>
    <n v="10"/>
    <n v="0"/>
    <n v="0"/>
    <n v="0"/>
    <m/>
    <m/>
    <m/>
    <n v="0"/>
    <n v="0"/>
    <s v="ZLIN"/>
    <n v="10"/>
    <n v="0"/>
  </r>
  <r>
    <s v="120505000076-0"/>
    <x v="28"/>
    <m/>
    <s v="PLANTA ELÉCTRICA"/>
    <s v="16.07.2015"/>
    <n v="643380.30000000005"/>
    <n v="219821.60000000003"/>
    <s v="ZLIN"/>
    <n v="10"/>
    <n v="0"/>
    <n v="0"/>
    <n v="0"/>
    <m/>
    <m/>
    <m/>
    <n v="0"/>
    <n v="0"/>
    <s v="ZLIN"/>
    <n v="10"/>
    <n v="0"/>
  </r>
  <r>
    <s v="120505000077-0"/>
    <x v="28"/>
    <m/>
    <s v="PLANTA ELÉCTRICA"/>
    <s v="16.07.2015"/>
    <n v="643380.30000000005"/>
    <n v="219821.60000000003"/>
    <s v="ZLIN"/>
    <n v="10"/>
    <n v="0"/>
    <n v="0"/>
    <n v="0"/>
    <m/>
    <m/>
    <m/>
    <n v="0"/>
    <n v="0"/>
    <s v="ZLIN"/>
    <n v="10"/>
    <n v="0"/>
  </r>
  <r>
    <s v="120505000078-0"/>
    <x v="28"/>
    <m/>
    <s v="PLANTA ELÉCTRICA"/>
    <s v="16.07.2015"/>
    <n v="643380.30000000005"/>
    <n v="219821.60000000003"/>
    <s v="ZLIN"/>
    <n v="10"/>
    <n v="0"/>
    <n v="0"/>
    <n v="0"/>
    <m/>
    <m/>
    <m/>
    <n v="0"/>
    <n v="0"/>
    <s v="ZLIN"/>
    <n v="10"/>
    <n v="0"/>
  </r>
  <r>
    <s v="120505000079-0"/>
    <x v="28"/>
    <m/>
    <s v="CAMARA DE ESPUMA CONTRA INCENDIOS"/>
    <s v="18.11.2015"/>
    <n v="1540108.8"/>
    <n v="949733.76"/>
    <s v="ZLIN"/>
    <n v="5"/>
    <n v="0"/>
    <n v="0"/>
    <n v="0"/>
    <m/>
    <m/>
    <m/>
    <n v="0"/>
    <n v="0"/>
    <s v="ZLIN"/>
    <n v="5"/>
    <n v="0"/>
  </r>
  <r>
    <s v="120505000080-0"/>
    <x v="28"/>
    <m/>
    <s v="CAMARA DE ESPUMA CONTRA INCENDIOS"/>
    <s v="18.11.2015"/>
    <n v="1540108.8"/>
    <n v="949733.76"/>
    <s v="ZLIN"/>
    <n v="5"/>
    <n v="0"/>
    <n v="0"/>
    <n v="0"/>
    <m/>
    <m/>
    <m/>
    <n v="0"/>
    <n v="0"/>
    <s v="ZLIN"/>
    <n v="5"/>
    <n v="0"/>
  </r>
  <r>
    <s v="120505000081-0"/>
    <x v="28"/>
    <m/>
    <s v="CAMARA DE ESPUMA CONTRA INCENDIOS"/>
    <s v="18.11.2015"/>
    <n v="1540108.8"/>
    <n v="949733.76"/>
    <s v="ZLIN"/>
    <n v="5"/>
    <n v="0"/>
    <n v="0"/>
    <n v="0"/>
    <m/>
    <m/>
    <m/>
    <n v="0"/>
    <n v="0"/>
    <s v="ZLIN"/>
    <n v="5"/>
    <n v="0"/>
  </r>
  <r>
    <s v="120505000082-0"/>
    <x v="28"/>
    <m/>
    <s v="CAMARA DE ESPUMA CONTRA INCENDIOS"/>
    <s v="18.11.2015"/>
    <n v="1540108.8"/>
    <n v="949733.76"/>
    <s v="ZLIN"/>
    <n v="5"/>
    <n v="0"/>
    <n v="0"/>
    <n v="0"/>
    <m/>
    <m/>
    <m/>
    <n v="0"/>
    <n v="0"/>
    <s v="ZLIN"/>
    <n v="5"/>
    <n v="0"/>
  </r>
  <r>
    <s v="120505000083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84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85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86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87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88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89-0"/>
    <x v="28"/>
    <m/>
    <s v="CAMARA DE ESPUMA CONTRA INCENDIO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90-0"/>
    <x v="28"/>
    <m/>
    <s v="CAMARA DE ESPUMA CONTRA INCENDIOS"/>
    <s v="18.11.2015"/>
    <n v="1550804"/>
    <n v="956329.13"/>
    <s v="ZLIN"/>
    <n v="5"/>
    <n v="0"/>
    <n v="0"/>
    <n v="0"/>
    <m/>
    <m/>
    <m/>
    <n v="0"/>
    <n v="0"/>
    <s v="ZLIN"/>
    <n v="5"/>
    <n v="0"/>
  </r>
  <r>
    <s v="120505000091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2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3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4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5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6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7-0"/>
    <x v="28"/>
    <m/>
    <s v="CAMARA DE ESPUMA CONTRA INCENDIOS"/>
    <s v="18.11.2015"/>
    <n v="2342248.7999999998"/>
    <n v="1444386.7599999998"/>
    <s v="ZLIN"/>
    <n v="5"/>
    <n v="0"/>
    <n v="0"/>
    <n v="0"/>
    <m/>
    <m/>
    <m/>
    <n v="0"/>
    <n v="0"/>
    <s v="ZLIN"/>
    <n v="5"/>
    <n v="0"/>
  </r>
  <r>
    <s v="120505000098-0"/>
    <x v="28"/>
    <m/>
    <s v="DOSIFICADOR DE ESPUMA"/>
    <s v="03.10.2014"/>
    <n v="10828005.42"/>
    <n v="4511668.92"/>
    <s v="ZLIN"/>
    <n v="10"/>
    <n v="0"/>
    <n v="0"/>
    <n v="0"/>
    <m/>
    <m/>
    <m/>
    <n v="0"/>
    <n v="0"/>
    <s v="ZLIN"/>
    <n v="10"/>
    <n v="0"/>
  </r>
  <r>
    <s v="120601000002-0"/>
    <x v="29"/>
    <m/>
    <s v="NORMAS INFORMAC. FINANCIERA"/>
    <s v="31.07.2004"/>
    <n v="29000"/>
    <n v="26100"/>
    <s v="ZLI1"/>
    <n v="5"/>
    <n v="0"/>
    <n v="18543.2"/>
    <n v="18425.75"/>
    <s v="ZLIN"/>
    <n v="5"/>
    <n v="0"/>
    <n v="0"/>
    <n v="0"/>
    <m/>
    <m/>
    <m/>
  </r>
  <r>
    <s v="120601000009-0"/>
    <x v="30"/>
    <m/>
    <s v="TELEFONO SIEMENS"/>
    <s v="01.09.1980"/>
    <n v="1500"/>
    <n v="1350"/>
    <s v="ZLI1"/>
    <n v="10"/>
    <n v="0"/>
    <n v="10622.77"/>
    <n v="9560.49"/>
    <s v="ZLIN"/>
    <n v="10"/>
    <n v="0"/>
    <n v="0"/>
    <n v="0"/>
    <m/>
    <m/>
    <m/>
  </r>
  <r>
    <s v="120601000011-0"/>
    <x v="29"/>
    <m/>
    <s v="OPERACIONES DE PRODUCCION"/>
    <s v="01.09.1980"/>
    <n v="1349.85"/>
    <n v="1214.8699999999999"/>
    <s v="ZLI1"/>
    <n v="10"/>
    <n v="0"/>
    <n v="9559.39"/>
    <n v="8603.4699999999993"/>
    <s v="ZLIN"/>
    <n v="10"/>
    <n v="0"/>
    <n v="0"/>
    <n v="0"/>
    <m/>
    <m/>
    <m/>
  </r>
  <r>
    <s v="120601000012-0"/>
    <x v="31"/>
    <m/>
    <s v="HOT POINT CAFE"/>
    <s v="01.09.1982"/>
    <n v="7103.33"/>
    <n v="6393"/>
    <s v="ZLI1"/>
    <n v="10"/>
    <n v="0"/>
    <n v="15385.99"/>
    <n v="13847.39"/>
    <s v="ZLIN"/>
    <n v="10"/>
    <n v="0"/>
    <n v="0"/>
    <n v="0"/>
    <m/>
    <m/>
    <m/>
  </r>
  <r>
    <s v="120601000013-0"/>
    <x v="29"/>
    <m/>
    <s v="MANUAL DEL ASFALTO"/>
    <s v="01.06.1982"/>
    <n v="1315.98"/>
    <n v="1184.3900000000001"/>
    <s v="ZLI1"/>
    <n v="10"/>
    <n v="0"/>
    <n v="2850.38"/>
    <n v="2565.34"/>
    <s v="ZLIN"/>
    <n v="10"/>
    <n v="0"/>
    <n v="0"/>
    <n v="0"/>
    <m/>
    <m/>
    <m/>
  </r>
  <r>
    <s v="120601000018-0"/>
    <x v="32"/>
    <m/>
    <s v="HERRAM DESARR MICROSOFT BUILDER"/>
    <s v="30.09.2002"/>
    <n v="1664364.36"/>
    <n v="1497927.87"/>
    <s v="ZLI1"/>
    <n v="5"/>
    <n v="0"/>
    <n v="918200.44"/>
    <n v="826380.39999999991"/>
    <s v="ZLIN"/>
    <n v="5"/>
    <n v="0"/>
    <n v="0"/>
    <n v="0"/>
    <m/>
    <m/>
    <m/>
  </r>
  <r>
    <s v="120601000020-0"/>
    <x v="33"/>
    <m/>
    <s v="MANOMETROS PRESION CMC 179556"/>
    <s v="01.08.1991"/>
    <n v="52927.9"/>
    <n v="47635.11"/>
    <s v="ZLI1"/>
    <n v="10"/>
    <n v="0"/>
    <n v="36545.72"/>
    <n v="32891.15"/>
    <s v="ZLIN"/>
    <n v="10"/>
    <n v="0"/>
    <n v="0"/>
    <n v="0"/>
    <m/>
    <m/>
    <m/>
  </r>
  <r>
    <s v="120601000022-0"/>
    <x v="33"/>
    <m/>
    <s v="ROTOR 4 LUGARES MOD IBC 957"/>
    <s v="01.08.1991"/>
    <n v="35576.54"/>
    <n v="32018.89"/>
    <s v="ZLI1"/>
    <n v="10"/>
    <n v="0"/>
    <n v="24564.92"/>
    <n v="22108.43"/>
    <s v="ZLIN"/>
    <n v="10"/>
    <n v="0"/>
    <n v="0"/>
    <n v="0"/>
    <m/>
    <m/>
    <m/>
  </r>
  <r>
    <s v="120601000026-0"/>
    <x v="32"/>
    <m/>
    <s v="C P U MARCA DELL REQUI 389172"/>
    <s v="01.08.1993"/>
    <n v="210900"/>
    <n v="189810"/>
    <s v="ZLI1"/>
    <n v="5"/>
    <n v="0"/>
    <n v="45450.26"/>
    <n v="40905.230000000003"/>
    <s v="ZLIN"/>
    <n v="5"/>
    <n v="0"/>
    <n v="0"/>
    <n v="0"/>
    <m/>
    <m/>
    <m/>
  </r>
  <r>
    <s v="120601000029-0"/>
    <x v="29"/>
    <m/>
    <s v="MANUAL DEL ASTM"/>
    <s v="01.10.1980"/>
    <n v="12100"/>
    <n v="10890"/>
    <s v="ZLI1"/>
    <n v="10"/>
    <n v="0"/>
    <n v="85690.82"/>
    <n v="77121.740000000005"/>
    <s v="ZLIN"/>
    <n v="10"/>
    <n v="0"/>
    <n v="0"/>
    <n v="0"/>
    <m/>
    <m/>
    <m/>
  </r>
  <r>
    <s v="120601000030-0"/>
    <x v="32"/>
    <m/>
    <s v="TECLADO MCA DELL"/>
    <s v="01.08.1993"/>
    <n v="210900"/>
    <n v="189810"/>
    <s v="ZLI1"/>
    <n v="5"/>
    <n v="0"/>
    <n v="45450.26"/>
    <n v="40905.230000000003"/>
    <s v="ZLIN"/>
    <n v="5"/>
    <n v="0"/>
    <n v="0"/>
    <n v="0"/>
    <m/>
    <m/>
    <m/>
  </r>
  <r>
    <s v="120601000032-0"/>
    <x v="33"/>
    <m/>
    <s v="DESTILADOR MULTIPLE REFRIGERADO"/>
    <s v="01.08.1993"/>
    <n v="1353316.32"/>
    <n v="1217984.69"/>
    <s v="ZLI1"/>
    <n v="10"/>
    <n v="0"/>
    <n v="964175.94"/>
    <n v="867758.35"/>
    <s v="ZLIN"/>
    <n v="10"/>
    <n v="0"/>
    <n v="0"/>
    <n v="0"/>
    <m/>
    <m/>
    <m/>
  </r>
  <r>
    <s v="120601000033-0"/>
    <x v="33"/>
    <m/>
    <s v="BALANZA GRANATORIA ELECTRONICA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4-0"/>
    <x v="33"/>
    <m/>
    <s v="SISTEMA DE DESTILACION OC,8423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5-0"/>
    <x v="33"/>
    <m/>
    <s v="BANO CON CUATRO CAMARAS OC,8421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36-0"/>
    <x v="33"/>
    <m/>
    <s v="ELECTRODO PARA OXIGENO"/>
    <s v="01.08.1993"/>
    <n v="787598.85"/>
    <n v="708838.97"/>
    <s v="ZLI1"/>
    <n v="10"/>
    <n v="0"/>
    <n v="561128.1"/>
    <n v="505015.29"/>
    <s v="ZLIN"/>
    <n v="10"/>
    <n v="0"/>
    <n v="0"/>
    <n v="0"/>
    <m/>
    <m/>
    <m/>
  </r>
  <r>
    <s v="120601000040-0"/>
    <x v="29"/>
    <m/>
    <s v="API 700 CHECKLIST FOR PLANT COMPLET"/>
    <s v="30.09.2006"/>
    <n v="62200"/>
    <n v="55980"/>
    <s v="ZLI1"/>
    <n v="5"/>
    <n v="0"/>
    <n v="27710.2"/>
    <n v="27416"/>
    <s v="ZLIN"/>
    <n v="5"/>
    <n v="0"/>
    <n v="0"/>
    <n v="0"/>
    <m/>
    <m/>
    <m/>
  </r>
  <r>
    <s v="120601000043-0"/>
    <x v="33"/>
    <m/>
    <s v="MAQ P,MEDIR OCTONAJE Y ACCESORG"/>
    <s v="01.11.1991"/>
    <n v="11284428.800000001"/>
    <n v="10155985.920000002"/>
    <s v="ZLI1"/>
    <n v="10"/>
    <n v="0"/>
    <n v="7791697.5"/>
    <n v="7012527.75"/>
    <s v="ZLIN"/>
    <n v="10"/>
    <n v="0"/>
    <n v="0"/>
    <n v="0"/>
    <m/>
    <m/>
    <m/>
  </r>
  <r>
    <s v="120601000045-0"/>
    <x v="30"/>
    <m/>
    <s v="TRANSCEPTORES PORTATILES"/>
    <s v="01.11.1991"/>
    <n v="14231.95"/>
    <n v="12808.85"/>
    <s v="ZLI1"/>
    <n v="10"/>
    <n v="0"/>
    <n v="9826.86"/>
    <n v="8844.17"/>
    <s v="ZLIN"/>
    <n v="10"/>
    <n v="0"/>
    <n v="0"/>
    <n v="0"/>
    <m/>
    <m/>
    <m/>
  </r>
  <r>
    <s v="120601000047-0"/>
    <x v="33"/>
    <m/>
    <s v="BOMBA PARA PRESION VAPOR GASOLG"/>
    <s v="01.08.1993"/>
    <n v="1528024.7"/>
    <n v="1375222.23"/>
    <s v="ZLI1"/>
    <n v="10"/>
    <n v="0"/>
    <n v="1088647.67"/>
    <n v="979782.89999999991"/>
    <s v="ZLIN"/>
    <n v="10"/>
    <n v="0"/>
    <n v="0"/>
    <n v="0"/>
    <m/>
    <m/>
    <m/>
  </r>
  <r>
    <s v="120601000059-0"/>
    <x v="33"/>
    <m/>
    <s v="EQUIPO PROYECTOR DE INVERSION"/>
    <s v="01.12.1991"/>
    <n v="2080874.92"/>
    <n v="1872787.43"/>
    <s v="ZLI1"/>
    <n v="10"/>
    <n v="0"/>
    <n v="1822345.02"/>
    <n v="1640110.52"/>
    <s v="ZLIN"/>
    <n v="10"/>
    <n v="0"/>
    <n v="0"/>
    <n v="0"/>
    <m/>
    <m/>
    <m/>
  </r>
  <r>
    <s v="120601000071-0"/>
    <x v="30"/>
    <m/>
    <s v="RADIO PORTATIL WE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2-0"/>
    <x v="30"/>
    <m/>
    <s v="RADIO PORTATIL WU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74-0"/>
    <x v="30"/>
    <m/>
    <s v="RADIO PORTATIL WENWOR TH 415"/>
    <s v="01.05.1992"/>
    <n v="52406.35"/>
    <n v="47165.72"/>
    <s v="ZLI1"/>
    <n v="10"/>
    <n v="0"/>
    <n v="34833.300000000003"/>
    <n v="31349.97"/>
    <s v="ZLIN"/>
    <n v="10"/>
    <n v="0"/>
    <n v="0"/>
    <n v="0"/>
    <m/>
    <m/>
    <m/>
  </r>
  <r>
    <s v="120601000081-0"/>
    <x v="32"/>
    <m/>
    <s v="CONTROLADOR ASINCRONICO"/>
    <s v="01.07.1992"/>
    <n v="245000"/>
    <n v="220500"/>
    <s v="ZLI1"/>
    <n v="5"/>
    <n v="0"/>
    <n v="57393.63"/>
    <n v="51654.27"/>
    <s v="ZLIN"/>
    <n v="5"/>
    <n v="0"/>
    <n v="0"/>
    <n v="0"/>
    <m/>
    <m/>
    <m/>
  </r>
  <r>
    <s v="120601000084-0"/>
    <x v="31"/>
    <m/>
    <s v="TARJETA PARA LAVADORA DE PLATOS"/>
    <s v="01.07.1992"/>
    <n v="95431.35"/>
    <n v="85888.22"/>
    <s v="ZLI1"/>
    <n v="10"/>
    <n v="0"/>
    <n v="63431.06"/>
    <n v="57087.95"/>
    <s v="ZLIN"/>
    <n v="10"/>
    <n v="0"/>
    <n v="0"/>
    <n v="0"/>
    <m/>
    <m/>
    <m/>
  </r>
  <r>
    <s v="120601000085-0"/>
    <x v="31"/>
    <m/>
    <s v="WAFLERA B 300"/>
    <s v="01.07.1992"/>
    <n v="7590"/>
    <n v="6831"/>
    <s v="ZLI1"/>
    <n v="10"/>
    <n v="0"/>
    <n v="5044.87"/>
    <n v="4540.38"/>
    <s v="ZLIN"/>
    <n v="10"/>
    <n v="0"/>
    <n v="0"/>
    <n v="0"/>
    <m/>
    <m/>
    <m/>
  </r>
  <r>
    <s v="120601000089-0"/>
    <x v="29"/>
    <m/>
    <s v="HARDWARE SIST  4381"/>
    <s v="01.10.1992"/>
    <n v="544.6"/>
    <n v="490.14000000000004"/>
    <s v="ZLI1"/>
    <n v="10"/>
    <n v="0"/>
    <n v="361.93"/>
    <n v="325.74"/>
    <s v="ZLIN"/>
    <n v="10"/>
    <n v="0"/>
    <n v="0"/>
    <n v="0"/>
    <m/>
    <m/>
    <m/>
  </r>
  <r>
    <s v="120601000090-0"/>
    <x v="29"/>
    <m/>
    <s v="MANUAL PARA NO CONTADORES"/>
    <s v="01.07.1993"/>
    <n v="10500"/>
    <n v="9450"/>
    <s v="ZLI1"/>
    <n v="5"/>
    <n v="0"/>
    <n v="2262.81"/>
    <n v="2036.53"/>
    <s v="ZLIN"/>
    <n v="5"/>
    <n v="0"/>
    <n v="0"/>
    <n v="0"/>
    <m/>
    <m/>
    <m/>
  </r>
  <r>
    <s v="120601000093-0"/>
    <x v="32"/>
    <m/>
    <s v="HARDWARE SISTEMA 4381 MOD R 91"/>
    <s v="01.10.1992"/>
    <n v="31521076.93"/>
    <n v="28368969.239999998"/>
    <s v="ZLI1"/>
    <n v="5"/>
    <n v="0"/>
    <n v="7384120.3799999999"/>
    <n v="6645708.3399999999"/>
    <s v="ZLIN"/>
    <n v="5"/>
    <n v="0"/>
    <n v="0"/>
    <n v="0"/>
    <m/>
    <m/>
    <m/>
  </r>
  <r>
    <s v="120601000094-0"/>
    <x v="32"/>
    <m/>
    <s v="SOFTWARE DISP 5684 0952533"/>
    <s v="01.10.1992"/>
    <n v="10679648.189999999"/>
    <n v="9611683.379999999"/>
    <s v="ZLI1"/>
    <n v="5"/>
    <n v="0"/>
    <n v="2501811.96"/>
    <n v="2251630.7599999998"/>
    <s v="ZLIN"/>
    <n v="5"/>
    <n v="0"/>
    <n v="0"/>
    <n v="0"/>
    <m/>
    <m/>
    <m/>
  </r>
  <r>
    <s v="120601000096-0"/>
    <x v="29"/>
    <m/>
    <s v="DICCIONARIO"/>
    <s v="01.12.1991"/>
    <n v="10260"/>
    <n v="9234"/>
    <s v="ZLI1"/>
    <n v="10"/>
    <n v="0"/>
    <n v="7084.3"/>
    <n v="6375.87"/>
    <s v="ZLIN"/>
    <n v="10"/>
    <n v="0"/>
    <n v="0"/>
    <n v="0"/>
    <m/>
    <m/>
    <m/>
  </r>
  <r>
    <s v="120601000097-0"/>
    <x v="29"/>
    <m/>
    <s v="DICCIONARIO ANTONIMOS"/>
    <s v="01.12.1992"/>
    <n v="10260"/>
    <n v="9234"/>
    <s v="ZLI1"/>
    <n v="5"/>
    <n v="0"/>
    <n v="2403.4899999999998"/>
    <n v="2163.14"/>
    <s v="ZLIN"/>
    <n v="5"/>
    <n v="0"/>
    <n v="0"/>
    <n v="0"/>
    <m/>
    <m/>
    <m/>
  </r>
  <r>
    <s v="120601000098-0"/>
    <x v="33"/>
    <m/>
    <s v="MAQUINA DE HIELO"/>
    <s v="01.06.1993"/>
    <n v="463000"/>
    <n v="416700"/>
    <s v="ZLI1"/>
    <n v="10"/>
    <n v="0"/>
    <n v="329866.27"/>
    <n v="296879.64"/>
    <s v="ZLIN"/>
    <n v="10"/>
    <n v="0"/>
    <n v="0"/>
    <n v="0"/>
    <m/>
    <m/>
    <m/>
  </r>
  <r>
    <s v="120601000100-0"/>
    <x v="34"/>
    <m/>
    <s v="BANQUETA PARA DENTISTA"/>
    <s v="01.06.1993"/>
    <n v="2087988.65"/>
    <n v="1879189.79"/>
    <s v="ZLI1"/>
    <n v="10"/>
    <n v="0"/>
    <n v="1487596.4"/>
    <n v="1338836.7599999998"/>
    <s v="ZLIN"/>
    <n v="10"/>
    <n v="0"/>
    <n v="0"/>
    <n v="0"/>
    <m/>
    <m/>
    <m/>
  </r>
  <r>
    <s v="120601000101-0"/>
    <x v="32"/>
    <m/>
    <s v="TARJETAS AST 3270  23 EN TOTAL"/>
    <s v="01.11.1992"/>
    <n v="1974720"/>
    <n v="1777248"/>
    <s v="ZLI1"/>
    <n v="5"/>
    <n v="0"/>
    <n v="462597.44"/>
    <n v="416337.7"/>
    <s v="ZLIN"/>
    <n v="5"/>
    <n v="0"/>
    <n v="0"/>
    <n v="0"/>
    <m/>
    <m/>
    <m/>
  </r>
  <r>
    <s v="120601000102-0"/>
    <x v="32"/>
    <m/>
    <s v="UNIDAD DE DISCO 3380 M CJE 8088"/>
    <s v="01.11.1992"/>
    <n v="13411022.26"/>
    <n v="12069920.039999999"/>
    <s v="ZLI1"/>
    <n v="5"/>
    <n v="0"/>
    <n v="3141663.03"/>
    <n v="2827496.73"/>
    <s v="ZLIN"/>
    <n v="5"/>
    <n v="0"/>
    <n v="0"/>
    <n v="0"/>
    <m/>
    <m/>
    <m/>
  </r>
  <r>
    <s v="120601000103-0"/>
    <x v="32"/>
    <m/>
    <s v="UNIDAD DISCO 3380 M BJ4 V6057"/>
    <s v="01.11.1992"/>
    <n v="13439796.560000001"/>
    <n v="12095816.91"/>
    <s v="ZLI1"/>
    <n v="5"/>
    <n v="0"/>
    <n v="3148403.7"/>
    <n v="2833563.33"/>
    <s v="ZLIN"/>
    <n v="5"/>
    <n v="0"/>
    <n v="0"/>
    <n v="0"/>
    <m/>
    <m/>
    <m/>
  </r>
  <r>
    <s v="120601000104-0"/>
    <x v="32"/>
    <m/>
    <s v="SISTEMA CROMATOGRAFICO"/>
    <s v="01.11.1992"/>
    <n v="2444329.2200000002"/>
    <n v="2199896.3000000003"/>
    <s v="ZLI1"/>
    <n v="5"/>
    <n v="0"/>
    <n v="572608"/>
    <n v="515347.20000000001"/>
    <s v="ZLIN"/>
    <n v="5"/>
    <n v="0"/>
    <n v="0"/>
    <n v="0"/>
    <m/>
    <m/>
    <m/>
  </r>
  <r>
    <s v="120601000105-0"/>
    <x v="29"/>
    <m/>
    <s v="DICCIONARIOS R ACAD Y ESP ING"/>
    <s v="01.11.1992"/>
    <n v="65076"/>
    <n v="58568.4"/>
    <s v="ZLI1"/>
    <n v="10"/>
    <n v="0"/>
    <n v="43254.54"/>
    <n v="38929.090000000004"/>
    <s v="ZLIN"/>
    <n v="10"/>
    <n v="0"/>
    <n v="0"/>
    <n v="0"/>
    <m/>
    <m/>
    <m/>
  </r>
  <r>
    <s v="120601000109-0"/>
    <x v="29"/>
    <m/>
    <s v="MANUAL SOBRE PREVENCION DE FUEG"/>
    <s v="01.11.1992"/>
    <n v="58816.4"/>
    <n v="52934.76"/>
    <s v="ZLI1"/>
    <n v="10"/>
    <n v="0"/>
    <n v="39093.919999999998"/>
    <n v="35184.53"/>
    <s v="ZLIN"/>
    <n v="10"/>
    <n v="0"/>
    <n v="0"/>
    <n v="0"/>
    <m/>
    <m/>
    <m/>
  </r>
  <r>
    <s v="120601000112-0"/>
    <x v="32"/>
    <m/>
    <s v="9 TARJETAS DE RED 3008 PT"/>
    <s v="01.04.1993"/>
    <n v="200000"/>
    <n v="180000"/>
    <s v="ZLI1"/>
    <n v="5"/>
    <n v="0"/>
    <n v="43101.25"/>
    <n v="38791.129999999997"/>
    <s v="ZLIN"/>
    <n v="5"/>
    <n v="0"/>
    <n v="0"/>
    <n v="0"/>
    <m/>
    <m/>
    <m/>
  </r>
  <r>
    <s v="120601000113-0"/>
    <x v="32"/>
    <m/>
    <s v="2 SMC CONCENTRADORES REQ 298470"/>
    <s v="01.04.1993"/>
    <n v="113120"/>
    <n v="101808"/>
    <s v="ZLI1"/>
    <n v="5"/>
    <n v="0"/>
    <n v="24378.06"/>
    <n v="21940.25"/>
    <s v="ZLIN"/>
    <n v="5"/>
    <n v="0"/>
    <n v="0"/>
    <n v="0"/>
    <m/>
    <m/>
    <m/>
  </r>
  <r>
    <s v="120601000114-0"/>
    <x v="32"/>
    <m/>
    <s v="DISCO DURO REQ 298470"/>
    <s v="01.04.1993"/>
    <n v="45000"/>
    <n v="40500"/>
    <s v="ZLI1"/>
    <n v="5"/>
    <n v="0"/>
    <n v="9697.77"/>
    <n v="8727.99"/>
    <s v="ZLIN"/>
    <n v="5"/>
    <n v="0"/>
    <n v="0"/>
    <n v="0"/>
    <m/>
    <m/>
    <m/>
  </r>
  <r>
    <s v="120601000115-0"/>
    <x v="31"/>
    <m/>
    <s v="REFRESQUERA DE 3 TANQUES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6-0"/>
    <x v="31"/>
    <m/>
    <s v="CAMARA FRIA P, GUARDAR ALIMENTO"/>
    <s v="01.04.1993"/>
    <n v="242313.5"/>
    <n v="218082.15"/>
    <s v="ZLI1"/>
    <n v="14"/>
    <n v="0"/>
    <n v="401558.2"/>
    <n v="361402.38"/>
    <s v="ZLIN"/>
    <n v="14"/>
    <n v="0"/>
    <n v="0"/>
    <n v="0"/>
    <m/>
    <m/>
    <m/>
  </r>
  <r>
    <s v="120601000117-0"/>
    <x v="31"/>
    <m/>
    <s v="LICUADORA IND DE 1 GALON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8-0"/>
    <x v="31"/>
    <m/>
    <s v="LICUADORA IND DE 1 GALON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19-0"/>
    <x v="31"/>
    <m/>
    <s v="PELADOR DE VERDURAS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20-0"/>
    <x v="32"/>
    <m/>
    <s v="2 SUN SPARCSTATION 10 MOD 41"/>
    <s v="01.04.1993"/>
    <n v="15225800"/>
    <n v="13703220"/>
    <s v="ZLI1"/>
    <n v="5"/>
    <n v="0"/>
    <n v="3281255.05"/>
    <n v="2953129.55"/>
    <s v="ZLIN"/>
    <n v="5"/>
    <n v="0"/>
    <n v="0"/>
    <n v="0"/>
    <m/>
    <m/>
    <m/>
  </r>
  <r>
    <s v="120601000121-0"/>
    <x v="32"/>
    <m/>
    <s v="CPU AST BRAVO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0123-0"/>
    <x v="31"/>
    <m/>
    <s v="FREIDOR DE GAS OC 8409"/>
    <s v="01.04.1993"/>
    <n v="242313.5"/>
    <n v="218082.15"/>
    <s v="ZLI1"/>
    <n v="10"/>
    <n v="0"/>
    <n v="172637.23"/>
    <n v="155373.51"/>
    <s v="ZLIN"/>
    <n v="10"/>
    <n v="0"/>
    <n v="0"/>
    <n v="0"/>
    <m/>
    <m/>
    <m/>
  </r>
  <r>
    <s v="120601000124-0"/>
    <x v="29"/>
    <m/>
    <s v="CCRP SECCION I POTENCIA CALDERAS"/>
    <s v="30.06.2005"/>
    <n v="183174.84"/>
    <n v="164857.35999999999"/>
    <s v="ZLI1"/>
    <n v="5"/>
    <n v="0"/>
    <n v="93487.26"/>
    <n v="92553.06"/>
    <s v="ZLIN"/>
    <n v="5"/>
    <n v="0"/>
    <n v="0"/>
    <n v="0"/>
    <m/>
    <m/>
    <m/>
  </r>
  <r>
    <s v="120601000125-0"/>
    <x v="29"/>
    <m/>
    <s v="CCRP SECCION II PARTE A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6-0"/>
    <x v="29"/>
    <m/>
    <s v="CCRP SECCION II PARTE B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7-0"/>
    <x v="29"/>
    <m/>
    <s v="CCRP SECCION II PARTE C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8-0"/>
    <x v="29"/>
    <m/>
    <s v="CCRP SECCION II PARTE D"/>
    <s v="30.06.2005"/>
    <n v="281255.03999999998"/>
    <n v="253129.53999999998"/>
    <s v="ZLI1"/>
    <n v="5"/>
    <n v="0"/>
    <n v="143544.64000000001"/>
    <n v="142110.23000000001"/>
    <s v="ZLIN"/>
    <n v="5"/>
    <n v="0"/>
    <n v="0"/>
    <n v="0"/>
    <m/>
    <m/>
    <m/>
  </r>
  <r>
    <s v="120601000129-0"/>
    <x v="29"/>
    <m/>
    <s v="CCRP SECCION IV  CALDERETAS"/>
    <s v="30.06.2005"/>
    <n v="183174.84"/>
    <n v="164857.35999999999"/>
    <s v="ZLI1"/>
    <n v="5"/>
    <n v="0"/>
    <n v="93487.26"/>
    <n v="92553.06"/>
    <s v="ZLIN"/>
    <n v="5"/>
    <n v="0"/>
    <n v="0"/>
    <n v="0"/>
    <m/>
    <m/>
    <m/>
  </r>
  <r>
    <s v="120601000131-0"/>
    <x v="29"/>
    <m/>
    <s v="CCRP SECCION V ENSAYOS NO DESTRUCTI"/>
    <s v="30.06.2005"/>
    <n v="201017.07"/>
    <n v="180915.36000000002"/>
    <s v="ZLI1"/>
    <n v="5"/>
    <n v="0"/>
    <n v="102593.42"/>
    <n v="101568.25"/>
    <s v="ZLIN"/>
    <n v="5"/>
    <n v="0"/>
    <n v="0"/>
    <n v="0"/>
    <m/>
    <m/>
    <m/>
  </r>
  <r>
    <s v="120601000132-0"/>
    <x v="29"/>
    <m/>
    <s v="CCRP SECCION VI RECOM Y REGLAMENTO"/>
    <s v="30.06.2005"/>
    <n v="112904.65"/>
    <n v="101614.18"/>
    <s v="ZLI1"/>
    <n v="5"/>
    <n v="0"/>
    <n v="57623.33"/>
    <n v="57047.51"/>
    <s v="ZLIN"/>
    <n v="5"/>
    <n v="0"/>
    <n v="0"/>
    <n v="0"/>
    <m/>
    <m/>
    <m/>
  </r>
  <r>
    <s v="120601000144-0"/>
    <x v="32"/>
    <m/>
    <s v="PANTALLA PORTATIL DA LITE"/>
    <s v="01.10.1993"/>
    <n v="168571.4"/>
    <n v="151714.26"/>
    <s v="ZLI1"/>
    <n v="5"/>
    <n v="0"/>
    <n v="36328.17"/>
    <n v="32695.35"/>
    <s v="ZLIN"/>
    <n v="5"/>
    <n v="0"/>
    <n v="0"/>
    <n v="0"/>
    <m/>
    <m/>
    <m/>
  </r>
  <r>
    <s v="120601000148-0"/>
    <x v="30"/>
    <m/>
    <s v="CENTRAL TELEFONICA S  NT 2K16AK"/>
    <s v="01.01.1994"/>
    <n v="68750"/>
    <n v="61875"/>
    <s v="ZLI1"/>
    <n v="10"/>
    <n v="0"/>
    <n v="54441.67"/>
    <n v="48997.5"/>
    <s v="ZLIN"/>
    <n v="10"/>
    <n v="0"/>
    <n v="0"/>
    <n v="0"/>
    <m/>
    <m/>
    <m/>
  </r>
  <r>
    <s v="120601000149-0"/>
    <x v="30"/>
    <m/>
    <s v="CENTRAL TELEF CON PANTALLA"/>
    <s v="01.01.1994"/>
    <n v="68750"/>
    <n v="61875"/>
    <s v="ZLI1"/>
    <n v="10"/>
    <n v="0"/>
    <n v="54441.67"/>
    <n v="48997.5"/>
    <s v="ZLIN"/>
    <n v="10"/>
    <n v="0"/>
    <n v="0"/>
    <n v="0"/>
    <m/>
    <m/>
    <m/>
  </r>
  <r>
    <s v="120601000168-0"/>
    <x v="32"/>
    <m/>
    <s v="DISCO DURO DE 1,2 ALTURA"/>
    <s v="01.08.1995"/>
    <n v="179300"/>
    <n v="161370"/>
    <s v="ZLI1"/>
    <n v="5"/>
    <n v="0"/>
    <n v="38640.26"/>
    <n v="34776.230000000003"/>
    <s v="ZLIN"/>
    <n v="5"/>
    <n v="0"/>
    <n v="0"/>
    <n v="0"/>
    <m/>
    <m/>
    <m/>
  </r>
  <r>
    <s v="120601000176-0"/>
    <x v="32"/>
    <m/>
    <s v="DISCO DURO DE 1,2 ALTURA"/>
    <s v="01.08.1995"/>
    <n v="198510"/>
    <n v="178659"/>
    <s v="ZLI1"/>
    <n v="5"/>
    <n v="0"/>
    <n v="40609.29"/>
    <n v="36548.36"/>
    <s v="ZLIN"/>
    <n v="5"/>
    <n v="0"/>
    <n v="0"/>
    <n v="0"/>
    <m/>
    <m/>
    <m/>
  </r>
  <r>
    <s v="120601000177-0"/>
    <x v="32"/>
    <m/>
    <s v="MONITOR S 455782730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84-0"/>
    <x v="32"/>
    <m/>
    <s v="TECLADO UNISYS S 9311190533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0185-0"/>
    <x v="32"/>
    <m/>
    <s v="MONITOR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86-0"/>
    <x v="32"/>
    <m/>
    <s v="MONITOR MOD 486X250"/>
    <s v="01.05.1994"/>
    <n v="115638.17"/>
    <n v="104074.36"/>
    <s v="ZLI1"/>
    <n v="5"/>
    <n v="0"/>
    <n v="24920.73"/>
    <n v="22428.66"/>
    <s v="ZLIN"/>
    <n v="5"/>
    <n v="0"/>
    <n v="0"/>
    <n v="0"/>
    <m/>
    <m/>
    <m/>
  </r>
  <r>
    <s v="120601000187-0"/>
    <x v="32"/>
    <m/>
    <s v="TECLADO MOD 486X 250"/>
    <s v="01.05.1994"/>
    <n v="54193.919999999998"/>
    <n v="48774.53"/>
    <s v="ZLI1"/>
    <n v="5"/>
    <n v="0"/>
    <n v="11679.11"/>
    <n v="10511.2"/>
    <s v="ZLIN"/>
    <n v="5"/>
    <n v="0"/>
    <n v="0"/>
    <n v="0"/>
    <m/>
    <m/>
    <m/>
  </r>
  <r>
    <s v="120601000195-0"/>
    <x v="32"/>
    <m/>
    <s v="MONITOR S 3350007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196-0"/>
    <x v="32"/>
    <m/>
    <s v="MONITOR S 33500720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0202-0"/>
    <x v="32"/>
    <m/>
    <s v="TECLADO S 9311359868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0211-0"/>
    <x v="30"/>
    <m/>
    <s v="TELEFONO CELULAR"/>
    <s v="31.12.2007"/>
    <n v="143000"/>
    <n v="128700"/>
    <s v="ZLI1"/>
    <n v="10"/>
    <n v="0"/>
    <n v="35116.67"/>
    <n v="35116.67"/>
    <s v="ZLIN"/>
    <n v="10"/>
    <n v="0"/>
    <n v="0"/>
    <n v="0"/>
    <m/>
    <m/>
    <m/>
  </r>
  <r>
    <s v="120601000212-0"/>
    <x v="30"/>
    <m/>
    <s v="TELEFONO CELULAR"/>
    <s v="31.12.2007"/>
    <n v="143000"/>
    <n v="128700"/>
    <s v="ZLI1"/>
    <n v="10"/>
    <n v="0"/>
    <n v="35116.67"/>
    <n v="35116.67"/>
    <s v="ZLIN"/>
    <n v="10"/>
    <n v="0"/>
    <n v="0"/>
    <n v="0"/>
    <m/>
    <m/>
    <m/>
  </r>
  <r>
    <s v="120601000215-0"/>
    <x v="29"/>
    <m/>
    <s v="IEEE 841-2001 STD"/>
    <s v="16.05.2006"/>
    <n v="112584"/>
    <n v="101325.6"/>
    <s v="ZLI1"/>
    <n v="5"/>
    <n v="0"/>
    <n v="50156.34"/>
    <n v="49623.82"/>
    <s v="ZLIN"/>
    <n v="5"/>
    <n v="0"/>
    <n v="0"/>
    <n v="0"/>
    <m/>
    <m/>
    <m/>
  </r>
  <r>
    <s v="120601000216-0"/>
    <x v="29"/>
    <m/>
    <s v="IEEE 522-2004 GUIDE"/>
    <s v="16.05.2006"/>
    <n v="68985.23"/>
    <n v="62086.709999999992"/>
    <s v="ZLI1"/>
    <n v="5"/>
    <n v="0"/>
    <n v="30733.02"/>
    <n v="30406.720000000001"/>
    <s v="ZLIN"/>
    <n v="5"/>
    <n v="0"/>
    <n v="0"/>
    <n v="0"/>
    <m/>
    <m/>
    <m/>
  </r>
  <r>
    <s v="120601000219-0"/>
    <x v="30"/>
    <m/>
    <s v="DIADEMA INALAMBRICA"/>
    <s v="31.12.2007"/>
    <n v="208719.7"/>
    <n v="187847.73"/>
    <s v="ZLI1"/>
    <n v="10"/>
    <n v="0"/>
    <n v="51255.519999999997"/>
    <n v="51255.519999999997"/>
    <s v="ZLIN"/>
    <n v="10"/>
    <n v="0"/>
    <n v="0"/>
    <n v="0"/>
    <m/>
    <m/>
    <m/>
  </r>
  <r>
    <s v="120601000225-0"/>
    <x v="30"/>
    <m/>
    <s v="SWITCH"/>
    <s v="30.04.2008"/>
    <n v="119726"/>
    <n v="107753.4"/>
    <s v="ZLI1"/>
    <n v="10"/>
    <n v="0"/>
    <n v="11202.22"/>
    <n v="11202.22"/>
    <s v="ZLIN"/>
    <n v="10"/>
    <n v="0"/>
    <n v="0"/>
    <n v="0"/>
    <m/>
    <m/>
    <m/>
  </r>
  <r>
    <s v="120601000226-0"/>
    <x v="30"/>
    <m/>
    <s v="SWITCH DE 48 PUERTOS 10/100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7-0"/>
    <x v="30"/>
    <m/>
    <s v="SWITCH DE 48 PUERTOS"/>
    <s v="30.11.2007"/>
    <n v="307419.59999999998"/>
    <n v="276677.63999999996"/>
    <s v="ZLI1"/>
    <n v="10"/>
    <n v="0"/>
    <n v="75493.36"/>
    <n v="75493.36"/>
    <s v="ZLIN"/>
    <n v="10"/>
    <n v="0"/>
    <n v="0"/>
    <n v="0"/>
    <m/>
    <m/>
    <m/>
  </r>
  <r>
    <s v="120601000229-0"/>
    <x v="30"/>
    <m/>
    <s v="EQUIPO PARA RED INALAMBRICA"/>
    <s v="31.10.2007"/>
    <n v="440516.82"/>
    <n v="396465.14"/>
    <s v="ZLI1"/>
    <n v="10"/>
    <n v="0"/>
    <n v="108178.2"/>
    <n v="108178.2"/>
    <s v="ZLIN"/>
    <n v="10"/>
    <n v="0"/>
    <n v="0"/>
    <n v="0"/>
    <m/>
    <m/>
    <m/>
  </r>
  <r>
    <s v="120601000238-0"/>
    <x v="32"/>
    <m/>
    <s v="DISCO DURO 80GB PORTATIL"/>
    <s v="31.01.2008"/>
    <n v="68898.75"/>
    <n v="49090.36"/>
    <s v="ZLI1"/>
    <n v="5"/>
    <n v="0"/>
    <n v="6446.55"/>
    <n v="6446.55"/>
    <s v="ZLIN"/>
    <n v="10"/>
    <n v="0"/>
    <n v="0"/>
    <n v="0"/>
    <m/>
    <m/>
    <m/>
  </r>
  <r>
    <s v="120601000251-0"/>
    <x v="34"/>
    <m/>
    <s v="BOMBA DE VACIO"/>
    <s v="30.04.2008"/>
    <n v="0"/>
    <n v="0"/>
    <s v="ZLI1"/>
    <n v="10"/>
    <n v="0"/>
    <n v="0"/>
    <n v="0"/>
    <s v="ZLIN"/>
    <n v="10"/>
    <n v="0"/>
    <n v="0"/>
    <n v="0"/>
    <m/>
    <m/>
    <m/>
  </r>
  <r>
    <s v="120601000253-0"/>
    <x v="30"/>
    <m/>
    <s v="INTERCOMUNICADOR CON TELEFONO DE RE"/>
    <s v="31.05.2008"/>
    <n v="103050.35"/>
    <n v="92745.31"/>
    <s v="ZLI1"/>
    <n v="10"/>
    <n v="0"/>
    <n v="9641.9599999999991"/>
    <n v="9641.9599999999991"/>
    <s v="ZLIN"/>
    <n v="10"/>
    <n v="0"/>
    <n v="0"/>
    <n v="0"/>
    <m/>
    <m/>
    <m/>
  </r>
  <r>
    <s v="120601000254-0"/>
    <x v="30"/>
    <m/>
    <s v="INTERCOMUNICADOR CON TELEFONO DE RESPUESTA"/>
    <s v="31.05.2008"/>
    <n v="103050.35"/>
    <n v="92745.31"/>
    <s v="ZLI1"/>
    <n v="10"/>
    <n v="0"/>
    <n v="9641.9599999999991"/>
    <n v="9641.9599999999991"/>
    <s v="ZLIN"/>
    <n v="10"/>
    <n v="0"/>
    <n v="0"/>
    <n v="0"/>
    <m/>
    <m/>
    <m/>
  </r>
  <r>
    <s v="120601000255-0"/>
    <x v="30"/>
    <m/>
    <s v="INTERCOMUNICADOR CON TELEFONO DE RE"/>
    <s v="31.05.2008"/>
    <n v="103050.35"/>
    <n v="92745.31"/>
    <s v="ZLI1"/>
    <n v="10"/>
    <n v="0"/>
    <n v="9641.9599999999991"/>
    <n v="9641.9599999999991"/>
    <s v="ZLIN"/>
    <n v="10"/>
    <n v="0"/>
    <n v="0"/>
    <n v="0"/>
    <m/>
    <m/>
    <m/>
  </r>
  <r>
    <s v="120601000259-0"/>
    <x v="34"/>
    <m/>
    <s v="CAMILLA DE EXPLORACION GINECOLOGICA"/>
    <s v="30.06.2008"/>
    <n v="437500"/>
    <n v="393750"/>
    <s v="ZLI1"/>
    <n v="10"/>
    <n v="0"/>
    <n v="40934.910000000003"/>
    <n v="40934.910000000003"/>
    <s v="ZLIN"/>
    <n v="10"/>
    <n v="0"/>
    <n v="0"/>
    <n v="0"/>
    <m/>
    <m/>
    <m/>
  </r>
  <r>
    <s v="120601000263-0"/>
    <x v="30"/>
    <m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64-0"/>
    <x v="30"/>
    <m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65-0"/>
    <x v="30"/>
    <m/>
    <s v="SISTEMA INALAMBRICO"/>
    <s v="30.07.2008"/>
    <n v="146913.48000000001"/>
    <n v="132222.13"/>
    <s v="ZLI1"/>
    <n v="10"/>
    <n v="0"/>
    <n v="13746.04"/>
    <n v="13746.04"/>
    <s v="ZLIN"/>
    <n v="10"/>
    <n v="0"/>
    <n v="0"/>
    <n v="0"/>
    <m/>
    <m/>
    <m/>
  </r>
  <r>
    <s v="120601000270-0"/>
    <x v="30"/>
    <m/>
    <s v="RACK DE PARED"/>
    <s v="30.08.2008"/>
    <n v="142654.59"/>
    <n v="128389.13"/>
    <s v="ZLI1"/>
    <n v="10"/>
    <n v="0"/>
    <n v="13347.54"/>
    <n v="13347.54"/>
    <s v="ZLIN"/>
    <n v="10"/>
    <n v="0"/>
    <n v="0"/>
    <n v="0"/>
    <m/>
    <m/>
    <m/>
  </r>
  <r>
    <s v="120601000274-0"/>
    <x v="35"/>
    <m/>
    <s v="BIBLIOTECA DE METAL PEQ"/>
    <s v="01.10.1991"/>
    <n v="271890"/>
    <n v="244701"/>
    <s v="ZLI1"/>
    <n v="10"/>
    <n v="0"/>
    <n v="187735.16"/>
    <n v="168961.64"/>
    <s v="ZLIN"/>
    <n v="10"/>
    <n v="0"/>
    <n v="0"/>
    <n v="0"/>
    <m/>
    <m/>
    <m/>
  </r>
  <r>
    <s v="120601000284-0"/>
    <x v="30"/>
    <m/>
    <s v="GABINETE ( ESTARA INSTALADO EN EL N"/>
    <s v="30.07.2008"/>
    <n v="226995"/>
    <n v="204295.5"/>
    <s v="ZLI1"/>
    <n v="10"/>
    <n v="0"/>
    <n v="21238.91"/>
    <n v="21238.91"/>
    <s v="ZLIN"/>
    <n v="10"/>
    <n v="0"/>
    <n v="0"/>
    <n v="0"/>
    <m/>
    <m/>
    <m/>
  </r>
  <r>
    <s v="120601000286-0"/>
    <x v="35"/>
    <m/>
    <s v="EXTINTOR DE 5 LIBRAS"/>
    <s v="01.12.1991"/>
    <n v="16227"/>
    <n v="14604.3"/>
    <s v="ZLI1"/>
    <n v="10"/>
    <n v="0"/>
    <n v="14210.88"/>
    <n v="12789.789999999999"/>
    <s v="ZLIN"/>
    <n v="10"/>
    <n v="0"/>
    <n v="0"/>
    <n v="0"/>
    <m/>
    <m/>
    <m/>
  </r>
  <r>
    <s v="120601000288-0"/>
    <x v="36"/>
    <m/>
    <s v="BLOQUES DE GRANITO"/>
    <s v="31.12.2007"/>
    <n v="394611.21"/>
    <n v="355150.09"/>
    <s v="ZLI1"/>
    <n v="10"/>
    <n v="0"/>
    <n v="96905.09"/>
    <n v="96905.09"/>
    <s v="ZLIN"/>
    <n v="10"/>
    <n v="0"/>
    <n v="0"/>
    <n v="0"/>
    <m/>
    <m/>
    <m/>
  </r>
  <r>
    <s v="120601000289-0"/>
    <x v="35"/>
    <m/>
    <s v="1 KIT DE SISTEMAS CONTROL ARES"/>
    <s v="31.05.2008"/>
    <n v="540117.4"/>
    <n v="343621.25"/>
    <s v="ZLI1"/>
    <n v="15"/>
    <n v="0"/>
    <n v="50536.35"/>
    <n v="35567.360000000001"/>
    <s v="ZLIN"/>
    <n v="15"/>
    <n v="0"/>
    <n v="0"/>
    <n v="0"/>
    <m/>
    <m/>
    <m/>
  </r>
  <r>
    <s v="120601000290-0"/>
    <x v="35"/>
    <m/>
    <s v="SISTEMA DE ALARMA"/>
    <s v="01.12.1993"/>
    <n v="240461"/>
    <n v="216414.9"/>
    <s v="ZLI1"/>
    <n v="10"/>
    <n v="0"/>
    <n v="171317.43"/>
    <n v="154185.69"/>
    <s v="ZLIN"/>
    <n v="10"/>
    <n v="0"/>
    <n v="0"/>
    <n v="0"/>
    <m/>
    <m/>
    <m/>
  </r>
  <r>
    <s v="120601000295-0"/>
    <x v="35"/>
    <m/>
    <s v="DISPOSITIVO DE CONTROL DE ACCESO DE"/>
    <s v="30.04.2008"/>
    <n v="1677144.83"/>
    <n v="1075637.46"/>
    <s v="ZLI1"/>
    <n v="15"/>
    <n v="0"/>
    <n v="156922.9"/>
    <n v="111313.94"/>
    <s v="ZLIN"/>
    <n v="15"/>
    <n v="0"/>
    <n v="0"/>
    <n v="0"/>
    <m/>
    <m/>
    <m/>
  </r>
  <r>
    <s v="120601000296-0"/>
    <x v="35"/>
    <m/>
    <s v="DISPOSITIVO DE CONTROL DE ACCESO A"/>
    <s v="30.04.2008"/>
    <n v="1677144.83"/>
    <n v="1075637.46"/>
    <s v="ZLI1"/>
    <n v="15"/>
    <n v="0"/>
    <n v="156922.9"/>
    <n v="111313.94"/>
    <s v="ZLIN"/>
    <n v="15"/>
    <n v="0"/>
    <n v="0"/>
    <n v="0"/>
    <m/>
    <m/>
    <m/>
  </r>
  <r>
    <s v="120601000298-0"/>
    <x v="35"/>
    <m/>
    <s v="ALARMA CONTRA ROBOS"/>
    <s v="31.03.2008"/>
    <n v="500000"/>
    <n v="450000"/>
    <s v="ZLI1"/>
    <n v="10"/>
    <n v="0"/>
    <n v="46782.75"/>
    <n v="33376.19"/>
    <s v="ZLIN"/>
    <n v="15"/>
    <n v="0"/>
    <n v="0"/>
    <n v="0"/>
    <m/>
    <m/>
    <m/>
  </r>
  <r>
    <s v="120601000299-0"/>
    <x v="36"/>
    <m/>
    <s v="BOMBA DE GRUFOS MQ 3-45 (TANQUE PAR"/>
    <s v="31.12.2007"/>
    <n v="618351"/>
    <n v="556515.9"/>
    <s v="ZLI1"/>
    <n v="10"/>
    <n v="0"/>
    <n v="151849.14000000001"/>
    <n v="151849.14000000001"/>
    <s v="ZLIN"/>
    <n v="10"/>
    <n v="0"/>
    <n v="0"/>
    <n v="0"/>
    <m/>
    <m/>
    <m/>
  </r>
  <r>
    <s v="120601000300-0"/>
    <x v="35"/>
    <m/>
    <s v="DETECTOR MANUAL DE METALES"/>
    <s v="30.07.2008"/>
    <n v="123712.93"/>
    <n v="77429.119999999995"/>
    <s v="ZLI1"/>
    <n v="15"/>
    <n v="0"/>
    <n v="11575.26"/>
    <n v="8018.02"/>
    <s v="ZLIN"/>
    <n v="15"/>
    <n v="0"/>
    <n v="0"/>
    <n v="0"/>
    <m/>
    <m/>
    <m/>
  </r>
  <r>
    <s v="120601000301-0"/>
    <x v="36"/>
    <m/>
    <s v="MEDIDOR CALIPER"/>
    <s v="30.07.2008"/>
    <n v="645606"/>
    <n v="490761.82"/>
    <s v="ZLI1"/>
    <n v="15"/>
    <n v="0"/>
    <n v="60406.45"/>
    <n v="60406.45"/>
    <s v="ZLIN"/>
    <n v="10"/>
    <n v="0"/>
    <n v="0"/>
    <n v="0"/>
    <m/>
    <m/>
    <m/>
  </r>
  <r>
    <s v="120601000302-0"/>
    <x v="36"/>
    <m/>
    <s v="MEDIDOR CALIPER DE INTERIORES"/>
    <s v="30.07.2008"/>
    <n v="540253"/>
    <n v="410677.02"/>
    <s v="ZLI1"/>
    <n v="15"/>
    <n v="0"/>
    <n v="50549.04"/>
    <n v="50549.04"/>
    <s v="ZLIN"/>
    <n v="10"/>
    <n v="0"/>
    <n v="0"/>
    <n v="0"/>
    <m/>
    <m/>
    <m/>
  </r>
  <r>
    <s v="120601000303-0"/>
    <x v="36"/>
    <m/>
    <s v="CELDAS PUNTO FIJO DE ESTAÑO"/>
    <s v="30.08.2008"/>
    <n v="4520000"/>
    <n v="4068000"/>
    <s v="ZLI1"/>
    <n v="10"/>
    <n v="0"/>
    <n v="422916.06"/>
    <n v="422916.06"/>
    <s v="ZLIN"/>
    <n v="10"/>
    <n v="0"/>
    <n v="0"/>
    <n v="0"/>
    <m/>
    <m/>
    <m/>
  </r>
  <r>
    <s v="120601000304-0"/>
    <x v="35"/>
    <m/>
    <s v="VISOR NOCTURNO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05-0"/>
    <x v="35"/>
    <m/>
    <s v="VISOR NOCTURNO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06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07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08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09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10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11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13-0"/>
    <x v="35"/>
    <m/>
    <s v="VISORES NOCTURNOS MONOCULAR"/>
    <s v="30.09.2008"/>
    <n v="266859.3"/>
    <n v="164262.40999999997"/>
    <s v="ZLI1"/>
    <n v="15"/>
    <n v="0"/>
    <n v="24968.82"/>
    <n v="17018.150000000001"/>
    <s v="ZLIN"/>
    <n v="15"/>
    <n v="0"/>
    <n v="0"/>
    <n v="0"/>
    <m/>
    <m/>
    <m/>
  </r>
  <r>
    <s v="120601000314-0"/>
    <x v="36"/>
    <m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5-0"/>
    <x v="36"/>
    <m/>
    <s v="ESTACION DE TRABAJO"/>
    <s v="30.09.2008"/>
    <n v="270369.5"/>
    <n v="243332.55"/>
    <s v="ZLI1"/>
    <n v="10"/>
    <n v="0"/>
    <n v="25297.25"/>
    <n v="25297.25"/>
    <s v="ZLIN"/>
    <n v="10"/>
    <n v="0"/>
    <n v="0"/>
    <n v="0"/>
    <m/>
    <m/>
    <m/>
  </r>
  <r>
    <s v="120601000316-0"/>
    <x v="36"/>
    <m/>
    <s v="ESTACION DE TRABAJO"/>
    <s v="30.09.2008"/>
    <n v="444537"/>
    <n v="400083.3"/>
    <s v="ZLI1"/>
    <n v="10"/>
    <n v="0"/>
    <n v="41593.33"/>
    <n v="41593.33"/>
    <s v="ZLIN"/>
    <n v="10"/>
    <n v="0"/>
    <n v="0"/>
    <n v="0"/>
    <m/>
    <m/>
    <m/>
  </r>
  <r>
    <s v="120601000317-0"/>
    <x v="36"/>
    <m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8-0"/>
    <x v="36"/>
    <m/>
    <s v="MESA OPERATIVA"/>
    <s v="30.09.2008"/>
    <n v="1511762.67"/>
    <n v="1360586.4"/>
    <s v="ZLI1"/>
    <n v="10"/>
    <n v="0"/>
    <n v="141448.84"/>
    <n v="141448.84"/>
    <s v="ZLIN"/>
    <n v="10"/>
    <n v="0"/>
    <n v="0"/>
    <n v="0"/>
    <m/>
    <m/>
    <m/>
  </r>
  <r>
    <s v="120601000319-0"/>
    <x v="36"/>
    <m/>
    <s v="MESA OPERATIVA"/>
    <s v="30.09.2008"/>
    <n v="1511762.66"/>
    <n v="1360586.39"/>
    <s v="ZLI1"/>
    <n v="10"/>
    <n v="0"/>
    <n v="141448.84"/>
    <n v="141448.84"/>
    <s v="ZLIN"/>
    <n v="10"/>
    <n v="0"/>
    <n v="0"/>
    <n v="0"/>
    <m/>
    <m/>
    <m/>
  </r>
  <r>
    <s v="120601000320-0"/>
    <x v="36"/>
    <m/>
    <s v="CREDENZA"/>
    <s v="30.09.2008"/>
    <n v="306838"/>
    <n v="276154.2"/>
    <s v="ZLI1"/>
    <n v="10"/>
    <n v="0"/>
    <n v="28709.45"/>
    <n v="28709.45"/>
    <s v="ZLIN"/>
    <n v="10"/>
    <n v="0"/>
    <n v="0"/>
    <n v="0"/>
    <m/>
    <m/>
    <m/>
  </r>
  <r>
    <s v="120601000321-0"/>
    <x v="36"/>
    <m/>
    <s v="RUGOSIMETRO"/>
    <s v="30.10.2008"/>
    <n v="4910446"/>
    <n v="3648244.73"/>
    <s v="ZLI1"/>
    <n v="15"/>
    <n v="0"/>
    <n v="459448.34"/>
    <n v="459448.34"/>
    <s v="ZLIN"/>
    <n v="10"/>
    <n v="0"/>
    <n v="0"/>
    <n v="0"/>
    <m/>
    <m/>
    <m/>
  </r>
  <r>
    <s v="120601000322-0"/>
    <x v="36"/>
    <m/>
    <s v="PESA PATRON DE MASA DE 20 Kg"/>
    <s v="30.11.2008"/>
    <n v="4687069"/>
    <n v="4218362.0999999996"/>
    <s v="ZLI1"/>
    <n v="10"/>
    <n v="0"/>
    <n v="438547.95"/>
    <n v="438547.95"/>
    <s v="ZLIN"/>
    <n v="10"/>
    <n v="0"/>
    <n v="0"/>
    <n v="0"/>
    <m/>
    <m/>
    <m/>
  </r>
  <r>
    <s v="120601000323-0"/>
    <x v="36"/>
    <m/>
    <s v="PESA PATRON DE MASA DE 10 Kg"/>
    <s v="30.11.2008"/>
    <n v="3886432"/>
    <n v="3497788.8"/>
    <s v="ZLI1"/>
    <n v="10"/>
    <n v="0"/>
    <n v="363635.96"/>
    <n v="363635.96"/>
    <s v="ZLIN"/>
    <n v="10"/>
    <n v="0"/>
    <n v="0"/>
    <n v="0"/>
    <m/>
    <m/>
    <m/>
  </r>
  <r>
    <s v="120601000324-0"/>
    <x v="35"/>
    <m/>
    <s v="CAMARA A COLOR PARA ASCENSOR"/>
    <s v="30.11.2008"/>
    <n v="96050"/>
    <n v="86445"/>
    <s v="ZLI1"/>
    <n v="10"/>
    <n v="0"/>
    <n v="8986.9699999999993"/>
    <n v="6025.48"/>
    <s v="ZLIN"/>
    <n v="15"/>
    <n v="0"/>
    <n v="0"/>
    <n v="0"/>
    <m/>
    <m/>
    <m/>
  </r>
  <r>
    <s v="120601000325-0"/>
    <x v="35"/>
    <m/>
    <s v="EXTINTORES GAS CARBONICO"/>
    <s v="01.08.1994"/>
    <n v="28669.57"/>
    <n v="25802.62"/>
    <s v="ZLI1"/>
    <n v="14"/>
    <n v="0"/>
    <n v="51725.96"/>
    <n v="46553.36"/>
    <s v="ZLIN"/>
    <n v="14"/>
    <n v="0"/>
    <n v="0"/>
    <n v="0"/>
    <m/>
    <m/>
    <m/>
  </r>
  <r>
    <s v="120601000330-0"/>
    <x v="35"/>
    <m/>
    <s v="LAMPARA DE EMERGENCIA"/>
    <s v="01.02.1995"/>
    <n v="18612"/>
    <n v="16750.8"/>
    <s v="ZLI1"/>
    <n v="10"/>
    <n v="0"/>
    <n v="17320.68"/>
    <n v="15588.61"/>
    <s v="ZLIN"/>
    <n v="10"/>
    <n v="0"/>
    <n v="0"/>
    <n v="0"/>
    <m/>
    <m/>
    <m/>
  </r>
  <r>
    <s v="120601000331-0"/>
    <x v="35"/>
    <m/>
    <s v="CAMARA"/>
    <s v="31.12.2008"/>
    <n v="375000"/>
    <n v="337500"/>
    <s v="ZLI1"/>
    <n v="10"/>
    <n v="0"/>
    <n v="35087.06"/>
    <n v="23655.32"/>
    <s v="ZLIN"/>
    <n v="15"/>
    <n v="0"/>
    <n v="0"/>
    <n v="0"/>
    <m/>
    <m/>
    <m/>
  </r>
  <r>
    <s v="120601000332-0"/>
    <x v="35"/>
    <m/>
    <s v="CAMARA"/>
    <s v="31.12.2008"/>
    <n v="375000"/>
    <n v="337500"/>
    <s v="ZLI1"/>
    <n v="10"/>
    <n v="0"/>
    <n v="35087.06"/>
    <n v="23655.32"/>
    <s v="ZLIN"/>
    <n v="15"/>
    <n v="0"/>
    <n v="0"/>
    <n v="0"/>
    <m/>
    <m/>
    <m/>
  </r>
  <r>
    <s v="120601000333-0"/>
    <x v="35"/>
    <m/>
    <s v="CAMARA"/>
    <s v="31.12.2008"/>
    <n v="375000"/>
    <n v="337500"/>
    <s v="ZLI1"/>
    <n v="10"/>
    <n v="0"/>
    <n v="35087.06"/>
    <n v="23655.32"/>
    <s v="ZLIN"/>
    <n v="15"/>
    <n v="0"/>
    <n v="0"/>
    <n v="0"/>
    <m/>
    <m/>
    <m/>
  </r>
  <r>
    <s v="120601000334-0"/>
    <x v="36"/>
    <m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5-0"/>
    <x v="36"/>
    <m/>
    <s v="CAMPANA DE VIDRIO PARA PESA DE 1 KG"/>
    <s v="31.12.2008"/>
    <n v="573935"/>
    <n v="516541.5"/>
    <s v="ZLI1"/>
    <n v="10"/>
    <n v="0"/>
    <n v="53700.52"/>
    <n v="53700.52"/>
    <s v="ZLIN"/>
    <n v="10"/>
    <n v="0"/>
    <n v="0"/>
    <n v="0"/>
    <m/>
    <m/>
    <m/>
  </r>
  <r>
    <s v="120601000336-0"/>
    <x v="35"/>
    <m/>
    <s v="EQUIPO MEDIDOR DE ESPESORES"/>
    <s v="29.02.2008"/>
    <n v="4293658.38"/>
    <n v="2774850.83"/>
    <s v="ZLI1"/>
    <n v="15"/>
    <n v="0"/>
    <n v="401738.29"/>
    <n v="287115.05"/>
    <s v="ZLIN"/>
    <n v="15"/>
    <n v="0"/>
    <n v="0"/>
    <n v="0"/>
    <m/>
    <m/>
    <m/>
  </r>
  <r>
    <s v="120601000337-0"/>
    <x v="35"/>
    <m/>
    <s v="EQUIPO MEDIDOR DE ESPESORES"/>
    <s v="29.02.2008"/>
    <n v="4293658.37"/>
    <n v="2774850.8200000003"/>
    <s v="ZLI1"/>
    <n v="15"/>
    <n v="0"/>
    <n v="401738.29"/>
    <n v="287115.05"/>
    <s v="ZLIN"/>
    <n v="15"/>
    <n v="0"/>
    <n v="0"/>
    <n v="0"/>
    <m/>
    <m/>
    <m/>
  </r>
  <r>
    <s v="120601000338-0"/>
    <x v="35"/>
    <m/>
    <s v="DUCHA DE EMERGENCIAS LAVA OJOS"/>
    <s v="30.10.2008"/>
    <n v="426816.33"/>
    <n v="260513.26"/>
    <s v="ZLI1"/>
    <n v="15"/>
    <n v="0"/>
    <n v="39935.279999999999"/>
    <n v="26997.1"/>
    <s v="ZLIN"/>
    <n v="15"/>
    <n v="0"/>
    <n v="0"/>
    <n v="0"/>
    <m/>
    <m/>
    <m/>
  </r>
  <r>
    <s v="120601000339-0"/>
    <x v="35"/>
    <m/>
    <s v="DUCHA DE EMERGENCIA LAVA OJOS"/>
    <s v="30.10.2008"/>
    <n v="426816.33"/>
    <n v="260513.26"/>
    <s v="ZLI1"/>
    <n v="15"/>
    <n v="0"/>
    <n v="39935.279999999999"/>
    <n v="26997.1"/>
    <s v="ZLIN"/>
    <n v="15"/>
    <n v="0"/>
    <n v="0"/>
    <n v="0"/>
    <m/>
    <m/>
    <m/>
  </r>
  <r>
    <s v="120601000340-0"/>
    <x v="35"/>
    <m/>
    <s v="DUCHA DE EMERGENCIAS LAVA OJOS"/>
    <s v="30.10.2008"/>
    <n v="426816.34"/>
    <n v="260513.26000000004"/>
    <s v="ZLI1"/>
    <n v="15"/>
    <n v="0"/>
    <n v="39935.279999999999"/>
    <n v="26997.1"/>
    <s v="ZLIN"/>
    <n v="15"/>
    <n v="0"/>
    <n v="0"/>
    <n v="0"/>
    <m/>
    <m/>
    <m/>
  </r>
  <r>
    <s v="120601000341-0"/>
    <x v="35"/>
    <m/>
    <s v="ANALIZADOR DE VIBRACIONES"/>
    <s v="31.12.2008"/>
    <n v="22200000"/>
    <n v="13320000"/>
    <s v="ZLI1"/>
    <n v="15"/>
    <n v="0"/>
    <n v="2077154.1"/>
    <n v="1400394.6300000001"/>
    <s v="ZLIN"/>
    <n v="15"/>
    <n v="0"/>
    <n v="0"/>
    <n v="0"/>
    <m/>
    <m/>
    <m/>
  </r>
  <r>
    <s v="120601000343-0"/>
    <x v="35"/>
    <m/>
    <s v="SISTEMA ALARMA CONTRA ROBO"/>
    <s v="01.11.1993"/>
    <n v="3385997"/>
    <n v="3047397.3"/>
    <s v="ZLI1"/>
    <n v="10"/>
    <n v="0"/>
    <n v="2412367.96"/>
    <n v="2171131.16"/>
    <s v="ZLIN"/>
    <n v="10"/>
    <n v="0"/>
    <n v="0"/>
    <n v="0"/>
    <m/>
    <m/>
    <m/>
  </r>
  <r>
    <s v="120601000345-0"/>
    <x v="35"/>
    <m/>
    <s v="EQUIPO PURIFICADOR DE AGUA 3785"/>
    <s v="01.12.1993"/>
    <n v="910933.58"/>
    <n v="819840.23"/>
    <s v="ZLI1"/>
    <n v="10"/>
    <n v="0"/>
    <n v="802963.75"/>
    <n v="722667.38"/>
    <s v="ZLIN"/>
    <n v="10"/>
    <n v="0"/>
    <n v="0"/>
    <n v="0"/>
    <m/>
    <m/>
    <m/>
  </r>
  <r>
    <s v="120601000346-0"/>
    <x v="35"/>
    <m/>
    <s v="EXTINTOR DE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0350-0"/>
    <x v="35"/>
    <m/>
    <s v="ALARMA C/ ROBO OFIC AEROP. LIBERIA"/>
    <s v="30.05.1996"/>
    <n v="460000"/>
    <n v="414000"/>
    <s v="ZLI1"/>
    <n v="10"/>
    <n v="0"/>
    <n v="504884.47999999998"/>
    <n v="454396.02999999997"/>
    <s v="ZLIN"/>
    <n v="10"/>
    <n v="0"/>
    <n v="0"/>
    <n v="0"/>
    <m/>
    <m/>
    <m/>
  </r>
  <r>
    <s v="120601000351-0"/>
    <x v="35"/>
    <m/>
    <s v="ALARMA CONTRA ROBO MOOSE MOD 2900"/>
    <s v="30.05.1996"/>
    <n v="463700"/>
    <n v="417330"/>
    <s v="ZLI1"/>
    <n v="10"/>
    <n v="0"/>
    <n v="508945.5"/>
    <n v="458050.95"/>
    <s v="ZLIN"/>
    <n v="10"/>
    <n v="0"/>
    <n v="0"/>
    <n v="0"/>
    <m/>
    <m/>
    <m/>
  </r>
  <r>
    <s v="120601000352-0"/>
    <x v="35"/>
    <m/>
    <s v="SISTEMA DE ALARMA POLIDEPORTIVO"/>
    <s v="30.06.1996"/>
    <n v="213000"/>
    <n v="191700"/>
    <s v="ZLI1"/>
    <n v="10"/>
    <n v="0"/>
    <n v="233783.42"/>
    <n v="210405.08000000002"/>
    <s v="ZLIN"/>
    <n v="10"/>
    <n v="0"/>
    <n v="0"/>
    <n v="0"/>
    <m/>
    <m/>
    <m/>
  </r>
  <r>
    <s v="120601000354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78-0"/>
    <x v="35"/>
    <m/>
    <s v="RELOJ CON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0-0"/>
    <x v="35"/>
    <m/>
    <s v="RELOJ CON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2-0"/>
    <x v="35"/>
    <m/>
    <s v="RELOJ DE CINTA"/>
    <s v="01.08.1989"/>
    <n v="28500"/>
    <n v="25650"/>
    <s v="ZLI1"/>
    <n v="10"/>
    <n v="0"/>
    <n v="38094.629999999997"/>
    <n v="34285.17"/>
    <s v="ZLIN"/>
    <n v="10"/>
    <n v="0"/>
    <n v="0"/>
    <n v="0"/>
    <m/>
    <m/>
    <m/>
  </r>
  <r>
    <s v="120601000383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4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5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6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7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8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89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0-0"/>
    <x v="37"/>
    <m/>
    <s v="ARMA"/>
    <s v="01.09.1993"/>
    <n v="33000"/>
    <n v="29700"/>
    <s v="ZLI1"/>
    <n v="10"/>
    <n v="0"/>
    <n v="23510.95"/>
    <n v="21159.86"/>
    <s v="ZLIN"/>
    <n v="10"/>
    <n v="0"/>
    <n v="0"/>
    <n v="0"/>
    <m/>
    <m/>
    <m/>
  </r>
  <r>
    <s v="120601000391-0"/>
    <x v="37"/>
    <m/>
    <s v="ARMA"/>
    <s v="01.08.1989"/>
    <n v="33000"/>
    <n v="29700"/>
    <s v="ZLI1"/>
    <n v="20"/>
    <n v="0"/>
    <n v="177827.92"/>
    <n v="177694.28"/>
    <s v="ZLIN"/>
    <n v="20"/>
    <n v="0"/>
    <n v="0"/>
    <n v="0"/>
    <m/>
    <m/>
    <m/>
  </r>
  <r>
    <s v="120601000392-0"/>
    <x v="35"/>
    <m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3-0"/>
    <x v="35"/>
    <m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4-0"/>
    <x v="35"/>
    <m/>
    <s v="EXTINTOR BADGER DE 10 LBS"/>
    <s v="01.07.1992"/>
    <n v="34500"/>
    <n v="31050"/>
    <s v="ZLI1"/>
    <n v="10"/>
    <n v="0"/>
    <n v="22931.34"/>
    <n v="20638.21"/>
    <s v="ZLIN"/>
    <n v="10"/>
    <n v="0"/>
    <n v="0"/>
    <n v="0"/>
    <m/>
    <m/>
    <m/>
  </r>
  <r>
    <s v="120601000395-0"/>
    <x v="35"/>
    <m/>
    <s v="EXTINTOR ABC 30 LBS"/>
    <s v="01.01.1993"/>
    <n v="56387.5"/>
    <n v="50748.75"/>
    <s v="ZLI1"/>
    <n v="10"/>
    <n v="0"/>
    <n v="43181.69"/>
    <n v="38863.520000000004"/>
    <s v="ZLIN"/>
    <n v="10"/>
    <n v="0"/>
    <n v="0"/>
    <n v="0"/>
    <m/>
    <m/>
    <m/>
  </r>
  <r>
    <s v="120601000400-0"/>
    <x v="35"/>
    <m/>
    <s v="SENSOR P,GASES M TIFS S 116469"/>
    <s v="01.09.1994"/>
    <n v="0"/>
    <n v="0"/>
    <s v="ZLI1"/>
    <n v="10"/>
    <n v="0"/>
    <n v="0"/>
    <n v="0"/>
    <s v="ZLIN"/>
    <n v="10"/>
    <n v="0"/>
    <n v="0"/>
    <n v="0"/>
    <m/>
    <m/>
    <m/>
  </r>
  <r>
    <s v="120601000401-0"/>
    <x v="35"/>
    <m/>
    <s v="SONSOR P,GASES S 116471"/>
    <s v="01.09.1994"/>
    <n v="0"/>
    <n v="0"/>
    <s v="ZLI1"/>
    <n v="10"/>
    <n v="0"/>
    <n v="0"/>
    <n v="0"/>
    <s v="ZLIN"/>
    <n v="10"/>
    <n v="0"/>
    <n v="0"/>
    <n v="0"/>
    <m/>
    <m/>
    <m/>
  </r>
  <r>
    <s v="120601000402-0"/>
    <x v="35"/>
    <m/>
    <s v="SENSOR P,GASES S 114067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3-0"/>
    <x v="35"/>
    <m/>
    <s v="SENSOR P,GASES S 116470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4-0"/>
    <x v="35"/>
    <m/>
    <s v="SENSOR P,GASES S 11482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5-0"/>
    <x v="30"/>
    <m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06-0"/>
    <x v="35"/>
    <m/>
    <s v="SENSOR P,GASES S 11646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7-0"/>
    <x v="30"/>
    <m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08-0"/>
    <x v="35"/>
    <m/>
    <s v="SENSOR P,GASES S 11647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09-0"/>
    <x v="30"/>
    <m/>
    <s v="RADIO PORTATIL"/>
    <s v="30.07.2008"/>
    <n v="333333.05"/>
    <n v="299999.74"/>
    <s v="ZLI1"/>
    <n v="10"/>
    <n v="0"/>
    <n v="31188.48"/>
    <n v="31188.48"/>
    <s v="ZLIN"/>
    <n v="10"/>
    <n v="0"/>
    <n v="0"/>
    <n v="0"/>
    <m/>
    <m/>
    <m/>
  </r>
  <r>
    <s v="120601000411-0"/>
    <x v="35"/>
    <m/>
    <s v="SENSOR P,GASES S 114070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2-0"/>
    <x v="35"/>
    <m/>
    <s v="SENSOR P,GASES S 116469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3-0"/>
    <x v="35"/>
    <m/>
    <s v="SENSOR P,GASES S 116474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4-0"/>
    <x v="35"/>
    <m/>
    <s v="SENSOR P,GASES S 114065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16-0"/>
    <x v="35"/>
    <m/>
    <s v="SENSOR P,GASES S 116464"/>
    <s v="01.09.1994"/>
    <n v="0"/>
    <n v="0"/>
    <s v="ZLI1"/>
    <n v="10"/>
    <n v="0"/>
    <n v="0"/>
    <n v="0"/>
    <s v="ZLIN"/>
    <n v="10"/>
    <n v="0"/>
    <n v="0"/>
    <n v="0"/>
    <m/>
    <m/>
    <m/>
  </r>
  <r>
    <s v="120601000425-0"/>
    <x v="35"/>
    <m/>
    <s v="SENSOR P,GASES S 116468"/>
    <s v="01.09.1994"/>
    <n v="66148.5"/>
    <n v="59533.65"/>
    <s v="ZLI1"/>
    <n v="10"/>
    <n v="0"/>
    <n v="52381.58"/>
    <n v="47143.42"/>
    <s v="ZLIN"/>
    <n v="10"/>
    <n v="0"/>
    <n v="0"/>
    <n v="0"/>
    <m/>
    <m/>
    <m/>
  </r>
  <r>
    <s v="120601000429-0"/>
    <x v="35"/>
    <m/>
    <s v="JUEGO SONOMETRO M884 2 S 3801"/>
    <s v="01.09.1994"/>
    <n v="175813"/>
    <n v="158231.70000000001"/>
    <s v="ZLI1"/>
    <n v="10"/>
    <n v="0"/>
    <n v="139222.67000000001"/>
    <n v="125300.40000000001"/>
    <s v="ZLIN"/>
    <n v="10"/>
    <n v="0"/>
    <n v="0"/>
    <n v="0"/>
    <m/>
    <m/>
    <m/>
  </r>
  <r>
    <s v="120601000431-0"/>
    <x v="35"/>
    <m/>
    <s v="BOMBA DE TRANSF. DOBLE HIDRAULICA"/>
    <s v="30.04.1997"/>
    <n v="2819090.9"/>
    <n v="2537181.81"/>
    <s v="ZLI1"/>
    <n v="10"/>
    <n v="0"/>
    <n v="3343646.81"/>
    <n v="3009282.13"/>
    <s v="ZLIN"/>
    <n v="10"/>
    <n v="0"/>
    <n v="0"/>
    <n v="0"/>
    <m/>
    <m/>
    <m/>
  </r>
  <r>
    <s v="120601000433-0"/>
    <x v="35"/>
    <m/>
    <s v="DOSIMETRO AUDIBLE"/>
    <s v="30.06.1999"/>
    <n v="95000"/>
    <n v="85500"/>
    <s v="ZLI1"/>
    <n v="10"/>
    <n v="0"/>
    <n v="152374.13"/>
    <n v="151989.38"/>
    <s v="ZLIN"/>
    <n v="10"/>
    <n v="0"/>
    <n v="0"/>
    <n v="0"/>
    <m/>
    <m/>
    <m/>
  </r>
  <r>
    <s v="120601000434-0"/>
    <x v="35"/>
    <m/>
    <s v="INTELLEX"/>
    <s v="30.04.2008"/>
    <n v="4914405.87"/>
    <n v="3146310.14"/>
    <s v="ZLI1"/>
    <n v="15"/>
    <n v="0"/>
    <n v="459818.85"/>
    <n v="325659.02999999997"/>
    <s v="ZLIN"/>
    <n v="15"/>
    <n v="0"/>
    <n v="0"/>
    <n v="0"/>
    <m/>
    <m/>
    <m/>
  </r>
  <r>
    <s v="120601000435-0"/>
    <x v="35"/>
    <m/>
    <s v="MONITOR DE 21"/>
    <s v="30.04.2008"/>
    <n v="312695.58"/>
    <n v="200148.96000000002"/>
    <s v="ZLI1"/>
    <n v="15"/>
    <n v="0"/>
    <n v="29257.51"/>
    <n v="20716.919999999998"/>
    <s v="ZLIN"/>
    <n v="15"/>
    <n v="0"/>
    <n v="0"/>
    <n v="0"/>
    <m/>
    <m/>
    <m/>
  </r>
  <r>
    <s v="120601000436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37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38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39-0"/>
    <x v="30"/>
    <m/>
    <s v="RADIO PORTATIL"/>
    <s v="31.12.2008"/>
    <n v="480118.1"/>
    <n v="432106.29"/>
    <s v="ZLI1"/>
    <n v="10"/>
    <n v="0"/>
    <n v="44922.48"/>
    <n v="44922.48"/>
    <s v="ZLIN"/>
    <n v="10"/>
    <n v="0"/>
    <n v="0"/>
    <n v="0"/>
    <m/>
    <m/>
    <m/>
  </r>
  <r>
    <s v="120601000440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41-0"/>
    <x v="30"/>
    <m/>
    <s v="RADIO PORTATIL"/>
    <s v="31.12.2008"/>
    <n v="480118.11"/>
    <n v="432106.3"/>
    <s v="ZLI1"/>
    <n v="10"/>
    <n v="0"/>
    <n v="44922.48"/>
    <n v="44922.48"/>
    <s v="ZLIN"/>
    <n v="10"/>
    <n v="0"/>
    <n v="0"/>
    <n v="0"/>
    <m/>
    <m/>
    <m/>
  </r>
  <r>
    <s v="120601000442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44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45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47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448-0"/>
    <x v="35"/>
    <m/>
    <s v="GRABADOR DIGITAL DE CIRCUITO CERRADO DE TELEVISI"/>
    <s v="30.04.2008"/>
    <n v="4914404.9800000004"/>
    <n v="4422964.4800000004"/>
    <s v="ZLI1"/>
    <n v="10"/>
    <n v="0"/>
    <n v="459818.75"/>
    <n v="325658.95"/>
    <s v="ZLIN"/>
    <n v="15"/>
    <n v="0"/>
    <n v="0"/>
    <n v="0"/>
    <m/>
    <m/>
    <m/>
  </r>
  <r>
    <s v="120601000448-1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2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3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4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5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8-6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0449-0"/>
    <x v="35"/>
    <m/>
    <s v="MONITOR DE 21"/>
    <s v="30.04.2008"/>
    <n v="312695.58"/>
    <n v="200148.96000000002"/>
    <s v="ZLI1"/>
    <n v="15"/>
    <n v="0"/>
    <n v="29257.51"/>
    <n v="20716.919999999998"/>
    <s v="ZLIN"/>
    <n v="15"/>
    <n v="0"/>
    <n v="0"/>
    <n v="0"/>
    <m/>
    <m/>
    <m/>
  </r>
  <r>
    <s v="120601000450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0451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0452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0453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0454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0455-0"/>
    <x v="35"/>
    <m/>
    <s v="UPS 1000VA (seguridad Refinería)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0456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57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58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59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60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61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62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63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64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66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67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68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69-0"/>
    <x v="35"/>
    <m/>
    <s v="ACCESS 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70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71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72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73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74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75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76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77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78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79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80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81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82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83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0484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0485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86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87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88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89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0-0"/>
    <x v="35"/>
    <m/>
    <s v="DOMO"/>
    <s v="31.12.2007"/>
    <n v="1461495.58"/>
    <n v="1165020.76"/>
    <s v="ZLI1"/>
    <n v="15"/>
    <n v="0"/>
    <n v="358901.07"/>
    <n v="358901.07"/>
    <s v="ZLIN"/>
    <n v="10"/>
    <n v="0"/>
    <n v="0"/>
    <n v="0"/>
    <m/>
    <m/>
    <m/>
  </r>
  <r>
    <s v="120601000491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2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3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4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5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6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7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8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499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0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1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2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4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5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6-0"/>
    <x v="35"/>
    <m/>
    <s v="DOMO"/>
    <s v="31.12.2007"/>
    <n v="1461495.88"/>
    <n v="964599.7899999998"/>
    <s v="ZLI1"/>
    <n v="15"/>
    <n v="0"/>
    <n v="358901.15"/>
    <n v="262310.11000000004"/>
    <s v="ZLIN"/>
    <n v="15"/>
    <n v="0"/>
    <n v="0"/>
    <n v="0"/>
    <m/>
    <m/>
    <m/>
  </r>
  <r>
    <s v="120601000507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8-0"/>
    <x v="35"/>
    <m/>
    <s v="DOMO"/>
    <s v="31.12.2007"/>
    <n v="1461495.58"/>
    <n v="964599.60000000009"/>
    <s v="ZLI1"/>
    <n v="15"/>
    <n v="0"/>
    <n v="358901.07"/>
    <n v="262310.05"/>
    <s v="ZLIN"/>
    <n v="15"/>
    <n v="0"/>
    <n v="0"/>
    <n v="0"/>
    <m/>
    <m/>
    <m/>
  </r>
  <r>
    <s v="120601000509-0"/>
    <x v="35"/>
    <m/>
    <s v="MINI DOMO"/>
    <s v="30.04.2008"/>
    <n v="242744.03"/>
    <n v="155363.78"/>
    <s v="ZLI1"/>
    <n v="15"/>
    <n v="0"/>
    <n v="22712.47"/>
    <n v="16081.43"/>
    <s v="ZLIN"/>
    <n v="15"/>
    <n v="0"/>
    <n v="0"/>
    <n v="0"/>
    <m/>
    <m/>
    <m/>
  </r>
  <r>
    <s v="120601000510-0"/>
    <x v="35"/>
    <m/>
    <s v="MINI DOMO"/>
    <s v="30.04.2008"/>
    <n v="249666.92"/>
    <n v="159796.02000000002"/>
    <s v="ZLI1"/>
    <n v="15"/>
    <n v="0"/>
    <n v="23360.21"/>
    <n v="16540.169999999998"/>
    <s v="ZLIN"/>
    <n v="15"/>
    <n v="0"/>
    <n v="0"/>
    <n v="0"/>
    <m/>
    <m/>
    <m/>
  </r>
  <r>
    <s v="120601000511-0"/>
    <x v="35"/>
    <m/>
    <s v="MINI DOMO"/>
    <s v="30.04.2008"/>
    <n v="249666.92"/>
    <n v="159796.02000000002"/>
    <s v="ZLI1"/>
    <n v="15"/>
    <n v="0"/>
    <n v="23360.21"/>
    <n v="16540.169999999998"/>
    <s v="ZLIN"/>
    <n v="15"/>
    <n v="0"/>
    <n v="0"/>
    <n v="0"/>
    <m/>
    <m/>
    <m/>
  </r>
  <r>
    <s v="120601000512-0"/>
    <x v="35"/>
    <m/>
    <s v="MINI DOMO"/>
    <s v="30.04.2008"/>
    <n v="276678.49"/>
    <n v="177089.68"/>
    <s v="ZLI1"/>
    <n v="15"/>
    <n v="0"/>
    <n v="25887.56"/>
    <n v="18330.160000000003"/>
    <s v="ZLIN"/>
    <n v="15"/>
    <n v="0"/>
    <n v="0"/>
    <n v="0"/>
    <m/>
    <m/>
    <m/>
  </r>
  <r>
    <s v="120601000514-0"/>
    <x v="35"/>
    <m/>
    <s v="MINI DOMO"/>
    <s v="30.04.2008"/>
    <n v="242744.03"/>
    <n v="155363.78"/>
    <s v="ZLI1"/>
    <n v="15"/>
    <n v="0"/>
    <n v="22712.47"/>
    <n v="16081.43"/>
    <s v="ZLIN"/>
    <n v="15"/>
    <n v="0"/>
    <n v="0"/>
    <n v="0"/>
    <m/>
    <m/>
    <m/>
  </r>
  <r>
    <s v="120601000516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517-0"/>
    <x v="35"/>
    <m/>
    <s v="MINI DOMO"/>
    <s v="30.04.2008"/>
    <n v="242744.03"/>
    <n v="155363.78"/>
    <s v="ZLI1"/>
    <n v="15"/>
    <n v="0"/>
    <n v="22712.47"/>
    <n v="16081.43"/>
    <s v="ZLIN"/>
    <n v="15"/>
    <n v="0"/>
    <n v="0"/>
    <n v="0"/>
    <m/>
    <m/>
    <m/>
  </r>
  <r>
    <s v="120601000519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520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521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522-0"/>
    <x v="35"/>
    <m/>
    <s v="CAMARA CON HOUSING"/>
    <s v="30.04.2008"/>
    <n v="354251.02"/>
    <n v="318825.92000000004"/>
    <s v="ZLI1"/>
    <n v="10"/>
    <n v="0"/>
    <n v="33145.68"/>
    <n v="23470.67"/>
    <s v="ZLIN"/>
    <n v="15"/>
    <n v="0"/>
    <n v="0"/>
    <n v="0"/>
    <m/>
    <m/>
    <m/>
  </r>
  <r>
    <s v="120601000523-0"/>
    <x v="35"/>
    <m/>
    <s v="INTELLEX"/>
    <s v="30.04.2008"/>
    <n v="4914404.96"/>
    <n v="3146309.58"/>
    <s v="ZLI1"/>
    <n v="15"/>
    <n v="0"/>
    <n v="459818.75"/>
    <n v="325658.95"/>
    <s v="ZLIN"/>
    <n v="15"/>
    <n v="0"/>
    <n v="0"/>
    <n v="0"/>
    <m/>
    <m/>
    <m/>
  </r>
  <r>
    <s v="120601000524-0"/>
    <x v="35"/>
    <m/>
    <s v="CAMARA CON HOUSING"/>
    <s v="30.04.2008"/>
    <n v="249666.93"/>
    <n v="224700.24"/>
    <s v="ZLI1"/>
    <n v="10"/>
    <n v="0"/>
    <n v="23360.21"/>
    <n v="16540.169999999998"/>
    <s v="ZLIN"/>
    <n v="15"/>
    <n v="0"/>
    <n v="0"/>
    <n v="0"/>
    <m/>
    <m/>
    <m/>
  </r>
  <r>
    <s v="120601000525-0"/>
    <x v="35"/>
    <m/>
    <s v="MONITOR DE 21"/>
    <s v="30.04.2008"/>
    <n v="312695.58"/>
    <n v="200148.96000000002"/>
    <s v="ZLI1"/>
    <n v="15"/>
    <n v="0"/>
    <n v="29257.51"/>
    <n v="20716.919999999998"/>
    <s v="ZLIN"/>
    <n v="15"/>
    <n v="0"/>
    <n v="0"/>
    <n v="0"/>
    <m/>
    <m/>
    <m/>
  </r>
  <r>
    <s v="120601000526-0"/>
    <x v="35"/>
    <m/>
    <s v="CAMARA CON HOUSING"/>
    <s v="30.04.2008"/>
    <n v="242744.03"/>
    <n v="218469.63"/>
    <s v="ZLI1"/>
    <n v="10"/>
    <n v="0"/>
    <n v="22712.47"/>
    <n v="16081.43"/>
    <s v="ZLIN"/>
    <n v="15"/>
    <n v="0"/>
    <n v="0"/>
    <n v="0"/>
    <m/>
    <m/>
    <m/>
  </r>
  <r>
    <s v="120601000527-0"/>
    <x v="35"/>
    <m/>
    <s v="CAMARA CON HOUSING"/>
    <s v="30.04.2008"/>
    <n v="249666.92"/>
    <n v="224700.23"/>
    <s v="ZLI1"/>
    <n v="10"/>
    <n v="0"/>
    <n v="23360.21"/>
    <n v="16540.169999999998"/>
    <s v="ZLIN"/>
    <n v="15"/>
    <n v="0"/>
    <n v="0"/>
    <n v="0"/>
    <m/>
    <m/>
    <m/>
  </r>
  <r>
    <s v="120601000528-0"/>
    <x v="35"/>
    <m/>
    <s v="SISTEMA DE SEGURIDAD (ALARMA DE SEG"/>
    <s v="29.02.2008"/>
    <n v="1467290"/>
    <n v="1320561"/>
    <s v="ZLI1"/>
    <n v="10"/>
    <n v="0"/>
    <n v="137287.73000000001"/>
    <n v="98038.07"/>
    <s v="ZLIN"/>
    <n v="15"/>
    <n v="0"/>
    <n v="0"/>
    <n v="0"/>
    <m/>
    <m/>
    <m/>
  </r>
  <r>
    <s v="120601000541-0"/>
    <x v="35"/>
    <m/>
    <s v="CARGADOR P/DOSIMETRO"/>
    <s v="30.11.1999"/>
    <n v="95897.06"/>
    <n v="86307.35"/>
    <s v="ZLI1"/>
    <n v="10"/>
    <n v="0"/>
    <n v="153812.95000000001"/>
    <n v="153424.57"/>
    <s v="ZLIN"/>
    <n v="10"/>
    <n v="0"/>
    <n v="0"/>
    <n v="0"/>
    <m/>
    <m/>
    <m/>
  </r>
  <r>
    <s v="120601000544-0"/>
    <x v="35"/>
    <m/>
    <s v="DOSIMETRO PERSONAL T.LAPICERO"/>
    <s v="30.11.1999"/>
    <n v="63931.37"/>
    <n v="57538.23"/>
    <s v="ZLI1"/>
    <n v="10"/>
    <n v="0"/>
    <n v="102541.93"/>
    <n v="102283.01"/>
    <s v="ZLIN"/>
    <n v="10"/>
    <n v="0"/>
    <n v="0"/>
    <n v="0"/>
    <m/>
    <m/>
    <m/>
  </r>
  <r>
    <s v="120601000545-0"/>
    <x v="35"/>
    <m/>
    <s v="DOSIMETRO PERSONAL T.LAPICERO"/>
    <s v="30.11.1999"/>
    <n v="63931.37"/>
    <n v="57538.23"/>
    <s v="ZLI1"/>
    <n v="10"/>
    <n v="0"/>
    <n v="102541.93"/>
    <n v="102283.01"/>
    <s v="ZLIN"/>
    <n v="10"/>
    <n v="0"/>
    <n v="0"/>
    <n v="0"/>
    <m/>
    <m/>
    <m/>
  </r>
  <r>
    <s v="120601000573-0"/>
    <x v="34"/>
    <m/>
    <s v="AUTOCLAVE AUTOMATICA DE MESA"/>
    <s v="30.08.2008"/>
    <n v="0"/>
    <n v="0"/>
    <s v="ZLI1"/>
    <n v="10"/>
    <n v="0"/>
    <n v="0"/>
    <n v="0"/>
    <s v="ZLIN"/>
    <n v="10"/>
    <n v="0"/>
    <n v="0"/>
    <n v="0"/>
    <m/>
    <m/>
    <m/>
  </r>
  <r>
    <s v="120601000576-0"/>
    <x v="29"/>
    <m/>
    <s v="SCADA SUPERVISORY CONTROL AN DATA"/>
    <s v="31.07.2006"/>
    <n v="123324"/>
    <n v="110991.6"/>
    <s v="ZLI1"/>
    <n v="5"/>
    <n v="0"/>
    <n v="54941.02"/>
    <n v="54357.689999999995"/>
    <s v="ZLIN"/>
    <n v="5"/>
    <n v="0"/>
    <n v="0"/>
    <n v="0"/>
    <m/>
    <m/>
    <m/>
  </r>
  <r>
    <s v="120601000586-0"/>
    <x v="35"/>
    <m/>
    <s v="LAMPARA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87-0"/>
    <x v="35"/>
    <m/>
    <s v="LAMPARA EMERGENCIA"/>
    <s v="30.06.2001"/>
    <n v="25312"/>
    <n v="22106.22"/>
    <s v="ZLI1"/>
    <n v="10"/>
    <n v="0"/>
    <n v="34145.129999999997"/>
    <n v="34145.129999999997"/>
    <s v="ZLIN"/>
    <n v="15"/>
    <n v="0"/>
    <n v="0"/>
    <n v="0"/>
    <m/>
    <m/>
    <m/>
  </r>
  <r>
    <s v="120601000588-0"/>
    <x v="35"/>
    <m/>
    <s v="LAMPARA DE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3-0"/>
    <x v="35"/>
    <m/>
    <s v="LAMPARA EMERGENCIA"/>
    <s v="30.06.2001"/>
    <n v="25312"/>
    <n v="22021.8"/>
    <s v="ZLI1"/>
    <n v="10"/>
    <n v="0"/>
    <n v="34145.129999999997"/>
    <n v="34145.129999999997"/>
    <s v="ZLIN"/>
    <n v="15"/>
    <n v="0"/>
    <n v="0"/>
    <n v="0"/>
    <m/>
    <m/>
    <m/>
  </r>
  <r>
    <s v="120601000594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595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596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597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598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599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0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1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2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3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4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5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6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7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8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09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0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2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3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4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5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6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7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8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19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0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1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2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3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4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5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6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27-0"/>
    <x v="37"/>
    <m/>
    <s v="ARMA"/>
    <s v="05.12.2002"/>
    <n v="221830.75"/>
    <n v="159718.24"/>
    <s v="ZLI1"/>
    <n v="20"/>
    <n v="0"/>
    <n v="253255.03"/>
    <n v="200416.97"/>
    <s v="ZLIN"/>
    <n v="20"/>
    <n v="0"/>
    <n v="0"/>
    <n v="0"/>
    <m/>
    <m/>
    <m/>
  </r>
  <r>
    <s v="120601000653-0"/>
    <x v="36"/>
    <m/>
    <s v="COMPLEMENTO BAÑO CALIB. ARENA FLUID"/>
    <s v="31.01.2004"/>
    <n v="1512175.7"/>
    <n v="1360958.13"/>
    <s v="ZLI1"/>
    <n v="5"/>
    <n v="0"/>
    <n v="966917.9"/>
    <n v="960793.59"/>
    <s v="ZLIN"/>
    <n v="5"/>
    <n v="0"/>
    <n v="0"/>
    <n v="0"/>
    <m/>
    <m/>
    <m/>
  </r>
  <r>
    <s v="120601000654-0"/>
    <x v="35"/>
    <m/>
    <s v="INDICADOR PORTATIL DE GASES"/>
    <s v="29.02.2004"/>
    <n v="657014.09"/>
    <n v="581539.03"/>
    <s v="ZLI1"/>
    <n v="15"/>
    <n v="0"/>
    <n v="475042.31"/>
    <n v="466806.41"/>
    <s v="ZLIN"/>
    <n v="15"/>
    <n v="0"/>
    <n v="0"/>
    <n v="0"/>
    <m/>
    <m/>
    <m/>
  </r>
  <r>
    <s v="120601000659-0"/>
    <x v="36"/>
    <m/>
    <s v="EQUIPO MEDICION COMPLETO"/>
    <s v="31.07.2004"/>
    <n v="2315205.7000000002"/>
    <n v="2083685.1300000001"/>
    <s v="ZLI1"/>
    <n v="5"/>
    <n v="0"/>
    <n v="1480392.71"/>
    <n v="1471016.13"/>
    <s v="ZLIN"/>
    <n v="5"/>
    <n v="0"/>
    <n v="0"/>
    <n v="0"/>
    <m/>
    <m/>
    <m/>
  </r>
  <r>
    <s v="120601000660-0"/>
    <x v="36"/>
    <m/>
    <s v="PESA PATRON 200 KG"/>
    <s v="31.05.2004"/>
    <n v="10788243.869999999"/>
    <n v="9709419.4799999986"/>
    <s v="ZLI1"/>
    <n v="10"/>
    <n v="0"/>
    <n v="7800247.5700000003"/>
    <n v="7800247.5700000003"/>
    <s v="ZLIN"/>
    <n v="10"/>
    <n v="0"/>
    <n v="0"/>
    <n v="0"/>
    <m/>
    <m/>
    <m/>
  </r>
  <r>
    <s v="120601000661-0"/>
    <x v="36"/>
    <m/>
    <s v="PESA PATRON   500 KG"/>
    <s v="31.05.2004"/>
    <n v="14437645.640000001"/>
    <n v="12993881.08"/>
    <s v="ZLI1"/>
    <n v="10"/>
    <n v="0"/>
    <n v="10438882.529999999"/>
    <n v="10438882.529999999"/>
    <s v="ZLIN"/>
    <n v="10"/>
    <n v="0"/>
    <n v="0"/>
    <n v="0"/>
    <m/>
    <m/>
    <m/>
  </r>
  <r>
    <s v="120601000669-0"/>
    <x v="35"/>
    <m/>
    <s v="COMPONENTE SIST. SEG. VIDEO COMPUTA"/>
    <s v="30.06.2004"/>
    <n v="992812.5"/>
    <n v="893531.25"/>
    <s v="ZLI1"/>
    <n v="5"/>
    <n v="0"/>
    <n v="634825.82999999996"/>
    <n v="630804.93999999994"/>
    <s v="ZLIN"/>
    <n v="5"/>
    <n v="0"/>
    <n v="0"/>
    <n v="0"/>
    <m/>
    <m/>
    <m/>
  </r>
  <r>
    <s v="120601000671-0"/>
    <x v="36"/>
    <m/>
    <s v="EQUIPO DE MEDICION COMPLETO"/>
    <s v="31.07.2004"/>
    <n v="12033419.4"/>
    <n v="10830077.460000001"/>
    <s v="ZLI1"/>
    <n v="10"/>
    <n v="0"/>
    <n v="8700549.5700000003"/>
    <n v="8700549.5700000003"/>
    <s v="ZLIN"/>
    <n v="10"/>
    <n v="0"/>
    <n v="0"/>
    <n v="0"/>
    <m/>
    <m/>
    <m/>
  </r>
  <r>
    <s v="120601000683-0"/>
    <x v="35"/>
    <m/>
    <s v="CAMARA TERMOGRAFICA INFRAROJA"/>
    <s v="31.07.2004"/>
    <n v="5874592.9000000004"/>
    <n v="5287133.6100000003"/>
    <s v="ZLI1"/>
    <n v="10"/>
    <n v="0"/>
    <n v="4247519.75"/>
    <n v="4247519.75"/>
    <s v="ZLIN"/>
    <n v="10"/>
    <n v="0"/>
    <n v="0"/>
    <n v="0"/>
    <m/>
    <m/>
    <m/>
  </r>
  <r>
    <s v="120601000688-0"/>
    <x v="35"/>
    <m/>
    <s v="ANALIZADOR -COLECTOR PORTATIL"/>
    <s v="31.12.2004"/>
    <n v="20105643.399999999"/>
    <n v="18095079.059999999"/>
    <s v="ZLI1"/>
    <n v="10"/>
    <n v="0"/>
    <n v="14537027.359999999"/>
    <n v="14537027.359999999"/>
    <s v="ZLIN"/>
    <n v="10"/>
    <n v="0"/>
    <n v="0"/>
    <n v="0"/>
    <m/>
    <m/>
    <m/>
  </r>
  <r>
    <s v="120601000703-0"/>
    <x v="35"/>
    <m/>
    <s v="MEDIDOR DE ESPESORES"/>
    <s v="28.02.2006"/>
    <n v="2532252"/>
    <n v="2263098.12"/>
    <s v="ZLI1"/>
    <n v="15"/>
    <n v="0"/>
    <n v="962806.12"/>
    <n v="962806.12"/>
    <s v="ZLIN"/>
    <n v="10"/>
    <n v="0"/>
    <n v="0"/>
    <n v="0"/>
    <m/>
    <m/>
    <m/>
  </r>
  <r>
    <s v="120601000704-0"/>
    <x v="36"/>
    <m/>
    <s v="SISTEMA PURIFICACION DE AGUA"/>
    <s v="28.02.2005"/>
    <n v="15615347.41"/>
    <n v="14053812.67"/>
    <s v="ZLI1"/>
    <n v="10"/>
    <n v="0"/>
    <n v="7969633.5199999996"/>
    <n v="7969633.5199999996"/>
    <s v="ZLIN"/>
    <n v="10"/>
    <n v="0"/>
    <n v="0"/>
    <n v="0"/>
    <m/>
    <m/>
    <m/>
  </r>
  <r>
    <s v="120601000705-0"/>
    <x v="36"/>
    <m/>
    <s v="BAÑO PARA CALIBRACION CON PANTALLA"/>
    <s v="30.06.2005"/>
    <n v="4654055.92"/>
    <n v="4188650.33"/>
    <s v="ZLI1"/>
    <n v="10"/>
    <n v="0"/>
    <n v="2375299.0299999998"/>
    <n v="2375299.0299999998"/>
    <s v="ZLIN"/>
    <n v="10"/>
    <n v="0"/>
    <n v="0"/>
    <n v="0"/>
    <m/>
    <m/>
    <m/>
  </r>
  <r>
    <s v="120601000707-0"/>
    <x v="36"/>
    <m/>
    <s v="CONTROLADOR DE TEMPERATURA"/>
    <s v="31.08.2005"/>
    <n v="3458550.37"/>
    <n v="3112695.33"/>
    <s v="ZLI1"/>
    <n v="10"/>
    <n v="0"/>
    <n v="1765146.67"/>
    <n v="1765146.67"/>
    <s v="ZLIN"/>
    <n v="10"/>
    <n v="0"/>
    <n v="0"/>
    <n v="0"/>
    <m/>
    <m/>
    <m/>
  </r>
  <r>
    <s v="120601000708-0"/>
    <x v="36"/>
    <m/>
    <s v="CELDA DE METAL PUNTO FIJO"/>
    <s v="30.10.2006"/>
    <n v="3412650.9"/>
    <n v="3071385.81"/>
    <s v="ZLI1"/>
    <n v="10"/>
    <n v="0"/>
    <n v="1297549.04"/>
    <n v="1297549.04"/>
    <s v="ZLIN"/>
    <n v="10"/>
    <n v="0"/>
    <n v="0"/>
    <n v="0"/>
    <m/>
    <m/>
    <m/>
  </r>
  <r>
    <s v="120601000747-0"/>
    <x v="35"/>
    <m/>
    <s v="CIRCUITO CERRADO DE TV (PUESTO 3 RE"/>
    <s v="30.09.2006"/>
    <n v="91995"/>
    <n v="82795.5"/>
    <s v="ZLI1"/>
    <n v="10"/>
    <n v="0"/>
    <n v="34978.089999999997"/>
    <n v="28442.289999999997"/>
    <s v="ZLIN"/>
    <n v="15"/>
    <n v="0"/>
    <n v="0"/>
    <n v="0"/>
    <m/>
    <m/>
    <m/>
  </r>
  <r>
    <s v="120601000748-0"/>
    <x v="36"/>
    <m/>
    <s v="PLATAFORMA ELEVADORA"/>
    <s v="30.09.2005"/>
    <n v="2501059.06"/>
    <n v="2250953.15"/>
    <s v="ZLI1"/>
    <n v="10"/>
    <n v="0"/>
    <n v="1276470.07"/>
    <n v="1276470.07"/>
    <s v="ZLIN"/>
    <n v="10"/>
    <n v="0"/>
    <n v="0"/>
    <n v="0"/>
    <m/>
    <m/>
    <m/>
  </r>
  <r>
    <s v="120601000749-0"/>
    <x v="35"/>
    <m/>
    <s v="CINTA PORTATIL DE MEDICION"/>
    <s v="28.02.2007"/>
    <n v="1667088"/>
    <n v="1183654.54"/>
    <s v="ZLI1"/>
    <n v="15"/>
    <n v="0"/>
    <n v="409388.64"/>
    <n v="321538.77"/>
    <s v="ZLIN"/>
    <n v="15"/>
    <n v="0"/>
    <n v="0"/>
    <n v="0"/>
    <m/>
    <m/>
    <m/>
  </r>
  <r>
    <s v="120601000750-0"/>
    <x v="35"/>
    <m/>
    <s v="CINTA PORTATIL DE MEDICION"/>
    <s v="28.02.2007"/>
    <n v="1667088"/>
    <n v="1183654.54"/>
    <s v="ZLI1"/>
    <n v="15"/>
    <n v="0"/>
    <n v="409388.64"/>
    <n v="321538.77"/>
    <s v="ZLIN"/>
    <n v="15"/>
    <n v="0"/>
    <n v="0"/>
    <n v="0"/>
    <m/>
    <m/>
    <m/>
  </r>
  <r>
    <s v="120601000751-0"/>
    <x v="35"/>
    <m/>
    <s v="CINTA PORTATIL DE MEDICION"/>
    <s v="28.02.2007"/>
    <n v="1667088"/>
    <n v="1183654.54"/>
    <s v="ZLI1"/>
    <n v="15"/>
    <n v="0"/>
    <n v="409388.64"/>
    <n v="321538.77"/>
    <s v="ZLIN"/>
    <n v="15"/>
    <n v="0"/>
    <n v="0"/>
    <n v="0"/>
    <m/>
    <m/>
    <m/>
  </r>
  <r>
    <s v="120601000752-0"/>
    <x v="35"/>
    <m/>
    <s v="DUCHA CON FUENTE LAVA OJOS"/>
    <s v="30.10.2006"/>
    <n v="388178"/>
    <n v="283375.51"/>
    <s v="ZLI1"/>
    <n v="15"/>
    <n v="0"/>
    <n v="147592.01"/>
    <n v="119200.41"/>
    <s v="ZLIN"/>
    <n v="15"/>
    <n v="0"/>
    <n v="0"/>
    <n v="0"/>
    <m/>
    <m/>
    <m/>
  </r>
  <r>
    <s v="120601000753-0"/>
    <x v="35"/>
    <m/>
    <s v="DUCHA CON FUENTE LAVA OJOS"/>
    <s v="30.10.2006"/>
    <n v="388178"/>
    <n v="283375.51"/>
    <s v="ZLI1"/>
    <n v="15"/>
    <n v="0"/>
    <n v="147592.01"/>
    <n v="119200.41"/>
    <s v="ZLIN"/>
    <n v="15"/>
    <n v="0"/>
    <n v="0"/>
    <n v="0"/>
    <m/>
    <m/>
    <m/>
  </r>
  <r>
    <s v="120601000754-0"/>
    <x v="35"/>
    <m/>
    <s v="DUCHA CON FUENTE LAVA OJOS"/>
    <s v="30.10.2006"/>
    <n v="388178"/>
    <n v="283375.51"/>
    <s v="ZLI1"/>
    <n v="15"/>
    <n v="0"/>
    <n v="147592.01"/>
    <n v="119200.41"/>
    <s v="ZLIN"/>
    <n v="15"/>
    <n v="0"/>
    <n v="0"/>
    <n v="0"/>
    <m/>
    <m/>
    <m/>
  </r>
  <r>
    <s v="120601000755-0"/>
    <x v="35"/>
    <m/>
    <s v="DUCHA CON FUENTE LAVA OJOS"/>
    <s v="30.10.2006"/>
    <n v="388178"/>
    <n v="283375.51"/>
    <s v="ZLI1"/>
    <n v="15"/>
    <n v="0"/>
    <n v="147592.01"/>
    <n v="119200.41"/>
    <s v="ZLIN"/>
    <n v="15"/>
    <n v="0"/>
    <n v="0"/>
    <n v="0"/>
    <m/>
    <m/>
    <m/>
  </r>
  <r>
    <s v="120601000756-0"/>
    <x v="35"/>
    <m/>
    <s v="LUXOMETRO DIGITAL"/>
    <s v="30.10.2006"/>
    <n v="647342"/>
    <n v="472568.97"/>
    <s v="ZLI1"/>
    <n v="15"/>
    <n v="0"/>
    <n v="246130.65"/>
    <n v="198783.59999999998"/>
    <s v="ZLIN"/>
    <n v="15"/>
    <n v="0"/>
    <n v="0"/>
    <n v="0"/>
    <m/>
    <m/>
    <m/>
  </r>
  <r>
    <s v="120601000768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69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70-0"/>
    <x v="30"/>
    <m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1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72-0"/>
    <x v="37"/>
    <m/>
    <s v="ARMA"/>
    <s v="30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73-0"/>
    <x v="30"/>
    <m/>
    <s v="ACCES POINT"/>
    <s v="30.08.2008"/>
    <n v="571964.67000000004"/>
    <n v="514768.20000000007"/>
    <s v="ZLI1"/>
    <n v="10"/>
    <n v="0"/>
    <n v="53516.160000000003"/>
    <n v="53516.160000000003"/>
    <s v="ZLIN"/>
    <n v="10"/>
    <n v="0"/>
    <n v="0"/>
    <n v="0"/>
    <m/>
    <m/>
    <m/>
  </r>
  <r>
    <s v="120601000774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75-0"/>
    <x v="30"/>
    <m/>
    <s v="ACCES PAINT"/>
    <s v="30.08.2008"/>
    <n v="571964.66"/>
    <n v="514768.19000000006"/>
    <s v="ZLI1"/>
    <n v="10"/>
    <n v="0"/>
    <n v="53516.160000000003"/>
    <n v="53516.160000000003"/>
    <s v="ZLIN"/>
    <n v="10"/>
    <n v="0"/>
    <n v="0"/>
    <n v="0"/>
    <m/>
    <m/>
    <m/>
  </r>
  <r>
    <s v="120601000776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77-0"/>
    <x v="30"/>
    <m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78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79-0"/>
    <x v="30"/>
    <m/>
    <s v="ACCESS POINT"/>
    <s v="30.09.2008"/>
    <n v="571964.5"/>
    <n v="514768.05"/>
    <s v="ZLI1"/>
    <n v="10"/>
    <n v="0"/>
    <n v="53516.14"/>
    <n v="53516.14"/>
    <s v="ZLIN"/>
    <n v="10"/>
    <n v="0"/>
    <n v="0"/>
    <n v="0"/>
    <m/>
    <m/>
    <m/>
  </r>
  <r>
    <s v="120601000780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81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82-0"/>
    <x v="30"/>
    <m/>
    <s v="WIRELLESS LAN CONTROLLER"/>
    <s v="30.09.2008"/>
    <n v="1390625"/>
    <n v="908363.37"/>
    <s v="ZLI1"/>
    <n v="5"/>
    <n v="0"/>
    <n v="130114.53"/>
    <n v="130114.53"/>
    <s v="ZLIN"/>
    <n v="10"/>
    <n v="0"/>
    <n v="0"/>
    <n v="0"/>
    <m/>
    <m/>
    <m/>
  </r>
  <r>
    <s v="120601000783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84-0"/>
    <x v="37"/>
    <m/>
    <s v="ARMA"/>
    <s v="31.03.2006"/>
    <n v="363857.74"/>
    <n v="208723.83"/>
    <s v="ZLI1"/>
    <n v="20"/>
    <n v="0"/>
    <n v="138345.01"/>
    <n v="87324.38"/>
    <s v="ZLIN"/>
    <n v="20"/>
    <n v="0"/>
    <n v="0"/>
    <n v="0"/>
    <m/>
    <m/>
    <m/>
  </r>
  <r>
    <s v="120601000785-0"/>
    <x v="37"/>
    <m/>
    <s v="ARMA"/>
    <s v="31.03.2006"/>
    <n v="363857.79"/>
    <n v="208723.86"/>
    <s v="ZLI1"/>
    <n v="20"/>
    <n v="0"/>
    <n v="138345.03"/>
    <n v="87324.38"/>
    <s v="ZLIN"/>
    <n v="20"/>
    <n v="0"/>
    <n v="0"/>
    <n v="0"/>
    <m/>
    <m/>
    <m/>
  </r>
  <r>
    <s v="120601000787-0"/>
    <x v="36"/>
    <m/>
    <s v="PESA PATRON MASA"/>
    <s v="28.02.2006"/>
    <n v="31972632.210000001"/>
    <n v="28775368.990000002"/>
    <s v="ZLI1"/>
    <n v="10"/>
    <n v="0"/>
    <n v="12156549.189999999"/>
    <n v="12156549.189999999"/>
    <s v="ZLIN"/>
    <n v="10"/>
    <n v="0"/>
    <n v="0"/>
    <n v="0"/>
    <m/>
    <m/>
    <m/>
  </r>
  <r>
    <s v="120601000788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89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0-0"/>
    <x v="37"/>
    <m/>
    <s v="ARMA"/>
    <s v="30.04.2006"/>
    <n v="380000"/>
    <n v="216600"/>
    <s v="ZLI1"/>
    <n v="20"/>
    <n v="0"/>
    <n v="144482.59"/>
    <n v="90632.35"/>
    <s v="ZLIN"/>
    <n v="20"/>
    <n v="0"/>
    <n v="0"/>
    <n v="0"/>
    <m/>
    <m/>
    <m/>
  </r>
  <r>
    <s v="120601000791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2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3-0"/>
    <x v="37"/>
    <m/>
    <s v="ARMA"/>
    <s v="30.04.2006"/>
    <n v="380000"/>
    <n v="216600"/>
    <s v="ZLI1"/>
    <n v="20"/>
    <n v="0"/>
    <n v="144482.59"/>
    <n v="90632.35"/>
    <s v="ZLIN"/>
    <n v="20"/>
    <n v="0"/>
    <n v="0"/>
    <n v="0"/>
    <m/>
    <m/>
    <m/>
  </r>
  <r>
    <s v="120601000794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5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6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8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799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800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801-0"/>
    <x v="34"/>
    <m/>
    <s v="UNIDAD DE RAYOS X"/>
    <s v="30.10.2008"/>
    <n v="1474381"/>
    <n v="1326942.8999999999"/>
    <s v="ZLI1"/>
    <n v="10"/>
    <n v="0"/>
    <n v="137951.19"/>
    <n v="137951.19"/>
    <s v="ZLIN"/>
    <n v="10"/>
    <n v="0"/>
    <n v="0"/>
    <n v="0"/>
    <m/>
    <m/>
    <m/>
  </r>
  <r>
    <s v="120601000802-0"/>
    <x v="37"/>
    <m/>
    <s v="ARMA"/>
    <s v="30.04.2006"/>
    <n v="384136.85"/>
    <n v="218942.46999999997"/>
    <s v="ZLI1"/>
    <n v="20"/>
    <n v="0"/>
    <n v="146055.48000000001"/>
    <n v="91613.110000000015"/>
    <s v="ZLIN"/>
    <n v="20"/>
    <n v="0"/>
    <n v="0"/>
    <n v="0"/>
    <m/>
    <m/>
    <m/>
  </r>
  <r>
    <s v="120601000803-0"/>
    <x v="37"/>
    <m/>
    <s v="ARMA"/>
    <s v="30.04.2006"/>
    <n v="384136.84"/>
    <n v="218942.47000000003"/>
    <s v="ZLI1"/>
    <n v="20"/>
    <n v="0"/>
    <n v="146055.48000000001"/>
    <n v="91613.110000000015"/>
    <s v="ZLIN"/>
    <n v="20"/>
    <n v="0"/>
    <n v="0"/>
    <n v="0"/>
    <m/>
    <m/>
    <m/>
  </r>
  <r>
    <s v="120601000804-0"/>
    <x v="36"/>
    <m/>
    <s v="CALIBRADOR DE PROCESOS Y DOCUMENTOS"/>
    <s v="30.06.2006"/>
    <n v="4486733"/>
    <n v="3946285.61"/>
    <s v="ZLI1"/>
    <n v="15"/>
    <n v="0"/>
    <n v="1705933.67"/>
    <n v="1705933.67"/>
    <s v="ZLIN"/>
    <n v="10"/>
    <n v="0"/>
    <n v="0"/>
    <n v="0"/>
    <m/>
    <m/>
    <m/>
  </r>
  <r>
    <s v="120601000805-0"/>
    <x v="36"/>
    <m/>
    <s v="CALIBRADOR DE PRESION"/>
    <s v="31.08.2006"/>
    <n v="2592501.5"/>
    <n v="2260051.31"/>
    <s v="ZLI1"/>
    <n v="15"/>
    <n v="0"/>
    <n v="985714.02"/>
    <n v="985714.02"/>
    <s v="ZLIN"/>
    <n v="10"/>
    <n v="0"/>
    <n v="0"/>
    <n v="0"/>
    <m/>
    <m/>
    <m/>
  </r>
  <r>
    <s v="120601000806-0"/>
    <x v="36"/>
    <m/>
    <s v="CALIBRADOR DE PRESION"/>
    <s v="31.08.2006"/>
    <n v="2592501.5"/>
    <n v="2260051.31"/>
    <s v="ZLI1"/>
    <n v="15"/>
    <n v="0"/>
    <n v="985714.02"/>
    <n v="985714.02"/>
    <s v="ZLIN"/>
    <n v="10"/>
    <n v="0"/>
    <n v="0"/>
    <n v="0"/>
    <m/>
    <m/>
    <m/>
  </r>
  <r>
    <s v="120601000807-0"/>
    <x v="35"/>
    <m/>
    <s v="VIDEO GRABADOR DIGITAL"/>
    <s v="31.08.2006"/>
    <n v="2335593.42"/>
    <n v="1728245.6199999999"/>
    <s v="ZLI1"/>
    <n v="15"/>
    <n v="0"/>
    <n v="888033.09"/>
    <n v="726952.8899999999"/>
    <s v="ZLIN"/>
    <n v="15"/>
    <n v="0"/>
    <n v="0"/>
    <n v="0"/>
    <m/>
    <m/>
    <m/>
  </r>
  <r>
    <s v="120601000808-0"/>
    <x v="35"/>
    <m/>
    <s v="VIDEO GRABADOR DIGITAL"/>
    <s v="31.08.2006"/>
    <n v="2335593.42"/>
    <n v="1728245.6199999999"/>
    <s v="ZLI1"/>
    <n v="15"/>
    <n v="0"/>
    <n v="888033.09"/>
    <n v="726952.8899999999"/>
    <s v="ZLIN"/>
    <n v="15"/>
    <n v="0"/>
    <n v="0"/>
    <n v="0"/>
    <m/>
    <m/>
    <m/>
  </r>
  <r>
    <s v="120601000810-0"/>
    <x v="35"/>
    <m/>
    <s v="MONITOR SVGA"/>
    <s v="31.08.2006"/>
    <n v="128496.42"/>
    <n v="94975.57"/>
    <s v="ZLI1"/>
    <n v="15"/>
    <n v="0"/>
    <n v="48856.56"/>
    <n v="39954.03"/>
    <s v="ZLIN"/>
    <n v="15"/>
    <n v="0"/>
    <n v="0"/>
    <n v="0"/>
    <m/>
    <m/>
    <m/>
  </r>
  <r>
    <s v="120601000811-0"/>
    <x v="35"/>
    <m/>
    <s v="MONITOR SVGA"/>
    <s v="31.08.2006"/>
    <n v="128496.42"/>
    <n v="94975.57"/>
    <s v="ZLI1"/>
    <n v="15"/>
    <n v="0"/>
    <n v="48856.56"/>
    <n v="39954.03"/>
    <s v="ZLIN"/>
    <n v="15"/>
    <n v="0"/>
    <n v="0"/>
    <n v="0"/>
    <m/>
    <m/>
    <m/>
  </r>
  <r>
    <s v="120601000813-0"/>
    <x v="35"/>
    <m/>
    <s v="VISOR NOCTURNO"/>
    <s v="31.03.2006"/>
    <n v="124000"/>
    <n v="110404.29000000001"/>
    <s v="ZLI1"/>
    <n v="15"/>
    <n v="0"/>
    <n v="47146.95"/>
    <n v="47146.95"/>
    <s v="ZLIN"/>
    <n v="10"/>
    <n v="0"/>
    <n v="0"/>
    <n v="0"/>
    <m/>
    <m/>
    <m/>
  </r>
  <r>
    <s v="120601000815-0"/>
    <x v="35"/>
    <m/>
    <s v="DETECTOR DE METAL"/>
    <s v="31.08.2006"/>
    <n v="2516136"/>
    <n v="1861977.72"/>
    <s v="ZLI1"/>
    <n v="15"/>
    <n v="0"/>
    <n v="956678.54"/>
    <n v="783199.03"/>
    <s v="ZLIN"/>
    <n v="15"/>
    <n v="0"/>
    <n v="0"/>
    <n v="0"/>
    <m/>
    <m/>
    <m/>
  </r>
  <r>
    <s v="120601000817-0"/>
    <x v="36"/>
    <m/>
    <s v="PORTAHIDROMETRO"/>
    <s v="31.08.2006"/>
    <n v="59128.5"/>
    <n v="51546.14"/>
    <s v="ZLI1"/>
    <n v="15"/>
    <n v="0"/>
    <n v="22481.67"/>
    <n v="22481.67"/>
    <s v="ZLIN"/>
    <n v="10"/>
    <n v="0"/>
    <n v="0"/>
    <n v="0"/>
    <m/>
    <m/>
    <m/>
  </r>
  <r>
    <s v="120601000818-0"/>
    <x v="36"/>
    <m/>
    <s v="PORTAHIDROMETRO"/>
    <s v="31.08.2006"/>
    <n v="59128.5"/>
    <n v="51546.14"/>
    <s v="ZLI1"/>
    <n v="15"/>
    <n v="0"/>
    <n v="22481.67"/>
    <n v="22481.67"/>
    <s v="ZLIN"/>
    <n v="10"/>
    <n v="0"/>
    <n v="0"/>
    <n v="0"/>
    <m/>
    <m/>
    <m/>
  </r>
  <r>
    <s v="120601000820-0"/>
    <x v="36"/>
    <m/>
    <s v="PORTAHIDROMETRO"/>
    <s v="31.08.2006"/>
    <n v="59128.5"/>
    <n v="51546.14"/>
    <s v="ZLI1"/>
    <n v="15"/>
    <n v="0"/>
    <n v="22481.67"/>
    <n v="22481.67"/>
    <s v="ZLIN"/>
    <n v="10"/>
    <n v="0"/>
    <n v="0"/>
    <n v="0"/>
    <m/>
    <m/>
    <m/>
  </r>
  <r>
    <s v="120601000821-0"/>
    <x v="36"/>
    <m/>
    <s v="PORTAHIDROMETRO"/>
    <s v="31.08.2006"/>
    <n v="59128.5"/>
    <n v="51546.14"/>
    <s v="ZLI1"/>
    <n v="15"/>
    <n v="0"/>
    <n v="22481.67"/>
    <n v="22481.67"/>
    <s v="ZLIN"/>
    <n v="10"/>
    <n v="0"/>
    <n v="0"/>
    <n v="0"/>
    <m/>
    <m/>
    <m/>
  </r>
  <r>
    <s v="120601000841-0"/>
    <x v="35"/>
    <m/>
    <s v="CHALECO ANTIBALAS . M"/>
    <s v="31.03.2008"/>
    <n v="374651"/>
    <n v="337185.9"/>
    <s v="ZLI1"/>
    <n v="10"/>
    <n v="0"/>
    <n v="35054.410000000003"/>
    <n v="25008.850000000006"/>
    <s v="ZLIN"/>
    <n v="15"/>
    <n v="0"/>
    <n v="0"/>
    <n v="0"/>
    <m/>
    <m/>
    <m/>
  </r>
  <r>
    <s v="120601000854-0"/>
    <x v="35"/>
    <m/>
    <s v="CHALECO ANTIBALAS"/>
    <s v="29.02.2008"/>
    <n v="374651"/>
    <n v="337185.9"/>
    <s v="ZLI1"/>
    <n v="10"/>
    <n v="0"/>
    <n v="35054.410000000003"/>
    <n v="25060.810000000005"/>
    <s v="ZLIN"/>
    <n v="15"/>
    <n v="0"/>
    <n v="0"/>
    <n v="0"/>
    <m/>
    <m/>
    <m/>
  </r>
  <r>
    <s v="120601000855-0"/>
    <x v="33"/>
    <m/>
    <s v="MALETA KIT MINIMONITOR"/>
    <s v="31.12.2008"/>
    <n v="548820"/>
    <n v="493938"/>
    <s v="ZLI1"/>
    <n v="10"/>
    <n v="0"/>
    <n v="51350.62"/>
    <n v="51350.62"/>
    <s v="ZLIN"/>
    <n v="10"/>
    <n v="0"/>
    <n v="0"/>
    <n v="0"/>
    <m/>
    <m/>
    <m/>
  </r>
  <r>
    <s v="120601000857-0"/>
    <x v="33"/>
    <m/>
    <s v="AIRE ACONDICIONADO"/>
    <s v="30.11.2008"/>
    <n v="1320639.5"/>
    <n v="1188575.55"/>
    <s v="ZLI1"/>
    <n v="10"/>
    <n v="0"/>
    <n v="123566.29"/>
    <n v="123566.29"/>
    <s v="ZLIN"/>
    <n v="10"/>
    <n v="0"/>
    <n v="0"/>
    <n v="0"/>
    <m/>
    <m/>
    <m/>
  </r>
  <r>
    <s v="120601000859-0"/>
    <x v="35"/>
    <m/>
    <s v="CHALECO ANTIBALAS"/>
    <s v="31.03.2008"/>
    <n v="374651"/>
    <n v="337185.9"/>
    <s v="ZLI1"/>
    <n v="10"/>
    <n v="0"/>
    <n v="35054.410000000003"/>
    <n v="25008.850000000006"/>
    <s v="ZLIN"/>
    <n v="15"/>
    <n v="0"/>
    <n v="0"/>
    <n v="0"/>
    <m/>
    <m/>
    <m/>
  </r>
  <r>
    <s v="120601000860-0"/>
    <x v="33"/>
    <m/>
    <s v="AIRE ACONDICIONADO"/>
    <s v="30.11.2008"/>
    <n v="1276407.5"/>
    <n v="1148766.75"/>
    <s v="ZLI1"/>
    <n v="10"/>
    <n v="0"/>
    <n v="119427.7"/>
    <n v="119427.7"/>
    <s v="ZLIN"/>
    <n v="10"/>
    <n v="0"/>
    <n v="0"/>
    <n v="0"/>
    <m/>
    <m/>
    <m/>
  </r>
  <r>
    <s v="120601000875-0"/>
    <x v="35"/>
    <m/>
    <s v="CHALECO ANTIBALAS"/>
    <s v="30.09.2008"/>
    <n v="374651"/>
    <n v="337185.9"/>
    <s v="ZLI1"/>
    <n v="10"/>
    <n v="0"/>
    <n v="35054.410000000003"/>
    <n v="23892.22"/>
    <s v="ZLIN"/>
    <n v="15"/>
    <n v="0"/>
    <n v="0"/>
    <n v="0"/>
    <m/>
    <m/>
    <m/>
  </r>
  <r>
    <s v="120601000879-0"/>
    <x v="35"/>
    <m/>
    <s v="CHALECO ANTIBALAS"/>
    <s v="30.09.2008"/>
    <n v="374651"/>
    <n v="337185.9"/>
    <s v="ZLI1"/>
    <n v="10"/>
    <n v="0"/>
    <n v="35054.410000000003"/>
    <n v="23892.22"/>
    <s v="ZLIN"/>
    <n v="15"/>
    <n v="0"/>
    <n v="0"/>
    <n v="0"/>
    <m/>
    <m/>
    <m/>
  </r>
  <r>
    <s v="120601000899-0"/>
    <x v="35"/>
    <m/>
    <s v="CHALECO ANTIBALAS"/>
    <s v="29.02.2008"/>
    <n v="374651"/>
    <n v="337185.9"/>
    <s v="ZLI1"/>
    <n v="10"/>
    <n v="0"/>
    <n v="35054.410000000003"/>
    <n v="25060.810000000005"/>
    <s v="ZLIN"/>
    <n v="15"/>
    <n v="0"/>
    <n v="0"/>
    <n v="0"/>
    <m/>
    <m/>
    <m/>
  </r>
  <r>
    <s v="120601000906-0"/>
    <x v="35"/>
    <m/>
    <s v="CHALECO ANTIBALAS"/>
    <s v="31.03.2008"/>
    <n v="374651"/>
    <n v="337185.9"/>
    <s v="ZLI1"/>
    <n v="10"/>
    <n v="0"/>
    <n v="35054.410000000003"/>
    <n v="25008.850000000006"/>
    <s v="ZLIN"/>
    <n v="15"/>
    <n v="0"/>
    <n v="0"/>
    <n v="0"/>
    <m/>
    <m/>
    <m/>
  </r>
  <r>
    <s v="120601000924-0"/>
    <x v="35"/>
    <m/>
    <s v="CHALECO ANTIBALAS"/>
    <s v="31.03.2008"/>
    <n v="374651"/>
    <n v="337185.9"/>
    <s v="ZLI1"/>
    <n v="10"/>
    <n v="0"/>
    <n v="35054.410000000003"/>
    <n v="25008.850000000006"/>
    <s v="ZLIN"/>
    <n v="15"/>
    <n v="0"/>
    <n v="0"/>
    <n v="0"/>
    <m/>
    <m/>
    <m/>
  </r>
  <r>
    <s v="120601000951-0"/>
    <x v="35"/>
    <m/>
    <s v="CHALECO ANTIBALAS EXTRA EXTRA GRAND"/>
    <s v="31.01.2008"/>
    <n v="374651"/>
    <n v="337185.9"/>
    <s v="ZLI1"/>
    <n v="10"/>
    <n v="0"/>
    <n v="35054.410000000003"/>
    <n v="25388.770000000004"/>
    <s v="ZLIN"/>
    <n v="15"/>
    <n v="0"/>
    <n v="0"/>
    <n v="0"/>
    <m/>
    <m/>
    <m/>
  </r>
  <r>
    <s v="120601000960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62-0"/>
    <x v="37"/>
    <m/>
    <s v="ARMA"/>
    <s v="30.10.2008"/>
    <n v="460000"/>
    <n v="324290.05"/>
    <s v="ZLI1"/>
    <n v="20"/>
    <n v="0"/>
    <n v="43040.13"/>
    <n v="43040.13"/>
    <s v="ZLIN"/>
    <n v="10"/>
    <n v="0"/>
    <n v="0"/>
    <n v="0"/>
    <m/>
    <m/>
    <m/>
  </r>
  <r>
    <s v="120601000963-0"/>
    <x v="31"/>
    <m/>
    <s v="REFRIGERADORA MAB MOD"/>
    <s v="01.02.1994"/>
    <n v="43104"/>
    <n v="38793.599999999999"/>
    <s v="ZLI1"/>
    <n v="10"/>
    <n v="0"/>
    <n v="34133.129999999997"/>
    <n v="30719.819999999996"/>
    <s v="ZLIN"/>
    <n v="10"/>
    <n v="0"/>
    <n v="0"/>
    <n v="0"/>
    <m/>
    <m/>
    <m/>
  </r>
  <r>
    <s v="120601000964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65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67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68-0"/>
    <x v="29"/>
    <m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69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70-0"/>
    <x v="29"/>
    <m/>
    <s v="DICCIONARIO SINONIMOS ANTONIMOS (31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1-0"/>
    <x v="37"/>
    <m/>
    <s v="ARMA"/>
    <s v="30.10.2008"/>
    <n v="460000"/>
    <n v="148598.01"/>
    <s v="ZLI1"/>
    <n v="20"/>
    <n v="0"/>
    <n v="43040.13"/>
    <n v="15314.489999999998"/>
    <s v="ZLIN"/>
    <n v="20"/>
    <n v="0"/>
    <n v="0"/>
    <n v="0"/>
    <m/>
    <m/>
    <m/>
  </r>
  <r>
    <s v="120601000972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73-0"/>
    <x v="29"/>
    <m/>
    <s v="LENGUA ESPAÑOLA DICCIONARIO (3181)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4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75-0"/>
    <x v="29"/>
    <m/>
    <s v="SMART ESPAÑOL -INGLES   INGLES-ESPA"/>
    <s v="30.09.2006"/>
    <n v="48600"/>
    <n v="43740"/>
    <s v="ZLI1"/>
    <n v="5"/>
    <n v="0"/>
    <n v="21651.37"/>
    <n v="21421.489999999998"/>
    <s v="ZLIN"/>
    <n v="5"/>
    <n v="0"/>
    <n v="0"/>
    <n v="0"/>
    <m/>
    <m/>
    <m/>
  </r>
  <r>
    <s v="120601000976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77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78-0"/>
    <x v="29"/>
    <m/>
    <s v="API CHAPTER 2.2.A. MEASUREMENT AND"/>
    <s v="30.09.2006"/>
    <n v="64275"/>
    <n v="57847.5"/>
    <s v="ZLI1"/>
    <n v="5"/>
    <n v="0"/>
    <n v="28634.61"/>
    <n v="28330.59"/>
    <s v="ZLIN"/>
    <n v="5"/>
    <n v="0"/>
    <n v="0"/>
    <n v="0"/>
    <m/>
    <m/>
    <m/>
  </r>
  <r>
    <s v="120601000979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80-0"/>
    <x v="29"/>
    <m/>
    <s v="ISO 7507-1-2003"/>
    <s v="30.11.2006"/>
    <n v="64800"/>
    <n v="58320"/>
    <s v="ZLI1"/>
    <n v="5"/>
    <n v="0"/>
    <n v="28868.49"/>
    <n v="28561.980000000003"/>
    <s v="ZLIN"/>
    <n v="5"/>
    <n v="0"/>
    <n v="0"/>
    <n v="0"/>
    <m/>
    <m/>
    <m/>
  </r>
  <r>
    <s v="120601000981-0"/>
    <x v="37"/>
    <m/>
    <s v="ARMA"/>
    <s v="30.10.2008"/>
    <n v="460000"/>
    <n v="210640.03"/>
    <s v="ZLI1"/>
    <n v="20"/>
    <n v="0"/>
    <n v="43040.13"/>
    <n v="21795.809999999998"/>
    <s v="ZLIN"/>
    <n v="20"/>
    <n v="0"/>
    <n v="0"/>
    <n v="0"/>
    <m/>
    <m/>
    <m/>
  </r>
  <r>
    <s v="120601000982-0"/>
    <x v="29"/>
    <m/>
    <s v="ISO 7507-2-2005"/>
    <s v="30.11.2006"/>
    <n v="42700"/>
    <n v="38430"/>
    <s v="ZLI1"/>
    <n v="5"/>
    <n v="0"/>
    <n v="19022.919999999998"/>
    <n v="18820.939999999999"/>
    <s v="ZLIN"/>
    <n v="5"/>
    <n v="0"/>
    <n v="0"/>
    <n v="0"/>
    <m/>
    <m/>
    <m/>
  </r>
  <r>
    <s v="120601000983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84-0"/>
    <x v="35"/>
    <m/>
    <s v="BASTONO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85-0"/>
    <x v="29"/>
    <m/>
    <s v="ISO 7507-3-2006"/>
    <s v="30.11.2006"/>
    <n v="52160"/>
    <n v="46944"/>
    <s v="ZLI1"/>
    <n v="5"/>
    <n v="0"/>
    <n v="23237.360000000001"/>
    <n v="22990.639999999999"/>
    <s v="ZLIN"/>
    <n v="5"/>
    <n v="0"/>
    <n v="0"/>
    <n v="0"/>
    <m/>
    <m/>
    <m/>
  </r>
  <r>
    <s v="120601000986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88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90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91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93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95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96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0998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00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02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03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05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07-0"/>
    <x v="35"/>
    <m/>
    <s v="BASTONES PARA SEGURIDAD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08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10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12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14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16-0"/>
    <x v="35"/>
    <m/>
    <s v="BASTONES PARA SEGURIDAD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17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19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21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23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24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26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28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0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1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2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3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5-0"/>
    <x v="35"/>
    <m/>
    <s v="BASTONES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7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39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41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42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44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46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47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49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51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53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54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56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58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60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62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63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65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67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69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71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72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74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76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78-0"/>
    <x v="35"/>
    <m/>
    <s v="BASTON PARA MARCAR"/>
    <s v="30.07.2008"/>
    <n v="242669.54"/>
    <n v="218402.59"/>
    <s v="ZLI1"/>
    <n v="10"/>
    <n v="0"/>
    <n v="22705.5"/>
    <n v="15727.76"/>
    <s v="ZLIN"/>
    <n v="15"/>
    <n v="0"/>
    <n v="0"/>
    <n v="0"/>
    <m/>
    <m/>
    <m/>
  </r>
  <r>
    <s v="120601001079-0"/>
    <x v="35"/>
    <m/>
    <s v="BASTON PARA MARCAR"/>
    <s v="30.07.2008"/>
    <n v="242669.76"/>
    <n v="218402.78"/>
    <s v="ZLI1"/>
    <n v="10"/>
    <n v="0"/>
    <n v="22705.52"/>
    <n v="15727.78"/>
    <s v="ZLIN"/>
    <n v="15"/>
    <n v="0"/>
    <n v="0"/>
    <n v="0"/>
    <m/>
    <m/>
    <m/>
  </r>
  <r>
    <s v="120601001081-0"/>
    <x v="35"/>
    <m/>
    <s v="BASE RECOLECTORA DE DATOS"/>
    <s v="30.07.2008"/>
    <n v="120030"/>
    <n v="108027"/>
    <s v="ZLI1"/>
    <n v="10"/>
    <n v="0"/>
    <n v="11230.67"/>
    <n v="7779.3099999999995"/>
    <s v="ZLIN"/>
    <n v="15"/>
    <n v="0"/>
    <n v="0"/>
    <n v="0"/>
    <m/>
    <m/>
    <m/>
  </r>
  <r>
    <s v="120601001083-0"/>
    <x v="35"/>
    <m/>
    <s v="BASE RECOLECTORA DE DATOS"/>
    <s v="30.07.2008"/>
    <n v="120030"/>
    <n v="108027"/>
    <s v="ZLI1"/>
    <n v="10"/>
    <n v="0"/>
    <n v="11230.67"/>
    <n v="7779.3099999999995"/>
    <s v="ZLIN"/>
    <n v="15"/>
    <n v="0"/>
    <n v="0"/>
    <n v="0"/>
    <m/>
    <m/>
    <m/>
  </r>
  <r>
    <s v="120601001085-0"/>
    <x v="35"/>
    <m/>
    <s v="BASE RECOLECTORA DE DATOS"/>
    <s v="30.07.2008"/>
    <n v="120030"/>
    <n v="108027"/>
    <s v="ZLI1"/>
    <n v="10"/>
    <n v="0"/>
    <n v="11230.67"/>
    <n v="7779.3099999999995"/>
    <s v="ZLIN"/>
    <n v="15"/>
    <n v="0"/>
    <n v="0"/>
    <n v="0"/>
    <m/>
    <m/>
    <m/>
  </r>
  <r>
    <s v="120601001086-0"/>
    <x v="35"/>
    <m/>
    <s v="CAMARA DE VIDEO DE ALTA DEFINICION"/>
    <s v="30.10.2008"/>
    <n v="559915"/>
    <n v="503923.5"/>
    <s v="ZLI1"/>
    <n v="10"/>
    <n v="0"/>
    <n v="52388.73"/>
    <n v="35415.880000000005"/>
    <s v="ZLIN"/>
    <n v="15"/>
    <n v="0"/>
    <n v="0"/>
    <n v="0"/>
    <m/>
    <m/>
    <m/>
  </r>
  <r>
    <s v="120601001088-0"/>
    <x v="35"/>
    <m/>
    <s v="CAMARA DE VIDEO DE ALTA DEFINICION"/>
    <s v="30.10.2008"/>
    <n v="559915"/>
    <n v="503923.5"/>
    <s v="ZLI1"/>
    <n v="10"/>
    <n v="0"/>
    <n v="52388.73"/>
    <n v="35415.880000000005"/>
    <s v="ZLIN"/>
    <n v="15"/>
    <n v="0"/>
    <n v="0"/>
    <n v="0"/>
    <m/>
    <m/>
    <m/>
  </r>
  <r>
    <s v="120601001090-0"/>
    <x v="35"/>
    <m/>
    <s v="CAMARA DE VIDEO DE ALTA DEFINICION"/>
    <s v="30.10.2008"/>
    <n v="559915"/>
    <n v="503923.5"/>
    <s v="ZLI1"/>
    <n v="10"/>
    <n v="0"/>
    <n v="52388.73"/>
    <n v="35415.880000000005"/>
    <s v="ZLIN"/>
    <n v="15"/>
    <n v="0"/>
    <n v="0"/>
    <n v="0"/>
    <m/>
    <m/>
    <m/>
  </r>
  <r>
    <s v="120601001092-0"/>
    <x v="35"/>
    <m/>
    <s v="CAMARA DE VIDEO DE ALTA DEFINICION"/>
    <s v="30.10.2008"/>
    <n v="559915"/>
    <n v="503923.5"/>
    <s v="ZLI1"/>
    <n v="10"/>
    <n v="0"/>
    <n v="52388.73"/>
    <n v="35415.880000000005"/>
    <s v="ZLIN"/>
    <n v="15"/>
    <n v="0"/>
    <n v="0"/>
    <n v="0"/>
    <m/>
    <m/>
    <m/>
  </r>
  <r>
    <s v="120601001093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5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7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099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0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1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4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5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7-0"/>
    <x v="36"/>
    <m/>
    <s v="DISCO PATRON DE MASA 50 KG"/>
    <s v="31.12.2008"/>
    <n v="5656233.7999999998"/>
    <n v="5090610.42"/>
    <s v="ZLI1"/>
    <n v="10"/>
    <n v="0"/>
    <n v="529228.34"/>
    <n v="529228.34"/>
    <s v="ZLIN"/>
    <n v="10"/>
    <n v="0"/>
    <n v="0"/>
    <n v="0"/>
    <m/>
    <m/>
    <m/>
  </r>
  <r>
    <s v="120601001109-0"/>
    <x v="36"/>
    <m/>
    <s v="PESA PATRON DE MASA 50 KG"/>
    <s v="31.12.2008"/>
    <n v="6407628"/>
    <n v="5766865.2000000002"/>
    <s v="ZLI1"/>
    <n v="10"/>
    <n v="0"/>
    <n v="599532.92000000004"/>
    <n v="599532.92000000004"/>
    <s v="ZLIN"/>
    <n v="10"/>
    <n v="0"/>
    <n v="0"/>
    <n v="0"/>
    <m/>
    <m/>
    <m/>
  </r>
  <r>
    <s v="120601001110-0"/>
    <x v="35"/>
    <m/>
    <s v="CHALECOS¡ ANTIBALAS"/>
    <s v="30.04.2008"/>
    <n v="374651"/>
    <n v="337185.9"/>
    <s v="ZLI1"/>
    <n v="10"/>
    <n v="0"/>
    <n v="35054.410000000003"/>
    <n v="24865.990000000005"/>
    <s v="ZLIN"/>
    <n v="15"/>
    <n v="0"/>
    <n v="0"/>
    <n v="0"/>
    <m/>
    <m/>
    <m/>
  </r>
  <r>
    <s v="120601001112-0"/>
    <x v="37"/>
    <m/>
    <s v="ARMA"/>
    <s v="01.01.1984"/>
    <n v="12100"/>
    <n v="10890"/>
    <s v="ZLI1"/>
    <n v="10"/>
    <n v="0"/>
    <n v="26631.17"/>
    <n v="23968.05"/>
    <s v="ZLIN"/>
    <n v="10"/>
    <n v="0"/>
    <n v="0"/>
    <n v="0"/>
    <m/>
    <m/>
    <m/>
  </r>
  <r>
    <s v="120601001114-0"/>
    <x v="37"/>
    <m/>
    <s v="ARMA"/>
    <s v="01.05.1984"/>
    <n v="22195"/>
    <n v="19975.5"/>
    <s v="ZLI1"/>
    <n v="10"/>
    <n v="0"/>
    <n v="48849.58"/>
    <n v="43964.62"/>
    <s v="ZLIN"/>
    <n v="10"/>
    <n v="0"/>
    <n v="0"/>
    <n v="0"/>
    <m/>
    <m/>
    <m/>
  </r>
  <r>
    <s v="120601001132-0"/>
    <x v="32"/>
    <m/>
    <s v="MONITOR A COLOR S 455782409"/>
    <s v="01.01.1995"/>
    <n v="53593.2"/>
    <n v="48233.88"/>
    <s v="ZLI1"/>
    <n v="5"/>
    <n v="0"/>
    <n v="11549.66"/>
    <n v="10394.69"/>
    <s v="ZLIN"/>
    <n v="5"/>
    <n v="0"/>
    <n v="0"/>
    <n v="0"/>
    <m/>
    <m/>
    <m/>
  </r>
  <r>
    <s v="120601001137-0"/>
    <x v="32"/>
    <m/>
    <s v="MICRO PORT EPSON MOD NOTEBOOK"/>
    <s v="01.05.1994"/>
    <n v="324655"/>
    <n v="292189.5"/>
    <s v="ZLI1"/>
    <n v="5"/>
    <n v="0"/>
    <n v="69965.16"/>
    <n v="62968.639999999999"/>
    <s v="ZLIN"/>
    <n v="5"/>
    <n v="0"/>
    <n v="0"/>
    <n v="0"/>
    <m/>
    <m/>
    <m/>
  </r>
  <r>
    <s v="120601001143-0"/>
    <x v="32"/>
    <m/>
    <s v="UPS MCA AMERICAN POWER"/>
    <s v="01.05.1994"/>
    <n v="149750"/>
    <n v="134775"/>
    <s v="ZLI1"/>
    <n v="5"/>
    <n v="0"/>
    <n v="32272.04"/>
    <n v="29044.84"/>
    <s v="ZLIN"/>
    <n v="5"/>
    <n v="0"/>
    <n v="0"/>
    <n v="0"/>
    <m/>
    <m/>
    <m/>
  </r>
  <r>
    <s v="120601001146-0"/>
    <x v="32"/>
    <m/>
    <s v="IMPRESORA EPSON MOD DFX 8000"/>
    <s v="01.05.1994"/>
    <n v="507905"/>
    <n v="457114.5"/>
    <s v="ZLI1"/>
    <n v="5"/>
    <n v="0"/>
    <n v="109456.69"/>
    <n v="98511.02"/>
    <s v="ZLIN"/>
    <n v="5"/>
    <n v="0"/>
    <n v="0"/>
    <n v="0"/>
    <m/>
    <m/>
    <m/>
  </r>
  <r>
    <s v="120601001149-0"/>
    <x v="35"/>
    <m/>
    <s v="EXTINTOR GRANDE"/>
    <s v="01.03.1991"/>
    <n v="730634.63"/>
    <n v="657571.17000000004"/>
    <s v="ZLI1"/>
    <n v="10"/>
    <n v="0"/>
    <n v="504490.18"/>
    <n v="454041.16"/>
    <s v="ZLIN"/>
    <n v="10"/>
    <n v="0"/>
    <n v="0"/>
    <n v="0"/>
    <m/>
    <m/>
    <m/>
  </r>
  <r>
    <s v="120601001151-0"/>
    <x v="35"/>
    <m/>
    <s v="SIN DESCRIPCION"/>
    <s v="01.04.1991"/>
    <n v="5876.64"/>
    <n v="5288.9800000000005"/>
    <s v="ZLI1"/>
    <n v="10"/>
    <n v="0"/>
    <n v="4057.66"/>
    <n v="3651.89"/>
    <s v="ZLIN"/>
    <n v="10"/>
    <n v="0"/>
    <n v="0"/>
    <n v="0"/>
    <m/>
    <m/>
    <m/>
  </r>
  <r>
    <s v="120601001153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54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156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58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59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161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62-0"/>
    <x v="32"/>
    <m/>
    <s v="MICRO MCA DTK MOD 33VD66"/>
    <s v="01.05.1994"/>
    <n v="526405"/>
    <n v="473764.5"/>
    <s v="ZLI1"/>
    <n v="5"/>
    <n v="0"/>
    <n v="113443.55"/>
    <n v="102099.2"/>
    <s v="ZLIN"/>
    <n v="5"/>
    <n v="0"/>
    <n v="0"/>
    <n v="0"/>
    <m/>
    <m/>
    <m/>
  </r>
  <r>
    <s v="120601001163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64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166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68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70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71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73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75-0"/>
    <x v="35"/>
    <m/>
    <s v="UPS 1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76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78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80-0"/>
    <x v="35"/>
    <m/>
    <s v="UPS 1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82-0"/>
    <x v="35"/>
    <m/>
    <s v="MONITOR DE 17&quot;"/>
    <s v="31.12.2007"/>
    <n v="91760.77"/>
    <n v="60562.87"/>
    <s v="ZLI1"/>
    <n v="15"/>
    <n v="0"/>
    <n v="22533.79"/>
    <n v="16469.27"/>
    <s v="ZLIN"/>
    <n v="15"/>
    <n v="0"/>
    <n v="0"/>
    <n v="0"/>
    <m/>
    <m/>
    <m/>
  </r>
  <r>
    <s v="120601001183-0"/>
    <x v="35"/>
    <m/>
    <s v="MONITOR DE 17&quot;"/>
    <s v="31.12.2007"/>
    <n v="91760.77"/>
    <n v="60562.87"/>
    <s v="ZLI1"/>
    <n v="15"/>
    <n v="0"/>
    <n v="22533.79"/>
    <n v="16469.27"/>
    <s v="ZLIN"/>
    <n v="15"/>
    <n v="0"/>
    <n v="0"/>
    <n v="0"/>
    <m/>
    <m/>
    <m/>
  </r>
  <r>
    <s v="120601001185-0"/>
    <x v="35"/>
    <m/>
    <s v="INTELLEX"/>
    <s v="31.12.2007"/>
    <n v="3504494.21"/>
    <n v="2312996.21"/>
    <s v="ZLI1"/>
    <n v="15"/>
    <n v="0"/>
    <n v="860602.51"/>
    <n v="628988.62"/>
    <s v="ZLIN"/>
    <n v="15"/>
    <n v="0"/>
    <n v="0"/>
    <n v="0"/>
    <m/>
    <m/>
    <m/>
  </r>
  <r>
    <s v="120601001186-0"/>
    <x v="35"/>
    <m/>
    <s v="INTELLEX"/>
    <s v="31.12.2007"/>
    <n v="3504494.21"/>
    <n v="2312996.21"/>
    <s v="ZLI1"/>
    <n v="15"/>
    <n v="0"/>
    <n v="860602.51"/>
    <n v="628988.62"/>
    <s v="ZLIN"/>
    <n v="15"/>
    <n v="0"/>
    <n v="0"/>
    <n v="0"/>
    <m/>
    <m/>
    <m/>
  </r>
  <r>
    <s v="120601001187-0"/>
    <x v="35"/>
    <m/>
    <s v="TELESYN"/>
    <s v="31.12.2007"/>
    <n v="666.9"/>
    <n v="440.17999999999995"/>
    <s v="ZLI1"/>
    <n v="15"/>
    <n v="0"/>
    <n v="163.76"/>
    <n v="119.69999999999999"/>
    <s v="ZLIN"/>
    <n v="15"/>
    <n v="0"/>
    <n v="0"/>
    <n v="0"/>
    <m/>
    <m/>
    <m/>
  </r>
  <r>
    <s v="120601001188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89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90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91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192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193-0"/>
    <x v="35"/>
    <m/>
    <s v="UPS 1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94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95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96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97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98-0"/>
    <x v="35"/>
    <m/>
    <s v="UPS 1000VA (EQ MENOR ASG-AAP-0022-2017 )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199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0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1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2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3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4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5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6-0"/>
    <x v="35"/>
    <m/>
    <s v="UPS 1000VA"/>
    <s v="31.12.2007"/>
    <n v="544749.09"/>
    <n v="261487.75999999995"/>
    <s v="ZLI1"/>
    <n v="5"/>
    <n v="0"/>
    <n v="133774.63"/>
    <n v="97771.890000000014"/>
    <s v="ZLIN"/>
    <n v="15"/>
    <n v="0"/>
    <n v="0"/>
    <n v="0"/>
    <m/>
    <m/>
    <m/>
  </r>
  <r>
    <s v="120601001207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208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209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210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211-0"/>
    <x v="35"/>
    <m/>
    <s v="VIDEO SERVER"/>
    <s v="31.12.2007"/>
    <n v="1023289.9"/>
    <n v="675380.12"/>
    <s v="ZLI1"/>
    <n v="15"/>
    <n v="0"/>
    <n v="251290.42"/>
    <n v="183660.64"/>
    <s v="ZLIN"/>
    <n v="15"/>
    <n v="0"/>
    <n v="0"/>
    <n v="0"/>
    <m/>
    <m/>
    <m/>
  </r>
  <r>
    <s v="120601001212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213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214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215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216-0"/>
    <x v="35"/>
    <m/>
    <s v="ACCESS POINT"/>
    <s v="31.12.2007"/>
    <n v="1037053.51"/>
    <n v="933348.16"/>
    <s v="ZLI1"/>
    <n v="10"/>
    <n v="0"/>
    <n v="254670.37"/>
    <n v="186130.95"/>
    <s v="ZLIN"/>
    <n v="15"/>
    <n v="0"/>
    <n v="0"/>
    <n v="0"/>
    <m/>
    <m/>
    <m/>
  </r>
  <r>
    <s v="120601001217-0"/>
    <x v="35"/>
    <m/>
    <s v="MEDIDOR DE PH PORTATIL"/>
    <s v="28.02.2007"/>
    <n v="597308"/>
    <n v="424096.56"/>
    <s v="ZLI1"/>
    <n v="15"/>
    <n v="0"/>
    <n v="146681.59"/>
    <n v="115205.48"/>
    <s v="ZLIN"/>
    <n v="15"/>
    <n v="0"/>
    <n v="0"/>
    <n v="0"/>
    <m/>
    <m/>
    <m/>
  </r>
  <r>
    <s v="120601001218-0"/>
    <x v="35"/>
    <m/>
    <s v="EQUIPO MEDIDOR DE ESPESORES QUE DIS"/>
    <s v="28.02.2007"/>
    <n v="3766537"/>
    <n v="2674291.1"/>
    <s v="ZLI1"/>
    <n v="15"/>
    <n v="0"/>
    <n v="924952.65"/>
    <n v="726468.94000000006"/>
    <s v="ZLIN"/>
    <n v="15"/>
    <n v="0"/>
    <n v="0"/>
    <n v="0"/>
    <m/>
    <m/>
    <m/>
  </r>
  <r>
    <s v="120601001219-0"/>
    <x v="35"/>
    <m/>
    <s v="MEDIDOR DE FLUJOS EN BOMBA C/I"/>
    <s v="28.02.2007"/>
    <n v="654780"/>
    <n v="464902.48"/>
    <s v="ZLI1"/>
    <n v="15"/>
    <n v="0"/>
    <n v="160795.04"/>
    <n v="126290.36000000002"/>
    <s v="ZLIN"/>
    <n v="15"/>
    <n v="0"/>
    <n v="0"/>
    <n v="0"/>
    <m/>
    <m/>
    <m/>
  </r>
  <r>
    <s v="120601001220-0"/>
    <x v="35"/>
    <m/>
    <s v="MEDIDOR DE PRESION P/HIDRANTES"/>
    <s v="28.02.2007"/>
    <n v="127194"/>
    <n v="90309.43"/>
    <s v="ZLI1"/>
    <n v="15"/>
    <n v="0"/>
    <n v="31235.17"/>
    <n v="24532.489999999998"/>
    <s v="ZLIN"/>
    <n v="15"/>
    <n v="0"/>
    <n v="0"/>
    <n v="0"/>
    <m/>
    <m/>
    <m/>
  </r>
  <r>
    <s v="120601001221-0"/>
    <x v="35"/>
    <m/>
    <s v="MEDIDOR EN LINEA"/>
    <s v="28.02.2007"/>
    <n v="173601"/>
    <n v="123259.01000000001"/>
    <s v="ZLI1"/>
    <n v="15"/>
    <n v="0"/>
    <n v="42631.38"/>
    <n v="33483.189999999995"/>
    <s v="ZLIN"/>
    <n v="15"/>
    <n v="0"/>
    <n v="0"/>
    <n v="0"/>
    <m/>
    <m/>
    <m/>
  </r>
  <r>
    <s v="120601001222-0"/>
    <x v="32"/>
    <m/>
    <s v="UPS MCA AMERICAN POWER"/>
    <s v="01.05.1994"/>
    <n v="149750"/>
    <n v="134775"/>
    <s v="ZLI1"/>
    <n v="5"/>
    <n v="0"/>
    <n v="32272.04"/>
    <n v="29044.84"/>
    <s v="ZLIN"/>
    <n v="5"/>
    <n v="0"/>
    <n v="0"/>
    <n v="0"/>
    <m/>
    <m/>
    <m/>
  </r>
  <r>
    <s v="120601001223-0"/>
    <x v="35"/>
    <m/>
    <s v="PITOT MANUAL"/>
    <s v="28.02.2007"/>
    <n v="202826"/>
    <n v="144009.16999999998"/>
    <s v="ZLI1"/>
    <n v="15"/>
    <n v="0"/>
    <n v="49808.2"/>
    <n v="39119.96"/>
    <s v="ZLIN"/>
    <n v="15"/>
    <n v="0"/>
    <n v="0"/>
    <n v="0"/>
    <m/>
    <m/>
    <m/>
  </r>
  <r>
    <s v="120601001224-0"/>
    <x v="35"/>
    <m/>
    <s v="SISTEMA DE ALARMA CONTRA ROBO"/>
    <s v="30.04.2007"/>
    <n v="1851492"/>
    <n v="1666342.8"/>
    <s v="ZLI1"/>
    <n v="10"/>
    <n v="0"/>
    <n v="454672.92"/>
    <n v="352124.3"/>
    <s v="ZLIN"/>
    <n v="15"/>
    <n v="0"/>
    <n v="0"/>
    <n v="0"/>
    <m/>
    <m/>
    <m/>
  </r>
  <r>
    <s v="120601001225-0"/>
    <x v="35"/>
    <m/>
    <s v="TACOMETRO DIGITAL"/>
    <s v="31.10.2007"/>
    <n v="364158"/>
    <n v="243989.4"/>
    <s v="ZLI1"/>
    <n v="15"/>
    <n v="0"/>
    <n v="89426.69"/>
    <n v="66330.720000000001"/>
    <s v="ZLIN"/>
    <n v="15"/>
    <n v="0"/>
    <n v="0"/>
    <n v="0"/>
    <m/>
    <m/>
    <m/>
  </r>
  <r>
    <s v="120601001226-0"/>
    <x v="35"/>
    <m/>
    <s v="CHALECO SALVAVIDA"/>
    <s v="30.09.2007"/>
    <n v="60963.5"/>
    <n v="54867.15"/>
    <s v="ZLI1"/>
    <n v="10"/>
    <n v="0"/>
    <n v="14970.86"/>
    <n v="11185.82"/>
    <s v="ZLIN"/>
    <n v="15"/>
    <n v="0"/>
    <n v="0"/>
    <n v="0"/>
    <m/>
    <m/>
    <m/>
  </r>
  <r>
    <s v="120601001227-0"/>
    <x v="35"/>
    <m/>
    <s v="CHALECO SALVAVIDA"/>
    <s v="30.09.2007"/>
    <n v="60963.5"/>
    <n v="54867.15"/>
    <s v="ZLI1"/>
    <n v="10"/>
    <n v="0"/>
    <n v="14970.86"/>
    <n v="11185.82"/>
    <s v="ZLIN"/>
    <n v="15"/>
    <n v="0"/>
    <n v="0"/>
    <n v="0"/>
    <m/>
    <m/>
    <m/>
  </r>
  <r>
    <s v="120601001228-0"/>
    <x v="35"/>
    <m/>
    <s v="CHALECO SALVAVIDA"/>
    <s v="30.09.2007"/>
    <n v="0"/>
    <n v="0"/>
    <s v="ZLI1"/>
    <n v="10"/>
    <n v="0"/>
    <n v="0"/>
    <n v="0"/>
    <s v="ZLIN"/>
    <n v="15"/>
    <n v="0"/>
    <n v="0"/>
    <n v="0"/>
    <m/>
    <m/>
    <m/>
  </r>
  <r>
    <s v="120601001229-0"/>
    <x v="35"/>
    <m/>
    <s v="CHALECO SALVAVIDA"/>
    <s v="30.09.2007"/>
    <n v="0"/>
    <n v="0"/>
    <s v="ZLI1"/>
    <n v="10"/>
    <n v="0"/>
    <n v="0"/>
    <n v="0"/>
    <s v="ZLIN"/>
    <n v="15"/>
    <n v="0"/>
    <n v="0"/>
    <n v="0"/>
    <m/>
    <m/>
    <m/>
  </r>
  <r>
    <s v="120601001230-0"/>
    <x v="35"/>
    <m/>
    <s v="CHALECO SALVAVIDA"/>
    <s v="30.09.2007"/>
    <n v="0"/>
    <n v="0"/>
    <s v="ZLI1"/>
    <n v="10"/>
    <n v="0"/>
    <n v="0"/>
    <n v="0"/>
    <s v="ZLIN"/>
    <n v="15"/>
    <n v="0"/>
    <n v="0"/>
    <n v="0"/>
    <m/>
    <m/>
    <m/>
  </r>
  <r>
    <s v="120601001231-0"/>
    <x v="35"/>
    <m/>
    <s v="CHALECO SALVAVIDA"/>
    <s v="30.09.2007"/>
    <n v="60963.5"/>
    <n v="54867.15"/>
    <s v="ZLI1"/>
    <n v="10"/>
    <n v="0"/>
    <n v="14970.86"/>
    <n v="11185.82"/>
    <s v="ZLIN"/>
    <n v="15"/>
    <n v="0"/>
    <n v="0"/>
    <n v="0"/>
    <m/>
    <m/>
    <m/>
  </r>
  <r>
    <s v="120601001232-0"/>
    <x v="35"/>
    <m/>
    <s v="CHALECO SALVAVIDA"/>
    <s v="30.09.2007"/>
    <n v="0"/>
    <n v="0"/>
    <s v="ZLI1"/>
    <n v="10"/>
    <n v="0"/>
    <n v="0"/>
    <n v="0"/>
    <s v="ZLIN"/>
    <n v="15"/>
    <n v="0"/>
    <n v="0"/>
    <n v="0"/>
    <m/>
    <m/>
    <m/>
  </r>
  <r>
    <s v="120601001233-0"/>
    <x v="35"/>
    <m/>
    <s v="CHALECO SALVAVIDA"/>
    <s v="30.09.2007"/>
    <n v="60963.5"/>
    <n v="54867.15"/>
    <s v="ZLI1"/>
    <n v="10"/>
    <n v="0"/>
    <n v="14970.86"/>
    <n v="11185.82"/>
    <s v="ZLIN"/>
    <n v="15"/>
    <n v="0"/>
    <n v="0"/>
    <n v="0"/>
    <m/>
    <m/>
    <m/>
  </r>
  <r>
    <s v="120601001234-0"/>
    <x v="35"/>
    <m/>
    <s v="CHALECO SALVAVIDA"/>
    <s v="30.09.2007"/>
    <n v="0"/>
    <n v="0"/>
    <s v="ZLI1"/>
    <n v="10"/>
    <n v="0"/>
    <n v="0"/>
    <n v="0"/>
    <s v="ZLIN"/>
    <n v="15"/>
    <n v="0"/>
    <n v="0"/>
    <n v="0"/>
    <m/>
    <m/>
    <m/>
  </r>
  <r>
    <s v="120601001235-0"/>
    <x v="35"/>
    <m/>
    <s v="CHALECO SALVAVIDA"/>
    <s v="30.09.2007"/>
    <n v="60963.5"/>
    <n v="54867.15"/>
    <s v="ZLI1"/>
    <n v="10"/>
    <n v="0"/>
    <n v="14970.86"/>
    <n v="11185.82"/>
    <s v="ZLIN"/>
    <n v="15"/>
    <n v="0"/>
    <n v="0"/>
    <n v="0"/>
    <m/>
    <m/>
    <m/>
  </r>
  <r>
    <s v="120601001236-0"/>
    <x v="35"/>
    <m/>
    <s v="CHALECO SALVAVIDA"/>
    <s v="30.09.2007"/>
    <n v="60963.5"/>
    <n v="54867.15"/>
    <s v="ZLI1"/>
    <n v="10"/>
    <n v="0"/>
    <n v="14970.86"/>
    <n v="11185.82"/>
    <s v="ZLIN"/>
    <n v="15"/>
    <n v="0"/>
    <n v="0"/>
    <n v="0"/>
    <m/>
    <m/>
    <m/>
  </r>
  <r>
    <s v="120601001237-0"/>
    <x v="35"/>
    <m/>
    <s v="CHALECO SALVAVIDA"/>
    <s v="30.09.2007"/>
    <n v="0"/>
    <n v="0"/>
    <s v="ZLI1"/>
    <n v="10"/>
    <n v="0"/>
    <n v="0"/>
    <n v="0"/>
    <s v="ZLIN"/>
    <n v="15"/>
    <n v="0"/>
    <n v="0"/>
    <n v="0"/>
    <m/>
    <m/>
    <m/>
  </r>
  <r>
    <s v="120601001238-0"/>
    <x v="36"/>
    <m/>
    <s v="CONTROL REMOTO"/>
    <s v="31.12.2006"/>
    <n v="1723292"/>
    <n v="1473414.66"/>
    <s v="ZLI1"/>
    <n v="15"/>
    <n v="0"/>
    <n v="655225.5"/>
    <n v="655225.5"/>
    <s v="ZLIN"/>
    <n v="10"/>
    <n v="0"/>
    <n v="0"/>
    <n v="0"/>
    <m/>
    <m/>
    <m/>
  </r>
  <r>
    <s v="120601001239-0"/>
    <x v="36"/>
    <m/>
    <s v="SISTEMA PARA MEDICION VIDEO"/>
    <s v="31.12.2006"/>
    <n v="3640764"/>
    <n v="3110188.48"/>
    <s v="ZLI1"/>
    <n v="15"/>
    <n v="0"/>
    <n v="1384281.59"/>
    <n v="1384281.59"/>
    <s v="ZLIN"/>
    <n v="10"/>
    <n v="0"/>
    <n v="0"/>
    <n v="0"/>
    <m/>
    <m/>
    <m/>
  </r>
  <r>
    <s v="120601001240-0"/>
    <x v="36"/>
    <m/>
    <s v="TERMOMETRO DIGITAL"/>
    <s v="31.12.2006"/>
    <n v="1399083"/>
    <n v="1196215.97"/>
    <s v="ZLI1"/>
    <n v="15"/>
    <n v="0"/>
    <n v="531955.6"/>
    <n v="531955.6"/>
    <s v="ZLIN"/>
    <n v="10"/>
    <n v="0"/>
    <n v="0"/>
    <n v="0"/>
    <m/>
    <m/>
    <m/>
  </r>
  <r>
    <s v="120601001242-0"/>
    <x v="35"/>
    <m/>
    <s v="VIDEO GRABADOR DIGITAL"/>
    <s v="30.01.2007"/>
    <n v="2404038"/>
    <n v="1718919.75"/>
    <s v="ZLI1"/>
    <n v="15"/>
    <n v="0"/>
    <n v="590362.27"/>
    <n v="466917.18000000005"/>
    <s v="ZLIN"/>
    <n v="15"/>
    <n v="0"/>
    <n v="0"/>
    <n v="0"/>
    <m/>
    <m/>
    <m/>
  </r>
  <r>
    <s v="120601001244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48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54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55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64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69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73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76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87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91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92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298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313-0"/>
    <x v="35"/>
    <m/>
    <s v="CHALECO ANTIBALAS"/>
    <s v="30.01.2007"/>
    <n v="436741.09"/>
    <n v="393066.98000000004"/>
    <s v="ZLI1"/>
    <n v="10"/>
    <n v="0"/>
    <n v="107250.99"/>
    <n v="84823.98000000001"/>
    <s v="ZLIN"/>
    <n v="15"/>
    <n v="0"/>
    <n v="0"/>
    <n v="0"/>
    <m/>
    <m/>
    <m/>
  </r>
  <r>
    <s v="120601001319-0"/>
    <x v="36"/>
    <m/>
    <s v="DESIMETRO ELECTRONICO"/>
    <s v="31.07.2007"/>
    <n v="14302365.189999999"/>
    <n v="11756568.73"/>
    <s v="ZLI1"/>
    <n v="15"/>
    <n v="0"/>
    <n v="3512247.61"/>
    <n v="3512247.61"/>
    <s v="ZLIN"/>
    <n v="10"/>
    <n v="0"/>
    <n v="0"/>
    <n v="0"/>
    <m/>
    <m/>
    <m/>
  </r>
  <r>
    <s v="120601001321-0"/>
    <x v="36"/>
    <m/>
    <s v="MODULO DE PRESION"/>
    <s v="31.07.2007"/>
    <n v="451991"/>
    <n v="371733.98"/>
    <s v="ZLI1"/>
    <n v="15"/>
    <n v="0"/>
    <n v="110995.92"/>
    <n v="110995.92"/>
    <s v="ZLIN"/>
    <n v="10"/>
    <n v="0"/>
    <n v="0"/>
    <n v="0"/>
    <m/>
    <m/>
    <m/>
  </r>
  <r>
    <s v="120601001322-0"/>
    <x v="36"/>
    <m/>
    <s v="MODULO DE PRESION"/>
    <s v="31.07.2007"/>
    <n v="451991"/>
    <n v="371733.98"/>
    <s v="ZLI1"/>
    <n v="15"/>
    <n v="0"/>
    <n v="110995.92"/>
    <n v="110995.92"/>
    <s v="ZLIN"/>
    <n v="10"/>
    <n v="0"/>
    <n v="0"/>
    <n v="0"/>
    <m/>
    <m/>
    <m/>
  </r>
  <r>
    <s v="120601001326-0"/>
    <x v="35"/>
    <m/>
    <s v="ARNES DE CUERPO COMPLETO PARA TORRE"/>
    <s v="31.01.2008"/>
    <n v="276289.58"/>
    <n v="248660.62000000002"/>
    <s v="ZLI1"/>
    <n v="10"/>
    <n v="0"/>
    <n v="25851.18"/>
    <n v="18722.93"/>
    <s v="ZLIN"/>
    <n v="15"/>
    <n v="0"/>
    <n v="0"/>
    <n v="0"/>
    <m/>
    <m/>
    <m/>
  </r>
  <r>
    <s v="120601001327-0"/>
    <x v="35"/>
    <m/>
    <s v="ARNES DE CUERPO COMPLETO PARA TORRE"/>
    <s v="31.01.2008"/>
    <n v="276289.57"/>
    <n v="248660.61000000002"/>
    <s v="ZLI1"/>
    <n v="10"/>
    <n v="0"/>
    <n v="25851.18"/>
    <n v="18722.93"/>
    <s v="ZLIN"/>
    <n v="15"/>
    <n v="0"/>
    <n v="0"/>
    <n v="0"/>
    <m/>
    <m/>
    <m/>
  </r>
  <r>
    <s v="120601001328-0"/>
    <x v="36"/>
    <m/>
    <s v="DESHUMIFICADOR COMPACTO"/>
    <s v="29.02.2008"/>
    <n v="80618"/>
    <n v="72556.2"/>
    <s v="ZLI1"/>
    <n v="10"/>
    <n v="0"/>
    <n v="7543.07"/>
    <n v="7543.07"/>
    <s v="ZLIN"/>
    <n v="10"/>
    <n v="0"/>
    <n v="0"/>
    <n v="0"/>
    <m/>
    <m/>
    <m/>
  </r>
  <r>
    <s v="120601001329-0"/>
    <x v="37"/>
    <m/>
    <s v="ARMA ( ESCOPETA )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33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34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36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37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38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39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40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41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44-0"/>
    <x v="37"/>
    <m/>
    <s v="ARMA"/>
    <s v="31.03.2008"/>
    <n v="183320.2"/>
    <n v="88681.150000000009"/>
    <s v="ZLI1"/>
    <n v="20"/>
    <n v="0"/>
    <n v="17152.45"/>
    <n v="9154.4200000000019"/>
    <s v="ZLIN"/>
    <n v="20"/>
    <n v="0"/>
    <n v="0"/>
    <n v="0"/>
    <m/>
    <m/>
    <m/>
  </r>
  <r>
    <s v="120601001345-0"/>
    <x v="36"/>
    <m/>
    <s v="ELEVADOR ELECTRO HIDRAULICO DE TIJE"/>
    <s v="31.03.2008"/>
    <n v="1237503"/>
    <n v="966852.55"/>
    <s v="ZLI1"/>
    <n v="15"/>
    <n v="0"/>
    <n v="115787.58"/>
    <n v="115787.58"/>
    <s v="ZLIN"/>
    <n v="10"/>
    <n v="0"/>
    <n v="0"/>
    <n v="0"/>
    <m/>
    <m/>
    <m/>
  </r>
  <r>
    <s v="120601001346-0"/>
    <x v="36"/>
    <m/>
    <s v="CONJUNTO DE MEDIDOR DE CAMPO MAGNET"/>
    <s v="31.03.2008"/>
    <n v="14021999"/>
    <n v="10955291.109999999"/>
    <s v="ZLI1"/>
    <n v="15"/>
    <n v="0"/>
    <n v="1311975.3500000001"/>
    <n v="1311975.3500000001"/>
    <s v="ZLIN"/>
    <n v="10"/>
    <n v="0"/>
    <n v="0"/>
    <n v="0"/>
    <m/>
    <m/>
    <m/>
  </r>
  <r>
    <s v="120601001347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48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49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0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1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2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3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4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6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7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59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61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62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63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64-0"/>
    <x v="37"/>
    <m/>
    <s v="ARMA"/>
    <s v="31.05.2008"/>
    <n v="417666.6"/>
    <n v="199504.49"/>
    <s v="ZLI1"/>
    <n v="20"/>
    <n v="0"/>
    <n v="39079.19"/>
    <n v="20602.140000000003"/>
    <s v="ZLIN"/>
    <n v="20"/>
    <n v="0"/>
    <n v="0"/>
    <n v="0"/>
    <m/>
    <m/>
    <m/>
  </r>
  <r>
    <s v="120601001365-0"/>
    <x v="36"/>
    <m/>
    <s v="BALANZA ANALITICA PARA CARGA MAXIMA"/>
    <s v="30.04.2008"/>
    <n v="7237413"/>
    <n v="5622702.29"/>
    <s v="ZLI1"/>
    <n v="15"/>
    <n v="0"/>
    <n v="677172.17"/>
    <n v="677172.17"/>
    <s v="ZLIN"/>
    <n v="10"/>
    <n v="0"/>
    <n v="0"/>
    <n v="0"/>
    <m/>
    <m/>
    <m/>
  </r>
  <r>
    <s v="120601001367-0"/>
    <x v="36"/>
    <m/>
    <s v="AIRE ACONDIONADO"/>
    <s v="31.05.2008"/>
    <n v="881730"/>
    <n v="793557"/>
    <s v="ZLI1"/>
    <n v="10"/>
    <n v="0"/>
    <n v="82499.509999999995"/>
    <n v="82499.509999999995"/>
    <s v="ZLIN"/>
    <n v="10"/>
    <n v="0"/>
    <n v="0"/>
    <n v="0"/>
    <m/>
    <m/>
    <m/>
  </r>
  <r>
    <s v="120601001368-0"/>
    <x v="36"/>
    <m/>
    <s v="MEDIDOR DE ALTURA"/>
    <s v="30.06.2008"/>
    <n v="664027"/>
    <n v="508504.88"/>
    <s v="ZLI1"/>
    <n v="15"/>
    <n v="0"/>
    <n v="62130.02"/>
    <n v="62130.02"/>
    <s v="ZLIN"/>
    <n v="10"/>
    <n v="0"/>
    <n v="0"/>
    <n v="0"/>
    <m/>
    <m/>
    <m/>
  </r>
  <r>
    <s v="120601001369-0"/>
    <x v="35"/>
    <m/>
    <s v="GRABADOR DIGITAL con mouse md-M-SBF"/>
    <s v="30.07.2008"/>
    <n v="5170866.5"/>
    <n v="4653779.8499999996"/>
    <s v="ZLI1"/>
    <n v="10"/>
    <n v="0"/>
    <n v="483814.7"/>
    <n v="335131.44"/>
    <s v="ZLIN"/>
    <n v="15"/>
    <n v="0"/>
    <n v="0"/>
    <n v="0"/>
    <m/>
    <m/>
    <m/>
  </r>
  <r>
    <s v="120601001369-1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2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3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69-4"/>
    <x v="35"/>
    <m/>
    <s v="CAMARA FIJA DIA / NOCHE PARA VIGILANCIA"/>
    <s v="11.11.2010"/>
    <n v="258640.95"/>
    <n v="258640.95"/>
    <s v="ZLIN"/>
    <n v="10"/>
    <n v="0"/>
    <n v="0"/>
    <n v="0"/>
    <s v="ZLIN"/>
    <n v="15"/>
    <n v="0"/>
    <n v="0"/>
    <n v="0"/>
    <m/>
    <m/>
    <m/>
  </r>
  <r>
    <s v="120601001369-5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0-0"/>
    <x v="35"/>
    <m/>
    <s v="GRABADOR DIGITAL CON MOUSE MD-M-SBF"/>
    <s v="30.07.2008"/>
    <n v="5170866.5"/>
    <n v="4653779.8499999996"/>
    <s v="ZLI1"/>
    <n v="10"/>
    <n v="0"/>
    <n v="483814.7"/>
    <n v="335131.44"/>
    <s v="ZLIN"/>
    <n v="15"/>
    <n v="0"/>
    <n v="0"/>
    <n v="0"/>
    <m/>
    <m/>
    <m/>
  </r>
  <r>
    <s v="120601001371-0"/>
    <x v="35"/>
    <m/>
    <s v="GRABADOR DIGITAL CON MOUSE MD-M-SBF"/>
    <s v="30.07.2008"/>
    <n v="5170866.5"/>
    <n v="4653779.8499999996"/>
    <s v="ZLI1"/>
    <n v="10"/>
    <n v="0"/>
    <n v="483814.7"/>
    <n v="335131.44"/>
    <s v="ZLIN"/>
    <n v="15"/>
    <n v="0"/>
    <n v="0"/>
    <n v="0"/>
    <m/>
    <m/>
    <m/>
  </r>
  <r>
    <s v="120601001371-1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2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3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4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5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6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7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1-8"/>
    <x v="35"/>
    <m/>
    <s v="CAMARA FIJA DIA / NOCHE PARA VIGILANCIA"/>
    <s v="11.11.2010"/>
    <n v="362437.01"/>
    <n v="362437.01"/>
    <s v="ZLIN"/>
    <n v="10"/>
    <n v="0"/>
    <n v="0"/>
    <n v="0"/>
    <s v="ZLIN"/>
    <n v="15"/>
    <n v="0"/>
    <n v="0"/>
    <n v="0"/>
    <m/>
    <m/>
    <m/>
  </r>
  <r>
    <s v="120601001372-0"/>
    <x v="35"/>
    <m/>
    <s v="GRABADOR DIGITAL CON MOUSE MD-M-SBF"/>
    <s v="30.07.2008"/>
    <n v="5170866.5"/>
    <n v="4653779.8499999996"/>
    <s v="ZLI1"/>
    <n v="10"/>
    <n v="0"/>
    <n v="483814.7"/>
    <n v="335131.44"/>
    <s v="ZLIN"/>
    <n v="15"/>
    <n v="0"/>
    <n v="0"/>
    <n v="0"/>
    <m/>
    <m/>
    <m/>
  </r>
  <r>
    <s v="120601001372-1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2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3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4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5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2-6"/>
    <x v="35"/>
    <m/>
    <s v="CAMARA FIJA DIA / NOCHE PARA VIGILANCIA"/>
    <s v="11.11.2010"/>
    <n v="258600.39"/>
    <n v="258600.39"/>
    <s v="ZLIN"/>
    <n v="10"/>
    <n v="0"/>
    <n v="0"/>
    <n v="0"/>
    <s v="ZLIN"/>
    <n v="15"/>
    <n v="0"/>
    <n v="0"/>
    <n v="0"/>
    <m/>
    <m/>
    <m/>
  </r>
  <r>
    <s v="120601001373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74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75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76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77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78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79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0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1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2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3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4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5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6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7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8-0"/>
    <x v="35"/>
    <m/>
    <s v="MONITOR"/>
    <s v="30.07.2008"/>
    <n v="327453.45"/>
    <n v="204945.69"/>
    <s v="ZLI1"/>
    <n v="15"/>
    <n v="0"/>
    <n v="30638.34"/>
    <n v="21222.73"/>
    <s v="ZLIN"/>
    <n v="15"/>
    <n v="0"/>
    <n v="0"/>
    <n v="0"/>
    <m/>
    <m/>
    <m/>
  </r>
  <r>
    <s v="120601001389-0"/>
    <x v="35"/>
    <m/>
    <s v="MONITOR"/>
    <s v="30.07.2008"/>
    <n v="0"/>
    <n v="0"/>
    <s v="ZLI1"/>
    <n v="15"/>
    <n v="0"/>
    <n v="0"/>
    <n v="0"/>
    <s v="ZLIN"/>
    <n v="15"/>
    <n v="0"/>
    <n v="0"/>
    <n v="0"/>
    <m/>
    <m/>
    <m/>
  </r>
  <r>
    <s v="120601001390-0"/>
    <x v="35"/>
    <m/>
    <s v="MONITOR"/>
    <s v="30.07.2008"/>
    <n v="0"/>
    <n v="0"/>
    <s v="ZLI1"/>
    <n v="15"/>
    <n v="0"/>
    <n v="0"/>
    <n v="0"/>
    <s v="ZLIN"/>
    <n v="15"/>
    <n v="0"/>
    <n v="0"/>
    <n v="0"/>
    <m/>
    <m/>
    <m/>
  </r>
  <r>
    <s v="120601001391-0"/>
    <x v="35"/>
    <m/>
    <s v="MONITOR"/>
    <s v="30.07.2008"/>
    <n v="0"/>
    <n v="0"/>
    <s v="ZLI1"/>
    <n v="15"/>
    <n v="0"/>
    <n v="0"/>
    <n v="0"/>
    <s v="ZLIN"/>
    <n v="15"/>
    <n v="0"/>
    <n v="0"/>
    <n v="0"/>
    <m/>
    <m/>
    <m/>
  </r>
  <r>
    <s v="120601001392-0"/>
    <x v="35"/>
    <m/>
    <s v="MONITOR"/>
    <s v="30.07.2008"/>
    <n v="0"/>
    <n v="0"/>
    <s v="ZLI1"/>
    <n v="15"/>
    <n v="0"/>
    <n v="0"/>
    <n v="0"/>
    <s v="ZLIN"/>
    <n v="15"/>
    <n v="0"/>
    <n v="0"/>
    <n v="0"/>
    <m/>
    <m/>
    <m/>
  </r>
  <r>
    <s v="120601001394-0"/>
    <x v="35"/>
    <m/>
    <s v="MASCARA ELECTRONICA"/>
    <s v="31.10.2007"/>
    <n v="74580"/>
    <n v="67122"/>
    <s v="ZLI1"/>
    <n v="10"/>
    <n v="0"/>
    <n v="18314.689999999999"/>
    <n v="13584.609999999999"/>
    <s v="ZLIN"/>
    <n v="15"/>
    <n v="0"/>
    <n v="0"/>
    <n v="0"/>
    <m/>
    <m/>
    <m/>
  </r>
  <r>
    <s v="120601001395-0"/>
    <x v="35"/>
    <m/>
    <s v="SISTEMA DE CIRCUITO CERRADO (GRABAD"/>
    <s v="31.10.2007"/>
    <n v="798062.32"/>
    <n v="718256.09"/>
    <s v="ZLI1"/>
    <n v="10"/>
    <n v="0"/>
    <n v="195981.04"/>
    <n v="145365.6"/>
    <s v="ZLIN"/>
    <n v="15"/>
    <n v="0"/>
    <n v="0"/>
    <n v="0"/>
    <m/>
    <m/>
    <m/>
  </r>
  <r>
    <s v="120601001398-0"/>
    <x v="35"/>
    <m/>
    <s v="DETECTORES DE MEZCLA EXPLOSIVA"/>
    <s v="31.12.2007"/>
    <n v="350018"/>
    <n v="231014.9"/>
    <s v="ZLI1"/>
    <n v="15"/>
    <n v="0"/>
    <n v="85954.31"/>
    <n v="62821.429999999993"/>
    <s v="ZLIN"/>
    <n v="15"/>
    <n v="0"/>
    <n v="0"/>
    <n v="0"/>
    <m/>
    <m/>
    <m/>
  </r>
  <r>
    <s v="120601001399-0"/>
    <x v="35"/>
    <m/>
    <s v="DETECTORES DE MEZCLA EXPLOSIVA"/>
    <s v="31.12.2007"/>
    <n v="350018"/>
    <n v="231014.9"/>
    <s v="ZLI1"/>
    <n v="15"/>
    <n v="0"/>
    <n v="85954.31"/>
    <n v="62821.429999999993"/>
    <s v="ZLIN"/>
    <n v="15"/>
    <n v="0"/>
    <n v="0"/>
    <n v="0"/>
    <m/>
    <m/>
    <m/>
  </r>
  <r>
    <s v="120601001402-0"/>
    <x v="35"/>
    <m/>
    <s v="DETECTOR DE MEZCLA EXPLOSIVA"/>
    <s v="31.12.2007"/>
    <n v="350018"/>
    <n v="231014.9"/>
    <s v="ZLI1"/>
    <n v="15"/>
    <n v="0"/>
    <n v="85954.31"/>
    <n v="62821.429999999993"/>
    <s v="ZLIN"/>
    <n v="15"/>
    <n v="0"/>
    <n v="0"/>
    <n v="0"/>
    <m/>
    <m/>
    <m/>
  </r>
  <r>
    <s v="120601001404-0"/>
    <x v="32"/>
    <m/>
    <s v="IMPRESORA EPSON S 4161193042"/>
    <s v="01.07.1995"/>
    <n v="90412"/>
    <n v="81370.8"/>
    <s v="ZLI1"/>
    <n v="5"/>
    <n v="0"/>
    <n v="19484.34"/>
    <n v="17535.91"/>
    <s v="ZLIN"/>
    <n v="5"/>
    <n v="0"/>
    <n v="0"/>
    <n v="0"/>
    <m/>
    <m/>
    <m/>
  </r>
  <r>
    <s v="120601001405-0"/>
    <x v="35"/>
    <m/>
    <s v="DETECTORES DE MEZCLA EXPLOSIVA"/>
    <s v="31.12.2007"/>
    <n v="350018"/>
    <n v="231014.9"/>
    <s v="ZLI1"/>
    <n v="15"/>
    <n v="0"/>
    <n v="85954.31"/>
    <n v="62821.429999999993"/>
    <s v="ZLIN"/>
    <n v="15"/>
    <n v="0"/>
    <n v="0"/>
    <n v="0"/>
    <m/>
    <m/>
    <m/>
  </r>
  <r>
    <s v="120601001406-0"/>
    <x v="32"/>
    <m/>
    <s v="IMPRESORA EPSON LQ 1170"/>
    <s v="01.09.1994"/>
    <n v="128387.6"/>
    <n v="115548.84000000001"/>
    <s v="ZLI1"/>
    <n v="5"/>
    <n v="0"/>
    <n v="27668.31"/>
    <n v="24901.480000000003"/>
    <s v="ZLIN"/>
    <n v="5"/>
    <n v="0"/>
    <n v="0"/>
    <n v="0"/>
    <m/>
    <m/>
    <m/>
  </r>
  <r>
    <s v="120601001407-0"/>
    <x v="35"/>
    <m/>
    <s v="DETECTORES DE MEZCLA EXPLOSIVA"/>
    <s v="31.12.2007"/>
    <n v="350018"/>
    <n v="231014.9"/>
    <s v="ZLI1"/>
    <n v="15"/>
    <n v="0"/>
    <n v="85954.31"/>
    <n v="62821.429999999993"/>
    <s v="ZLIN"/>
    <n v="15"/>
    <n v="0"/>
    <n v="0"/>
    <n v="0"/>
    <m/>
    <m/>
    <m/>
  </r>
  <r>
    <s v="120601001410-0"/>
    <x v="35"/>
    <m/>
    <s v="DETECTORES DE GASES"/>
    <s v="31.12.2007"/>
    <n v="656990"/>
    <n v="433619.02"/>
    <s v="ZLI1"/>
    <n v="15"/>
    <n v="0"/>
    <n v="161337.76999999999"/>
    <n v="117916.94999999998"/>
    <s v="ZLIN"/>
    <n v="15"/>
    <n v="0"/>
    <n v="0"/>
    <n v="0"/>
    <m/>
    <m/>
    <m/>
  </r>
  <r>
    <s v="120601001411-0"/>
    <x v="35"/>
    <m/>
    <s v="DETECTOR DE GASES"/>
    <s v="31.05.2008"/>
    <n v="656991"/>
    <n v="417975.92000000004"/>
    <s v="ZLI1"/>
    <n v="15"/>
    <n v="0"/>
    <n v="61471.7"/>
    <n v="43263.619999999995"/>
    <s v="ZLIN"/>
    <n v="15"/>
    <n v="0"/>
    <n v="0"/>
    <n v="0"/>
    <m/>
    <m/>
    <m/>
  </r>
  <r>
    <s v="120601001413-0"/>
    <x v="35"/>
    <m/>
    <s v="LAMPARA DE PRUEBA CON CARGADOR"/>
    <s v="31.01.2008"/>
    <n v="2858516.16"/>
    <n v="1871829.81"/>
    <s v="ZLI1"/>
    <n v="15"/>
    <n v="0"/>
    <n v="267458.48"/>
    <n v="193663.06999999998"/>
    <s v="ZLIN"/>
    <n v="15"/>
    <n v="0"/>
    <n v="0"/>
    <n v="0"/>
    <m/>
    <m/>
    <m/>
  </r>
  <r>
    <s v="120601001415-0"/>
    <x v="35"/>
    <m/>
    <s v="ANALIZADOR DE ALEACIONES PORTATIL"/>
    <s v="29.02.2008"/>
    <n v="29628830"/>
    <n v="18271358.73"/>
    <s v="ZLI1"/>
    <n v="15"/>
    <n v="0"/>
    <n v="2772236.3"/>
    <n v="1892616.2499999998"/>
    <s v="ZLIN"/>
    <n v="15"/>
    <n v="0"/>
    <n v="0"/>
    <n v="0"/>
    <m/>
    <m/>
    <m/>
  </r>
  <r>
    <s v="120601001422-0"/>
    <x v="32"/>
    <m/>
    <s v="MICRO PORTATIL S 282 OE"/>
    <s v="01.09.1994"/>
    <n v="650060.9"/>
    <n v="585054.81000000006"/>
    <s v="ZLI1"/>
    <n v="5"/>
    <n v="0"/>
    <n v="140092.16"/>
    <n v="126082.94"/>
    <s v="ZLIN"/>
    <n v="5"/>
    <n v="0"/>
    <n v="0"/>
    <n v="0"/>
    <m/>
    <m/>
    <m/>
  </r>
  <r>
    <s v="120601001436-0"/>
    <x v="32"/>
    <m/>
    <s v="IMPRESORA PACKARD S 431161312"/>
    <s v="01.12.1994"/>
    <n v="75306"/>
    <n v="67775.399999999994"/>
    <s v="ZLI1"/>
    <n v="5"/>
    <n v="0"/>
    <n v="16228.9"/>
    <n v="14606.01"/>
    <s v="ZLIN"/>
    <n v="5"/>
    <n v="0"/>
    <n v="0"/>
    <n v="0"/>
    <m/>
    <m/>
    <m/>
  </r>
  <r>
    <s v="120601001438-0"/>
    <x v="31"/>
    <m/>
    <s v="REFRIGERADORA S 4965308"/>
    <s v="01.10.1994"/>
    <n v="93500"/>
    <n v="84150"/>
    <s v="ZLI1"/>
    <n v="10"/>
    <n v="0"/>
    <n v="74040.69"/>
    <n v="66636.62"/>
    <s v="ZLIN"/>
    <n v="10"/>
    <n v="0"/>
    <n v="0"/>
    <n v="0"/>
    <m/>
    <m/>
    <m/>
  </r>
  <r>
    <s v="120601001452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3-0"/>
    <x v="32"/>
    <m/>
    <s v="UNIDAD DE DISCO COMPACTO"/>
    <s v="01.11.1994"/>
    <n v="128304"/>
    <n v="115473.60000000001"/>
    <s v="ZLI1"/>
    <n v="5"/>
    <n v="0"/>
    <n v="27650.3"/>
    <n v="24885.27"/>
    <s v="ZLIN"/>
    <n v="5"/>
    <n v="0"/>
    <n v="0"/>
    <n v="0"/>
    <m/>
    <m/>
    <m/>
  </r>
  <r>
    <s v="120601001454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5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6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7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8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59-0"/>
    <x v="35"/>
    <m/>
    <s v="EQUIPO MOVIL GENERADOR DE ESPUMA"/>
    <s v="31.12.1998"/>
    <n v="717493.83"/>
    <n v="631206.01"/>
    <s v="ZLI1"/>
    <n v="10"/>
    <n v="0"/>
    <n v="1154314.1599999999"/>
    <n v="1017036.7"/>
    <s v="ZLIN"/>
    <n v="10"/>
    <n v="0"/>
    <n v="0"/>
    <n v="0"/>
    <m/>
    <m/>
    <m/>
  </r>
  <r>
    <s v="120601001460-0"/>
    <x v="35"/>
    <m/>
    <s v="EQUIPO MOVIL GENERADOR DE ESPUMA"/>
    <s v="31.12.1998"/>
    <n v="717493.84"/>
    <n v="631206.01"/>
    <s v="ZLI1"/>
    <n v="10"/>
    <n v="0"/>
    <n v="1154314.19"/>
    <n v="1017036.7"/>
    <s v="ZLIN"/>
    <n v="10"/>
    <n v="0"/>
    <n v="0"/>
    <n v="0"/>
    <m/>
    <m/>
    <m/>
  </r>
  <r>
    <s v="120601001471-0"/>
    <x v="32"/>
    <m/>
    <s v="IMPRESORA UNISY S 406143545"/>
    <s v="01.12.1994"/>
    <n v="308850.07"/>
    <n v="277965.07"/>
    <s v="ZLI1"/>
    <n v="5"/>
    <n v="0"/>
    <n v="85329.54"/>
    <n v="76796.59"/>
    <s v="ZLIN"/>
    <n v="5"/>
    <n v="0"/>
    <n v="0"/>
    <n v="0"/>
    <m/>
    <m/>
    <m/>
  </r>
  <r>
    <s v="120601001515-0"/>
    <x v="32"/>
    <m/>
    <s v="CPU UNISYS S 464625508"/>
    <s v="01.02.1995"/>
    <n v="285692.56"/>
    <n v="257123.31"/>
    <s v="ZLI1"/>
    <n v="5"/>
    <n v="0"/>
    <n v="61568.51"/>
    <n v="55411.66"/>
    <s v="ZLIN"/>
    <n v="5"/>
    <n v="0"/>
    <n v="0"/>
    <n v="0"/>
    <m/>
    <m/>
    <m/>
  </r>
  <r>
    <s v="120601001516-0"/>
    <x v="32"/>
    <m/>
    <s v="CPU UNISYS S 4646625490"/>
    <s v="01.03.1995"/>
    <n v="257225.89"/>
    <n v="231503.31"/>
    <s v="ZLI1"/>
    <n v="5"/>
    <n v="0"/>
    <n v="55433.760000000002"/>
    <n v="49890.380000000005"/>
    <s v="ZLIN"/>
    <n v="5"/>
    <n v="0"/>
    <n v="0"/>
    <n v="0"/>
    <m/>
    <m/>
    <m/>
  </r>
  <r>
    <s v="120601001540-0"/>
    <x v="32"/>
    <m/>
    <s v="TECLADO UNISYS S 9411229493"/>
    <s v="01.03.1995"/>
    <n v="12380"/>
    <n v="11142"/>
    <s v="ZLI1"/>
    <n v="5"/>
    <n v="0"/>
    <n v="2667.95"/>
    <n v="2401.16"/>
    <s v="ZLIN"/>
    <n v="5"/>
    <n v="0"/>
    <n v="0"/>
    <n v="0"/>
    <m/>
    <m/>
    <m/>
  </r>
  <r>
    <s v="120601001541-0"/>
    <x v="32"/>
    <m/>
    <s v="TECLADO UNISYS S 463389296"/>
    <s v="01.03.1995"/>
    <n v="12380"/>
    <n v="11142"/>
    <s v="ZLI1"/>
    <n v="5"/>
    <n v="0"/>
    <n v="2667.95"/>
    <n v="2401.16"/>
    <s v="ZLIN"/>
    <n v="5"/>
    <n v="0"/>
    <n v="0"/>
    <n v="0"/>
    <m/>
    <m/>
    <m/>
  </r>
  <r>
    <s v="120601001544-0"/>
    <x v="32"/>
    <m/>
    <s v="TECLADO UNISYS S 9411229370"/>
    <s v="01.07.1995"/>
    <n v="21363.9"/>
    <n v="19227.510000000002"/>
    <s v="ZLI1"/>
    <n v="5"/>
    <n v="0"/>
    <n v="4604.03"/>
    <n v="4143.63"/>
    <s v="ZLIN"/>
    <n v="5"/>
    <n v="0"/>
    <n v="0"/>
    <n v="0"/>
    <m/>
    <m/>
    <m/>
  </r>
  <r>
    <s v="120601001545-0"/>
    <x v="32"/>
    <m/>
    <s v="MONITOR UNISYS S 4463389180"/>
    <s v="01.03.1995"/>
    <n v="78985"/>
    <n v="71086.5"/>
    <s v="ZLI1"/>
    <n v="5"/>
    <n v="0"/>
    <n v="17021.75"/>
    <n v="15319.58"/>
    <s v="ZLIN"/>
    <n v="5"/>
    <n v="0"/>
    <n v="0"/>
    <n v="0"/>
    <m/>
    <m/>
    <m/>
  </r>
  <r>
    <s v="120601001548-0"/>
    <x v="32"/>
    <m/>
    <s v="MONITOR UNISYS S 463388843"/>
    <s v="01.07.1995"/>
    <n v="139000"/>
    <n v="125100"/>
    <s v="ZLI1"/>
    <n v="5"/>
    <n v="0"/>
    <n v="29955.360000000001"/>
    <n v="26959.82"/>
    <s v="ZLIN"/>
    <n v="5"/>
    <n v="0"/>
    <n v="0"/>
    <n v="0"/>
    <m/>
    <m/>
    <m/>
  </r>
  <r>
    <s v="120601001550-0"/>
    <x v="32"/>
    <m/>
    <s v="MONITOR UNISYS VG S 3434110 78"/>
    <s v="01.07.1995"/>
    <n v="139000"/>
    <n v="125100"/>
    <s v="ZLI1"/>
    <n v="5"/>
    <n v="0"/>
    <n v="29955.360000000001"/>
    <n v="26959.82"/>
    <s v="ZLIN"/>
    <n v="5"/>
    <n v="0"/>
    <n v="0"/>
    <n v="0"/>
    <m/>
    <m/>
    <m/>
  </r>
  <r>
    <s v="120601001573-0"/>
    <x v="29"/>
    <m/>
    <s v="MANUAL DE SERVICIO MOTORES DETROIT"/>
    <s v="30.06.2002"/>
    <n v="67180.759999999995"/>
    <n v="60462.679999999993"/>
    <s v="ZLI1"/>
    <n v="5"/>
    <n v="0"/>
    <n v="37062.42"/>
    <n v="33356.18"/>
    <s v="ZLIN"/>
    <n v="5"/>
    <n v="0"/>
    <n v="0"/>
    <n v="0"/>
    <m/>
    <m/>
    <m/>
  </r>
  <r>
    <s v="120601001582-0"/>
    <x v="33"/>
    <m/>
    <s v="MESA ANTIBRIVATORIA DE GRANITO"/>
    <s v="31.12.2008"/>
    <n v="411320"/>
    <n v="370188"/>
    <s v="ZLI1"/>
    <n v="10"/>
    <n v="0"/>
    <n v="38485.360000000001"/>
    <n v="38485.360000000001"/>
    <s v="ZLIN"/>
    <n v="10"/>
    <n v="0"/>
    <n v="0"/>
    <n v="0"/>
    <m/>
    <m/>
    <m/>
  </r>
  <r>
    <s v="120601001592-0"/>
    <x v="30"/>
    <m/>
    <s v="RADIO PORTATIL"/>
    <s v="30.11.2008"/>
    <n v="0"/>
    <n v="0"/>
    <s v="ZLI1"/>
    <n v="10"/>
    <n v="0"/>
    <n v="0"/>
    <n v="0"/>
    <s v="ZLIN"/>
    <n v="10"/>
    <n v="0"/>
    <n v="0"/>
    <n v="0"/>
    <m/>
    <m/>
    <m/>
  </r>
  <r>
    <s v="120601001594-0"/>
    <x v="30"/>
    <m/>
    <s v="RADIO PORTATIL"/>
    <s v="30.11.2008"/>
    <n v="291199.87"/>
    <n v="262079.88"/>
    <s v="ZLI1"/>
    <n v="10"/>
    <n v="0"/>
    <n v="27246.25"/>
    <n v="27246.25"/>
    <s v="ZLIN"/>
    <n v="10"/>
    <n v="0"/>
    <n v="0"/>
    <n v="0"/>
    <m/>
    <m/>
    <m/>
  </r>
  <r>
    <s v="120601001602-0"/>
    <x v="30"/>
    <m/>
    <s v="CONTROL PUERTA GERENCIA GENERAL"/>
    <s v="30.11.2008"/>
    <n v="4149058.85"/>
    <n v="3058378.74"/>
    <s v="ZLI1"/>
    <n v="15"/>
    <n v="0"/>
    <n v="388208.76"/>
    <n v="388208.76"/>
    <s v="ZLIN"/>
    <n v="10"/>
    <n v="0"/>
    <n v="0"/>
    <n v="0"/>
    <m/>
    <m/>
    <m/>
  </r>
  <r>
    <s v="120601001603-0"/>
    <x v="33"/>
    <m/>
    <s v="BALANZA ANALITICA"/>
    <s v="31.12.2008"/>
    <n v="1183000"/>
    <n v="865068.75"/>
    <s v="ZLI1"/>
    <n v="15"/>
    <n v="0"/>
    <n v="110687.99"/>
    <n v="110687.99"/>
    <s v="ZLIN"/>
    <n v="10"/>
    <n v="0"/>
    <n v="0"/>
    <n v="0"/>
    <m/>
    <m/>
    <m/>
  </r>
  <r>
    <s v="120601001604-0"/>
    <x v="33"/>
    <m/>
    <s v="BALANZA GRANATARIA"/>
    <s v="31.12.2008"/>
    <n v="650000"/>
    <n v="475312.5"/>
    <s v="ZLI1"/>
    <n v="15"/>
    <n v="0"/>
    <n v="60817.58"/>
    <n v="60817.58"/>
    <s v="ZLIN"/>
    <n v="10"/>
    <n v="0"/>
    <n v="0"/>
    <n v="0"/>
    <m/>
    <m/>
    <m/>
  </r>
  <r>
    <s v="120601001613-0"/>
    <x v="33"/>
    <m/>
    <s v="MEDIDOR DE CONDUCTIVIDAD"/>
    <s v="31.12.2008"/>
    <n v="668055"/>
    <n v="488515.23"/>
    <s v="ZLI1"/>
    <n v="15"/>
    <n v="0"/>
    <n v="62506.91"/>
    <n v="62506.91"/>
    <s v="ZLIN"/>
    <n v="10"/>
    <n v="0"/>
    <n v="0"/>
    <n v="0"/>
    <m/>
    <m/>
    <m/>
  </r>
  <r>
    <s v="120601001614-0"/>
    <x v="33"/>
    <m/>
    <s v="MEDIDOR DE CONDUCTIVIDAD"/>
    <s v="31.12.2008"/>
    <n v="668055"/>
    <n v="488515.23"/>
    <s v="ZLI1"/>
    <n v="15"/>
    <n v="0"/>
    <n v="62506.91"/>
    <n v="62506.91"/>
    <s v="ZLIN"/>
    <n v="10"/>
    <n v="0"/>
    <n v="0"/>
    <n v="0"/>
    <m/>
    <m/>
    <m/>
  </r>
  <r>
    <s v="120601001734-0"/>
    <x v="33"/>
    <m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1736-0"/>
    <x v="33"/>
    <m/>
    <s v="DESTILADOR"/>
    <s v="30.04.2008"/>
    <n v="3471580"/>
    <n v="2577100.8199999998"/>
    <s v="ZLI1"/>
    <n v="20"/>
    <n v="0"/>
    <n v="324820.12"/>
    <n v="324820.12"/>
    <s v="ZLIN"/>
    <n v="10"/>
    <n v="0"/>
    <n v="0"/>
    <n v="0"/>
    <m/>
    <m/>
    <m/>
  </r>
  <r>
    <s v="120601001737-0"/>
    <x v="33"/>
    <m/>
    <s v="DESTILADOR"/>
    <s v="30.04.2008"/>
    <n v="3471580"/>
    <n v="2577100.8199999998"/>
    <s v="ZLI1"/>
    <n v="20"/>
    <n v="0"/>
    <n v="324820.12"/>
    <n v="324820.12"/>
    <s v="ZLIN"/>
    <n v="10"/>
    <n v="0"/>
    <n v="0"/>
    <n v="0"/>
    <m/>
    <m/>
    <m/>
  </r>
  <r>
    <s v="120601001738-0"/>
    <x v="34"/>
    <m/>
    <s v="BICICLETA ESTACIONARIA PROGRAMABLE"/>
    <s v="30.04.2008"/>
    <n v="1190285"/>
    <n v="1071256.5"/>
    <s v="ZLI1"/>
    <n v="10"/>
    <n v="0"/>
    <n v="111369.61"/>
    <n v="111369.61"/>
    <s v="ZLIN"/>
    <n v="10"/>
    <n v="0"/>
    <n v="0"/>
    <n v="0"/>
    <m/>
    <m/>
    <m/>
  </r>
  <r>
    <s v="120601001739-0"/>
    <x v="33"/>
    <m/>
    <s v="BAÑO DE VISCOSIDAD CINEMATICO"/>
    <s v="31.05.2008"/>
    <n v="2346750"/>
    <n v="2112075"/>
    <s v="ZLI1"/>
    <n v="10"/>
    <n v="0"/>
    <n v="219574.84"/>
    <n v="219574.84"/>
    <s v="ZLIN"/>
    <n v="10"/>
    <n v="0"/>
    <n v="0"/>
    <n v="0"/>
    <m/>
    <m/>
    <m/>
  </r>
  <r>
    <s v="120601001740-0"/>
    <x v="31"/>
    <m/>
    <s v="OLLA DE PRESION"/>
    <s v="30.06.2008"/>
    <n v="151420"/>
    <n v="136278"/>
    <s v="ZLI1"/>
    <n v="10"/>
    <n v="0"/>
    <n v="14167.69"/>
    <n v="9892.4500000000007"/>
    <s v="ZLIN"/>
    <n v="15"/>
    <n v="0"/>
    <n v="0"/>
    <n v="0"/>
    <m/>
    <m/>
    <m/>
  </r>
  <r>
    <s v="120601001741-0"/>
    <x v="31"/>
    <m/>
    <s v="BATIDORA COMERCIAL"/>
    <s v="30.06.2008"/>
    <n v="341260"/>
    <n v="307134"/>
    <s v="ZLI1"/>
    <n v="10"/>
    <n v="0"/>
    <n v="31930.16"/>
    <n v="22294.959999999999"/>
    <s v="ZLIN"/>
    <n v="15"/>
    <n v="0"/>
    <n v="0"/>
    <n v="0"/>
    <m/>
    <m/>
    <m/>
  </r>
  <r>
    <s v="120601001742-0"/>
    <x v="31"/>
    <m/>
    <s v="HORNO MICROONDAS"/>
    <s v="30.06.2008"/>
    <n v="305100"/>
    <n v="274590"/>
    <s v="ZLI1"/>
    <n v="10"/>
    <n v="0"/>
    <n v="28546.83"/>
    <n v="19932.580000000002"/>
    <s v="ZLIN"/>
    <n v="15"/>
    <n v="0"/>
    <n v="0"/>
    <n v="0"/>
    <m/>
    <m/>
    <m/>
  </r>
  <r>
    <s v="120601001743-0"/>
    <x v="33"/>
    <m/>
    <s v="BAÑO ULTRASONIDO PARA LIMPIEZA CAMA"/>
    <s v="30.07.2008"/>
    <n v="1177998"/>
    <n v="1060198.2"/>
    <s v="ZLI1"/>
    <n v="10"/>
    <n v="0"/>
    <n v="110219.97"/>
    <n v="110219.97"/>
    <s v="ZLIN"/>
    <n v="10"/>
    <n v="0"/>
    <n v="0"/>
    <n v="0"/>
    <m/>
    <m/>
    <m/>
  </r>
  <r>
    <s v="120601001744-0"/>
    <x v="34"/>
    <m/>
    <s v="BANDA ESTACIONARIA"/>
    <s v="30.06.2008"/>
    <n v="2771545"/>
    <n v="2494390.5"/>
    <s v="ZLI1"/>
    <n v="10"/>
    <n v="0"/>
    <n v="259321"/>
    <n v="259321"/>
    <s v="ZLIN"/>
    <n v="10"/>
    <n v="0"/>
    <n v="0"/>
    <n v="0"/>
    <m/>
    <m/>
    <m/>
  </r>
  <r>
    <s v="120601001745-0"/>
    <x v="34"/>
    <m/>
    <s v="ELIPTICA"/>
    <s v="30.06.2008"/>
    <n v="1401689"/>
    <n v="1261520.1000000001"/>
    <s v="ZLI1"/>
    <n v="10"/>
    <n v="0"/>
    <n v="131149.73000000001"/>
    <n v="131149.73000000001"/>
    <s v="ZLIN"/>
    <n v="10"/>
    <n v="0"/>
    <n v="0"/>
    <n v="0"/>
    <m/>
    <m/>
    <m/>
  </r>
  <r>
    <s v="120601001746-0"/>
    <x v="33"/>
    <m/>
    <s v="MEDIDOR DE CONDUCTIVIDAD"/>
    <s v="30.07.2008"/>
    <n v="1297457"/>
    <n v="986270.85"/>
    <s v="ZLI1"/>
    <n v="15"/>
    <n v="0"/>
    <n v="121397.22"/>
    <n v="121397.22"/>
    <s v="ZLIN"/>
    <n v="10"/>
    <n v="0"/>
    <n v="0"/>
    <n v="0"/>
    <m/>
    <m/>
    <m/>
  </r>
  <r>
    <s v="120601001747-0"/>
    <x v="31"/>
    <m/>
    <s v="ABRE LATAS MANUAL"/>
    <s v="30.07.2008"/>
    <n v="71851"/>
    <n v="44969.919999999998"/>
    <s v="ZLI1"/>
    <n v="15"/>
    <n v="0"/>
    <n v="6722.78"/>
    <n v="4656.7699999999995"/>
    <s v="ZLIN"/>
    <n v="15"/>
    <n v="0"/>
    <n v="0"/>
    <n v="0"/>
    <m/>
    <m/>
    <m/>
  </r>
  <r>
    <s v="120601001748-0"/>
    <x v="31"/>
    <m/>
    <s v="ABRE LATAS MANUAL"/>
    <s v="30.07.2008"/>
    <n v="71851"/>
    <n v="44969.919999999998"/>
    <s v="ZLI1"/>
    <n v="15"/>
    <n v="0"/>
    <n v="6722.78"/>
    <n v="4656.7699999999995"/>
    <s v="ZLIN"/>
    <n v="15"/>
    <n v="0"/>
    <n v="0"/>
    <n v="0"/>
    <m/>
    <m/>
    <m/>
  </r>
  <r>
    <s v="120601001749-0"/>
    <x v="31"/>
    <m/>
    <s v="PROCESADOR DE ALIMENTOS"/>
    <s v="30.07.2008"/>
    <n v="1540430"/>
    <n v="1386387"/>
    <s v="ZLI1"/>
    <n v="10"/>
    <n v="0"/>
    <n v="144131.10999999999"/>
    <n v="99837.51999999999"/>
    <s v="ZLIN"/>
    <n v="15"/>
    <n v="0"/>
    <n v="0"/>
    <n v="0"/>
    <m/>
    <m/>
    <m/>
  </r>
  <r>
    <s v="120601001750-0"/>
    <x v="30"/>
    <m/>
    <s v="RADIO DE COMUNICACION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1-0"/>
    <x v="30"/>
    <m/>
    <s v="RADIO DE COMUNICACION TIPO BASE UHF"/>
    <s v="30.08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2-0"/>
    <x v="30"/>
    <m/>
    <s v="RADIO DE COMUNICACION TIPO BASE UHF"/>
    <s v="30.10.2008"/>
    <n v="371996"/>
    <n v="334796.40000000002"/>
    <s v="ZLI1"/>
    <n v="10"/>
    <n v="0"/>
    <n v="34806"/>
    <n v="34806"/>
    <s v="ZLIN"/>
    <n v="10"/>
    <n v="0"/>
    <n v="0"/>
    <n v="0"/>
    <m/>
    <m/>
    <m/>
  </r>
  <r>
    <s v="120601001753-0"/>
    <x v="30"/>
    <m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4-0"/>
    <x v="30"/>
    <m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5-0"/>
    <x v="30"/>
    <m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6-0"/>
    <x v="30"/>
    <m/>
    <s v="RADIO DE COMUNICACION"/>
    <s v="30.08.2008"/>
    <n v="224418"/>
    <n v="201976.2"/>
    <s v="ZLI1"/>
    <n v="10"/>
    <n v="0"/>
    <n v="20997.79"/>
    <n v="20997.79"/>
    <s v="ZLIN"/>
    <n v="10"/>
    <n v="0"/>
    <n v="0"/>
    <n v="0"/>
    <m/>
    <m/>
    <m/>
  </r>
  <r>
    <s v="120601001757-0"/>
    <x v="30"/>
    <m/>
    <s v="RADIO DE COMUNICACION TIPO BASE MAR"/>
    <s v="30.10.2008"/>
    <n v="0"/>
    <n v="0"/>
    <s v="ZLI1"/>
    <n v="10"/>
    <n v="0"/>
    <n v="0"/>
    <n v="0"/>
    <s v="ZLIN"/>
    <n v="10"/>
    <n v="0"/>
    <n v="0"/>
    <n v="0"/>
    <m/>
    <m/>
    <m/>
  </r>
  <r>
    <s v="120601001758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59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0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1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2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3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4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5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6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7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8-0"/>
    <x v="30"/>
    <m/>
    <s v="RADIO DE COMUNICACION PORTATIL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69-0"/>
    <x v="30"/>
    <m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0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1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2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3-0"/>
    <x v="30"/>
    <m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4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5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6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7-0"/>
    <x v="30"/>
    <m/>
    <s v="RADIO COMUNICACION PORTATIL BANDA U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8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79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0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1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2-0"/>
    <x v="30"/>
    <m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3-0"/>
    <x v="30"/>
    <m/>
    <s v="RADIO DE COMUNICACION PORTATIL BAND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4-0"/>
    <x v="30"/>
    <m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5-0"/>
    <x v="30"/>
    <m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6-0"/>
    <x v="30"/>
    <m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7-0"/>
    <x v="30"/>
    <m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8-0"/>
    <x v="30"/>
    <m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89-0"/>
    <x v="30"/>
    <m/>
    <s v="RADIO PORTATIL DE BANDA UHF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0-0"/>
    <x v="30"/>
    <m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1-0"/>
    <x v="30"/>
    <m/>
    <s v="RADIO PORTATIL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2-0"/>
    <x v="30"/>
    <m/>
    <s v="RADIO PORTATIL DE BANDA UHF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3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4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5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6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7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8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799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0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1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2-0"/>
    <x v="30"/>
    <m/>
    <s v="RADIO DE COMUNICACION PORTATIL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3-0"/>
    <x v="30"/>
    <m/>
    <s v="RADIO PORTATIL BANDA UHF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04-0"/>
    <x v="30"/>
    <m/>
    <s v="RADIO PORTATIL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05-0"/>
    <x v="30"/>
    <m/>
    <s v="RADIO PORTATIL DE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06-0"/>
    <x v="30"/>
    <m/>
    <s v="RADIO PORTATIL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07-0"/>
    <x v="30"/>
    <m/>
    <s v="RADIO PORTATIL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08-0"/>
    <x v="30"/>
    <m/>
    <s v="RADIO PORTATIL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09-0"/>
    <x v="30"/>
    <m/>
    <s v="RADIO PORTATIL BANDA UHF RADIO PORT"/>
    <s v="30.07.2008"/>
    <n v="0"/>
    <n v="0"/>
    <s v="ZLI1"/>
    <n v="10"/>
    <n v="0"/>
    <n v="0"/>
    <n v="0"/>
    <s v="ZLIN"/>
    <n v="10"/>
    <n v="0"/>
    <n v="0"/>
    <n v="0"/>
    <m/>
    <m/>
    <m/>
  </r>
  <r>
    <s v="120601001810-0"/>
    <x v="30"/>
    <m/>
    <s v="RADIO PORTATIL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11-0"/>
    <x v="30"/>
    <m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2-0"/>
    <x v="30"/>
    <m/>
    <s v="RADIO DE COMUNICACION"/>
    <s v="30.08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3-0"/>
    <x v="30"/>
    <m/>
    <s v="RADIO DE COMUNICACION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4-0"/>
    <x v="30"/>
    <m/>
    <s v="RADIO DE COMUNICACION PORTATIL BAND"/>
    <s v="30.07.2008"/>
    <n v="323180"/>
    <n v="290862"/>
    <s v="ZLI1"/>
    <n v="10"/>
    <n v="0"/>
    <n v="30238.5"/>
    <n v="30238.5"/>
    <s v="ZLIN"/>
    <n v="10"/>
    <n v="0"/>
    <n v="0"/>
    <n v="0"/>
    <m/>
    <m/>
    <m/>
  </r>
  <r>
    <s v="120601001815-0"/>
    <x v="33"/>
    <m/>
    <s v="EFUSIMETRO SHILLING"/>
    <s v="30.06.2008"/>
    <n v="1296946"/>
    <n v="993187.6"/>
    <s v="ZLI1"/>
    <n v="15"/>
    <n v="0"/>
    <n v="121349.4"/>
    <n v="121349.4"/>
    <s v="ZLIN"/>
    <n v="10"/>
    <n v="0"/>
    <n v="0"/>
    <n v="0"/>
    <m/>
    <m/>
    <m/>
  </r>
  <r>
    <s v="120601001816-0"/>
    <x v="30"/>
    <m/>
    <s v="RADIO COMUNICACION BANDA UHF"/>
    <s v="30.07.2008"/>
    <n v="0"/>
    <n v="0"/>
    <s v="ZLI1"/>
    <n v="10"/>
    <n v="0"/>
    <n v="0"/>
    <n v="0"/>
    <s v="ZLIN"/>
    <n v="10"/>
    <n v="0"/>
    <n v="0"/>
    <n v="0"/>
    <m/>
    <m/>
    <m/>
  </r>
  <r>
    <s v="120601001817-0"/>
    <x v="33"/>
    <m/>
    <s v="BOMBA MANUAL PARA UTILIZAR CON TUBO"/>
    <s v="30.07.2008"/>
    <n v="447017"/>
    <n v="402315.3"/>
    <s v="ZLI1"/>
    <n v="10"/>
    <n v="0"/>
    <n v="41825.370000000003"/>
    <n v="41825.370000000003"/>
    <s v="ZLIN"/>
    <n v="10"/>
    <n v="0"/>
    <n v="0"/>
    <n v="0"/>
    <m/>
    <m/>
    <m/>
  </r>
  <r>
    <s v="120601001831-0"/>
    <x v="33"/>
    <m/>
    <s v="EQUIPO PARA LA DETERMINACION AUTOMA"/>
    <s v="30.08.2008"/>
    <n v="8601880"/>
    <n v="6489884.1699999999"/>
    <s v="ZLI1"/>
    <n v="15"/>
    <n v="0"/>
    <n v="804839.2"/>
    <n v="804839.2"/>
    <s v="ZLIN"/>
    <n v="10"/>
    <n v="0"/>
    <n v="0"/>
    <n v="0"/>
    <m/>
    <m/>
    <m/>
  </r>
  <r>
    <s v="120601001832-0"/>
    <x v="33"/>
    <m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3-0"/>
    <x v="33"/>
    <m/>
    <s v="EQUIPO MAGNIFICADOR CIRCULAR"/>
    <s v="30.08.2008"/>
    <n v="428633.55"/>
    <n v="385770.19"/>
    <s v="ZLI1"/>
    <n v="10"/>
    <n v="0"/>
    <n v="26009.34"/>
    <n v="26009.34"/>
    <s v="ZLIN"/>
    <n v="10"/>
    <n v="0"/>
    <n v="0"/>
    <n v="0"/>
    <m/>
    <m/>
    <m/>
  </r>
  <r>
    <s v="120601001834-0"/>
    <x v="33"/>
    <m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5-0"/>
    <x v="33"/>
    <m/>
    <s v="EQUIPO MAGNIFICADOR CIRCULAR"/>
    <s v="30.08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36-0"/>
    <x v="33"/>
    <m/>
    <s v="BOMBA PORTATIL PARA VACIO"/>
    <s v="30.08.2008"/>
    <n v="248600"/>
    <n v="223740"/>
    <s v="ZLI1"/>
    <n v="10"/>
    <n v="0"/>
    <n v="23260.38"/>
    <n v="23260.38"/>
    <s v="ZLIN"/>
    <n v="10"/>
    <n v="0"/>
    <n v="0"/>
    <n v="0"/>
    <m/>
    <m/>
    <m/>
  </r>
  <r>
    <s v="120601001837-0"/>
    <x v="33"/>
    <m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8-0"/>
    <x v="33"/>
    <m/>
    <s v="PLANTILLA CALENTADORA CIRCULAR"/>
    <s v="30.08.2008"/>
    <n v="1631720"/>
    <n v="1468548"/>
    <s v="ZLI1"/>
    <n v="10"/>
    <n v="0"/>
    <n v="152672.70000000001"/>
    <n v="152672.70000000001"/>
    <s v="ZLIN"/>
    <n v="10"/>
    <n v="0"/>
    <n v="0"/>
    <n v="0"/>
    <m/>
    <m/>
    <m/>
  </r>
  <r>
    <s v="120601001839-0"/>
    <x v="33"/>
    <m/>
    <s v="BOMBA PARA ESTAÑON"/>
    <s v="30.08.2008"/>
    <n v="254250"/>
    <n v="228825"/>
    <s v="ZLI1"/>
    <n v="10"/>
    <n v="0"/>
    <n v="23789.03"/>
    <n v="23789.03"/>
    <s v="ZLIN"/>
    <n v="10"/>
    <n v="0"/>
    <n v="0"/>
    <n v="0"/>
    <m/>
    <m/>
    <m/>
  </r>
  <r>
    <s v="120601001840-0"/>
    <x v="31"/>
    <m/>
    <s v="EXPRIMIDOR DE JUGOS"/>
    <s v="30.10.2008"/>
    <n v="578527"/>
    <n v="353111.98"/>
    <s v="ZLI1"/>
    <n v="15"/>
    <n v="0"/>
    <n v="54130.17"/>
    <n v="36593.14"/>
    <s v="ZLIN"/>
    <n v="15"/>
    <n v="0"/>
    <n v="0"/>
    <n v="0"/>
    <m/>
    <m/>
    <m/>
  </r>
  <r>
    <s v="120601001841-0"/>
    <x v="33"/>
    <m/>
    <s v="ESTUFA"/>
    <s v="30.08.2008"/>
    <n v="1301068"/>
    <n v="1170961.2"/>
    <s v="ZLI1"/>
    <n v="10"/>
    <n v="0"/>
    <n v="121735.08"/>
    <n v="121735.08"/>
    <s v="ZLIN"/>
    <n v="10"/>
    <n v="0"/>
    <n v="0"/>
    <n v="0"/>
    <m/>
    <m/>
    <m/>
  </r>
  <r>
    <s v="120601001842-0"/>
    <x v="33"/>
    <m/>
    <s v="HORNO ( ESTUFA )"/>
    <s v="30.08.2008"/>
    <n v="3497534"/>
    <n v="3147780.6"/>
    <s v="ZLI1"/>
    <n v="10"/>
    <n v="0"/>
    <n v="327248.52"/>
    <n v="327248.52"/>
    <s v="ZLIN"/>
    <n v="10"/>
    <n v="0"/>
    <n v="0"/>
    <n v="0"/>
    <m/>
    <m/>
    <m/>
  </r>
  <r>
    <s v="120601001843-0"/>
    <x v="31"/>
    <m/>
    <s v="EQUIPO DE REFRIGERACION (COMEDOR REFINERIA)"/>
    <s v="30.10.2008"/>
    <n v="3107500"/>
    <n v="1896705.69"/>
    <s v="ZLI1"/>
    <n v="15"/>
    <n v="0"/>
    <n v="290754.78999999998"/>
    <n v="196556.39999999997"/>
    <s v="ZLIN"/>
    <n v="15"/>
    <n v="0"/>
    <n v="0"/>
    <n v="0"/>
    <m/>
    <m/>
    <m/>
  </r>
  <r>
    <s v="120601001844-0"/>
    <x v="33"/>
    <m/>
    <s v="EQUIPO MAGNIFICADOR CIRCULAR"/>
    <s v="30.09.2008"/>
    <n v="277980"/>
    <n v="250182"/>
    <s v="ZLI1"/>
    <n v="10"/>
    <n v="0"/>
    <n v="26009.34"/>
    <n v="26009.34"/>
    <s v="ZLIN"/>
    <n v="10"/>
    <n v="0"/>
    <n v="0"/>
    <n v="0"/>
    <m/>
    <m/>
    <m/>
  </r>
  <r>
    <s v="120601001845-0"/>
    <x v="30"/>
    <m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6-0"/>
    <x v="30"/>
    <m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7-0"/>
    <x v="30"/>
    <m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8-0"/>
    <x v="30"/>
    <m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49-0"/>
    <x v="30"/>
    <m/>
    <s v="SWITCH"/>
    <s v="30.09.2008"/>
    <n v="1847849.2"/>
    <n v="1663064.28"/>
    <s v="ZLI1"/>
    <n v="10"/>
    <n v="0"/>
    <n v="172894.93"/>
    <n v="172894.93"/>
    <s v="ZLIN"/>
    <n v="10"/>
    <n v="0"/>
    <n v="0"/>
    <n v="0"/>
    <m/>
    <m/>
    <m/>
  </r>
  <r>
    <s v="120601001850-0"/>
    <x v="30"/>
    <m/>
    <s v="SWITCH"/>
    <s v="30.09.2008"/>
    <n v="0"/>
    <n v="0"/>
    <s v="ZLI1"/>
    <n v="10"/>
    <n v="0"/>
    <n v="0"/>
    <n v="0"/>
    <s v="ZLIN"/>
    <n v="10"/>
    <n v="0"/>
    <n v="0"/>
    <n v="0"/>
    <m/>
    <m/>
    <m/>
  </r>
  <r>
    <s v="120601001851-0"/>
    <x v="30"/>
    <m/>
    <s v="SWITCH"/>
    <s v="30.09.2008"/>
    <n v="1847849.21"/>
    <n v="1663064.29"/>
    <s v="ZLI1"/>
    <n v="10"/>
    <n v="0"/>
    <n v="172894.93"/>
    <n v="172894.93"/>
    <s v="ZLIN"/>
    <n v="10"/>
    <n v="0"/>
    <n v="0"/>
    <n v="0"/>
    <m/>
    <m/>
    <m/>
  </r>
  <r>
    <s v="120601001852-0"/>
    <x v="30"/>
    <m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3-0"/>
    <x v="30"/>
    <m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4-0"/>
    <x v="30"/>
    <m/>
    <s v="SW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5-0"/>
    <x v="30"/>
    <m/>
    <s v="SWITCH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6-0"/>
    <x v="30"/>
    <m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7-0"/>
    <x v="30"/>
    <m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8-0"/>
    <x v="30"/>
    <m/>
    <s v="SWITCH WS-C2960G"/>
    <s v="30.09.2008"/>
    <n v="1459114.63"/>
    <n v="1313203.17"/>
    <s v="ZLI1"/>
    <n v="10"/>
    <n v="0"/>
    <n v="136522.79"/>
    <n v="136522.79"/>
    <s v="ZLIN"/>
    <n v="10"/>
    <n v="0"/>
    <n v="0"/>
    <n v="0"/>
    <m/>
    <m/>
    <m/>
  </r>
  <r>
    <s v="120601001859-0"/>
    <x v="30"/>
    <m/>
    <s v="SWITCH WS-C2960G"/>
    <s v="30.09.2008"/>
    <n v="1459114.68"/>
    <n v="1313203.21"/>
    <s v="ZLI1"/>
    <n v="10"/>
    <n v="0"/>
    <n v="136522.79"/>
    <n v="136522.79"/>
    <s v="ZLIN"/>
    <n v="10"/>
    <n v="0"/>
    <n v="0"/>
    <n v="0"/>
    <m/>
    <m/>
    <m/>
  </r>
  <r>
    <s v="120601001860-0"/>
    <x v="30"/>
    <m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1-0"/>
    <x v="30"/>
    <m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2-0"/>
    <x v="30"/>
    <m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3-0"/>
    <x v="30"/>
    <m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4-0"/>
    <x v="30"/>
    <m/>
    <s v="SWITCH WS-C2960G"/>
    <s v="30.09.2008"/>
    <n v="1263770.7"/>
    <n v="1137393.6299999999"/>
    <s v="ZLI1"/>
    <n v="10"/>
    <n v="0"/>
    <n v="118245.34"/>
    <n v="118245.34"/>
    <s v="ZLIN"/>
    <n v="10"/>
    <n v="0"/>
    <n v="0"/>
    <n v="0"/>
    <m/>
    <m/>
    <m/>
  </r>
  <r>
    <s v="120601001865-0"/>
    <x v="30"/>
    <m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6-0"/>
    <x v="30"/>
    <m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7-0"/>
    <x v="30"/>
    <m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8-0"/>
    <x v="30"/>
    <m/>
    <s v="AIRONET"/>
    <s v="30.09.2008"/>
    <n v="1713524"/>
    <n v="1542171.6"/>
    <s v="ZLI1"/>
    <n v="10"/>
    <n v="0"/>
    <n v="160326.72"/>
    <n v="160326.72"/>
    <s v="ZLIN"/>
    <n v="10"/>
    <n v="0"/>
    <n v="0"/>
    <n v="0"/>
    <m/>
    <m/>
    <m/>
  </r>
  <r>
    <s v="120601001869-0"/>
    <x v="31"/>
    <m/>
    <s v="REJILLAS PARA LAVAR UTENSILIOS"/>
    <s v="30.10.2008"/>
    <n v="206112"/>
    <n v="125803.31"/>
    <s v="ZLI1"/>
    <n v="15"/>
    <n v="0"/>
    <n v="19284.97"/>
    <n v="13037.04"/>
    <s v="ZLIN"/>
    <n v="15"/>
    <n v="0"/>
    <n v="0"/>
    <n v="0"/>
    <m/>
    <m/>
    <m/>
  </r>
  <r>
    <s v="120601001870-0"/>
    <x v="31"/>
    <m/>
    <s v="JUEGO DE OLLAS PARA COCINA"/>
    <s v="30.10.2008"/>
    <n v="1118248"/>
    <n v="1006423.2"/>
    <s v="ZLI1"/>
    <n v="10"/>
    <n v="0"/>
    <n v="104629.43"/>
    <n v="70731.72"/>
    <s v="ZLIN"/>
    <n v="15"/>
    <n v="0"/>
    <n v="0"/>
    <n v="0"/>
    <m/>
    <m/>
    <m/>
  </r>
  <r>
    <s v="120601001871-0"/>
    <x v="33"/>
    <m/>
    <s v="MOTOBOMBA TRASEGADORA DE AGUA"/>
    <s v="30.09.2008"/>
    <n v="654853"/>
    <n v="589367.69999999995"/>
    <s v="ZLI1"/>
    <n v="10"/>
    <n v="0"/>
    <n v="61271.65"/>
    <n v="61271.65"/>
    <s v="ZLIN"/>
    <n v="10"/>
    <n v="0"/>
    <n v="0"/>
    <n v="0"/>
    <m/>
    <m/>
    <m/>
  </r>
  <r>
    <s v="120601001872-0"/>
    <x v="31"/>
    <m/>
    <s v="CALENTADOR DE ALIMENTOS"/>
    <s v="31.12.2008"/>
    <n v="2356044"/>
    <n v="2120439.6"/>
    <s v="ZLI1"/>
    <n v="10"/>
    <n v="0"/>
    <n v="220444.43"/>
    <n v="148621.22999999998"/>
    <s v="ZLIN"/>
    <n v="15"/>
    <n v="0"/>
    <n v="0"/>
    <n v="0"/>
    <m/>
    <m/>
    <m/>
  </r>
  <r>
    <s v="120601001873-0"/>
    <x v="33"/>
    <m/>
    <s v="REFRACTOMETRO AUTOMATICO"/>
    <s v="31.12.2008"/>
    <n v="6713472"/>
    <n v="4909226.4000000004"/>
    <s v="ZLI1"/>
    <n v="15"/>
    <n v="0"/>
    <n v="628149.37"/>
    <n v="628149.37"/>
    <s v="ZLIN"/>
    <n v="10"/>
    <n v="0"/>
    <n v="0"/>
    <n v="0"/>
    <m/>
    <m/>
    <m/>
  </r>
  <r>
    <s v="120601001874-0"/>
    <x v="34"/>
    <m/>
    <s v="MAQUINA DE EXTENSION DE PIERNAS"/>
    <s v="31.12.2008"/>
    <n v="621500"/>
    <n v="559350"/>
    <s v="ZLI1"/>
    <n v="10"/>
    <n v="0"/>
    <n v="58150.96"/>
    <n v="58150.96"/>
    <s v="ZLIN"/>
    <n v="10"/>
    <n v="0"/>
    <n v="0"/>
    <n v="0"/>
    <m/>
    <m/>
    <m/>
  </r>
  <r>
    <s v="120601001875-0"/>
    <x v="34"/>
    <m/>
    <s v="MAQUINA DE JALON CON POLERA Y JALON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6-0"/>
    <x v="34"/>
    <m/>
    <s v="MAQUINA DE REMO SENTADO"/>
    <s v="31.12.2008"/>
    <n v="610200"/>
    <n v="549180"/>
    <s v="ZLI1"/>
    <n v="10"/>
    <n v="0"/>
    <n v="57093.67"/>
    <n v="57093.67"/>
    <s v="ZLIN"/>
    <n v="10"/>
    <n v="0"/>
    <n v="0"/>
    <n v="0"/>
    <m/>
    <m/>
    <m/>
  </r>
  <r>
    <s v="120601001877-0"/>
    <x v="34"/>
    <m/>
    <s v="MAQUINA DE PRESS DE PIERNA SENTADO"/>
    <s v="31.12.2008"/>
    <n v="565000"/>
    <n v="508500"/>
    <s v="ZLI1"/>
    <n v="10"/>
    <n v="0"/>
    <n v="52864.51"/>
    <n v="52864.51"/>
    <s v="ZLIN"/>
    <n v="10"/>
    <n v="0"/>
    <n v="0"/>
    <n v="0"/>
    <m/>
    <m/>
    <m/>
  </r>
  <r>
    <s v="120601001878-0"/>
    <x v="32"/>
    <m/>
    <s v="SISTEMA OPERATIVO DE RED"/>
    <s v="01.03.1988"/>
    <n v="126500"/>
    <n v="113850"/>
    <s v="ZLI1"/>
    <n v="5"/>
    <n v="0"/>
    <n v="111203.94"/>
    <n v="100083.55"/>
    <s v="ZLIN"/>
    <n v="5"/>
    <n v="0"/>
    <n v="0"/>
    <n v="0"/>
    <m/>
    <m/>
    <m/>
  </r>
  <r>
    <s v="120601001879-0"/>
    <x v="32"/>
    <m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0-0"/>
    <x v="32"/>
    <m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1-0"/>
    <x v="32"/>
    <m/>
    <s v="TARJETA DE RED ETHER CARD"/>
    <s v="01.03.1988"/>
    <n v="31900"/>
    <n v="28710"/>
    <s v="ZLI1"/>
    <n v="5"/>
    <n v="0"/>
    <n v="28042.720000000001"/>
    <n v="25238.45"/>
    <s v="ZLIN"/>
    <n v="5"/>
    <n v="0"/>
    <n v="0"/>
    <n v="0"/>
    <m/>
    <m/>
    <m/>
  </r>
  <r>
    <s v="120601001883-0"/>
    <x v="32"/>
    <m/>
    <s v="DISCO DURO"/>
    <s v="01.06.1993"/>
    <n v="28000"/>
    <n v="25200"/>
    <s v="ZLI1"/>
    <n v="5"/>
    <n v="0"/>
    <n v="6034.17"/>
    <n v="5430.75"/>
    <s v="ZLIN"/>
    <n v="5"/>
    <n v="0"/>
    <n v="0"/>
    <n v="0"/>
    <m/>
    <m/>
    <m/>
  </r>
  <r>
    <s v="120601001884-0"/>
    <x v="33"/>
    <m/>
    <s v="MAQ  DE OCTANAGE G 12242"/>
    <s v="01.01.1979"/>
    <n v="13143.04"/>
    <n v="11828.740000000002"/>
    <s v="ZLI1"/>
    <n v="15"/>
    <n v="0"/>
    <n v="218861.78"/>
    <n v="196975.6"/>
    <s v="ZLIN"/>
    <n v="15"/>
    <n v="0"/>
    <n v="0"/>
    <n v="0"/>
    <m/>
    <m/>
    <m/>
  </r>
  <r>
    <s v="120601001885-0"/>
    <x v="33"/>
    <m/>
    <s v="ANALIZADOR DE AZUFRE GRIS"/>
    <s v="01.09.1979"/>
    <n v="1"/>
    <n v="0"/>
    <s v="ZLI1"/>
    <n v="1"/>
    <n v="0"/>
    <n v="0"/>
    <n v="0"/>
    <s v="ZLIN"/>
    <n v="1"/>
    <n v="0"/>
    <n v="0"/>
    <n v="0"/>
    <m/>
    <m/>
    <m/>
  </r>
  <r>
    <s v="120601001886-0"/>
    <x v="33"/>
    <m/>
    <s v="ESPECTROFOTOMETRO MOD 6 20"/>
    <s v="01.09.1979"/>
    <n v="1"/>
    <n v="0"/>
    <s v="ZLI1"/>
    <n v="1"/>
    <n v="0"/>
    <n v="0"/>
    <n v="0"/>
    <s v="ZLIN"/>
    <n v="1"/>
    <n v="0"/>
    <n v="0"/>
    <n v="0"/>
    <m/>
    <m/>
    <m/>
  </r>
  <r>
    <s v="120601001887-0"/>
    <x v="33"/>
    <m/>
    <s v="PH METER 80"/>
    <s v="01.09.1979"/>
    <n v="1"/>
    <n v="0"/>
    <s v="ZLI1"/>
    <n v="1"/>
    <n v="0"/>
    <n v="0"/>
    <n v="0"/>
    <s v="ZLIN"/>
    <n v="1"/>
    <n v="0"/>
    <n v="0"/>
    <n v="0"/>
    <m/>
    <m/>
    <m/>
  </r>
  <r>
    <s v="120601001889-0"/>
    <x v="33"/>
    <m/>
    <s v="ESTUFA BAJA TEMPERATURA"/>
    <s v="01.09.1979"/>
    <n v="1"/>
    <n v="0"/>
    <s v="ZLI1"/>
    <n v="1"/>
    <n v="0"/>
    <n v="0"/>
    <n v="0"/>
    <s v="ZLIN"/>
    <n v="1"/>
    <n v="0"/>
    <n v="0"/>
    <n v="0"/>
    <m/>
    <m/>
    <m/>
  </r>
  <r>
    <s v="120601001890-0"/>
    <x v="33"/>
    <m/>
    <s v="VISCOSIMETRO PORTATIL"/>
    <s v="01.03.1976"/>
    <n v="50000"/>
    <n v="45000"/>
    <s v="ZLI1"/>
    <n v="5"/>
    <n v="0"/>
    <n v="23966"/>
    <n v="21569.4"/>
    <s v="ZLIN"/>
    <n v="5"/>
    <n v="0"/>
    <n v="0"/>
    <n v="0"/>
    <m/>
    <m/>
    <m/>
  </r>
  <r>
    <s v="120601001891-0"/>
    <x v="33"/>
    <m/>
    <s v="VISCOSIMETRO PORTATIL NEGRO"/>
    <s v="01.03.1976"/>
    <n v="700"/>
    <n v="630"/>
    <s v="ZLI1"/>
    <n v="5"/>
    <n v="0"/>
    <n v="335.52"/>
    <n v="301.96999999999997"/>
    <s v="ZLIN"/>
    <n v="5"/>
    <n v="0"/>
    <n v="0"/>
    <n v="0"/>
    <m/>
    <m/>
    <m/>
  </r>
  <r>
    <s v="120601001892-0"/>
    <x v="33"/>
    <m/>
    <s v="VT 01 EQUIPO ALUMINIO COLOR NEG"/>
    <s v="01.03.1976"/>
    <n v="500"/>
    <n v="450"/>
    <s v="ZLI1"/>
    <n v="5"/>
    <n v="0"/>
    <n v="239.66"/>
    <n v="215.69"/>
    <s v="ZLIN"/>
    <n v="5"/>
    <n v="0"/>
    <n v="0"/>
    <n v="0"/>
    <m/>
    <m/>
    <m/>
  </r>
  <r>
    <s v="120601001893-0"/>
    <x v="33"/>
    <m/>
    <s v="VISCOSIMETRO PORTATIL NEGRO"/>
    <s v="01.03.1976"/>
    <n v="500"/>
    <n v="450"/>
    <s v="ZLI1"/>
    <n v="5"/>
    <n v="0"/>
    <n v="239.66"/>
    <n v="215.69"/>
    <s v="ZLIN"/>
    <n v="5"/>
    <n v="0"/>
    <n v="0"/>
    <n v="0"/>
    <m/>
    <m/>
    <m/>
  </r>
  <r>
    <s v="120601001894-0"/>
    <x v="33"/>
    <m/>
    <s v="TRANSFORMADOR VARIABLE"/>
    <s v="01.03.1976"/>
    <n v="1000"/>
    <n v="900"/>
    <s v="ZLI1"/>
    <n v="5"/>
    <n v="0"/>
    <n v="479.32"/>
    <n v="431.39"/>
    <s v="ZLIN"/>
    <n v="5"/>
    <n v="0"/>
    <n v="0"/>
    <n v="0"/>
    <m/>
    <m/>
    <m/>
  </r>
  <r>
    <s v="120601001895-0"/>
    <x v="33"/>
    <m/>
    <s v="ANALIZADOR SALES CRUDO"/>
    <s v="01.03.1976"/>
    <n v="77969.56"/>
    <n v="70172.599999999991"/>
    <s v="ZLI1"/>
    <n v="5"/>
    <n v="0"/>
    <n v="37372.36"/>
    <n v="33635.120000000003"/>
    <s v="ZLIN"/>
    <n v="5"/>
    <n v="0"/>
    <n v="0"/>
    <n v="0"/>
    <m/>
    <m/>
    <m/>
  </r>
  <r>
    <s v="120601001896-0"/>
    <x v="33"/>
    <m/>
    <s v="DESECADOR CALENTADOR AL VACIO"/>
    <s v="01.03.1976"/>
    <n v="4000"/>
    <n v="3600"/>
    <s v="ZLI1"/>
    <n v="5"/>
    <n v="0"/>
    <n v="1917.28"/>
    <n v="1725.55"/>
    <s v="ZLIN"/>
    <n v="5"/>
    <n v="0"/>
    <n v="0"/>
    <n v="0"/>
    <m/>
    <m/>
    <m/>
  </r>
  <r>
    <s v="120601001897-0"/>
    <x v="33"/>
    <m/>
    <s v="CALENTADOR DE AIRE SECADORA"/>
    <s v="01.03.1976"/>
    <n v="133467"/>
    <n v="120120.3"/>
    <s v="ZLI1"/>
    <n v="5"/>
    <n v="0"/>
    <n v="63973.4"/>
    <n v="57576.06"/>
    <s v="ZLIN"/>
    <n v="5"/>
    <n v="0"/>
    <n v="0"/>
    <n v="0"/>
    <m/>
    <m/>
    <m/>
  </r>
  <r>
    <s v="120601001898-0"/>
    <x v="33"/>
    <m/>
    <s v="VISCOSIMETRO SUMMER  RUNGE"/>
    <s v="01.03.1976"/>
    <n v="2500"/>
    <n v="2250"/>
    <s v="ZLI1"/>
    <n v="5"/>
    <n v="0"/>
    <n v="1198.3"/>
    <n v="1078.47"/>
    <s v="ZLIN"/>
    <n v="5"/>
    <n v="0"/>
    <n v="0"/>
    <n v="0"/>
    <m/>
    <m/>
    <m/>
  </r>
  <r>
    <s v="120601001899-0"/>
    <x v="33"/>
    <m/>
    <s v="BANO VISCOSIDAD COLOR GRIS"/>
    <s v="01.03.1976"/>
    <n v="1000"/>
    <n v="900"/>
    <s v="ZLI1"/>
    <n v="5"/>
    <n v="0"/>
    <n v="479.32"/>
    <n v="431.39"/>
    <s v="ZLIN"/>
    <n v="5"/>
    <n v="0"/>
    <n v="0"/>
    <n v="0"/>
    <m/>
    <m/>
    <m/>
  </r>
  <r>
    <s v="120601001900-0"/>
    <x v="33"/>
    <m/>
    <s v="BALANZA GRANATARIA"/>
    <s v="01.03.1976"/>
    <n v="9000"/>
    <n v="8100"/>
    <s v="ZLI1"/>
    <n v="5"/>
    <n v="0"/>
    <n v="4313.88"/>
    <n v="3882.4900000000002"/>
    <s v="ZLIN"/>
    <n v="5"/>
    <n v="0"/>
    <n v="0"/>
    <n v="0"/>
    <m/>
    <m/>
    <m/>
  </r>
  <r>
    <s v="120601001901-0"/>
    <x v="33"/>
    <m/>
    <s v="CALENTADOR CON CONTROL DE TIEMP"/>
    <s v="01.01.1980"/>
    <n v="4859.99"/>
    <n v="4374"/>
    <s v="ZLI1"/>
    <n v="15"/>
    <n v="0"/>
    <n v="70646.61"/>
    <n v="63581.95"/>
    <s v="ZLIN"/>
    <n v="15"/>
    <n v="0"/>
    <n v="0"/>
    <n v="0"/>
    <m/>
    <m/>
    <m/>
  </r>
  <r>
    <s v="120601001902-0"/>
    <x v="33"/>
    <m/>
    <s v="CALORIMETRO"/>
    <s v="01.06.1980"/>
    <n v="1213.8399999999999"/>
    <n v="1092.46"/>
    <s v="ZLI1"/>
    <n v="15"/>
    <n v="0"/>
    <n v="17644.689999999999"/>
    <n v="15880.22"/>
    <s v="ZLIN"/>
    <n v="15"/>
    <n v="0"/>
    <n v="0"/>
    <n v="0"/>
    <m/>
    <m/>
    <m/>
  </r>
  <r>
    <s v="120601001903-0"/>
    <x v="33"/>
    <m/>
    <s v="APARATO FLASH POINT"/>
    <s v="01.06.1980"/>
    <n v="1213.83"/>
    <n v="1092.4499999999998"/>
    <s v="ZLI1"/>
    <n v="15"/>
    <n v="0"/>
    <n v="17644.53"/>
    <n v="15880.079999999998"/>
    <s v="ZLIN"/>
    <n v="15"/>
    <n v="0"/>
    <n v="0"/>
    <n v="0"/>
    <m/>
    <m/>
    <m/>
  </r>
  <r>
    <s v="120601001904-0"/>
    <x v="29"/>
    <m/>
    <s v="CUESTIONARIO 16 FACTORES PERSONALID"/>
    <s v="31.10.2003"/>
    <n v="20000"/>
    <n v="15753.07"/>
    <s v="ZLI1"/>
    <n v="5"/>
    <n v="0"/>
    <n v="15649.72"/>
    <n v="13444.539999999999"/>
    <s v="ZLIN"/>
    <n v="5"/>
    <n v="0"/>
    <n v="0"/>
    <n v="0"/>
    <m/>
    <m/>
    <m/>
  </r>
  <r>
    <s v="120601001905-0"/>
    <x v="31"/>
    <m/>
    <s v="EXTRACTOR MALOS OLORES ABANICO"/>
    <s v="01.07.1988"/>
    <n v="6578"/>
    <n v="5920.2"/>
    <s v="ZLI1"/>
    <n v="10"/>
    <n v="0"/>
    <n v="9440.93"/>
    <n v="8496.84"/>
    <s v="ZLIN"/>
    <n v="10"/>
    <n v="0"/>
    <n v="0"/>
    <n v="0"/>
    <m/>
    <m/>
    <m/>
  </r>
  <r>
    <s v="120601001906-0"/>
    <x v="29"/>
    <m/>
    <s v="IMAGE LIBRARY HIGH RESOLUTION PLATI"/>
    <s v="30.04.2004"/>
    <n v="173340"/>
    <n v="156006"/>
    <s v="ZLI1"/>
    <n v="5"/>
    <n v="0"/>
    <n v="110837.34"/>
    <n v="110135.31999999999"/>
    <s v="ZLIN"/>
    <n v="5"/>
    <n v="0"/>
    <n v="0"/>
    <n v="0"/>
    <m/>
    <m/>
    <m/>
  </r>
  <r>
    <s v="120601001912-0"/>
    <x v="29"/>
    <m/>
    <s v="ENCICLOPEDIA NUTRICION"/>
    <s v="31.05.2005"/>
    <n v="75000"/>
    <n v="67500"/>
    <s v="ZLI1"/>
    <n v="5"/>
    <n v="0"/>
    <n v="38277.870000000003"/>
    <n v="37895.39"/>
    <s v="ZLIN"/>
    <n v="5"/>
    <n v="0"/>
    <n v="0"/>
    <n v="0"/>
    <m/>
    <m/>
    <m/>
  </r>
  <r>
    <s v="120601001913-0"/>
    <x v="29"/>
    <m/>
    <s v="CD ANALISIS PETROLEO ASTM VOL 5.06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4-0"/>
    <x v="29"/>
    <m/>
    <s v="NORMAS INTERNAC. CONTABILIDAD"/>
    <s v="28.02.2002"/>
    <n v="23000"/>
    <n v="20700"/>
    <s v="ZLI1"/>
    <n v="5"/>
    <n v="0"/>
    <n v="12688.67"/>
    <n v="11419.8"/>
    <s v="ZLIN"/>
    <n v="5"/>
    <n v="0"/>
    <n v="0"/>
    <n v="0"/>
    <m/>
    <m/>
    <m/>
  </r>
  <r>
    <s v="120601001915-0"/>
    <x v="29"/>
    <m/>
    <s v="CD ANALISIS PETROLEO ASTM VOL 5.01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6-0"/>
    <x v="29"/>
    <m/>
    <s v="CD ANALISIS PETROLEO ASTM VOL. 5.03"/>
    <s v="31.10.2003"/>
    <n v="56058.71"/>
    <n v="50453.08"/>
    <s v="ZLI1"/>
    <n v="5"/>
    <n v="0"/>
    <n v="31670.78"/>
    <n v="28503.699999999997"/>
    <s v="ZLIN"/>
    <n v="5"/>
    <n v="0"/>
    <n v="0"/>
    <n v="0"/>
    <m/>
    <m/>
    <m/>
  </r>
  <r>
    <s v="120601001917-0"/>
    <x v="29"/>
    <m/>
    <s v="CD ANALISIS PETROLEO ASTM VOL 5.04"/>
    <s v="31.10.2003"/>
    <n v="56058.7"/>
    <n v="50453.079999999994"/>
    <s v="ZLI1"/>
    <n v="5"/>
    <n v="0"/>
    <n v="31670.78"/>
    <n v="28503.699999999997"/>
    <s v="ZLIN"/>
    <n v="5"/>
    <n v="0"/>
    <n v="0"/>
    <n v="0"/>
    <m/>
    <m/>
    <m/>
  </r>
  <r>
    <s v="120601001919-0"/>
    <x v="29"/>
    <m/>
    <s v="EL ARTE DE PROYECTAR EN ARQUITECTUR"/>
    <s v="31.08.2004"/>
    <n v="42000"/>
    <n v="37800"/>
    <s v="ZLI1"/>
    <n v="5"/>
    <n v="0"/>
    <n v="26855.7"/>
    <n v="26685.600000000002"/>
    <s v="ZLIN"/>
    <n v="5"/>
    <n v="0"/>
    <n v="0"/>
    <n v="0"/>
    <m/>
    <m/>
    <m/>
  </r>
  <r>
    <s v="120601001921-0"/>
    <x v="29"/>
    <m/>
    <s v="MANUAL DE CONSTRUCCION EN CONCRETO"/>
    <s v="31.08.2004"/>
    <n v="23000"/>
    <n v="20700"/>
    <s v="ZLI1"/>
    <n v="5"/>
    <n v="0"/>
    <n v="14706.69"/>
    <n v="14613.54"/>
    <s v="ZLIN"/>
    <n v="5"/>
    <n v="0"/>
    <n v="0"/>
    <n v="0"/>
    <m/>
    <m/>
    <m/>
  </r>
  <r>
    <s v="120601001926-0"/>
    <x v="29"/>
    <m/>
    <s v="NORMAS ASTM COMPLETO 2006"/>
    <s v="31.01.2006"/>
    <n v="4087536"/>
    <n v="3678782.4"/>
    <s v="ZLI1"/>
    <n v="5"/>
    <n v="0"/>
    <n v="1821003.92"/>
    <n v="1801669.89"/>
    <s v="ZLIN"/>
    <n v="5"/>
    <n v="0"/>
    <n v="0"/>
    <n v="0"/>
    <m/>
    <m/>
    <m/>
  </r>
  <r>
    <s v="120601001928-0"/>
    <x v="29"/>
    <m/>
    <s v="SET NORMAS NFPA VERSION 2006"/>
    <s v="28.02.2006"/>
    <n v="748472"/>
    <n v="673624.8"/>
    <s v="ZLI1"/>
    <n v="5"/>
    <n v="0"/>
    <n v="333445.49"/>
    <n v="329905.20999999996"/>
    <s v="ZLIN"/>
    <n v="5"/>
    <n v="0"/>
    <n v="0"/>
    <n v="0"/>
    <m/>
    <m/>
    <m/>
  </r>
  <r>
    <s v="120601001931-0"/>
    <x v="30"/>
    <m/>
    <s v="RADIO PORT MOTOROLA S 4023691"/>
    <s v="01.12.1994"/>
    <n v="98987.56"/>
    <n v="89088.81"/>
    <s v="ZLI1"/>
    <n v="10"/>
    <n v="0"/>
    <n v="78386.149999999994"/>
    <n v="70547.539999999994"/>
    <s v="ZLIN"/>
    <n v="10"/>
    <n v="0"/>
    <n v="0"/>
    <n v="0"/>
    <m/>
    <m/>
    <m/>
  </r>
  <r>
    <s v="120601001932-0"/>
    <x v="32"/>
    <m/>
    <s v="MONITOR UNISYS S 463389072"/>
    <s v="01.02.1995"/>
    <n v="107451.67"/>
    <n v="96706.51"/>
    <s v="ZLI1"/>
    <n v="5"/>
    <n v="0"/>
    <n v="23156.49"/>
    <n v="20840.84"/>
    <s v="ZLIN"/>
    <n v="5"/>
    <n v="0"/>
    <n v="0"/>
    <n v="0"/>
    <m/>
    <m/>
    <m/>
  </r>
  <r>
    <s v="120601001933-0"/>
    <x v="30"/>
    <m/>
    <s v="RADIO DE COMUNICACION MOTOROLA"/>
    <s v="01.06.1976"/>
    <n v="1103.22"/>
    <n v="992.90000000000009"/>
    <s v="ZLI1"/>
    <n v="10"/>
    <n v="0"/>
    <n v="7017.23"/>
    <n v="6315.5099999999993"/>
    <s v="ZLIN"/>
    <n v="10"/>
    <n v="0"/>
    <n v="0"/>
    <n v="0"/>
    <m/>
    <m/>
    <m/>
  </r>
  <r>
    <s v="120601001937-0"/>
    <x v="32"/>
    <m/>
    <s v="DISCO DURO 85 BM"/>
    <s v="01.09.1993"/>
    <n v="47175"/>
    <n v="42457.5"/>
    <s v="ZLI1"/>
    <n v="5"/>
    <n v="0"/>
    <n v="10166.49"/>
    <n v="9149.84"/>
    <s v="ZLIN"/>
    <n v="5"/>
    <n v="0"/>
    <n v="0"/>
    <n v="0"/>
    <m/>
    <m/>
    <m/>
  </r>
  <r>
    <s v="120601001938-0"/>
    <x v="32"/>
    <m/>
    <s v="DISCO DURO 49 BM"/>
    <s v="01.09.1993"/>
    <n v="47175"/>
    <n v="42457.5"/>
    <s v="ZLI1"/>
    <n v="5"/>
    <n v="0"/>
    <n v="10166.49"/>
    <n v="9149.84"/>
    <s v="ZLIN"/>
    <n v="5"/>
    <n v="0"/>
    <n v="0"/>
    <n v="0"/>
    <m/>
    <m/>
    <m/>
  </r>
  <r>
    <s v="120601001939-0"/>
    <x v="32"/>
    <m/>
    <s v="DISCO DURO"/>
    <s v="01.09.1993"/>
    <n v="40943.019999999997"/>
    <n v="36848.719999999994"/>
    <s v="ZLI1"/>
    <n v="5"/>
    <n v="0"/>
    <n v="8823.4599999999991"/>
    <n v="7941.1099999999988"/>
    <s v="ZLIN"/>
    <n v="5"/>
    <n v="0"/>
    <n v="0"/>
    <n v="0"/>
    <m/>
    <m/>
    <m/>
  </r>
  <r>
    <s v="120601001940-0"/>
    <x v="32"/>
    <m/>
    <s v="DISCO DURO"/>
    <s v="01.09.1993"/>
    <n v="40943.03"/>
    <n v="36848.729999999996"/>
    <s v="ZLI1"/>
    <n v="5"/>
    <n v="0"/>
    <n v="8823.4599999999991"/>
    <n v="7941.1099999999988"/>
    <s v="ZLIN"/>
    <n v="5"/>
    <n v="0"/>
    <n v="0"/>
    <n v="0"/>
    <m/>
    <m/>
    <m/>
  </r>
  <r>
    <s v="120601001941-0"/>
    <x v="33"/>
    <m/>
    <s v="EQUIPO P,DETERMINAR GASES LICUA"/>
    <s v="01.08.1994"/>
    <n v="55327.82"/>
    <n v="49795.040000000001"/>
    <s v="ZLI1"/>
    <n v="10"/>
    <n v="0"/>
    <n v="43812.93"/>
    <n v="39431.64"/>
    <s v="ZLIN"/>
    <n v="10"/>
    <n v="0"/>
    <n v="0"/>
    <n v="0"/>
    <m/>
    <m/>
    <m/>
  </r>
  <r>
    <s v="120601001944-0"/>
    <x v="33"/>
    <m/>
    <s v="ANALIZADOR DE NITROGEN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5-0"/>
    <x v="33"/>
    <m/>
    <s v="DESTILADOR AL VACIO AUTOMATICO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47-0"/>
    <x v="30"/>
    <m/>
    <s v="WALKIE TOLKIE 8 CANALES"/>
    <s v="01.01.1994"/>
    <n v="106792"/>
    <n v="96112.8"/>
    <s v="ZLI1"/>
    <n v="10"/>
    <n v="0"/>
    <n v="84566.34"/>
    <n v="76109.709999999992"/>
    <s v="ZLIN"/>
    <n v="10"/>
    <n v="0"/>
    <n v="0"/>
    <n v="0"/>
    <m/>
    <m/>
    <m/>
  </r>
  <r>
    <s v="120601001948-0"/>
    <x v="33"/>
    <m/>
    <s v="JUEGO P INTERCAMBIO CORRIENTE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51-0"/>
    <x v="32"/>
    <m/>
    <s v="DERECHOS ADUANALES OC 8898"/>
    <s v="01.01.1994"/>
    <n v="4397804.01"/>
    <n v="3958023.61"/>
    <s v="ZLI1"/>
    <n v="5"/>
    <n v="0"/>
    <n v="947754.24"/>
    <n v="852978.82"/>
    <s v="ZLIN"/>
    <n v="5"/>
    <n v="0"/>
    <n v="0"/>
    <n v="0"/>
    <m/>
    <m/>
    <m/>
  </r>
  <r>
    <s v="120601001952-0"/>
    <x v="34"/>
    <m/>
    <s v="LOTE GLUCOMETRO LANCETAS GLUCOS"/>
    <s v="01.08.1994"/>
    <n v="52646.35"/>
    <n v="47381.72"/>
    <s v="ZLI1"/>
    <n v="10"/>
    <n v="0"/>
    <n v="41689.5"/>
    <n v="37520.550000000003"/>
    <s v="ZLIN"/>
    <n v="10"/>
    <n v="0"/>
    <n v="0"/>
    <n v="0"/>
    <m/>
    <m/>
    <m/>
  </r>
  <r>
    <s v="120601001960-0"/>
    <x v="30"/>
    <m/>
    <s v="FUENTE DE PODER PS 14K"/>
    <s v="01.08.1994"/>
    <n v="14200"/>
    <n v="12780"/>
    <s v="ZLI1"/>
    <n v="10"/>
    <n v="0"/>
    <n v="11244.63"/>
    <n v="10120.169999999998"/>
    <s v="ZLIN"/>
    <n v="10"/>
    <n v="0"/>
    <n v="0"/>
    <n v="0"/>
    <m/>
    <m/>
    <m/>
  </r>
  <r>
    <s v="120601001964-0"/>
    <x v="33"/>
    <m/>
    <s v="ESPECTOFOTOMRTO ULTRAVIOLETA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65-0"/>
    <x v="33"/>
    <m/>
    <s v="BRAZO MOTRIZ PARTE 71043"/>
    <s v="01.09.1993"/>
    <n v="0"/>
    <n v="0"/>
    <s v="ZLI1"/>
    <n v="10"/>
    <n v="0"/>
    <n v="0"/>
    <n v="0"/>
    <s v="ZLIN"/>
    <n v="10"/>
    <n v="0"/>
    <n v="0"/>
    <n v="0"/>
    <m/>
    <m/>
    <m/>
  </r>
  <r>
    <s v="120601001967-0"/>
    <x v="31"/>
    <m/>
    <s v="CAMARA DE ENFRIAMIENTO KITH RAM"/>
    <s v="01.05.1974"/>
    <n v="0"/>
    <n v="0"/>
    <s v="ZLI1"/>
    <n v="10"/>
    <n v="0"/>
    <n v="0"/>
    <n v="0"/>
    <s v="ZLIN"/>
    <n v="10"/>
    <n v="0"/>
    <n v="0"/>
    <n v="0"/>
    <m/>
    <m/>
    <m/>
  </r>
  <r>
    <s v="120601001968-0"/>
    <x v="32"/>
    <m/>
    <s v="MICROS PENDIENTE OC 9024"/>
    <s v="01.05.1994"/>
    <n v="4608398.5599999996"/>
    <n v="4147558.7099999995"/>
    <s v="ZLI1"/>
    <n v="5"/>
    <n v="0"/>
    <n v="993138.67"/>
    <n v="893824.8"/>
    <s v="ZLIN"/>
    <n v="5"/>
    <n v="0"/>
    <n v="0"/>
    <n v="0"/>
    <m/>
    <m/>
    <m/>
  </r>
  <r>
    <s v="120601001970-0"/>
    <x v="32"/>
    <m/>
    <s v="SOLTWARE AUTOCAD 12 386 IBM"/>
    <s v="01.11.1993"/>
    <n v="484000"/>
    <n v="435600"/>
    <s v="ZLI1"/>
    <n v="5"/>
    <n v="0"/>
    <n v="104305.02"/>
    <n v="93874.52"/>
    <s v="ZLIN"/>
    <n v="5"/>
    <n v="0"/>
    <n v="0"/>
    <n v="0"/>
    <m/>
    <m/>
    <m/>
  </r>
  <r>
    <s v="120601001972-0"/>
    <x v="29"/>
    <m/>
    <s v="COLECCION DE LIOBROS S LABORATO"/>
    <s v="01.05.1994"/>
    <n v="373850.17"/>
    <n v="336465.16"/>
    <s v="ZLI1"/>
    <n v="5"/>
    <n v="0"/>
    <n v="80567.03"/>
    <n v="72510.33"/>
    <s v="ZLIN"/>
    <n v="5"/>
    <n v="0"/>
    <n v="0"/>
    <n v="0"/>
    <m/>
    <m/>
    <m/>
  </r>
  <r>
    <s v="120601001975-0"/>
    <x v="29"/>
    <m/>
    <s v="ENCICLOPEDIA SOBRE SOLDADURA"/>
    <s v="01.05.1994"/>
    <n v="326255.5"/>
    <n v="293629.95"/>
    <s v="ZLI1"/>
    <n v="5"/>
    <n v="0"/>
    <n v="70310.080000000002"/>
    <n v="63279.07"/>
    <s v="ZLIN"/>
    <n v="5"/>
    <n v="0"/>
    <n v="0"/>
    <n v="0"/>
    <m/>
    <m/>
    <m/>
  </r>
  <r>
    <s v="120601001976-0"/>
    <x v="30"/>
    <m/>
    <s v="RADIO PORTATIL MCA MOTOROLA"/>
    <s v="01.03.1994"/>
    <n v="54516"/>
    <n v="49064.4"/>
    <s v="ZLI1"/>
    <n v="10"/>
    <n v="0"/>
    <n v="43170.05"/>
    <n v="38853.050000000003"/>
    <s v="ZLIN"/>
    <n v="10"/>
    <n v="0"/>
    <n v="0"/>
    <n v="0"/>
    <m/>
    <m/>
    <m/>
  </r>
  <r>
    <s v="120601001978-0"/>
    <x v="33"/>
    <m/>
    <s v="SEPTA 12 5 MM N0 69091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79-0"/>
    <x v="33"/>
    <m/>
    <s v="LOTE DE TUBOS PIROLISIS"/>
    <s v="01.09.1993"/>
    <n v="2603186.7000000002"/>
    <n v="2342868.0300000003"/>
    <s v="ZLI1"/>
    <n v="10"/>
    <n v="0"/>
    <n v="1854651.42"/>
    <n v="1669186.2799999998"/>
    <s v="ZLIN"/>
    <n v="10"/>
    <n v="0"/>
    <n v="0"/>
    <n v="0"/>
    <m/>
    <m/>
    <m/>
  </r>
  <r>
    <s v="120601001980-0"/>
    <x v="33"/>
    <m/>
    <s v="TITULADOR AUTOMATICO MCA ORION"/>
    <s v="01.06.1994"/>
    <n v="1473188.6"/>
    <n v="1325869.7400000002"/>
    <s v="ZLI1"/>
    <n v="10"/>
    <n v="0"/>
    <n v="1166587.8600000001"/>
    <n v="1049929.07"/>
    <s v="ZLIN"/>
    <n v="10"/>
    <n v="0"/>
    <n v="0"/>
    <n v="0"/>
    <m/>
    <m/>
    <m/>
  </r>
  <r>
    <s v="120601001988-0"/>
    <x v="33"/>
    <m/>
    <s v="MICROSCOPIO SIXTY AMERICAN"/>
    <s v="01.09.1979"/>
    <n v="1"/>
    <n v="0"/>
    <s v="ZLI1"/>
    <n v="1"/>
    <n v="0"/>
    <n v="0"/>
    <n v="0"/>
    <s v="ZLIN"/>
    <n v="1"/>
    <n v="0"/>
    <n v="0"/>
    <n v="0"/>
    <m/>
    <m/>
    <m/>
  </r>
  <r>
    <s v="120601001994-0"/>
    <x v="33"/>
    <m/>
    <s v="EQUIPO PARA PRUEBAS"/>
    <s v="01.12.1993"/>
    <n v="1506131"/>
    <n v="1355517.9"/>
    <s v="ZLI1"/>
    <n v="10"/>
    <n v="0"/>
    <n v="1327614.52"/>
    <n v="1194853.07"/>
    <s v="ZLIN"/>
    <n v="10"/>
    <n v="0"/>
    <n v="0"/>
    <n v="0"/>
    <m/>
    <m/>
    <m/>
  </r>
  <r>
    <s v="120601001995-0"/>
    <x v="30"/>
    <m/>
    <s v="RADIO COMUNICACION PRESIUM ELEC"/>
    <s v="01.09.1979"/>
    <n v="1"/>
    <n v="0"/>
    <s v="ZLI1"/>
    <n v="1"/>
    <n v="0"/>
    <n v="0"/>
    <n v="0"/>
    <s v="ZLIN"/>
    <n v="1"/>
    <n v="0"/>
    <n v="0"/>
    <n v="0"/>
    <m/>
    <m/>
    <m/>
  </r>
  <r>
    <s v="120601001997-0"/>
    <x v="32"/>
    <m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1998-0"/>
    <x v="32"/>
    <m/>
    <s v="MODULO DE MEMORIA T SIM"/>
    <s v="01.09.1994"/>
    <n v="37400"/>
    <n v="33660"/>
    <s v="ZLI1"/>
    <n v="5"/>
    <n v="0"/>
    <n v="8059.92"/>
    <n v="7253.93"/>
    <s v="ZLIN"/>
    <n v="5"/>
    <n v="0"/>
    <n v="0"/>
    <n v="0"/>
    <m/>
    <m/>
    <m/>
  </r>
  <r>
    <s v="120601002000-0"/>
    <x v="30"/>
    <m/>
    <s v="CALL CENTER (SOFTWARE Y HARDWARE)"/>
    <s v="31.08.2005"/>
    <n v="6333022.29"/>
    <n v="5699720.0600000005"/>
    <s v="ZLI1"/>
    <n v="10"/>
    <n v="0"/>
    <n v="3232196.21"/>
    <n v="3232196.21"/>
    <s v="ZLIN"/>
    <n v="10"/>
    <n v="0"/>
    <n v="0"/>
    <n v="0"/>
    <m/>
    <m/>
    <m/>
  </r>
  <r>
    <s v="120601002000-1"/>
    <x v="30"/>
    <m/>
    <s v="ACTUALIZACION DE OPENSCAPE CONTAC CENTER"/>
    <s v="04.09.2013"/>
    <n v="7140976.54"/>
    <n v="6426878.8899999997"/>
    <s v="ZLIN"/>
    <n v="10"/>
    <n v="0"/>
    <n v="0"/>
    <n v="0"/>
    <s v="ZLIN"/>
    <n v="10"/>
    <n v="0"/>
    <n v="0"/>
    <n v="0"/>
    <m/>
    <m/>
    <m/>
  </r>
  <r>
    <s v="120601002002-0"/>
    <x v="32"/>
    <m/>
    <s v="MODULO DE MEMORIA T SIM"/>
    <s v="01.09.1994"/>
    <n v="0"/>
    <n v="0"/>
    <s v="ZLI1"/>
    <n v="5"/>
    <n v="0"/>
    <n v="0"/>
    <n v="0"/>
    <s v="ZLIN"/>
    <n v="5"/>
    <n v="0"/>
    <n v="0"/>
    <n v="0"/>
    <m/>
    <m/>
    <m/>
  </r>
  <r>
    <s v="120601002004-0"/>
    <x v="32"/>
    <m/>
    <s v="3 MODULOS DE MEMORIA T SIMM"/>
    <s v="01.09.1994"/>
    <n v="123750"/>
    <n v="111375"/>
    <s v="ZLI1"/>
    <n v="5"/>
    <n v="0"/>
    <n v="26668.880000000001"/>
    <n v="24001.99"/>
    <s v="ZLIN"/>
    <n v="5"/>
    <n v="0"/>
    <n v="0"/>
    <n v="0"/>
    <m/>
    <m/>
    <m/>
  </r>
  <r>
    <s v="120601002006-0"/>
    <x v="32"/>
    <m/>
    <s v="1 JUEGO FOCUS FORD WINDOWS"/>
    <s v="01.09.1994"/>
    <n v="990000"/>
    <n v="891000"/>
    <s v="ZLI1"/>
    <n v="5"/>
    <n v="0"/>
    <n v="213351.18"/>
    <n v="192016.06"/>
    <s v="ZLIN"/>
    <n v="5"/>
    <n v="0"/>
    <n v="0"/>
    <n v="0"/>
    <m/>
    <m/>
    <m/>
  </r>
  <r>
    <s v="120601002009-0"/>
    <x v="29"/>
    <m/>
    <s v="LIBRO ASOC  MANUFACTURA"/>
    <s v="01.10.1994"/>
    <n v="60408.800000000003"/>
    <n v="54367.920000000006"/>
    <s v="ZLI1"/>
    <n v="5"/>
    <n v="0"/>
    <n v="13018.46"/>
    <n v="11716.609999999999"/>
    <s v="ZLIN"/>
    <n v="5"/>
    <n v="0"/>
    <n v="0"/>
    <n v="0"/>
    <m/>
    <m/>
    <m/>
  </r>
  <r>
    <s v="120601002012-0"/>
    <x v="33"/>
    <m/>
    <s v="CAMPANA EXTRACTORA DE GAS"/>
    <s v="01.10.1994"/>
    <n v="229760.43"/>
    <n v="206784.38999999998"/>
    <s v="ZLI1"/>
    <n v="10"/>
    <n v="0"/>
    <n v="181942.54"/>
    <n v="163748.29"/>
    <s v="ZLIN"/>
    <n v="10"/>
    <n v="0"/>
    <n v="0"/>
    <n v="0"/>
    <m/>
    <m/>
    <m/>
  </r>
  <r>
    <s v="120601002013-0"/>
    <x v="33"/>
    <m/>
    <s v="EQ DETERMINAC LA PRESION A VAPO"/>
    <s v="01.10.1994"/>
    <n v="167781.27"/>
    <n v="151003.15"/>
    <s v="ZLI1"/>
    <n v="10"/>
    <n v="0"/>
    <n v="132862.49"/>
    <n v="119576.23999999999"/>
    <s v="ZLIN"/>
    <n v="10"/>
    <n v="0"/>
    <n v="0"/>
    <n v="0"/>
    <m/>
    <m/>
    <m/>
  </r>
  <r>
    <s v="120601002014-0"/>
    <x v="33"/>
    <m/>
    <s v="VISCOSIMETROS STORMER"/>
    <s v="01.10.1994"/>
    <n v="499443.22"/>
    <n v="449498.89999999997"/>
    <s v="ZLI1"/>
    <n v="10"/>
    <n v="0"/>
    <n v="395498.78"/>
    <n v="355948.9"/>
    <s v="ZLIN"/>
    <n v="10"/>
    <n v="0"/>
    <n v="0"/>
    <n v="0"/>
    <m/>
    <m/>
    <m/>
  </r>
  <r>
    <s v="120601002016-0"/>
    <x v="29"/>
    <m/>
    <s v="LIBRO OLLEN INDUSTRIE"/>
    <s v="01.11.1994"/>
    <n v="38172"/>
    <n v="34354.800000000003"/>
    <s v="ZLI1"/>
    <n v="5"/>
    <n v="0"/>
    <n v="8226.2999999999993"/>
    <n v="7403.6699999999992"/>
    <s v="ZLIN"/>
    <n v="5"/>
    <n v="0"/>
    <n v="0"/>
    <n v="0"/>
    <m/>
    <m/>
    <m/>
  </r>
  <r>
    <s v="120601002017-0"/>
    <x v="29"/>
    <m/>
    <s v="LIBRO SAC COMPLETE SET"/>
    <s v="01.11.1994"/>
    <n v="1091.68"/>
    <n v="982.5200000000001"/>
    <s v="ZLI1"/>
    <n v="5"/>
    <n v="0"/>
    <n v="235.24"/>
    <n v="211.72"/>
    <s v="ZLIN"/>
    <n v="5"/>
    <n v="0"/>
    <n v="0"/>
    <n v="0"/>
    <m/>
    <m/>
    <m/>
  </r>
  <r>
    <s v="120601002019-0"/>
    <x v="33"/>
    <m/>
    <s v="CUBIERTO ACERO INOX .260878"/>
    <s v="01.11.1994"/>
    <n v="136696.14000000001"/>
    <n v="123026.53000000001"/>
    <s v="ZLI1"/>
    <n v="10"/>
    <n v="0"/>
    <n v="108246.81"/>
    <n v="97422.13"/>
    <s v="ZLIN"/>
    <n v="10"/>
    <n v="0"/>
    <n v="0"/>
    <n v="0"/>
    <m/>
    <m/>
    <m/>
  </r>
  <r>
    <s v="120601002020-0"/>
    <x v="33"/>
    <m/>
    <s v="TANQUE ACERO INOX . 21810 360"/>
    <s v="01.11.1994"/>
    <n v="136696.14000000001"/>
    <n v="123026.53000000001"/>
    <s v="ZLI1"/>
    <n v="10"/>
    <n v="0"/>
    <n v="108246.81"/>
    <n v="97422.13"/>
    <s v="ZLIN"/>
    <n v="10"/>
    <n v="0"/>
    <n v="0"/>
    <n v="0"/>
    <m/>
    <m/>
    <m/>
  </r>
  <r>
    <s v="120601002022-0"/>
    <x v="33"/>
    <m/>
    <s v="CAMPANA EXTRAC GAS . 9072 64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3-0"/>
    <x v="33"/>
    <m/>
    <s v="MOTOR PRUEBA EXPLOSIVOS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4-0"/>
    <x v="33"/>
    <m/>
    <s v="LAVADOR ULTRASONIDO CMS309 817"/>
    <s v="01.11.1994"/>
    <n v="136696.13"/>
    <n v="123026.52"/>
    <s v="ZLI1"/>
    <n v="10"/>
    <n v="0"/>
    <n v="108246.79"/>
    <n v="97422.109999999986"/>
    <s v="ZLIN"/>
    <n v="10"/>
    <n v="0"/>
    <n v="0"/>
    <n v="0"/>
    <m/>
    <m/>
    <m/>
  </r>
  <r>
    <s v="120601002026-0"/>
    <x v="33"/>
    <m/>
    <s v="EQUIPO PRUEBA AUT OXIDACION"/>
    <s v="01.11.1994"/>
    <n v="5602127.5700000003"/>
    <n v="5041914.82"/>
    <s v="ZLI1"/>
    <n v="10"/>
    <n v="0"/>
    <n v="4436210.09"/>
    <n v="3992589.08"/>
    <s v="ZLIN"/>
    <n v="10"/>
    <n v="0"/>
    <n v="0"/>
    <n v="0"/>
    <m/>
    <m/>
    <m/>
  </r>
  <r>
    <s v="120601002027-0"/>
    <x v="34"/>
    <m/>
    <s v="ELECTROCARDIOGRAFOS PORTATILES"/>
    <s v="01.11.1994"/>
    <n v="313000"/>
    <n v="281700"/>
    <s v="ZLI1"/>
    <n v="10"/>
    <n v="0"/>
    <n v="247858.26"/>
    <n v="223072.43"/>
    <s v="ZLIN"/>
    <n v="10"/>
    <n v="0"/>
    <n v="0"/>
    <n v="0"/>
    <m/>
    <m/>
    <m/>
  </r>
  <r>
    <s v="120601002034-0"/>
    <x v="32"/>
    <m/>
    <s v="MONITOR TANTUNG S 86413504"/>
    <s v="01.01.1995"/>
    <n v="28285.3"/>
    <n v="25456.77"/>
    <s v="ZLI1"/>
    <n v="5"/>
    <n v="0"/>
    <n v="6095.63"/>
    <n v="5486.07"/>
    <s v="ZLIN"/>
    <n v="5"/>
    <n v="0"/>
    <n v="0"/>
    <n v="0"/>
    <m/>
    <m/>
    <m/>
  </r>
  <r>
    <s v="120601002035-0"/>
    <x v="32"/>
    <m/>
    <s v="CPU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37-0"/>
    <x v="32"/>
    <m/>
    <s v="CPU MOD 386 SERIE SIN NUMERO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42-0"/>
    <x v="32"/>
    <m/>
    <s v="MONITOR SERIE 3050810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43-0"/>
    <x v="32"/>
    <m/>
    <s v="TECLADO MONTERREY S 309065916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44-0"/>
    <x v="32"/>
    <m/>
    <s v="TECLADO SERIE 309065918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49-0"/>
    <x v="32"/>
    <m/>
    <s v="MONITOR MOD 386 SERIE 3050817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50-0"/>
    <x v="32"/>
    <m/>
    <s v="TECLADO MONTERREY S 309066814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53-0"/>
    <x v="32"/>
    <m/>
    <s v="TECLADO MONTERREY S 309066816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54-0"/>
    <x v="32"/>
    <m/>
    <s v="CPU MODELO 386 SERIE 1378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57-0"/>
    <x v="32"/>
    <m/>
    <s v="MONITOR VGA SERIE 3050823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64-0"/>
    <x v="32"/>
    <m/>
    <s v="CPU"/>
    <s v="01.11.1994"/>
    <n v="132604.25"/>
    <n v="119343.83"/>
    <s v="ZLI1"/>
    <n v="5"/>
    <n v="0"/>
    <n v="28577.02"/>
    <n v="25719.32"/>
    <s v="ZLIN"/>
    <n v="5"/>
    <n v="0"/>
    <n v="0"/>
    <n v="0"/>
    <m/>
    <m/>
    <m/>
  </r>
  <r>
    <s v="120601002065-0"/>
    <x v="32"/>
    <m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69-0"/>
    <x v="32"/>
    <m/>
    <s v="TECLADO MONTERREY S 309066859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071-0"/>
    <x v="32"/>
    <m/>
    <s v="MONITOR SERIE 300050848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73-0"/>
    <x v="32"/>
    <m/>
    <s v="MONITOR MONOCROM S 30050852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76-0"/>
    <x v="32"/>
    <m/>
    <s v="MONITOR VGA SERIE 3051084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083-0"/>
    <x v="32"/>
    <m/>
    <s v="CPU MOD 386 SIN SERIE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84-0"/>
    <x v="32"/>
    <m/>
    <s v="TECLADO MONTERREY S 309066909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6-0"/>
    <x v="32"/>
    <m/>
    <s v="TECLADO SERIE309065853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7-0"/>
    <x v="32"/>
    <m/>
    <s v="MONITOR A COLOR S 8641406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88-0"/>
    <x v="32"/>
    <m/>
    <s v="TECLADO SERIE 309065857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89-0"/>
    <x v="32"/>
    <m/>
    <s v="CPU MODELO 386 SERIE 1413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0-0"/>
    <x v="32"/>
    <m/>
    <s v="TECLADO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1-0"/>
    <x v="32"/>
    <m/>
    <s v="MONITOR A COLOR S 86413286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92-0"/>
    <x v="32"/>
    <m/>
    <s v="TECLADO SERIE 309065872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3-0"/>
    <x v="32"/>
    <m/>
    <s v="TECLADO NOBTERREY S 309065873"/>
    <s v="01.11.1994"/>
    <n v="2205.2600000000002"/>
    <n v="7.1100000000001273"/>
    <s v="ZLI1"/>
    <n v="5"/>
    <n v="0"/>
    <n v="1.7"/>
    <n v="1.53"/>
    <s v="ZLIN"/>
    <n v="5"/>
    <n v="0"/>
    <n v="0"/>
    <n v="0"/>
    <m/>
    <m/>
    <m/>
  </r>
  <r>
    <s v="120601002094-0"/>
    <x v="32"/>
    <m/>
    <s v="MONITOR A COLOR S 8641399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095-0"/>
    <x v="32"/>
    <m/>
    <s v="CPU MODELO 386 SERIE 1381"/>
    <s v="01.11.1994"/>
    <n v="132604.25"/>
    <n v="21203.050000000003"/>
    <s v="ZLI1"/>
    <n v="5"/>
    <n v="0"/>
    <n v="5077.09"/>
    <n v="4569.38"/>
    <s v="ZLIN"/>
    <n v="5"/>
    <n v="0"/>
    <n v="0"/>
    <n v="0"/>
    <m/>
    <m/>
    <m/>
  </r>
  <r>
    <s v="120601002096-0"/>
    <x v="32"/>
    <m/>
    <s v="MONITOR A COLOR S 86414059"/>
    <s v="01.11.1994"/>
    <n v="33077.660000000003"/>
    <n v="1522.3200000000033"/>
    <s v="ZLI1"/>
    <n v="5"/>
    <n v="0"/>
    <n v="364.52"/>
    <n v="328.07"/>
    <s v="ZLIN"/>
    <n v="5"/>
    <n v="0"/>
    <n v="0"/>
    <n v="0"/>
    <m/>
    <m/>
    <m/>
  </r>
  <r>
    <s v="120601002100-0"/>
    <x v="32"/>
    <m/>
    <s v="MONITOR  A COLOR S 86414172"/>
    <s v="01.11.1994"/>
    <n v="33077.660000000003"/>
    <n v="29769.9"/>
    <s v="ZLI1"/>
    <n v="5"/>
    <n v="0"/>
    <n v="7128.42"/>
    <n v="6415.58"/>
    <s v="ZLIN"/>
    <n v="5"/>
    <n v="0"/>
    <n v="0"/>
    <n v="0"/>
    <m/>
    <m/>
    <m/>
  </r>
  <r>
    <s v="120601002101-0"/>
    <x v="32"/>
    <m/>
    <s v="TECLADO MONTERREY S 309065879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06-0"/>
    <x v="32"/>
    <m/>
    <s v="CPU EQUAL 486 33 S 1437"/>
    <s v="01.11.1994"/>
    <n v="341448.2"/>
    <n v="307303.38"/>
    <s v="ZLI1"/>
    <n v="5"/>
    <n v="0"/>
    <n v="73584.210000000006"/>
    <n v="66225.790000000008"/>
    <s v="ZLIN"/>
    <n v="5"/>
    <n v="0"/>
    <n v="0"/>
    <n v="0"/>
    <m/>
    <m/>
    <m/>
  </r>
  <r>
    <s v="120601002110-0"/>
    <x v="32"/>
    <m/>
    <s v="TECLADO SERIE 309065882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12-0"/>
    <x v="32"/>
    <m/>
    <s v="MONITOR"/>
    <s v="01.11.1994"/>
    <n v="13966.33"/>
    <n v="12569.7"/>
    <s v="ZLI1"/>
    <n v="5"/>
    <n v="0"/>
    <n v="3009.81"/>
    <n v="2708.83"/>
    <s v="ZLIN"/>
    <n v="5"/>
    <n v="0"/>
    <n v="0"/>
    <n v="0"/>
    <m/>
    <m/>
    <m/>
  </r>
  <r>
    <s v="120601002115-0"/>
    <x v="32"/>
    <m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20-0"/>
    <x v="32"/>
    <m/>
    <s v="TECLADO SERIE 309065898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27-0"/>
    <x v="32"/>
    <m/>
    <s v="TECLADO"/>
    <s v="01.11.1994"/>
    <n v="2205.2600000000002"/>
    <n v="1984.7400000000002"/>
    <s v="ZLI1"/>
    <n v="5"/>
    <n v="0"/>
    <n v="475.23"/>
    <n v="427.71000000000004"/>
    <s v="ZLIN"/>
    <n v="5"/>
    <n v="0"/>
    <n v="0"/>
    <n v="0"/>
    <m/>
    <m/>
    <m/>
  </r>
  <r>
    <s v="120601002131-0"/>
    <x v="32"/>
    <m/>
    <s v="TECLADO"/>
    <s v="01.01.1995"/>
    <n v="13398.3"/>
    <n v="12058.47"/>
    <s v="ZLI1"/>
    <n v="5"/>
    <n v="0"/>
    <n v="2887.41"/>
    <n v="2598.67"/>
    <s v="ZLIN"/>
    <n v="5"/>
    <n v="0"/>
    <n v="0"/>
    <n v="0"/>
    <m/>
    <m/>
    <m/>
  </r>
  <r>
    <s v="120601002132-0"/>
    <x v="32"/>
    <m/>
    <s v="IMPRESORA UNISYS S 312A581702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33-0"/>
    <x v="32"/>
    <m/>
    <s v="IMPRESORA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39-0"/>
    <x v="32"/>
    <m/>
    <s v="IMPRESORA S 312581700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41-0"/>
    <x v="32"/>
    <m/>
    <s v="IMPRESORA S 312A581671"/>
    <s v="01.01.1995"/>
    <n v="78261.62"/>
    <n v="70435.459999999992"/>
    <s v="ZLI1"/>
    <n v="5"/>
    <n v="0"/>
    <n v="16865.86"/>
    <n v="15179.27"/>
    <s v="ZLIN"/>
    <n v="5"/>
    <n v="0"/>
    <n v="0"/>
    <n v="0"/>
    <m/>
    <m/>
    <m/>
  </r>
  <r>
    <s v="120601002142-0"/>
    <x v="32"/>
    <m/>
    <s v="CONCENTRADOR PARA RED"/>
    <s v="01.06.1995"/>
    <n v="157036"/>
    <n v="141332.4"/>
    <s v="ZLI1"/>
    <n v="5"/>
    <n v="0"/>
    <n v="33842.22"/>
    <n v="30458"/>
    <s v="ZLIN"/>
    <n v="5"/>
    <n v="0"/>
    <n v="0"/>
    <n v="0"/>
    <m/>
    <m/>
    <m/>
  </r>
  <r>
    <s v="120601002143-0"/>
    <x v="32"/>
    <m/>
    <s v="CONCENTRADOR PARA RED"/>
    <s v="01.06.1995"/>
    <n v="157036"/>
    <n v="141332.4"/>
    <s v="ZLI1"/>
    <n v="5"/>
    <n v="0"/>
    <n v="33842.22"/>
    <n v="30458"/>
    <s v="ZLIN"/>
    <n v="5"/>
    <n v="0"/>
    <n v="0"/>
    <n v="0"/>
    <m/>
    <m/>
    <m/>
  </r>
  <r>
    <s v="120601002145-0"/>
    <x v="32"/>
    <m/>
    <s v="CPU UNISYS S 465237 329"/>
    <s v="01.08.1995"/>
    <n v="296320"/>
    <n v="266688"/>
    <s v="ZLI1"/>
    <n v="5"/>
    <n v="0"/>
    <n v="61329.39"/>
    <n v="55196.45"/>
    <s v="ZLIN"/>
    <n v="5"/>
    <n v="0"/>
    <n v="0"/>
    <n v="0"/>
    <m/>
    <m/>
    <m/>
  </r>
  <r>
    <s v="120601002146-0"/>
    <x v="32"/>
    <m/>
    <s v="MONITOR UNISYS S 469740666"/>
    <s v="01.08.1995"/>
    <n v="79000"/>
    <n v="71100"/>
    <s v="ZLI1"/>
    <n v="5"/>
    <n v="0"/>
    <n v="17024.98"/>
    <n v="15322.48"/>
    <s v="ZLIN"/>
    <n v="5"/>
    <n v="0"/>
    <n v="0"/>
    <n v="0"/>
    <m/>
    <m/>
    <m/>
  </r>
  <r>
    <s v="120601002149-0"/>
    <x v="32"/>
    <m/>
    <s v="MONITOR UNISYS S 469740732"/>
    <s v="01.08.1995"/>
    <n v="79000"/>
    <n v="71100"/>
    <s v="ZLI1"/>
    <n v="5"/>
    <n v="0"/>
    <n v="17024.98"/>
    <n v="15322.48"/>
    <s v="ZLIN"/>
    <n v="5"/>
    <n v="0"/>
    <n v="0"/>
    <n v="0"/>
    <m/>
    <m/>
    <m/>
  </r>
  <r>
    <s v="120601002150-0"/>
    <x v="32"/>
    <m/>
    <s v="CPU UNISYS S 465237444"/>
    <s v="01.08.1995"/>
    <n v="296320"/>
    <n v="266688"/>
    <s v="ZLI1"/>
    <n v="5"/>
    <n v="0"/>
    <n v="61329.39"/>
    <n v="55196.45"/>
    <s v="ZLIN"/>
    <n v="5"/>
    <n v="0"/>
    <n v="0"/>
    <n v="0"/>
    <m/>
    <m/>
    <m/>
  </r>
  <r>
    <s v="120601002157-0"/>
    <x v="32"/>
    <m/>
    <s v="MONITOR UNISYS S 469740323"/>
    <s v="01.10.1995"/>
    <n v="85900"/>
    <n v="77310"/>
    <s v="ZLI1"/>
    <n v="5"/>
    <n v="0"/>
    <n v="18511.97"/>
    <n v="16660.77"/>
    <s v="ZLIN"/>
    <n v="5"/>
    <n v="0"/>
    <n v="0"/>
    <n v="0"/>
    <m/>
    <m/>
    <m/>
  </r>
  <r>
    <s v="120601002158-0"/>
    <x v="32"/>
    <m/>
    <s v="TECLADO UNISYS S 9412024683"/>
    <s v="01.10.1995"/>
    <n v="41165.79"/>
    <n v="37049.22"/>
    <s v="ZLI1"/>
    <n v="5"/>
    <n v="0"/>
    <n v="8871.4599999999991"/>
    <n v="7984.3099999999995"/>
    <s v="ZLIN"/>
    <n v="5"/>
    <n v="0"/>
    <n v="0"/>
    <n v="0"/>
    <m/>
    <m/>
    <m/>
  </r>
  <r>
    <s v="120601002166-0"/>
    <x v="32"/>
    <m/>
    <s v="CPU"/>
    <s v="31.12.1995"/>
    <n v="310215.71000000002"/>
    <n v="279194.14"/>
    <s v="ZLI1"/>
    <n v="5"/>
    <n v="0"/>
    <n v="66853.41"/>
    <n v="60168.070000000007"/>
    <s v="ZLIN"/>
    <n v="5"/>
    <n v="0"/>
    <n v="0"/>
    <n v="0"/>
    <m/>
    <m/>
    <m/>
  </r>
  <r>
    <s v="120601002167-0"/>
    <x v="32"/>
    <m/>
    <s v="TECLADO"/>
    <s v="31.12.1995"/>
    <n v="2364.08"/>
    <n v="2127.67"/>
    <s v="ZLI1"/>
    <n v="5"/>
    <n v="0"/>
    <n v="653.12"/>
    <n v="587.80999999999995"/>
    <s v="ZLIN"/>
    <n v="5"/>
    <n v="0"/>
    <n v="0"/>
    <n v="0"/>
    <m/>
    <m/>
    <m/>
  </r>
  <r>
    <s v="120601002168-0"/>
    <x v="30"/>
    <m/>
    <s v="TELEFONO MEDRIAM CON PANTALLA"/>
    <s v="01.08.1995"/>
    <n v="68654.27"/>
    <n v="61788.850000000006"/>
    <s v="ZLI1"/>
    <n v="10"/>
    <n v="0"/>
    <n v="63891.12"/>
    <n v="57502.01"/>
    <s v="ZLIN"/>
    <n v="10"/>
    <n v="0"/>
    <n v="0"/>
    <n v="0"/>
    <m/>
    <m/>
    <m/>
  </r>
  <r>
    <s v="120601002169-0"/>
    <x v="30"/>
    <m/>
    <s v="TELEFONO MEDRIAM CON PANTALLA"/>
    <s v="01.08.1995"/>
    <n v="68654.259999999995"/>
    <n v="61788.84"/>
    <s v="ZLI1"/>
    <n v="10"/>
    <n v="0"/>
    <n v="63891.12"/>
    <n v="57502.01"/>
    <s v="ZLIN"/>
    <n v="10"/>
    <n v="0"/>
    <n v="0"/>
    <n v="0"/>
    <m/>
    <m/>
    <m/>
  </r>
  <r>
    <s v="120601002170-0"/>
    <x v="30"/>
    <m/>
    <s v="TELEFONO MEDRIAM CON PANTALLA"/>
    <s v="01.08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1-0"/>
    <x v="30"/>
    <m/>
    <s v="TELEFONO DIGITAL MERIDIAM"/>
    <s v="30.03.1999"/>
    <n v="98619.36"/>
    <n v="88757.42"/>
    <s v="ZLI1"/>
    <n v="10"/>
    <n v="0"/>
    <n v="158179.34"/>
    <n v="157779.93"/>
    <s v="ZLIN"/>
    <n v="10"/>
    <n v="0"/>
    <n v="0"/>
    <n v="0"/>
    <m/>
    <m/>
    <m/>
  </r>
  <r>
    <s v="120601002173-0"/>
    <x v="30"/>
    <m/>
    <s v="TELEFONO"/>
    <s v="30.06.1999"/>
    <n v="98619.36"/>
    <n v="88757.42"/>
    <s v="ZLI1"/>
    <n v="10"/>
    <n v="0"/>
    <n v="158179.34"/>
    <n v="157779.93"/>
    <s v="ZLIN"/>
    <n v="10"/>
    <n v="0"/>
    <n v="0"/>
    <n v="0"/>
    <m/>
    <m/>
    <m/>
  </r>
  <r>
    <s v="120601002176-0"/>
    <x v="30"/>
    <m/>
    <s v="TELEFONO CON 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7-0"/>
    <x v="30"/>
    <m/>
    <s v="TELEFONO MERIDIAN C,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178-0"/>
    <x v="30"/>
    <m/>
    <s v="RADIO NATIONAL S .80700079"/>
    <s v="01.09.1979"/>
    <n v="1"/>
    <n v="0"/>
    <s v="ZLI1"/>
    <n v="1"/>
    <n v="0"/>
    <n v="0"/>
    <n v="0"/>
    <s v="ZLIN"/>
    <n v="1"/>
    <n v="0"/>
    <n v="0"/>
    <n v="0"/>
    <m/>
    <m/>
    <m/>
  </r>
  <r>
    <s v="120601002179-0"/>
    <x v="29"/>
    <m/>
    <s v="SET COMPLETO 13 LIBROS"/>
    <s v="01.12.1994"/>
    <n v="66625"/>
    <n v="59962.5"/>
    <s v="ZLI1"/>
    <n v="5"/>
    <n v="0"/>
    <n v="14358.09"/>
    <n v="12922.28"/>
    <s v="ZLIN"/>
    <n v="5"/>
    <n v="0"/>
    <n v="0"/>
    <n v="0"/>
    <m/>
    <m/>
    <m/>
  </r>
  <r>
    <s v="120601002181-0"/>
    <x v="33"/>
    <m/>
    <s v="AGITADORES MAGNETICOS OC 9450"/>
    <s v="01.12.1994"/>
    <n v="1286415.27"/>
    <n v="1157773.75"/>
    <s v="ZLI1"/>
    <n v="10"/>
    <n v="0"/>
    <n v="1321345.6399999999"/>
    <n v="1189211.0799999998"/>
    <s v="ZLIN"/>
    <n v="10"/>
    <n v="0"/>
    <n v="0"/>
    <n v="0"/>
    <m/>
    <m/>
    <m/>
  </r>
  <r>
    <s v="120601002185-0"/>
    <x v="34"/>
    <m/>
    <s v="EXTINTOR HIELO SECO"/>
    <s v="01.12.1994"/>
    <n v="33474.01"/>
    <n v="29524.300000000003"/>
    <s v="ZLI1"/>
    <n v="14"/>
    <n v="0"/>
    <n v="73441.960000000006"/>
    <n v="64808.55"/>
    <s v="ZLIN"/>
    <n v="14"/>
    <n v="0"/>
    <n v="0"/>
    <n v="0"/>
    <m/>
    <m/>
    <m/>
  </r>
  <r>
    <s v="120601002186-0"/>
    <x v="30"/>
    <m/>
    <s v="CAPITALZ EQ RADIO PROY 1250 328"/>
    <s v="01.12.1994"/>
    <n v="44082143.880000003"/>
    <n v="39673929.5"/>
    <s v="ZLI1"/>
    <n v="10"/>
    <n v="0"/>
    <n v="34907747.43"/>
    <n v="31416972.689999998"/>
    <s v="ZLIN"/>
    <n v="10"/>
    <n v="0"/>
    <n v="0"/>
    <n v="0"/>
    <m/>
    <m/>
    <m/>
  </r>
  <r>
    <s v="120601002188-0"/>
    <x v="34"/>
    <m/>
    <s v="CAMILLA MEDICA C,PATAS"/>
    <s v="01.03.1980"/>
    <n v="0"/>
    <n v="0"/>
    <s v="ZLI1"/>
    <n v="10"/>
    <n v="0"/>
    <n v="0"/>
    <n v="0"/>
    <s v="ZLIN"/>
    <n v="10"/>
    <n v="0"/>
    <n v="0"/>
    <n v="0"/>
    <m/>
    <m/>
    <m/>
  </r>
  <r>
    <s v="120601002193-0"/>
    <x v="31"/>
    <m/>
    <s v="REFRIGERADORA DE 6"/>
    <s v="01.10.1979"/>
    <n v="2763.05"/>
    <n v="2486.75"/>
    <s v="ZLI1"/>
    <n v="10"/>
    <n v="0"/>
    <n v="21581.599999999999"/>
    <n v="19423.439999999999"/>
    <s v="ZLIN"/>
    <n v="10"/>
    <n v="0"/>
    <n v="0"/>
    <n v="0"/>
    <m/>
    <m/>
    <m/>
  </r>
  <r>
    <s v="120601002194-0"/>
    <x v="32"/>
    <m/>
    <s v="ARCHIVO LEGAL"/>
    <s v="01.12.1978"/>
    <n v="38700"/>
    <n v="34830"/>
    <s v="ZLI1"/>
    <n v="5"/>
    <n v="0"/>
    <n v="184006.39"/>
    <n v="165605.75"/>
    <s v="ZLIN"/>
    <n v="5"/>
    <n v="0"/>
    <n v="0"/>
    <n v="0"/>
    <m/>
    <m/>
    <m/>
  </r>
  <r>
    <s v="120601002196-0"/>
    <x v="31"/>
    <m/>
    <s v="REFRIGERADORA ADMIRAL P 243L"/>
    <s v="01.08.1980"/>
    <n v="3460"/>
    <n v="3114"/>
    <s v="ZLI1"/>
    <n v="10"/>
    <n v="0"/>
    <n v="24503.29"/>
    <n v="22052.959999999999"/>
    <s v="ZLIN"/>
    <n v="10"/>
    <n v="0"/>
    <n v="0"/>
    <n v="0"/>
    <m/>
    <m/>
    <m/>
  </r>
  <r>
    <s v="120601002198-0"/>
    <x v="34"/>
    <m/>
    <s v="EQUIPO DE OXIGENO"/>
    <s v="01.11.1980"/>
    <n v="0"/>
    <n v="0"/>
    <s v="ZLI1"/>
    <n v="1"/>
    <n v="0"/>
    <n v="0"/>
    <n v="0"/>
    <s v="ZLIN"/>
    <n v="1"/>
    <n v="0"/>
    <n v="0"/>
    <n v="0"/>
    <m/>
    <m/>
    <m/>
  </r>
  <r>
    <s v="120601002203-0"/>
    <x v="29"/>
    <m/>
    <s v="INTRODC MODELOS P,ADMINISTRACIO"/>
    <s v="01.02.1995"/>
    <n v="14699.4"/>
    <n v="13229.46"/>
    <s v="ZLI1"/>
    <n v="5"/>
    <n v="0"/>
    <n v="3167.79"/>
    <n v="2851.01"/>
    <s v="ZLIN"/>
    <n v="5"/>
    <n v="0"/>
    <n v="0"/>
    <n v="0"/>
    <m/>
    <m/>
    <m/>
  </r>
  <r>
    <s v="120601002204-0"/>
    <x v="29"/>
    <m/>
    <s v="MANUALES SEGURIDAD INDUSTRIAL"/>
    <s v="01.02.1995"/>
    <n v="93575.15"/>
    <n v="84217.64"/>
    <s v="ZLI1"/>
    <n v="5"/>
    <n v="0"/>
    <n v="20166"/>
    <n v="18149.400000000001"/>
    <s v="ZLIN"/>
    <n v="5"/>
    <n v="0"/>
    <n v="0"/>
    <n v="0"/>
    <m/>
    <m/>
    <m/>
  </r>
  <r>
    <s v="120601002205-0"/>
    <x v="30"/>
    <m/>
    <s v="TELEFONO CON PANTALLA"/>
    <s v="01.10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1002206-0"/>
    <x v="32"/>
    <m/>
    <s v="SERVIDOR DE IMPRESINS 4080704"/>
    <s v="01.08.1995"/>
    <n v="126728"/>
    <n v="114055.2"/>
    <s v="ZLI1"/>
    <n v="5"/>
    <n v="0"/>
    <n v="27310.67"/>
    <n v="24579.599999999999"/>
    <s v="ZLIN"/>
    <n v="5"/>
    <n v="0"/>
    <n v="0"/>
    <n v="0"/>
    <m/>
    <m/>
    <m/>
  </r>
  <r>
    <s v="120601002207-0"/>
    <x v="32"/>
    <m/>
    <s v="CPU"/>
    <s v="01.08.1995"/>
    <n v="8354949.8300000001"/>
    <n v="7519454.8300000001"/>
    <s v="ZLI1"/>
    <n v="5"/>
    <n v="0"/>
    <n v="3170131.25"/>
    <n v="2853118.13"/>
    <s v="ZLIN"/>
    <n v="5"/>
    <n v="0"/>
    <n v="0"/>
    <n v="0"/>
    <m/>
    <m/>
    <m/>
  </r>
  <r>
    <s v="120601002210-0"/>
    <x v="32"/>
    <m/>
    <s v="IMPRESORA LASER S JPGH05555"/>
    <s v="01.08.1995"/>
    <n v="598383.47"/>
    <n v="538545.13"/>
    <s v="ZLI1"/>
    <n v="5"/>
    <n v="0"/>
    <n v="128955.36"/>
    <n v="116059.82"/>
    <s v="ZLIN"/>
    <n v="5"/>
    <n v="0"/>
    <n v="0"/>
    <n v="0"/>
    <m/>
    <m/>
    <m/>
  </r>
  <r>
    <s v="120601002212-0"/>
    <x v="32"/>
    <m/>
    <s v="IMPRESORA LASER S JPGH05551"/>
    <s v="01.08.1995"/>
    <n v="598383.46"/>
    <n v="538545.12"/>
    <s v="ZLI1"/>
    <n v="5"/>
    <n v="0"/>
    <n v="128955.36"/>
    <n v="116059.82"/>
    <s v="ZLIN"/>
    <n v="5"/>
    <n v="0"/>
    <n v="0"/>
    <n v="0"/>
    <m/>
    <m/>
    <m/>
  </r>
  <r>
    <s v="120601002214-0"/>
    <x v="30"/>
    <m/>
    <s v="FUENTE DE PODER CERRO GURDIAN"/>
    <s v="01.08.1995"/>
    <n v="43312.5"/>
    <n v="38981.25"/>
    <s v="ZLI1"/>
    <n v="10"/>
    <n v="0"/>
    <n v="40307.53"/>
    <n v="36276.78"/>
    <s v="ZLIN"/>
    <n v="10"/>
    <n v="0"/>
    <n v="0"/>
    <n v="0"/>
    <m/>
    <m/>
    <m/>
  </r>
  <r>
    <s v="120601002215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6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7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8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19-0"/>
    <x v="30"/>
    <m/>
    <s v="TELEFONO SIEMENS GRIS"/>
    <s v="01.04.1981"/>
    <n v="3358.8"/>
    <n v="3022.92"/>
    <s v="ZLI1"/>
    <n v="10"/>
    <n v="0"/>
    <n v="11669.3"/>
    <n v="10502.369999999999"/>
    <s v="ZLIN"/>
    <n v="10"/>
    <n v="0"/>
    <n v="0"/>
    <n v="0"/>
    <m/>
    <m/>
    <m/>
  </r>
  <r>
    <s v="120601002220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1-0"/>
    <x v="32"/>
    <m/>
    <s v="ROUTE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2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3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225-0"/>
    <x v="32"/>
    <m/>
    <s v="PANTALLA PARA TELEFONO"/>
    <s v="01.08.1995"/>
    <n v="0"/>
    <n v="0"/>
    <s v="ZLI1"/>
    <n v="5"/>
    <n v="0"/>
    <n v="0"/>
    <n v="0"/>
    <s v="ZLIN"/>
    <n v="5"/>
    <n v="0"/>
    <n v="0"/>
    <n v="0"/>
    <m/>
    <m/>
    <m/>
  </r>
  <r>
    <s v="120601002231-0"/>
    <x v="30"/>
    <m/>
    <s v="RADION WY KENWOOD"/>
    <s v="31.12.1995"/>
    <n v="173932.9"/>
    <n v="156539.60999999999"/>
    <s v="ZLI1"/>
    <n v="10"/>
    <n v="0"/>
    <n v="161865.76"/>
    <n v="145679.18000000002"/>
    <s v="ZLIN"/>
    <n v="10"/>
    <n v="0"/>
    <n v="0"/>
    <n v="0"/>
    <m/>
    <m/>
    <m/>
  </r>
  <r>
    <s v="120601002232-0"/>
    <x v="30"/>
    <m/>
    <s v="TELEFONO 2616 C/P"/>
    <s v="31.03.1996"/>
    <n v="0"/>
    <n v="0"/>
    <s v="ZLI1"/>
    <n v="10"/>
    <n v="0"/>
    <n v="0"/>
    <n v="0"/>
    <s v="ZLIN"/>
    <n v="10"/>
    <n v="0"/>
    <n v="0"/>
    <n v="0"/>
    <m/>
    <m/>
    <m/>
  </r>
  <r>
    <s v="120601002234-0"/>
    <x v="30"/>
    <m/>
    <s v="MICROTELEFONO M MARRIS"/>
    <s v="31.01.1996"/>
    <n v="0"/>
    <n v="0"/>
    <s v="ZLI1"/>
    <n v="10"/>
    <n v="0"/>
    <n v="0"/>
    <n v="0"/>
    <s v="ZLIN"/>
    <n v="10"/>
    <n v="0"/>
    <n v="0"/>
    <n v="0"/>
    <m/>
    <m/>
    <m/>
  </r>
  <r>
    <s v="120601002235-0"/>
    <x v="30"/>
    <m/>
    <s v="MICROTELEFONO M MARRIS"/>
    <s v="31.01.1996"/>
    <n v="0"/>
    <n v="0"/>
    <s v="ZLI1"/>
    <n v="10"/>
    <n v="0"/>
    <n v="0"/>
    <n v="0"/>
    <s v="ZLIN"/>
    <n v="10"/>
    <n v="0"/>
    <n v="0"/>
    <n v="0"/>
    <m/>
    <m/>
    <m/>
  </r>
  <r>
    <s v="120601002236-0"/>
    <x v="30"/>
    <m/>
    <s v="TELEFONO MERIDIAM CON PANTALLA"/>
    <s v="30.05.1996"/>
    <n v="134988.97"/>
    <n v="121490.07"/>
    <s v="ZLI1"/>
    <n v="10"/>
    <n v="0"/>
    <n v="148160.45000000001"/>
    <n v="133344.41"/>
    <s v="ZLIN"/>
    <n v="10"/>
    <n v="0"/>
    <n v="0"/>
    <n v="0"/>
    <m/>
    <m/>
    <m/>
  </r>
  <r>
    <s v="120601002239-0"/>
    <x v="32"/>
    <m/>
    <s v="IMPRESORA MATRIZ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2-0"/>
    <x v="32"/>
    <m/>
    <s v="IMPRESORA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3-0"/>
    <x v="32"/>
    <m/>
    <s v="22 TARJETAS TOHER RENG"/>
    <s v="01.02.1995"/>
    <n v="230230"/>
    <n v="207207"/>
    <s v="ZLI1"/>
    <n v="5"/>
    <n v="0"/>
    <n v="49615.98"/>
    <n v="44654.380000000005"/>
    <s v="ZLIN"/>
    <n v="5"/>
    <n v="0"/>
    <n v="0"/>
    <n v="0"/>
    <m/>
    <m/>
    <m/>
  </r>
  <r>
    <s v="120601002247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8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49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0-0"/>
    <x v="32"/>
    <m/>
    <s v="IMPRESORA EPSON"/>
    <s v="30.08.1996"/>
    <n v="0"/>
    <n v="0"/>
    <s v="ZLI1"/>
    <n v="5"/>
    <n v="0"/>
    <n v="0"/>
    <n v="0"/>
    <s v="ZLIN"/>
    <n v="5"/>
    <n v="0"/>
    <n v="0"/>
    <n v="0"/>
    <m/>
    <m/>
    <m/>
  </r>
  <r>
    <s v="120601002251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4-0"/>
    <x v="32"/>
    <m/>
    <s v="IMPRESORA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5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7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8-0"/>
    <x v="32"/>
    <m/>
    <s v="IMPRESORA EPSON"/>
    <s v="30.08.1996"/>
    <n v="111573"/>
    <n v="100415.7"/>
    <s v="ZLI1"/>
    <n v="5"/>
    <n v="0"/>
    <n v="24044.67"/>
    <n v="21640.199999999997"/>
    <s v="ZLIN"/>
    <n v="5"/>
    <n v="0"/>
    <n v="0"/>
    <n v="0"/>
    <m/>
    <m/>
    <m/>
  </r>
  <r>
    <s v="120601002259-0"/>
    <x v="32"/>
    <m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2260-0"/>
    <x v="32"/>
    <m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2271-0"/>
    <x v="32"/>
    <m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2272-0"/>
    <x v="32"/>
    <m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2278-0"/>
    <x v="30"/>
    <m/>
    <s v="MICROTELEFONO M MARRIS"/>
    <s v="31.01.1996"/>
    <n v="0"/>
    <n v="0"/>
    <s v="ZLI1"/>
    <n v="10"/>
    <n v="0"/>
    <n v="0"/>
    <n v="0"/>
    <s v="ZLIN"/>
    <n v="10"/>
    <n v="0"/>
    <n v="0"/>
    <n v="0"/>
    <m/>
    <m/>
    <m/>
  </r>
  <r>
    <s v="120601002279-0"/>
    <x v="30"/>
    <m/>
    <s v="MICROTELEFONO M MARRIS"/>
    <s v="31.01.1996"/>
    <n v="71415.78"/>
    <n v="64274.2"/>
    <s v="ZLI1"/>
    <n v="10"/>
    <n v="0"/>
    <n v="59895.48"/>
    <n v="53905.93"/>
    <s v="ZLIN"/>
    <n v="10"/>
    <n v="0"/>
    <n v="0"/>
    <n v="0"/>
    <m/>
    <m/>
    <m/>
  </r>
  <r>
    <s v="120601002280-0"/>
    <x v="32"/>
    <m/>
    <s v="CAMARA DE COMPUTADOR SILICON"/>
    <s v="31.03.1996"/>
    <n v="611400.09"/>
    <n v="550260.07999999996"/>
    <s v="ZLI1"/>
    <n v="5"/>
    <n v="0"/>
    <n v="213210.92"/>
    <n v="191889.83000000002"/>
    <s v="ZLIN"/>
    <n v="5"/>
    <n v="0"/>
    <n v="0"/>
    <n v="0"/>
    <m/>
    <m/>
    <m/>
  </r>
  <r>
    <s v="120601002285-0"/>
    <x v="32"/>
    <m/>
    <s v="UPS"/>
    <s v="30.04.1996"/>
    <n v="192664.54"/>
    <n v="173398.09"/>
    <s v="ZLI1"/>
    <n v="5"/>
    <n v="0"/>
    <n v="41520.39"/>
    <n v="37368.35"/>
    <s v="ZLIN"/>
    <n v="5"/>
    <n v="0"/>
    <n v="0"/>
    <n v="0"/>
    <m/>
    <m/>
    <m/>
  </r>
  <r>
    <s v="120601002288-0"/>
    <x v="32"/>
    <m/>
    <s v="RADIO DIGITAL MD59500 S349752 MODEM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89-0"/>
    <x v="32"/>
    <m/>
    <s v="RADIO DIGITAL MD59500 MODEMS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90-0"/>
    <x v="32"/>
    <m/>
    <s v="RADIO DIGITAL MD59500 S349742 MODEM"/>
    <s v="30.11.1996"/>
    <n v="1352057.41"/>
    <n v="1216851.67"/>
    <s v="ZLI1"/>
    <n v="5"/>
    <n v="0"/>
    <n v="471497.2"/>
    <n v="424347.48"/>
    <s v="ZLIN"/>
    <n v="5"/>
    <n v="0"/>
    <n v="0"/>
    <n v="0"/>
    <m/>
    <m/>
    <m/>
  </r>
  <r>
    <s v="120601002293-0"/>
    <x v="32"/>
    <m/>
    <s v="UNIDAD DE CINTAS PARA RESPALDOS"/>
    <s v="30.04.1996"/>
    <n v="92942.080000000002"/>
    <n v="87611.33"/>
    <s v="ZLI1"/>
    <n v="5"/>
    <n v="0"/>
    <n v="19747.46"/>
    <n v="17772.71"/>
    <s v="ZLIN"/>
    <n v="5"/>
    <n v="0"/>
    <n v="0"/>
    <n v="0"/>
    <m/>
    <m/>
    <m/>
  </r>
  <r>
    <s v="120601002295-0"/>
    <x v="30"/>
    <m/>
    <s v="TELEFONO INALAMBRICO CONAIR"/>
    <s v="30.04.1996"/>
    <n v="24207.5"/>
    <n v="21786.75"/>
    <s v="ZLI1"/>
    <n v="10"/>
    <n v="0"/>
    <n v="26569.46"/>
    <n v="23912.51"/>
    <s v="ZLIN"/>
    <n v="10"/>
    <n v="0"/>
    <n v="0"/>
    <n v="0"/>
    <m/>
    <m/>
    <m/>
  </r>
  <r>
    <s v="120601002296-0"/>
    <x v="32"/>
    <m/>
    <s v="MONITOR COLOR SVGA"/>
    <s v="30.04.1996"/>
    <n v="30981.35"/>
    <n v="27883.21"/>
    <s v="ZLI1"/>
    <n v="5"/>
    <n v="0"/>
    <n v="6676.65"/>
    <n v="6008.99"/>
    <s v="ZLIN"/>
    <n v="5"/>
    <n v="0"/>
    <n v="0"/>
    <n v="0"/>
    <m/>
    <m/>
    <m/>
  </r>
  <r>
    <s v="120601002297-0"/>
    <x v="32"/>
    <m/>
    <s v="IMPRESORA EPSON FX1170"/>
    <s v="30.07.1996"/>
    <n v="109250"/>
    <n v="98325"/>
    <s v="ZLI1"/>
    <n v="5"/>
    <n v="0"/>
    <n v="23544.04"/>
    <n v="21189.64"/>
    <s v="ZLIN"/>
    <n v="5"/>
    <n v="0"/>
    <n v="0"/>
    <n v="0"/>
    <m/>
    <m/>
    <m/>
  </r>
  <r>
    <s v="120601002298-0"/>
    <x v="30"/>
    <m/>
    <s v="CONTADOR DE FRECUENCIA OPTELECTRON"/>
    <s v="30.05.1996"/>
    <n v="121210"/>
    <n v="109089"/>
    <s v="ZLI1"/>
    <n v="10"/>
    <n v="0"/>
    <n v="133037.03"/>
    <n v="119733.33"/>
    <s v="ZLIN"/>
    <n v="10"/>
    <n v="0"/>
    <n v="0"/>
    <n v="0"/>
    <m/>
    <m/>
    <m/>
  </r>
  <r>
    <s v="120601002299-0"/>
    <x v="30"/>
    <m/>
    <s v="GENERADOR DE BATIDO GOLDSTAR FG8002"/>
    <s v="30.05.1996"/>
    <n v="85100"/>
    <n v="76590"/>
    <s v="ZLI1"/>
    <n v="10"/>
    <n v="0"/>
    <n v="93403.57"/>
    <n v="84063.21"/>
    <s v="ZLIN"/>
    <n v="10"/>
    <n v="0"/>
    <n v="0"/>
    <n v="0"/>
    <m/>
    <m/>
    <m/>
  </r>
  <r>
    <s v="120601002303-0"/>
    <x v="32"/>
    <m/>
    <s v="CONCENTRADOR LIMBUILDER"/>
    <s v="30.08.1996"/>
    <n v="171875"/>
    <n v="154687.5"/>
    <s v="ZLI1"/>
    <n v="5"/>
    <n v="0"/>
    <n v="37040.11"/>
    <n v="33336.1"/>
    <s v="ZLIN"/>
    <n v="5"/>
    <n v="0"/>
    <n v="0"/>
    <n v="0"/>
    <m/>
    <m/>
    <m/>
  </r>
  <r>
    <s v="120601002305-0"/>
    <x v="32"/>
    <m/>
    <s v="7 TARJETAS RED STHEERNET 16 BIS"/>
    <s v="01.09.1994"/>
    <n v="88710.15"/>
    <n v="79839.14"/>
    <s v="ZLI1"/>
    <n v="5"/>
    <n v="0"/>
    <n v="19117.57"/>
    <n v="17205.810000000001"/>
    <s v="ZLIN"/>
    <n v="5"/>
    <n v="0"/>
    <n v="0"/>
    <n v="0"/>
    <m/>
    <m/>
    <m/>
  </r>
  <r>
    <s v="120601002307-0"/>
    <x v="34"/>
    <m/>
    <s v="BANQUILLO GIRATORIO MEDICO"/>
    <s v="01.09.1981"/>
    <n v="0"/>
    <n v="0"/>
    <s v="ZLI1"/>
    <n v="1"/>
    <n v="0"/>
    <n v="0"/>
    <n v="0"/>
    <s v="ZLIN"/>
    <n v="1"/>
    <n v="0"/>
    <n v="0"/>
    <n v="0"/>
    <m/>
    <m/>
    <m/>
  </r>
  <r>
    <s v="120601002308-0"/>
    <x v="34"/>
    <m/>
    <s v="LAMPARA CUELLO GANSO"/>
    <s v="01.09.1981"/>
    <n v="0"/>
    <n v="0"/>
    <s v="ZLI1"/>
    <n v="1"/>
    <n v="0"/>
    <n v="0"/>
    <n v="0"/>
    <s v="ZLIN"/>
    <n v="1"/>
    <n v="0"/>
    <n v="0"/>
    <n v="0"/>
    <m/>
    <m/>
    <m/>
  </r>
  <r>
    <s v="120601002309-0"/>
    <x v="34"/>
    <m/>
    <s v="CARRITO CURACIONES TRATAMIENTO"/>
    <s v="01.09.1981"/>
    <n v="0"/>
    <n v="0"/>
    <s v="ZLI1"/>
    <n v="10"/>
    <n v="0"/>
    <n v="0"/>
    <n v="0"/>
    <s v="ZLIN"/>
    <n v="10"/>
    <n v="0"/>
    <n v="0"/>
    <n v="0"/>
    <m/>
    <m/>
    <m/>
  </r>
  <r>
    <s v="120601002310-0"/>
    <x v="31"/>
    <m/>
    <s v="PELADOR DE PAPAS ELECTRICO"/>
    <s v="01.08.1981"/>
    <n v="10324.799999999999"/>
    <n v="9292.4"/>
    <s v="ZLI1"/>
    <n v="6"/>
    <n v="0"/>
    <n v="16141.38"/>
    <n v="14527.24"/>
    <s v="ZLIN"/>
    <n v="6"/>
    <n v="0"/>
    <n v="0"/>
    <n v="0"/>
    <m/>
    <m/>
    <m/>
  </r>
  <r>
    <s v="120601002311-0"/>
    <x v="31"/>
    <m/>
    <s v="REFRESQUERA ELECT JET SPRY 3WI"/>
    <s v="01.08.1981"/>
    <n v="30132"/>
    <n v="27118.799999999999"/>
    <s v="ZLI1"/>
    <n v="10"/>
    <n v="0"/>
    <n v="104686.61"/>
    <n v="94217.95"/>
    <s v="ZLIN"/>
    <n v="10"/>
    <n v="0"/>
    <n v="0"/>
    <n v="0"/>
    <m/>
    <m/>
    <m/>
  </r>
  <r>
    <s v="120601002312-0"/>
    <x v="31"/>
    <m/>
    <s v="CAMARA REFRIGERAC TAYLOR CR440"/>
    <s v="01.04.1981"/>
    <n v="25434"/>
    <n v="22890.6"/>
    <s v="ZLI1"/>
    <n v="10"/>
    <n v="0"/>
    <n v="88364.47"/>
    <n v="79528.02"/>
    <s v="ZLIN"/>
    <n v="10"/>
    <n v="0"/>
    <n v="0"/>
    <n v="0"/>
    <m/>
    <m/>
    <m/>
  </r>
  <r>
    <s v="120601002314-0"/>
    <x v="31"/>
    <m/>
    <s v="PLANOTECA MOBUS"/>
    <s v="01.04.1981"/>
    <n v="0"/>
    <n v="0"/>
    <s v="ZLI1"/>
    <n v="10"/>
    <n v="0"/>
    <n v="0"/>
    <n v="0"/>
    <s v="ZLIN"/>
    <n v="10"/>
    <n v="0"/>
    <n v="0"/>
    <n v="0"/>
    <m/>
    <m/>
    <m/>
  </r>
  <r>
    <s v="120601002319-0"/>
    <x v="32"/>
    <m/>
    <s v="CPU AST BRAVO"/>
    <s v="01.02.1995"/>
    <n v="90569"/>
    <n v="81512.100000000006"/>
    <s v="ZLI1"/>
    <n v="5"/>
    <n v="0"/>
    <n v="19518.169999999998"/>
    <n v="17566.349999999999"/>
    <s v="ZLIN"/>
    <n v="5"/>
    <n v="0"/>
    <n v="0"/>
    <n v="0"/>
    <m/>
    <m/>
    <m/>
  </r>
  <r>
    <s v="120601002321-0"/>
    <x v="34"/>
    <m/>
    <s v="CAMILLA MEDICA"/>
    <s v="01.06.1980"/>
    <n v="2512.1"/>
    <n v="2260.89"/>
    <s v="ZLI1"/>
    <n v="10"/>
    <n v="0"/>
    <n v="17790.310000000001"/>
    <n v="16011.28"/>
    <s v="ZLIN"/>
    <n v="10"/>
    <n v="0"/>
    <n v="0"/>
    <n v="0"/>
    <m/>
    <m/>
    <m/>
  </r>
  <r>
    <s v="120601002323-0"/>
    <x v="32"/>
    <m/>
    <s v="CPU AST BRAVO"/>
    <s v="01.02.1995"/>
    <n v="86000"/>
    <n v="77400"/>
    <s v="ZLI1"/>
    <n v="5"/>
    <n v="0"/>
    <n v="18533.53"/>
    <n v="16680.18"/>
    <s v="ZLIN"/>
    <n v="5"/>
    <n v="0"/>
    <n v="0"/>
    <n v="0"/>
    <m/>
    <m/>
    <m/>
  </r>
  <r>
    <s v="120601002324-0"/>
    <x v="32"/>
    <m/>
    <s v="CPU AST BRAVO"/>
    <s v="01.02.1995"/>
    <n v="86000"/>
    <n v="77400"/>
    <s v="ZLI1"/>
    <n v="5"/>
    <n v="0"/>
    <n v="18533.53"/>
    <n v="16680.18"/>
    <s v="ZLIN"/>
    <n v="5"/>
    <n v="0"/>
    <n v="0"/>
    <n v="0"/>
    <m/>
    <m/>
    <m/>
  </r>
  <r>
    <s v="120601002325-0"/>
    <x v="32"/>
    <m/>
    <s v="CPU AST BRAVO S 2022164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2326-0"/>
    <x v="32"/>
    <m/>
    <s v="TECLADO AST KB 102"/>
    <s v="01.02.1995"/>
    <n v="35000"/>
    <n v="31500"/>
    <s v="ZLI1"/>
    <n v="5"/>
    <n v="0"/>
    <n v="7542.71"/>
    <n v="6788.4400000000005"/>
    <s v="ZLIN"/>
    <n v="5"/>
    <n v="0"/>
    <n v="0"/>
    <n v="0"/>
    <m/>
    <m/>
    <m/>
  </r>
  <r>
    <s v="120601002327-0"/>
    <x v="32"/>
    <m/>
    <s v="MONITOR MONOCROMATICO"/>
    <s v="01.02.1995"/>
    <n v="63000"/>
    <n v="56700"/>
    <s v="ZLI1"/>
    <n v="5"/>
    <n v="0"/>
    <n v="13576.88"/>
    <n v="12219.189999999999"/>
    <s v="ZLIN"/>
    <n v="5"/>
    <n v="0"/>
    <n v="0"/>
    <n v="0"/>
    <m/>
    <m/>
    <m/>
  </r>
  <r>
    <s v="120601002328-0"/>
    <x v="31"/>
    <m/>
    <s v="CAMARA REFRIGERACION"/>
    <s v="01.11.1980"/>
    <n v="13543.2"/>
    <n v="12188.880000000001"/>
    <s v="ZLI1"/>
    <n v="10"/>
    <n v="0"/>
    <n v="95911.38"/>
    <n v="86320.24"/>
    <s v="ZLIN"/>
    <n v="10"/>
    <n v="0"/>
    <n v="0"/>
    <n v="0"/>
    <m/>
    <m/>
    <m/>
  </r>
  <r>
    <s v="120601002329-0"/>
    <x v="31"/>
    <m/>
    <s v="EXTRACTOR P, COCINA ACERO INOX"/>
    <s v="01.10.1981"/>
    <n v="10687.5"/>
    <n v="9618.75"/>
    <s v="ZLI1"/>
    <n v="10"/>
    <n v="0"/>
    <n v="37131.160000000003"/>
    <n v="33418.060000000005"/>
    <s v="ZLIN"/>
    <n v="10"/>
    <n v="0"/>
    <n v="0"/>
    <n v="0"/>
    <m/>
    <m/>
    <m/>
  </r>
  <r>
    <s v="120601002330-0"/>
    <x v="31"/>
    <m/>
    <s v="COCINA GAS 6 QUEMAD  M 36L778"/>
    <s v="01.11.1980"/>
    <n v="14993.5"/>
    <n v="13494.15"/>
    <s v="ZLI1"/>
    <n v="6"/>
    <n v="0"/>
    <n v="59610.39"/>
    <n v="53649.35"/>
    <s v="ZLIN"/>
    <n v="6"/>
    <n v="0"/>
    <n v="0"/>
    <n v="0"/>
    <m/>
    <m/>
    <m/>
  </r>
  <r>
    <s v="120601002332-0"/>
    <x v="29"/>
    <m/>
    <s v="NORMAS INTERNAC. CONTABILIDAD"/>
    <s v="31.03.2002"/>
    <n v="24000"/>
    <n v="21600"/>
    <s v="ZLI1"/>
    <n v="5"/>
    <n v="0"/>
    <n v="13240.36"/>
    <n v="11916.32"/>
    <s v="ZLIN"/>
    <n v="5"/>
    <n v="0"/>
    <n v="0"/>
    <n v="0"/>
    <m/>
    <m/>
    <m/>
  </r>
  <r>
    <s v="120601002346-0"/>
    <x v="32"/>
    <m/>
    <s v="PLATER CALCOMP"/>
    <s v="01.02.1994"/>
    <n v="1830056.51"/>
    <n v="1647050.86"/>
    <s v="ZLI1"/>
    <n v="5"/>
    <n v="0"/>
    <n v="394388.59"/>
    <n v="354949.73000000004"/>
    <s v="ZLIN"/>
    <n v="5"/>
    <n v="0"/>
    <n v="0"/>
    <n v="0"/>
    <m/>
    <m/>
    <m/>
  </r>
  <r>
    <s v="120601002354-0"/>
    <x v="29"/>
    <m/>
    <s v="MANUAL DIGITAL MAJEJO ASFALTO"/>
    <s v="31.05.2004"/>
    <n v="44824"/>
    <n v="40341.599999999999"/>
    <s v="ZLI1"/>
    <n v="5"/>
    <n v="0"/>
    <n v="28661.4"/>
    <n v="28479.870000000003"/>
    <s v="ZLIN"/>
    <n v="5"/>
    <n v="0"/>
    <n v="0"/>
    <n v="0"/>
    <m/>
    <m/>
    <m/>
  </r>
  <r>
    <s v="120601002358-0"/>
    <x v="29"/>
    <m/>
    <s v="HIDRAULICS OF PEPELENES"/>
    <s v="01.09.1994"/>
    <n v="12343.5"/>
    <n v="11109.15"/>
    <s v="ZLI1"/>
    <n v="5"/>
    <n v="0"/>
    <n v="2660.08"/>
    <n v="2394.0699999999997"/>
    <s v="ZLIN"/>
    <n v="5"/>
    <n v="0"/>
    <n v="0"/>
    <n v="0"/>
    <m/>
    <m/>
    <m/>
  </r>
  <r>
    <s v="120601002359-0"/>
    <x v="29"/>
    <m/>
    <s v="MANUAL ON HIDRO"/>
    <s v="01.03.1995"/>
    <n v="52975"/>
    <n v="47677.5"/>
    <s v="ZLI1"/>
    <n v="5"/>
    <n v="0"/>
    <n v="11416.42"/>
    <n v="10274.780000000001"/>
    <s v="ZLIN"/>
    <n v="5"/>
    <n v="0"/>
    <n v="0"/>
    <n v="0"/>
    <m/>
    <m/>
    <m/>
  </r>
  <r>
    <s v="120601002360-0"/>
    <x v="29"/>
    <m/>
    <s v="LIBRO EL PODER DE MULTIMEDIOS"/>
    <s v="01.03.1995"/>
    <n v="8500"/>
    <n v="7650"/>
    <s v="ZLI1"/>
    <n v="5"/>
    <n v="0"/>
    <n v="1831.8"/>
    <n v="1648.62"/>
    <s v="ZLIN"/>
    <n v="5"/>
    <n v="0"/>
    <n v="0"/>
    <n v="0"/>
    <m/>
    <m/>
    <m/>
  </r>
  <r>
    <s v="120601002362-0"/>
    <x v="29"/>
    <m/>
    <s v="HERMESON RH AUDITING"/>
    <s v="01.03.1995"/>
    <n v="11381.2"/>
    <n v="10243.080000000002"/>
    <s v="ZLI1"/>
    <n v="5"/>
    <n v="0"/>
    <n v="2452.6999999999998"/>
    <n v="2207.4299999999998"/>
    <s v="ZLIN"/>
    <n v="5"/>
    <n v="0"/>
    <n v="0"/>
    <n v="0"/>
    <m/>
    <m/>
    <m/>
  </r>
  <r>
    <s v="120601002363-0"/>
    <x v="29"/>
    <m/>
    <s v="LIBRO HALL OP COMPUTER MODELS"/>
    <s v="01.03.1995"/>
    <n v="10329.75"/>
    <n v="9296.7800000000007"/>
    <s v="ZLI1"/>
    <n v="5"/>
    <n v="0"/>
    <n v="2226.1"/>
    <n v="2003.4899999999998"/>
    <s v="ZLIN"/>
    <n v="5"/>
    <n v="0"/>
    <n v="0"/>
    <n v="0"/>
    <m/>
    <m/>
    <m/>
  </r>
  <r>
    <s v="120601002366-0"/>
    <x v="32"/>
    <m/>
    <s v="PANELES DE PARED FIBRAS OPTICAS"/>
    <s v="01.03.1995"/>
    <n v="795518.74"/>
    <n v="715966.87"/>
    <s v="ZLI1"/>
    <n v="5"/>
    <n v="0"/>
    <n v="171439.24"/>
    <n v="154295.32"/>
    <s v="ZLIN"/>
    <n v="5"/>
    <n v="0"/>
    <n v="0"/>
    <n v="0"/>
    <m/>
    <m/>
    <m/>
  </r>
  <r>
    <s v="120601002369-0"/>
    <x v="33"/>
    <m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0-0"/>
    <x v="33"/>
    <m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1-0"/>
    <x v="33"/>
    <m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2-0"/>
    <x v="33"/>
    <m/>
    <s v="MANOMETRO P/PRESION DE VAPOR REID"/>
    <s v="30.12.1997"/>
    <n v="37353.56"/>
    <n v="33618.199999999997"/>
    <s v="ZLI1"/>
    <n v="10"/>
    <n v="0"/>
    <n v="44303.98"/>
    <n v="39873.58"/>
    <s v="ZLIN"/>
    <n v="10"/>
    <n v="0"/>
    <n v="0"/>
    <n v="0"/>
    <m/>
    <m/>
    <m/>
  </r>
  <r>
    <s v="120601002373-0"/>
    <x v="29"/>
    <m/>
    <s v="MANUAL DE PROTEC DE INCENDIO"/>
    <s v="01.04.1995"/>
    <n v="19070.330000000002"/>
    <n v="17163.300000000003"/>
    <s v="ZLI1"/>
    <n v="5"/>
    <n v="0"/>
    <n v="4109.76"/>
    <n v="3698.78"/>
    <s v="ZLIN"/>
    <n v="5"/>
    <n v="0"/>
    <n v="0"/>
    <n v="0"/>
    <m/>
    <m/>
    <m/>
  </r>
  <r>
    <s v="120601002376-0"/>
    <x v="31"/>
    <m/>
    <s v="REFRIGERADORA ATLAS 516173 M114"/>
    <s v="01.04.1986"/>
    <n v="24477.5"/>
    <n v="22029.75"/>
    <s v="ZLI1"/>
    <n v="14"/>
    <n v="0"/>
    <n v="62701.86"/>
    <n v="56431.67"/>
    <s v="ZLIN"/>
    <n v="14"/>
    <n v="0"/>
    <n v="0"/>
    <n v="0"/>
    <m/>
    <m/>
    <m/>
  </r>
  <r>
    <s v="120601002381-0"/>
    <x v="32"/>
    <m/>
    <s v="ESCRITORIO"/>
    <s v="01.06.1995"/>
    <n v="569228.25"/>
    <n v="512305.43"/>
    <s v="ZLI1"/>
    <n v="5"/>
    <n v="0"/>
    <n v="122672.23"/>
    <n v="110405.01"/>
    <s v="ZLIN"/>
    <n v="5"/>
    <n v="0"/>
    <n v="0"/>
    <n v="0"/>
    <m/>
    <m/>
    <m/>
  </r>
  <r>
    <s v="120601002383-0"/>
    <x v="29"/>
    <m/>
    <s v="ITEN STANDAR MARINE"/>
    <s v="01.07.1995"/>
    <n v="0"/>
    <n v="0"/>
    <s v="ZLI1"/>
    <n v="5"/>
    <n v="0"/>
    <n v="0"/>
    <n v="0"/>
    <s v="ZLIN"/>
    <n v="5"/>
    <n v="0"/>
    <n v="0"/>
    <n v="0"/>
    <m/>
    <m/>
    <m/>
  </r>
  <r>
    <s v="120601002389-0"/>
    <x v="30"/>
    <m/>
    <s v="WALRIE TALKIE C,ACCESORIOS"/>
    <s v="01.05.1986"/>
    <n v="0"/>
    <n v="0"/>
    <s v="ZLI1"/>
    <n v="10"/>
    <n v="0"/>
    <n v="0"/>
    <n v="0"/>
    <s v="ZLIN"/>
    <n v="10"/>
    <n v="0"/>
    <n v="0"/>
    <n v="0"/>
    <m/>
    <m/>
    <m/>
  </r>
  <r>
    <s v="120601002390-0"/>
    <x v="32"/>
    <m/>
    <s v="5 TARJETAS DE EMULACION"/>
    <s v="01.07.1995"/>
    <n v="415770.6"/>
    <n v="374193.54"/>
    <s v="ZLI1"/>
    <n v="5"/>
    <n v="0"/>
    <n v="89601.15"/>
    <n v="80641.039999999994"/>
    <s v="ZLIN"/>
    <n v="5"/>
    <n v="0"/>
    <n v="0"/>
    <n v="0"/>
    <m/>
    <m/>
    <m/>
  </r>
  <r>
    <s v="120601002391-0"/>
    <x v="32"/>
    <m/>
    <s v="IMPRESORA LASER HUFLET"/>
    <s v="01.07.1995"/>
    <n v="280000"/>
    <n v="252000"/>
    <s v="ZLI1"/>
    <n v="5"/>
    <n v="0"/>
    <n v="60341.75"/>
    <n v="54307.58"/>
    <s v="ZLIN"/>
    <n v="5"/>
    <n v="0"/>
    <n v="0"/>
    <n v="0"/>
    <m/>
    <m/>
    <m/>
  </r>
  <r>
    <s v="120601002392-0"/>
    <x v="31"/>
    <m/>
    <s v="BANO MARIA ELECTRICO"/>
    <s v="01.07.1995"/>
    <n v="615000"/>
    <n v="553500"/>
    <s v="ZLI1"/>
    <n v="10"/>
    <n v="0"/>
    <n v="572332.61"/>
    <n v="515099.35"/>
    <s v="ZLIN"/>
    <n v="10"/>
    <n v="0"/>
    <n v="0"/>
    <n v="0"/>
    <m/>
    <m/>
    <m/>
  </r>
  <r>
    <s v="120601002393-0"/>
    <x v="31"/>
    <m/>
    <s v="BATIDORA"/>
    <s v="01.06.1986"/>
    <n v="49896"/>
    <n v="44906.400000000001"/>
    <s v="ZLI1"/>
    <n v="10"/>
    <n v="0"/>
    <n v="96306.7"/>
    <n v="86676.03"/>
    <s v="ZLIN"/>
    <n v="10"/>
    <n v="0"/>
    <n v="0"/>
    <n v="0"/>
    <m/>
    <m/>
    <m/>
  </r>
  <r>
    <s v="120601002394-0"/>
    <x v="30"/>
    <m/>
    <s v="DICTAFONO CON PIE ELECTRICO"/>
    <s v="01.06.1986"/>
    <n v="33000"/>
    <n v="29700"/>
    <s v="ZLI1"/>
    <n v="14"/>
    <n v="0"/>
    <n v="84533.26"/>
    <n v="76079.929999999993"/>
    <s v="ZLIN"/>
    <n v="14"/>
    <n v="0"/>
    <n v="0"/>
    <n v="0"/>
    <m/>
    <m/>
    <m/>
  </r>
  <r>
    <s v="120601002400-0"/>
    <x v="33"/>
    <m/>
    <s v="LAVADOR DE TUBOS AUTOMATICO"/>
    <s v="01.08.1995"/>
    <n v="255317"/>
    <n v="229785.3"/>
    <s v="ZLI1"/>
    <n v="10"/>
    <n v="0"/>
    <n v="237603.6"/>
    <n v="213843.24"/>
    <s v="ZLIN"/>
    <n v="10"/>
    <n v="0"/>
    <n v="0"/>
    <n v="0"/>
    <m/>
    <m/>
    <m/>
  </r>
  <r>
    <s v="120601002406-0"/>
    <x v="33"/>
    <m/>
    <s v="BASES SOPORTE GRADUABLE OC 9698"/>
    <s v="01.09.1995"/>
    <n v="71876.25"/>
    <n v="64688.63"/>
    <s v="ZLI1"/>
    <n v="10"/>
    <n v="0"/>
    <n v="66889.58"/>
    <n v="60200.62"/>
    <s v="ZLIN"/>
    <n v="10"/>
    <n v="0"/>
    <n v="0"/>
    <n v="0"/>
    <m/>
    <m/>
    <m/>
  </r>
  <r>
    <s v="120601002407-0"/>
    <x v="32"/>
    <m/>
    <s v="RUTEADOR"/>
    <s v="01.09.1995"/>
    <n v="583642.4"/>
    <n v="525278.16"/>
    <s v="ZLI1"/>
    <n v="5"/>
    <n v="0"/>
    <n v="125778.57"/>
    <n v="113200.71"/>
    <s v="ZLIN"/>
    <n v="5"/>
    <n v="0"/>
    <n v="0"/>
    <n v="0"/>
    <m/>
    <m/>
    <m/>
  </r>
  <r>
    <s v="120601002411-0"/>
    <x v="33"/>
    <m/>
    <s v="BALANZA GRANATARIA ELECTRONICA"/>
    <s v="01.06.1986"/>
    <n v="59485.24"/>
    <n v="53536.72"/>
    <s v="ZLI1"/>
    <n v="10"/>
    <n v="0"/>
    <n v="114815.39"/>
    <n v="103333.85"/>
    <s v="ZLIN"/>
    <n v="10"/>
    <n v="0"/>
    <n v="0"/>
    <n v="0"/>
    <m/>
    <m/>
    <m/>
  </r>
  <r>
    <s v="120601002417-0"/>
    <x v="32"/>
    <m/>
    <s v="UPS ON LINE UPSONIC MOD 200"/>
    <s v="01.10.1995"/>
    <n v="140000"/>
    <n v="126000"/>
    <s v="ZLI1"/>
    <n v="5"/>
    <n v="0"/>
    <n v="30170.87"/>
    <n v="27153.78"/>
    <s v="ZLIN"/>
    <n v="5"/>
    <n v="0"/>
    <n v="0"/>
    <n v="0"/>
    <m/>
    <m/>
    <m/>
  </r>
  <r>
    <s v="120601002420-0"/>
    <x v="34"/>
    <m/>
    <s v="LOCALIZADOR DE APICE"/>
    <s v="30.11.1995"/>
    <n v="82800"/>
    <n v="74520"/>
    <s v="ZLI1"/>
    <n v="10"/>
    <n v="0"/>
    <n v="77055.48"/>
    <n v="69349.929999999993"/>
    <s v="ZLIN"/>
    <n v="10"/>
    <n v="0"/>
    <n v="0"/>
    <n v="0"/>
    <m/>
    <m/>
    <m/>
  </r>
  <r>
    <s v="120601002422-0"/>
    <x v="29"/>
    <m/>
    <s v="NORMA D-86 2004 STANDARD TEST METHO"/>
    <s v="30.04.2004"/>
    <n v="51254"/>
    <n v="46128.6"/>
    <s v="ZLI1"/>
    <n v="5"/>
    <n v="0"/>
    <n v="32772.9"/>
    <n v="32565.32"/>
    <s v="ZLIN"/>
    <n v="5"/>
    <n v="0"/>
    <n v="0"/>
    <n v="0"/>
    <m/>
    <m/>
    <m/>
  </r>
  <r>
    <s v="120601002423-0"/>
    <x v="29"/>
    <m/>
    <s v="NEPA 20 FIRE STANDARD FORM THE"/>
    <s v="31.05.2004"/>
    <n v="47234"/>
    <n v="42510.6"/>
    <s v="ZLI1"/>
    <n v="5"/>
    <n v="0"/>
    <n v="30202.42"/>
    <n v="30011.109999999997"/>
    <s v="ZLIN"/>
    <n v="5"/>
    <n v="0"/>
    <n v="0"/>
    <n v="0"/>
    <m/>
    <m/>
    <m/>
  </r>
  <r>
    <s v="120601002424-0"/>
    <x v="29"/>
    <m/>
    <s v="NEPA 25 FIRE INSP. TESTING AND"/>
    <s v="31.05.2004"/>
    <n v="51308"/>
    <n v="46177.2"/>
    <s v="ZLI1"/>
    <n v="5"/>
    <n v="0"/>
    <n v="32807.42"/>
    <n v="32599.629999999997"/>
    <s v="ZLIN"/>
    <n v="5"/>
    <n v="0"/>
    <n v="0"/>
    <n v="0"/>
    <m/>
    <m/>
    <m/>
  </r>
  <r>
    <s v="120601002444-0"/>
    <x v="34"/>
    <m/>
    <s v="ELECTROCAUTERIO"/>
    <s v="01.09.1986"/>
    <n v="46000"/>
    <n v="41400"/>
    <s v="ZLI1"/>
    <n v="10"/>
    <n v="0"/>
    <n v="88786.85"/>
    <n v="79908.170000000013"/>
    <s v="ZLIN"/>
    <n v="10"/>
    <n v="0"/>
    <n v="0"/>
    <n v="0"/>
    <m/>
    <m/>
    <m/>
  </r>
  <r>
    <s v="120601002445-0"/>
    <x v="30"/>
    <m/>
    <s v="RADIOGRABADORA"/>
    <s v="01.09.1986"/>
    <n v="9790"/>
    <n v="8811"/>
    <s v="ZLI1"/>
    <n v="10"/>
    <n v="0"/>
    <n v="18896.11"/>
    <n v="17006.5"/>
    <s v="ZLIN"/>
    <n v="10"/>
    <n v="0"/>
    <n v="0"/>
    <n v="0"/>
    <m/>
    <m/>
    <m/>
  </r>
  <r>
    <s v="120601002454-0"/>
    <x v="29"/>
    <m/>
    <s v="AUTOMOBILE FUELS HANDBOOK"/>
    <s v="31.12.1995"/>
    <n v="25240"/>
    <n v="22716"/>
    <s v="ZLI1"/>
    <n v="5"/>
    <n v="0"/>
    <n v="5439.37"/>
    <n v="4895.43"/>
    <s v="ZLIN"/>
    <n v="5"/>
    <n v="0"/>
    <n v="0"/>
    <n v="0"/>
    <m/>
    <m/>
    <m/>
  </r>
  <r>
    <s v="120601002456-0"/>
    <x v="29"/>
    <m/>
    <s v="AUTOMOBILE FUELS ECONOMY"/>
    <s v="31.12.1995"/>
    <n v="7067.2"/>
    <n v="6360.48"/>
    <s v="ZLI1"/>
    <n v="5"/>
    <n v="0"/>
    <n v="1523"/>
    <n v="1370.7"/>
    <s v="ZLIN"/>
    <n v="5"/>
    <n v="0"/>
    <n v="0"/>
    <n v="0"/>
    <m/>
    <m/>
    <m/>
  </r>
  <r>
    <s v="120601002471-0"/>
    <x v="30"/>
    <m/>
    <s v="RADIO PORTATIL HT 90 MOTOROLA"/>
    <s v="01.10.1987"/>
    <n v="34555.1"/>
    <n v="31099.589999999997"/>
    <s v="ZLI1"/>
    <n v="10"/>
    <n v="0"/>
    <n v="61335.71"/>
    <n v="55202.14"/>
    <s v="ZLIN"/>
    <n v="10"/>
    <n v="0"/>
    <n v="0"/>
    <n v="0"/>
    <m/>
    <m/>
    <m/>
  </r>
  <r>
    <s v="120601002473-0"/>
    <x v="32"/>
    <m/>
    <s v="INTERFASE PARA COMUNICACION"/>
    <s v="31.12.1995"/>
    <n v="1150000"/>
    <n v="1035000"/>
    <s v="ZLI1"/>
    <n v="5"/>
    <n v="0"/>
    <n v="247832.18"/>
    <n v="223048.95999999999"/>
    <s v="ZLIN"/>
    <n v="5"/>
    <n v="0"/>
    <n v="0"/>
    <n v="0"/>
    <m/>
    <m/>
    <m/>
  </r>
  <r>
    <s v="120601002477-0"/>
    <x v="30"/>
    <m/>
    <s v="RECEPTOR,CUARTO CONTROL NEGRO"/>
    <s v="01.11.1986"/>
    <n v="200692.55"/>
    <n v="180623.3"/>
    <s v="ZLI1"/>
    <n v="10"/>
    <n v="0"/>
    <n v="387366.75"/>
    <n v="348630.08"/>
    <s v="ZLIN"/>
    <n v="10"/>
    <n v="0"/>
    <n v="0"/>
    <n v="0"/>
    <m/>
    <m/>
    <m/>
  </r>
  <r>
    <s v="120601002478-0"/>
    <x v="29"/>
    <m/>
    <s v="DICCIONARIO JURIDICO ELEMENTAL"/>
    <s v="31.01.1996"/>
    <n v="18000"/>
    <n v="16200"/>
    <s v="ZLI1"/>
    <n v="5"/>
    <n v="0"/>
    <n v="3879.11"/>
    <n v="3491.2000000000003"/>
    <s v="ZLIN"/>
    <n v="5"/>
    <n v="0"/>
    <n v="0"/>
    <n v="0"/>
    <m/>
    <m/>
    <m/>
  </r>
  <r>
    <s v="120601002479-0"/>
    <x v="29"/>
    <m/>
    <s v="EL CONTRATO DE COMPRA Y VENTA INTER"/>
    <s v="31.01.1996"/>
    <n v="14000"/>
    <n v="12600"/>
    <s v="ZLI1"/>
    <n v="5"/>
    <n v="0"/>
    <n v="3017.08"/>
    <n v="2715.37"/>
    <s v="ZLIN"/>
    <n v="5"/>
    <n v="0"/>
    <n v="0"/>
    <n v="0"/>
    <m/>
    <m/>
    <m/>
  </r>
  <r>
    <s v="120601002500-0"/>
    <x v="32"/>
    <m/>
    <s v="MONITOR A COLOR IBM"/>
    <s v="01.11.1986"/>
    <n v="40466.800000000003"/>
    <n v="36420.120000000003"/>
    <s v="ZLI1"/>
    <n v="5"/>
    <n v="0"/>
    <n v="30166.720000000001"/>
    <n v="27150.050000000003"/>
    <s v="ZLIN"/>
    <n v="5"/>
    <n v="0"/>
    <n v="0"/>
    <n v="0"/>
    <m/>
    <m/>
    <m/>
  </r>
  <r>
    <s v="120601002507-0"/>
    <x v="32"/>
    <m/>
    <s v="TARJETA ETHERNET"/>
    <s v="31.01.1996"/>
    <n v="23153.95"/>
    <n v="20838.55"/>
    <s v="ZLI1"/>
    <n v="5"/>
    <n v="0"/>
    <n v="4989.8"/>
    <n v="4490.82"/>
    <s v="ZLIN"/>
    <n v="5"/>
    <n v="0"/>
    <n v="0"/>
    <n v="0"/>
    <m/>
    <m/>
    <m/>
  </r>
  <r>
    <s v="120601002510-0"/>
    <x v="29"/>
    <m/>
    <s v="U.BROILER OPERATOR'S GRUDE"/>
    <s v="28.02.1996"/>
    <n v="11409.6"/>
    <n v="10268.64"/>
    <s v="ZLI1"/>
    <n v="5"/>
    <n v="0"/>
    <n v="2458.83"/>
    <n v="2212.9499999999998"/>
    <s v="ZLIN"/>
    <n v="5"/>
    <n v="0"/>
    <n v="0"/>
    <n v="0"/>
    <m/>
    <m/>
    <m/>
  </r>
  <r>
    <s v="120601002520-0"/>
    <x v="29"/>
    <m/>
    <s v="HAND OF TRANSPORT PROPETY DATA"/>
    <s v="30.04.1996"/>
    <n v="19057.5"/>
    <n v="17151.75"/>
    <s v="ZLI1"/>
    <n v="5"/>
    <n v="0"/>
    <n v="4106.99"/>
    <n v="3696.29"/>
    <s v="ZLIN"/>
    <n v="5"/>
    <n v="0"/>
    <n v="0"/>
    <n v="0"/>
    <m/>
    <m/>
    <m/>
  </r>
  <r>
    <s v="120601002521-0"/>
    <x v="29"/>
    <m/>
    <s v="PREDICTING THE PERFOMARCE OF MULTIT"/>
    <s v="30.04.1996"/>
    <n v="30030"/>
    <n v="27027"/>
    <s v="ZLI1"/>
    <n v="5"/>
    <n v="0"/>
    <n v="6471.64"/>
    <n v="5824.4800000000005"/>
    <s v="ZLIN"/>
    <n v="5"/>
    <n v="0"/>
    <n v="0"/>
    <n v="0"/>
    <m/>
    <m/>
    <m/>
  </r>
  <r>
    <s v="120601002522-0"/>
    <x v="29"/>
    <m/>
    <s v="INDUSTRIAL WATER TREATMENT IN REFIN"/>
    <s v="30.04.1996"/>
    <n v="13282.5"/>
    <n v="11954.25"/>
    <s v="ZLI1"/>
    <n v="5"/>
    <n v="0"/>
    <n v="2862.44"/>
    <n v="2576.1999999999998"/>
    <s v="ZLIN"/>
    <n v="5"/>
    <n v="0"/>
    <n v="0"/>
    <n v="0"/>
    <m/>
    <m/>
    <m/>
  </r>
  <r>
    <s v="120601002523-0"/>
    <x v="29"/>
    <m/>
    <s v="MULTISTAGE SPARATION PROCESS FSBM"/>
    <s v="30.04.1996"/>
    <n v="30030"/>
    <n v="27027"/>
    <s v="ZLI1"/>
    <n v="5"/>
    <n v="0"/>
    <n v="6471.64"/>
    <n v="5824.4800000000005"/>
    <s v="ZLIN"/>
    <n v="5"/>
    <n v="0"/>
    <n v="0"/>
    <n v="0"/>
    <m/>
    <m/>
    <m/>
  </r>
  <r>
    <s v="120601002524-0"/>
    <x v="29"/>
    <m/>
    <s v="10 COMPENDIOS NORMAS INTO - ISO9000"/>
    <s v="30.04.1996"/>
    <n v="130000"/>
    <n v="117000"/>
    <s v="ZLI1"/>
    <n v="5"/>
    <n v="0"/>
    <n v="28015.81"/>
    <n v="25214.230000000003"/>
    <s v="ZLIN"/>
    <n v="5"/>
    <n v="0"/>
    <n v="0"/>
    <n v="0"/>
    <m/>
    <m/>
    <m/>
  </r>
  <r>
    <s v="120601002525-0"/>
    <x v="29"/>
    <m/>
    <s v="10 COMPENDIOS NORMAS INT - ISO10011"/>
    <s v="30.04.1996"/>
    <n v="56000"/>
    <n v="50400"/>
    <s v="ZLI1"/>
    <n v="5"/>
    <n v="0"/>
    <n v="12068.35"/>
    <n v="10861.52"/>
    <s v="ZLIN"/>
    <n v="5"/>
    <n v="0"/>
    <n v="0"/>
    <n v="0"/>
    <m/>
    <m/>
    <m/>
  </r>
  <r>
    <s v="120601002526-0"/>
    <x v="29"/>
    <m/>
    <s v="GRUDELINES FOR AURITING PROCESS"/>
    <s v="30.04.1996"/>
    <n v="32830.01"/>
    <n v="29547.010000000002"/>
    <s v="ZLI1"/>
    <n v="5"/>
    <n v="0"/>
    <n v="7075.06"/>
    <n v="6367.55"/>
    <s v="ZLIN"/>
    <n v="5"/>
    <n v="0"/>
    <n v="0"/>
    <n v="0"/>
    <m/>
    <m/>
    <m/>
  </r>
  <r>
    <s v="120601002527-0"/>
    <x v="29"/>
    <m/>
    <s v="HANDBOOK OF HEAT AND MISS TRANSFER"/>
    <s v="30.04.1996"/>
    <n v="46970"/>
    <n v="42273"/>
    <s v="ZLI1"/>
    <n v="5"/>
    <n v="0"/>
    <n v="10122.32"/>
    <n v="9110.09"/>
    <s v="ZLIN"/>
    <n v="5"/>
    <n v="0"/>
    <n v="0"/>
    <n v="0"/>
    <m/>
    <m/>
    <m/>
  </r>
  <r>
    <s v="120601002529-0"/>
    <x v="29"/>
    <m/>
    <s v="FLUID CATLYTIC CRACKING FACILITIES"/>
    <s v="30.04.1996"/>
    <n v="20982.5"/>
    <n v="18884.25"/>
    <s v="ZLI1"/>
    <n v="5"/>
    <n v="0"/>
    <n v="4521.8500000000004"/>
    <n v="4069.6700000000005"/>
    <s v="ZLIN"/>
    <n v="5"/>
    <n v="0"/>
    <n v="0"/>
    <n v="0"/>
    <m/>
    <m/>
    <m/>
  </r>
  <r>
    <s v="120601002530-0"/>
    <x v="29"/>
    <m/>
    <s v="MAINTENANCE OF PROCESS PLANT 2NDED"/>
    <s v="30.04.1996"/>
    <n v="6015.63"/>
    <n v="5414.07"/>
    <s v="ZLI1"/>
    <n v="5"/>
    <n v="0"/>
    <n v="1296.4000000000001"/>
    <n v="1166.7600000000002"/>
    <s v="ZLIN"/>
    <n v="5"/>
    <n v="0"/>
    <n v="0"/>
    <n v="0"/>
    <m/>
    <m/>
    <m/>
  </r>
  <r>
    <s v="120601002531-0"/>
    <x v="29"/>
    <m/>
    <s v="SCALE UP METHODOLOGY FOR CHEMICAL"/>
    <s v="30.04.1996"/>
    <n v="17132.5"/>
    <n v="15419.25"/>
    <s v="ZLI1"/>
    <n v="5"/>
    <n v="0"/>
    <n v="3692.13"/>
    <n v="3322.92"/>
    <s v="ZLIN"/>
    <n v="5"/>
    <n v="0"/>
    <n v="0"/>
    <n v="0"/>
    <m/>
    <m/>
    <m/>
  </r>
  <r>
    <s v="120601002533-0"/>
    <x v="29"/>
    <m/>
    <s v="CLEAR AIR REGULATION ISBM"/>
    <s v="30.04.1996"/>
    <n v="6015.63"/>
    <n v="5414.07"/>
    <s v="ZLI1"/>
    <n v="5"/>
    <n v="0"/>
    <n v="1296.4000000000001"/>
    <n v="1166.7600000000002"/>
    <s v="ZLIN"/>
    <n v="5"/>
    <n v="0"/>
    <n v="0"/>
    <n v="0"/>
    <m/>
    <m/>
    <m/>
  </r>
  <r>
    <s v="120601002534-0"/>
    <x v="29"/>
    <m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5-0"/>
    <x v="29"/>
    <m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6-0"/>
    <x v="29"/>
    <m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7-0"/>
    <x v="29"/>
    <m/>
    <s v="NORMAS ISO 9000"/>
    <s v="30.04.1996"/>
    <n v="13000"/>
    <n v="11700"/>
    <s v="ZLI1"/>
    <n v="5"/>
    <n v="0"/>
    <n v="2801.57"/>
    <n v="2521.4100000000003"/>
    <s v="ZLIN"/>
    <n v="5"/>
    <n v="0"/>
    <n v="0"/>
    <n v="0"/>
    <m/>
    <m/>
    <m/>
  </r>
  <r>
    <s v="120601002538-0"/>
    <x v="29"/>
    <m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39-0"/>
    <x v="29"/>
    <m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0-0"/>
    <x v="29"/>
    <m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1-0"/>
    <x v="29"/>
    <m/>
    <s v="NORMAS ISO 10011"/>
    <s v="30.04.1996"/>
    <n v="5600"/>
    <n v="5040"/>
    <s v="ZLI1"/>
    <n v="5"/>
    <n v="0"/>
    <n v="1206.83"/>
    <n v="1086.1499999999999"/>
    <s v="ZLIN"/>
    <n v="5"/>
    <n v="0"/>
    <n v="0"/>
    <n v="0"/>
    <m/>
    <m/>
    <m/>
  </r>
  <r>
    <s v="120601002542-0"/>
    <x v="32"/>
    <m/>
    <s v="CPU"/>
    <s v="30.04.1996"/>
    <n v="273980.7"/>
    <n v="246582.63"/>
    <s v="ZLI1"/>
    <n v="5"/>
    <n v="0"/>
    <n v="59044.53"/>
    <n v="53140.08"/>
    <s v="ZLIN"/>
    <n v="5"/>
    <n v="0"/>
    <n v="0"/>
    <n v="0"/>
    <m/>
    <m/>
    <m/>
  </r>
  <r>
    <s v="120601002552-0"/>
    <x v="29"/>
    <m/>
    <s v="CD ROM NORMAS ISO 9000"/>
    <s v="30.06.1996"/>
    <n v="242002"/>
    <n v="217801.8"/>
    <s v="ZLI1"/>
    <n v="10"/>
    <n v="0"/>
    <n v="265615.31"/>
    <n v="239053.78"/>
    <s v="ZLIN"/>
    <n v="10"/>
    <n v="0"/>
    <n v="0"/>
    <n v="0"/>
    <m/>
    <m/>
    <m/>
  </r>
  <r>
    <s v="120601002553-0"/>
    <x v="34"/>
    <m/>
    <s v="SOFA 2 PATAS EN MADERA Y DAMASCO BEIGE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2554-0"/>
    <x v="34"/>
    <m/>
    <s v="CARRETA POLVO QUIMICO AMEREX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2555-0"/>
    <x v="34"/>
    <m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2559-0"/>
    <x v="32"/>
    <m/>
    <s v="UNIDAD DE DISCO FIJO"/>
    <s v="01.04.1987"/>
    <n v="1599610.55"/>
    <n v="1439649.5"/>
    <s v="ZLI1"/>
    <n v="5"/>
    <n v="0"/>
    <n v="1592118.59"/>
    <n v="1432906.73"/>
    <s v="ZLIN"/>
    <n v="5"/>
    <n v="0"/>
    <n v="0"/>
    <n v="0"/>
    <m/>
    <m/>
    <m/>
  </r>
  <r>
    <s v="120601002563-0"/>
    <x v="32"/>
    <m/>
    <s v="UNIDADES DE TAPE Y TARJETAS"/>
    <s v="01.03.1993"/>
    <n v="335150"/>
    <n v="301635"/>
    <s v="ZLI1"/>
    <n v="5"/>
    <n v="0"/>
    <n v="72226.91"/>
    <n v="65004.22"/>
    <s v="ZLIN"/>
    <n v="5"/>
    <n v="0"/>
    <n v="0"/>
    <n v="0"/>
    <m/>
    <m/>
    <m/>
  </r>
  <r>
    <s v="120601002565-0"/>
    <x v="34"/>
    <m/>
    <s v="RESUCITADOR MANUAL REUSABLE"/>
    <s v="30.08.1996"/>
    <n v="49500"/>
    <n v="44550"/>
    <s v="ZLI1"/>
    <n v="10"/>
    <n v="0"/>
    <n v="54329.919999999998"/>
    <n v="48896.93"/>
    <s v="ZLIN"/>
    <n v="10"/>
    <n v="0"/>
    <n v="0"/>
    <n v="0"/>
    <m/>
    <m/>
    <m/>
  </r>
  <r>
    <s v="120601002567-0"/>
    <x v="32"/>
    <m/>
    <s v="IMPRESORA EPSON"/>
    <s v="30.08.1996"/>
    <n v="107272"/>
    <n v="96544.8"/>
    <s v="ZLI1"/>
    <n v="5"/>
    <n v="0"/>
    <n v="23117.77"/>
    <n v="20805.990000000002"/>
    <s v="ZLIN"/>
    <n v="5"/>
    <n v="0"/>
    <n v="0"/>
    <n v="0"/>
    <m/>
    <m/>
    <m/>
  </r>
  <r>
    <s v="120601002568-0"/>
    <x v="32"/>
    <m/>
    <s v="U P S INSTRUMENTACION E A"/>
    <s v="01.04.1987"/>
    <n v="64790"/>
    <n v="58311"/>
    <s v="ZLI1"/>
    <n v="5"/>
    <n v="0"/>
    <n v="64486.53"/>
    <n v="58037.88"/>
    <s v="ZLIN"/>
    <n v="5"/>
    <n v="0"/>
    <n v="0"/>
    <n v="0"/>
    <m/>
    <m/>
    <m/>
  </r>
  <r>
    <s v="120601002572-0"/>
    <x v="32"/>
    <m/>
    <s v="DISCO DURO QUANTUM S 658603021896K"/>
    <s v="30.04.1996"/>
    <n v="59994.82"/>
    <n v="53995.34"/>
    <s v="ZLI1"/>
    <n v="5"/>
    <n v="0"/>
    <n v="12929.24"/>
    <n v="11636.32"/>
    <s v="ZLIN"/>
    <n v="5"/>
    <n v="0"/>
    <n v="0"/>
    <n v="0"/>
    <m/>
    <m/>
    <m/>
  </r>
  <r>
    <s v="120601002575-0"/>
    <x v="32"/>
    <m/>
    <s v="IMPRESORA DATA PRODUCTS SPG8020"/>
    <s v="01.04.1987"/>
    <n v="46805"/>
    <n v="42124.5"/>
    <s v="ZLI1"/>
    <n v="5"/>
    <n v="0"/>
    <n v="46585.760000000002"/>
    <n v="41927.18"/>
    <s v="ZLIN"/>
    <n v="5"/>
    <n v="0"/>
    <n v="0"/>
    <n v="0"/>
    <m/>
    <m/>
    <m/>
  </r>
  <r>
    <s v="120601002577-0"/>
    <x v="32"/>
    <m/>
    <s v="IMPRESORA"/>
    <s v="01.04.1987"/>
    <n v="17270"/>
    <n v="15543"/>
    <s v="ZLI1"/>
    <n v="5"/>
    <n v="0"/>
    <n v="17189.09"/>
    <n v="15470.18"/>
    <s v="ZLIN"/>
    <n v="5"/>
    <n v="0"/>
    <n v="0"/>
    <n v="0"/>
    <m/>
    <m/>
    <m/>
  </r>
  <r>
    <s v="120601002579-0"/>
    <x v="33"/>
    <m/>
    <s v="MEDIDOR DE CONDUCTIVIDAD  MLA"/>
    <s v="01.05.1987"/>
    <n v="133772.54"/>
    <n v="120395.29000000001"/>
    <s v="ZLI1"/>
    <n v="10"/>
    <n v="0"/>
    <n v="237448.08"/>
    <n v="213703.27"/>
    <s v="ZLIN"/>
    <n v="10"/>
    <n v="0"/>
    <n v="0"/>
    <n v="0"/>
    <m/>
    <m/>
    <m/>
  </r>
  <r>
    <s v="120601002580-0"/>
    <x v="33"/>
    <m/>
    <s v="CONDUCTIMETRO"/>
    <s v="01.05.1987"/>
    <n v="0"/>
    <n v="0"/>
    <s v="ZLI1"/>
    <n v="10"/>
    <n v="0"/>
    <n v="0"/>
    <n v="0"/>
    <s v="ZLIN"/>
    <n v="10"/>
    <n v="0"/>
    <n v="0"/>
    <n v="0"/>
    <m/>
    <m/>
    <m/>
  </r>
  <r>
    <s v="120601002581-0"/>
    <x v="33"/>
    <m/>
    <s v="AUDIODOSIMTZO PERSONAL"/>
    <s v="01.09.1993"/>
    <n v="79985"/>
    <n v="71986.5"/>
    <s v="ZLI1"/>
    <n v="10"/>
    <n v="0"/>
    <n v="56985.62"/>
    <n v="51287.060000000005"/>
    <s v="ZLIN"/>
    <n v="10"/>
    <n v="0"/>
    <n v="0"/>
    <n v="0"/>
    <m/>
    <m/>
    <m/>
  </r>
  <r>
    <s v="120601002584-0"/>
    <x v="31"/>
    <m/>
    <s v="PLANTILLA AGITADOR CALENTADOR"/>
    <s v="01.05.1987"/>
    <n v="9002.68"/>
    <n v="8102.42"/>
    <s v="ZLI1"/>
    <n v="10"/>
    <n v="0"/>
    <n v="15979.82"/>
    <n v="14381.84"/>
    <s v="ZLIN"/>
    <n v="10"/>
    <n v="0"/>
    <n v="0"/>
    <n v="0"/>
    <m/>
    <m/>
    <m/>
  </r>
  <r>
    <s v="120601002585-0"/>
    <x v="31"/>
    <m/>
    <s v="AGITADOR METALICO"/>
    <s v="01.05.1987"/>
    <n v="9002.68"/>
    <n v="8102.42"/>
    <s v="ZLI1"/>
    <n v="10"/>
    <n v="0"/>
    <n v="15979.82"/>
    <n v="14381.84"/>
    <s v="ZLIN"/>
    <n v="10"/>
    <n v="0"/>
    <n v="0"/>
    <n v="0"/>
    <m/>
    <m/>
    <m/>
  </r>
  <r>
    <s v="120601002591-0"/>
    <x v="31"/>
    <m/>
    <s v="REFRIGERADOR"/>
    <s v="01.06.1987"/>
    <n v="22247"/>
    <n v="20022.3"/>
    <s v="ZLI1"/>
    <n v="10"/>
    <n v="0"/>
    <n v="39488.67"/>
    <n v="35539.799999999996"/>
    <s v="ZLIN"/>
    <n v="10"/>
    <n v="0"/>
    <n v="0"/>
    <n v="0"/>
    <m/>
    <m/>
    <m/>
  </r>
  <r>
    <s v="120601002595-0"/>
    <x v="32"/>
    <m/>
    <s v="IMPRESORA DE IMAGEN WRITER II"/>
    <s v="01.07.1987"/>
    <n v="46027.3"/>
    <n v="41424.570000000007"/>
    <s v="ZLI1"/>
    <n v="5"/>
    <n v="0"/>
    <n v="45811.69"/>
    <n v="41230.520000000004"/>
    <s v="ZLIN"/>
    <n v="5"/>
    <n v="0"/>
    <n v="0"/>
    <n v="0"/>
    <m/>
    <m/>
    <m/>
  </r>
  <r>
    <s v="120601002596-0"/>
    <x v="32"/>
    <m/>
    <s v="FACSIMIL"/>
    <s v="01.07.1987"/>
    <n v="199485"/>
    <n v="179536.5"/>
    <s v="ZLI1"/>
    <n v="10"/>
    <n v="0"/>
    <n v="354088.62"/>
    <n v="318679.76"/>
    <s v="ZLIN"/>
    <n v="10"/>
    <n v="0"/>
    <n v="0"/>
    <n v="0"/>
    <m/>
    <m/>
    <m/>
  </r>
  <r>
    <s v="120601002601-0"/>
    <x v="31"/>
    <m/>
    <s v="OLLA DE PRESION"/>
    <s v="01.08.1987"/>
    <n v="21990"/>
    <n v="19791"/>
    <s v="ZLI1"/>
    <n v="10"/>
    <n v="0"/>
    <n v="39032.51"/>
    <n v="35129.26"/>
    <s v="ZLIN"/>
    <n v="10"/>
    <n v="0"/>
    <n v="0"/>
    <n v="0"/>
    <m/>
    <m/>
    <m/>
  </r>
  <r>
    <s v="120601002602-0"/>
    <x v="32"/>
    <m/>
    <s v="MICROCOMPUTADOR"/>
    <s v="01.08.1987"/>
    <n v="343090"/>
    <n v="308781"/>
    <s v="ZLI1"/>
    <n v="5"/>
    <n v="0"/>
    <n v="341483.08"/>
    <n v="307334.77"/>
    <s v="ZLIN"/>
    <n v="5"/>
    <n v="0"/>
    <n v="0"/>
    <n v="0"/>
    <m/>
    <m/>
    <m/>
  </r>
  <r>
    <s v="120601002605-0"/>
    <x v="30"/>
    <m/>
    <s v="RADIOGRAB NATIONAL RX 4930"/>
    <s v="01.09.1987"/>
    <n v="9489.5"/>
    <n v="8540.5499999999993"/>
    <s v="ZLI1"/>
    <n v="10"/>
    <n v="0"/>
    <n v="16843.93"/>
    <n v="15159.54"/>
    <s v="ZLIN"/>
    <n v="10"/>
    <n v="0"/>
    <n v="0"/>
    <n v="0"/>
    <m/>
    <m/>
    <m/>
  </r>
  <r>
    <s v="120601002608-0"/>
    <x v="33"/>
    <m/>
    <s v="SILLA GIRATORIA CON RODINES"/>
    <s v="01.05.1981"/>
    <n v="2744.37"/>
    <n v="2469.94"/>
    <s v="ZLI1"/>
    <n v="10"/>
    <n v="0"/>
    <n v="9534.6200000000008"/>
    <n v="8581.16"/>
    <s v="ZLIN"/>
    <n v="10"/>
    <n v="0"/>
    <n v="0"/>
    <n v="0"/>
    <m/>
    <m/>
    <m/>
  </r>
  <r>
    <s v="120601002609-0"/>
    <x v="31"/>
    <m/>
    <s v="QUEMADOR BUZZAR MOD V12"/>
    <s v="01.06.1981"/>
    <n v="4371.25"/>
    <n v="3934.13"/>
    <s v="ZLI1"/>
    <n v="6"/>
    <n v="0"/>
    <n v="6833.81"/>
    <n v="6150.43"/>
    <s v="ZLIN"/>
    <n v="6"/>
    <n v="0"/>
    <n v="0"/>
    <n v="0"/>
    <m/>
    <m/>
    <m/>
  </r>
  <r>
    <s v="120601002610-0"/>
    <x v="32"/>
    <m/>
    <s v="OSCILOSCOPIO TEKTRONIC"/>
    <s v="01.06.1981"/>
    <n v="4371.25"/>
    <n v="3934.13"/>
    <s v="ZLI1"/>
    <n v="6"/>
    <n v="0"/>
    <n v="6833.81"/>
    <n v="6150.43"/>
    <s v="ZLIN"/>
    <n v="6"/>
    <n v="0"/>
    <n v="0"/>
    <n v="0"/>
    <m/>
    <m/>
    <m/>
  </r>
  <r>
    <s v="120601002611-0"/>
    <x v="31"/>
    <m/>
    <s v="REFRIGERADORA"/>
    <s v="01.07.1981"/>
    <n v="1890"/>
    <n v="1701"/>
    <s v="ZLI1"/>
    <n v="10"/>
    <n v="0"/>
    <n v="6566.28"/>
    <n v="5909.65"/>
    <s v="ZLIN"/>
    <n v="10"/>
    <n v="0"/>
    <n v="0"/>
    <n v="0"/>
    <m/>
    <m/>
    <m/>
  </r>
  <r>
    <s v="120601002620-0"/>
    <x v="33"/>
    <m/>
    <s v="REGULADOR 150 250 VOLT"/>
    <s v="01.09.1993"/>
    <n v="20619.18"/>
    <n v="18557.27"/>
    <s v="ZLI1"/>
    <n v="10"/>
    <n v="0"/>
    <n v="14690.16"/>
    <n v="13221.14"/>
    <s v="ZLIN"/>
    <n v="10"/>
    <n v="0"/>
    <n v="0"/>
    <n v="0"/>
    <m/>
    <m/>
    <m/>
  </r>
  <r>
    <s v="120601002621-0"/>
    <x v="33"/>
    <m/>
    <s v="DENSITOMETRO MACBETH"/>
    <s v="01.09.1993"/>
    <n v="26875.74"/>
    <n v="24188.170000000002"/>
    <s v="ZLI1"/>
    <n v="10"/>
    <n v="0"/>
    <n v="19147.68"/>
    <n v="17232.91"/>
    <s v="ZLIN"/>
    <n v="10"/>
    <n v="0"/>
    <n v="0"/>
    <n v="0"/>
    <m/>
    <m/>
    <m/>
  </r>
  <r>
    <s v="120601002622-0"/>
    <x v="32"/>
    <m/>
    <s v="IMPRESORA EPSON"/>
    <s v="01.12.1987"/>
    <n v="52690"/>
    <n v="47421"/>
    <s v="ZLI1"/>
    <n v="5"/>
    <n v="0"/>
    <n v="52443.18"/>
    <n v="47198.86"/>
    <s v="ZLIN"/>
    <n v="5"/>
    <n v="0"/>
    <n v="0"/>
    <n v="0"/>
    <m/>
    <m/>
    <m/>
  </r>
  <r>
    <s v="120601002624-0"/>
    <x v="33"/>
    <m/>
    <s v="APARATIO PARA PUNTO DE INFLAMACIÓN"/>
    <s v="01.08.1981"/>
    <n v="0"/>
    <n v="0"/>
    <s v="ZLI1"/>
    <n v="1"/>
    <n v="0"/>
    <n v="0"/>
    <n v="0"/>
    <s v="ZLIN"/>
    <n v="1"/>
    <n v="0"/>
    <n v="0"/>
    <n v="0"/>
    <m/>
    <m/>
    <m/>
  </r>
  <r>
    <s v="120601002625-0"/>
    <x v="33"/>
    <m/>
    <s v="SETA FLASH STAMD HOPE"/>
    <s v="01.04.1981"/>
    <n v="297"/>
    <n v="296"/>
    <s v="ZLI1"/>
    <n v="1"/>
    <n v="0"/>
    <n v="0"/>
    <n v="0"/>
    <s v="ZLIN"/>
    <n v="1"/>
    <n v="0"/>
    <n v="0"/>
    <n v="0"/>
    <m/>
    <m/>
    <m/>
  </r>
  <r>
    <s v="120601002627-0"/>
    <x v="31"/>
    <m/>
    <s v="FUENTE DE AGUA REFRIGERADA"/>
    <s v="01.01.1981"/>
    <n v="1000"/>
    <n v="999"/>
    <s v="ZLI1"/>
    <n v="1"/>
    <n v="0"/>
    <n v="0"/>
    <n v="0"/>
    <s v="ZLIN"/>
    <n v="1"/>
    <n v="0"/>
    <n v="0"/>
    <n v="0"/>
    <m/>
    <m/>
    <m/>
  </r>
  <r>
    <s v="120601002628-0"/>
    <x v="31"/>
    <m/>
    <s v="EQUIPO DE REFRIGERACION"/>
    <s v="01.02.1981"/>
    <n v="576"/>
    <n v="575"/>
    <s v="ZLI1"/>
    <n v="1"/>
    <n v="0"/>
    <n v="0"/>
    <n v="0"/>
    <s v="ZLIN"/>
    <n v="1"/>
    <n v="0"/>
    <n v="0"/>
    <n v="0"/>
    <m/>
    <m/>
    <m/>
  </r>
  <r>
    <s v="120601002629-0"/>
    <x v="31"/>
    <m/>
    <s v="ENFRIADOR DE AGUA"/>
    <s v="01.02.1981"/>
    <n v="300"/>
    <n v="299"/>
    <s v="ZLI1"/>
    <n v="1"/>
    <n v="0"/>
    <n v="0"/>
    <n v="0"/>
    <s v="ZLIN"/>
    <n v="1"/>
    <n v="0"/>
    <n v="0"/>
    <n v="0"/>
    <m/>
    <m/>
    <m/>
  </r>
  <r>
    <s v="120601002631-0"/>
    <x v="32"/>
    <m/>
    <s v="SWINTEC COLOR AZUL"/>
    <s v="01.02.1981"/>
    <n v="1100"/>
    <n v="990"/>
    <s v="ZLI1"/>
    <n v="10"/>
    <n v="0"/>
    <n v="3821.62"/>
    <n v="3439.46"/>
    <s v="ZLIN"/>
    <n v="10"/>
    <n v="0"/>
    <n v="0"/>
    <n v="0"/>
    <m/>
    <m/>
    <m/>
  </r>
  <r>
    <s v="120601002633-0"/>
    <x v="31"/>
    <m/>
    <s v="LAVADORA VAJILLAS HEBARTWM1545"/>
    <s v="01.04.1981"/>
    <n v="19116"/>
    <n v="17204.400000000001"/>
    <s v="ZLI1"/>
    <n v="6"/>
    <n v="0"/>
    <n v="29885.19"/>
    <n v="26896.67"/>
    <s v="ZLIN"/>
    <n v="6"/>
    <n v="0"/>
    <n v="0"/>
    <n v="0"/>
    <m/>
    <m/>
    <m/>
  </r>
  <r>
    <s v="120601002634-0"/>
    <x v="31"/>
    <m/>
    <s v="CONGELADOR 484 5LTS ACERO INOX"/>
    <s v="01.04.1981"/>
    <n v="15800"/>
    <n v="14220"/>
    <s v="ZLI1"/>
    <n v="10"/>
    <n v="0"/>
    <n v="54893.41"/>
    <n v="49404.070000000007"/>
    <s v="ZLIN"/>
    <n v="10"/>
    <n v="0"/>
    <n v="0"/>
    <n v="0"/>
    <m/>
    <m/>
    <m/>
  </r>
  <r>
    <s v="120601002635-0"/>
    <x v="32"/>
    <m/>
    <s v="INTEGRADORA SHIMATZU"/>
    <s v="01.02.1988"/>
    <n v="169274.28"/>
    <n v="152346.85999999999"/>
    <s v="ZLI1"/>
    <n v="5"/>
    <n v="0"/>
    <n v="148806.07999999999"/>
    <n v="133925.46999999997"/>
    <s v="ZLIN"/>
    <n v="5"/>
    <n v="0"/>
    <n v="0"/>
    <n v="0"/>
    <m/>
    <m/>
    <m/>
  </r>
  <r>
    <s v="120601002636-0"/>
    <x v="31"/>
    <m/>
    <s v="OLLA DE PRESION CAPAC  41 LTRS"/>
    <s v="01.05.1981"/>
    <n v="5832"/>
    <n v="5248.8"/>
    <s v="ZLI1"/>
    <n v="6"/>
    <n v="0"/>
    <n v="9117.51"/>
    <n v="8205.76"/>
    <s v="ZLIN"/>
    <n v="6"/>
    <n v="0"/>
    <n v="0"/>
    <n v="0"/>
    <m/>
    <m/>
    <m/>
  </r>
  <r>
    <s v="120601002642-0"/>
    <x v="30"/>
    <m/>
    <s v="OVEN REVOLVING SHELF 115 V THEO"/>
    <s v="01.12.1987"/>
    <n v="163707.99"/>
    <n v="147337.19999999998"/>
    <s v="ZLI1"/>
    <n v="10"/>
    <n v="0"/>
    <n v="313298.5"/>
    <n v="281968.65000000002"/>
    <s v="ZLIN"/>
    <n v="10"/>
    <n v="0"/>
    <n v="0"/>
    <n v="0"/>
    <m/>
    <m/>
    <m/>
  </r>
  <r>
    <s v="120601002647-0"/>
    <x v="30"/>
    <m/>
    <s v="CENTRAL SL1 N CON PROCESADOR Y"/>
    <s v="01.12.1987"/>
    <n v="35751114.130000003"/>
    <n v="26266957.910000004"/>
    <s v="ZLI1"/>
    <n v="10"/>
    <n v="0"/>
    <n v="73972793.129999995"/>
    <n v="65754156.589999996"/>
    <s v="ZLIN"/>
    <n v="10"/>
    <n v="0"/>
    <n v="0"/>
    <n v="0"/>
    <m/>
    <m/>
    <m/>
  </r>
  <r>
    <s v="120601002648-0"/>
    <x v="30"/>
    <m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49-0"/>
    <x v="30"/>
    <m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50-0"/>
    <x v="30"/>
    <m/>
    <s v="TELEFONO VERDE M 2000"/>
    <s v="01.06.1981"/>
    <n v="432"/>
    <n v="431"/>
    <s v="ZLI1"/>
    <n v="1"/>
    <n v="0"/>
    <n v="0"/>
    <n v="0"/>
    <s v="ZLIN"/>
    <n v="1"/>
    <n v="0"/>
    <n v="0"/>
    <n v="0"/>
    <m/>
    <m/>
    <m/>
  </r>
  <r>
    <s v="120601002651-0"/>
    <x v="30"/>
    <m/>
    <s v="TELEFONO DE PARED"/>
    <s v="01.06.1981"/>
    <n v="950"/>
    <n v="949"/>
    <s v="ZLI1"/>
    <n v="1"/>
    <n v="0"/>
    <n v="0"/>
    <n v="0"/>
    <s v="ZLIN"/>
    <n v="1"/>
    <n v="0"/>
    <n v="0"/>
    <n v="0"/>
    <m/>
    <m/>
    <m/>
  </r>
  <r>
    <s v="120601002654-0"/>
    <x v="30"/>
    <m/>
    <s v="TELEFONO TIPO CENTARL"/>
    <s v="01.12.1987"/>
    <n v="23826"/>
    <n v="21443.4"/>
    <s v="ZLI1"/>
    <n v="10"/>
    <n v="0"/>
    <n v="42291.4"/>
    <n v="38062.26"/>
    <s v="ZLIN"/>
    <n v="10"/>
    <n v="0"/>
    <n v="0"/>
    <n v="0"/>
    <m/>
    <m/>
    <m/>
  </r>
  <r>
    <s v="120601002658-0"/>
    <x v="30"/>
    <m/>
    <s v="TELEFONO DIGITAL"/>
    <s v="01.12.1987"/>
    <n v="23826"/>
    <n v="21443.4"/>
    <s v="ZLI1"/>
    <n v="10"/>
    <n v="0"/>
    <n v="42291.4"/>
    <n v="38062.26"/>
    <s v="ZLIN"/>
    <n v="10"/>
    <n v="0"/>
    <n v="0"/>
    <n v="0"/>
    <m/>
    <m/>
    <m/>
  </r>
  <r>
    <s v="120601002661-0"/>
    <x v="30"/>
    <m/>
    <s v="TELEFONO MERIDIAN BEIGE"/>
    <s v="01.01.1988"/>
    <n v="700"/>
    <n v="699"/>
    <s v="ZLI1"/>
    <n v="1"/>
    <n v="0"/>
    <n v="0"/>
    <n v="0"/>
    <s v="ZLIN"/>
    <n v="1"/>
    <n v="0"/>
    <n v="0"/>
    <n v="0"/>
    <m/>
    <m/>
    <m/>
  </r>
  <r>
    <s v="120601002663-0"/>
    <x v="34"/>
    <m/>
    <s v="PLANOTECO DE MADERA"/>
    <s v="01.09.1981"/>
    <n v="826.75"/>
    <n v="825.75"/>
    <s v="ZLI1"/>
    <n v="1"/>
    <n v="0"/>
    <n v="0"/>
    <n v="0"/>
    <s v="ZLIN"/>
    <n v="1"/>
    <n v="0"/>
    <n v="0"/>
    <n v="0"/>
    <m/>
    <m/>
    <m/>
  </r>
  <r>
    <s v="120601002666-0"/>
    <x v="32"/>
    <m/>
    <s v="UPS UNYSIS SERIE 11 6 40411 88"/>
    <s v="01.12.1988"/>
    <n v="0"/>
    <n v="0"/>
    <s v="ZLI1"/>
    <n v="5"/>
    <n v="0"/>
    <n v="0"/>
    <n v="0"/>
    <s v="ZLIN"/>
    <n v="5"/>
    <n v="0"/>
    <n v="0"/>
    <n v="0"/>
    <m/>
    <m/>
    <m/>
  </r>
  <r>
    <s v="120601002667-0"/>
    <x v="33"/>
    <m/>
    <s v="MEDIDOR DE EFICIENCIA BACHARACG"/>
    <s v="01.01.1989"/>
    <n v="154000"/>
    <n v="138600"/>
    <s v="ZLI1"/>
    <n v="10"/>
    <n v="0"/>
    <n v="205844.9"/>
    <n v="185260.41"/>
    <s v="ZLIN"/>
    <n v="10"/>
    <n v="0"/>
    <n v="0"/>
    <n v="0"/>
    <m/>
    <m/>
    <m/>
  </r>
  <r>
    <s v="120601002668-0"/>
    <x v="33"/>
    <m/>
    <s v="BOMBA DA VACIO"/>
    <s v="01.01.1989"/>
    <n v="35200"/>
    <n v="31680"/>
    <s v="ZLI1"/>
    <n v="10"/>
    <n v="0"/>
    <n v="47050.239999999998"/>
    <n v="42345.22"/>
    <s v="ZLIN"/>
    <n v="10"/>
    <n v="0"/>
    <n v="0"/>
    <n v="0"/>
    <m/>
    <m/>
    <m/>
  </r>
  <r>
    <s v="120601002670-0"/>
    <x v="34"/>
    <m/>
    <s v="MONITOR FETAL SEWARD"/>
    <s v="01.06.1989"/>
    <n v="0"/>
    <n v="0"/>
    <s v="ZLI1"/>
    <n v="10"/>
    <n v="0"/>
    <n v="0"/>
    <n v="0"/>
    <s v="ZLIN"/>
    <n v="10"/>
    <n v="0"/>
    <n v="0"/>
    <n v="0"/>
    <m/>
    <m/>
    <m/>
  </r>
  <r>
    <s v="120601002671-0"/>
    <x v="33"/>
    <m/>
    <s v="KINEMATIC VISCOSITY KOEHLER"/>
    <s v="01.07.1989"/>
    <n v="547232.22"/>
    <n v="492509"/>
    <s v="ZLI1"/>
    <n v="10"/>
    <n v="0"/>
    <n v="731460.89"/>
    <n v="658314.80000000005"/>
    <s v="ZLIN"/>
    <n v="10"/>
    <n v="0"/>
    <n v="0"/>
    <n v="0"/>
    <m/>
    <m/>
    <m/>
  </r>
  <r>
    <s v="120601002672-0"/>
    <x v="32"/>
    <m/>
    <s v="MICRO AST PREMIUN 386 M 3150"/>
    <s v="01.06.1989"/>
    <n v="899952.7"/>
    <n v="809957.42999999993"/>
    <s v="ZLI1"/>
    <n v="5"/>
    <n v="0"/>
    <n v="747708.3"/>
    <n v="672937.49"/>
    <s v="ZLIN"/>
    <n v="5"/>
    <n v="0"/>
    <n v="0"/>
    <n v="0"/>
    <m/>
    <m/>
    <m/>
  </r>
  <r>
    <s v="120601002675-0"/>
    <x v="33"/>
    <m/>
    <s v="MICROSCOPIO BINOCULAR REICHERT"/>
    <s v="01.08.1989"/>
    <n v="113611"/>
    <n v="102249.9"/>
    <s v="ZLI1"/>
    <n v="10"/>
    <n v="0"/>
    <n v="151858.71"/>
    <n v="136672.84"/>
    <s v="ZLIN"/>
    <n v="10"/>
    <n v="0"/>
    <n v="0"/>
    <n v="0"/>
    <m/>
    <m/>
    <m/>
  </r>
  <r>
    <s v="120601002676-0"/>
    <x v="33"/>
    <m/>
    <s v="CALENTADOR AGITADOR MULTIPLE"/>
    <s v="01.07.1989"/>
    <n v="60741.35"/>
    <n v="54667.22"/>
    <s v="ZLI1"/>
    <n v="10"/>
    <n v="0"/>
    <n v="81190.2"/>
    <n v="73071.179999999993"/>
    <s v="ZLIN"/>
    <n v="10"/>
    <n v="0"/>
    <n v="0"/>
    <n v="0"/>
    <m/>
    <m/>
    <m/>
  </r>
  <r>
    <s v="120601002677-0"/>
    <x v="33"/>
    <m/>
    <s v="CALENTADOR MAGNETICO"/>
    <s v="01.07.1989"/>
    <n v="60741.35"/>
    <n v="54667.22"/>
    <s v="ZLI1"/>
    <n v="10"/>
    <n v="0"/>
    <n v="81190.2"/>
    <n v="73071.179999999993"/>
    <s v="ZLIN"/>
    <n v="10"/>
    <n v="0"/>
    <n v="0"/>
    <n v="0"/>
    <m/>
    <m/>
    <m/>
  </r>
  <r>
    <s v="120601002678-0"/>
    <x v="33"/>
    <m/>
    <s v="CALENTADOR AGITADOR MULTIPLE"/>
    <s v="01.07.1989"/>
    <n v="60741.3"/>
    <n v="54667.170000000006"/>
    <s v="ZLI1"/>
    <n v="10"/>
    <n v="0"/>
    <n v="81190.11"/>
    <n v="73071.100000000006"/>
    <s v="ZLIN"/>
    <n v="10"/>
    <n v="0"/>
    <n v="0"/>
    <n v="0"/>
    <m/>
    <m/>
    <m/>
  </r>
  <r>
    <s v="120601002679-0"/>
    <x v="31"/>
    <m/>
    <s v="REFRIGERADORA ATLAS  CAFETERIA"/>
    <s v="01.08.1989"/>
    <n v="0"/>
    <n v="0"/>
    <s v="ZLI1"/>
    <n v="10"/>
    <n v="0"/>
    <n v="0"/>
    <n v="0"/>
    <s v="ZLIN"/>
    <n v="10"/>
    <n v="0"/>
    <n v="0"/>
    <n v="0"/>
    <m/>
    <m/>
    <m/>
  </r>
  <r>
    <s v="120601002683-0"/>
    <x v="30"/>
    <m/>
    <s v="RADIO MOTOROLA  P .3"/>
    <s v="01.07.1989"/>
    <n v="0"/>
    <n v="0"/>
    <s v="ZLI1"/>
    <n v="10"/>
    <n v="0"/>
    <n v="0"/>
    <n v="0"/>
    <s v="ZLIN"/>
    <n v="10"/>
    <n v="0"/>
    <n v="0"/>
    <n v="0"/>
    <m/>
    <m/>
    <m/>
  </r>
  <r>
    <s v="120601002689-0"/>
    <x v="30"/>
    <m/>
    <s v="RADIO PORTATIL MOTOROLA"/>
    <s v="01.07.1989"/>
    <n v="50669.45"/>
    <n v="45602.509999999995"/>
    <s v="ZLI1"/>
    <n v="10"/>
    <n v="0"/>
    <n v="67727.53"/>
    <n v="60954.78"/>
    <s v="ZLIN"/>
    <n v="10"/>
    <n v="0"/>
    <n v="0"/>
    <n v="0"/>
    <m/>
    <m/>
    <m/>
  </r>
  <r>
    <s v="120601002692-0"/>
    <x v="32"/>
    <m/>
    <s v="UPS"/>
    <s v="01.10.1981"/>
    <n v="16740"/>
    <n v="15066"/>
    <s v="ZLI1"/>
    <n v="10"/>
    <n v="0"/>
    <n v="58159.17"/>
    <n v="52343.25"/>
    <s v="ZLIN"/>
    <n v="10"/>
    <n v="0"/>
    <n v="0"/>
    <n v="0"/>
    <m/>
    <m/>
    <m/>
  </r>
  <r>
    <s v="120601002695-0"/>
    <x v="32"/>
    <m/>
    <s v="MONITOR MULTITECH"/>
    <s v="01.03.1988"/>
    <n v="11000"/>
    <n v="9900"/>
    <s v="ZLI1"/>
    <n v="5"/>
    <n v="0"/>
    <n v="9669.89"/>
    <n v="8702.9"/>
    <s v="ZLIN"/>
    <n v="5"/>
    <n v="0"/>
    <n v="0"/>
    <n v="0"/>
    <m/>
    <m/>
    <m/>
  </r>
  <r>
    <s v="120601002696-0"/>
    <x v="30"/>
    <m/>
    <s v="RADIO PORTATIL HH 154 D6 6 WATS"/>
    <s v="01.03.1988"/>
    <n v="47940"/>
    <n v="43146"/>
    <s v="ZLI1"/>
    <n v="10"/>
    <n v="0"/>
    <n v="68805.350000000006"/>
    <n v="61924.820000000007"/>
    <s v="ZLIN"/>
    <n v="10"/>
    <n v="0"/>
    <n v="0"/>
    <n v="0"/>
    <m/>
    <m/>
    <m/>
  </r>
  <r>
    <s v="120601002698-0"/>
    <x v="32"/>
    <m/>
    <s v="UPS DE 800 WTTS"/>
    <s v="01.03.1988"/>
    <n v="77000"/>
    <n v="69300"/>
    <s v="ZLI1"/>
    <n v="5"/>
    <n v="0"/>
    <n v="67689.350000000006"/>
    <n v="60920.41"/>
    <s v="ZLIN"/>
    <n v="5"/>
    <n v="0"/>
    <n v="0"/>
    <n v="0"/>
    <m/>
    <m/>
    <m/>
  </r>
  <r>
    <s v="120601002704-0"/>
    <x v="30"/>
    <m/>
    <s v="TELEFONO SIEMENS VERDE ESCRITOR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07-0"/>
    <x v="32"/>
    <m/>
    <s v="UNIDAD DE DISKET EXTERNA PACIFH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0-0"/>
    <x v="33"/>
    <m/>
    <s v="BOMBA P, VACIO GRIS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2-0"/>
    <x v="33"/>
    <m/>
    <s v="REGULADOR DE VOLTAJE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3-0"/>
    <x v="32"/>
    <m/>
    <s v="MICRO PORTATIL EPSON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6-0"/>
    <x v="32"/>
    <m/>
    <s v="U P S  IBM XT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7-0"/>
    <x v="32"/>
    <m/>
    <s v="MONITOR IBM COLOR BEIGE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18-0"/>
    <x v="32"/>
    <m/>
    <s v="TECLADO IBM 1390120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1002721-0"/>
    <x v="33"/>
    <m/>
    <s v="TACOMETRO DIGITAL PIONNER"/>
    <s v="01.05.1982"/>
    <n v="5076"/>
    <n v="4568.3999999999996"/>
    <s v="ZLI1"/>
    <n v="10"/>
    <n v="0"/>
    <n v="10994.7"/>
    <n v="9895.2300000000014"/>
    <s v="ZLIN"/>
    <n v="10"/>
    <n v="0"/>
    <n v="0"/>
    <n v="0"/>
    <m/>
    <m/>
    <m/>
  </r>
  <r>
    <s v="120601002722-0"/>
    <x v="32"/>
    <m/>
    <s v="TECLADO FERRARI EPSON"/>
    <s v="01.05.1982"/>
    <n v="10449.950000000001"/>
    <n v="9404.9600000000009"/>
    <s v="ZLI1"/>
    <n v="10"/>
    <n v="0"/>
    <n v="22634.89"/>
    <n v="20371.400000000001"/>
    <s v="ZLIN"/>
    <n v="10"/>
    <n v="0"/>
    <n v="0"/>
    <n v="0"/>
    <m/>
    <m/>
    <m/>
  </r>
  <r>
    <s v="120601002723-0"/>
    <x v="32"/>
    <m/>
    <s v="MICRO EPSON EQUITY I"/>
    <s v="01.08.1980"/>
    <n v="666.66"/>
    <n v="665.66"/>
    <s v="ZLI1"/>
    <n v="1"/>
    <n v="0"/>
    <n v="0"/>
    <n v="0"/>
    <s v="ZLIN"/>
    <n v="1"/>
    <n v="0"/>
    <n v="0"/>
    <n v="0"/>
    <m/>
    <m/>
    <m/>
  </r>
  <r>
    <s v="120601002729-0"/>
    <x v="32"/>
    <m/>
    <s v="IMPRESORA EPSON"/>
    <s v="01.06.1982"/>
    <n v="576.02"/>
    <n v="518.41999999999996"/>
    <s v="ZLI1"/>
    <n v="10"/>
    <n v="0"/>
    <n v="1247.5999999999999"/>
    <n v="1122.8399999999999"/>
    <s v="ZLIN"/>
    <n v="10"/>
    <n v="0"/>
    <n v="0"/>
    <n v="0"/>
    <m/>
    <m/>
    <m/>
  </r>
  <r>
    <s v="120601002739-0"/>
    <x v="30"/>
    <m/>
    <s v="BASE CARGADOR PARA RADIO"/>
    <s v="01.05.1982"/>
    <n v="0"/>
    <n v="0"/>
    <s v="ZLI1"/>
    <n v="10"/>
    <n v="0"/>
    <n v="0"/>
    <n v="0"/>
    <s v="ZLIN"/>
    <n v="10"/>
    <n v="0"/>
    <n v="0"/>
    <n v="0"/>
    <m/>
    <m/>
    <m/>
  </r>
  <r>
    <s v="120601002741-0"/>
    <x v="30"/>
    <m/>
    <s v="BASE CARGADORA MOTOROLA"/>
    <s v="01.03.1982"/>
    <n v="800"/>
    <n v="799"/>
    <s v="ZLI1"/>
    <n v="1"/>
    <n v="0"/>
    <n v="0"/>
    <n v="0"/>
    <s v="ZLIN"/>
    <n v="1"/>
    <n v="0"/>
    <n v="0"/>
    <n v="0"/>
    <m/>
    <m/>
    <m/>
  </r>
  <r>
    <s v="120601002742-0"/>
    <x v="33"/>
    <m/>
    <s v="DUCTILIMETRO HUMBOLT METALICO"/>
    <s v="01.12.1981"/>
    <n v="513"/>
    <n v="512"/>
    <s v="ZLI1"/>
    <n v="1"/>
    <n v="0"/>
    <n v="0"/>
    <n v="0"/>
    <s v="ZLIN"/>
    <n v="1"/>
    <n v="0"/>
    <n v="0"/>
    <n v="0"/>
    <m/>
    <m/>
    <m/>
  </r>
  <r>
    <s v="120601002743-0"/>
    <x v="33"/>
    <m/>
    <s v="BA O DUCTILIMETRO"/>
    <s v="01.05.1982"/>
    <n v="1512"/>
    <n v="1360.8"/>
    <s v="ZLI1"/>
    <n v="10"/>
    <n v="0"/>
    <n v="3274.95"/>
    <n v="2947.46"/>
    <s v="ZLIN"/>
    <n v="10"/>
    <n v="0"/>
    <n v="0"/>
    <n v="0"/>
    <m/>
    <m/>
    <m/>
  </r>
  <r>
    <s v="120601002744-0"/>
    <x v="33"/>
    <m/>
    <s v="BA O DE AGUA  P, RVP 3 POSICION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5-0"/>
    <x v="33"/>
    <m/>
    <s v="PENETROMETRO AUTOMATICO HUMBOLS"/>
    <s v="01.06.1982"/>
    <n v="68043.8"/>
    <n v="61239.420000000006"/>
    <s v="ZLI1"/>
    <n v="10"/>
    <n v="0"/>
    <n v="147385.29999999999"/>
    <n v="132646.76999999999"/>
    <s v="ZLIN"/>
    <n v="10"/>
    <n v="0"/>
    <n v="0"/>
    <n v="0"/>
    <m/>
    <m/>
    <m/>
  </r>
  <r>
    <s v="120601002746-0"/>
    <x v="33"/>
    <m/>
    <s v="DESTILADOR"/>
    <s v="01.06.1982"/>
    <n v="0"/>
    <n v="0"/>
    <s v="ZLI1"/>
    <n v="10"/>
    <n v="0"/>
    <n v="0"/>
    <n v="0"/>
    <s v="ZLIN"/>
    <n v="10"/>
    <n v="0"/>
    <n v="0"/>
    <n v="0"/>
    <m/>
    <m/>
    <m/>
  </r>
  <r>
    <s v="120601002747-0"/>
    <x v="33"/>
    <m/>
    <s v="VISCOSIMETRO CINEMATICO KOHELEQ"/>
    <s v="01.01.1982"/>
    <n v="3787.55"/>
    <n v="3408.8500000000004"/>
    <s v="ZLI1"/>
    <n v="10"/>
    <n v="0"/>
    <n v="8203.86"/>
    <n v="7383.47"/>
    <s v="ZLIN"/>
    <n v="10"/>
    <n v="0"/>
    <n v="0"/>
    <n v="0"/>
    <m/>
    <m/>
    <m/>
  </r>
  <r>
    <s v="120601002748-0"/>
    <x v="33"/>
    <m/>
    <s v="MANOMETRO P, PERIODO INDUCCION"/>
    <s v="01.04.1982"/>
    <n v="1770"/>
    <n v="1593"/>
    <s v="ZLI1"/>
    <n v="10"/>
    <n v="0"/>
    <n v="3833.83"/>
    <n v="3450.45"/>
    <s v="ZLIN"/>
    <n v="10"/>
    <n v="0"/>
    <n v="0"/>
    <n v="0"/>
    <m/>
    <m/>
    <m/>
  </r>
  <r>
    <s v="120601002749-0"/>
    <x v="33"/>
    <m/>
    <s v="BA O TEMPERATURA AUTOMATICO"/>
    <s v="01.04.1982"/>
    <n v="10773"/>
    <n v="9695.7000000000007"/>
    <s v="ZLI1"/>
    <n v="10"/>
    <n v="0"/>
    <n v="23334.58"/>
    <n v="21001.120000000003"/>
    <s v="ZLIN"/>
    <n v="10"/>
    <n v="0"/>
    <n v="0"/>
    <n v="0"/>
    <m/>
    <m/>
    <m/>
  </r>
  <r>
    <s v="120601002750-0"/>
    <x v="33"/>
    <m/>
    <s v="PROGRAMADOR DE GRADIENTE SHIMAD"/>
    <s v="01.05.1982"/>
    <n v="1500"/>
    <n v="1350"/>
    <s v="ZLI1"/>
    <n v="10"/>
    <n v="0"/>
    <n v="3248.97"/>
    <n v="2924.0699999999997"/>
    <s v="ZLIN"/>
    <n v="10"/>
    <n v="0"/>
    <n v="0"/>
    <n v="0"/>
    <m/>
    <m/>
    <m/>
  </r>
  <r>
    <s v="120601002752-0"/>
    <x v="31"/>
    <m/>
    <s v="RADIO LOCALIZADOR POLARIS"/>
    <s v="01.10.1982"/>
    <n v="0"/>
    <n v="0"/>
    <s v="ZLI1"/>
    <n v="10"/>
    <n v="0"/>
    <n v="0"/>
    <n v="0"/>
    <s v="ZLIN"/>
    <n v="10"/>
    <n v="0"/>
    <n v="0"/>
    <n v="0"/>
    <m/>
    <m/>
    <m/>
  </r>
  <r>
    <s v="120601002754-0"/>
    <x v="32"/>
    <m/>
    <s v="IMPRESORA EPSON EX 10000 S,00P0"/>
    <s v="01.12.1982"/>
    <n v="0"/>
    <n v="0"/>
    <s v="ZLI1"/>
    <n v="10"/>
    <n v="0"/>
    <n v="0"/>
    <n v="0"/>
    <s v="ZLIN"/>
    <n v="10"/>
    <n v="0"/>
    <n v="0"/>
    <n v="0"/>
    <m/>
    <m/>
    <m/>
  </r>
  <r>
    <s v="120601002756-0"/>
    <x v="33"/>
    <m/>
    <s v="FACSIMIL CANNON 220"/>
    <s v="01.12.1986"/>
    <n v="4026"/>
    <n v="3623.4"/>
    <s v="ZLI1"/>
    <n v="10"/>
    <n v="0"/>
    <n v="7770.71"/>
    <n v="6993.64"/>
    <s v="ZLIN"/>
    <n v="10"/>
    <n v="0"/>
    <n v="0"/>
    <n v="0"/>
    <m/>
    <m/>
    <m/>
  </r>
  <r>
    <s v="120601002757-0"/>
    <x v="31"/>
    <m/>
    <s v="COCINA DE 3 DISCOS"/>
    <s v="01.04.1981"/>
    <n v="675"/>
    <n v="607.5"/>
    <s v="ZLI1"/>
    <n v="10"/>
    <n v="0"/>
    <n v="2345.04"/>
    <n v="2110.54"/>
    <s v="ZLIN"/>
    <n v="10"/>
    <n v="0"/>
    <n v="0"/>
    <n v="0"/>
    <m/>
    <m/>
    <m/>
  </r>
  <r>
    <s v="120601002758-0"/>
    <x v="31"/>
    <m/>
    <s v="REFRIGERASDORA  W W"/>
    <s v="01.04.1981"/>
    <n v="675"/>
    <n v="607.5"/>
    <s v="ZLI1"/>
    <n v="10"/>
    <n v="0"/>
    <n v="2345.04"/>
    <n v="2110.54"/>
    <s v="ZLIN"/>
    <n v="10"/>
    <n v="0"/>
    <n v="0"/>
    <n v="0"/>
    <m/>
    <m/>
    <m/>
  </r>
  <r>
    <s v="120601002759-0"/>
    <x v="32"/>
    <m/>
    <s v="ESCRITORIO 3 GAV  BEIGE CAFE"/>
    <s v="01.03.1982"/>
    <n v="2000"/>
    <n v="1800"/>
    <s v="ZLI1"/>
    <n v="10"/>
    <n v="0"/>
    <n v="4332"/>
    <n v="3898.8"/>
    <s v="ZLIN"/>
    <n v="10"/>
    <n v="0"/>
    <n v="0"/>
    <n v="0"/>
    <m/>
    <m/>
    <m/>
  </r>
  <r>
    <s v="120601002760-0"/>
    <x v="30"/>
    <m/>
    <s v="CENTRAL TELEFONICA SIEMENS"/>
    <s v="01.01.1983"/>
    <n v="1720"/>
    <n v="1548"/>
    <s v="ZLI1"/>
    <n v="10"/>
    <n v="0"/>
    <n v="4074.72"/>
    <n v="3667.25"/>
    <s v="ZLIN"/>
    <n v="10"/>
    <n v="0"/>
    <n v="0"/>
    <n v="0"/>
    <m/>
    <m/>
    <m/>
  </r>
  <r>
    <s v="120601002761-0"/>
    <x v="31"/>
    <m/>
    <s v="REFRIGERADOR WHITE WESTINGHOUSD"/>
    <s v="01.02.1983"/>
    <n v="9130"/>
    <n v="8217"/>
    <s v="ZLI1"/>
    <n v="10"/>
    <n v="0"/>
    <n v="21629.360000000001"/>
    <n v="19466.420000000002"/>
    <s v="ZLIN"/>
    <n v="10"/>
    <n v="0"/>
    <n v="0"/>
    <n v="0"/>
    <m/>
    <m/>
    <m/>
  </r>
  <r>
    <s v="120601002763-0"/>
    <x v="32"/>
    <m/>
    <s v="UPS DE 450 WATTS"/>
    <s v="01.10.1991"/>
    <n v="54365"/>
    <n v="48928.5"/>
    <s v="ZLI1"/>
    <n v="5"/>
    <n v="0"/>
    <n v="17643.439999999999"/>
    <n v="15879.099999999999"/>
    <s v="ZLIN"/>
    <n v="5"/>
    <n v="0"/>
    <n v="0"/>
    <n v="0"/>
    <m/>
    <m/>
    <m/>
  </r>
  <r>
    <s v="120601002767-0"/>
    <x v="31"/>
    <m/>
    <s v="CONGELADOR MARCA POLARIS"/>
    <s v="01.07.1991"/>
    <n v="137168.15"/>
    <n v="123451.34"/>
    <s v="ZLI1"/>
    <n v="10"/>
    <n v="0"/>
    <n v="94712.13"/>
    <n v="85240.920000000013"/>
    <s v="ZLIN"/>
    <n v="10"/>
    <n v="0"/>
    <n v="0"/>
    <n v="0"/>
    <m/>
    <m/>
    <m/>
  </r>
  <r>
    <s v="120601002768-0"/>
    <x v="31"/>
    <m/>
    <s v="AIRE ACONDICIONADO"/>
    <s v="01.07.1991"/>
    <n v="0"/>
    <n v="0"/>
    <s v="ZLI1"/>
    <n v="10"/>
    <n v="0"/>
    <n v="0"/>
    <n v="0"/>
    <s v="ZLIN"/>
    <n v="10"/>
    <n v="0"/>
    <n v="0"/>
    <n v="0"/>
    <m/>
    <m/>
    <m/>
  </r>
  <r>
    <s v="120601002769-0"/>
    <x v="31"/>
    <m/>
    <s v="FREIDOR DE GAS MARCA VULCAN"/>
    <s v="01.07.1991"/>
    <n v="179200"/>
    <n v="161280"/>
    <s v="ZLI1"/>
    <n v="10"/>
    <n v="0"/>
    <n v="123734.38"/>
    <n v="111360.94"/>
    <s v="ZLIN"/>
    <n v="10"/>
    <n v="0"/>
    <n v="0"/>
    <n v="0"/>
    <m/>
    <m/>
    <m/>
  </r>
  <r>
    <s v="120601002771-0"/>
    <x v="31"/>
    <m/>
    <s v="LAMPARA DE MATAR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2-0"/>
    <x v="31"/>
    <m/>
    <s v="LAMPARA MATA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3-0"/>
    <x v="31"/>
    <m/>
    <s v="LAMPARA MATA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4-0"/>
    <x v="31"/>
    <m/>
    <s v="LAMPARA PARA MATAR INSECTOS"/>
    <s v="01.07.1991"/>
    <n v="53897.5"/>
    <n v="48507.75"/>
    <s v="ZLI1"/>
    <n v="10"/>
    <n v="0"/>
    <n v="37215.22"/>
    <n v="33493.700000000004"/>
    <s v="ZLIN"/>
    <n v="10"/>
    <n v="0"/>
    <n v="0"/>
    <n v="0"/>
    <m/>
    <m/>
    <m/>
  </r>
  <r>
    <s v="120601002779-0"/>
    <x v="31"/>
    <m/>
    <s v="REFRIGERADORA BLANCA S,017452 F"/>
    <s v="01.07.1991"/>
    <n v="0"/>
    <n v="0"/>
    <s v="ZLI1"/>
    <n v="10"/>
    <n v="0"/>
    <n v="0"/>
    <n v="0"/>
    <s v="ZLIN"/>
    <n v="10"/>
    <n v="0"/>
    <n v="0"/>
    <n v="0"/>
    <m/>
    <m/>
    <m/>
  </r>
  <r>
    <s v="120601002780-0"/>
    <x v="31"/>
    <m/>
    <s v="REFRIGERADORA 9 PIES COLOR BEIG"/>
    <s v="01.07.1991"/>
    <n v="40600"/>
    <n v="36540"/>
    <s v="ZLI1"/>
    <n v="10"/>
    <n v="0"/>
    <n v="28033.56"/>
    <n v="25230.2"/>
    <s v="ZLIN"/>
    <n v="10"/>
    <n v="0"/>
    <n v="0"/>
    <n v="0"/>
    <m/>
    <m/>
    <m/>
  </r>
  <r>
    <s v="120601002783-0"/>
    <x v="33"/>
    <m/>
    <s v="PENETROMETRO MARCA UNIVERSAL"/>
    <s v="01.06.1993"/>
    <n v="0"/>
    <n v="0"/>
    <s v="ZLI1"/>
    <n v="5"/>
    <n v="0"/>
    <n v="0"/>
    <n v="0"/>
    <s v="ZLIN"/>
    <n v="5"/>
    <n v="0"/>
    <n v="0"/>
    <n v="0"/>
    <m/>
    <m/>
    <m/>
  </r>
  <r>
    <s v="120601002784-0"/>
    <x v="32"/>
    <m/>
    <s v="UNIDAD DE POTENCIA S 920954301"/>
    <s v="01.01.1993"/>
    <n v="56916"/>
    <n v="51224.4"/>
    <s v="ZLI1"/>
    <n v="10"/>
    <n v="0"/>
    <n v="40550.01"/>
    <n v="36495.01"/>
    <s v="ZLIN"/>
    <n v="10"/>
    <n v="0"/>
    <n v="0"/>
    <n v="0"/>
    <m/>
    <m/>
    <m/>
  </r>
  <r>
    <s v="120601002785-0"/>
    <x v="32"/>
    <m/>
    <s v="UNIDAD DE POTENCIA S 920954B07"/>
    <s v="01.01.1993"/>
    <n v="56916"/>
    <n v="51224.4"/>
    <s v="ZLI1"/>
    <n v="10"/>
    <n v="0"/>
    <n v="40550.01"/>
    <n v="36495.01"/>
    <s v="ZLIN"/>
    <n v="10"/>
    <n v="0"/>
    <n v="0"/>
    <n v="0"/>
    <m/>
    <m/>
    <m/>
  </r>
  <r>
    <s v="120601002787-0"/>
    <x v="33"/>
    <m/>
    <s v="PENETROMETRO MARCA UNIVERSAL"/>
    <s v="01.06.1993"/>
    <n v="0"/>
    <n v="0"/>
    <s v="ZLI1"/>
    <n v="10"/>
    <n v="0"/>
    <n v="0"/>
    <n v="0"/>
    <s v="ZLIN"/>
    <n v="10"/>
    <n v="0"/>
    <n v="0"/>
    <n v="0"/>
    <m/>
    <m/>
    <m/>
  </r>
  <r>
    <s v="120601002788-0"/>
    <x v="32"/>
    <m/>
    <s v="UNIDAD DE POTENCIA S W920954294"/>
    <s v="01.01.1993"/>
    <n v="56916"/>
    <n v="51224.4"/>
    <s v="ZLI1"/>
    <n v="5"/>
    <n v="0"/>
    <n v="12265.74"/>
    <n v="11039.17"/>
    <s v="ZLIN"/>
    <n v="5"/>
    <n v="0"/>
    <n v="0"/>
    <n v="0"/>
    <m/>
    <m/>
    <m/>
  </r>
  <r>
    <s v="120601002789-0"/>
    <x v="31"/>
    <m/>
    <s v="PROCESADOR DE ALIMENTOS"/>
    <s v="01.07.1992"/>
    <n v="355000"/>
    <n v="319500"/>
    <s v="ZLI1"/>
    <n v="10"/>
    <n v="0"/>
    <n v="235960.63"/>
    <n v="212364.57"/>
    <s v="ZLIN"/>
    <n v="10"/>
    <n v="0"/>
    <n v="0"/>
    <n v="0"/>
    <m/>
    <m/>
    <m/>
  </r>
  <r>
    <s v="120601002792-0"/>
    <x v="32"/>
    <m/>
    <s v="UNIDAD DE POTENCIA S W920954280"/>
    <s v="01.01.1993"/>
    <n v="56916"/>
    <n v="51224.4"/>
    <s v="ZLI1"/>
    <n v="5"/>
    <n v="0"/>
    <n v="12265.74"/>
    <n v="11039.17"/>
    <s v="ZLIN"/>
    <n v="5"/>
    <n v="0"/>
    <n v="0"/>
    <n v="0"/>
    <m/>
    <m/>
    <m/>
  </r>
  <r>
    <s v="120601002796-0"/>
    <x v="31"/>
    <m/>
    <s v="LAVAPLATOS HOBART ACERO INOX"/>
    <s v="01.06.1993"/>
    <n v="1094778.68"/>
    <n v="985300.82"/>
    <s v="ZLI1"/>
    <n v="10"/>
    <n v="0"/>
    <n v="779979.7"/>
    <n v="701981.73"/>
    <s v="ZLIN"/>
    <n v="10"/>
    <n v="0"/>
    <n v="0"/>
    <n v="0"/>
    <m/>
    <m/>
    <m/>
  </r>
  <r>
    <s v="120601002797-0"/>
    <x v="33"/>
    <m/>
    <s v="COMPACTADOR MARSHALL HUMBOLT"/>
    <s v="01.05.1990"/>
    <n v="183105.3"/>
    <n v="164794.76999999999"/>
    <s v="ZLI1"/>
    <n v="10"/>
    <n v="0"/>
    <n v="190519.64"/>
    <n v="171467.68000000002"/>
    <s v="ZLIN"/>
    <n v="10"/>
    <n v="0"/>
    <n v="0"/>
    <n v="0"/>
    <m/>
    <m/>
    <m/>
  </r>
  <r>
    <s v="120601002802-0"/>
    <x v="30"/>
    <m/>
    <s v="TELEFONO MERIDIAM BEIGE"/>
    <s v="01.10.1990"/>
    <n v="20347.8"/>
    <n v="18313.02"/>
    <s v="ZLI1"/>
    <n v="10"/>
    <n v="0"/>
    <n v="21171.69"/>
    <n v="19054.519999999997"/>
    <s v="ZLIN"/>
    <n v="10"/>
    <n v="0"/>
    <n v="0"/>
    <n v="0"/>
    <m/>
    <m/>
    <m/>
  </r>
  <r>
    <s v="120601002803-0"/>
    <x v="30"/>
    <m/>
    <s v="CENTRAL TELEFONICA NT 8B 30 MER"/>
    <s v="01.10.1990"/>
    <n v="20347.8"/>
    <n v="18313.02"/>
    <s v="ZLI1"/>
    <n v="10"/>
    <n v="0"/>
    <n v="21171.69"/>
    <n v="19054.519999999997"/>
    <s v="ZLIN"/>
    <n v="10"/>
    <n v="0"/>
    <n v="0"/>
    <n v="0"/>
    <m/>
    <m/>
    <m/>
  </r>
  <r>
    <s v="120601002813-0"/>
    <x v="32"/>
    <m/>
    <s v="MICROCONPUTADOR PW 300 MI"/>
    <s v="01.12.1990"/>
    <n v="176309"/>
    <n v="158678.1"/>
    <s v="ZLI1"/>
    <n v="5"/>
    <n v="0"/>
    <n v="105570.15"/>
    <n v="95013.14"/>
    <s v="ZLIN"/>
    <n v="5"/>
    <n v="0"/>
    <n v="0"/>
    <n v="0"/>
    <m/>
    <m/>
    <m/>
  </r>
  <r>
    <s v="120601002821-0"/>
    <x v="32"/>
    <m/>
    <s v="IMPRESORA MARCA EXSON"/>
    <s v="01.01.1991"/>
    <n v="71725.5"/>
    <n v="64552.95"/>
    <s v="ZLI1"/>
    <n v="5"/>
    <n v="0"/>
    <n v="23277.56"/>
    <n v="20949.800000000003"/>
    <s v="ZLIN"/>
    <n v="5"/>
    <n v="0"/>
    <n v="0"/>
    <n v="0"/>
    <m/>
    <m/>
    <m/>
  </r>
  <r>
    <s v="120601002822-0"/>
    <x v="33"/>
    <m/>
    <s v="INSTRUMENTO ANALIZADOR RAYOS X"/>
    <s v="01.01.1991"/>
    <n v="3540926.54"/>
    <n v="3186833.89"/>
    <s v="ZLI1"/>
    <n v="10"/>
    <n v="0"/>
    <n v="2444946.8199999998"/>
    <n v="2200452.1399999997"/>
    <s v="ZLIN"/>
    <n v="10"/>
    <n v="0"/>
    <n v="0"/>
    <n v="0"/>
    <m/>
    <m/>
    <m/>
  </r>
  <r>
    <s v="120601002823-0"/>
    <x v="33"/>
    <m/>
    <s v="INSTRUMENTO ANALIZADOR DE RAYOS"/>
    <s v="01.01.1991"/>
    <n v="3508546.53"/>
    <n v="3157691.88"/>
    <s v="ZLI1"/>
    <n v="10"/>
    <n v="0"/>
    <n v="2422588.9900000002"/>
    <n v="2180330.0900000003"/>
    <s v="ZLIN"/>
    <n v="10"/>
    <n v="0"/>
    <n v="0"/>
    <n v="0"/>
    <m/>
    <m/>
    <m/>
  </r>
  <r>
    <s v="120601002825-0"/>
    <x v="31"/>
    <m/>
    <s v="PELADOR DE PAPAS INDUS"/>
    <s v="01.03.1991"/>
    <n v="231569.35"/>
    <n v="208412.42"/>
    <s v="ZLI1"/>
    <n v="10"/>
    <n v="0"/>
    <n v="159894.47"/>
    <n v="143905.01999999999"/>
    <s v="ZLIN"/>
    <n v="10"/>
    <n v="0"/>
    <n v="0"/>
    <n v="0"/>
    <m/>
    <m/>
    <m/>
  </r>
  <r>
    <s v="120601002827-0"/>
    <x v="31"/>
    <m/>
    <s v="PROCESADOR DE ALIMENTOS"/>
    <s v="01.03.1991"/>
    <n v="265974.28000000003"/>
    <n v="239376.86000000004"/>
    <s v="ZLI1"/>
    <n v="10"/>
    <n v="0"/>
    <n v="183650.44"/>
    <n v="165285.4"/>
    <s v="ZLIN"/>
    <n v="10"/>
    <n v="0"/>
    <n v="0"/>
    <n v="0"/>
    <m/>
    <m/>
    <m/>
  </r>
  <r>
    <s v="120601002830-0"/>
    <x v="32"/>
    <m/>
    <s v="DESCARBONADORA"/>
    <s v="01.03.1991"/>
    <n v="676542.09"/>
    <n v="608887.89"/>
    <s v="ZLI1"/>
    <n v="10"/>
    <n v="0"/>
    <n v="467140.23"/>
    <n v="420426.20999999996"/>
    <s v="ZLIN"/>
    <n v="10"/>
    <n v="0"/>
    <n v="0"/>
    <n v="0"/>
    <m/>
    <m/>
    <m/>
  </r>
  <r>
    <s v="120601002831-0"/>
    <x v="32"/>
    <m/>
    <s v="DIGITAL ANALYZEER CONTROLE MOTO"/>
    <s v="01.05.1991"/>
    <n v="93750"/>
    <n v="84375"/>
    <s v="ZLI1"/>
    <n v="5"/>
    <n v="0"/>
    <n v="30425.34"/>
    <n v="27382.81"/>
    <s v="ZLIN"/>
    <n v="5"/>
    <n v="0"/>
    <n v="0"/>
    <n v="0"/>
    <m/>
    <m/>
    <m/>
  </r>
  <r>
    <s v="120601002840-0"/>
    <x v="34"/>
    <m/>
    <s v="ALCOHOLIMETROS"/>
    <s v="01.09.1993"/>
    <n v="189189"/>
    <n v="170270.1"/>
    <s v="ZLI1"/>
    <n v="10"/>
    <n v="0"/>
    <n v="134788.47"/>
    <n v="121309.62"/>
    <s v="ZLIN"/>
    <n v="10"/>
    <n v="0"/>
    <n v="0"/>
    <n v="0"/>
    <m/>
    <m/>
    <m/>
  </r>
  <r>
    <s v="120601002843-0"/>
    <x v="30"/>
    <m/>
    <s v="RADIOTRANSCEPTORES KENWORD"/>
    <s v="01.08.1992"/>
    <n v="93856"/>
    <n v="84470.399999999994"/>
    <s v="ZLI1"/>
    <n v="10"/>
    <n v="0"/>
    <n v="62383.94"/>
    <n v="56145.55"/>
    <s v="ZLIN"/>
    <n v="10"/>
    <n v="0"/>
    <n v="0"/>
    <n v="0"/>
    <m/>
    <m/>
    <m/>
  </r>
  <r>
    <s v="120601002856-0"/>
    <x v="33"/>
    <m/>
    <s v="HORNO"/>
    <s v="01.07.1991"/>
    <n v="0"/>
    <n v="0"/>
    <s v="ZLI1"/>
    <n v="10"/>
    <n v="0"/>
    <n v="0"/>
    <n v="0"/>
    <s v="ZLIN"/>
    <n v="10"/>
    <n v="0"/>
    <n v="0"/>
    <n v="0"/>
    <m/>
    <m/>
    <m/>
  </r>
  <r>
    <s v="120601002857-0"/>
    <x v="33"/>
    <m/>
    <s v="ESTUFA BLUE M OV 184 Y ACCES"/>
    <s v="01.07.1991"/>
    <n v="193515.01"/>
    <n v="174163.51"/>
    <s v="ZLI1"/>
    <n v="10"/>
    <n v="0"/>
    <n v="133618.60999999999"/>
    <n v="120256.74999999999"/>
    <s v="ZLIN"/>
    <n v="10"/>
    <n v="0"/>
    <n v="0"/>
    <n v="0"/>
    <m/>
    <m/>
    <m/>
  </r>
  <r>
    <s v="120601002858-0"/>
    <x v="33"/>
    <m/>
    <s v="ESTUFA"/>
    <s v="01.07.1991"/>
    <n v="193515"/>
    <n v="174163.5"/>
    <s v="ZLI1"/>
    <n v="10"/>
    <n v="0"/>
    <n v="133618.60999999999"/>
    <n v="120256.74999999999"/>
    <s v="ZLIN"/>
    <n v="10"/>
    <n v="0"/>
    <n v="0"/>
    <n v="0"/>
    <m/>
    <m/>
    <m/>
  </r>
  <r>
    <s v="120601002859-0"/>
    <x v="33"/>
    <m/>
    <s v="LAVADORA WRASONICAS"/>
    <s v="01.07.1991"/>
    <n v="207354.7"/>
    <n v="186619.23"/>
    <s v="ZLI1"/>
    <n v="10"/>
    <n v="0"/>
    <n v="143174.68"/>
    <n v="128857.20999999999"/>
    <s v="ZLIN"/>
    <n v="10"/>
    <n v="0"/>
    <n v="0"/>
    <n v="0"/>
    <m/>
    <m/>
    <m/>
  </r>
  <r>
    <s v="120601002860-0"/>
    <x v="33"/>
    <m/>
    <s v="LAVADORA WRASONICAS"/>
    <s v="01.07.1991"/>
    <n v="207354.7"/>
    <n v="186619.23"/>
    <s v="ZLI1"/>
    <n v="10"/>
    <n v="0"/>
    <n v="143174.68"/>
    <n v="128857.20999999999"/>
    <s v="ZLIN"/>
    <n v="10"/>
    <n v="0"/>
    <n v="0"/>
    <n v="0"/>
    <m/>
    <m/>
    <m/>
  </r>
  <r>
    <s v="120601002861-0"/>
    <x v="33"/>
    <m/>
    <s v="EQUIPO P,PRUEBA DE INFLAMACION"/>
    <s v="01.07.1991"/>
    <n v="0"/>
    <n v="0"/>
    <s v="ZLI1"/>
    <n v="10"/>
    <n v="0"/>
    <n v="0"/>
    <n v="0"/>
    <s v="ZLIN"/>
    <n v="10"/>
    <n v="0"/>
    <n v="0"/>
    <n v="0"/>
    <m/>
    <m/>
    <m/>
  </r>
  <r>
    <s v="120601002862-0"/>
    <x v="33"/>
    <m/>
    <s v="ANALIZADOR DE GAS TORSAR"/>
    <s v="01.07.1991"/>
    <n v="397139.01"/>
    <n v="357425.11"/>
    <s v="ZLI1"/>
    <n v="10"/>
    <n v="0"/>
    <n v="274217.38"/>
    <n v="246795.64"/>
    <s v="ZLIN"/>
    <n v="10"/>
    <n v="0"/>
    <n v="0"/>
    <n v="0"/>
    <m/>
    <m/>
    <m/>
  </r>
  <r>
    <s v="120601002863-0"/>
    <x v="33"/>
    <m/>
    <s v="COLORIMETRO"/>
    <s v="01.07.1991"/>
    <n v="0"/>
    <n v="0"/>
    <s v="ZLI1"/>
    <n v="10"/>
    <n v="0"/>
    <n v="0"/>
    <n v="0"/>
    <s v="ZLIN"/>
    <n v="10"/>
    <n v="0"/>
    <n v="0"/>
    <n v="0"/>
    <m/>
    <m/>
    <m/>
  </r>
  <r>
    <s v="120601002864-0"/>
    <x v="33"/>
    <m/>
    <s v="MEDIDOR DE COLOR SAYBOLT"/>
    <s v="01.07.1991"/>
    <n v="51507.72"/>
    <n v="46356.95"/>
    <s v="ZLI1"/>
    <n v="10"/>
    <n v="0"/>
    <n v="35565.120000000003"/>
    <n v="32008.61"/>
    <s v="ZLIN"/>
    <n v="10"/>
    <n v="0"/>
    <n v="0"/>
    <n v="0"/>
    <m/>
    <m/>
    <m/>
  </r>
  <r>
    <s v="120601002865-0"/>
    <x v="33"/>
    <m/>
    <s v="LAMPARA P,MEDIR SAYBOLT"/>
    <s v="01.07.1991"/>
    <n v="306158.07"/>
    <n v="275542.27"/>
    <s v="ZLI1"/>
    <n v="10"/>
    <n v="0"/>
    <n v="211396.66"/>
    <n v="190256.99"/>
    <s v="ZLIN"/>
    <n v="10"/>
    <n v="0"/>
    <n v="0"/>
    <n v="0"/>
    <m/>
    <m/>
    <m/>
  </r>
  <r>
    <s v="120601002866-0"/>
    <x v="33"/>
    <m/>
    <s v="VISCOCIMETRO"/>
    <s v="01.07.1991"/>
    <n v="878278.93"/>
    <n v="790451.04"/>
    <s v="ZLI1"/>
    <n v="10"/>
    <n v="0"/>
    <n v="606435.92000000004"/>
    <n v="545792.33000000007"/>
    <s v="ZLIN"/>
    <n v="10"/>
    <n v="0"/>
    <n v="0"/>
    <n v="0"/>
    <m/>
    <m/>
    <m/>
  </r>
  <r>
    <s v="120601002867-0"/>
    <x v="33"/>
    <m/>
    <s v="BAÑO DE PRESION DE VAPOR"/>
    <s v="01.07.1991"/>
    <n v="0"/>
    <n v="0"/>
    <s v="ZLI1"/>
    <n v="10"/>
    <n v="0"/>
    <n v="0"/>
    <n v="0"/>
    <s v="ZLIN"/>
    <n v="10"/>
    <n v="0"/>
    <n v="0"/>
    <n v="0"/>
    <m/>
    <m/>
    <m/>
  </r>
  <r>
    <s v="120601002868-0"/>
    <x v="33"/>
    <m/>
    <s v="BAÑO PARA PRESION DE VAPOR"/>
    <s v="01.07.1991"/>
    <n v="0"/>
    <n v="0"/>
    <s v="ZLI1"/>
    <n v="10"/>
    <n v="0"/>
    <n v="0"/>
    <n v="0"/>
    <s v="ZLIN"/>
    <n v="10"/>
    <n v="0"/>
    <n v="0"/>
    <n v="0"/>
    <m/>
    <m/>
    <m/>
  </r>
  <r>
    <s v="120601002869-0"/>
    <x v="33"/>
    <m/>
    <s v="MAQUINA PARA CORROCION DE COBRE"/>
    <s v="01.07.1991"/>
    <n v="402253.68"/>
    <n v="362028.32"/>
    <s v="ZLI1"/>
    <n v="10"/>
    <n v="0"/>
    <n v="277748.96999999997"/>
    <n v="249974.06999999998"/>
    <s v="ZLIN"/>
    <n v="10"/>
    <n v="0"/>
    <n v="0"/>
    <n v="0"/>
    <m/>
    <m/>
    <m/>
  </r>
  <r>
    <s v="120601002870-0"/>
    <x v="33"/>
    <m/>
    <s v="BANO P,CORROSION DE COBRE Y ACC"/>
    <s v="01.07.1991"/>
    <n v="402253.68"/>
    <n v="362028.32"/>
    <s v="ZLI1"/>
    <n v="10"/>
    <n v="0"/>
    <n v="277748.96999999997"/>
    <n v="249974.06999999998"/>
    <s v="ZLIN"/>
    <n v="10"/>
    <n v="0"/>
    <n v="0"/>
    <n v="0"/>
    <m/>
    <m/>
    <m/>
  </r>
  <r>
    <s v="120601002871-0"/>
    <x v="33"/>
    <m/>
    <s v="APARATO P,TERMINAR SALES Y ACCC"/>
    <s v="01.07.1991"/>
    <n v="437454.64"/>
    <n v="393709.18"/>
    <s v="ZLI1"/>
    <n v="10"/>
    <n v="0"/>
    <n v="302054.61"/>
    <n v="271849.14999999997"/>
    <s v="ZLIN"/>
    <n v="10"/>
    <n v="0"/>
    <n v="0"/>
    <n v="0"/>
    <m/>
    <m/>
    <m/>
  </r>
  <r>
    <s v="120601002872-0"/>
    <x v="33"/>
    <m/>
    <s v="EXTRACTORES DE AIRE VICTORY"/>
    <s v="01.07.1991"/>
    <n v="30000"/>
    <n v="27000"/>
    <s v="ZLI1"/>
    <n v="10"/>
    <n v="0"/>
    <n v="20714.43"/>
    <n v="18642.990000000002"/>
    <s v="ZLIN"/>
    <n v="10"/>
    <n v="0"/>
    <n v="0"/>
    <n v="0"/>
    <m/>
    <m/>
    <m/>
  </r>
  <r>
    <s v="120601002873-0"/>
    <x v="33"/>
    <m/>
    <s v="DESTILADOR"/>
    <s v="01.07.1991"/>
    <n v="0"/>
    <n v="0"/>
    <s v="ZLI1"/>
    <n v="10"/>
    <n v="0"/>
    <n v="0"/>
    <n v="0"/>
    <s v="ZLIN"/>
    <n v="10"/>
    <n v="0"/>
    <n v="0"/>
    <n v="0"/>
    <m/>
    <m/>
    <m/>
  </r>
  <r>
    <s v="120601002874-0"/>
    <x v="33"/>
    <m/>
    <s v="DESTILADOR P, GAS S 10AY 9"/>
    <s v="01.07.1991"/>
    <n v="112711.26"/>
    <n v="101440.14"/>
    <s v="ZLI1"/>
    <n v="10"/>
    <n v="0"/>
    <n v="77825.070000000007"/>
    <n v="70042.560000000012"/>
    <s v="ZLIN"/>
    <n v="10"/>
    <n v="0"/>
    <n v="0"/>
    <n v="0"/>
    <m/>
    <m/>
    <m/>
  </r>
  <r>
    <s v="120601002875-0"/>
    <x v="33"/>
    <m/>
    <s v="COLORIMETRO"/>
    <s v="01.07.1991"/>
    <n v="422489.58"/>
    <n v="380240.63"/>
    <s v="ZLI1"/>
    <n v="10"/>
    <n v="0"/>
    <n v="291721.49"/>
    <n v="262549.33999999997"/>
    <s v="ZLIN"/>
    <n v="10"/>
    <n v="0"/>
    <n v="0"/>
    <n v="0"/>
    <m/>
    <m/>
    <m/>
  </r>
  <r>
    <s v="120601002876-0"/>
    <x v="33"/>
    <m/>
    <s v="COLORIMETER PRECISION"/>
    <s v="01.07.1991"/>
    <n v="0"/>
    <n v="0"/>
    <s v="ZLI1"/>
    <n v="10"/>
    <n v="0"/>
    <n v="0"/>
    <n v="0"/>
    <s v="ZLIN"/>
    <n v="10"/>
    <n v="0"/>
    <n v="0"/>
    <n v="0"/>
    <m/>
    <m/>
    <m/>
  </r>
  <r>
    <s v="120601002883-0"/>
    <x v="33"/>
    <m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4-0"/>
    <x v="33"/>
    <m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5-0"/>
    <x v="33"/>
    <m/>
    <s v="CALENTADOR DE CIRCULACION"/>
    <s v="01.08.1991"/>
    <n v="99739.13"/>
    <n v="89765.22"/>
    <s v="ZLI1"/>
    <n v="10"/>
    <n v="0"/>
    <n v="68868.05"/>
    <n v="61981.25"/>
    <s v="ZLIN"/>
    <n v="10"/>
    <n v="0"/>
    <n v="0"/>
    <n v="0"/>
    <m/>
    <m/>
    <m/>
  </r>
  <r>
    <s v="120601002886-0"/>
    <x v="33"/>
    <m/>
    <s v="CALENTADOR DE AGUA"/>
    <s v="01.08.1991"/>
    <n v="0"/>
    <n v="0"/>
    <s v="ZLI1"/>
    <n v="10"/>
    <n v="0"/>
    <n v="0"/>
    <n v="0"/>
    <s v="ZLIN"/>
    <n v="10"/>
    <n v="0"/>
    <n v="0"/>
    <n v="0"/>
    <m/>
    <m/>
    <m/>
  </r>
  <r>
    <s v="120601002887-0"/>
    <x v="33"/>
    <m/>
    <s v="BALANZA ANALITICA"/>
    <s v="01.08.1991"/>
    <n v="254028.96"/>
    <n v="228626.07"/>
    <s v="ZLI1"/>
    <n v="10"/>
    <n v="0"/>
    <n v="175402.42"/>
    <n v="157862.18000000002"/>
    <s v="ZLIN"/>
    <n v="10"/>
    <n v="0"/>
    <n v="0"/>
    <n v="0"/>
    <m/>
    <m/>
    <m/>
  </r>
  <r>
    <s v="120601002888-0"/>
    <x v="33"/>
    <m/>
    <s v="SISTEMA DE TRATAMIENTO P, AGUA"/>
    <s v="01.08.1991"/>
    <n v="350522.51"/>
    <n v="315470.26"/>
    <s v="ZLI1"/>
    <n v="10"/>
    <n v="0"/>
    <n v="242029.52"/>
    <n v="217826.56999999998"/>
    <s v="ZLIN"/>
    <n v="10"/>
    <n v="0"/>
    <n v="0"/>
    <n v="0"/>
    <m/>
    <m/>
    <m/>
  </r>
  <r>
    <s v="120601002889-0"/>
    <x v="33"/>
    <m/>
    <s v="4 SOPORTES CUPS PARA TUBOS"/>
    <s v="01.08.1991"/>
    <n v="207503.29"/>
    <n v="186752.97"/>
    <s v="ZLI1"/>
    <n v="10"/>
    <n v="0"/>
    <n v="143277.28"/>
    <n v="128949.55"/>
    <s v="ZLIN"/>
    <n v="10"/>
    <n v="0"/>
    <n v="0"/>
    <n v="0"/>
    <m/>
    <m/>
    <m/>
  </r>
  <r>
    <s v="120601002892-0"/>
    <x v="32"/>
    <m/>
    <s v="MONITOR MONOCROMATICO LEADING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3-0"/>
    <x v="32"/>
    <m/>
    <s v="MONITOR MONOCROMATICO LEADING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4-0"/>
    <x v="32"/>
    <m/>
    <s v="EQ COMP MONIT 1Q00247 TECL 5338"/>
    <s v="01.09.1991"/>
    <n v="51468.41"/>
    <n v="46321.570000000007"/>
    <s v="ZLI1"/>
    <n v="5"/>
    <n v="0"/>
    <n v="16703.39"/>
    <n v="15033.05"/>
    <s v="ZLIN"/>
    <n v="5"/>
    <n v="0"/>
    <n v="0"/>
    <n v="0"/>
    <m/>
    <m/>
    <m/>
  </r>
  <r>
    <s v="120601002898-0"/>
    <x v="32"/>
    <m/>
    <s v="MONITOR MONOCROMATICO S IQ03224"/>
    <s v="01.10.1991"/>
    <n v="56581.62"/>
    <n v="50923.460000000006"/>
    <s v="ZLI1"/>
    <n v="5"/>
    <n v="0"/>
    <n v="18362.810000000001"/>
    <n v="16526.530000000002"/>
    <s v="ZLIN"/>
    <n v="5"/>
    <n v="0"/>
    <n v="0"/>
    <n v="0"/>
    <m/>
    <m/>
    <m/>
  </r>
  <r>
    <s v="120601002900-0"/>
    <x v="32"/>
    <m/>
    <s v="MONITOR MONOC  1Q05421"/>
    <s v="01.12.1991"/>
    <n v="59565.03"/>
    <n v="53608.53"/>
    <s v="ZLI1"/>
    <n v="5"/>
    <n v="0"/>
    <n v="19331.04"/>
    <n v="17397.940000000002"/>
    <s v="ZLIN"/>
    <n v="5"/>
    <n v="0"/>
    <n v="0"/>
    <n v="0"/>
    <m/>
    <m/>
    <m/>
  </r>
  <r>
    <s v="120601002901-0"/>
    <x v="32"/>
    <m/>
    <s v="MONITOR SERIE 1Q00248"/>
    <s v="01.12.1991"/>
    <n v="59565.1"/>
    <n v="53608.59"/>
    <s v="ZLI1"/>
    <n v="5"/>
    <n v="0"/>
    <n v="19331.060000000001"/>
    <n v="17397.95"/>
    <s v="ZLIN"/>
    <n v="5"/>
    <n v="0"/>
    <n v="0"/>
    <n v="0"/>
    <m/>
    <m/>
    <m/>
  </r>
  <r>
    <s v="120601002902-0"/>
    <x v="32"/>
    <m/>
    <s v="MONITOR SERIE 1Q00811"/>
    <s v="01.12.1991"/>
    <n v="59565.1"/>
    <n v="53608.59"/>
    <s v="ZLI1"/>
    <n v="5"/>
    <n v="0"/>
    <n v="19331.060000000001"/>
    <n v="17397.95"/>
    <s v="ZLIN"/>
    <n v="5"/>
    <n v="0"/>
    <n v="0"/>
    <n v="0"/>
    <m/>
    <m/>
    <m/>
  </r>
  <r>
    <s v="120601002904-0"/>
    <x v="32"/>
    <m/>
    <s v="MONITOR LEADING 1280 1Q00267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05-0"/>
    <x v="32"/>
    <m/>
    <s v="MONITOR MONOC  SERIE 9Y1674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07-0"/>
    <x v="32"/>
    <m/>
    <s v="MONITOR LEADING SERIE 9Z01285"/>
    <s v="01.12.1991"/>
    <n v="46960.6"/>
    <n v="42264.54"/>
    <s v="ZLI1"/>
    <n v="5"/>
    <n v="0"/>
    <n v="15240.43"/>
    <n v="13716.39"/>
    <s v="ZLIN"/>
    <n v="5"/>
    <n v="0"/>
    <n v="0"/>
    <n v="0"/>
    <m/>
    <m/>
    <m/>
  </r>
  <r>
    <s v="120601002910-0"/>
    <x v="32"/>
    <m/>
    <s v="IMPRESORA BROTHER S 17123622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1-0"/>
    <x v="32"/>
    <m/>
    <s v="IMPRESORA BROTHER MOD 1909"/>
    <s v="01.09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3-0"/>
    <x v="32"/>
    <m/>
    <s v="IMPRESORA BROTHER 1909 D 171223"/>
    <s v="01.09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6-0"/>
    <x v="32"/>
    <m/>
    <s v="IMPRESORA SERIE D 17123572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8-0"/>
    <x v="32"/>
    <m/>
    <s v="IMPRESORA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19-0"/>
    <x v="32"/>
    <m/>
    <s v="IMPRESORA BROTHER M 1909"/>
    <s v="01.11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21-0"/>
    <x v="32"/>
    <m/>
    <s v="IMPRESORA SERIE 17123629"/>
    <s v="01.12.1991"/>
    <n v="65648.5"/>
    <n v="59083.65"/>
    <s v="ZLI1"/>
    <n v="5"/>
    <n v="0"/>
    <n v="21305.34"/>
    <n v="19174.810000000001"/>
    <s v="ZLIN"/>
    <n v="5"/>
    <n v="0"/>
    <n v="0"/>
    <n v="0"/>
    <m/>
    <m/>
    <m/>
  </r>
  <r>
    <s v="120601002930-0"/>
    <x v="32"/>
    <m/>
    <s v="TECLADO RT  101"/>
    <s v="01.09.1991"/>
    <n v="51468.43"/>
    <n v="46321.59"/>
    <s v="ZLI1"/>
    <n v="5"/>
    <n v="0"/>
    <n v="16703.39"/>
    <n v="15033.05"/>
    <s v="ZLIN"/>
    <n v="5"/>
    <n v="0"/>
    <n v="0"/>
    <n v="0"/>
    <m/>
    <m/>
    <m/>
  </r>
  <r>
    <s v="120601002941-0"/>
    <x v="32"/>
    <m/>
    <s v="TECLADO RT 101"/>
    <s v="01.11.1991"/>
    <n v="51468.43"/>
    <n v="46321.59"/>
    <s v="ZLI1"/>
    <n v="5"/>
    <n v="0"/>
    <n v="16703.39"/>
    <n v="15033.05"/>
    <s v="ZLIN"/>
    <n v="5"/>
    <n v="0"/>
    <n v="0"/>
    <n v="0"/>
    <m/>
    <m/>
    <m/>
  </r>
  <r>
    <s v="120601002942-0"/>
    <x v="32"/>
    <m/>
    <s v="TECLADO RT 101 SERIE 2445091"/>
    <s v="01.12.1991"/>
    <n v="51468.45"/>
    <n v="46321.61"/>
    <s v="ZLI1"/>
    <n v="5"/>
    <n v="0"/>
    <n v="16703.39"/>
    <n v="15033.05"/>
    <s v="ZLIN"/>
    <n v="5"/>
    <n v="0"/>
    <n v="0"/>
    <n v="0"/>
    <m/>
    <m/>
    <m/>
  </r>
  <r>
    <s v="120601002946-0"/>
    <x v="32"/>
    <m/>
    <s v="TECLADO RT 101"/>
    <s v="01.09.1991"/>
    <n v="59565"/>
    <n v="53608.5"/>
    <s v="ZLI1"/>
    <n v="5"/>
    <n v="0"/>
    <n v="19331.04"/>
    <n v="17397.940000000002"/>
    <s v="ZLIN"/>
    <n v="5"/>
    <n v="0"/>
    <n v="0"/>
    <n v="0"/>
    <m/>
    <m/>
    <m/>
  </r>
  <r>
    <s v="120601002951-0"/>
    <x v="32"/>
    <m/>
    <s v="TECLADO RT101 SERIE 12273221"/>
    <s v="01.12.1991"/>
    <n v="59565.05"/>
    <n v="53608.55"/>
    <s v="ZLI1"/>
    <n v="5"/>
    <n v="0"/>
    <n v="19331.04"/>
    <n v="17397.940000000002"/>
    <s v="ZLIN"/>
    <n v="5"/>
    <n v="0"/>
    <n v="0"/>
    <n v="0"/>
    <m/>
    <m/>
    <m/>
  </r>
  <r>
    <s v="120601002952-0"/>
    <x v="32"/>
    <m/>
    <s v="CPU ALR SERIE 0279370"/>
    <s v="01.12.1991"/>
    <n v="59565.05"/>
    <n v="53608.55"/>
    <s v="ZLI1"/>
    <n v="5"/>
    <n v="0"/>
    <n v="19331.04"/>
    <n v="17397.940000000002"/>
    <s v="ZLIN"/>
    <n v="5"/>
    <n v="0"/>
    <n v="0"/>
    <n v="0"/>
    <m/>
    <m/>
    <m/>
  </r>
  <r>
    <s v="120601002953-0"/>
    <x v="32"/>
    <m/>
    <s v="CPU ALR SERIE 279958"/>
    <s v="01.12.1991"/>
    <n v="46960.55"/>
    <n v="42264.5"/>
    <s v="ZLI1"/>
    <n v="5"/>
    <n v="0"/>
    <n v="15240.42"/>
    <n v="13716.380000000001"/>
    <s v="ZLIN"/>
    <n v="5"/>
    <n v="0"/>
    <n v="0"/>
    <n v="0"/>
    <m/>
    <m/>
    <m/>
  </r>
  <r>
    <s v="120601002959-0"/>
    <x v="32"/>
    <m/>
    <s v="CPU ALR  SERIE 273813"/>
    <s v="01.12.1991"/>
    <n v="46960.55"/>
    <n v="42264.5"/>
    <s v="ZLI1"/>
    <n v="5"/>
    <n v="0"/>
    <n v="15240.42"/>
    <n v="13716.380000000001"/>
    <s v="ZLIN"/>
    <n v="5"/>
    <n v="0"/>
    <n v="0"/>
    <n v="0"/>
    <m/>
    <m/>
    <m/>
  </r>
  <r>
    <s v="120601002961-0"/>
    <x v="33"/>
    <m/>
    <s v="APARATO PARA DETERMINAR AZUFRE"/>
    <s v="01.09.1991"/>
    <n v="1573436.83"/>
    <n v="1416093.1500000001"/>
    <s v="ZLI1"/>
    <n v="10"/>
    <n v="0"/>
    <n v="1086430.1200000001"/>
    <n v="977787.1100000001"/>
    <s v="ZLIN"/>
    <n v="10"/>
    <n v="0"/>
    <n v="0"/>
    <n v="0"/>
    <m/>
    <m/>
    <m/>
  </r>
  <r>
    <s v="120601002962-0"/>
    <x v="33"/>
    <m/>
    <s v="LAMPARA PARA PRUEBAS DE HUMO"/>
    <s v="01.09.1991"/>
    <n v="148121.51"/>
    <n v="133309.36000000002"/>
    <s v="ZLI1"/>
    <n v="10"/>
    <n v="0"/>
    <n v="102275.22"/>
    <n v="92047.7"/>
    <s v="ZLIN"/>
    <n v="10"/>
    <n v="0"/>
    <n v="0"/>
    <n v="0"/>
    <m/>
    <m/>
    <m/>
  </r>
  <r>
    <s v="120601002973-0"/>
    <x v="33"/>
    <m/>
    <s v="EQ PARA PRUEBA FLASH POINT"/>
    <s v="01.03.1992"/>
    <n v="370756.63"/>
    <n v="333680.96999999997"/>
    <s v="ZLI1"/>
    <n v="10"/>
    <n v="0"/>
    <n v="246433.68"/>
    <n v="221790.31"/>
    <s v="ZLIN"/>
    <n v="10"/>
    <n v="0"/>
    <n v="0"/>
    <n v="0"/>
    <m/>
    <m/>
    <m/>
  </r>
  <r>
    <s v="120601002974-0"/>
    <x v="33"/>
    <m/>
    <s v="EQ DETERMINACION DE AZUFRE"/>
    <s v="01.03.1992"/>
    <n v="134860.75"/>
    <n v="121374.68"/>
    <s v="ZLI1"/>
    <n v="10"/>
    <n v="0"/>
    <n v="89638.91"/>
    <n v="80675.02"/>
    <s v="ZLIN"/>
    <n v="10"/>
    <n v="0"/>
    <n v="0"/>
    <n v="0"/>
    <m/>
    <m/>
    <m/>
  </r>
  <r>
    <s v="120601002975-0"/>
    <x v="33"/>
    <m/>
    <s v="EQ DETERMINACION DE AZUFRE"/>
    <s v="01.03.1992"/>
    <n v="134860.4"/>
    <n v="121374.35999999999"/>
    <s v="ZLI1"/>
    <n v="10"/>
    <n v="0"/>
    <n v="89638.66"/>
    <n v="80674.790000000008"/>
    <s v="ZLIN"/>
    <n v="10"/>
    <n v="0"/>
    <n v="0"/>
    <n v="0"/>
    <m/>
    <m/>
    <m/>
  </r>
  <r>
    <s v="120601002976-0"/>
    <x v="33"/>
    <m/>
    <s v="FLUROMETRO CON SISTEMA DE FILTRO"/>
    <s v="01.03.1992"/>
    <n v="721401.29"/>
    <n v="649261.16"/>
    <s v="ZLI1"/>
    <n v="10"/>
    <n v="0"/>
    <n v="479499.44"/>
    <n v="431549.5"/>
    <s v="ZLIN"/>
    <n v="10"/>
    <n v="0"/>
    <n v="0"/>
    <n v="0"/>
    <m/>
    <m/>
    <m/>
  </r>
  <r>
    <s v="120601002977-0"/>
    <x v="33"/>
    <m/>
    <s v="PH METROS SCOTH MOD 837 PORTATG"/>
    <s v="01.03.1992"/>
    <n v="90873.86"/>
    <n v="81786.48"/>
    <s v="ZLI1"/>
    <n v="10"/>
    <n v="0"/>
    <n v="60401.79"/>
    <n v="54361.61"/>
    <s v="ZLIN"/>
    <n v="10"/>
    <n v="0"/>
    <n v="0"/>
    <n v="0"/>
    <m/>
    <m/>
    <m/>
  </r>
  <r>
    <s v="120601002978-0"/>
    <x v="33"/>
    <m/>
    <s v="PH METRO PORTATIL"/>
    <s v="01.03.1992"/>
    <n v="0"/>
    <n v="0"/>
    <s v="ZLI1"/>
    <n v="10"/>
    <n v="0"/>
    <n v="0"/>
    <n v="0"/>
    <s v="ZLIN"/>
    <n v="10"/>
    <n v="0"/>
    <n v="0"/>
    <n v="0"/>
    <m/>
    <m/>
    <m/>
  </r>
  <r>
    <s v="120601002979-0"/>
    <x v="33"/>
    <m/>
    <s v="CONDUCTIMETRO"/>
    <s v="01.03.1992"/>
    <n v="0"/>
    <n v="0"/>
    <s v="ZLI1"/>
    <n v="10"/>
    <n v="0"/>
    <n v="0"/>
    <n v="0"/>
    <s v="ZLIN"/>
    <n v="10"/>
    <n v="0"/>
    <n v="0"/>
    <n v="0"/>
    <m/>
    <m/>
    <m/>
  </r>
  <r>
    <s v="120601002980-0"/>
    <x v="33"/>
    <m/>
    <s v="CONDUCTIMETRO"/>
    <s v="01.03.1992"/>
    <n v="0"/>
    <n v="0"/>
    <s v="ZLI1"/>
    <n v="10"/>
    <n v="0"/>
    <n v="0"/>
    <n v="0"/>
    <s v="ZLIN"/>
    <n v="10"/>
    <n v="0"/>
    <n v="0"/>
    <n v="0"/>
    <m/>
    <m/>
    <m/>
  </r>
  <r>
    <s v="120601002992-0"/>
    <x v="32"/>
    <m/>
    <s v="COMPUTADORA IBM MOD CRC"/>
    <s v="01.06.1993"/>
    <n v="191361.3"/>
    <n v="172225.16999999998"/>
    <s v="ZLI1"/>
    <n v="5"/>
    <n v="0"/>
    <n v="41239.54"/>
    <n v="37115.590000000004"/>
    <s v="ZLIN"/>
    <n v="5"/>
    <n v="0"/>
    <n v="0"/>
    <n v="0"/>
    <m/>
    <m/>
    <m/>
  </r>
  <r>
    <s v="120601002995-0"/>
    <x v="33"/>
    <m/>
    <s v="PENOMETRO ELECTRICO"/>
    <s v="01.07.1992"/>
    <n v="0"/>
    <n v="0"/>
    <s v="ZLI1"/>
    <n v="10"/>
    <n v="0"/>
    <n v="0"/>
    <n v="0"/>
    <s v="ZLIN"/>
    <n v="10"/>
    <n v="0"/>
    <n v="0"/>
    <n v="0"/>
    <m/>
    <m/>
    <m/>
  </r>
  <r>
    <s v="120601002996-0"/>
    <x v="33"/>
    <m/>
    <s v="MAQUINA PARA HACER HIELO"/>
    <s v="01.07.1992"/>
    <n v="326218.88"/>
    <n v="293597"/>
    <s v="ZLI1"/>
    <n v="10"/>
    <n v="0"/>
    <n v="216830.42"/>
    <n v="195147.38"/>
    <s v="ZLIN"/>
    <n v="10"/>
    <n v="0"/>
    <n v="0"/>
    <n v="0"/>
    <m/>
    <m/>
    <m/>
  </r>
  <r>
    <s v="120601002997-0"/>
    <x v="33"/>
    <m/>
    <s v="BOMBA DE VACIO"/>
    <s v="01.09.1992"/>
    <n v="194527"/>
    <n v="175074.3"/>
    <s v="ZLI1"/>
    <n v="10"/>
    <n v="0"/>
    <n v="129297.75"/>
    <n v="116367.98"/>
    <s v="ZLIN"/>
    <n v="10"/>
    <n v="0"/>
    <n v="0"/>
    <n v="0"/>
    <m/>
    <m/>
    <m/>
  </r>
  <r>
    <s v="120601002998-0"/>
    <x v="33"/>
    <m/>
    <s v="CAPILLA EXTRACTORA GASES"/>
    <s v="01.10.1992"/>
    <n v="784215.34"/>
    <n v="705793.80999999994"/>
    <s v="ZLI1"/>
    <n v="10"/>
    <n v="0"/>
    <n v="521250.56"/>
    <n v="469125.5"/>
    <s v="ZLIN"/>
    <n v="10"/>
    <n v="0"/>
    <n v="0"/>
    <n v="0"/>
    <m/>
    <m/>
    <m/>
  </r>
  <r>
    <s v="120601002999-0"/>
    <x v="30"/>
    <m/>
    <s v="RARIO PORT MCA MAXON S 93095020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0-0"/>
    <x v="33"/>
    <m/>
    <s v="BALANZA ANALITICA"/>
    <s v="01.01.1993"/>
    <n v="0"/>
    <n v="0"/>
    <s v="ZLI1"/>
    <n v="10"/>
    <n v="0"/>
    <n v="0"/>
    <n v="0"/>
    <s v="ZLIN"/>
    <n v="10"/>
    <n v="0"/>
    <n v="0"/>
    <n v="0"/>
    <m/>
    <m/>
    <m/>
  </r>
  <r>
    <s v="120601003001-0"/>
    <x v="33"/>
    <m/>
    <s v="BALANZA ANALITICA"/>
    <s v="01.01.1993"/>
    <n v="355554.94"/>
    <n v="319999.45"/>
    <s v="ZLI1"/>
    <n v="10"/>
    <n v="0"/>
    <n v="253316.57"/>
    <n v="227984.91"/>
    <s v="ZLIN"/>
    <n v="10"/>
    <n v="0"/>
    <n v="0"/>
    <n v="0"/>
    <m/>
    <m/>
    <m/>
  </r>
  <r>
    <s v="120601003003-0"/>
    <x v="30"/>
    <m/>
    <s v="RADIO PORT MCA MAXON S 93095004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4-0"/>
    <x v="30"/>
    <m/>
    <s v="RADIO PORT MCA MAXON S 93095018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5-0"/>
    <x v="30"/>
    <m/>
    <s v="RADIO PORT MCA MAXON S 93095066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7-0"/>
    <x v="30"/>
    <m/>
    <s v="RADIO PORT MCA MAXON S 93094989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09-0"/>
    <x v="30"/>
    <m/>
    <s v="RADIO PORT MCA MAXON S930950042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1-0"/>
    <x v="30"/>
    <m/>
    <s v="RADIO PORT MCA MAXON S 93074331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2-0"/>
    <x v="30"/>
    <m/>
    <s v="RADIO PORT MCA MAXON S 93095058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015-0"/>
    <x v="33"/>
    <m/>
    <s v="EFUSIOMETRO MOD 97300 0"/>
    <s v="01.09.1993"/>
    <n v="734541.44"/>
    <n v="661087.29999999993"/>
    <s v="ZLI1"/>
    <n v="10"/>
    <n v="0"/>
    <n v="523327.12"/>
    <n v="470994.41"/>
    <s v="ZLIN"/>
    <n v="10"/>
    <n v="0"/>
    <n v="0"/>
    <n v="0"/>
    <m/>
    <m/>
    <m/>
  </r>
  <r>
    <s v="120601003016-0"/>
    <x v="33"/>
    <m/>
    <s v="MEDIDOR INDUSTRIAL SENSON"/>
    <s v="01.03.1994"/>
    <n v="0"/>
    <n v="0"/>
    <s v="ZLI1"/>
    <n v="10"/>
    <n v="0"/>
    <n v="0"/>
    <n v="0"/>
    <s v="ZLIN"/>
    <n v="10"/>
    <n v="0"/>
    <n v="0"/>
    <n v="0"/>
    <m/>
    <m/>
    <m/>
  </r>
  <r>
    <s v="120601003017-0"/>
    <x v="33"/>
    <m/>
    <s v="APARATO P DETERMINAR IMFLAMABLC"/>
    <s v="01.11.1993"/>
    <n v="3202001.64"/>
    <n v="2881801.48"/>
    <s v="ZLI1"/>
    <n v="10"/>
    <n v="0"/>
    <n v="2281279.7000000002"/>
    <n v="2053151.7300000002"/>
    <s v="ZLIN"/>
    <n v="10"/>
    <n v="0"/>
    <n v="0"/>
    <n v="0"/>
    <m/>
    <m/>
    <m/>
  </r>
  <r>
    <s v="120601003019-0"/>
    <x v="30"/>
    <m/>
    <s v="CENTRAL TELEFONICA"/>
    <s v="01.01.1993"/>
    <n v="3240177"/>
    <n v="2916159.3"/>
    <s v="ZLI1"/>
    <n v="10"/>
    <n v="0"/>
    <n v="2308477.9"/>
    <n v="2077630.1099999999"/>
    <s v="ZLIN"/>
    <n v="10"/>
    <n v="0"/>
    <n v="0"/>
    <n v="0"/>
    <m/>
    <m/>
    <m/>
  </r>
  <r>
    <s v="120601003019-1"/>
    <x v="30"/>
    <m/>
    <s v="MEJORA CENTRAL TELEF. OF. CENTRALES ED. VIEJO"/>
    <s v="05.11.2010"/>
    <n v="11651350.34"/>
    <n v="9418174.8599999994"/>
    <s v="ZLIN"/>
    <n v="10"/>
    <n v="0"/>
    <n v="0"/>
    <n v="0"/>
    <s v="ZLIN"/>
    <n v="10"/>
    <n v="0"/>
    <n v="0"/>
    <n v="0"/>
    <m/>
    <m/>
    <m/>
  </r>
  <r>
    <s v="120601003021-0"/>
    <x v="30"/>
    <m/>
    <s v="WALKIE TALKIE MOTOROLA"/>
    <s v="01.03.1993"/>
    <n v="0"/>
    <n v="0"/>
    <s v="ZLI1"/>
    <n v="10"/>
    <n v="0"/>
    <n v="0"/>
    <n v="0"/>
    <s v="ZLIN"/>
    <n v="10"/>
    <n v="0"/>
    <n v="0"/>
    <n v="0"/>
    <m/>
    <m/>
    <m/>
  </r>
  <r>
    <s v="120601003025-0"/>
    <x v="30"/>
    <m/>
    <s v="WALKIE TALKIE MOTOROLA"/>
    <s v="01.03.1993"/>
    <n v="147151.06"/>
    <n v="132435.96"/>
    <s v="ZLI1"/>
    <n v="10"/>
    <n v="0"/>
    <n v="104838.35"/>
    <n v="94354.52"/>
    <s v="ZLIN"/>
    <n v="10"/>
    <n v="0"/>
    <n v="0"/>
    <n v="0"/>
    <m/>
    <m/>
    <m/>
  </r>
  <r>
    <s v="120601003027-0"/>
    <x v="32"/>
    <m/>
    <s v="IMPRESORA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28-0"/>
    <x v="32"/>
    <m/>
    <s v="IMPRESORA EPSON S 4161116622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30-0"/>
    <x v="32"/>
    <m/>
    <s v="IMPRESORA"/>
    <s v="01.04.1993"/>
    <n v="86244.479999999996"/>
    <n v="77620.039999999994"/>
    <s v="ZLI1"/>
    <n v="5"/>
    <n v="0"/>
    <n v="18586.2"/>
    <n v="16727.580000000002"/>
    <s v="ZLIN"/>
    <n v="5"/>
    <n v="0"/>
    <n v="0"/>
    <n v="0"/>
    <m/>
    <m/>
    <m/>
  </r>
  <r>
    <s v="120601003036-0"/>
    <x v="32"/>
    <m/>
    <s v="MONITOR MONOCROMATICO"/>
    <s v="01.02.1995"/>
    <n v="63000"/>
    <n v="56700"/>
    <s v="ZLI1"/>
    <n v="5"/>
    <n v="0"/>
    <n v="13576.88"/>
    <n v="12219.189999999999"/>
    <s v="ZLIN"/>
    <n v="5"/>
    <n v="0"/>
    <n v="0"/>
    <n v="0"/>
    <m/>
    <m/>
    <m/>
  </r>
  <r>
    <s v="120601003039-0"/>
    <x v="32"/>
    <m/>
    <s v="UPSUNISON S MPS82947"/>
    <s v="01.04.1993"/>
    <n v="189322"/>
    <n v="170389.8"/>
    <s v="ZLI1"/>
    <n v="5"/>
    <n v="0"/>
    <n v="40800.06"/>
    <n v="36720.049999999996"/>
    <s v="ZLIN"/>
    <n v="5"/>
    <n v="0"/>
    <n v="0"/>
    <n v="0"/>
    <m/>
    <m/>
    <m/>
  </r>
  <r>
    <s v="120601003041-0"/>
    <x v="32"/>
    <m/>
    <s v="UPS UNISON SERIE 83032"/>
    <s v="01.04.1993"/>
    <n v="189322"/>
    <n v="170389.8"/>
    <s v="ZLI1"/>
    <n v="5"/>
    <n v="0"/>
    <n v="40800.06"/>
    <n v="36720.049999999996"/>
    <s v="ZLIN"/>
    <n v="5"/>
    <n v="0"/>
    <n v="0"/>
    <n v="0"/>
    <m/>
    <m/>
    <m/>
  </r>
  <r>
    <s v="120601003046-0"/>
    <x v="34"/>
    <m/>
    <s v="MUBULIZADOR ( NEBOLIZADOR MADA MIST )"/>
    <s v="01.05.1993"/>
    <n v="0"/>
    <n v="0"/>
    <s v="ZLI1"/>
    <n v="10"/>
    <n v="0"/>
    <n v="0"/>
    <n v="0"/>
    <s v="ZLIN"/>
    <n v="10"/>
    <n v="0"/>
    <n v="0"/>
    <n v="0"/>
    <m/>
    <m/>
    <m/>
  </r>
  <r>
    <s v="120601003048-0"/>
    <x v="34"/>
    <m/>
    <s v="NEBULIZADOR"/>
    <s v="01.05.1993"/>
    <n v="18500"/>
    <n v="16650"/>
    <s v="ZLI1"/>
    <n v="10"/>
    <n v="0"/>
    <n v="13180.37"/>
    <n v="11862.330000000002"/>
    <s v="ZLIN"/>
    <n v="10"/>
    <n v="0"/>
    <n v="0"/>
    <n v="0"/>
    <m/>
    <m/>
    <m/>
  </r>
  <r>
    <s v="120601003049-0"/>
    <x v="34"/>
    <m/>
    <s v="NEBULIZADOR"/>
    <s v="01.05.1993"/>
    <n v="0"/>
    <n v="0"/>
    <s v="ZLI1"/>
    <n v="10"/>
    <n v="0"/>
    <n v="0"/>
    <n v="0"/>
    <s v="ZLIN"/>
    <n v="10"/>
    <n v="0"/>
    <n v="0"/>
    <n v="0"/>
    <m/>
    <m/>
    <m/>
  </r>
  <r>
    <s v="120601003050-0"/>
    <x v="34"/>
    <m/>
    <s v="NEBULIZADOR"/>
    <s v="01.05.1993"/>
    <n v="0"/>
    <n v="0"/>
    <s v="ZLI1"/>
    <n v="10"/>
    <n v="0"/>
    <n v="0"/>
    <n v="0"/>
    <s v="ZLIN"/>
    <n v="10"/>
    <n v="0"/>
    <n v="0"/>
    <n v="0"/>
    <m/>
    <m/>
    <m/>
  </r>
  <r>
    <s v="120601003051-0"/>
    <x v="32"/>
    <m/>
    <s v="MICRO DEL M 450 DE 231"/>
    <s v="01.11.1992"/>
    <n v="615000"/>
    <n v="553500"/>
    <s v="ZLI1"/>
    <n v="5"/>
    <n v="0"/>
    <n v="144069.75"/>
    <n v="129662.78"/>
    <s v="ZLIN"/>
    <n v="5"/>
    <n v="0"/>
    <n v="0"/>
    <n v="0"/>
    <m/>
    <m/>
    <m/>
  </r>
  <r>
    <s v="120601003052-0"/>
    <x v="32"/>
    <m/>
    <s v="MODEM S H1086300920"/>
    <s v="01.11.1992"/>
    <n v="154090"/>
    <n v="138681"/>
    <s v="ZLI1"/>
    <n v="5"/>
    <n v="0"/>
    <n v="36097.06"/>
    <n v="32487.35"/>
    <s v="ZLIN"/>
    <n v="5"/>
    <n v="0"/>
    <n v="0"/>
    <n v="0"/>
    <m/>
    <m/>
    <m/>
  </r>
  <r>
    <s v="120601003054-0"/>
    <x v="30"/>
    <m/>
    <s v="RADIO PORTARIL UHE KENWOOD"/>
    <s v="01.07.1993"/>
    <n v="94473.83"/>
    <n v="85026.45"/>
    <s v="ZLI1"/>
    <n v="10"/>
    <n v="0"/>
    <n v="67308.210000000006"/>
    <n v="60577.390000000007"/>
    <s v="ZLIN"/>
    <n v="10"/>
    <n v="0"/>
    <n v="0"/>
    <n v="0"/>
    <m/>
    <m/>
    <m/>
  </r>
  <r>
    <s v="120601003056-0"/>
    <x v="30"/>
    <m/>
    <s v="RADIO PORTATIL KENWOOD"/>
    <s v="01.07.1993"/>
    <n v="0"/>
    <n v="0"/>
    <s v="ZLI1"/>
    <n v="10"/>
    <n v="0"/>
    <n v="0"/>
    <n v="0"/>
    <s v="ZLIN"/>
    <n v="10"/>
    <n v="0"/>
    <n v="0"/>
    <n v="0"/>
    <m/>
    <m/>
    <m/>
  </r>
  <r>
    <s v="120601003063-0"/>
    <x v="32"/>
    <m/>
    <s v="TECLADO DELL SERIE ID 5003335"/>
    <s v="01.05.1993"/>
    <n v="75233.34"/>
    <n v="67710.009999999995"/>
    <s v="ZLI1"/>
    <n v="5"/>
    <n v="0"/>
    <n v="16213.23"/>
    <n v="14591.91"/>
    <s v="ZLIN"/>
    <n v="5"/>
    <n v="0"/>
    <n v="0"/>
    <n v="0"/>
    <m/>
    <m/>
    <m/>
  </r>
  <r>
    <s v="120601003064-0"/>
    <x v="32"/>
    <m/>
    <s v="CPU M 433 ME 121 S 26ZV7"/>
    <s v="01.05.1993"/>
    <n v="199608.34"/>
    <n v="179647.51"/>
    <s v="ZLI1"/>
    <n v="5"/>
    <n v="0"/>
    <n v="43016.81"/>
    <n v="38715.129999999997"/>
    <s v="ZLIN"/>
    <n v="5"/>
    <n v="0"/>
    <n v="0"/>
    <n v="0"/>
    <m/>
    <m/>
    <m/>
  </r>
  <r>
    <s v="120601003065-0"/>
    <x v="32"/>
    <m/>
    <s v="MONITOR MCA DELL SER 5003641"/>
    <s v="01.05.1993"/>
    <n v="34780"/>
    <n v="31302"/>
    <s v="ZLI1"/>
    <n v="5"/>
    <n v="0"/>
    <n v="7495.29"/>
    <n v="6745.76"/>
    <s v="ZLIN"/>
    <n v="5"/>
    <n v="0"/>
    <n v="0"/>
    <n v="0"/>
    <m/>
    <m/>
    <m/>
  </r>
  <r>
    <s v="120601003066-0"/>
    <x v="32"/>
    <m/>
    <s v="CPU MCA"/>
    <s v="01.05.1993"/>
    <n v="34780"/>
    <n v="31302"/>
    <s v="ZLI1"/>
    <n v="5"/>
    <n v="0"/>
    <n v="7495.29"/>
    <n v="6745.76"/>
    <s v="ZLIN"/>
    <n v="5"/>
    <n v="0"/>
    <n v="0"/>
    <n v="0"/>
    <m/>
    <m/>
    <m/>
  </r>
  <r>
    <s v="120601003067-0"/>
    <x v="32"/>
    <m/>
    <s v="TECLADO DELL S  ID 5003717"/>
    <s v="01.05.1993"/>
    <n v="75233.34"/>
    <n v="67710.009999999995"/>
    <s v="ZLI1"/>
    <n v="5"/>
    <n v="0"/>
    <n v="16213.23"/>
    <n v="14591.91"/>
    <s v="ZLIN"/>
    <n v="5"/>
    <n v="0"/>
    <n v="0"/>
    <n v="0"/>
    <m/>
    <m/>
    <m/>
  </r>
  <r>
    <s v="120601003069-0"/>
    <x v="32"/>
    <m/>
    <s v="MONITOR S 92501688"/>
    <s v="01.02.1995"/>
    <n v="74000"/>
    <n v="66600"/>
    <s v="ZLI1"/>
    <n v="5"/>
    <n v="0"/>
    <n v="15947.46"/>
    <n v="14352.71"/>
    <s v="ZLIN"/>
    <n v="5"/>
    <n v="0"/>
    <n v="0"/>
    <n v="0"/>
    <m/>
    <m/>
    <m/>
  </r>
  <r>
    <s v="120601003070-0"/>
    <x v="33"/>
    <m/>
    <s v="DETERMINACION PUNTO CONGELAC"/>
    <s v="01.02.1994"/>
    <n v="991640"/>
    <n v="892476"/>
    <s v="ZLI1"/>
    <n v="10"/>
    <n v="0"/>
    <n v="785259.39"/>
    <n v="706733.45"/>
    <s v="ZLIN"/>
    <n v="10"/>
    <n v="0"/>
    <n v="0"/>
    <n v="0"/>
    <m/>
    <m/>
    <m/>
  </r>
  <r>
    <s v="120601003072-0"/>
    <x v="32"/>
    <m/>
    <s v="MONITOR"/>
    <s v="01.09.1993"/>
    <n v="129271.3"/>
    <n v="116344.17"/>
    <s v="ZLI1"/>
    <n v="5"/>
    <n v="0"/>
    <n v="27858.76"/>
    <n v="25072.879999999997"/>
    <s v="ZLIN"/>
    <n v="5"/>
    <n v="0"/>
    <n v="0"/>
    <n v="0"/>
    <m/>
    <m/>
    <m/>
  </r>
  <r>
    <s v="120601003073-0"/>
    <x v="33"/>
    <m/>
    <s v="BANO DETERMIN GOMAS"/>
    <s v="01.09.1993"/>
    <n v="1755787.65"/>
    <n v="1580208.89"/>
    <s v="ZLI1"/>
    <n v="10"/>
    <n v="0"/>
    <n v="1250918.3600000001"/>
    <n v="1125826.52"/>
    <s v="ZLIN"/>
    <n v="10"/>
    <n v="0"/>
    <n v="0"/>
    <n v="0"/>
    <m/>
    <m/>
    <m/>
  </r>
  <r>
    <s v="120601003074-0"/>
    <x v="33"/>
    <m/>
    <s v="TITULADOR AUTOMATICO MCA ORION"/>
    <s v="01.04.1994"/>
    <n v="409298.28"/>
    <n v="368368.46"/>
    <s v="ZLI1"/>
    <n v="10"/>
    <n v="0"/>
    <n v="324114.86"/>
    <n v="291703.37"/>
    <s v="ZLIN"/>
    <n v="10"/>
    <n v="0"/>
    <n v="0"/>
    <n v="0"/>
    <m/>
    <m/>
    <m/>
  </r>
  <r>
    <s v="120601003083-0"/>
    <x v="32"/>
    <m/>
    <s v="TARJETAS COMUN MCA MOVILL"/>
    <s v="01.04.1993"/>
    <n v="521920"/>
    <n v="469728"/>
    <s v="ZLI1"/>
    <n v="5"/>
    <n v="0"/>
    <n v="112477.02"/>
    <n v="101229.32"/>
    <s v="ZLIN"/>
    <n v="5"/>
    <n v="0"/>
    <n v="0"/>
    <n v="0"/>
    <m/>
    <m/>
    <m/>
  </r>
  <r>
    <s v="120601003084-0"/>
    <x v="32"/>
    <m/>
    <s v="TECLADO AST KB 102"/>
    <s v="01.02.1995"/>
    <n v="35000"/>
    <n v="31500"/>
    <s v="ZLI1"/>
    <n v="5"/>
    <n v="0"/>
    <n v="7542.71"/>
    <n v="6788.4400000000005"/>
    <s v="ZLIN"/>
    <n v="5"/>
    <n v="0"/>
    <n v="0"/>
    <n v="0"/>
    <m/>
    <m/>
    <m/>
  </r>
  <r>
    <s v="120601003086-0"/>
    <x v="32"/>
    <m/>
    <s v="CPU AST BRAVO"/>
    <s v="01.02.1995"/>
    <n v="90569.25"/>
    <n v="81512.33"/>
    <s v="ZLI1"/>
    <n v="5"/>
    <n v="0"/>
    <n v="19518.22"/>
    <n v="17566.400000000001"/>
    <s v="ZLIN"/>
    <n v="5"/>
    <n v="0"/>
    <n v="0"/>
    <n v="0"/>
    <m/>
    <m/>
    <m/>
  </r>
  <r>
    <s v="120601003091-0"/>
    <x v="31"/>
    <m/>
    <s v="HORNO DE MICROONDAS"/>
    <s v="01.06.1993"/>
    <n v="40900"/>
    <n v="36810"/>
    <s v="ZLI1"/>
    <n v="10"/>
    <n v="0"/>
    <n v="29139.35"/>
    <n v="26225.42"/>
    <s v="ZLIN"/>
    <n v="10"/>
    <n v="0"/>
    <n v="0"/>
    <n v="0"/>
    <m/>
    <m/>
    <m/>
  </r>
  <r>
    <s v="120601003092-0"/>
    <x v="32"/>
    <m/>
    <s v="PANEL DE PROYECCION"/>
    <s v="01.08.1993"/>
    <n v="536130"/>
    <n v="482517"/>
    <s v="ZLI1"/>
    <n v="5"/>
    <n v="0"/>
    <n v="115539.35"/>
    <n v="103985.42000000001"/>
    <s v="ZLIN"/>
    <n v="5"/>
    <n v="0"/>
    <n v="0"/>
    <n v="0"/>
    <m/>
    <m/>
    <m/>
  </r>
  <r>
    <s v="120601003093-0"/>
    <x v="34"/>
    <m/>
    <s v="CAMILLA EXPLORACION GINECOLOGIC"/>
    <s v="01.01.1990"/>
    <n v="0"/>
    <n v="0"/>
    <s v="ZLI1"/>
    <n v="5"/>
    <n v="0"/>
    <n v="0"/>
    <n v="0"/>
    <s v="ZLIN"/>
    <n v="5"/>
    <n v="0"/>
    <n v="0"/>
    <n v="0"/>
    <m/>
    <m/>
    <m/>
  </r>
  <r>
    <s v="120601003094-0"/>
    <x v="34"/>
    <m/>
    <s v="LAMPARA CUELLO GANZO"/>
    <s v="01.01.1990"/>
    <n v="13200"/>
    <n v="11880"/>
    <s v="ZLI1"/>
    <n v="5"/>
    <n v="0"/>
    <n v="7903.87"/>
    <n v="7113.48"/>
    <s v="ZLIN"/>
    <n v="5"/>
    <n v="0"/>
    <n v="0"/>
    <n v="0"/>
    <m/>
    <m/>
    <m/>
  </r>
  <r>
    <s v="120601003095-0"/>
    <x v="34"/>
    <m/>
    <s v="CARRITO CURACIONES"/>
    <s v="01.04.1990"/>
    <n v="359745.88"/>
    <n v="323771.3"/>
    <s v="ZLI1"/>
    <n v="5"/>
    <n v="0"/>
    <n v="215408.36"/>
    <n v="193867.51999999999"/>
    <s v="ZLIN"/>
    <n v="5"/>
    <n v="0"/>
    <n v="0"/>
    <n v="0"/>
    <m/>
    <m/>
    <m/>
  </r>
  <r>
    <s v="120601003098-0"/>
    <x v="31"/>
    <m/>
    <s v="REFRIGERADORA ATLAS  COLOR BLAN"/>
    <s v="01.12.1993"/>
    <n v="41350"/>
    <n v="37215"/>
    <s v="ZLI1"/>
    <n v="10"/>
    <n v="0"/>
    <n v="29459.919999999998"/>
    <n v="26513.93"/>
    <s v="ZLIN"/>
    <n v="10"/>
    <n v="0"/>
    <n v="0"/>
    <n v="0"/>
    <m/>
    <m/>
    <m/>
  </r>
  <r>
    <s v="120601003099-0"/>
    <x v="34"/>
    <m/>
    <s v="SILLA DE CURACIONES"/>
    <s v="01.03.1989"/>
    <n v="0"/>
    <n v="0"/>
    <s v="ZLI1"/>
    <n v="10"/>
    <n v="0"/>
    <n v="0"/>
    <n v="0"/>
    <s v="ZLIN"/>
    <n v="10"/>
    <n v="0"/>
    <n v="0"/>
    <n v="0"/>
    <m/>
    <m/>
    <m/>
  </r>
  <r>
    <s v="120601003100-0"/>
    <x v="34"/>
    <m/>
    <s v="RESUCITADOR MARCA OTWO"/>
    <s v="01.03.1989"/>
    <n v="242250"/>
    <n v="218025"/>
    <s v="ZLI1"/>
    <n v="10"/>
    <n v="0"/>
    <n v="323804.73"/>
    <n v="291424.26"/>
    <s v="ZLIN"/>
    <n v="10"/>
    <n v="0"/>
    <n v="0"/>
    <n v="0"/>
    <m/>
    <m/>
    <m/>
  </r>
  <r>
    <s v="120601003106-1"/>
    <x v="30"/>
    <m/>
    <s v="Ampliación modulo troncales IP-ICE GA"/>
    <s v="22.12.2016"/>
    <n v="2513987.41"/>
    <n v="0"/>
    <s v="ZLIN"/>
    <n v="10"/>
    <n v="0"/>
    <n v="0"/>
    <n v="0"/>
    <s v="ZLIN"/>
    <n v="10"/>
    <n v="0"/>
    <n v="0"/>
    <n v="0"/>
    <m/>
    <m/>
    <m/>
  </r>
  <r>
    <s v="120601003110-0"/>
    <x v="30"/>
    <m/>
    <s v="CAMARA DE VIDEO PANASONI"/>
    <s v="01.04.1994"/>
    <n v="324546.2"/>
    <n v="292091.58"/>
    <s v="ZLI1"/>
    <n v="10"/>
    <n v="0"/>
    <n v="257001.43"/>
    <n v="231301.28999999998"/>
    <s v="ZLIN"/>
    <n v="10"/>
    <n v="0"/>
    <n v="0"/>
    <n v="0"/>
    <m/>
    <m/>
    <m/>
  </r>
  <r>
    <s v="120601003114-0"/>
    <x v="32"/>
    <m/>
    <s v="TECLADO SERIE 9311378024"/>
    <s v="01.04.1994"/>
    <n v="88498.22"/>
    <n v="79648.399999999994"/>
    <s v="ZLI1"/>
    <n v="5"/>
    <n v="0"/>
    <n v="19071.900000000001"/>
    <n v="17164.710000000003"/>
    <s v="ZLIN"/>
    <n v="5"/>
    <n v="0"/>
    <n v="0"/>
    <n v="0"/>
    <m/>
    <m/>
    <m/>
  </r>
  <r>
    <s v="120601003116-0"/>
    <x v="32"/>
    <m/>
    <s v="DIGITALIZADORA SERIE RS 232"/>
    <s v="01.05.1994"/>
    <n v="404800"/>
    <n v="364320"/>
    <s v="ZLI1"/>
    <n v="5"/>
    <n v="0"/>
    <n v="87236.93"/>
    <n v="78513.239999999991"/>
    <s v="ZLIN"/>
    <n v="5"/>
    <n v="0"/>
    <n v="0"/>
    <n v="0"/>
    <m/>
    <m/>
    <m/>
  </r>
  <r>
    <s v="120601003119-0"/>
    <x v="33"/>
    <m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0-0"/>
    <x v="33"/>
    <m/>
    <s v="EXTRACTOR DE AIRE"/>
    <s v="01.07.1994"/>
    <n v="77000"/>
    <n v="69300"/>
    <s v="ZLI1"/>
    <n v="10"/>
    <n v="0"/>
    <n v="60974.68"/>
    <n v="54877.21"/>
    <s v="ZLIN"/>
    <n v="10"/>
    <n v="0"/>
    <n v="0"/>
    <n v="0"/>
    <m/>
    <m/>
    <m/>
  </r>
  <r>
    <s v="120601003121-0"/>
    <x v="33"/>
    <m/>
    <s v="EXTRACTOR DE AIRE"/>
    <s v="01.07.1994"/>
    <n v="0"/>
    <n v="0"/>
    <s v="ZLI1"/>
    <n v="10"/>
    <n v="0"/>
    <n v="0"/>
    <n v="0"/>
    <s v="ZLIN"/>
    <n v="10"/>
    <n v="0"/>
    <n v="0"/>
    <n v="0"/>
    <m/>
    <m/>
    <m/>
  </r>
  <r>
    <s v="120601003122-0"/>
    <x v="30"/>
    <m/>
    <s v="CAMARA CANNON S 5964797"/>
    <s v="01.09.1994"/>
    <n v="33616"/>
    <n v="30254.400000000001"/>
    <s v="ZLI1"/>
    <n v="10"/>
    <n v="0"/>
    <n v="26619.79"/>
    <n v="23957.81"/>
    <s v="ZLIN"/>
    <n v="10"/>
    <n v="0"/>
    <n v="0"/>
    <n v="0"/>
    <m/>
    <m/>
    <m/>
  </r>
  <r>
    <s v="120601003126-0"/>
    <x v="34"/>
    <m/>
    <s v="EQUIPO RESUCITACION PORT"/>
    <s v="01.12.1994"/>
    <n v="0"/>
    <n v="0"/>
    <s v="ZLI1"/>
    <n v="10"/>
    <n v="0"/>
    <n v="0"/>
    <n v="0"/>
    <s v="ZLIN"/>
    <n v="10"/>
    <n v="0"/>
    <n v="0"/>
    <n v="0"/>
    <m/>
    <m/>
    <m/>
  </r>
  <r>
    <s v="120601003127-0"/>
    <x v="34"/>
    <m/>
    <s v="EQUIPO DE RESUCITACION PORT"/>
    <s v="01.12.1994"/>
    <n v="0"/>
    <n v="0"/>
    <s v="ZLI1"/>
    <n v="10"/>
    <n v="0"/>
    <n v="0"/>
    <n v="0"/>
    <s v="ZLIN"/>
    <n v="10"/>
    <n v="0"/>
    <n v="0"/>
    <n v="0"/>
    <m/>
    <m/>
    <m/>
  </r>
  <r>
    <s v="120601003128-0"/>
    <x v="34"/>
    <m/>
    <s v="EQUIPO DE RESUCITACION PORT CAJA EQUI,CON OXIGENO"/>
    <s v="01.12.1994"/>
    <n v="0"/>
    <n v="0"/>
    <s v="ZLI1"/>
    <n v="10"/>
    <n v="0"/>
    <n v="0"/>
    <n v="0"/>
    <s v="ZLIN"/>
    <n v="10"/>
    <n v="0"/>
    <n v="0"/>
    <n v="0"/>
    <m/>
    <m/>
    <m/>
  </r>
  <r>
    <s v="120601003130-0"/>
    <x v="33"/>
    <m/>
    <s v="BANO DE REFRIGERACION S R25020"/>
    <s v="01.12.1994"/>
    <n v="414084.48"/>
    <n v="372676.04"/>
    <s v="ZLI1"/>
    <n v="10"/>
    <n v="0"/>
    <n v="425328.17"/>
    <n v="382795.35"/>
    <s v="ZLIN"/>
    <n v="10"/>
    <n v="0"/>
    <n v="0"/>
    <n v="0"/>
    <m/>
    <m/>
    <m/>
  </r>
  <r>
    <s v="120601003132-0"/>
    <x v="33"/>
    <m/>
    <s v="VISCOSIMETRO"/>
    <s v="01.12.1994"/>
    <n v="372270.8"/>
    <n v="335043.71999999997"/>
    <s v="ZLI1"/>
    <n v="10"/>
    <n v="0"/>
    <n v="382379.11"/>
    <n v="344141.19999999995"/>
    <s v="ZLIN"/>
    <n v="10"/>
    <n v="0"/>
    <n v="0"/>
    <n v="0"/>
    <m/>
    <m/>
    <m/>
  </r>
  <r>
    <s v="120601003133-0"/>
    <x v="34"/>
    <m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4-0"/>
    <x v="34"/>
    <m/>
    <s v="ESFIGNOMANOMETRO"/>
    <s v="01.12.1994"/>
    <n v="35853.769999999997"/>
    <n v="32268.399999999998"/>
    <s v="ZLI1"/>
    <n v="10"/>
    <n v="0"/>
    <n v="36827.26"/>
    <n v="33144.53"/>
    <s v="ZLIN"/>
    <n v="10"/>
    <n v="0"/>
    <n v="0"/>
    <n v="0"/>
    <m/>
    <m/>
    <m/>
  </r>
  <r>
    <s v="120601003136-0"/>
    <x v="34"/>
    <m/>
    <s v="ESFIGNOMANOMETRO"/>
    <s v="01.12.1994"/>
    <n v="0"/>
    <n v="0"/>
    <s v="ZLI1"/>
    <n v="10"/>
    <n v="0"/>
    <n v="0"/>
    <n v="0"/>
    <s v="ZLIN"/>
    <n v="10"/>
    <n v="0"/>
    <n v="0"/>
    <n v="0"/>
    <m/>
    <m/>
    <m/>
  </r>
  <r>
    <s v="120601003138-0"/>
    <x v="34"/>
    <m/>
    <s v="ELECTROCARDIOGRAFO"/>
    <s v="01.12.1994"/>
    <n v="1098347.45"/>
    <n v="988512.7"/>
    <s v="ZLI1"/>
    <n v="10"/>
    <n v="0"/>
    <n v="1083496.57"/>
    <n v="975146.91"/>
    <s v="ZLIN"/>
    <n v="10"/>
    <n v="0"/>
    <n v="0"/>
    <n v="0"/>
    <m/>
    <m/>
    <m/>
  </r>
  <r>
    <s v="120601003139-0"/>
    <x v="33"/>
    <m/>
    <s v="SENSOR TEMPERAT PARA CALIBRACIO"/>
    <s v="01.12.1994"/>
    <n v="640756.25"/>
    <n v="576680.63"/>
    <s v="ZLI1"/>
    <n v="10"/>
    <n v="0"/>
    <n v="658154.82999999996"/>
    <n v="592339.35"/>
    <s v="ZLIN"/>
    <n v="10"/>
    <n v="0"/>
    <n v="0"/>
    <n v="0"/>
    <m/>
    <m/>
    <m/>
  </r>
  <r>
    <s v="120601003141-0"/>
    <x v="30"/>
    <m/>
    <s v="RADIO C,BASE MICROFONO S4023680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2-0"/>
    <x v="30"/>
    <m/>
    <s v="RADIO C,BASE MICROFONO S4023681"/>
    <s v="01.12.1994"/>
    <n v="0"/>
    <n v="0"/>
    <s v="ZLI1"/>
    <n v="10"/>
    <n v="0"/>
    <n v="0"/>
    <n v="0"/>
    <s v="ZLIN"/>
    <n v="10"/>
    <n v="0"/>
    <n v="0"/>
    <n v="0"/>
    <m/>
    <m/>
    <m/>
  </r>
  <r>
    <s v="120601003143-0"/>
    <x v="30"/>
    <m/>
    <s v="RADIO C,BASE MICROFONO S4023682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4-0"/>
    <x v="30"/>
    <m/>
    <s v="RADIO C,BASE MICROFONO S4023684"/>
    <s v="01.12.1994"/>
    <n v="0"/>
    <n v="0"/>
    <s v="ZLI1"/>
    <n v="10"/>
    <n v="0"/>
    <n v="0"/>
    <n v="0"/>
    <s v="ZLIN"/>
    <n v="10"/>
    <n v="0"/>
    <n v="0"/>
    <n v="0"/>
    <m/>
    <m/>
    <m/>
  </r>
  <r>
    <s v="120601003145-0"/>
    <x v="30"/>
    <m/>
    <s v="RADIO C,BASE MICROFONO S4023684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6-0"/>
    <x v="30"/>
    <m/>
    <s v="RADIO C,BASE MICROFONO S 402368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47-0"/>
    <x v="30"/>
    <m/>
    <s v="RADIO COMUNICADOR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51-0"/>
    <x v="30"/>
    <m/>
    <s v="RADIO PORTATIL MOTORL S 4023668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3-0"/>
    <x v="30"/>
    <m/>
    <s v="RADIO PORT MOTOROLA S 4023671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5-0"/>
    <x v="30"/>
    <m/>
    <s v="RADIO PORT MOTOROLA S 4023673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6-0"/>
    <x v="30"/>
    <m/>
    <s v="RADIO PORT MOTOROLA S 4023674"/>
    <s v="01.12.1994"/>
    <n v="103422.07"/>
    <n v="93079.87000000001"/>
    <s v="ZLI1"/>
    <n v="10"/>
    <n v="0"/>
    <n v="81897.75"/>
    <n v="73707.98"/>
    <s v="ZLIN"/>
    <n v="10"/>
    <n v="0"/>
    <n v="0"/>
    <n v="0"/>
    <m/>
    <m/>
    <m/>
  </r>
  <r>
    <s v="120601003158-0"/>
    <x v="30"/>
    <m/>
    <s v="RADIO CON MICROFONO S 4023676"/>
    <s v="01.12.1994"/>
    <n v="114508.65"/>
    <n v="103057.79"/>
    <s v="ZLI1"/>
    <n v="10"/>
    <n v="0"/>
    <n v="117617.87"/>
    <n v="105856.07999999999"/>
    <s v="ZLIN"/>
    <n v="10"/>
    <n v="0"/>
    <n v="0"/>
    <n v="0"/>
    <m/>
    <m/>
    <m/>
  </r>
  <r>
    <s v="120601003163-0"/>
    <x v="30"/>
    <m/>
    <s v="RADIO CON MICROFONO S 4023702"/>
    <s v="01.12.1994"/>
    <n v="106748.08"/>
    <n v="96073.279999999999"/>
    <s v="ZLI1"/>
    <n v="10"/>
    <n v="0"/>
    <n v="109646.56"/>
    <n v="98681.9"/>
    <s v="ZLIN"/>
    <n v="10"/>
    <n v="0"/>
    <n v="0"/>
    <n v="0"/>
    <m/>
    <m/>
    <m/>
  </r>
  <r>
    <s v="120601003164-0"/>
    <x v="30"/>
    <m/>
    <s v="RADIO CON MICROFONO S 4023692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5-0"/>
    <x v="30"/>
    <m/>
    <s v="RADIO CON MICROFONO S 4023693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67-0"/>
    <x v="30"/>
    <m/>
    <s v="RADIO CON MICROFONO S 4023695"/>
    <s v="01.12.1994"/>
    <n v="114508.63"/>
    <n v="103057.77"/>
    <s v="ZLI1"/>
    <n v="10"/>
    <n v="0"/>
    <n v="117617.87"/>
    <n v="105856.07999999999"/>
    <s v="ZLIN"/>
    <n v="10"/>
    <n v="0"/>
    <n v="0"/>
    <n v="0"/>
    <m/>
    <m/>
    <m/>
  </r>
  <r>
    <s v="120601003171-0"/>
    <x v="30"/>
    <m/>
    <s v="RADIO PORT MOTOROLA S 4023699"/>
    <s v="01.12.1994"/>
    <n v="98987.4"/>
    <n v="89088.659999999989"/>
    <s v="ZLI1"/>
    <n v="10"/>
    <n v="0"/>
    <n v="78386.03"/>
    <n v="70547.429999999993"/>
    <s v="ZLIN"/>
    <n v="10"/>
    <n v="0"/>
    <n v="0"/>
    <n v="0"/>
    <m/>
    <m/>
    <m/>
  </r>
  <r>
    <s v="120601003175-0"/>
    <x v="30"/>
    <m/>
    <s v="RADIO PORTATIL S 4023691"/>
    <s v="01.01.1995"/>
    <n v="25618.98"/>
    <n v="23057.09"/>
    <s v="ZLI1"/>
    <n v="10"/>
    <n v="0"/>
    <n v="23841.53"/>
    <n v="21457.379999999997"/>
    <s v="ZLIN"/>
    <n v="10"/>
    <n v="0"/>
    <n v="0"/>
    <n v="0"/>
    <m/>
    <m/>
    <m/>
  </r>
  <r>
    <s v="120601003176-0"/>
    <x v="30"/>
    <m/>
    <s v="RADIO PORT MOTOROLA S 4023638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78-0"/>
    <x v="30"/>
    <m/>
    <s v="RADIO PORT MOTOROLA S 4023640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79-0"/>
    <x v="30"/>
    <m/>
    <s v="RADIO PORT MOTOROLA S 4023641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0-0"/>
    <x v="30"/>
    <m/>
    <s v="RADIO PORT MOTOROLA S4023634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1-0"/>
    <x v="30"/>
    <m/>
    <s v="RADIO PORT MOTOROLA S4023635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2-0"/>
    <x v="30"/>
    <m/>
    <s v="RADIO PORT MOTOROLA S 4023636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3-0"/>
    <x v="30"/>
    <m/>
    <s v="RADIO PORT MOTOROLA S 4023637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4-0"/>
    <x v="30"/>
    <m/>
    <s v="RADIO PORT MOTOROLA S 4023630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5-0"/>
    <x v="30"/>
    <m/>
    <s v="RADIO PORT MOTOROLA S 4023631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6-0"/>
    <x v="30"/>
    <m/>
    <s v="RADIO C,PORT MOTOROLA S4023633"/>
    <s v="01.12.1994"/>
    <n v="93444.2"/>
    <n v="84099.78"/>
    <s v="ZLI1"/>
    <n v="10"/>
    <n v="0"/>
    <n v="95981.47"/>
    <n v="86383.32"/>
    <s v="ZLIN"/>
    <n v="10"/>
    <n v="0"/>
    <n v="0"/>
    <n v="0"/>
    <m/>
    <m/>
    <m/>
  </r>
  <r>
    <s v="120601003187-0"/>
    <x v="30"/>
    <m/>
    <s v="RADIO PORTATIL MOTOROLA S 40236"/>
    <s v="01.12.1994"/>
    <n v="145075.95000000001"/>
    <n v="130568.36000000002"/>
    <s v="ZLI1"/>
    <n v="10"/>
    <n v="0"/>
    <n v="114882.62"/>
    <n v="103394.36"/>
    <s v="ZLIN"/>
    <n v="10"/>
    <n v="0"/>
    <n v="0"/>
    <n v="0"/>
    <m/>
    <m/>
    <m/>
  </r>
  <r>
    <s v="120601003189-0"/>
    <x v="30"/>
    <m/>
    <s v="RADIO C,BASE Y CARGADOR S402361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1-0"/>
    <x v="30"/>
    <m/>
    <s v="RADIO C,BASE Y CARGADOR S402364"/>
    <s v="01.12.1994"/>
    <n v="93443.73"/>
    <n v="84099.36"/>
    <s v="ZLI1"/>
    <n v="10"/>
    <n v="0"/>
    <n v="73996.11"/>
    <n v="66596.5"/>
    <s v="ZLIN"/>
    <n v="10"/>
    <n v="0"/>
    <n v="0"/>
    <n v="0"/>
    <m/>
    <m/>
    <m/>
  </r>
  <r>
    <s v="120601003192-0"/>
    <x v="30"/>
    <m/>
    <s v="WILKIES TOKI C,BATERIA S402364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3-0"/>
    <x v="30"/>
    <m/>
    <s v="WILKIES TOKI C,BATERIA S402364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4-0"/>
    <x v="30"/>
    <m/>
    <s v="WILKIES TOKI C,BATERIA S4023645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5-0"/>
    <x v="30"/>
    <m/>
    <s v="WILKIEES TOKI C,BATERIA S40236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6-0"/>
    <x v="30"/>
    <m/>
    <s v="WILKIES TOKI C,BATERIA S4023648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7-0"/>
    <x v="30"/>
    <m/>
    <s v="WILKIES TOKI C,BATERIA S4023648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199-0"/>
    <x v="30"/>
    <m/>
    <s v="WILKIES TOKI C,BATERIA S4023650"/>
    <s v="01.12.1994"/>
    <n v="0"/>
    <n v="0"/>
    <s v="ZLI1"/>
    <n v="10"/>
    <n v="0"/>
    <n v="0"/>
    <n v="0"/>
    <s v="ZLIN"/>
    <n v="10"/>
    <n v="0"/>
    <n v="0"/>
    <n v="0"/>
    <m/>
    <m/>
    <m/>
  </r>
  <r>
    <s v="120601003200-0"/>
    <x v="30"/>
    <m/>
    <s v="WILKIES TOKI C,BATERIA S4023651"/>
    <s v="01.12.1994"/>
    <n v="0"/>
    <n v="0"/>
    <s v="ZLI1"/>
    <n v="10"/>
    <n v="0"/>
    <n v="0"/>
    <n v="0"/>
    <s v="ZLIN"/>
    <n v="10"/>
    <n v="0"/>
    <n v="0"/>
    <n v="0"/>
    <m/>
    <m/>
    <m/>
  </r>
  <r>
    <s v="120601003201-0"/>
    <x v="30"/>
    <m/>
    <s v="WILKIES TOKI C,BATERIA S4023652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3-0"/>
    <x v="30"/>
    <m/>
    <s v="WILKIES TOKI C,BATERIA S4023654"/>
    <s v="01.12.1994"/>
    <n v="93444.15"/>
    <n v="84099.739999999991"/>
    <s v="ZLI1"/>
    <n v="10"/>
    <n v="0"/>
    <n v="95981.38"/>
    <n v="86383.24"/>
    <s v="ZLIN"/>
    <n v="10"/>
    <n v="0"/>
    <n v="0"/>
    <n v="0"/>
    <m/>
    <m/>
    <m/>
  </r>
  <r>
    <s v="120601003205-0"/>
    <x v="30"/>
    <m/>
    <s v="WLKIES TOKI C,BATERIA S4023657"/>
    <s v="01.12.1994"/>
    <n v="0"/>
    <n v="0"/>
    <s v="ZLI1"/>
    <n v="10"/>
    <n v="0"/>
    <n v="0"/>
    <n v="0"/>
    <s v="ZLIN"/>
    <n v="10"/>
    <n v="0"/>
    <n v="0"/>
    <n v="0"/>
    <m/>
    <m/>
    <m/>
  </r>
  <r>
    <s v="120601003207-0"/>
    <x v="30"/>
    <m/>
    <s v="RADIO C,BASE Y CARGADOR S402365"/>
    <s v="01.12.1994"/>
    <n v="0"/>
    <n v="0"/>
    <s v="ZLI1"/>
    <n v="10"/>
    <n v="0"/>
    <n v="0"/>
    <n v="0"/>
    <s v="ZLIN"/>
    <n v="10"/>
    <n v="0"/>
    <n v="0"/>
    <n v="0"/>
    <m/>
    <m/>
    <m/>
  </r>
  <r>
    <s v="120601003209-0"/>
    <x v="30"/>
    <m/>
    <s v="RADIO C,BASE Y CARGADOR S402366"/>
    <s v="01.12.1994"/>
    <n v="93444.17"/>
    <n v="84099.76"/>
    <s v="ZLI1"/>
    <n v="10"/>
    <n v="0"/>
    <n v="95981.39"/>
    <n v="86383.25"/>
    <s v="ZLIN"/>
    <n v="10"/>
    <n v="0"/>
    <n v="0"/>
    <n v="0"/>
    <m/>
    <m/>
    <m/>
  </r>
  <r>
    <s v="120601003210-0"/>
    <x v="30"/>
    <m/>
    <s v="RADIO C,BASE Y CARGADOR S402366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1-0"/>
    <x v="30"/>
    <m/>
    <s v="RADIO C,BASE Y CARGADOR S402366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3-0"/>
    <x v="30"/>
    <m/>
    <s v="RADIO C,BASE Y BATERIA S4023651"/>
    <s v="01.12.1994"/>
    <n v="93444.1"/>
    <n v="84099.69"/>
    <s v="ZLI1"/>
    <n v="10"/>
    <n v="0"/>
    <n v="95981.34"/>
    <n v="86383.209999999992"/>
    <s v="ZLIN"/>
    <n v="10"/>
    <n v="0"/>
    <n v="0"/>
    <n v="0"/>
    <m/>
    <m/>
    <m/>
  </r>
  <r>
    <s v="120601003214-0"/>
    <x v="34"/>
    <m/>
    <s v="AUDIOMETRO PORTATIL"/>
    <s v="01.07.1995"/>
    <n v="691682.6"/>
    <n v="622514.34"/>
    <s v="ZLI1"/>
    <n v="10"/>
    <n v="0"/>
    <n v="643695.12"/>
    <n v="579325.61"/>
    <s v="ZLIN"/>
    <n v="10"/>
    <n v="0"/>
    <n v="0"/>
    <n v="0"/>
    <m/>
    <m/>
    <m/>
  </r>
  <r>
    <s v="120601003215-0"/>
    <x v="30"/>
    <m/>
    <s v="RADIO MOVIL MATRAC S 4284084"/>
    <s v="01.12.1994"/>
    <n v="76814.23"/>
    <n v="69132.81"/>
    <s v="ZLI1"/>
    <n v="10"/>
    <n v="0"/>
    <n v="60827.55"/>
    <n v="54744.800000000003"/>
    <s v="ZLIN"/>
    <n v="10"/>
    <n v="0"/>
    <n v="0"/>
    <n v="0"/>
    <m/>
    <m/>
    <m/>
  </r>
  <r>
    <s v="120601003216-0"/>
    <x v="30"/>
    <m/>
    <s v="RADIO MOVIL MAXTRAC S 4284080"/>
    <s v="01.12.1994"/>
    <n v="76814.23"/>
    <n v="69132.81"/>
    <s v="ZLI1"/>
    <n v="10"/>
    <n v="0"/>
    <n v="60827.55"/>
    <n v="54744.800000000003"/>
    <s v="ZLIN"/>
    <n v="10"/>
    <n v="0"/>
    <n v="0"/>
    <n v="0"/>
    <m/>
    <m/>
    <m/>
  </r>
  <r>
    <s v="120601003222-0"/>
    <x v="30"/>
    <m/>
    <s v="RADIO BASE MAXTRAC S 4284093"/>
    <s v="01.12.1994"/>
    <n v="107856.7"/>
    <n v="97071.03"/>
    <s v="ZLI1"/>
    <n v="10"/>
    <n v="0"/>
    <n v="85409.47"/>
    <n v="76868.52"/>
    <s v="ZLIN"/>
    <n v="10"/>
    <n v="0"/>
    <n v="0"/>
    <n v="0"/>
    <m/>
    <m/>
    <m/>
  </r>
  <r>
    <s v="120601003224-0"/>
    <x v="30"/>
    <m/>
    <s v="FUENTE DE PODER SAMLEX MRPS 120"/>
    <s v="01.12.1994"/>
    <n v="40386.85"/>
    <n v="36348.17"/>
    <s v="ZLI1"/>
    <n v="10"/>
    <n v="0"/>
    <n v="41483.410000000003"/>
    <n v="37335.070000000007"/>
    <s v="ZLIN"/>
    <n v="10"/>
    <n v="0"/>
    <n v="0"/>
    <n v="0"/>
    <m/>
    <m/>
    <m/>
  </r>
  <r>
    <s v="120601003230-0"/>
    <x v="30"/>
    <m/>
    <s v="RADIO C,BASE MOTOROLA S 4284078"/>
    <s v="01.12.1994"/>
    <n v="107856.65"/>
    <n v="97070.989999999991"/>
    <s v="ZLI1"/>
    <n v="10"/>
    <n v="0"/>
    <n v="110785.25"/>
    <n v="99706.73"/>
    <s v="ZLIN"/>
    <n v="10"/>
    <n v="0"/>
    <n v="0"/>
    <n v="0"/>
    <m/>
    <m/>
    <m/>
  </r>
  <r>
    <s v="120601003232-0"/>
    <x v="30"/>
    <m/>
    <s v="FUENTE PODER SAMLEX MOD RPS1210"/>
    <s v="01.12.1994"/>
    <n v="974367.03"/>
    <n v="876930.33000000007"/>
    <s v="ZLI1"/>
    <n v="10"/>
    <n v="0"/>
    <n v="1000824.28"/>
    <n v="900741.85000000009"/>
    <s v="ZLIN"/>
    <n v="10"/>
    <n v="0"/>
    <n v="0"/>
    <n v="0"/>
    <m/>
    <m/>
    <m/>
  </r>
  <r>
    <s v="120601003233-0"/>
    <x v="30"/>
    <m/>
    <s v="FUENTE DE PODER SAMLEX MODRPS11"/>
    <s v="01.12.1994"/>
    <n v="974367.03"/>
    <n v="876930.33000000007"/>
    <s v="ZLI1"/>
    <n v="10"/>
    <n v="0"/>
    <n v="1000824.28"/>
    <n v="900741.85000000009"/>
    <s v="ZLIN"/>
    <n v="10"/>
    <n v="0"/>
    <n v="0"/>
    <n v="0"/>
    <m/>
    <m/>
    <m/>
  </r>
  <r>
    <s v="120601003239-0"/>
    <x v="33"/>
    <m/>
    <s v="ANALIZADOR OXIDACION TERMICA"/>
    <s v="01.01.1995"/>
    <n v="22434385.32"/>
    <n v="10796232.859999999"/>
    <s v="ZLI1"/>
    <n v="10"/>
    <n v="0"/>
    <n v="29596466.789999999"/>
    <n v="25330954.879999999"/>
    <s v="ZLIN"/>
    <n v="10"/>
    <n v="0"/>
    <n v="0"/>
    <n v="0"/>
    <m/>
    <m/>
    <m/>
  </r>
  <r>
    <s v="120601003240-0"/>
    <x v="33"/>
    <m/>
    <s v="BANO DE PENETRACION"/>
    <s v="01.02.1995"/>
    <n v="432440.34"/>
    <n v="389196.31000000006"/>
    <s v="ZLI1"/>
    <n v="10"/>
    <n v="0"/>
    <n v="402438.5"/>
    <n v="362194.65"/>
    <s v="ZLIN"/>
    <n v="10"/>
    <n v="0"/>
    <n v="0"/>
    <n v="0"/>
    <m/>
    <m/>
    <m/>
  </r>
  <r>
    <s v="120601003241-0"/>
    <x v="33"/>
    <m/>
    <s v="CIRCULADOR CALENTADOR"/>
    <s v="01.02.1995"/>
    <n v="475928.38"/>
    <n v="428335.55"/>
    <s v="ZLI1"/>
    <n v="10"/>
    <n v="0"/>
    <n v="442909.44"/>
    <n v="398618.5"/>
    <s v="ZLIN"/>
    <n v="10"/>
    <n v="0"/>
    <n v="0"/>
    <n v="0"/>
    <m/>
    <m/>
    <m/>
  </r>
  <r>
    <s v="120601003242-0"/>
    <x v="33"/>
    <m/>
    <s v="CIRCULADOR CALENTADOR"/>
    <s v="01.02.1995"/>
    <n v="475928.39"/>
    <n v="428335.56"/>
    <s v="ZLI1"/>
    <n v="10"/>
    <n v="0"/>
    <n v="442909.46"/>
    <n v="398618.51"/>
    <s v="ZLIN"/>
    <n v="10"/>
    <n v="0"/>
    <n v="0"/>
    <n v="0"/>
    <m/>
    <m/>
    <m/>
  </r>
  <r>
    <s v="120601003243-0"/>
    <x v="33"/>
    <m/>
    <s v="BALANZA ANALITICA"/>
    <s v="01.02.1995"/>
    <n v="972574.74"/>
    <n v="875317.27"/>
    <s v="ZLI1"/>
    <n v="10"/>
    <n v="0"/>
    <n v="905099.59"/>
    <n v="814589.63"/>
    <s v="ZLIN"/>
    <n v="10"/>
    <n v="0"/>
    <n v="0"/>
    <n v="0"/>
    <m/>
    <m/>
    <m/>
  </r>
  <r>
    <s v="120601003246-0"/>
    <x v="33"/>
    <m/>
    <s v="MAQUINA PARA SECADO DE PINTURA"/>
    <s v="01.02.1995"/>
    <n v="712827.79"/>
    <n v="641545.02"/>
    <s v="ZLI1"/>
    <n v="10"/>
    <n v="0"/>
    <n v="663373.30000000005"/>
    <n v="597035.97000000009"/>
    <s v="ZLIN"/>
    <n v="10"/>
    <n v="0"/>
    <n v="0"/>
    <n v="0"/>
    <m/>
    <m/>
    <m/>
  </r>
  <r>
    <s v="120601003247-0"/>
    <x v="33"/>
    <m/>
    <s v="MEDIDOR ESPESOR DE PINTURA"/>
    <s v="01.02.1995"/>
    <n v="814536.77"/>
    <n v="733083.1"/>
    <s v="ZLI1"/>
    <n v="10"/>
    <n v="0"/>
    <n v="758025.93"/>
    <n v="682223.34000000008"/>
    <s v="ZLIN"/>
    <n v="10"/>
    <n v="0"/>
    <n v="0"/>
    <n v="0"/>
    <m/>
    <m/>
    <m/>
  </r>
  <r>
    <s v="120601003248-0"/>
    <x v="30"/>
    <m/>
    <s v="RADIO PORT MCA MAXON S 93103350"/>
    <s v="01.04.1994"/>
    <n v="0"/>
    <n v="0"/>
    <s v="ZLI1"/>
    <n v="10"/>
    <n v="0"/>
    <n v="0"/>
    <n v="0"/>
    <s v="ZLIN"/>
    <n v="10"/>
    <n v="0"/>
    <n v="0"/>
    <n v="0"/>
    <m/>
    <m/>
    <m/>
  </r>
  <r>
    <s v="120601003250-0"/>
    <x v="30"/>
    <m/>
    <s v="RADIO PORT MCA MAXON S 93095017"/>
    <s v="01.04.1994"/>
    <n v="160334.42000000001"/>
    <n v="144300.98000000001"/>
    <s v="ZLI1"/>
    <n v="10"/>
    <n v="0"/>
    <n v="126965.49"/>
    <n v="114268.94"/>
    <s v="ZLIN"/>
    <n v="10"/>
    <n v="0"/>
    <n v="0"/>
    <n v="0"/>
    <m/>
    <m/>
    <m/>
  </r>
  <r>
    <s v="120601003252-0"/>
    <x v="33"/>
    <m/>
    <s v="DETECTOR MIKIGAS MCA DRAYER"/>
    <s v="01.05.1994"/>
    <n v="0"/>
    <n v="0"/>
    <s v="ZLI1"/>
    <n v="10"/>
    <n v="0"/>
    <n v="0"/>
    <n v="0"/>
    <s v="ZLIN"/>
    <n v="10"/>
    <n v="0"/>
    <n v="0"/>
    <n v="0"/>
    <m/>
    <m/>
    <m/>
  </r>
  <r>
    <s v="120601003257-0"/>
    <x v="29"/>
    <m/>
    <s v="NORMA NEMA MG2 (01)"/>
    <s v="31.07.2004"/>
    <n v="69870"/>
    <n v="62883"/>
    <s v="ZLI1"/>
    <n v="5"/>
    <n v="0"/>
    <n v="44676.37"/>
    <n v="44393.39"/>
    <s v="ZLIN"/>
    <n v="5"/>
    <n v="0"/>
    <n v="0"/>
    <n v="0"/>
    <m/>
    <m/>
    <m/>
  </r>
  <r>
    <s v="120601003266-0"/>
    <x v="29"/>
    <m/>
    <s v="NORMA ASME 3-16-5-03 PIPE FLANGES"/>
    <s v="30.04.2005"/>
    <n v="0"/>
    <n v="0"/>
    <s v="ZLI1"/>
    <n v="5"/>
    <n v="0"/>
    <n v="0"/>
    <n v="0"/>
    <s v="ZLIN"/>
    <n v="5"/>
    <n v="0"/>
    <n v="0"/>
    <n v="0"/>
    <m/>
    <m/>
    <m/>
  </r>
  <r>
    <s v="120601003267-0"/>
    <x v="29"/>
    <m/>
    <s v="ASME SECTION IX WEIDING AND BRAZING"/>
    <s v="31.03.2005"/>
    <n v="198750"/>
    <n v="178875"/>
    <s v="ZLI1"/>
    <n v="5"/>
    <n v="0"/>
    <n v="101436.38"/>
    <n v="100422.75"/>
    <s v="ZLIN"/>
    <n v="5"/>
    <n v="0"/>
    <n v="0"/>
    <n v="0"/>
    <m/>
    <m/>
    <m/>
  </r>
  <r>
    <s v="120601003271-0"/>
    <x v="29"/>
    <m/>
    <s v="ISO 1940-1 MECHANICAL VIBRATION"/>
    <s v="31.10.2005"/>
    <n v="48500"/>
    <n v="43650"/>
    <s v="ZLI1"/>
    <n v="5"/>
    <n v="0"/>
    <n v="24753.03"/>
    <n v="24505.69"/>
    <s v="ZLIN"/>
    <n v="5"/>
    <n v="0"/>
    <n v="0"/>
    <n v="0"/>
    <m/>
    <m/>
    <m/>
  </r>
  <r>
    <s v="120601003275-0"/>
    <x v="30"/>
    <m/>
    <s v="RADIO C,CARGADOR MOTOROLA"/>
    <s v="01.01.1995"/>
    <n v="0"/>
    <n v="0"/>
    <s v="ZLI1"/>
    <n v="10"/>
    <n v="0"/>
    <n v="0"/>
    <n v="0"/>
    <s v="ZLIN"/>
    <n v="10"/>
    <n v="0"/>
    <n v="0"/>
    <n v="0"/>
    <m/>
    <m/>
    <m/>
  </r>
  <r>
    <s v="120601003276-0"/>
    <x v="30"/>
    <m/>
    <s v="RADIO CON CARGADOR MOTOROLA"/>
    <s v="01.01.1995"/>
    <n v="120454.5"/>
    <n v="108409.05"/>
    <s v="ZLI1"/>
    <n v="10"/>
    <n v="0"/>
    <n v="112097.56"/>
    <n v="100887.8"/>
    <s v="ZLIN"/>
    <n v="10"/>
    <n v="0"/>
    <n v="0"/>
    <n v="0"/>
    <m/>
    <m/>
    <m/>
  </r>
  <r>
    <s v="120601003279-0"/>
    <x v="34"/>
    <m/>
    <s v="ESFIGNOMANOMETRO DE PIE MOVIL"/>
    <s v="01.05.1995"/>
    <n v="32000"/>
    <n v="28800"/>
    <s v="ZLI1"/>
    <n v="10"/>
    <n v="0"/>
    <n v="29779.89"/>
    <n v="26801.9"/>
    <s v="ZLIN"/>
    <n v="10"/>
    <n v="0"/>
    <n v="0"/>
    <n v="0"/>
    <m/>
    <m/>
    <m/>
  </r>
  <r>
    <s v="120601003280-0"/>
    <x v="34"/>
    <m/>
    <s v="ESFINOMANOMETRO DE PIE"/>
    <s v="01.05.1995"/>
    <n v="32000"/>
    <n v="28800"/>
    <s v="ZLI1"/>
    <n v="10"/>
    <n v="0"/>
    <n v="29779.89"/>
    <n v="26801.9"/>
    <s v="ZLIN"/>
    <n v="10"/>
    <n v="0"/>
    <n v="0"/>
    <n v="0"/>
    <m/>
    <m/>
    <m/>
  </r>
  <r>
    <s v="120601003281-0"/>
    <x v="32"/>
    <m/>
    <s v="EQUIPO FOIRL AJUSTADO 802 3"/>
    <s v="01.08.1995"/>
    <n v="1377750"/>
    <n v="1239975"/>
    <s v="ZLI1"/>
    <n v="5"/>
    <n v="0"/>
    <n v="296913.71999999997"/>
    <n v="267222.34999999998"/>
    <s v="ZLIN"/>
    <n v="5"/>
    <n v="0"/>
    <n v="0"/>
    <n v="0"/>
    <m/>
    <m/>
    <m/>
  </r>
  <r>
    <s v="120601003282-0"/>
    <x v="32"/>
    <m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3-0"/>
    <x v="32"/>
    <m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4-0"/>
    <x v="32"/>
    <m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5-0"/>
    <x v="32"/>
    <m/>
    <s v="REPETIDOR INDEPENDIENTE"/>
    <s v="01.08.1995"/>
    <n v="445500"/>
    <n v="400950"/>
    <s v="ZLI1"/>
    <n v="5"/>
    <n v="0"/>
    <n v="96008.02"/>
    <n v="86407.22"/>
    <s v="ZLIN"/>
    <n v="5"/>
    <n v="0"/>
    <n v="0"/>
    <n v="0"/>
    <m/>
    <m/>
    <m/>
  </r>
  <r>
    <s v="120601003286-0"/>
    <x v="32"/>
    <m/>
    <s v="REPETIDOR INDEPENDIENTE"/>
    <s v="01.08.1995"/>
    <n v="859500"/>
    <n v="773550"/>
    <s v="ZLI1"/>
    <n v="5"/>
    <n v="0"/>
    <n v="185227.61"/>
    <n v="166704.84999999998"/>
    <s v="ZLIN"/>
    <n v="5"/>
    <n v="0"/>
    <n v="0"/>
    <n v="0"/>
    <m/>
    <m/>
    <m/>
  </r>
  <r>
    <s v="120601003287-0"/>
    <x v="34"/>
    <m/>
    <s v="ELECTROCARDIGRAFO EX10"/>
    <s v="01.08.1995"/>
    <n v="370000"/>
    <n v="333000"/>
    <s v="ZLI1"/>
    <n v="10"/>
    <n v="0"/>
    <n v="344330.17"/>
    <n v="309897.14999999997"/>
    <s v="ZLIN"/>
    <n v="10"/>
    <n v="0"/>
    <n v="0"/>
    <n v="0"/>
    <m/>
    <m/>
    <m/>
  </r>
  <r>
    <s v="120601003288-0"/>
    <x v="34"/>
    <m/>
    <s v="UNIDAD P,DIAGNOSTICO"/>
    <s v="01.08.1995"/>
    <n v="90000"/>
    <n v="81000"/>
    <s v="ZLI1"/>
    <n v="10"/>
    <n v="0"/>
    <n v="83755.97"/>
    <n v="75380.37"/>
    <s v="ZLIN"/>
    <n v="10"/>
    <n v="0"/>
    <n v="0"/>
    <n v="0"/>
    <m/>
    <m/>
    <m/>
  </r>
  <r>
    <s v="120601003289-0"/>
    <x v="34"/>
    <m/>
    <s v="UNIDAD ELECTROCIRUGIA"/>
    <s v="01.08.1995"/>
    <n v="115000"/>
    <n v="103500"/>
    <s v="ZLI1"/>
    <n v="10"/>
    <n v="0"/>
    <n v="107021.52"/>
    <n v="96319.37000000001"/>
    <s v="ZLIN"/>
    <n v="10"/>
    <n v="0"/>
    <n v="0"/>
    <n v="0"/>
    <m/>
    <m/>
    <m/>
  </r>
  <r>
    <s v="120601003290-0"/>
    <x v="33"/>
    <m/>
    <s v="ESTABILIZADOR DE CORRIENTE"/>
    <s v="01.10.1995"/>
    <n v="116601.91"/>
    <n v="104941.72"/>
    <s v="ZLI1"/>
    <n v="10"/>
    <n v="0"/>
    <n v="108512.28"/>
    <n v="97661.05"/>
    <s v="ZLIN"/>
    <n v="10"/>
    <n v="0"/>
    <n v="0"/>
    <n v="0"/>
    <m/>
    <m/>
    <m/>
  </r>
  <r>
    <s v="120601003291-0"/>
    <x v="33"/>
    <m/>
    <s v="ESTABILIZADOR DE CORRIENTE"/>
    <s v="01.10.1995"/>
    <n v="116601.9"/>
    <n v="104941.70999999999"/>
    <s v="ZLI1"/>
    <n v="10"/>
    <n v="0"/>
    <n v="108512.24"/>
    <n v="97661.02"/>
    <s v="ZLIN"/>
    <n v="10"/>
    <n v="0"/>
    <n v="0"/>
    <n v="0"/>
    <m/>
    <m/>
    <m/>
  </r>
  <r>
    <s v="120601003292-0"/>
    <x v="34"/>
    <m/>
    <s v="AUTOCLAVE TUTNAVER"/>
    <s v="30.11.1995"/>
    <n v="0"/>
    <n v="0"/>
    <s v="ZLI1"/>
    <n v="10"/>
    <n v="0"/>
    <n v="0"/>
    <n v="0"/>
    <s v="ZLIN"/>
    <n v="10"/>
    <n v="0"/>
    <n v="0"/>
    <n v="0"/>
    <m/>
    <m/>
    <m/>
  </r>
  <r>
    <s v="120601003293-0"/>
    <x v="32"/>
    <m/>
    <s v="COMPUTADOR (CPU486, MONITOR Y TECL)"/>
    <s v="31.12.1995"/>
    <n v="185227.3"/>
    <n v="166704.56999999998"/>
    <s v="ZLI1"/>
    <n v="5"/>
    <n v="0"/>
    <n v="39917.620000000003"/>
    <n v="35925.86"/>
    <s v="ZLIN"/>
    <n v="5"/>
    <n v="0"/>
    <n v="0"/>
    <n v="0"/>
    <m/>
    <m/>
    <m/>
  </r>
  <r>
    <s v="120601003294-0"/>
    <x v="34"/>
    <m/>
    <s v="LAMPARA FOTOPOLIMERIZACION"/>
    <s v="01.10.1994"/>
    <n v="115000"/>
    <n v="103500"/>
    <s v="ZLI1"/>
    <n v="10"/>
    <n v="0"/>
    <n v="91066.1"/>
    <n v="81959.490000000005"/>
    <s v="ZLIN"/>
    <n v="10"/>
    <n v="0"/>
    <n v="0"/>
    <n v="0"/>
    <m/>
    <m/>
    <m/>
  </r>
  <r>
    <s v="120601003295-0"/>
    <x v="34"/>
    <m/>
    <s v="PROCESADOR AUTOMATICO DE RX"/>
    <s v="01.10.1994"/>
    <n v="398000"/>
    <n v="358200"/>
    <s v="ZLI1"/>
    <n v="10"/>
    <n v="0"/>
    <n v="315168.02"/>
    <n v="283651.22000000003"/>
    <s v="ZLIN"/>
    <n v="10"/>
    <n v="0"/>
    <n v="0"/>
    <n v="0"/>
    <m/>
    <m/>
    <m/>
  </r>
  <r>
    <s v="120601003304-0"/>
    <x v="33"/>
    <m/>
    <s v="MICROSEPAROMETRO"/>
    <s v="01.02.1995"/>
    <n v="4646685.66"/>
    <n v="4182017.1"/>
    <s v="ZLI1"/>
    <n v="10"/>
    <n v="0"/>
    <n v="4324308.8099999996"/>
    <n v="3891877.9299999997"/>
    <s v="ZLIN"/>
    <n v="10"/>
    <n v="0"/>
    <n v="0"/>
    <n v="0"/>
    <m/>
    <m/>
    <m/>
  </r>
  <r>
    <s v="120601003307-0"/>
    <x v="30"/>
    <m/>
    <s v="RADIO TRANSITOR KENWOD S 608006"/>
    <s v="01.03.1995"/>
    <n v="0"/>
    <n v="0"/>
    <s v="ZLI1"/>
    <n v="10"/>
    <n v="0"/>
    <n v="0"/>
    <n v="0"/>
    <s v="ZLIN"/>
    <n v="10"/>
    <n v="0"/>
    <n v="0"/>
    <n v="0"/>
    <m/>
    <m/>
    <m/>
  </r>
  <r>
    <s v="120601003322-0"/>
    <x v="30"/>
    <m/>
    <s v="FUENTE DE PODER S 60900062"/>
    <s v="01.03.1995"/>
    <n v="0"/>
    <n v="0"/>
    <s v="ZLI1"/>
    <n v="10"/>
    <n v="0"/>
    <n v="0"/>
    <n v="0"/>
    <s v="ZLIN"/>
    <n v="10"/>
    <n v="0"/>
    <n v="0"/>
    <n v="0"/>
    <m/>
    <m/>
    <m/>
  </r>
  <r>
    <s v="120601003328-0"/>
    <x v="30"/>
    <m/>
    <s v="RADIO"/>
    <s v="01.03.1995"/>
    <n v="152075"/>
    <n v="136867.5"/>
    <s v="ZLI1"/>
    <n v="10"/>
    <n v="0"/>
    <n v="141524.32999999999"/>
    <n v="127371.9"/>
    <s v="ZLIN"/>
    <n v="10"/>
    <n v="0"/>
    <n v="0"/>
    <n v="0"/>
    <m/>
    <m/>
    <m/>
  </r>
  <r>
    <s v="120601003337-0"/>
    <x v="32"/>
    <m/>
    <s v="REPETIDOR INTELIGENTE S76050170"/>
    <s v="01.05.1995"/>
    <n v="0"/>
    <n v="0"/>
    <s v="ZLI1"/>
    <n v="5"/>
    <n v="0"/>
    <n v="0"/>
    <n v="0"/>
    <s v="ZLIN"/>
    <n v="5"/>
    <n v="0"/>
    <n v="0"/>
    <n v="0"/>
    <m/>
    <m/>
    <m/>
  </r>
  <r>
    <s v="120601003338-0"/>
    <x v="32"/>
    <m/>
    <s v="MODEMS EXTERNO S 207019"/>
    <s v="01.05.1995"/>
    <n v="23100"/>
    <n v="20790"/>
    <s v="ZLI1"/>
    <n v="5"/>
    <n v="0"/>
    <n v="4978.18"/>
    <n v="4480.3600000000006"/>
    <s v="ZLIN"/>
    <n v="5"/>
    <n v="0"/>
    <n v="0"/>
    <n v="0"/>
    <m/>
    <m/>
    <m/>
  </r>
  <r>
    <s v="120601003341-0"/>
    <x v="33"/>
    <m/>
    <s v="LAVADOR DE TUBOS AUTOMATICO"/>
    <s v="01.10.1995"/>
    <n v="961241.2"/>
    <n v="865117.08"/>
    <s v="ZLI1"/>
    <n v="10"/>
    <n v="0"/>
    <n v="894552.37"/>
    <n v="805097.13"/>
    <s v="ZLIN"/>
    <n v="10"/>
    <n v="0"/>
    <n v="0"/>
    <n v="0"/>
    <m/>
    <m/>
    <m/>
  </r>
  <r>
    <s v="120601003342-0"/>
    <x v="34"/>
    <m/>
    <s v="CAMILLA PARA OBSERVACION PTES"/>
    <s v="01.10.1995"/>
    <n v="32500"/>
    <n v="29250"/>
    <s v="ZLI1"/>
    <n v="10"/>
    <n v="0"/>
    <n v="30245.19"/>
    <n v="27220.67"/>
    <s v="ZLIN"/>
    <n v="10"/>
    <n v="0"/>
    <n v="0"/>
    <n v="0"/>
    <m/>
    <m/>
    <m/>
  </r>
  <r>
    <s v="120601003346-0"/>
    <x v="33"/>
    <m/>
    <s v="ROMANA PORTABLE DE BRAZO"/>
    <s v="30.11.2008"/>
    <n v="234767"/>
    <n v="173052.82"/>
    <s v="ZLI1"/>
    <n v="15"/>
    <n v="0"/>
    <n v="21966.09"/>
    <n v="21966.09"/>
    <s v="ZLIN"/>
    <n v="10"/>
    <n v="0"/>
    <n v="0"/>
    <n v="0"/>
    <m/>
    <m/>
    <m/>
  </r>
  <r>
    <s v="120601003350-0"/>
    <x v="32"/>
    <m/>
    <s v="CPU"/>
    <s v="31.12.1995"/>
    <n v="511322.35"/>
    <n v="460190.11"/>
    <s v="ZLI1"/>
    <n v="5"/>
    <n v="0"/>
    <n v="139356.96"/>
    <n v="125421.26"/>
    <s v="ZLIN"/>
    <n v="5"/>
    <n v="0"/>
    <n v="0"/>
    <n v="0"/>
    <m/>
    <m/>
    <m/>
  </r>
  <r>
    <s v="120601003351-0"/>
    <x v="32"/>
    <m/>
    <s v="CPU"/>
    <s v="31.12.1995"/>
    <n v="525004.94999999995"/>
    <n v="472504.44999999995"/>
    <s v="ZLI1"/>
    <n v="5"/>
    <n v="0"/>
    <n v="142305.66"/>
    <n v="128075.09"/>
    <s v="ZLIN"/>
    <n v="5"/>
    <n v="0"/>
    <n v="0"/>
    <n v="0"/>
    <m/>
    <m/>
    <m/>
  </r>
  <r>
    <s v="120601003353-0"/>
    <x v="32"/>
    <m/>
    <s v="CPU"/>
    <s v="31.12.1995"/>
    <n v="479863.15"/>
    <n v="431876.83"/>
    <s v="ZLI1"/>
    <n v="5"/>
    <n v="0"/>
    <n v="103413.48"/>
    <n v="93072.12999999999"/>
    <s v="ZLIN"/>
    <n v="5"/>
    <n v="0"/>
    <n v="0"/>
    <n v="0"/>
    <m/>
    <m/>
    <m/>
  </r>
  <r>
    <s v="120601003357-0"/>
    <x v="32"/>
    <m/>
    <s v="TECLADO"/>
    <s v="31.12.1995"/>
    <n v="3656.91"/>
    <n v="3291.22"/>
    <s v="ZLI1"/>
    <n v="5"/>
    <n v="0"/>
    <n v="1010.3"/>
    <n v="909.27"/>
    <s v="ZLIN"/>
    <n v="5"/>
    <n v="0"/>
    <n v="0"/>
    <n v="0"/>
    <m/>
    <m/>
    <m/>
  </r>
  <r>
    <s v="120601003358-0"/>
    <x v="32"/>
    <m/>
    <s v="TECLADO"/>
    <s v="31.12.1995"/>
    <n v="3656.91"/>
    <n v="3291.22"/>
    <s v="ZLI1"/>
    <n v="5"/>
    <n v="0"/>
    <n v="1010.3"/>
    <n v="909.27"/>
    <s v="ZLIN"/>
    <n v="5"/>
    <n v="0"/>
    <n v="0"/>
    <n v="0"/>
    <m/>
    <m/>
    <m/>
  </r>
  <r>
    <s v="120601003364-0"/>
    <x v="32"/>
    <m/>
    <s v="MONITOR"/>
    <s v="31.12.1995"/>
    <n v="54262.239999999998"/>
    <n v="48836.02"/>
    <s v="ZLI1"/>
    <n v="5"/>
    <n v="0"/>
    <n v="14991.63"/>
    <n v="13492.47"/>
    <s v="ZLIN"/>
    <n v="5"/>
    <n v="0"/>
    <n v="0"/>
    <n v="0"/>
    <m/>
    <m/>
    <m/>
  </r>
  <r>
    <s v="120601003365-0"/>
    <x v="32"/>
    <m/>
    <s v="MONITOR"/>
    <s v="31.12.1995"/>
    <n v="54262.239999999998"/>
    <n v="48836.02"/>
    <s v="ZLI1"/>
    <n v="5"/>
    <n v="0"/>
    <n v="14991.63"/>
    <n v="13492.47"/>
    <s v="ZLIN"/>
    <n v="5"/>
    <n v="0"/>
    <n v="0"/>
    <n v="0"/>
    <m/>
    <m/>
    <m/>
  </r>
  <r>
    <s v="120601003370-0"/>
    <x v="32"/>
    <m/>
    <s v="IMPRESORA"/>
    <s v="31.12.1995"/>
    <n v="84542.25"/>
    <n v="76088.02"/>
    <s v="ZLI1"/>
    <n v="5"/>
    <n v="0"/>
    <n v="23357.45"/>
    <n v="21021.71"/>
    <s v="ZLIN"/>
    <n v="5"/>
    <n v="0"/>
    <n v="0"/>
    <n v="0"/>
    <m/>
    <m/>
    <m/>
  </r>
  <r>
    <s v="120601003373-0"/>
    <x v="32"/>
    <m/>
    <s v="IMPRESORA EPSON LQ 1170"/>
    <s v="31.12.1995"/>
    <n v="210122.25"/>
    <n v="189110.02"/>
    <s v="ZLI1"/>
    <n v="5"/>
    <n v="0"/>
    <n v="58052.87"/>
    <n v="52247.58"/>
    <s v="ZLIN"/>
    <n v="5"/>
    <n v="0"/>
    <n v="0"/>
    <n v="0"/>
    <m/>
    <m/>
    <m/>
  </r>
  <r>
    <s v="120601003376-0"/>
    <x v="32"/>
    <m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7-0"/>
    <x v="32"/>
    <m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8-0"/>
    <x v="32"/>
    <m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79-0"/>
    <x v="32"/>
    <m/>
    <s v="COMPUTADORA DE MANO CON IMPRESORA"/>
    <s v="31.12.1995"/>
    <n v="790032.75"/>
    <n v="711029.47"/>
    <s v="ZLI1"/>
    <n v="5"/>
    <n v="0"/>
    <n v="208472.32000000001"/>
    <n v="187625.09"/>
    <s v="ZLIN"/>
    <n v="5"/>
    <n v="0"/>
    <n v="0"/>
    <n v="0"/>
    <m/>
    <m/>
    <m/>
  </r>
  <r>
    <s v="120601003380-0"/>
    <x v="32"/>
    <m/>
    <s v="COMPUTADORA DE MANO CON IMPRESORA"/>
    <s v="31.12.1995"/>
    <n v="725897.25"/>
    <n v="653307.52"/>
    <s v="ZLI1"/>
    <n v="5"/>
    <n v="0"/>
    <n v="194650.7"/>
    <n v="175185.63"/>
    <s v="ZLIN"/>
    <n v="5"/>
    <n v="0"/>
    <n v="0"/>
    <n v="0"/>
    <m/>
    <m/>
    <m/>
  </r>
  <r>
    <s v="120601003381-0"/>
    <x v="32"/>
    <m/>
    <s v="COMPUTADORA DE MANO CON IMPRESORA"/>
    <s v="31.12.1995"/>
    <n v="790481.25"/>
    <n v="711433.12"/>
    <s v="ZLI1"/>
    <n v="5"/>
    <n v="0"/>
    <n v="208568.97"/>
    <n v="187712.07"/>
    <s v="ZLIN"/>
    <n v="5"/>
    <n v="0"/>
    <n v="0"/>
    <n v="0"/>
    <m/>
    <m/>
    <m/>
  </r>
  <r>
    <s v="120601003383-0"/>
    <x v="32"/>
    <m/>
    <s v="MONITOR DE 17 PULGADAS"/>
    <s v="31.01.1996"/>
    <n v="169308.75"/>
    <n v="152377.87"/>
    <s v="ZLI1"/>
    <n v="5"/>
    <n v="0"/>
    <n v="36487.07"/>
    <n v="32838.36"/>
    <s v="ZLIN"/>
    <n v="5"/>
    <n v="0"/>
    <n v="0"/>
    <n v="0"/>
    <m/>
    <m/>
    <m/>
  </r>
  <r>
    <s v="120601003384-0"/>
    <x v="32"/>
    <m/>
    <s v="CPU"/>
    <s v="28.02.1996"/>
    <n v="492842.05"/>
    <n v="443557.83999999997"/>
    <s v="ZLI1"/>
    <n v="5"/>
    <n v="0"/>
    <n v="106210.52"/>
    <n v="95589.47"/>
    <s v="ZLIN"/>
    <n v="5"/>
    <n v="0"/>
    <n v="0"/>
    <n v="0"/>
    <m/>
    <m/>
    <m/>
  </r>
  <r>
    <s v="120601003385-0"/>
    <x v="32"/>
    <m/>
    <s v="TECLADO"/>
    <s v="28.02.1996"/>
    <n v="3755.83"/>
    <n v="3380.25"/>
    <s v="ZLI1"/>
    <n v="5"/>
    <n v="0"/>
    <n v="809.4"/>
    <n v="728.46"/>
    <s v="ZLIN"/>
    <n v="5"/>
    <n v="0"/>
    <n v="0"/>
    <n v="0"/>
    <m/>
    <m/>
    <m/>
  </r>
  <r>
    <s v="120601003386-0"/>
    <x v="32"/>
    <m/>
    <s v="CPU"/>
    <s v="28.02.1996"/>
    <n v="492842.05"/>
    <n v="443557.83999999997"/>
    <s v="ZLI1"/>
    <n v="5"/>
    <n v="0"/>
    <n v="106210.52"/>
    <n v="95589.47"/>
    <s v="ZLIN"/>
    <n v="5"/>
    <n v="0"/>
    <n v="0"/>
    <n v="0"/>
    <m/>
    <m/>
    <m/>
  </r>
  <r>
    <s v="120601003391-0"/>
    <x v="32"/>
    <m/>
    <s v="MONITOR"/>
    <s v="28.02.1996"/>
    <n v="55729.87"/>
    <n v="50156.880000000005"/>
    <s v="ZLI1"/>
    <n v="5"/>
    <n v="0"/>
    <n v="12010.11"/>
    <n v="10809.1"/>
    <s v="ZLIN"/>
    <n v="5"/>
    <n v="0"/>
    <n v="0"/>
    <n v="0"/>
    <m/>
    <m/>
    <m/>
  </r>
  <r>
    <s v="120601003393-0"/>
    <x v="32"/>
    <m/>
    <s v="IMPRESORA"/>
    <s v="28.02.1996"/>
    <n v="210122.25"/>
    <n v="189110.02"/>
    <s v="ZLI1"/>
    <n v="5"/>
    <n v="0"/>
    <n v="45282.63"/>
    <n v="40754.369999999995"/>
    <s v="ZLIN"/>
    <n v="5"/>
    <n v="0"/>
    <n v="0"/>
    <n v="0"/>
    <m/>
    <m/>
    <m/>
  </r>
  <r>
    <s v="120601003394-0"/>
    <x v="32"/>
    <m/>
    <s v="REPETIDOR MULTIPUERTOS"/>
    <s v="31.01.1996"/>
    <n v="235660.22"/>
    <n v="212094.2"/>
    <s v="ZLI1"/>
    <n v="5"/>
    <n v="0"/>
    <n v="50786.23"/>
    <n v="45707.61"/>
    <s v="ZLIN"/>
    <n v="5"/>
    <n v="0"/>
    <n v="0"/>
    <n v="0"/>
    <m/>
    <m/>
    <m/>
  </r>
  <r>
    <s v="120601003395-0"/>
    <x v="32"/>
    <m/>
    <s v="REPETIDOR MULTIPUERTOS"/>
    <s v="30.01.1996"/>
    <n v="235660.22"/>
    <n v="212094.2"/>
    <s v="ZLI1"/>
    <n v="5"/>
    <n v="0"/>
    <n v="50786.23"/>
    <n v="45707.61"/>
    <s v="ZLIN"/>
    <n v="5"/>
    <n v="0"/>
    <n v="0"/>
    <n v="0"/>
    <m/>
    <m/>
    <m/>
  </r>
  <r>
    <s v="120601003400-0"/>
    <x v="30"/>
    <m/>
    <s v="STACKABLE HUB (REPETIDOR)"/>
    <s v="31.01.1996"/>
    <n v="346524.53"/>
    <n v="311872.08"/>
    <s v="ZLI1"/>
    <n v="5"/>
    <n v="0"/>
    <n v="74678.179999999993"/>
    <n v="67210.359999999986"/>
    <s v="ZLIN"/>
    <n v="5"/>
    <n v="0"/>
    <n v="0"/>
    <n v="0"/>
    <m/>
    <m/>
    <m/>
  </r>
  <r>
    <s v="120601003401-0"/>
    <x v="32"/>
    <m/>
    <s v="HBU REPETIDOR DE MULTIPUERTOS"/>
    <s v="30.06.1996"/>
    <n v="228561.1"/>
    <n v="205704.99"/>
    <s v="ZLI1"/>
    <n v="5"/>
    <n v="0"/>
    <n v="49256.33"/>
    <n v="44330.700000000004"/>
    <s v="ZLIN"/>
    <n v="5"/>
    <n v="0"/>
    <n v="0"/>
    <n v="0"/>
    <m/>
    <m/>
    <m/>
  </r>
  <r>
    <s v="120601003402-0"/>
    <x v="32"/>
    <m/>
    <s v="HUB REPETIDOR DE MULTIPUERTOS"/>
    <s v="30.06.1996"/>
    <n v="228561.1"/>
    <n v="205704.99"/>
    <s v="ZLI1"/>
    <n v="5"/>
    <n v="0"/>
    <n v="49256.33"/>
    <n v="44330.700000000004"/>
    <s v="ZLIN"/>
    <n v="5"/>
    <n v="0"/>
    <n v="0"/>
    <n v="0"/>
    <m/>
    <m/>
    <m/>
  </r>
  <r>
    <s v="120601003404-0"/>
    <x v="34"/>
    <m/>
    <s v="CARRETA POLVO QUIMICO AMEREX"/>
    <s v="30.06.1996"/>
    <n v="427616.2"/>
    <n v="384854.58"/>
    <s v="ZLI1"/>
    <n v="10"/>
    <n v="0"/>
    <n v="469340.83"/>
    <n v="422406.75"/>
    <s v="ZLIN"/>
    <n v="10"/>
    <n v="0"/>
    <n v="0"/>
    <n v="0"/>
    <m/>
    <m/>
    <m/>
  </r>
  <r>
    <s v="120601003405-0"/>
    <x v="34"/>
    <m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6-0"/>
    <x v="34"/>
    <m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7-0"/>
    <x v="34"/>
    <m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8-0"/>
    <x v="34"/>
    <m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09-0"/>
    <x v="34"/>
    <m/>
    <s v="CAR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0-0"/>
    <x v="34"/>
    <m/>
    <s v="CARRETA CONCENTRADO ESPUMOGENE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1-0"/>
    <x v="34"/>
    <m/>
    <s v="CARRETA CONCENTRADO ESPUMOGENO"/>
    <s v="30.06.1996"/>
    <n v="0"/>
    <n v="0"/>
    <s v="ZLI1"/>
    <n v="10"/>
    <n v="0"/>
    <n v="0"/>
    <n v="0"/>
    <s v="ZLIN"/>
    <n v="10"/>
    <n v="0"/>
    <n v="0"/>
    <n v="0"/>
    <m/>
    <m/>
    <m/>
  </r>
  <r>
    <s v="120601003412-0"/>
    <x v="34"/>
    <m/>
    <s v="CARRETA CONCENTRADO ESPUMOGENO"/>
    <s v="30.06.1996"/>
    <n v="0"/>
    <n v="0"/>
    <s v="ZLI1"/>
    <n v="10"/>
    <n v="0"/>
    <n v="0"/>
    <n v="0"/>
    <s v="ZLIN"/>
    <n v="10"/>
    <n v="0"/>
    <n v="0"/>
    <n v="0"/>
    <m/>
    <m/>
    <m/>
  </r>
  <r>
    <s v="120601003413-0"/>
    <x v="34"/>
    <m/>
    <s v="CARREETA CONCENTRADO DE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4-0"/>
    <x v="34"/>
    <m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5-0"/>
    <x v="34"/>
    <m/>
    <s v="CARRETA CONCENTRADO ESPUMOGENO"/>
    <s v="30.06.1996"/>
    <n v="600125"/>
    <n v="540112.5"/>
    <s v="ZLI1"/>
    <n v="10"/>
    <n v="0"/>
    <n v="658682.18999999994"/>
    <n v="592813.97"/>
    <s v="ZLIN"/>
    <n v="10"/>
    <n v="0"/>
    <n v="0"/>
    <n v="0"/>
    <m/>
    <m/>
    <m/>
  </r>
  <r>
    <s v="120601003416-0"/>
    <x v="34"/>
    <m/>
    <s v="ASPIRADORA PORTATIL LAERDAL"/>
    <s v="30.06.1996"/>
    <n v="0"/>
    <n v="0"/>
    <s v="ZLI1"/>
    <n v="10"/>
    <n v="0"/>
    <n v="0"/>
    <n v="0"/>
    <s v="ZLIN"/>
    <n v="10"/>
    <n v="0"/>
    <n v="0"/>
    <n v="0"/>
    <m/>
    <m/>
    <m/>
  </r>
  <r>
    <s v="120601003417-0"/>
    <x v="34"/>
    <m/>
    <s v="ASPIRADORA PORTATIL LAERDAL"/>
    <s v="30.06.1996"/>
    <n v="0"/>
    <n v="0"/>
    <s v="ZLI1"/>
    <n v="10"/>
    <n v="0"/>
    <n v="0"/>
    <n v="0"/>
    <s v="ZLIN"/>
    <n v="10"/>
    <n v="0"/>
    <n v="0"/>
    <n v="0"/>
    <m/>
    <m/>
    <m/>
  </r>
  <r>
    <s v="120601003418-0"/>
    <x v="34"/>
    <m/>
    <s v="ASPIRADORA PORTATIL LAERDAL MOD B94"/>
    <s v="28.02.1997"/>
    <n v="168532.98"/>
    <n v="151679.68000000002"/>
    <s v="ZLI1"/>
    <n v="10"/>
    <n v="0"/>
    <n v="199892.31"/>
    <n v="179903.08"/>
    <s v="ZLIN"/>
    <n v="10"/>
    <n v="0"/>
    <n v="0"/>
    <n v="0"/>
    <m/>
    <m/>
    <m/>
  </r>
  <r>
    <s v="120601003419-0"/>
    <x v="34"/>
    <m/>
    <s v="ASPIRADOR PORTATIL LAERDAL S-142032"/>
    <s v="31.07.1997"/>
    <n v="168532.98"/>
    <n v="151679.68000000002"/>
    <s v="ZLI1"/>
    <n v="10"/>
    <n v="0"/>
    <n v="199892.31"/>
    <n v="179903.08"/>
    <s v="ZLIN"/>
    <n v="10"/>
    <n v="0"/>
    <n v="0"/>
    <n v="0"/>
    <m/>
    <m/>
    <m/>
  </r>
  <r>
    <s v="120601003420-0"/>
    <x v="33"/>
    <m/>
    <s v="EQUIP PORTATIL PUEBA DE OCTANOS"/>
    <s v="30.07.1996"/>
    <n v="5148073.18"/>
    <n v="4633265.8599999994"/>
    <s v="ZLI1"/>
    <n v="10"/>
    <n v="0"/>
    <n v="5587031.25"/>
    <n v="5028328.13"/>
    <s v="ZLIN"/>
    <n v="10"/>
    <n v="0"/>
    <n v="0"/>
    <n v="0"/>
    <m/>
    <m/>
    <m/>
  </r>
  <r>
    <s v="120601003421-0"/>
    <x v="33"/>
    <m/>
    <s v="CENTRIFUGA"/>
    <s v="30.06.1996"/>
    <n v="556011.15"/>
    <n v="500410.03"/>
    <s v="ZLI1"/>
    <n v="10"/>
    <n v="0"/>
    <n v="610263.89"/>
    <n v="549237.5"/>
    <s v="ZLIN"/>
    <n v="10"/>
    <n v="0"/>
    <n v="0"/>
    <n v="0"/>
    <m/>
    <m/>
    <m/>
  </r>
  <r>
    <s v="120601003422-0"/>
    <x v="33"/>
    <m/>
    <s v="APARATO PARA DESTILACION"/>
    <s v="30.06.1996"/>
    <n v="461953.89"/>
    <n v="415758.5"/>
    <s v="ZLI1"/>
    <n v="10"/>
    <n v="0"/>
    <n v="507028.98"/>
    <n v="456326.07999999996"/>
    <s v="ZLIN"/>
    <n v="10"/>
    <n v="0"/>
    <n v="0"/>
    <n v="0"/>
    <m/>
    <m/>
    <m/>
  </r>
  <r>
    <s v="120601003423-0"/>
    <x v="33"/>
    <m/>
    <s v="APARATO PARA DESTILACION"/>
    <s v="30.06.1996"/>
    <n v="461954.95"/>
    <n v="415759.45"/>
    <s v="ZLI1"/>
    <n v="10"/>
    <n v="0"/>
    <n v="507030.14"/>
    <n v="456327.13"/>
    <s v="ZLIN"/>
    <n v="10"/>
    <n v="0"/>
    <n v="0"/>
    <n v="0"/>
    <m/>
    <m/>
    <m/>
  </r>
  <r>
    <s v="120601003424-0"/>
    <x v="33"/>
    <m/>
    <s v="APARATO DE DESTILACION DE GAS"/>
    <s v="30.06.1996"/>
    <n v="1252155.3400000001"/>
    <n v="1126939.81"/>
    <s v="ZLI1"/>
    <n v="10"/>
    <n v="0"/>
    <n v="1618734.63"/>
    <n v="1456861.17"/>
    <s v="ZLIN"/>
    <n v="10"/>
    <n v="0"/>
    <n v="0"/>
    <n v="0"/>
    <m/>
    <m/>
    <m/>
  </r>
  <r>
    <s v="120601003425-0"/>
    <x v="33"/>
    <m/>
    <s v="EQ. PARA PUEBA AUTOMATICO"/>
    <s v="30.06.1996"/>
    <n v="1548914.08"/>
    <n v="1394022.6700000002"/>
    <s v="ZLI1"/>
    <n v="10"/>
    <n v="0"/>
    <n v="1700049.4"/>
    <n v="1530044.46"/>
    <s v="ZLIN"/>
    <n v="10"/>
    <n v="0"/>
    <n v="0"/>
    <n v="0"/>
    <m/>
    <m/>
    <m/>
  </r>
  <r>
    <s v="120601003426-0"/>
    <x v="33"/>
    <m/>
    <s v="MEDIDOR DE CONDUCTIVIDAD"/>
    <s v="30.06.1996"/>
    <n v="784155.66"/>
    <n v="705740.09000000008"/>
    <s v="ZLI1"/>
    <n v="10"/>
    <n v="0"/>
    <n v="1012498.9"/>
    <n v="911249.01"/>
    <s v="ZLIN"/>
    <n v="10"/>
    <n v="0"/>
    <n v="0"/>
    <n v="0"/>
    <m/>
    <m/>
    <m/>
  </r>
  <r>
    <s v="120601003427-0"/>
    <x v="33"/>
    <m/>
    <s v="BOMBA PARA VACIO"/>
    <s v="30.06.1996"/>
    <n v="0"/>
    <n v="0"/>
    <s v="ZLI1"/>
    <n v="10"/>
    <n v="0"/>
    <n v="0"/>
    <n v="0"/>
    <s v="ZLIN"/>
    <n v="10"/>
    <n v="0"/>
    <n v="0"/>
    <n v="0"/>
    <m/>
    <m/>
    <m/>
  </r>
  <r>
    <s v="120601003428-0"/>
    <x v="33"/>
    <m/>
    <s v="BOMBA PARA VACIO"/>
    <s v="30.06.1996"/>
    <n v="245905.04"/>
    <n v="221314.54"/>
    <s v="ZLI1"/>
    <n v="10"/>
    <n v="0"/>
    <n v="269899.19"/>
    <n v="242909.27000000002"/>
    <s v="ZLIN"/>
    <n v="10"/>
    <n v="0"/>
    <n v="0"/>
    <n v="0"/>
    <m/>
    <m/>
    <m/>
  </r>
  <r>
    <s v="120601003433-0"/>
    <x v="34"/>
    <m/>
    <s v="EQUIPO DE RESUCITACION PORTATIL"/>
    <s v="30.07.1996"/>
    <n v="256829.55"/>
    <n v="231146.59"/>
    <s v="ZLI1"/>
    <n v="10"/>
    <n v="0"/>
    <n v="281889.63"/>
    <n v="253700.67"/>
    <s v="ZLIN"/>
    <n v="10"/>
    <n v="0"/>
    <n v="0"/>
    <n v="0"/>
    <m/>
    <m/>
    <m/>
  </r>
  <r>
    <s v="120601003434-0"/>
    <x v="34"/>
    <m/>
    <s v="EQUIPO DE RESUCITACION PORTATIL"/>
    <s v="30.12.1996"/>
    <n v="276674.75"/>
    <n v="249007.27"/>
    <s v="ZLI1"/>
    <n v="10"/>
    <n v="0"/>
    <n v="351834.93"/>
    <n v="316651.44"/>
    <s v="ZLIN"/>
    <n v="10"/>
    <n v="0"/>
    <n v="0"/>
    <n v="0"/>
    <m/>
    <m/>
    <m/>
  </r>
  <r>
    <s v="120601003435-0"/>
    <x v="34"/>
    <m/>
    <s v="EQUIPO DE RESUCITACION PORTATIL"/>
    <s v="30.12.1996"/>
    <n v="276674.81"/>
    <n v="249007.33"/>
    <s v="ZLI1"/>
    <n v="10"/>
    <n v="0"/>
    <n v="351835"/>
    <n v="316651.5"/>
    <s v="ZLIN"/>
    <n v="10"/>
    <n v="0"/>
    <n v="0"/>
    <n v="0"/>
    <m/>
    <m/>
    <m/>
  </r>
  <r>
    <s v="120601003436-0"/>
    <x v="34"/>
    <m/>
    <s v="ESCARIADOR ULTROSONICO"/>
    <s v="30.11.1995"/>
    <n v="128835"/>
    <n v="115951.5"/>
    <s v="ZLI1"/>
    <n v="10"/>
    <n v="0"/>
    <n v="119896.65"/>
    <n v="107906.98999999999"/>
    <s v="ZLIN"/>
    <n v="10"/>
    <n v="0"/>
    <n v="0"/>
    <n v="0"/>
    <m/>
    <m/>
    <m/>
  </r>
  <r>
    <s v="120601003448-0"/>
    <x v="29"/>
    <m/>
    <s v="DICCIONARIO ENGLISH"/>
    <s v="30.06.2006"/>
    <n v="48333.34"/>
    <n v="43500.009999999995"/>
    <s v="ZLI1"/>
    <n v="5"/>
    <n v="0"/>
    <n v="21532.57"/>
    <n v="21303.96"/>
    <s v="ZLIN"/>
    <n v="5"/>
    <n v="0"/>
    <n v="0"/>
    <n v="0"/>
    <m/>
    <m/>
    <m/>
  </r>
  <r>
    <s v="120601003449-0"/>
    <x v="33"/>
    <m/>
    <s v="BOMBA VACIO DEAFRAGNA CMS262999"/>
    <s v="30.05.1996"/>
    <n v="0"/>
    <n v="0"/>
    <s v="ZLI1"/>
    <n v="10"/>
    <n v="0"/>
    <n v="0"/>
    <n v="0"/>
    <s v="ZLIN"/>
    <n v="10"/>
    <n v="0"/>
    <n v="0"/>
    <n v="0"/>
    <m/>
    <m/>
    <m/>
  </r>
  <r>
    <s v="120601003451-0"/>
    <x v="34"/>
    <m/>
    <s v="RAYOS X PARA ODONTOLOGIA"/>
    <s v="30.10.1996"/>
    <n v="0"/>
    <n v="0"/>
    <s v="ZLI1"/>
    <n v="10"/>
    <n v="0"/>
    <n v="0"/>
    <n v="0"/>
    <s v="ZLIN"/>
    <n v="10"/>
    <n v="0"/>
    <n v="0"/>
    <n v="0"/>
    <m/>
    <m/>
    <m/>
  </r>
  <r>
    <s v="120601003458-0"/>
    <x v="30"/>
    <m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459-0"/>
    <x v="30"/>
    <m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463-0"/>
    <x v="30"/>
    <m/>
    <s v="CENTRAL TELEFONICA"/>
    <s v="01.10.1995"/>
    <n v="24028.97"/>
    <n v="21626.080000000002"/>
    <s v="ZLI1"/>
    <n v="10"/>
    <n v="0"/>
    <n v="22361.81"/>
    <n v="20125.63"/>
    <s v="ZLIN"/>
    <n v="10"/>
    <n v="0"/>
    <n v="0"/>
    <n v="0"/>
    <m/>
    <m/>
    <m/>
  </r>
  <r>
    <s v="120601003464-0"/>
    <x v="34"/>
    <m/>
    <s v="EQUIPO DE RESUCITACION PORTATIL"/>
    <s v="30.12.1996"/>
    <n v="0"/>
    <n v="0"/>
    <s v="ZLI1"/>
    <n v="10"/>
    <n v="0"/>
    <n v="0"/>
    <n v="0"/>
    <s v="ZLIN"/>
    <n v="10"/>
    <n v="0"/>
    <n v="0"/>
    <n v="0"/>
    <m/>
    <m/>
    <m/>
  </r>
  <r>
    <s v="120601003465-0"/>
    <x v="34"/>
    <m/>
    <s v="FERULA DE TRACCION HARE DYNAMAD"/>
    <s v="30.07.1996"/>
    <n v="0"/>
    <n v="0"/>
    <s v="ZLI1"/>
    <n v="10"/>
    <n v="0"/>
    <n v="0"/>
    <n v="0"/>
    <s v="ZLIN"/>
    <n v="10"/>
    <n v="0"/>
    <n v="0"/>
    <n v="0"/>
    <m/>
    <m/>
    <m/>
  </r>
  <r>
    <s v="120601003466-0"/>
    <x v="34"/>
    <m/>
    <s v="FERULA DE TRACCION MOD B95001"/>
    <s v="30.12.1996"/>
    <n v="0"/>
    <n v="0"/>
    <s v="ZLI1"/>
    <n v="10"/>
    <n v="0"/>
    <n v="0"/>
    <n v="0"/>
    <s v="ZLIN"/>
    <n v="10"/>
    <n v="0"/>
    <n v="0"/>
    <n v="0"/>
    <m/>
    <m/>
    <m/>
  </r>
  <r>
    <s v="120601003467-0"/>
    <x v="34"/>
    <m/>
    <s v="FERULA DE TRACCION"/>
    <s v="30.12.1996"/>
    <n v="35565.370000000003"/>
    <n v="32008.83"/>
    <s v="ZLI1"/>
    <n v="10"/>
    <n v="0"/>
    <n v="39035.599999999999"/>
    <n v="35132.04"/>
    <s v="ZLIN"/>
    <n v="10"/>
    <n v="0"/>
    <n v="0"/>
    <n v="0"/>
    <m/>
    <m/>
    <m/>
  </r>
  <r>
    <s v="120601003468-0"/>
    <x v="34"/>
    <m/>
    <s v="FERULA DE TRACCION MOD B95001"/>
    <s v="30.12.1996"/>
    <n v="0"/>
    <n v="0"/>
    <s v="ZLI1"/>
    <n v="10"/>
    <n v="0"/>
    <n v="0"/>
    <n v="0"/>
    <s v="ZLIN"/>
    <n v="10"/>
    <n v="0"/>
    <n v="0"/>
    <n v="0"/>
    <m/>
    <m/>
    <m/>
  </r>
  <r>
    <s v="120601003469-0"/>
    <x v="34"/>
    <m/>
    <s v="FERULA CORTA DE ESPALDA CON FAJA"/>
    <s v="30.07.1996"/>
    <n v="0"/>
    <n v="0"/>
    <s v="ZLI1"/>
    <n v="10"/>
    <n v="0"/>
    <n v="0"/>
    <n v="0"/>
    <s v="ZLIN"/>
    <n v="10"/>
    <n v="0"/>
    <n v="0"/>
    <n v="0"/>
    <m/>
    <m/>
    <m/>
  </r>
  <r>
    <s v="120601003470-0"/>
    <x v="34"/>
    <m/>
    <s v="FERULA CORTA DE ESPALDA CON FAJA"/>
    <s v="30.12.1996"/>
    <n v="0"/>
    <n v="0"/>
    <s v="ZLI1"/>
    <n v="10"/>
    <n v="0"/>
    <n v="0"/>
    <n v="0"/>
    <s v="ZLIN"/>
    <n v="10"/>
    <n v="0"/>
    <n v="0"/>
    <n v="0"/>
    <m/>
    <m/>
    <m/>
  </r>
  <r>
    <s v="120601003471-0"/>
    <x v="34"/>
    <m/>
    <s v="FERULA CORTA DE ESPALDA"/>
    <s v="30.12.1996"/>
    <n v="55639.99"/>
    <n v="50075.99"/>
    <s v="ZLI1"/>
    <n v="10"/>
    <n v="0"/>
    <n v="70393.990000000005"/>
    <n v="63354.590000000004"/>
    <s v="ZLIN"/>
    <n v="10"/>
    <n v="0"/>
    <n v="0"/>
    <n v="0"/>
    <m/>
    <m/>
    <m/>
  </r>
  <r>
    <s v="120601003472-0"/>
    <x v="34"/>
    <m/>
    <s v="FERULA CORTA DE ESPALDA CON FAJA"/>
    <s v="30.12.1996"/>
    <n v="0"/>
    <n v="0"/>
    <s v="ZLI1"/>
    <n v="10"/>
    <n v="0"/>
    <n v="0"/>
    <n v="0"/>
    <s v="ZLIN"/>
    <n v="10"/>
    <n v="0"/>
    <n v="0"/>
    <n v="0"/>
    <m/>
    <m/>
    <m/>
  </r>
  <r>
    <s v="120601003473-0"/>
    <x v="34"/>
    <m/>
    <s v="CAMILLA TIPO SCOOP CON FAJA"/>
    <s v="30.07.1996"/>
    <n v="0"/>
    <n v="0"/>
    <s v="ZLI1"/>
    <n v="10"/>
    <n v="0"/>
    <n v="0"/>
    <n v="0"/>
    <s v="ZLIN"/>
    <n v="10"/>
    <n v="0"/>
    <n v="0"/>
    <n v="0"/>
    <m/>
    <m/>
    <m/>
  </r>
  <r>
    <s v="120601003474-0"/>
    <x v="34"/>
    <m/>
    <s v="CAMILLA TIPO SCOOP CON FAJA"/>
    <s v="30.12.1996"/>
    <n v="0"/>
    <n v="0"/>
    <s v="ZLI1"/>
    <n v="10"/>
    <n v="0"/>
    <n v="0"/>
    <n v="0"/>
    <s v="ZLIN"/>
    <n v="10"/>
    <n v="0"/>
    <n v="0"/>
    <n v="0"/>
    <m/>
    <m/>
    <m/>
  </r>
  <r>
    <s v="120601003475-0"/>
    <x v="34"/>
    <m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6-0"/>
    <x v="34"/>
    <m/>
    <s v="CAMILLA TIPO SCOOP CON FAJA"/>
    <s v="30.12.1996"/>
    <n v="122514.91"/>
    <n v="110263.42"/>
    <s v="ZLI1"/>
    <n v="10"/>
    <n v="0"/>
    <n v="157022.19"/>
    <n v="141319.97"/>
    <s v="ZLIN"/>
    <n v="10"/>
    <n v="0"/>
    <n v="0"/>
    <n v="0"/>
    <m/>
    <m/>
    <m/>
  </r>
  <r>
    <s v="120601003477-0"/>
    <x v="34"/>
    <m/>
    <s v="JUEGO INMOVILIZADOR DE CABEZA"/>
    <s v="30.07.1996"/>
    <n v="0"/>
    <n v="0"/>
    <s v="ZLI1"/>
    <n v="10"/>
    <n v="0"/>
    <n v="0"/>
    <n v="0"/>
    <s v="ZLIN"/>
    <n v="10"/>
    <n v="0"/>
    <n v="0"/>
    <n v="0"/>
    <m/>
    <m/>
    <m/>
  </r>
  <r>
    <s v="120601003478-0"/>
    <x v="34"/>
    <m/>
    <s v="JUEGO INMOVILIZADOR DE CABEZA"/>
    <s v="30.12.1996"/>
    <n v="0"/>
    <n v="0"/>
    <s v="ZLI1"/>
    <n v="10"/>
    <n v="0"/>
    <n v="0"/>
    <n v="0"/>
    <s v="ZLIN"/>
    <n v="10"/>
    <n v="0"/>
    <n v="0"/>
    <n v="0"/>
    <m/>
    <m/>
    <m/>
  </r>
  <r>
    <s v="120601003479-0"/>
    <x v="34"/>
    <m/>
    <s v="JUEGO INMOVILIZADOR DE CABEZA"/>
    <s v="30.12.1996"/>
    <n v="42218.66"/>
    <n v="37996.79"/>
    <s v="ZLI1"/>
    <n v="10"/>
    <n v="0"/>
    <n v="53008.32"/>
    <n v="47707.49"/>
    <s v="ZLIN"/>
    <n v="10"/>
    <n v="0"/>
    <n v="0"/>
    <n v="0"/>
    <m/>
    <m/>
    <m/>
  </r>
  <r>
    <s v="120601003480-0"/>
    <x v="34"/>
    <m/>
    <s v="JUEGO INMOVILIZADOR DE CABEZA"/>
    <s v="30.12.1996"/>
    <n v="0"/>
    <n v="0"/>
    <s v="ZLI1"/>
    <n v="10"/>
    <n v="0"/>
    <n v="0"/>
    <n v="0"/>
    <s v="ZLIN"/>
    <n v="10"/>
    <n v="0"/>
    <n v="0"/>
    <n v="0"/>
    <m/>
    <m/>
    <m/>
  </r>
  <r>
    <s v="120601003481-0"/>
    <x v="34"/>
    <m/>
    <s v="ESPIGMOMANOMETRO DYNAMEND"/>
    <s v="30.07.1996"/>
    <n v="0"/>
    <n v="0"/>
    <s v="ZLI1"/>
    <n v="10"/>
    <n v="0"/>
    <n v="0"/>
    <n v="0"/>
    <s v="ZLIN"/>
    <n v="10"/>
    <n v="0"/>
    <n v="0"/>
    <n v="0"/>
    <m/>
    <m/>
    <m/>
  </r>
  <r>
    <s v="120601003482-0"/>
    <x v="34"/>
    <m/>
    <s v="ESPIGNOMANOMETRO DYNAMED"/>
    <s v="30.12.1996"/>
    <n v="0"/>
    <n v="0"/>
    <s v="ZLI1"/>
    <n v="10"/>
    <n v="0"/>
    <n v="0"/>
    <n v="0"/>
    <s v="ZLIN"/>
    <n v="10"/>
    <n v="0"/>
    <n v="0"/>
    <n v="0"/>
    <m/>
    <m/>
    <m/>
  </r>
  <r>
    <s v="120601003483-0"/>
    <x v="34"/>
    <m/>
    <s v="ESPIGNOMANOMETRO MULTIGUFF"/>
    <s v="30.12.1996"/>
    <n v="55412.86"/>
    <n v="49871.57"/>
    <s v="ZLI1"/>
    <n v="10"/>
    <n v="0"/>
    <n v="70099.789999999994"/>
    <n v="63089.81"/>
    <s v="ZLIN"/>
    <n v="10"/>
    <n v="0"/>
    <n v="0"/>
    <n v="0"/>
    <m/>
    <m/>
    <m/>
  </r>
  <r>
    <s v="120601003484-0"/>
    <x v="34"/>
    <m/>
    <s v="ESPIGNOMANOMETRO DYNAMED"/>
    <s v="30.12.1996"/>
    <n v="0"/>
    <n v="0"/>
    <s v="ZLI1"/>
    <n v="10"/>
    <n v="0"/>
    <n v="0"/>
    <n v="0"/>
    <s v="ZLIN"/>
    <n v="10"/>
    <n v="0"/>
    <n v="0"/>
    <n v="0"/>
    <m/>
    <m/>
    <m/>
  </r>
  <r>
    <s v="120601003485-0"/>
    <x v="34"/>
    <m/>
    <s v="BOTIQUIN PLASTICO PORTATIL"/>
    <s v="30.07.1996"/>
    <n v="0"/>
    <n v="0"/>
    <s v="ZLI1"/>
    <n v="10"/>
    <n v="0"/>
    <n v="0"/>
    <n v="0"/>
    <s v="ZLIN"/>
    <n v="10"/>
    <n v="0"/>
    <n v="0"/>
    <n v="0"/>
    <m/>
    <m/>
    <m/>
  </r>
  <r>
    <s v="120601003486-0"/>
    <x v="34"/>
    <m/>
    <s v="BOTIQUIN PLASTICO PORTATIL M-88485"/>
    <s v="30.12.1996"/>
    <n v="0"/>
    <n v="0"/>
    <s v="ZLI1"/>
    <n v="10"/>
    <n v="0"/>
    <n v="0"/>
    <n v="0"/>
    <s v="ZLIN"/>
    <n v="10"/>
    <n v="0"/>
    <n v="0"/>
    <n v="0"/>
    <m/>
    <m/>
    <m/>
  </r>
  <r>
    <s v="120601003489-0"/>
    <x v="34"/>
    <m/>
    <s v="ESTETOSCOPIO 3M"/>
    <s v="30.07.1996"/>
    <n v="0"/>
    <n v="0"/>
    <s v="ZLI1"/>
    <n v="10"/>
    <n v="0"/>
    <n v="0"/>
    <n v="0"/>
    <s v="ZLIN"/>
    <n v="10"/>
    <n v="0"/>
    <n v="0"/>
    <n v="0"/>
    <m/>
    <m/>
    <m/>
  </r>
  <r>
    <s v="120601003490-0"/>
    <x v="34"/>
    <m/>
    <s v="ESTETOSCOPIO 3M"/>
    <s v="30.12.1996"/>
    <n v="0"/>
    <n v="0"/>
    <s v="ZLI1"/>
    <n v="10"/>
    <n v="0"/>
    <n v="0"/>
    <n v="0"/>
    <s v="ZLIN"/>
    <n v="10"/>
    <n v="0"/>
    <n v="0"/>
    <n v="0"/>
    <m/>
    <m/>
    <m/>
  </r>
  <r>
    <s v="120601003491-0"/>
    <x v="34"/>
    <m/>
    <s v="ESTETASCOPIO 3M"/>
    <s v="30.12.1996"/>
    <n v="33629.01"/>
    <n v="30266.11"/>
    <s v="ZLI1"/>
    <n v="10"/>
    <n v="0"/>
    <n v="41881.49"/>
    <n v="37693.339999999997"/>
    <s v="ZLIN"/>
    <n v="10"/>
    <n v="0"/>
    <n v="0"/>
    <n v="0"/>
    <m/>
    <m/>
    <m/>
  </r>
  <r>
    <s v="120601003492-0"/>
    <x v="34"/>
    <m/>
    <s v="ESTETOSCOPIO 3M S 38826"/>
    <s v="30.12.1996"/>
    <n v="0"/>
    <n v="0"/>
    <s v="ZLI1"/>
    <n v="10"/>
    <n v="0"/>
    <n v="0"/>
    <n v="0"/>
    <s v="ZLIN"/>
    <n v="10"/>
    <n v="0"/>
    <n v="0"/>
    <n v="0"/>
    <m/>
    <m/>
    <m/>
  </r>
  <r>
    <s v="120601003493-0"/>
    <x v="34"/>
    <m/>
    <s v="CONTENEDOR PARA CONCENTRADO"/>
    <s v="30.12.1996"/>
    <n v="16241412.390000001"/>
    <n v="14617271.15"/>
    <s v="ZLI1"/>
    <n v="10"/>
    <n v="0"/>
    <n v="21038742.010000002"/>
    <n v="18934867.810000002"/>
    <s v="ZLIN"/>
    <n v="10"/>
    <n v="0"/>
    <n v="0"/>
    <n v="0"/>
    <m/>
    <m/>
    <m/>
  </r>
  <r>
    <s v="120601003495-0"/>
    <x v="33"/>
    <m/>
    <s v="BOTELLA PARA ANALISIS DE OXIGENO"/>
    <s v="30.08.1996"/>
    <n v="2226.5100000000002"/>
    <n v="2003.8600000000001"/>
    <s v="ZLI1"/>
    <n v="10"/>
    <n v="0"/>
    <n v="2443.6999999999998"/>
    <n v="2199.33"/>
    <s v="ZLIN"/>
    <n v="10"/>
    <n v="0"/>
    <n v="0"/>
    <n v="0"/>
    <m/>
    <m/>
    <m/>
  </r>
  <r>
    <s v="120601003496-0"/>
    <x v="33"/>
    <m/>
    <s v="EQUIPO PARA DETERMINACION DE AZUFRE"/>
    <s v="30.08.1996"/>
    <n v="4616598.25"/>
    <n v="4154938.42"/>
    <s v="ZLI1"/>
    <n v="10"/>
    <n v="0"/>
    <n v="4984143.97"/>
    <n v="4485729.5699999994"/>
    <s v="ZLIN"/>
    <n v="10"/>
    <n v="0"/>
    <n v="0"/>
    <n v="0"/>
    <m/>
    <m/>
    <m/>
  </r>
  <r>
    <s v="120601003497-0"/>
    <x v="34"/>
    <m/>
    <s v="MEDIDOR DE CAUDAL"/>
    <s v="30.08.1996"/>
    <n v="0"/>
    <n v="0"/>
    <s v="ZLI1"/>
    <n v="10"/>
    <n v="0"/>
    <n v="0"/>
    <n v="0"/>
    <s v="ZLIN"/>
    <n v="10"/>
    <n v="0"/>
    <n v="0"/>
    <n v="0"/>
    <m/>
    <m/>
    <m/>
  </r>
  <r>
    <s v="120601003500-0"/>
    <x v="32"/>
    <m/>
    <s v="TECLADO EPSON"/>
    <s v="30.09.1996"/>
    <n v="10431.86"/>
    <n v="9388.67"/>
    <s v="ZLI1"/>
    <n v="5"/>
    <n v="0"/>
    <n v="2248.11"/>
    <n v="2023.3000000000002"/>
    <s v="ZLIN"/>
    <n v="5"/>
    <n v="0"/>
    <n v="0"/>
    <n v="0"/>
    <m/>
    <m/>
    <m/>
  </r>
  <r>
    <s v="120601003504-0"/>
    <x v="32"/>
    <m/>
    <s v="MEDIDOR DE POTENCIA"/>
    <s v="31.12.1996"/>
    <n v="0"/>
    <n v="0"/>
    <s v="ZLI1"/>
    <n v="5"/>
    <n v="0"/>
    <n v="0"/>
    <n v="0"/>
    <s v="ZLIN"/>
    <n v="5"/>
    <n v="0"/>
    <n v="0"/>
    <n v="0"/>
    <m/>
    <m/>
    <m/>
  </r>
  <r>
    <s v="120601003505-0"/>
    <x v="34"/>
    <m/>
    <s v="CAMILLA PARA CONSULTORIO"/>
    <s v="30.10.1996"/>
    <n v="0"/>
    <n v="0"/>
    <s v="ZLI1"/>
    <n v="10"/>
    <n v="0"/>
    <n v="0"/>
    <n v="0"/>
    <s v="ZLIN"/>
    <n v="10"/>
    <n v="0"/>
    <n v="0"/>
    <n v="0"/>
    <m/>
    <m/>
    <m/>
  </r>
  <r>
    <s v="120601003506-0"/>
    <x v="34"/>
    <m/>
    <s v="EQUIPO DE DIAGNOSTICO DE PARED"/>
    <s v="30.10.1996"/>
    <n v="129000"/>
    <n v="116100"/>
    <s v="ZLI1"/>
    <n v="10"/>
    <n v="0"/>
    <n v="141587.13"/>
    <n v="127428.42000000001"/>
    <s v="ZLIN"/>
    <n v="10"/>
    <n v="0"/>
    <n v="0"/>
    <n v="0"/>
    <m/>
    <m/>
    <m/>
  </r>
  <r>
    <s v="120601003507-0"/>
    <x v="34"/>
    <m/>
    <s v="GABINETE MEDICO"/>
    <s v="30.10.1996"/>
    <n v="0"/>
    <n v="0"/>
    <s v="ZLI1"/>
    <n v="10"/>
    <n v="0"/>
    <n v="0"/>
    <n v="0"/>
    <s v="ZLIN"/>
    <n v="10"/>
    <n v="0"/>
    <n v="0"/>
    <n v="0"/>
    <m/>
    <m/>
    <m/>
  </r>
  <r>
    <s v="120601003510-0"/>
    <x v="32"/>
    <m/>
    <s v="IMPRESORA HEWETEL SGG78140192"/>
    <s v="30.11.1996"/>
    <n v="193047.16"/>
    <n v="173742.44"/>
    <s v="ZLI1"/>
    <n v="5"/>
    <n v="0"/>
    <n v="41602.85"/>
    <n v="37442.57"/>
    <s v="ZLIN"/>
    <n v="5"/>
    <n v="0"/>
    <n v="0"/>
    <n v="0"/>
    <m/>
    <m/>
    <m/>
  </r>
  <r>
    <s v="120601003511-0"/>
    <x v="32"/>
    <m/>
    <s v="IMPRESORA"/>
    <s v="30.11.1996"/>
    <n v="193047.17"/>
    <n v="173742.45"/>
    <s v="ZLI1"/>
    <n v="5"/>
    <n v="0"/>
    <n v="41602.85"/>
    <n v="37442.57"/>
    <s v="ZLIN"/>
    <n v="5"/>
    <n v="0"/>
    <n v="0"/>
    <n v="0"/>
    <m/>
    <m/>
    <m/>
  </r>
  <r>
    <s v="120601003512-0"/>
    <x v="32"/>
    <m/>
    <s v="SERVIDOR IMPRESION"/>
    <s v="30.11.1996"/>
    <n v="221523.99"/>
    <n v="199371.59"/>
    <s v="ZLI1"/>
    <n v="5"/>
    <n v="0"/>
    <n v="69929.17"/>
    <n v="62936.25"/>
    <s v="ZLIN"/>
    <n v="5"/>
    <n v="0"/>
    <n v="0"/>
    <n v="0"/>
    <m/>
    <m/>
    <m/>
  </r>
  <r>
    <s v="120601003513-0"/>
    <x v="32"/>
    <m/>
    <s v="SERVIDOR IMPRESION HEWLETT SGG33311"/>
    <s v="30.11.1996"/>
    <n v="277774"/>
    <n v="249996.6"/>
    <s v="ZLI1"/>
    <n v="5"/>
    <n v="0"/>
    <n v="85932.34"/>
    <n v="77339.11"/>
    <s v="ZLIN"/>
    <n v="5"/>
    <n v="0"/>
    <n v="0"/>
    <n v="0"/>
    <m/>
    <m/>
    <m/>
  </r>
  <r>
    <s v="120601003514-0"/>
    <x v="32"/>
    <m/>
    <s v="SERVIDOR IMPRESION S SGG3331125"/>
    <s v="30.11.1996"/>
    <n v="107519.94"/>
    <n v="96767.95"/>
    <s v="ZLI1"/>
    <n v="5"/>
    <n v="0"/>
    <n v="23171.19"/>
    <n v="20854.07"/>
    <s v="ZLIN"/>
    <n v="5"/>
    <n v="0"/>
    <n v="0"/>
    <n v="0"/>
    <m/>
    <m/>
    <m/>
  </r>
  <r>
    <s v="120601003516-0"/>
    <x v="30"/>
    <m/>
    <s v="TRANSCEPTOR MOVIL"/>
    <s v="30.11.1996"/>
    <n v="0"/>
    <n v="0"/>
    <s v="ZLI1"/>
    <n v="10"/>
    <n v="0"/>
    <n v="0"/>
    <n v="0"/>
    <s v="ZLIN"/>
    <n v="10"/>
    <n v="0"/>
    <n v="0"/>
    <n v="0"/>
    <m/>
    <m/>
    <m/>
  </r>
  <r>
    <s v="120601003517-0"/>
    <x v="30"/>
    <m/>
    <s v="TRANCEPTOR MOVIL"/>
    <s v="30.11.1996"/>
    <n v="0"/>
    <n v="0"/>
    <s v="ZLI1"/>
    <n v="10"/>
    <n v="0"/>
    <n v="0"/>
    <n v="0"/>
    <s v="ZLIN"/>
    <n v="10"/>
    <n v="0"/>
    <n v="0"/>
    <n v="0"/>
    <m/>
    <m/>
    <m/>
  </r>
  <r>
    <s v="120601003520-0"/>
    <x v="30"/>
    <m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4-0"/>
    <x v="30"/>
    <m/>
    <s v="TRANSCEPTOR MOVIL"/>
    <s v="30.11.1996"/>
    <n v="115935.65"/>
    <n v="104342.07999999999"/>
    <s v="ZLI1"/>
    <n v="10"/>
    <n v="0"/>
    <n v="150180.25"/>
    <n v="135162.23000000001"/>
    <s v="ZLIN"/>
    <n v="10"/>
    <n v="0"/>
    <n v="0"/>
    <n v="0"/>
    <m/>
    <m/>
    <m/>
  </r>
  <r>
    <s v="120601003525-0"/>
    <x v="34"/>
    <m/>
    <s v="RECOLECTOR PORTATIL CRICU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6-0"/>
    <x v="34"/>
    <m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7-0"/>
    <x v="34"/>
    <m/>
    <s v="RECOLECTOR PORTATIL CRUCIAL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8-0"/>
    <x v="34"/>
    <m/>
    <s v="RECOLECTOR PORTATIL CRUCIAL C14"/>
    <s v="30.12.1996"/>
    <n v="2325346.7400000002"/>
    <n v="2092812.0700000003"/>
    <s v="ZLI1"/>
    <n v="10"/>
    <n v="0"/>
    <n v="3012199.18"/>
    <n v="2710979.2600000002"/>
    <s v="ZLIN"/>
    <n v="10"/>
    <n v="0"/>
    <n v="0"/>
    <n v="0"/>
    <m/>
    <m/>
    <m/>
  </r>
  <r>
    <s v="120601003529-0"/>
    <x v="33"/>
    <m/>
    <s v="VISCOSIMETRO DIGITAL"/>
    <s v="30.12.1996"/>
    <n v="1007348.63"/>
    <n v="906613.77"/>
    <s v="ZLI1"/>
    <n v="10"/>
    <n v="0"/>
    <n v="1304895.57"/>
    <n v="1174406.01"/>
    <s v="ZLIN"/>
    <n v="10"/>
    <n v="0"/>
    <n v="0"/>
    <n v="0"/>
    <m/>
    <m/>
    <m/>
  </r>
  <r>
    <s v="120601003530-0"/>
    <x v="33"/>
    <m/>
    <s v="CONTROLADOR DE TEMPERATURA"/>
    <s v="30.12.1996"/>
    <n v="502289.59"/>
    <n v="452060.63"/>
    <s v="ZLI1"/>
    <n v="10"/>
    <n v="0"/>
    <n v="551300.44999999995"/>
    <n v="496170.41"/>
    <s v="ZLIN"/>
    <n v="10"/>
    <n v="0"/>
    <n v="0"/>
    <n v="0"/>
    <m/>
    <m/>
    <m/>
  </r>
  <r>
    <s v="120601003531-0"/>
    <x v="33"/>
    <m/>
    <s v="ACCESORIO VISC CONTROLADOR"/>
    <s v="30.12.1996"/>
    <n v="502289.59"/>
    <n v="452060.63"/>
    <s v="ZLI1"/>
    <n v="10"/>
    <n v="0"/>
    <n v="551300.44999999995"/>
    <n v="496170.41"/>
    <s v="ZLIN"/>
    <n v="10"/>
    <n v="0"/>
    <n v="0"/>
    <n v="0"/>
    <m/>
    <m/>
    <m/>
  </r>
  <r>
    <s v="120601003532-0"/>
    <x v="32"/>
    <m/>
    <s v="SERV.IMPR.PARA RED ETHERNET NOVEL"/>
    <s v="30.12.1996"/>
    <n v="156245.66"/>
    <n v="140621.09"/>
    <s v="ZLI1"/>
    <n v="5"/>
    <n v="0"/>
    <n v="54486.86"/>
    <n v="49038.17"/>
    <s v="ZLIN"/>
    <n v="5"/>
    <n v="0"/>
    <n v="0"/>
    <n v="0"/>
    <m/>
    <m/>
    <m/>
  </r>
  <r>
    <s v="120601003533-0"/>
    <x v="32"/>
    <m/>
    <s v="SERV.IMPRES.PARA RED ETHERNET NOVEL"/>
    <s v="30.12.1996"/>
    <n v="156245.68"/>
    <n v="140621.10999999999"/>
    <s v="ZLI1"/>
    <n v="5"/>
    <n v="0"/>
    <n v="33671.9"/>
    <n v="30304.710000000003"/>
    <s v="ZLIN"/>
    <n v="5"/>
    <n v="0"/>
    <n v="0"/>
    <n v="0"/>
    <m/>
    <m/>
    <m/>
  </r>
  <r>
    <s v="120601003534-0"/>
    <x v="34"/>
    <m/>
    <s v="EQ CON DOBLE SISTEMA DE APLICACION"/>
    <s v="30.12.1996"/>
    <n v="10793129.390000001"/>
    <n v="9713816.4500000011"/>
    <s v="ZLI1"/>
    <n v="10"/>
    <n v="0"/>
    <n v="13981164.85"/>
    <n v="12583048.369999999"/>
    <s v="ZLIN"/>
    <n v="10"/>
    <n v="0"/>
    <n v="0"/>
    <n v="0"/>
    <m/>
    <m/>
    <m/>
  </r>
  <r>
    <s v="120601003541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2-0"/>
    <x v="30"/>
    <m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4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5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47-0"/>
    <x v="30"/>
    <m/>
    <s v="WALKIE TALKIE Y BASE"/>
    <s v="30.12.1996"/>
    <n v="0"/>
    <n v="0"/>
    <s v="ZLI1"/>
    <n v="10"/>
    <n v="0"/>
    <n v="0"/>
    <n v="0"/>
    <s v="ZLIN"/>
    <n v="10"/>
    <n v="0"/>
    <n v="0"/>
    <n v="0"/>
    <m/>
    <m/>
    <m/>
  </r>
  <r>
    <s v="120601003548-0"/>
    <x v="30"/>
    <m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0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1-0"/>
    <x v="30"/>
    <m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2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3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5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7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59-0"/>
    <x v="30"/>
    <m/>
    <s v="RADIO WALKIE TALKIE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0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1-0"/>
    <x v="30"/>
    <m/>
    <s v="RADIO HT 1000 MOTOROLA"/>
    <s v="30.12.1996"/>
    <n v="0"/>
    <n v="0"/>
    <s v="ZLI1"/>
    <n v="10"/>
    <n v="0"/>
    <n v="0"/>
    <n v="0"/>
    <s v="ZLIN"/>
    <n v="10"/>
    <n v="0"/>
    <n v="0"/>
    <n v="0"/>
    <m/>
    <m/>
    <m/>
  </r>
  <r>
    <s v="120601003562-0"/>
    <x v="30"/>
    <m/>
    <s v="RADIO (WALKIE TALKIE)"/>
    <s v="30.12.1996"/>
    <n v="0"/>
    <n v="0"/>
    <s v="ZLI1"/>
    <n v="10"/>
    <n v="0"/>
    <n v="0"/>
    <n v="0"/>
    <s v="ZLIN"/>
    <n v="10"/>
    <n v="0"/>
    <n v="0"/>
    <n v="0"/>
    <m/>
    <m/>
    <m/>
  </r>
  <r>
    <s v="120601003563-0"/>
    <x v="30"/>
    <m/>
    <s v="RADIO HT 1000 MOTOROLA"/>
    <s v="30.12.1996"/>
    <n v="0"/>
    <n v="0"/>
    <s v="ZLI1"/>
    <n v="10"/>
    <n v="0"/>
    <n v="0"/>
    <n v="0"/>
    <s v="ZLIN"/>
    <n v="10"/>
    <n v="0"/>
    <n v="0"/>
    <n v="0"/>
    <m/>
    <m/>
    <m/>
  </r>
  <r>
    <s v="120601003564-0"/>
    <x v="30"/>
    <m/>
    <s v="RADIO HT 1000 MOTOROLA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5-0"/>
    <x v="30"/>
    <m/>
    <s v="RADIO (WALKIE TALKIE)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6-0"/>
    <x v="30"/>
    <m/>
    <s v="RADIO PORTATIL"/>
    <s v="30.12.1996"/>
    <n v="188813.99"/>
    <n v="169932.59"/>
    <s v="ZLI1"/>
    <n v="10"/>
    <n v="0"/>
    <n v="207237.44"/>
    <n v="186513.7"/>
    <s v="ZLIN"/>
    <n v="10"/>
    <n v="0"/>
    <n v="0"/>
    <n v="0"/>
    <m/>
    <m/>
    <m/>
  </r>
  <r>
    <s v="120601003568-0"/>
    <x v="30"/>
    <m/>
    <s v="RADIO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6-0"/>
    <x v="30"/>
    <m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8-0"/>
    <x v="30"/>
    <m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79-0"/>
    <x v="30"/>
    <m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80-0"/>
    <x v="30"/>
    <m/>
    <s v="RADIO GM 3000 MOTOROLA CON BASE"/>
    <s v="30.12.1996"/>
    <n v="153743.47"/>
    <n v="138369.12"/>
    <s v="ZLI1"/>
    <n v="10"/>
    <n v="0"/>
    <n v="168744.94"/>
    <n v="151870.45000000001"/>
    <s v="ZLIN"/>
    <n v="10"/>
    <n v="0"/>
    <n v="0"/>
    <n v="0"/>
    <m/>
    <m/>
    <m/>
  </r>
  <r>
    <s v="120601003583-0"/>
    <x v="30"/>
    <m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4-0"/>
    <x v="30"/>
    <m/>
    <s v="REPETIDOR MOTOROLA MOD MFS LIMIET"/>
    <s v="30.12.1996"/>
    <n v="3349514.49"/>
    <n v="3004334.6900000004"/>
    <s v="ZLI1"/>
    <n v="10"/>
    <n v="0"/>
    <n v="3686560.04"/>
    <n v="3317904.04"/>
    <s v="ZLIN"/>
    <n v="10"/>
    <n v="0"/>
    <n v="0"/>
    <n v="0"/>
    <m/>
    <m/>
    <m/>
  </r>
  <r>
    <s v="120601003585-0"/>
    <x v="30"/>
    <m/>
    <s v="REPETIDOR MOTOROLA MOD MFS LIMIET"/>
    <s v="30.12.1996"/>
    <n v="3349514.58"/>
    <n v="3004334.77"/>
    <s v="ZLI1"/>
    <n v="10"/>
    <n v="0"/>
    <n v="3686560.11"/>
    <n v="3317904.0999999996"/>
    <s v="ZLIN"/>
    <n v="10"/>
    <n v="0"/>
    <n v="0"/>
    <n v="0"/>
    <m/>
    <m/>
    <m/>
  </r>
  <r>
    <s v="120601003586-0"/>
    <x v="33"/>
    <m/>
    <s v="REACTOR PARA ANALISIS DE DQO"/>
    <s v="30.03.1997"/>
    <n v="649382.53"/>
    <n v="584444.28"/>
    <s v="ZLI1"/>
    <n v="10"/>
    <n v="0"/>
    <n v="770214.87"/>
    <n v="693193.38"/>
    <s v="ZLIN"/>
    <n v="10"/>
    <n v="0"/>
    <n v="0"/>
    <n v="0"/>
    <m/>
    <m/>
    <m/>
  </r>
  <r>
    <s v="120601003590-0"/>
    <x v="32"/>
    <m/>
    <s v="IMPRESORA LASER S VSGB537080"/>
    <s v="01.08.1995"/>
    <n v="1128070.21"/>
    <n v="1015263.19"/>
    <s v="ZLI1"/>
    <n v="5"/>
    <n v="0"/>
    <n v="243106.17"/>
    <n v="218795.55000000002"/>
    <s v="ZLIN"/>
    <n v="5"/>
    <n v="0"/>
    <n v="0"/>
    <n v="0"/>
    <m/>
    <m/>
    <m/>
  </r>
  <r>
    <s v="120601003593-0"/>
    <x v="32"/>
    <m/>
    <s v="DISCO EXTERNO"/>
    <s v="01.08.1995"/>
    <n v="430151.05"/>
    <n v="387135.95"/>
    <s v="ZLI1"/>
    <n v="5"/>
    <n v="0"/>
    <n v="92700.23"/>
    <n v="83430.209999999992"/>
    <s v="ZLIN"/>
    <n v="5"/>
    <n v="0"/>
    <n v="0"/>
    <n v="0"/>
    <m/>
    <m/>
    <m/>
  </r>
  <r>
    <s v="120601003594-0"/>
    <x v="32"/>
    <m/>
    <s v="UNIDAD DECINTA S 51861000"/>
    <s v="01.08.1995"/>
    <n v="376382.15"/>
    <n v="338743.94"/>
    <s v="ZLI1"/>
    <n v="5"/>
    <n v="0"/>
    <n v="81112.679999999993"/>
    <n v="73001.409999999989"/>
    <s v="ZLIN"/>
    <n v="5"/>
    <n v="0"/>
    <n v="0"/>
    <n v="0"/>
    <m/>
    <m/>
    <m/>
  </r>
  <r>
    <s v="120601003595-0"/>
    <x v="32"/>
    <m/>
    <s v="SERVIDOR DE IMPRESION S400B703"/>
    <s v="01.08.1995"/>
    <n v="126728"/>
    <n v="114055.2"/>
    <s v="ZLI1"/>
    <n v="5"/>
    <n v="0"/>
    <n v="27310.67"/>
    <n v="24579.599999999999"/>
    <s v="ZLIN"/>
    <n v="5"/>
    <n v="0"/>
    <n v="0"/>
    <n v="0"/>
    <m/>
    <m/>
    <m/>
  </r>
  <r>
    <s v="120601003596-0"/>
    <x v="32"/>
    <m/>
    <s v="COMPUTADOR PORTATIL"/>
    <s v="31.03.2004"/>
    <n v="1349119.94"/>
    <n v="1214207.95"/>
    <s v="ZLI1"/>
    <n v="5"/>
    <n v="0"/>
    <n v="862656.51"/>
    <n v="857192.57000000007"/>
    <s v="ZLIN"/>
    <n v="5"/>
    <n v="0"/>
    <n v="0"/>
    <n v="0"/>
    <m/>
    <m/>
    <m/>
  </r>
  <r>
    <s v="120601003597-0"/>
    <x v="31"/>
    <m/>
    <s v="HORNO DE MICROONDAS"/>
    <s v="30.05.1998"/>
    <n v="38995.1"/>
    <n v="35095.589999999997"/>
    <s v="ZLI1"/>
    <n v="10"/>
    <n v="0"/>
    <n v="50967.89"/>
    <n v="45871.1"/>
    <s v="ZLIN"/>
    <n v="10"/>
    <n v="0"/>
    <n v="0"/>
    <n v="0"/>
    <m/>
    <m/>
    <m/>
  </r>
  <r>
    <s v="120601003600-0"/>
    <x v="32"/>
    <m/>
    <s v="MINI TORRE CON FUENTE DE PODER"/>
    <s v="30.10.1998"/>
    <n v="125916.22"/>
    <n v="113324.6"/>
    <s v="ZLI1"/>
    <n v="5"/>
    <n v="0"/>
    <n v="43032.2"/>
    <n v="38728.979999999996"/>
    <s v="ZLIN"/>
    <n v="5"/>
    <n v="0"/>
    <n v="0"/>
    <n v="0"/>
    <m/>
    <m/>
    <m/>
  </r>
  <r>
    <s v="120601003601-0"/>
    <x v="29"/>
    <m/>
    <s v="DICCIONARIO TRIBUTARIO"/>
    <s v="31.05.1999"/>
    <n v="25000"/>
    <n v="22500"/>
    <s v="ZLI1"/>
    <n v="10"/>
    <n v="0"/>
    <n v="40098.42"/>
    <n v="39997.18"/>
    <s v="ZLIN"/>
    <n v="10"/>
    <n v="0"/>
    <n v="0"/>
    <n v="0"/>
    <m/>
    <m/>
    <m/>
  </r>
  <r>
    <s v="120601003602-0"/>
    <x v="33"/>
    <m/>
    <s v="STANDAR CORROSION LAMINA DE PLATA"/>
    <s v="31.07.1999"/>
    <n v="0"/>
    <n v="0"/>
    <s v="ZLI1"/>
    <n v="10"/>
    <n v="0"/>
    <n v="0"/>
    <n v="0"/>
    <s v="ZLIN"/>
    <n v="10"/>
    <n v="0"/>
    <n v="0"/>
    <n v="0"/>
    <m/>
    <m/>
    <m/>
  </r>
  <r>
    <s v="120601003605-0"/>
    <x v="29"/>
    <m/>
    <s v="QUALITY ASSUARENCE OF CHEMICAL"/>
    <s v="31.05.1999"/>
    <n v="36193.589999999997"/>
    <n v="32574.229999999996"/>
    <s v="ZLI1"/>
    <n v="10"/>
    <n v="0"/>
    <n v="58052.2"/>
    <n v="57905.61"/>
    <s v="ZLIN"/>
    <n v="10"/>
    <n v="0"/>
    <n v="0"/>
    <n v="0"/>
    <m/>
    <m/>
    <m/>
  </r>
  <r>
    <s v="120601003607-0"/>
    <x v="29"/>
    <m/>
    <s v="TRACE A BIG TEMPERATE"/>
    <s v="31.05.1999"/>
    <n v="63377.96"/>
    <n v="57040.159999999996"/>
    <s v="ZLI1"/>
    <n v="10"/>
    <n v="0"/>
    <n v="101654.28"/>
    <n v="101397.6"/>
    <s v="ZLIN"/>
    <n v="10"/>
    <n v="0"/>
    <n v="0"/>
    <n v="0"/>
    <m/>
    <m/>
    <m/>
  </r>
  <r>
    <s v="120601003610-0"/>
    <x v="33"/>
    <m/>
    <s v="VALVULA DE AGUA C/JUEGO EMPAQUE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1-0"/>
    <x v="33"/>
    <m/>
    <s v="VALVULA DE AGUA C/JUEGOS EMPAQ SELL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2-0"/>
    <x v="33"/>
    <m/>
    <s v="VALVULA DE AGUA C/JUEGOS EMPAQ SELL"/>
    <s v="31.05.1999"/>
    <n v="189380.25"/>
    <n v="170442.22"/>
    <s v="ZLI1"/>
    <n v="10"/>
    <n v="0"/>
    <n v="328410.98"/>
    <n v="327643.99"/>
    <s v="ZLIN"/>
    <n v="10"/>
    <n v="0"/>
    <n v="0"/>
    <n v="0"/>
    <m/>
    <m/>
    <m/>
  </r>
  <r>
    <s v="120601003613-0"/>
    <x v="33"/>
    <m/>
    <s v="VALVULA DE AGUA C/JUEG EMPAQ SELLO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4-0"/>
    <x v="33"/>
    <m/>
    <s v="VALVULA DE AGUA C/EMPAQ SELLOS"/>
    <s v="31.05.1999"/>
    <n v="189380.25"/>
    <n v="170442.22"/>
    <s v="ZLI1"/>
    <n v="10"/>
    <n v="0"/>
    <n v="303754.25"/>
    <n v="302987.26"/>
    <s v="ZLIN"/>
    <n v="10"/>
    <n v="0"/>
    <n v="0"/>
    <n v="0"/>
    <m/>
    <m/>
    <m/>
  </r>
  <r>
    <s v="120601003615-0"/>
    <x v="33"/>
    <m/>
    <s v="TAPONES INTRODUCCION BUCHI 01301"/>
    <s v="31.05.1999"/>
    <n v="56118.75"/>
    <n v="50506.87"/>
    <s v="ZLI1"/>
    <n v="10"/>
    <n v="0"/>
    <n v="90010.96"/>
    <n v="89783.69"/>
    <s v="ZLIN"/>
    <n v="10"/>
    <n v="0"/>
    <n v="0"/>
    <n v="0"/>
    <m/>
    <m/>
    <m/>
  </r>
  <r>
    <s v="120601003616-0"/>
    <x v="33"/>
    <m/>
    <s v="TAPONES INTRODUCCION BUCHI 01301"/>
    <s v="31.05.1999"/>
    <n v="56118.75"/>
    <n v="50506.87"/>
    <s v="ZLI1"/>
    <n v="10"/>
    <n v="0"/>
    <n v="90010.96"/>
    <n v="89783.69"/>
    <s v="ZLIN"/>
    <n v="10"/>
    <n v="0"/>
    <n v="0"/>
    <n v="0"/>
    <m/>
    <m/>
    <m/>
  </r>
  <r>
    <s v="120601003617-0"/>
    <x v="33"/>
    <m/>
    <s v="FRASCOS RECIBIDORES BUCHI 00427"/>
    <s v="31.05.1999"/>
    <n v="36956.25"/>
    <n v="33260.620000000003"/>
    <s v="ZLI1"/>
    <n v="10"/>
    <n v="0"/>
    <n v="59275.49"/>
    <n v="59125.81"/>
    <s v="ZLIN"/>
    <n v="10"/>
    <n v="0"/>
    <n v="0"/>
    <n v="0"/>
    <m/>
    <m/>
    <m/>
  </r>
  <r>
    <s v="120601003618-0"/>
    <x v="33"/>
    <m/>
    <s v="FRASCO RECIBIDOR BUCHI 000427"/>
    <s v="31.05.1999"/>
    <n v="36956.25"/>
    <n v="33260.620000000003"/>
    <s v="ZLI1"/>
    <n v="10"/>
    <n v="0"/>
    <n v="59275.49"/>
    <n v="59125.81"/>
    <s v="ZLIN"/>
    <n v="10"/>
    <n v="0"/>
    <n v="0"/>
    <n v="0"/>
    <m/>
    <m/>
    <m/>
  </r>
  <r>
    <s v="120601003619-0"/>
    <x v="33"/>
    <m/>
    <s v="TAPONES DE VIDRIO BUCHI 000833"/>
    <s v="31.05.1999"/>
    <n v="41062.5"/>
    <n v="36956.25"/>
    <s v="ZLI1"/>
    <n v="10"/>
    <n v="0"/>
    <n v="65861.66"/>
    <n v="65695.360000000001"/>
    <s v="ZLIN"/>
    <n v="10"/>
    <n v="0"/>
    <n v="0"/>
    <n v="0"/>
    <m/>
    <m/>
    <m/>
  </r>
  <r>
    <s v="120601003620-0"/>
    <x v="33"/>
    <m/>
    <s v="TAPONES DE VIDRIO BUCHI 000833"/>
    <s v="31.05.1999"/>
    <n v="41062.5"/>
    <n v="36956.25"/>
    <s v="ZLI1"/>
    <n v="10"/>
    <n v="0"/>
    <n v="65861.66"/>
    <n v="65695.360000000001"/>
    <s v="ZLIN"/>
    <n v="10"/>
    <n v="0"/>
    <n v="0"/>
    <n v="0"/>
    <m/>
    <m/>
    <m/>
  </r>
  <r>
    <s v="120601003633-0"/>
    <x v="33"/>
    <m/>
    <s v="MANOMETRO DE INDUCCION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4-0"/>
    <x v="33"/>
    <m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5-0"/>
    <x v="33"/>
    <m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36-0"/>
    <x v="33"/>
    <m/>
    <s v="MANOMETRO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47-0"/>
    <x v="33"/>
    <m/>
    <s v="MANOMETRO DIGITAL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48-0"/>
    <x v="33"/>
    <m/>
    <s v="MANOMETRO DIGITAL"/>
    <s v="31.05.1999"/>
    <n v="76992.19"/>
    <n v="69292.97"/>
    <s v="ZLI1"/>
    <n v="10"/>
    <n v="0"/>
    <n v="123490.67"/>
    <n v="123178.86"/>
    <s v="ZLIN"/>
    <n v="10"/>
    <n v="0"/>
    <n v="0"/>
    <n v="0"/>
    <m/>
    <m/>
    <m/>
  </r>
  <r>
    <s v="120601003664-0"/>
    <x v="33"/>
    <m/>
    <s v="COLUMNA DE ABSORCION"/>
    <s v="31.07.1999"/>
    <n v="93502.38"/>
    <n v="84152.14"/>
    <s v="ZLI1"/>
    <n v="10"/>
    <n v="0"/>
    <n v="149972.03"/>
    <n v="149593.34"/>
    <s v="ZLIN"/>
    <n v="10"/>
    <n v="0"/>
    <n v="0"/>
    <n v="0"/>
    <m/>
    <m/>
    <m/>
  </r>
  <r>
    <s v="120601003667-0"/>
    <x v="30"/>
    <m/>
    <s v="SISTEMA DE ALARMAS"/>
    <s v="31.05.1999"/>
    <n v="4422995.4800000004"/>
    <n v="3980695.9300000006"/>
    <s v="ZLI1"/>
    <n v="10"/>
    <n v="0"/>
    <n v="7094214.0499999998"/>
    <n v="7076300.9100000001"/>
    <s v="ZLIN"/>
    <n v="10"/>
    <n v="0"/>
    <n v="0"/>
    <n v="0"/>
    <m/>
    <m/>
    <m/>
  </r>
  <r>
    <s v="120601003668-0"/>
    <x v="32"/>
    <m/>
    <s v="IMPRESORA HP"/>
    <s v="30.09.2003"/>
    <n v="0"/>
    <n v="0"/>
    <s v="ZLI1"/>
    <n v="5"/>
    <n v="0"/>
    <n v="0"/>
    <n v="0"/>
    <s v="ZLIN"/>
    <n v="5"/>
    <n v="0"/>
    <n v="0"/>
    <n v="0"/>
    <m/>
    <m/>
    <m/>
  </r>
  <r>
    <s v="120601003669-0"/>
    <x v="32"/>
    <m/>
    <s v="REGULADOR DE CORRIENTE"/>
    <s v="30.10.2000"/>
    <n v="57800"/>
    <n v="52020"/>
    <s v="ZLI1"/>
    <n v="5"/>
    <n v="0"/>
    <n v="29633.64"/>
    <n v="26670.28"/>
    <s v="ZLIN"/>
    <n v="5"/>
    <n v="0"/>
    <n v="0"/>
    <n v="0"/>
    <m/>
    <m/>
    <m/>
  </r>
  <r>
    <s v="120601003671-0"/>
    <x v="32"/>
    <m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2-0"/>
    <x v="32"/>
    <m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3-0"/>
    <x v="32"/>
    <m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4-0"/>
    <x v="32"/>
    <m/>
    <s v="SCANNER"/>
    <s v="26.06.2001"/>
    <n v="81493.09"/>
    <n v="73343.78"/>
    <s v="ZLI1"/>
    <n v="5"/>
    <n v="0"/>
    <n v="45247.17"/>
    <n v="40722.449999999997"/>
    <s v="ZLIN"/>
    <n v="5"/>
    <n v="0"/>
    <n v="0"/>
    <n v="0"/>
    <m/>
    <m/>
    <m/>
  </r>
  <r>
    <s v="120601003675-0"/>
    <x v="32"/>
    <m/>
    <s v="IMPRESORA"/>
    <s v="22.06.2001"/>
    <n v="39900"/>
    <n v="35910"/>
    <s v="ZLI1"/>
    <n v="5"/>
    <n v="0"/>
    <n v="22153.56"/>
    <n v="19938.2"/>
    <s v="ZLIN"/>
    <n v="5"/>
    <n v="0"/>
    <n v="0"/>
    <n v="0"/>
    <m/>
    <m/>
    <m/>
  </r>
  <r>
    <s v="120601003678-0"/>
    <x v="32"/>
    <m/>
    <s v="UPS."/>
    <s v="30.09.2001"/>
    <n v="49500"/>
    <n v="44550"/>
    <s v="ZLI1"/>
    <n v="5"/>
    <n v="0"/>
    <n v="27483.73"/>
    <n v="24735.360000000001"/>
    <s v="ZLIN"/>
    <n v="5"/>
    <n v="0"/>
    <n v="0"/>
    <n v="0"/>
    <m/>
    <m/>
    <m/>
  </r>
  <r>
    <s v="120601003684-0"/>
    <x v="32"/>
    <m/>
    <s v="SERVIDOR DE RED"/>
    <s v="30.11.2001"/>
    <n v="6681456.5099999998"/>
    <n v="6013310.8599999994"/>
    <s v="ZLI1"/>
    <n v="5"/>
    <n v="0"/>
    <n v="3709726.92"/>
    <n v="3338754.23"/>
    <s v="ZLIN"/>
    <n v="5"/>
    <n v="0"/>
    <n v="0"/>
    <n v="0"/>
    <m/>
    <m/>
    <m/>
  </r>
  <r>
    <s v="120601003685-0"/>
    <x v="32"/>
    <m/>
    <s v="SERVIDOR DE RED"/>
    <s v="30.11.2001"/>
    <n v="6919307.1799999997"/>
    <n v="6094156.3799999999"/>
    <s v="ZLI1"/>
    <n v="5"/>
    <n v="0"/>
    <n v="3709726.92"/>
    <n v="3338754.23"/>
    <s v="ZLIN"/>
    <n v="5"/>
    <n v="0"/>
    <n v="0"/>
    <n v="0"/>
    <m/>
    <m/>
    <m/>
  </r>
  <r>
    <s v="120601003686-0"/>
    <x v="32"/>
    <m/>
    <s v="SERVIDOR DE RED"/>
    <s v="30.11.2001"/>
    <n v="6919307.2300000004"/>
    <n v="6094156.3800000008"/>
    <s v="ZLI1"/>
    <n v="5"/>
    <n v="0"/>
    <n v="3709726.92"/>
    <n v="3338754.23"/>
    <s v="ZLIN"/>
    <n v="5"/>
    <n v="0"/>
    <n v="0"/>
    <n v="0"/>
    <m/>
    <m/>
    <m/>
  </r>
  <r>
    <s v="120601003688-0"/>
    <x v="32"/>
    <m/>
    <s v="AGENDA ELECTRONICA"/>
    <s v="30.04.2002"/>
    <n v="182496.94"/>
    <n v="164247.25"/>
    <s v="ZLI1"/>
    <n v="5"/>
    <n v="0"/>
    <n v="100680.32000000001"/>
    <n v="90612.290000000008"/>
    <s v="ZLIN"/>
    <n v="5"/>
    <n v="0"/>
    <n v="0"/>
    <n v="0"/>
    <m/>
    <m/>
    <m/>
  </r>
  <r>
    <s v="120601003689-0"/>
    <x v="32"/>
    <m/>
    <s v="IMPRESORA"/>
    <s v="31.07.2002"/>
    <n v="187361.91"/>
    <n v="168625.72"/>
    <s v="ZLI1"/>
    <n v="5"/>
    <n v="0"/>
    <n v="103364.23"/>
    <n v="93027.81"/>
    <s v="ZLIN"/>
    <n v="5"/>
    <n v="0"/>
    <n v="0"/>
    <n v="0"/>
    <m/>
    <m/>
    <m/>
  </r>
  <r>
    <s v="120601003692-0"/>
    <x v="32"/>
    <m/>
    <s v="MAQUINA ESCRIBIR MANUAL"/>
    <s v="30.09.2002"/>
    <n v="0"/>
    <n v="0"/>
    <s v="ZLI1"/>
    <n v="5"/>
    <n v="0"/>
    <n v="0"/>
    <n v="0"/>
    <s v="ZLIN"/>
    <n v="5"/>
    <n v="0"/>
    <n v="0"/>
    <n v="0"/>
    <m/>
    <m/>
    <m/>
  </r>
  <r>
    <s v="120601003698-0"/>
    <x v="32"/>
    <m/>
    <s v="COMPUTADOR TIPO TABLET PC"/>
    <s v="31.03.2004"/>
    <n v="0"/>
    <n v="0"/>
    <s v="ZLI1"/>
    <n v="5"/>
    <n v="0"/>
    <n v="0"/>
    <n v="0"/>
    <s v="ZLIN"/>
    <n v="5"/>
    <n v="0"/>
    <n v="0"/>
    <n v="0"/>
    <m/>
    <m/>
    <m/>
  </r>
  <r>
    <s v="120601003699-0"/>
    <x v="30"/>
    <m/>
    <s v="CENTRAL TELEFONICA (ubicada Aerop."/>
    <s v="31.12.2007"/>
    <n v="625877.05000000005"/>
    <n v="563289.34000000008"/>
    <s v="ZLI1"/>
    <n v="10"/>
    <n v="0"/>
    <n v="153697.29999999999"/>
    <n v="153697.29999999999"/>
    <s v="ZLIN"/>
    <n v="10"/>
    <n v="0"/>
    <n v="0"/>
    <n v="0"/>
    <m/>
    <m/>
    <m/>
  </r>
  <r>
    <s v="120601003699-1"/>
    <x v="30"/>
    <m/>
    <s v="Actualizador CENTRAL TELEFONICA (ubicada Aerop."/>
    <s v="08.10.2015"/>
    <n v="20112554.73"/>
    <n v="18101299.260000002"/>
    <s v="ZLIN"/>
    <n v="10"/>
    <n v="0"/>
    <n v="0"/>
    <n v="0"/>
    <s v="ZLIN"/>
    <n v="10"/>
    <n v="0"/>
    <n v="0"/>
    <n v="0"/>
    <m/>
    <m/>
    <m/>
  </r>
  <r>
    <s v="120601003699-2"/>
    <x v="30"/>
    <m/>
    <s v="AMPLIACION"/>
    <s v="22.12.2016"/>
    <n v="2939141.25"/>
    <n v="2939141.25"/>
    <s v="ZLIN"/>
    <n v="10"/>
    <n v="0"/>
    <n v="0"/>
    <n v="0"/>
    <s v="ZLIN"/>
    <n v="10"/>
    <n v="0"/>
    <n v="0"/>
    <n v="0"/>
    <m/>
    <m/>
    <m/>
  </r>
  <r>
    <s v="120601003700-0"/>
    <x v="34"/>
    <m/>
    <s v="ESPIROMETRO SPIROLITE SERIE N-8037"/>
    <s v="31.01.1997"/>
    <n v="497000"/>
    <n v="447300"/>
    <s v="ZLI1"/>
    <n v="10"/>
    <n v="0"/>
    <n v="495852.16"/>
    <n v="446266.93999999994"/>
    <s v="ZLIN"/>
    <n v="10"/>
    <n v="0"/>
    <n v="0"/>
    <n v="0"/>
    <m/>
    <m/>
    <m/>
  </r>
  <r>
    <s v="120601003707-0"/>
    <x v="32"/>
    <m/>
    <s v="CPU"/>
    <s v="30.12.1996"/>
    <n v="422136.25"/>
    <n v="379922.62"/>
    <s v="ZLI1"/>
    <n v="5"/>
    <n v="0"/>
    <n v="94121.73"/>
    <n v="84709.56"/>
    <s v="ZLIN"/>
    <n v="5"/>
    <n v="0"/>
    <n v="0"/>
    <n v="0"/>
    <m/>
    <m/>
    <m/>
  </r>
  <r>
    <s v="120601003714-0"/>
    <x v="34"/>
    <m/>
    <s v="RECORTADORA DE YESO"/>
    <s v="30.04.1997"/>
    <n v="0"/>
    <n v="0"/>
    <s v="ZLI1"/>
    <n v="10"/>
    <n v="0"/>
    <n v="0"/>
    <n v="0"/>
    <s v="ZLIN"/>
    <n v="10"/>
    <n v="0"/>
    <n v="0"/>
    <n v="0"/>
    <m/>
    <m/>
    <m/>
  </r>
  <r>
    <s v="120601003715-0"/>
    <x v="34"/>
    <m/>
    <s v="AUDIOMETRO PARA VALORACION"/>
    <s v="30.04.1997"/>
    <n v="230000"/>
    <n v="207000"/>
    <s v="ZLI1"/>
    <n v="10"/>
    <n v="0"/>
    <n v="272796.7"/>
    <n v="245517.03000000003"/>
    <s v="ZLIN"/>
    <n v="10"/>
    <n v="0"/>
    <n v="0"/>
    <n v="0"/>
    <m/>
    <m/>
    <m/>
  </r>
  <r>
    <s v="120601003716-0"/>
    <x v="33"/>
    <m/>
    <s v="CARRETILLO PARA TRANSPORT. TAMBORES"/>
    <s v="30.06.1997"/>
    <n v="82153.84"/>
    <n v="73938.459999999992"/>
    <s v="ZLI1"/>
    <n v="10"/>
    <n v="0"/>
    <n v="97440.36"/>
    <n v="87696.320000000007"/>
    <s v="ZLIN"/>
    <n v="10"/>
    <n v="0"/>
    <n v="0"/>
    <n v="0"/>
    <m/>
    <m/>
    <m/>
  </r>
  <r>
    <s v="120601003717-0"/>
    <x v="33"/>
    <m/>
    <s v="CARRETILLA P/TRANSPORTE CILINDROS"/>
    <s v="30.06.1997"/>
    <n v="153735.17000000001"/>
    <n v="138361.65000000002"/>
    <s v="ZLI1"/>
    <n v="10"/>
    <n v="0"/>
    <n v="182341.02"/>
    <n v="164106.91999999998"/>
    <s v="ZLIN"/>
    <n v="10"/>
    <n v="0"/>
    <n v="0"/>
    <n v="0"/>
    <m/>
    <m/>
    <m/>
  </r>
  <r>
    <s v="120601003718-0"/>
    <x v="33"/>
    <m/>
    <s v="ANALIZADOR DE GASES DE COMBUSTION"/>
    <s v="30.06.1997"/>
    <n v="265749.13"/>
    <n v="239174.22"/>
    <s v="ZLI1"/>
    <n v="10"/>
    <n v="0"/>
    <n v="315197.71999999997"/>
    <n v="283677.94999999995"/>
    <s v="ZLIN"/>
    <n v="10"/>
    <n v="0"/>
    <n v="0"/>
    <n v="0"/>
    <m/>
    <m/>
    <m/>
  </r>
  <r>
    <s v="120601003719-0"/>
    <x v="33"/>
    <m/>
    <s v="MICROANALIZADOR DE CARBON RESIDUAL"/>
    <s v="30.06.1997"/>
    <n v="3631986.72"/>
    <n v="3268788.0500000003"/>
    <s v="ZLI1"/>
    <n v="10"/>
    <n v="0"/>
    <n v="4307800.4000000004"/>
    <n v="3877020.3600000003"/>
    <s v="ZLIN"/>
    <n v="10"/>
    <n v="0"/>
    <n v="0"/>
    <n v="0"/>
    <m/>
    <m/>
    <m/>
  </r>
  <r>
    <s v="120601003721-0"/>
    <x v="33"/>
    <m/>
    <s v="EQ P/DETERMINAR PTO INFLACION"/>
    <s v="30.09.1997"/>
    <n v="476955.02"/>
    <n v="429259.52000000002"/>
    <s v="ZLI1"/>
    <n v="10"/>
    <n v="0"/>
    <n v="662651.31000000006"/>
    <n v="596386.18000000005"/>
    <s v="ZLIN"/>
    <n v="10"/>
    <n v="0"/>
    <n v="0"/>
    <n v="0"/>
    <m/>
    <m/>
    <m/>
  </r>
  <r>
    <s v="120601003722-0"/>
    <x v="33"/>
    <m/>
    <s v="CRONOMETRO P/DETERMINAC.PRODUC.PETR"/>
    <s v="30.09.1997"/>
    <n v="566776.35"/>
    <n v="510098.70999999996"/>
    <s v="ZLI1"/>
    <n v="10"/>
    <n v="0"/>
    <n v="672237.91"/>
    <n v="605014.12"/>
    <s v="ZLIN"/>
    <n v="10"/>
    <n v="0"/>
    <n v="0"/>
    <n v="0"/>
    <m/>
    <m/>
    <m/>
  </r>
  <r>
    <s v="120601003723-0"/>
    <x v="33"/>
    <m/>
    <s v="BA?O DE ENFRIAMIENTO Y/O CALENTAMIE"/>
    <s v="30.09.1997"/>
    <n v="1307815.6000000001"/>
    <n v="1177034.04"/>
    <s v="ZLI1"/>
    <n v="10"/>
    <n v="0"/>
    <n v="1816683.25"/>
    <n v="1635014.93"/>
    <s v="ZLIN"/>
    <n v="10"/>
    <n v="0"/>
    <n v="0"/>
    <n v="0"/>
    <m/>
    <m/>
    <m/>
  </r>
  <r>
    <s v="120601003725-0"/>
    <x v="30"/>
    <m/>
    <s v="RADIO VHF MARINO 25 W"/>
    <s v="30.10.1997"/>
    <n v="0"/>
    <n v="0"/>
    <s v="ZLI1"/>
    <n v="10"/>
    <n v="0"/>
    <n v="0"/>
    <n v="0"/>
    <s v="ZLIN"/>
    <n v="10"/>
    <n v="0"/>
    <n v="0"/>
    <n v="0"/>
    <m/>
    <m/>
    <m/>
  </r>
  <r>
    <s v="120601003726-0"/>
    <x v="31"/>
    <m/>
    <s v="MAQUINA PARA HACER HIELO CUBITOS"/>
    <s v="30.10.1997"/>
    <n v="175566.35"/>
    <n v="158009.71000000002"/>
    <s v="ZLI1"/>
    <n v="10"/>
    <n v="0"/>
    <n v="208234.39"/>
    <n v="187410.95"/>
    <s v="ZLIN"/>
    <n v="10"/>
    <n v="0"/>
    <n v="0"/>
    <n v="0"/>
    <m/>
    <m/>
    <m/>
  </r>
  <r>
    <s v="120601003728-0"/>
    <x v="33"/>
    <m/>
    <s v="EQ P/DETERMINAR PTO INFLACION"/>
    <s v="30.09.1997"/>
    <n v="476955.02"/>
    <n v="429259.52000000002"/>
    <s v="ZLI1"/>
    <n v="10"/>
    <n v="0"/>
    <n v="662651.31000000006"/>
    <n v="596386.18000000005"/>
    <s v="ZLIN"/>
    <n v="10"/>
    <n v="0"/>
    <n v="0"/>
    <n v="0"/>
    <m/>
    <m/>
    <m/>
  </r>
  <r>
    <s v="120601003729-0"/>
    <x v="30"/>
    <m/>
    <s v="RADIO COMUNICACION HT 1000 CON ACCE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31-0"/>
    <x v="32"/>
    <m/>
    <s v="IMPRESORA MATRIZ DE PUNTO"/>
    <s v="30.01.1998"/>
    <n v="130800"/>
    <n v="117720"/>
    <s v="ZLI1"/>
    <n v="5"/>
    <n v="0"/>
    <n v="44701.24"/>
    <n v="40231.119999999995"/>
    <s v="ZLIN"/>
    <n v="5"/>
    <n v="0"/>
    <n v="0"/>
    <n v="0"/>
    <m/>
    <m/>
    <m/>
  </r>
  <r>
    <s v="120601003732-0"/>
    <x v="30"/>
    <m/>
    <s v="RADIO WALKIE TALKIE 16 CANALES 1/4"/>
    <s v="30.10.1997"/>
    <n v="0"/>
    <n v="0"/>
    <s v="ZLI1"/>
    <n v="10"/>
    <n v="0"/>
    <n v="0"/>
    <n v="0"/>
    <s v="ZLIN"/>
    <n v="10"/>
    <n v="0"/>
    <n v="0"/>
    <n v="0"/>
    <m/>
    <m/>
    <m/>
  </r>
  <r>
    <s v="120601003733-0"/>
    <x v="30"/>
    <m/>
    <s v="RADIO WALKIE TALKIE 16 CANALES 1/4"/>
    <s v="30.10.1997"/>
    <n v="0"/>
    <n v="0"/>
    <s v="ZLI1"/>
    <n v="10"/>
    <n v="0"/>
    <n v="0"/>
    <n v="0"/>
    <s v="ZLIN"/>
    <n v="10"/>
    <n v="0"/>
    <n v="0"/>
    <n v="0"/>
    <m/>
    <m/>
    <m/>
  </r>
  <r>
    <s v="120601003734-0"/>
    <x v="30"/>
    <m/>
    <s v="RADIO WALKIE TALKIE 16 CANALES 1/4"/>
    <s v="30.10.1997"/>
    <n v="0"/>
    <n v="0"/>
    <s v="ZLI1"/>
    <n v="10"/>
    <n v="0"/>
    <n v="0"/>
    <n v="0"/>
    <s v="ZLIN"/>
    <n v="10"/>
    <n v="0"/>
    <n v="0"/>
    <n v="0"/>
    <m/>
    <m/>
    <m/>
  </r>
  <r>
    <s v="120601003735-0"/>
    <x v="30"/>
    <m/>
    <s v="RADIO WALKIE TALKIE 16 CANALES 1/4"/>
    <s v="30.10.1997"/>
    <n v="0"/>
    <n v="0"/>
    <s v="ZLI1"/>
    <n v="10"/>
    <n v="0"/>
    <n v="0"/>
    <n v="0"/>
    <s v="ZLIN"/>
    <n v="10"/>
    <n v="0"/>
    <n v="0"/>
    <n v="0"/>
    <m/>
    <m/>
    <m/>
  </r>
  <r>
    <s v="120601003736-0"/>
    <x v="30"/>
    <m/>
    <s v="RADIO WALKIE TALKIE 5W"/>
    <s v="30.10.1997"/>
    <n v="0"/>
    <n v="0"/>
    <s v="ZLI1"/>
    <n v="10"/>
    <n v="0"/>
    <n v="0"/>
    <n v="0"/>
    <s v="ZLIN"/>
    <n v="10"/>
    <n v="0"/>
    <n v="0"/>
    <n v="0"/>
    <m/>
    <m/>
    <m/>
  </r>
  <r>
    <s v="120601003737-0"/>
    <x v="30"/>
    <m/>
    <s v="RADIO WALKIE TALKIE 5W"/>
    <s v="30.10.1997"/>
    <n v="0"/>
    <n v="0"/>
    <s v="ZLI1"/>
    <n v="10"/>
    <n v="0"/>
    <n v="0"/>
    <n v="0"/>
    <s v="ZLIN"/>
    <n v="10"/>
    <n v="0"/>
    <n v="0"/>
    <n v="0"/>
    <m/>
    <m/>
    <m/>
  </r>
  <r>
    <s v="120601003738-0"/>
    <x v="30"/>
    <m/>
    <s v="RADIO WALKIE TALKIE 5W"/>
    <s v="30.10.1997"/>
    <n v="0"/>
    <n v="0"/>
    <s v="ZLI1"/>
    <n v="10"/>
    <n v="0"/>
    <n v="0"/>
    <n v="0"/>
    <s v="ZLIN"/>
    <n v="10"/>
    <n v="0"/>
    <n v="0"/>
    <n v="0"/>
    <m/>
    <m/>
    <m/>
  </r>
  <r>
    <s v="120601003741-0"/>
    <x v="30"/>
    <m/>
    <s v="RADIO COMUNICACION HT 1000 CON ACCE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44-0"/>
    <x v="30"/>
    <m/>
    <s v="RADIO COMUNICACION HT 1000 CON ACCE"/>
    <s v="30.01.1998"/>
    <n v="233000"/>
    <n v="209700"/>
    <s v="ZLI1"/>
    <n v="10"/>
    <n v="0"/>
    <n v="252099.92"/>
    <n v="226889.93000000002"/>
    <s v="ZLIN"/>
    <n v="10"/>
    <n v="0"/>
    <n v="0"/>
    <n v="0"/>
    <m/>
    <m/>
    <m/>
  </r>
  <r>
    <s v="120601003747-0"/>
    <x v="33"/>
    <m/>
    <s v="PLANTILLA CALENTADORA"/>
    <s v="30.04.1997"/>
    <n v="306360.87"/>
    <n v="275724.77999999997"/>
    <s v="ZLI1"/>
    <n v="10"/>
    <n v="0"/>
    <n v="363366.2"/>
    <n v="327029.58"/>
    <s v="ZLIN"/>
    <n v="10"/>
    <n v="0"/>
    <n v="0"/>
    <n v="0"/>
    <m/>
    <m/>
    <m/>
  </r>
  <r>
    <s v="120601003748-0"/>
    <x v="33"/>
    <m/>
    <s v="PLANTILLA CALENTADORA"/>
    <s v="30.04.1997"/>
    <n v="306360.87"/>
    <n v="275724.77999999997"/>
    <s v="ZLI1"/>
    <n v="10"/>
    <n v="0"/>
    <n v="363366.2"/>
    <n v="327029.58"/>
    <s v="ZLIN"/>
    <n v="10"/>
    <n v="0"/>
    <n v="0"/>
    <n v="0"/>
    <m/>
    <m/>
    <m/>
  </r>
  <r>
    <s v="120601003749-0"/>
    <x v="33"/>
    <m/>
    <s v="BALANZA GRANATARIA"/>
    <s v="30.04.1997"/>
    <n v="607765.6"/>
    <n v="546989.04"/>
    <s v="ZLI1"/>
    <n v="10"/>
    <n v="0"/>
    <n v="720854.16"/>
    <n v="648768.74"/>
    <s v="ZLIN"/>
    <n v="10"/>
    <n v="0"/>
    <n v="0"/>
    <n v="0"/>
    <m/>
    <m/>
    <m/>
  </r>
  <r>
    <s v="120601003750-0"/>
    <x v="33"/>
    <m/>
    <s v="DESTILADOR PARA GAS OIL"/>
    <s v="30.04.1997"/>
    <n v="813089.88"/>
    <n v="731780.89"/>
    <s v="ZLI1"/>
    <n v="10"/>
    <n v="0"/>
    <n v="964383.67"/>
    <n v="867945.3"/>
    <s v="ZLIN"/>
    <n v="10"/>
    <n v="0"/>
    <n v="0"/>
    <n v="0"/>
    <m/>
    <m/>
    <m/>
  </r>
  <r>
    <s v="120601003752-0"/>
    <x v="33"/>
    <m/>
    <s v="REGULADOR VACIO DE PRESION"/>
    <s v="30.04.1997"/>
    <n v="668849.21"/>
    <n v="601964.28999999992"/>
    <s v="ZLI1"/>
    <n v="10"/>
    <n v="0"/>
    <n v="793303.77"/>
    <n v="713973.39"/>
    <s v="ZLIN"/>
    <n v="10"/>
    <n v="0"/>
    <n v="0"/>
    <n v="0"/>
    <m/>
    <m/>
    <m/>
  </r>
  <r>
    <s v="120601003753-0"/>
    <x v="33"/>
    <m/>
    <s v="TITULADOR"/>
    <s v="30.04.1997"/>
    <n v="1347248.44"/>
    <n v="1212523.5999999999"/>
    <s v="ZLI1"/>
    <n v="10"/>
    <n v="0"/>
    <n v="1597934.62"/>
    <n v="1438141.1600000001"/>
    <s v="ZLIN"/>
    <n v="10"/>
    <n v="0"/>
    <n v="0"/>
    <n v="0"/>
    <m/>
    <m/>
    <m/>
  </r>
  <r>
    <s v="120601003754-0"/>
    <x v="33"/>
    <m/>
    <s v="JUEGO PROGRAMADOR ELECTRON.DE INGEN"/>
    <s v="31.08.1997"/>
    <n v="0"/>
    <n v="0"/>
    <s v="ZLI1"/>
    <n v="10"/>
    <n v="0"/>
    <n v="0"/>
    <n v="0"/>
    <s v="ZLIN"/>
    <n v="10"/>
    <n v="0"/>
    <n v="0"/>
    <n v="0"/>
    <m/>
    <m/>
    <m/>
  </r>
  <r>
    <s v="120601003755-0"/>
    <x v="34"/>
    <m/>
    <s v="ESCALA DE INTELIG.PARA ADULTOS WAIS"/>
    <s v="30.06.1997"/>
    <n v="132825"/>
    <n v="119542.5"/>
    <s v="ZLI1"/>
    <n v="10"/>
    <n v="0"/>
    <n v="157540.06"/>
    <n v="141786.04999999999"/>
    <s v="ZLIN"/>
    <n v="10"/>
    <n v="0"/>
    <n v="0"/>
    <n v="0"/>
    <m/>
    <m/>
    <m/>
  </r>
  <r>
    <s v="120601003759-0"/>
    <x v="31"/>
    <m/>
    <s v="HORNO DE MICROHONDAS"/>
    <s v="31.08.1997"/>
    <n v="61246"/>
    <n v="55121.4"/>
    <s v="ZLI1"/>
    <n v="10"/>
    <n v="0"/>
    <n v="72642.149999999994"/>
    <n v="65377.939999999995"/>
    <s v="ZLIN"/>
    <n v="10"/>
    <n v="0"/>
    <n v="0"/>
    <n v="0"/>
    <m/>
    <m/>
    <m/>
  </r>
  <r>
    <s v="120601003761-0"/>
    <x v="34"/>
    <m/>
    <s v="ESFIGNOMANOMETRO ANEROIDE DE PARED"/>
    <s v="30.10.1997"/>
    <n v="0"/>
    <n v="0"/>
    <s v="ZLI1"/>
    <n v="10"/>
    <n v="0"/>
    <n v="0"/>
    <n v="0"/>
    <s v="ZLIN"/>
    <n v="10"/>
    <n v="0"/>
    <n v="0"/>
    <n v="0"/>
    <m/>
    <m/>
    <m/>
  </r>
  <r>
    <s v="120601003762-0"/>
    <x v="34"/>
    <m/>
    <s v="CARRO PARA CURACIONES"/>
    <s v="30.10.1997"/>
    <n v="0"/>
    <n v="0"/>
    <s v="ZLI1"/>
    <n v="10"/>
    <n v="0"/>
    <n v="0"/>
    <n v="0"/>
    <s v="ZLIN"/>
    <n v="10"/>
    <n v="0"/>
    <n v="0"/>
    <n v="0"/>
    <m/>
    <m/>
    <m/>
  </r>
  <r>
    <s v="120601003768-0"/>
    <x v="34"/>
    <m/>
    <s v="CAMILLA PARA INYECTABLES"/>
    <s v="30.10.1997"/>
    <n v="45200"/>
    <n v="40680"/>
    <s v="ZLI1"/>
    <n v="10"/>
    <n v="0"/>
    <n v="53610.46"/>
    <n v="48249.409999999996"/>
    <s v="ZLIN"/>
    <n v="10"/>
    <n v="0"/>
    <n v="0"/>
    <n v="0"/>
    <m/>
    <m/>
    <m/>
  </r>
  <r>
    <s v="120601003770-0"/>
    <x v="33"/>
    <m/>
    <s v="DESTILADOR PARA GASOLINA"/>
    <s v="30.12.1997"/>
    <n v="398991.37"/>
    <n v="359092.23"/>
    <s v="ZLI1"/>
    <n v="10"/>
    <n v="0"/>
    <n v="473232.71"/>
    <n v="425909.44"/>
    <s v="ZLIN"/>
    <n v="10"/>
    <n v="0"/>
    <n v="0"/>
    <n v="0"/>
    <m/>
    <m/>
    <m/>
  </r>
  <r>
    <s v="120601003771-0"/>
    <x v="33"/>
    <m/>
    <s v="DESTILADOR PARA GASOLINA"/>
    <s v="30.12.1997"/>
    <n v="398991.37"/>
    <n v="359092.23"/>
    <s v="ZLI1"/>
    <n v="10"/>
    <n v="0"/>
    <n v="473232.71"/>
    <n v="425909.44"/>
    <s v="ZLIN"/>
    <n v="10"/>
    <n v="0"/>
    <n v="0"/>
    <n v="0"/>
    <m/>
    <m/>
    <m/>
  </r>
  <r>
    <s v="120601003772-0"/>
    <x v="33"/>
    <m/>
    <s v="BA?O PARA CORROSION AL COBRE DE LPG"/>
    <s v="30.12.1997"/>
    <n v="0"/>
    <n v="0"/>
    <s v="ZLI1"/>
    <n v="10"/>
    <n v="0"/>
    <n v="0"/>
    <n v="0"/>
    <s v="ZLIN"/>
    <n v="10"/>
    <n v="0"/>
    <n v="0"/>
    <n v="0"/>
    <m/>
    <m/>
    <m/>
  </r>
  <r>
    <s v="120601003773-0"/>
    <x v="33"/>
    <m/>
    <s v="EQ. FLASH POINT SEMIAUTOMATICO"/>
    <s v="30.12.1997"/>
    <n v="528898.75"/>
    <n v="476008.87"/>
    <s v="ZLI1"/>
    <n v="10"/>
    <n v="0"/>
    <n v="627312.31999999995"/>
    <n v="564581.09"/>
    <s v="ZLIN"/>
    <n v="10"/>
    <n v="0"/>
    <n v="0"/>
    <n v="0"/>
    <m/>
    <m/>
    <m/>
  </r>
  <r>
    <s v="120601003774-0"/>
    <x v="33"/>
    <m/>
    <s v="AGITADOR CON MOTOR PARA PTO. CONGELACION"/>
    <s v="30.12.1997"/>
    <n v="0"/>
    <n v="0"/>
    <s v="ZLI1"/>
    <n v="10"/>
    <n v="0"/>
    <n v="0"/>
    <n v="0"/>
    <s v="ZLIN"/>
    <n v="10"/>
    <n v="0"/>
    <n v="0"/>
    <n v="0"/>
    <m/>
    <m/>
    <m/>
  </r>
  <r>
    <s v="120601003775-0"/>
    <x v="33"/>
    <m/>
    <s v="TACOMETRO ESTROBOSCOPIO"/>
    <s v="30.12.1997"/>
    <n v="63971.43"/>
    <n v="57574.29"/>
    <s v="ZLI1"/>
    <n v="10"/>
    <n v="0"/>
    <n v="75874.710000000006"/>
    <n v="68287.240000000005"/>
    <s v="ZLIN"/>
    <n v="10"/>
    <n v="0"/>
    <n v="0"/>
    <n v="0"/>
    <m/>
    <m/>
    <m/>
  </r>
  <r>
    <s v="120601003777-0"/>
    <x v="33"/>
    <m/>
    <s v="CIRCULADOR DE INMERSION TEMPERATURA"/>
    <s v="30.12.1997"/>
    <n v="192489.82"/>
    <n v="173240.84"/>
    <s v="ZLI1"/>
    <n v="10"/>
    <n v="0"/>
    <n v="228306.86"/>
    <n v="205476.16999999998"/>
    <s v="ZLIN"/>
    <n v="10"/>
    <n v="0"/>
    <n v="0"/>
    <n v="0"/>
    <m/>
    <m/>
    <m/>
  </r>
  <r>
    <s v="120601003778-0"/>
    <x v="30"/>
    <m/>
    <s v="CENTRAL TELEFONICA SIEMNS"/>
    <s v="30.12.1997"/>
    <n v="6804328.0899999999"/>
    <n v="3920750.1799999997"/>
    <s v="ZLI1"/>
    <n v="10"/>
    <n v="0"/>
    <n v="7103927.1200000001"/>
    <n v="4848331.46"/>
    <s v="ZLIN"/>
    <n v="10"/>
    <n v="0"/>
    <n v="0"/>
    <n v="0"/>
    <m/>
    <m/>
    <m/>
  </r>
  <r>
    <s v="120601003778-1"/>
    <x v="30"/>
    <m/>
    <s v="CENTRAL TELEFONICA SIEM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3778-2"/>
    <x v="30"/>
    <m/>
    <s v="Ampliación modulo troncales IP-ICE BA"/>
    <s v="22.12.2016"/>
    <n v="2513987.37"/>
    <n v="0"/>
    <s v="ZLIN"/>
    <n v="10"/>
    <n v="0"/>
    <n v="0"/>
    <n v="0"/>
    <s v="ZLIN"/>
    <n v="10"/>
    <n v="0"/>
    <n v="0"/>
    <n v="0"/>
    <m/>
    <m/>
    <m/>
  </r>
  <r>
    <s v="120601003779-0"/>
    <x v="31"/>
    <m/>
    <s v="ENGRIADOR DE AGUA MABE"/>
    <s v="30.12.1997"/>
    <n v="62857.74"/>
    <n v="56571.97"/>
    <s v="ZLI1"/>
    <n v="10"/>
    <n v="0"/>
    <n v="74553.78"/>
    <n v="67098.399999999994"/>
    <s v="ZLIN"/>
    <n v="10"/>
    <n v="0"/>
    <n v="0"/>
    <n v="0"/>
    <m/>
    <m/>
    <m/>
  </r>
  <r>
    <s v="120601003780-0"/>
    <x v="32"/>
    <m/>
    <s v="REPETIDOR 3COM SER-7TSV21DB80"/>
    <s v="30.12.1997"/>
    <n v="316400"/>
    <n v="284760"/>
    <s v="ZLI1"/>
    <n v="5"/>
    <n v="0"/>
    <n v="90016.02"/>
    <n v="81014.42"/>
    <s v="ZLIN"/>
    <n v="5"/>
    <n v="0"/>
    <n v="0"/>
    <n v="0"/>
    <m/>
    <m/>
    <m/>
  </r>
  <r>
    <s v="120601003781-0"/>
    <x v="32"/>
    <m/>
    <s v="REPETIDOR 3COM SER-7TSV21DB74"/>
    <s v="30.12.1997"/>
    <n v="316400"/>
    <n v="284760"/>
    <s v="ZLI1"/>
    <n v="5"/>
    <n v="0"/>
    <n v="90016.02"/>
    <n v="81014.42"/>
    <s v="ZLIN"/>
    <n v="5"/>
    <n v="0"/>
    <n v="0"/>
    <n v="0"/>
    <m/>
    <m/>
    <m/>
  </r>
  <r>
    <s v="120601003806-0"/>
    <x v="34"/>
    <m/>
    <s v="AUDIMETRO PORTATIL MOD 390MB"/>
    <s v="30.01.1998"/>
    <n v="550413.5"/>
    <n v="495372.15"/>
    <s v="ZLI1"/>
    <n v="10"/>
    <n v="0"/>
    <n v="719409.89"/>
    <n v="647468.9"/>
    <s v="ZLIN"/>
    <n v="10"/>
    <n v="0"/>
    <n v="0"/>
    <n v="0"/>
    <m/>
    <m/>
    <m/>
  </r>
  <r>
    <s v="120601003807-0"/>
    <x v="34"/>
    <m/>
    <s v="ARMARIO ALMACENAMIENTO DE MEDICAMEN"/>
    <s v="30.01.1998"/>
    <n v="67000"/>
    <n v="60300"/>
    <s v="ZLI1"/>
    <n v="10"/>
    <n v="0"/>
    <n v="72492.210000000006"/>
    <n v="65242.990000000005"/>
    <s v="ZLIN"/>
    <n v="10"/>
    <n v="0"/>
    <n v="0"/>
    <n v="0"/>
    <m/>
    <m/>
    <m/>
  </r>
  <r>
    <s v="120601003808-0"/>
    <x v="34"/>
    <m/>
    <s v="ARMARIO ALMACENAMIENTO DE MEDICAMEN"/>
    <s v="30.01.1998"/>
    <n v="67000"/>
    <n v="60300"/>
    <s v="ZLI1"/>
    <n v="10"/>
    <n v="0"/>
    <n v="72492.210000000006"/>
    <n v="65242.990000000005"/>
    <s v="ZLIN"/>
    <n v="10"/>
    <n v="0"/>
    <n v="0"/>
    <n v="0"/>
    <m/>
    <m/>
    <m/>
  </r>
  <r>
    <s v="120601003810-0"/>
    <x v="32"/>
    <m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17-0"/>
    <x v="32"/>
    <m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1-0"/>
    <x v="32"/>
    <m/>
    <s v="CPU"/>
    <s v="30.12.1997"/>
    <n v="505326.15"/>
    <n v="454793.53"/>
    <s v="ZLI1"/>
    <n v="5"/>
    <n v="0"/>
    <n v="206597.7"/>
    <n v="185937.93000000002"/>
    <s v="ZLIN"/>
    <n v="5"/>
    <n v="0"/>
    <n v="0"/>
    <n v="0"/>
    <m/>
    <m/>
    <m/>
  </r>
  <r>
    <s v="120601003822-0"/>
    <x v="32"/>
    <m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4-0"/>
    <x v="32"/>
    <m/>
    <s v="CPU"/>
    <s v="30.12.1997"/>
    <n v="505326.15"/>
    <n v="454793.53"/>
    <s v="ZLI1"/>
    <n v="5"/>
    <n v="0"/>
    <n v="206597.7"/>
    <n v="185937.93000000002"/>
    <s v="ZLIN"/>
    <n v="5"/>
    <n v="0"/>
    <n v="0"/>
    <n v="0"/>
    <m/>
    <m/>
    <m/>
  </r>
  <r>
    <s v="120601003825-0"/>
    <x v="32"/>
    <m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7-0"/>
    <x v="32"/>
    <m/>
    <s v="TECLADO"/>
    <s v="30.12.1997"/>
    <n v="34143.65"/>
    <n v="30729.280000000002"/>
    <s v="ZLI1"/>
    <n v="5"/>
    <n v="0"/>
    <n v="13959.27"/>
    <n v="12563.34"/>
    <s v="ZLIN"/>
    <n v="5"/>
    <n v="0"/>
    <n v="0"/>
    <n v="0"/>
    <m/>
    <m/>
    <m/>
  </r>
  <r>
    <s v="120601003828-0"/>
    <x v="30"/>
    <m/>
    <s v="RADIO WALKIE TALKIE"/>
    <s v="28.02.1998"/>
    <n v="0"/>
    <n v="0"/>
    <s v="ZLI1"/>
    <n v="10"/>
    <n v="0"/>
    <n v="0"/>
    <n v="0"/>
    <s v="ZLIN"/>
    <n v="10"/>
    <n v="0"/>
    <n v="0"/>
    <n v="0"/>
    <m/>
    <m/>
    <m/>
  </r>
  <r>
    <s v="120601003829-0"/>
    <x v="30"/>
    <m/>
    <s v="RADIO TRANSMISOR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0-0"/>
    <x v="30"/>
    <m/>
    <s v="RADIO TRANSMISOR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1-0"/>
    <x v="30"/>
    <m/>
    <s v="RADIO TRANSMISOR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3-0"/>
    <x v="30"/>
    <m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7-0"/>
    <x v="30"/>
    <m/>
    <s v="RADIO 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38-0"/>
    <x v="30"/>
    <m/>
    <s v="RADIO WALKIE TALKIE"/>
    <s v="28.02.1998"/>
    <n v="209050"/>
    <n v="188145"/>
    <s v="ZLI1"/>
    <n v="10"/>
    <n v="0"/>
    <n v="273235.69"/>
    <n v="245912.12"/>
    <s v="ZLIN"/>
    <n v="10"/>
    <n v="0"/>
    <n v="0"/>
    <n v="0"/>
    <m/>
    <m/>
    <m/>
  </r>
  <r>
    <s v="120601003840-0"/>
    <x v="30"/>
    <m/>
    <s v="RADIO  WALKIE TALKIE"/>
    <s v="28.02.1998"/>
    <n v="0"/>
    <n v="0"/>
    <s v="ZLI1"/>
    <n v="10"/>
    <n v="0"/>
    <n v="0"/>
    <n v="0"/>
    <s v="ZLIN"/>
    <n v="10"/>
    <n v="0"/>
    <n v="0"/>
    <n v="0"/>
    <m/>
    <m/>
    <m/>
  </r>
  <r>
    <s v="120601003841-0"/>
    <x v="30"/>
    <m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46-0"/>
    <x v="30"/>
    <m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47-0"/>
    <x v="30"/>
    <m/>
    <s v="RADIO TRANSMISOR RADIO BASE"/>
    <s v="28.02.1998"/>
    <n v="152550"/>
    <n v="137295"/>
    <s v="ZLI1"/>
    <n v="10"/>
    <n v="0"/>
    <n v="199388.2"/>
    <n v="179449.38"/>
    <s v="ZLIN"/>
    <n v="10"/>
    <n v="0"/>
    <n v="0"/>
    <n v="0"/>
    <m/>
    <m/>
    <m/>
  </r>
  <r>
    <s v="120601003850-0"/>
    <x v="32"/>
    <m/>
    <s v="IMPRESORA INYECCION DE TINTA"/>
    <s v="28.02.1998"/>
    <n v="0"/>
    <n v="0"/>
    <s v="ZLI1"/>
    <n v="5"/>
    <n v="0"/>
    <n v="0"/>
    <n v="0"/>
    <s v="ZLIN"/>
    <n v="5"/>
    <n v="0"/>
    <n v="0"/>
    <n v="0"/>
    <m/>
    <m/>
    <m/>
  </r>
  <r>
    <s v="120601003851-0"/>
    <x v="32"/>
    <m/>
    <s v="IMPRESORA INYECCION DE TINTA"/>
    <s v="28.02.1998"/>
    <n v="129893.5"/>
    <n v="116904.15"/>
    <s v="ZLI1"/>
    <n v="5"/>
    <n v="0"/>
    <n v="44391.43"/>
    <n v="39952.29"/>
    <s v="ZLIN"/>
    <n v="5"/>
    <n v="0"/>
    <n v="0"/>
    <n v="0"/>
    <m/>
    <m/>
    <m/>
  </r>
  <r>
    <s v="120601003852-0"/>
    <x v="32"/>
    <m/>
    <s v="IMPRESORA MATRIZ DE PUNTOS"/>
    <s v="28.02.1998"/>
    <n v="97078.3"/>
    <n v="87370.47"/>
    <s v="ZLI1"/>
    <n v="5"/>
    <n v="0"/>
    <n v="33176.75"/>
    <n v="29859.08"/>
    <s v="ZLIN"/>
    <n v="5"/>
    <n v="0"/>
    <n v="0"/>
    <n v="0"/>
    <m/>
    <m/>
    <m/>
  </r>
  <r>
    <s v="120601003856-0"/>
    <x v="32"/>
    <m/>
    <s v="UNIDAD DE CD PORTABLE"/>
    <s v="28.02.1998"/>
    <n v="77936.100000000006"/>
    <n v="70142.490000000005"/>
    <s v="ZLI1"/>
    <n v="5"/>
    <n v="0"/>
    <n v="26634.85"/>
    <n v="23971.37"/>
    <s v="ZLIN"/>
    <n v="5"/>
    <n v="0"/>
    <n v="0"/>
    <n v="0"/>
    <m/>
    <m/>
    <m/>
  </r>
  <r>
    <s v="120601003858-0"/>
    <x v="32"/>
    <m/>
    <s v="IMPRESORA INYECCION DE TINTA A"/>
    <s v="28.02.1998"/>
    <n v="121059.4"/>
    <n v="108953.45999999999"/>
    <s v="ZLI1"/>
    <n v="5"/>
    <n v="0"/>
    <n v="41372.36"/>
    <n v="37235.120000000003"/>
    <s v="ZLIN"/>
    <n v="5"/>
    <n v="0"/>
    <n v="0"/>
    <n v="0"/>
    <m/>
    <m/>
    <m/>
  </r>
  <r>
    <s v="120601003860-0"/>
    <x v="32"/>
    <m/>
    <s v="TABLETA DIGITALIZADORA"/>
    <s v="30.03.1998"/>
    <n v="95300.46"/>
    <n v="85770.41"/>
    <s v="ZLI1"/>
    <n v="5"/>
    <n v="0"/>
    <n v="32569.17"/>
    <n v="29312.25"/>
    <s v="ZLIN"/>
    <n v="5"/>
    <n v="0"/>
    <n v="0"/>
    <n v="0"/>
    <m/>
    <m/>
    <m/>
  </r>
  <r>
    <s v="120601003861-0"/>
    <x v="32"/>
    <m/>
    <s v="TABLETA DIGITALIZADORA"/>
    <s v="30.03.1998"/>
    <n v="95300.47"/>
    <n v="85770.42"/>
    <s v="ZLI1"/>
    <n v="5"/>
    <n v="0"/>
    <n v="32569.17"/>
    <n v="29312.25"/>
    <s v="ZLIN"/>
    <n v="5"/>
    <n v="0"/>
    <n v="0"/>
    <n v="0"/>
    <m/>
    <m/>
    <m/>
  </r>
  <r>
    <s v="120601003863-0"/>
    <x v="32"/>
    <m/>
    <s v="CPU"/>
    <s v="30.04.1998"/>
    <n v="223807.56"/>
    <n v="201426.8"/>
    <s v="ZLI1"/>
    <n v="5"/>
    <n v="0"/>
    <n v="76486.820000000007"/>
    <n v="68838.140000000014"/>
    <s v="ZLIN"/>
    <n v="5"/>
    <n v="0"/>
    <n v="0"/>
    <n v="0"/>
    <m/>
    <m/>
    <m/>
  </r>
  <r>
    <s v="120601003864-0"/>
    <x v="32"/>
    <m/>
    <s v="CPU"/>
    <s v="30.04.1998"/>
    <n v="223805.3"/>
    <n v="201424.77"/>
    <s v="ZLI1"/>
    <n v="5"/>
    <n v="0"/>
    <n v="76486.039999999994"/>
    <n v="68837.439999999988"/>
    <s v="ZLIN"/>
    <n v="5"/>
    <n v="0"/>
    <n v="0"/>
    <n v="0"/>
    <m/>
    <m/>
    <m/>
  </r>
  <r>
    <s v="120601003869-0"/>
    <x v="32"/>
    <m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1-0"/>
    <x v="32"/>
    <m/>
    <s v="MONITOR PREMIO"/>
    <s v="30.04.1998"/>
    <n v="0"/>
    <n v="0"/>
    <s v="ZLI1"/>
    <n v="5"/>
    <n v="0"/>
    <n v="0"/>
    <n v="0"/>
    <s v="ZLIN"/>
    <n v="5"/>
    <n v="0"/>
    <n v="0"/>
    <n v="0"/>
    <m/>
    <m/>
    <m/>
  </r>
  <r>
    <s v="120601003873-0"/>
    <x v="32"/>
    <m/>
    <s v="TECLADO PREMIO"/>
    <s v="30.04.1998"/>
    <n v="11936.28"/>
    <n v="10742.650000000001"/>
    <s v="ZLI1"/>
    <n v="5"/>
    <n v="0"/>
    <n v="4079.23"/>
    <n v="3671.31"/>
    <s v="ZLIN"/>
    <n v="5"/>
    <n v="0"/>
    <n v="0"/>
    <n v="0"/>
    <m/>
    <m/>
    <m/>
  </r>
  <r>
    <s v="120601003874-0"/>
    <x v="32"/>
    <m/>
    <s v="MONITOR PREMIO"/>
    <s v="30.04.1998"/>
    <n v="62665.49"/>
    <n v="56398.939999999995"/>
    <s v="ZLI1"/>
    <n v="5"/>
    <n v="0"/>
    <n v="21416.080000000002"/>
    <n v="19274.47"/>
    <s v="ZLIN"/>
    <n v="5"/>
    <n v="0"/>
    <n v="0"/>
    <n v="0"/>
    <m/>
    <m/>
    <m/>
  </r>
  <r>
    <s v="120601003875-0"/>
    <x v="32"/>
    <m/>
    <s v="CPU PREMIO MTP5E"/>
    <s v="30.04.1998"/>
    <n v="223805.3"/>
    <n v="201424.77"/>
    <s v="ZLI1"/>
    <n v="5"/>
    <n v="0"/>
    <n v="76486.039999999994"/>
    <n v="68837.439999999988"/>
    <s v="ZLIN"/>
    <n v="5"/>
    <n v="0"/>
    <n v="0"/>
    <n v="0"/>
    <m/>
    <m/>
    <m/>
  </r>
  <r>
    <s v="120601003876-0"/>
    <x v="32"/>
    <m/>
    <s v="TECLADO PREMIO"/>
    <s v="30.04.1998"/>
    <n v="11936.28"/>
    <n v="10742.650000000001"/>
    <s v="ZLI1"/>
    <n v="5"/>
    <n v="0"/>
    <n v="4079.23"/>
    <n v="3671.31"/>
    <s v="ZLIN"/>
    <n v="5"/>
    <n v="0"/>
    <n v="0"/>
    <n v="0"/>
    <m/>
    <m/>
    <m/>
  </r>
  <r>
    <s v="120601003877-0"/>
    <x v="32"/>
    <m/>
    <s v="MONITOR"/>
    <s v="30.05.1998"/>
    <n v="56697.34"/>
    <n v="51027.61"/>
    <s v="ZLI1"/>
    <n v="5"/>
    <n v="0"/>
    <n v="19376.45"/>
    <n v="17438.810000000001"/>
    <s v="ZLIN"/>
    <n v="5"/>
    <n v="0"/>
    <n v="0"/>
    <n v="0"/>
    <m/>
    <m/>
    <m/>
  </r>
  <r>
    <s v="120601003878-0"/>
    <x v="32"/>
    <m/>
    <s v="CPU"/>
    <s v="30.05.1998"/>
    <n v="226789.37"/>
    <n v="204110.43"/>
    <s v="ZLI1"/>
    <n v="5"/>
    <n v="0"/>
    <n v="77505.86"/>
    <n v="69755.27"/>
    <s v="ZLIN"/>
    <n v="5"/>
    <n v="0"/>
    <n v="0"/>
    <n v="0"/>
    <m/>
    <m/>
    <m/>
  </r>
  <r>
    <s v="120601003879-0"/>
    <x v="32"/>
    <m/>
    <s v="TECLADO"/>
    <s v="30.05.1998"/>
    <n v="14920.36"/>
    <n v="13428.32"/>
    <s v="ZLI1"/>
    <n v="5"/>
    <n v="0"/>
    <n v="5099.04"/>
    <n v="4589.1400000000003"/>
    <s v="ZLIN"/>
    <n v="5"/>
    <n v="0"/>
    <n v="0"/>
    <n v="0"/>
    <m/>
    <m/>
    <m/>
  </r>
  <r>
    <s v="120601003880-0"/>
    <x v="32"/>
    <m/>
    <s v="MONITOR"/>
    <s v="30.05.1998"/>
    <n v="56697.34"/>
    <n v="51027.61"/>
    <s v="ZLI1"/>
    <n v="5"/>
    <n v="0"/>
    <n v="19376.45"/>
    <n v="17438.810000000001"/>
    <s v="ZLIN"/>
    <n v="5"/>
    <n v="0"/>
    <n v="0"/>
    <n v="0"/>
    <m/>
    <m/>
    <m/>
  </r>
  <r>
    <s v="120601003885-0"/>
    <x v="32"/>
    <m/>
    <s v="CPU"/>
    <s v="30.05.1998"/>
    <n v="226789.37"/>
    <n v="204110.43"/>
    <s v="ZLI1"/>
    <n v="5"/>
    <n v="0"/>
    <n v="77505.86"/>
    <n v="69755.27"/>
    <s v="ZLIN"/>
    <n v="5"/>
    <n v="0"/>
    <n v="0"/>
    <n v="0"/>
    <m/>
    <m/>
    <m/>
  </r>
  <r>
    <s v="120601003890-0"/>
    <x v="32"/>
    <m/>
    <s v="TECLADO"/>
    <s v="30.05.1998"/>
    <n v="14920.36"/>
    <n v="13428.32"/>
    <s v="ZLI1"/>
    <n v="5"/>
    <n v="0"/>
    <n v="5099.04"/>
    <n v="4589.1400000000003"/>
    <s v="ZLIN"/>
    <n v="5"/>
    <n v="0"/>
    <n v="0"/>
    <n v="0"/>
    <m/>
    <m/>
    <m/>
  </r>
  <r>
    <s v="120601003898-0"/>
    <x v="32"/>
    <m/>
    <s v="TECLADO"/>
    <s v="31.08.1998"/>
    <n v="14920.35"/>
    <n v="13428.310000000001"/>
    <s v="ZLI1"/>
    <n v="5"/>
    <n v="0"/>
    <n v="5099.04"/>
    <n v="4589.1400000000003"/>
    <s v="ZLIN"/>
    <n v="5"/>
    <n v="0"/>
    <n v="0"/>
    <n v="0"/>
    <m/>
    <m/>
    <m/>
  </r>
  <r>
    <s v="120601003899-0"/>
    <x v="34"/>
    <m/>
    <s v="BIOMBO SIN RODINES"/>
    <s v="30.05.1998"/>
    <n v="0"/>
    <n v="0"/>
    <s v="ZLI1"/>
    <n v="10"/>
    <n v="0"/>
    <n v="0"/>
    <n v="0"/>
    <s v="ZLIN"/>
    <n v="10"/>
    <n v="0"/>
    <n v="0"/>
    <n v="0"/>
    <m/>
    <m/>
    <m/>
  </r>
  <r>
    <s v="120601003900-0"/>
    <x v="34"/>
    <m/>
    <s v="MESA DE MAYO"/>
    <s v="30.05.1998"/>
    <n v="0"/>
    <n v="0"/>
    <s v="ZLI1"/>
    <n v="10"/>
    <n v="0"/>
    <n v="0"/>
    <n v="0"/>
    <s v="ZLIN"/>
    <n v="10"/>
    <n v="0"/>
    <n v="0"/>
    <n v="0"/>
    <m/>
    <m/>
    <m/>
  </r>
  <r>
    <s v="120601003902-0"/>
    <x v="32"/>
    <m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03-0"/>
    <x v="32"/>
    <m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4-0"/>
    <x v="32"/>
    <m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5-0"/>
    <x v="32"/>
    <m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06-0"/>
    <x v="32"/>
    <m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09-0"/>
    <x v="32"/>
    <m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1-0"/>
    <x v="32"/>
    <m/>
    <s v="CPU"/>
    <s v="30.10.1996"/>
    <n v="0"/>
    <n v="0"/>
    <s v="ZLI1"/>
    <n v="5"/>
    <n v="0"/>
    <n v="0"/>
    <n v="0"/>
    <s v="ZLIN"/>
    <n v="5"/>
    <n v="0"/>
    <n v="0"/>
    <n v="0"/>
    <m/>
    <m/>
    <m/>
  </r>
  <r>
    <s v="120601003912-0"/>
    <x v="32"/>
    <m/>
    <s v="TECLADO"/>
    <s v="30.10.1996"/>
    <n v="0"/>
    <n v="0"/>
    <s v="ZLI1"/>
    <n v="5"/>
    <n v="0"/>
    <n v="0"/>
    <n v="0"/>
    <s v="ZLIN"/>
    <n v="5"/>
    <n v="0"/>
    <n v="0"/>
    <n v="0"/>
    <m/>
    <m/>
    <m/>
  </r>
  <r>
    <s v="120601003914-0"/>
    <x v="32"/>
    <m/>
    <s v="CPU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5-0"/>
    <x v="32"/>
    <m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3916-0"/>
    <x v="32"/>
    <m/>
    <s v="TECLADO DTK"/>
    <s v="30.10.1996"/>
    <n v="8731.83"/>
    <n v="7858.65"/>
    <s v="ZLI1"/>
    <n v="5"/>
    <n v="0"/>
    <n v="1881.75"/>
    <n v="1693.58"/>
    <s v="ZLIN"/>
    <n v="5"/>
    <n v="0"/>
    <n v="0"/>
    <n v="0"/>
    <m/>
    <m/>
    <m/>
  </r>
  <r>
    <s v="120601003918-0"/>
    <x v="32"/>
    <m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19-0"/>
    <x v="32"/>
    <m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2-0"/>
    <x v="32"/>
    <m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3-0"/>
    <x v="32"/>
    <m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8-0"/>
    <x v="32"/>
    <m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29-0"/>
    <x v="32"/>
    <m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0-0"/>
    <x v="32"/>
    <m/>
    <s v="MONITOR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1-0"/>
    <x v="32"/>
    <m/>
    <s v="MONITOR DTK"/>
    <s v="30.10.1996"/>
    <n v="109105.88"/>
    <n v="98195.290000000008"/>
    <s v="ZLI1"/>
    <n v="5"/>
    <n v="0"/>
    <n v="23512.98"/>
    <n v="21161.68"/>
    <s v="ZLIN"/>
    <n v="5"/>
    <n v="0"/>
    <n v="0"/>
    <n v="0"/>
    <m/>
    <m/>
    <m/>
  </r>
  <r>
    <s v="120601003936-0"/>
    <x v="32"/>
    <m/>
    <s v="MONITOR DTK"/>
    <s v="30.10.1996"/>
    <n v="0"/>
    <n v="0"/>
    <s v="ZLI1"/>
    <n v="5"/>
    <n v="0"/>
    <n v="0"/>
    <n v="0"/>
    <s v="ZLIN"/>
    <n v="5"/>
    <n v="0"/>
    <n v="0"/>
    <n v="0"/>
    <m/>
    <m/>
    <m/>
  </r>
  <r>
    <s v="120601003944-0"/>
    <x v="32"/>
    <m/>
    <s v="MONITOR ACER"/>
    <s v="30.09.1996"/>
    <n v="109446.3"/>
    <n v="98501.67"/>
    <s v="ZLI1"/>
    <n v="5"/>
    <n v="0"/>
    <n v="23586.34"/>
    <n v="21227.71"/>
    <s v="ZLIN"/>
    <n v="5"/>
    <n v="0"/>
    <n v="0"/>
    <n v="0"/>
    <m/>
    <m/>
    <m/>
  </r>
  <r>
    <s v="120601003946-0"/>
    <x v="32"/>
    <m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7-0"/>
    <x v="32"/>
    <m/>
    <s v="CPU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8-0"/>
    <x v="32"/>
    <m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49-0"/>
    <x v="32"/>
    <m/>
    <s v="CPU"/>
    <s v="30.12.1996"/>
    <n v="458366.65"/>
    <n v="412529.98000000004"/>
    <s v="ZLI1"/>
    <n v="5"/>
    <n v="0"/>
    <n v="98780.86"/>
    <n v="88902.77"/>
    <s v="ZLIN"/>
    <n v="5"/>
    <n v="0"/>
    <n v="0"/>
    <n v="0"/>
    <m/>
    <m/>
    <m/>
  </r>
  <r>
    <s v="120601003950-0"/>
    <x v="32"/>
    <m/>
    <s v="MONITOR"/>
    <s v="30.12.1996"/>
    <n v="205667.16"/>
    <n v="185100.44"/>
    <s v="ZLI1"/>
    <n v="5"/>
    <n v="0"/>
    <n v="71721.41"/>
    <n v="64549.270000000004"/>
    <s v="ZLIN"/>
    <n v="5"/>
    <n v="0"/>
    <n v="0"/>
    <n v="0"/>
    <m/>
    <m/>
    <m/>
  </r>
  <r>
    <s v="120601003951-0"/>
    <x v="32"/>
    <m/>
    <s v="TECLADO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3-0"/>
    <x v="32"/>
    <m/>
    <s v="TECLADO UNISYS AGUANTA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4-0"/>
    <x v="32"/>
    <m/>
    <s v="TECLADO UNISYS AGUANTA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58-0"/>
    <x v="32"/>
    <m/>
    <s v="CPU UNISYS"/>
    <s v="30.12.1996"/>
    <n v="571079.32999999996"/>
    <n v="513710.88999999996"/>
    <s v="ZLI1"/>
    <n v="5"/>
    <n v="0"/>
    <n v="199317.34"/>
    <n v="179385.61"/>
    <s v="ZLIN"/>
    <n v="5"/>
    <n v="0"/>
    <n v="0"/>
    <n v="0"/>
    <m/>
    <m/>
    <m/>
  </r>
  <r>
    <s v="120601003963-0"/>
    <x v="32"/>
    <m/>
    <s v="CPU UNISYS"/>
    <s v="30.12.1996"/>
    <n v="571079.31999999995"/>
    <n v="513710.87999999995"/>
    <s v="ZLI1"/>
    <n v="5"/>
    <n v="0"/>
    <n v="199317.34"/>
    <n v="179385.61"/>
    <s v="ZLIN"/>
    <n v="5"/>
    <n v="0"/>
    <n v="0"/>
    <n v="0"/>
    <m/>
    <m/>
    <m/>
  </r>
  <r>
    <s v="120601003966-0"/>
    <x v="32"/>
    <m/>
    <s v="MONITOR UNISYS AGUANTA"/>
    <s v="30.12.1996"/>
    <n v="205667.16"/>
    <n v="185100.44"/>
    <s v="ZLI1"/>
    <n v="5"/>
    <n v="0"/>
    <n v="71721.41"/>
    <n v="64549.270000000004"/>
    <s v="ZLIN"/>
    <n v="5"/>
    <n v="0"/>
    <n v="0"/>
    <n v="0"/>
    <m/>
    <m/>
    <m/>
  </r>
  <r>
    <s v="120601003974-0"/>
    <x v="32"/>
    <m/>
    <s v="TECLADO"/>
    <s v="30.12.1996"/>
    <n v="14792.18"/>
    <n v="13312.960000000001"/>
    <s v="ZLI1"/>
    <n v="5"/>
    <n v="0"/>
    <n v="5158.37"/>
    <n v="4642.53"/>
    <s v="ZLIN"/>
    <n v="5"/>
    <n v="0"/>
    <n v="0"/>
    <n v="0"/>
    <m/>
    <m/>
    <m/>
  </r>
  <r>
    <s v="120601003977-0"/>
    <x v="30"/>
    <m/>
    <s v="DUPLEXER WACOM S 31370"/>
    <s v="30.11.1996"/>
    <n v="298384.84999999998"/>
    <n v="268546.36"/>
    <s v="ZLI1"/>
    <n v="10"/>
    <n v="0"/>
    <n v="327499.7"/>
    <n v="294749.73"/>
    <s v="ZLIN"/>
    <n v="10"/>
    <n v="0"/>
    <n v="0"/>
    <n v="0"/>
    <m/>
    <m/>
    <m/>
  </r>
  <r>
    <s v="120601003978-0"/>
    <x v="32"/>
    <m/>
    <s v="UNIDAD CD ROM PORTALL MARCA NEC"/>
    <s v="30.12.1996"/>
    <n v="282003"/>
    <n v="253802.7"/>
    <s v="ZLI1"/>
    <n v="5"/>
    <n v="0"/>
    <n v="60773.39"/>
    <n v="54696.05"/>
    <s v="ZLIN"/>
    <n v="5"/>
    <n v="0"/>
    <n v="0"/>
    <n v="0"/>
    <m/>
    <m/>
    <m/>
  </r>
  <r>
    <s v="120601003979-0"/>
    <x v="32"/>
    <m/>
    <s v="UPS AMERICAN POWER"/>
    <s v="31.12.1996"/>
    <n v="170225.3"/>
    <n v="153202.76999999999"/>
    <s v="ZLI1"/>
    <n v="5"/>
    <n v="0"/>
    <n v="36684.589999999997"/>
    <n v="33016.129999999997"/>
    <s v="ZLIN"/>
    <n v="5"/>
    <n v="0"/>
    <n v="0"/>
    <n v="0"/>
    <m/>
    <m/>
    <m/>
  </r>
  <r>
    <s v="120601003985-0"/>
    <x v="32"/>
    <m/>
    <s v="MAU DE 8 PUETOS P/CALBE TIPO STP"/>
    <s v="30.09.1997"/>
    <n v="149639.57999999999"/>
    <n v="134675.62"/>
    <s v="ZLI1"/>
    <n v="5"/>
    <n v="0"/>
    <n v="42572.54"/>
    <n v="38315.29"/>
    <s v="ZLIN"/>
    <n v="5"/>
    <n v="0"/>
    <n v="0"/>
    <n v="0"/>
    <m/>
    <m/>
    <m/>
  </r>
  <r>
    <s v="120601003986-0"/>
    <x v="32"/>
    <m/>
    <s v="IMPRESORA LASER S USHC071184"/>
    <s v="31.01.1997"/>
    <n v="454250"/>
    <n v="408825"/>
    <s v="ZLI1"/>
    <n v="5"/>
    <n v="0"/>
    <n v="129234.43"/>
    <n v="116310.98999999999"/>
    <s v="ZLIN"/>
    <n v="5"/>
    <n v="0"/>
    <n v="0"/>
    <n v="0"/>
    <m/>
    <m/>
    <m/>
  </r>
  <r>
    <s v="120601003987-0"/>
    <x v="32"/>
    <m/>
    <s v="CPU"/>
    <s v="30.04.1997"/>
    <n v="309932.64"/>
    <n v="278939.38"/>
    <s v="ZLI1"/>
    <n v="5"/>
    <n v="0"/>
    <n v="88176.03"/>
    <n v="79358.429999999993"/>
    <s v="ZLIN"/>
    <n v="5"/>
    <n v="0"/>
    <n v="0"/>
    <n v="0"/>
    <m/>
    <m/>
    <m/>
  </r>
  <r>
    <s v="120601003988-0"/>
    <x v="32"/>
    <m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89-0"/>
    <x v="32"/>
    <m/>
    <s v="MONITOR MAGITRONIC MOD CCW1450PS"/>
    <s v="30.04.1997"/>
    <n v="100833.33"/>
    <n v="90750"/>
    <s v="ZLI1"/>
    <n v="5"/>
    <n v="0"/>
    <n v="28687.119999999999"/>
    <n v="25818.41"/>
    <s v="ZLIN"/>
    <n v="5"/>
    <n v="0"/>
    <n v="0"/>
    <n v="0"/>
    <m/>
    <m/>
    <m/>
  </r>
  <r>
    <s v="120601003990-0"/>
    <x v="32"/>
    <m/>
    <s v="TECLADO"/>
    <s v="30.04.1997"/>
    <n v="0"/>
    <n v="0"/>
    <s v="ZLI1"/>
    <n v="5"/>
    <n v="0"/>
    <n v="0"/>
    <n v="0"/>
    <s v="ZLIN"/>
    <n v="5"/>
    <n v="0"/>
    <n v="0"/>
    <n v="0"/>
    <m/>
    <m/>
    <m/>
  </r>
  <r>
    <s v="120601003991-0"/>
    <x v="32"/>
    <m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93-0"/>
    <x v="32"/>
    <m/>
    <s v="CPU"/>
    <s v="30.04.1997"/>
    <n v="279066.64"/>
    <n v="251159.98"/>
    <s v="ZLI1"/>
    <n v="5"/>
    <n v="0"/>
    <n v="79394.63"/>
    <n v="71455.17"/>
    <s v="ZLIN"/>
    <n v="5"/>
    <n v="0"/>
    <n v="0"/>
    <n v="0"/>
    <m/>
    <m/>
    <m/>
  </r>
  <r>
    <s v="120601003995-0"/>
    <x v="32"/>
    <m/>
    <s v="IMPRESORA MATRIZ DE PUNTOS"/>
    <s v="30.04.1997"/>
    <n v="136666.5"/>
    <n v="122999.85"/>
    <s v="ZLI1"/>
    <n v="5"/>
    <n v="0"/>
    <n v="38881.699999999997"/>
    <n v="34993.53"/>
    <s v="ZLIN"/>
    <n v="5"/>
    <n v="0"/>
    <n v="0"/>
    <n v="0"/>
    <m/>
    <m/>
    <m/>
  </r>
  <r>
    <s v="120601003996-0"/>
    <x v="30"/>
    <m/>
    <s v="WALKIE TALKIE MOTOROLA 6 CANALES"/>
    <s v="30.04.1997"/>
    <n v="137971.07999999999"/>
    <n v="124173.96999999999"/>
    <s v="ZLI1"/>
    <n v="10"/>
    <n v="0"/>
    <n v="163430.48000000001"/>
    <n v="147087.43000000002"/>
    <s v="ZLIN"/>
    <n v="10"/>
    <n v="0"/>
    <n v="0"/>
    <n v="0"/>
    <m/>
    <m/>
    <m/>
  </r>
  <r>
    <s v="120601003997-0"/>
    <x v="30"/>
    <m/>
    <s v="WALKIE TALKIE MOTOROLA 6 CANALES"/>
    <s v="30.04.1997"/>
    <n v="137971.07999999999"/>
    <n v="124173.96999999999"/>
    <s v="ZLI1"/>
    <n v="10"/>
    <n v="0"/>
    <n v="163430.48000000001"/>
    <n v="147087.43000000002"/>
    <s v="ZLIN"/>
    <n v="10"/>
    <n v="0"/>
    <n v="0"/>
    <n v="0"/>
    <m/>
    <m/>
    <m/>
  </r>
  <r>
    <s v="120601003999-0"/>
    <x v="30"/>
    <m/>
    <s v="WALKIE TALKIE MOTOROLA 6 CANALES"/>
    <s v="30.04.1997"/>
    <n v="135993.89000000001"/>
    <n v="122394.50000000001"/>
    <s v="ZLI1"/>
    <n v="10"/>
    <n v="0"/>
    <n v="161085.38"/>
    <n v="144976.84"/>
    <s v="ZLIN"/>
    <n v="10"/>
    <n v="0"/>
    <n v="0"/>
    <n v="0"/>
    <m/>
    <m/>
    <m/>
  </r>
  <r>
    <s v="120601004001-0"/>
    <x v="30"/>
    <m/>
    <s v="WALKIE TALKIE MOTOROLA 16 CANALES"/>
    <s v="30.04.1997"/>
    <n v="178132.46"/>
    <n v="160319.21"/>
    <s v="ZLI1"/>
    <n v="10"/>
    <n v="0"/>
    <n v="210979.53"/>
    <n v="189881.58"/>
    <s v="ZLIN"/>
    <n v="10"/>
    <n v="0"/>
    <n v="0"/>
    <n v="0"/>
    <m/>
    <m/>
    <m/>
  </r>
  <r>
    <s v="120601004002-0"/>
    <x v="30"/>
    <m/>
    <s v="WALKIE TALKIE MOTOROLA 16 CANALES"/>
    <s v="30.04.1997"/>
    <n v="176155.27"/>
    <n v="158539.74"/>
    <s v="ZLI1"/>
    <n v="10"/>
    <n v="0"/>
    <n v="208634.43"/>
    <n v="187770.99"/>
    <s v="ZLIN"/>
    <n v="10"/>
    <n v="0"/>
    <n v="0"/>
    <n v="0"/>
    <m/>
    <m/>
    <m/>
  </r>
  <r>
    <s v="120601004003-0"/>
    <x v="32"/>
    <m/>
    <s v="UNIDAD PARA GRABAR CD-R EXTERNA"/>
    <s v="30.06.1997"/>
    <n v="377484.35"/>
    <n v="339735.91"/>
    <s v="ZLI1"/>
    <n v="5"/>
    <n v="0"/>
    <n v="107394.53"/>
    <n v="96655.08"/>
    <s v="ZLIN"/>
    <n v="5"/>
    <n v="0"/>
    <n v="0"/>
    <n v="0"/>
    <m/>
    <m/>
    <m/>
  </r>
  <r>
    <s v="120601004007-0"/>
    <x v="32"/>
    <m/>
    <s v="CONCENTRADOR P/16 PUERTOS"/>
    <s v="31.08.1997"/>
    <n v="46958.96"/>
    <n v="38741.24"/>
    <s v="ZLI1"/>
    <n v="10"/>
    <n v="0"/>
    <n v="94728.1"/>
    <n v="94728.1"/>
    <s v="ZLIN"/>
    <n v="20"/>
    <n v="0"/>
    <n v="0"/>
    <n v="0"/>
    <m/>
    <m/>
    <m/>
  </r>
  <r>
    <s v="120601004009-0"/>
    <x v="32"/>
    <m/>
    <s v="IMPRESORA DE INYECCION DE TINTA"/>
    <s v="31.08.1997"/>
    <n v="87265.3"/>
    <n v="71993.75"/>
    <s v="ZLI1"/>
    <n v="5"/>
    <n v="0"/>
    <n v="176036.28"/>
    <n v="176036.28"/>
    <s v="ZLIN"/>
    <n v="20"/>
    <n v="0"/>
    <n v="0"/>
    <n v="0"/>
    <m/>
    <m/>
    <m/>
  </r>
  <r>
    <s v="120601004012-0"/>
    <x v="32"/>
    <m/>
    <s v="CPU UNISYS SER 497073478"/>
    <s v="31.08.1997"/>
    <n v="196376.4"/>
    <n v="176738.76"/>
    <s v="ZLI1"/>
    <n v="5"/>
    <n v="0"/>
    <n v="55869.21"/>
    <n v="50282.29"/>
    <s v="ZLIN"/>
    <n v="5"/>
    <n v="0"/>
    <n v="0"/>
    <n v="0"/>
    <m/>
    <m/>
    <m/>
  </r>
  <r>
    <s v="120601004015-0"/>
    <x v="32"/>
    <m/>
    <s v="CPU"/>
    <s v="31.08.1997"/>
    <n v="196376.4"/>
    <n v="161947.99"/>
    <s v="ZLI1"/>
    <n v="5"/>
    <n v="0"/>
    <n v="396141.27"/>
    <n v="396141.27"/>
    <s v="ZLIN"/>
    <n v="20"/>
    <n v="0"/>
    <n v="0"/>
    <n v="0"/>
    <m/>
    <m/>
    <m/>
  </r>
  <r>
    <s v="120601004017-0"/>
    <x v="32"/>
    <m/>
    <s v="CPU"/>
    <s v="31.08.1997"/>
    <n v="196376.4"/>
    <n v="161947.99"/>
    <s v="ZLI1"/>
    <n v="5"/>
    <n v="0"/>
    <n v="396141.27"/>
    <n v="396141.27"/>
    <s v="ZLIN"/>
    <n v="20"/>
    <n v="0"/>
    <n v="0"/>
    <n v="0"/>
    <m/>
    <m/>
    <m/>
  </r>
  <r>
    <s v="120601004018-0"/>
    <x v="32"/>
    <m/>
    <s v="TECLADO"/>
    <s v="31.08.1997"/>
    <n v="55788.75"/>
    <n v="45963.01"/>
    <s v="ZLI1"/>
    <n v="5"/>
    <n v="0"/>
    <n v="112540.04"/>
    <n v="112540.04"/>
    <s v="ZLIN"/>
    <n v="20"/>
    <n v="0"/>
    <n v="0"/>
    <n v="0"/>
    <m/>
    <m/>
    <m/>
  </r>
  <r>
    <s v="120601004024-0"/>
    <x v="32"/>
    <m/>
    <s v="CPU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25-0"/>
    <x v="32"/>
    <m/>
    <s v="MONITOR"/>
    <s v="30.10.1997"/>
    <n v="97949.08"/>
    <n v="88154.17"/>
    <s v="ZLI1"/>
    <n v="5"/>
    <n v="0"/>
    <n v="27866.560000000001"/>
    <n v="25079.9"/>
    <s v="ZLIN"/>
    <n v="5"/>
    <n v="0"/>
    <n v="0"/>
    <n v="0"/>
    <m/>
    <m/>
    <m/>
  </r>
  <r>
    <s v="120601004026-0"/>
    <x v="32"/>
    <m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27-0"/>
    <x v="32"/>
    <m/>
    <s v="CPU"/>
    <s v="30.10.1997"/>
    <n v="0"/>
    <n v="0"/>
    <s v="ZLI1"/>
    <n v="5"/>
    <n v="0"/>
    <n v="0"/>
    <n v="0"/>
    <s v="ZLIN"/>
    <n v="5"/>
    <n v="0"/>
    <n v="0"/>
    <n v="0"/>
    <m/>
    <m/>
    <m/>
  </r>
  <r>
    <s v="120601004028-0"/>
    <x v="32"/>
    <m/>
    <s v="TECLADO"/>
    <s v="30.10.1997"/>
    <n v="0"/>
    <n v="0"/>
    <s v="ZLI1"/>
    <n v="5"/>
    <n v="0"/>
    <n v="0"/>
    <n v="0"/>
    <s v="ZLIN"/>
    <n v="5"/>
    <n v="0"/>
    <n v="0"/>
    <n v="0"/>
    <m/>
    <m/>
    <m/>
  </r>
  <r>
    <s v="120601004029-0"/>
    <x v="32"/>
    <m/>
    <s v="MONITOR"/>
    <s v="30.10.1997"/>
    <n v="0"/>
    <n v="0"/>
    <s v="ZLI1"/>
    <n v="5"/>
    <n v="0"/>
    <n v="0"/>
    <n v="0"/>
    <s v="ZLIN"/>
    <n v="5"/>
    <n v="0"/>
    <n v="0"/>
    <n v="0"/>
    <m/>
    <m/>
    <m/>
  </r>
  <r>
    <s v="120601004033-0"/>
    <x v="32"/>
    <m/>
    <s v="CPU 166MHZ TEMPO SEL"/>
    <s v="30.10.1997"/>
    <n v="416440.79"/>
    <n v="374796.70999999996"/>
    <s v="ZLI1"/>
    <n v="5"/>
    <n v="0"/>
    <n v="118477.67"/>
    <n v="106629.9"/>
    <s v="ZLIN"/>
    <n v="5"/>
    <n v="0"/>
    <n v="0"/>
    <n v="0"/>
    <m/>
    <m/>
    <m/>
  </r>
  <r>
    <s v="120601004034-0"/>
    <x v="32"/>
    <m/>
    <s v="TECLADO"/>
    <s v="30.10.1997"/>
    <n v="13356.9"/>
    <n v="12021.21"/>
    <s v="ZLI1"/>
    <n v="5"/>
    <n v="0"/>
    <n v="3800.02"/>
    <n v="3420.02"/>
    <s v="ZLIN"/>
    <n v="5"/>
    <n v="0"/>
    <n v="0"/>
    <n v="0"/>
    <m/>
    <m/>
    <m/>
  </r>
  <r>
    <s v="120601004038-0"/>
    <x v="32"/>
    <m/>
    <s v="CPU 133MHZ SERIE 71720044"/>
    <s v="30.10.1997"/>
    <n v="312247.17"/>
    <n v="281022.44999999995"/>
    <s v="ZLI1"/>
    <n v="5"/>
    <n v="0"/>
    <n v="88834.51"/>
    <n v="79951.06"/>
    <s v="ZLIN"/>
    <n v="5"/>
    <n v="0"/>
    <n v="0"/>
    <n v="0"/>
    <m/>
    <m/>
    <m/>
  </r>
  <r>
    <s v="120601004040-0"/>
    <x v="32"/>
    <m/>
    <s v="MONITOR"/>
    <s v="30.10.1997"/>
    <n v="91592.6"/>
    <n v="82433.340000000011"/>
    <s v="ZLI1"/>
    <n v="5"/>
    <n v="0"/>
    <n v="26058.15"/>
    <n v="23452.34"/>
    <s v="ZLIN"/>
    <n v="5"/>
    <n v="0"/>
    <n v="0"/>
    <n v="0"/>
    <m/>
    <m/>
    <m/>
  </r>
  <r>
    <s v="120601004044-0"/>
    <x v="32"/>
    <m/>
    <s v="1 DESKTOP PROTECTOR DE MULTIMEDIA"/>
    <s v="31.08.1997"/>
    <n v="1201031.25"/>
    <n v="1080928.1200000001"/>
    <s v="ZLI1"/>
    <n v="10"/>
    <n v="0"/>
    <n v="1410150.3999999999"/>
    <n v="1269135.3599999999"/>
    <s v="ZLIN"/>
    <n v="10"/>
    <n v="0"/>
    <n v="0"/>
    <n v="0"/>
    <m/>
    <m/>
    <m/>
  </r>
  <r>
    <s v="120601004045-0"/>
    <x v="32"/>
    <m/>
    <s v="SERVIDOR DE RED"/>
    <s v="30.09.1997"/>
    <n v="1760623.41"/>
    <n v="1584561.0699999998"/>
    <s v="ZLI1"/>
    <n v="5"/>
    <n v="0"/>
    <n v="461681.63"/>
    <n v="415513.47"/>
    <s v="ZLIN"/>
    <n v="5"/>
    <n v="0"/>
    <n v="0"/>
    <n v="0"/>
    <m/>
    <m/>
    <m/>
  </r>
  <r>
    <s v="120601004046-0"/>
    <x v="32"/>
    <m/>
    <s v="MONITOR"/>
    <s v="30.09.1997"/>
    <n v="429197.17"/>
    <n v="331285.43"/>
    <s v="ZLI1"/>
    <n v="5"/>
    <n v="0"/>
    <n v="43992.7"/>
    <n v="39593.429999999993"/>
    <s v="ZLIN"/>
    <n v="5"/>
    <n v="0"/>
    <n v="0"/>
    <n v="0"/>
    <m/>
    <m/>
    <m/>
  </r>
  <r>
    <s v="120601004047-0"/>
    <x v="32"/>
    <m/>
    <s v="TECLADO"/>
    <s v="30.09.1997"/>
    <n v="0"/>
    <n v="0"/>
    <s v="ZLI1"/>
    <n v="5"/>
    <n v="0"/>
    <n v="0"/>
    <n v="0"/>
    <s v="ZLIN"/>
    <n v="5"/>
    <n v="0"/>
    <n v="0"/>
    <n v="0"/>
    <m/>
    <m/>
    <m/>
  </r>
  <r>
    <s v="120601004051-0"/>
    <x v="34"/>
    <m/>
    <s v="SILLON DENTAL PERFORMER 1 MOD A-DEC"/>
    <s v="30.11.1997"/>
    <n v="2077408.33"/>
    <n v="1869667.1800000002"/>
    <s v="ZLI1"/>
    <n v="10"/>
    <n v="0"/>
    <n v="2463792.7400000002"/>
    <n v="2217413.4700000002"/>
    <s v="ZLIN"/>
    <n v="10"/>
    <n v="0"/>
    <n v="0"/>
    <n v="0"/>
    <m/>
    <m/>
    <m/>
  </r>
  <r>
    <s v="120601004053-0"/>
    <x v="32"/>
    <m/>
    <s v="CONCENTRADORA ADDTRON S 792900314"/>
    <s v="30.11.1997"/>
    <n v="42335.45"/>
    <n v="38101.899999999994"/>
    <s v="ZLI1"/>
    <n v="5"/>
    <n v="0"/>
    <n v="12044.45"/>
    <n v="10840.01"/>
    <s v="ZLIN"/>
    <n v="5"/>
    <n v="0"/>
    <n v="0"/>
    <n v="0"/>
    <m/>
    <m/>
    <m/>
  </r>
  <r>
    <s v="120601004054-0"/>
    <x v="32"/>
    <m/>
    <s v="CONCENTRADORA ADDTRON S 792900313"/>
    <s v="30.11.1997"/>
    <n v="42335.45"/>
    <n v="38101.899999999994"/>
    <s v="ZLI1"/>
    <n v="10"/>
    <n v="0"/>
    <n v="50212.87"/>
    <n v="45191.58"/>
    <s v="ZLIN"/>
    <n v="10"/>
    <n v="0"/>
    <n v="0"/>
    <n v="0"/>
    <m/>
    <m/>
    <m/>
  </r>
  <r>
    <s v="120601004055-0"/>
    <x v="34"/>
    <m/>
    <s v="BANQUETA PARA ASISTENTE S 1796286"/>
    <s v="30.11.1997"/>
    <n v="0"/>
    <n v="0"/>
    <s v="ZLI1"/>
    <n v="10"/>
    <n v="0"/>
    <n v="0"/>
    <n v="0"/>
    <s v="ZLIN"/>
    <n v="10"/>
    <n v="0"/>
    <n v="0"/>
    <n v="0"/>
    <m/>
    <m/>
    <m/>
  </r>
  <r>
    <s v="120601004056-0"/>
    <x v="34"/>
    <m/>
    <s v="BANQUETA PARA ASISTENTE S 1796287"/>
    <s v="30.11.1997"/>
    <n v="0"/>
    <n v="0"/>
    <s v="ZLI1"/>
    <n v="10"/>
    <n v="0"/>
    <n v="0"/>
    <n v="0"/>
    <s v="ZLIN"/>
    <n v="10"/>
    <n v="0"/>
    <n v="0"/>
    <n v="0"/>
    <m/>
    <m/>
    <m/>
  </r>
  <r>
    <s v="120601004058-0"/>
    <x v="32"/>
    <m/>
    <s v="SERVIDOR DE IMPRESION HEMLETT"/>
    <s v="30.12.1997"/>
    <n v="111870"/>
    <n v="100683"/>
    <s v="ZLI1"/>
    <n v="5"/>
    <n v="0"/>
    <n v="31827.08"/>
    <n v="28644.370000000003"/>
    <s v="ZLIN"/>
    <n v="5"/>
    <n v="0"/>
    <n v="0"/>
    <n v="0"/>
    <m/>
    <m/>
    <m/>
  </r>
  <r>
    <s v="120601004059-0"/>
    <x v="32"/>
    <m/>
    <s v="CONCETRADOR 16 PUERTOS"/>
    <s v="30.12.1997"/>
    <n v="63280"/>
    <n v="56952"/>
    <s v="ZLI1"/>
    <n v="5"/>
    <n v="0"/>
    <n v="18003.2"/>
    <n v="16202.880000000001"/>
    <s v="ZLIN"/>
    <n v="5"/>
    <n v="0"/>
    <n v="0"/>
    <n v="0"/>
    <m/>
    <m/>
    <m/>
  </r>
  <r>
    <s v="120601004062-0"/>
    <x v="32"/>
    <m/>
    <s v="UNIDAD CD ROM DE LECTURA EXTERNA"/>
    <s v="30.12.1997"/>
    <n v="65627.009999999995"/>
    <n v="59064.31"/>
    <s v="ZLI1"/>
    <n v="5"/>
    <n v="0"/>
    <n v="18670.91"/>
    <n v="16803.82"/>
    <s v="ZLIN"/>
    <n v="5"/>
    <n v="0"/>
    <n v="0"/>
    <n v="0"/>
    <m/>
    <m/>
    <m/>
  </r>
  <r>
    <s v="120601004066-0"/>
    <x v="32"/>
    <m/>
    <s v="TECLADO GATEWAY 2196003"/>
    <s v="30.12.1997"/>
    <n v="30152.7"/>
    <n v="27137.43"/>
    <s v="ZLI1"/>
    <n v="5"/>
    <n v="0"/>
    <n v="12327.61"/>
    <n v="11094.85"/>
    <s v="ZLIN"/>
    <n v="5"/>
    <n v="0"/>
    <n v="0"/>
    <n v="0"/>
    <m/>
    <m/>
    <m/>
  </r>
  <r>
    <s v="120601004069-0"/>
    <x v="32"/>
    <m/>
    <s v="TECLADO GATEWAY 2196003"/>
    <s v="30.12.1997"/>
    <n v="30152.7"/>
    <n v="27137.43"/>
    <s v="ZLI1"/>
    <n v="5"/>
    <n v="0"/>
    <n v="12327.61"/>
    <n v="11094.85"/>
    <s v="ZLIN"/>
    <n v="5"/>
    <n v="0"/>
    <n v="0"/>
    <n v="0"/>
    <m/>
    <m/>
    <m/>
  </r>
  <r>
    <s v="120601004074-0"/>
    <x v="32"/>
    <m/>
    <s v="MONITOR GATEWAY 500-069CS"/>
    <s v="30.12.1997"/>
    <n v="140456.73000000001"/>
    <n v="126411.06000000001"/>
    <s v="ZLI1"/>
    <n v="5"/>
    <n v="0"/>
    <n v="57424.35"/>
    <n v="51681.919999999998"/>
    <s v="ZLIN"/>
    <n v="5"/>
    <n v="0"/>
    <n v="0"/>
    <n v="0"/>
    <m/>
    <m/>
    <m/>
  </r>
  <r>
    <s v="120601004075-0"/>
    <x v="32"/>
    <m/>
    <s v="TECLADO GATEWAY 2196003"/>
    <s v="30.12.1997"/>
    <n v="33442.080000000002"/>
    <n v="30097.870000000003"/>
    <s v="ZLI1"/>
    <n v="5"/>
    <n v="0"/>
    <n v="13672.44"/>
    <n v="12305.2"/>
    <s v="ZLIN"/>
    <n v="5"/>
    <n v="0"/>
    <n v="0"/>
    <n v="0"/>
    <m/>
    <m/>
    <m/>
  </r>
  <r>
    <s v="120601004076-0"/>
    <x v="32"/>
    <m/>
    <s v="SCANER EN CAMA A COLOR S-SG785140KH"/>
    <s v="30.12.1997"/>
    <n v="262388.15000000002"/>
    <n v="236149.33000000002"/>
    <s v="ZLI1"/>
    <n v="5"/>
    <n v="0"/>
    <n v="107274.83"/>
    <n v="96547.35"/>
    <s v="ZLIN"/>
    <n v="5"/>
    <n v="0"/>
    <n v="0"/>
    <n v="0"/>
    <m/>
    <m/>
    <m/>
  </r>
  <r>
    <s v="120601004079-0"/>
    <x v="32"/>
    <m/>
    <s v="MONITOR ACER SERIE 800649P"/>
    <s v="31.12.1997"/>
    <n v="123431.18"/>
    <n v="111088.06"/>
    <s v="ZLI1"/>
    <n v="5"/>
    <n v="0"/>
    <n v="35116.230000000003"/>
    <n v="31604.610000000004"/>
    <s v="ZLIN"/>
    <n v="5"/>
    <n v="0"/>
    <n v="0"/>
    <n v="0"/>
    <m/>
    <m/>
    <m/>
  </r>
  <r>
    <s v="120601004084-0"/>
    <x v="32"/>
    <m/>
    <s v="CONCENTRADOR 16 PUERTOS 10 BASE T"/>
    <s v="30.12.1997"/>
    <n v="578131.98"/>
    <n v="520318.77999999997"/>
    <s v="ZLI1"/>
    <n v="5"/>
    <n v="0"/>
    <n v="164478.92000000001"/>
    <n v="148031.03000000003"/>
    <s v="ZLIN"/>
    <n v="5"/>
    <n v="0"/>
    <n v="0"/>
    <n v="0"/>
    <m/>
    <m/>
    <m/>
  </r>
  <r>
    <s v="120601004090-0"/>
    <x v="32"/>
    <m/>
    <s v="TECLADO"/>
    <s v="30.12.1997"/>
    <n v="33724.36"/>
    <n v="30351.920000000002"/>
    <s v="ZLI1"/>
    <n v="5"/>
    <n v="0"/>
    <n v="9594.57"/>
    <n v="8635.11"/>
    <s v="ZLIN"/>
    <n v="5"/>
    <n v="0"/>
    <n v="0"/>
    <n v="0"/>
    <m/>
    <m/>
    <m/>
  </r>
  <r>
    <s v="120601004093-0"/>
    <x v="32"/>
    <m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4-0"/>
    <x v="32"/>
    <m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6-0"/>
    <x v="32"/>
    <m/>
    <s v="TECLADO"/>
    <s v="30.12.1997"/>
    <n v="12707.42"/>
    <n v="11436.68"/>
    <s v="ZLI1"/>
    <n v="5"/>
    <n v="0"/>
    <n v="5195.28"/>
    <n v="4675.75"/>
    <s v="ZLIN"/>
    <n v="5"/>
    <n v="0"/>
    <n v="0"/>
    <n v="0"/>
    <m/>
    <m/>
    <m/>
  </r>
  <r>
    <s v="120601004097-0"/>
    <x v="32"/>
    <m/>
    <s v="CPU"/>
    <s v="30.12.1997"/>
    <n v="470174.55"/>
    <n v="423157.08999999997"/>
    <s v="ZLI1"/>
    <n v="5"/>
    <n v="0"/>
    <n v="133764.97"/>
    <n v="120388.47"/>
    <s v="ZLIN"/>
    <n v="5"/>
    <n v="0"/>
    <n v="0"/>
    <n v="0"/>
    <m/>
    <m/>
    <m/>
  </r>
  <r>
    <s v="120601004099-0"/>
    <x v="32"/>
    <m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3-0"/>
    <x v="32"/>
    <m/>
    <s v="MONITOR"/>
    <s v="31.12.1997"/>
    <n v="101206.02"/>
    <n v="91085.42"/>
    <s v="ZLI1"/>
    <n v="5"/>
    <n v="0"/>
    <n v="41377.089999999997"/>
    <n v="37239.379999999997"/>
    <s v="ZLIN"/>
    <n v="5"/>
    <n v="0"/>
    <n v="0"/>
    <n v="0"/>
    <m/>
    <m/>
    <m/>
  </r>
  <r>
    <s v="120601004104-0"/>
    <x v="32"/>
    <m/>
    <s v="MONITOR"/>
    <s v="30.12.1997"/>
    <n v="101206.02"/>
    <n v="91085.42"/>
    <s v="ZLI1"/>
    <n v="5"/>
    <n v="0"/>
    <n v="41377.089999999997"/>
    <n v="37239.379999999997"/>
    <s v="ZLIN"/>
    <n v="5"/>
    <n v="0"/>
    <n v="0"/>
    <n v="0"/>
    <m/>
    <m/>
    <m/>
  </r>
  <r>
    <s v="120601004105-0"/>
    <x v="32"/>
    <m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7-0"/>
    <x v="32"/>
    <m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8-0"/>
    <x v="32"/>
    <m/>
    <s v="TECLADO"/>
    <s v="30.12.1997"/>
    <n v="24096.67"/>
    <n v="21687"/>
    <s v="ZLI1"/>
    <n v="5"/>
    <n v="0"/>
    <n v="6855.49"/>
    <n v="6169.94"/>
    <s v="ZLIN"/>
    <n v="5"/>
    <n v="0"/>
    <n v="0"/>
    <n v="0"/>
    <m/>
    <m/>
    <m/>
  </r>
  <r>
    <s v="120601004109-0"/>
    <x v="32"/>
    <m/>
    <s v="CPU"/>
    <s v="30.12.1997"/>
    <n v="356630.73"/>
    <n v="320967.65999999997"/>
    <s v="ZLI1"/>
    <n v="5"/>
    <n v="0"/>
    <n v="145805.01"/>
    <n v="131224.51"/>
    <s v="ZLIN"/>
    <n v="5"/>
    <n v="0"/>
    <n v="0"/>
    <n v="0"/>
    <m/>
    <m/>
    <m/>
  </r>
  <r>
    <s v="120601004110-0"/>
    <x v="32"/>
    <m/>
    <s v="CONCENTRADOR RJ 45"/>
    <s v="30.03.1998"/>
    <n v="86517.08"/>
    <n v="77865.37"/>
    <s v="ZLI1"/>
    <n v="5"/>
    <n v="0"/>
    <n v="29567.43"/>
    <n v="26610.690000000002"/>
    <s v="ZLIN"/>
    <n v="5"/>
    <n v="0"/>
    <n v="0"/>
    <n v="0"/>
    <m/>
    <m/>
    <m/>
  </r>
  <r>
    <s v="120601004114-0"/>
    <x v="32"/>
    <m/>
    <s v="HUB 24 PUERTOS"/>
    <s v="30.03.1998"/>
    <n v="322258.06"/>
    <n v="290032.25"/>
    <s v="ZLI1"/>
    <n v="5"/>
    <n v="0"/>
    <n v="110132.54"/>
    <n v="99119.29"/>
    <s v="ZLIN"/>
    <n v="5"/>
    <n v="0"/>
    <n v="0"/>
    <n v="0"/>
    <m/>
    <m/>
    <m/>
  </r>
  <r>
    <s v="120601004115-0"/>
    <x v="32"/>
    <m/>
    <s v="DISPOSITIVO DE COMUNICACION REMOTO"/>
    <s v="30.03.1998"/>
    <n v="737587.05"/>
    <n v="663828.34000000008"/>
    <s v="ZLI1"/>
    <n v="5"/>
    <n v="0"/>
    <n v="252072.38"/>
    <n v="226865.14"/>
    <s v="ZLIN"/>
    <n v="5"/>
    <n v="0"/>
    <n v="0"/>
    <n v="0"/>
    <m/>
    <m/>
    <m/>
  </r>
  <r>
    <s v="120601004116-0"/>
    <x v="32"/>
    <m/>
    <s v="IMPRESORA LASER HEWLETT PACKARD"/>
    <s v="30.05.1998"/>
    <n v="378997.32"/>
    <n v="341097.59"/>
    <s v="ZLI1"/>
    <n v="5"/>
    <n v="0"/>
    <n v="129523.35"/>
    <n v="116571.02"/>
    <s v="ZLIN"/>
    <n v="5"/>
    <n v="0"/>
    <n v="0"/>
    <n v="0"/>
    <m/>
    <m/>
    <m/>
  </r>
  <r>
    <s v="120601004119-0"/>
    <x v="32"/>
    <m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28-0"/>
    <x v="32"/>
    <m/>
    <s v="CPU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30-0"/>
    <x v="32"/>
    <m/>
    <s v="TECLADO EVEREX KPQEA5ZA"/>
    <s v="30.06.1998"/>
    <n v="19717"/>
    <n v="17745.3"/>
    <s v="ZLI1"/>
    <n v="5"/>
    <n v="0"/>
    <n v="6738.33"/>
    <n v="6064.5"/>
    <s v="ZLIN"/>
    <n v="5"/>
    <n v="0"/>
    <n v="0"/>
    <n v="0"/>
    <m/>
    <m/>
    <m/>
  </r>
  <r>
    <s v="120601004131-0"/>
    <x v="32"/>
    <m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35-0"/>
    <x v="32"/>
    <m/>
    <s v="MONITOR EVEREX MOD 14S"/>
    <s v="30.06.1998"/>
    <n v="74924.59"/>
    <n v="67432.12999999999"/>
    <s v="ZLI1"/>
    <n v="5"/>
    <n v="0"/>
    <n v="25605.66"/>
    <n v="23045.09"/>
    <s v="ZLIN"/>
    <n v="5"/>
    <n v="0"/>
    <n v="0"/>
    <n v="0"/>
    <m/>
    <m/>
    <m/>
  </r>
  <r>
    <s v="120601004137-0"/>
    <x v="32"/>
    <m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141-0"/>
    <x v="33"/>
    <m/>
    <s v="SISTEMA DE AIRE ACONDICIONADO"/>
    <s v="28.02.1998"/>
    <n v="592296.30000000005"/>
    <n v="533066.67000000004"/>
    <s v="ZLI1"/>
    <n v="10"/>
    <n v="0"/>
    <n v="774152.18"/>
    <n v="696736.96000000008"/>
    <s v="ZLIN"/>
    <n v="10"/>
    <n v="0"/>
    <n v="0"/>
    <n v="0"/>
    <m/>
    <m/>
    <m/>
  </r>
  <r>
    <s v="120601004142-0"/>
    <x v="33"/>
    <m/>
    <s v="MINI SPLIT, COMPRESOR AIRE ACONDIC."/>
    <s v="28.02.1998"/>
    <n v="118935"/>
    <n v="107041.5"/>
    <s v="ZLI1"/>
    <n v="10"/>
    <n v="0"/>
    <n v="155452.20000000001"/>
    <n v="139906.98000000001"/>
    <s v="ZLIN"/>
    <n v="10"/>
    <n v="0"/>
    <n v="0"/>
    <n v="0"/>
    <m/>
    <m/>
    <m/>
  </r>
  <r>
    <s v="120601004143-0"/>
    <x v="33"/>
    <m/>
    <s v="ESPECTOFOTOMETRO MOD SPECTRUM1000"/>
    <s v="30.06.1998"/>
    <n v="4114432.16"/>
    <n v="3702989.2800000003"/>
    <s v="ZLI1"/>
    <n v="10"/>
    <n v="0"/>
    <n v="5351609.1500000004"/>
    <n v="4816448.24"/>
    <s v="ZLIN"/>
    <n v="10"/>
    <n v="0"/>
    <n v="0"/>
    <n v="0"/>
    <m/>
    <m/>
    <m/>
  </r>
  <r>
    <s v="120601004144-0"/>
    <x v="33"/>
    <m/>
    <s v="MONITOR MODELO D8281 DELL"/>
    <s v="30.06.1998"/>
    <n v="1864432.16"/>
    <n v="1677988.7999999998"/>
    <s v="ZLI1"/>
    <n v="5"/>
    <n v="0"/>
    <n v="621995.55000000005"/>
    <n v="559796"/>
    <s v="ZLIN"/>
    <n v="5"/>
    <n v="0"/>
    <n v="0"/>
    <n v="0"/>
    <m/>
    <m/>
    <m/>
  </r>
  <r>
    <s v="120601004145-0"/>
    <x v="33"/>
    <m/>
    <s v="CPU DELL MOD DDCS SERIE C9D3W"/>
    <s v="30.06.1998"/>
    <n v="1864432.16"/>
    <n v="1677988.7999999998"/>
    <s v="ZLI1"/>
    <n v="5"/>
    <n v="0"/>
    <n v="621995.55000000005"/>
    <n v="559796"/>
    <s v="ZLIN"/>
    <n v="5"/>
    <n v="0"/>
    <n v="0"/>
    <n v="0"/>
    <m/>
    <m/>
    <m/>
  </r>
  <r>
    <s v="120601004146-0"/>
    <x v="33"/>
    <m/>
    <s v="IMPRESORA DE INYECCION DE TINTA"/>
    <s v="30.06.1998"/>
    <n v="1864432.17"/>
    <n v="1677988.7999999998"/>
    <s v="ZLI1"/>
    <n v="5"/>
    <n v="0"/>
    <n v="621995.55000000005"/>
    <n v="559796"/>
    <s v="ZLIN"/>
    <n v="5"/>
    <n v="0"/>
    <n v="0"/>
    <n v="0"/>
    <m/>
    <m/>
    <m/>
  </r>
  <r>
    <s v="120601004147-0"/>
    <x v="32"/>
    <m/>
    <s v="LECTORA EXTERNA DE 8X SER 17922328"/>
    <s v="30.01.1998"/>
    <n v="84882"/>
    <n v="76393.8"/>
    <s v="ZLI1"/>
    <n v="5"/>
    <n v="0"/>
    <n v="29008.639999999999"/>
    <n v="26107.78"/>
    <s v="ZLIN"/>
    <n v="5"/>
    <n v="0"/>
    <n v="0"/>
    <n v="0"/>
    <m/>
    <m/>
    <m/>
  </r>
  <r>
    <s v="120601004151-0"/>
    <x v="32"/>
    <m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57-0"/>
    <x v="32"/>
    <m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61-0"/>
    <x v="32"/>
    <m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64-0"/>
    <x v="32"/>
    <m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67-0"/>
    <x v="32"/>
    <m/>
    <s v="MONITOR"/>
    <s v="30.01.1998"/>
    <n v="0"/>
    <n v="0"/>
    <s v="ZLI1"/>
    <n v="5"/>
    <n v="0"/>
    <n v="0"/>
    <n v="0"/>
    <s v="ZLIN"/>
    <n v="5"/>
    <n v="0"/>
    <n v="0"/>
    <n v="0"/>
    <m/>
    <m/>
    <m/>
  </r>
  <r>
    <s v="120601004168-0"/>
    <x v="32"/>
    <m/>
    <s v="CPU"/>
    <s v="30.01.1998"/>
    <n v="0"/>
    <n v="0"/>
    <s v="ZLI1"/>
    <n v="5"/>
    <n v="0"/>
    <n v="0"/>
    <n v="0"/>
    <s v="ZLIN"/>
    <n v="5"/>
    <n v="0"/>
    <n v="0"/>
    <n v="0"/>
    <m/>
    <m/>
    <m/>
  </r>
  <r>
    <s v="120601004169-0"/>
    <x v="32"/>
    <m/>
    <s v="TECLADO"/>
    <s v="30.01.1998"/>
    <n v="0"/>
    <n v="0"/>
    <s v="ZLI1"/>
    <n v="5"/>
    <n v="0"/>
    <n v="0"/>
    <n v="0"/>
    <s v="ZLIN"/>
    <n v="5"/>
    <n v="0"/>
    <n v="0"/>
    <n v="0"/>
    <m/>
    <m/>
    <m/>
  </r>
  <r>
    <s v="120601004172-0"/>
    <x v="32"/>
    <m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6-0"/>
    <x v="32"/>
    <m/>
    <s v="MONITOR"/>
    <s v="30.01.1998"/>
    <n v="92772.54"/>
    <n v="83495.289999999994"/>
    <s v="ZLI1"/>
    <n v="5"/>
    <n v="0"/>
    <n v="31705.24"/>
    <n v="28534.720000000001"/>
    <s v="ZLIN"/>
    <n v="5"/>
    <n v="0"/>
    <n v="0"/>
    <n v="0"/>
    <m/>
    <m/>
    <m/>
  </r>
  <r>
    <s v="120601004177-0"/>
    <x v="32"/>
    <m/>
    <s v="TECLADO"/>
    <s v="30.01.1998"/>
    <n v="22088.7"/>
    <n v="19879.830000000002"/>
    <s v="ZLI1"/>
    <n v="5"/>
    <n v="0"/>
    <n v="7548.85"/>
    <n v="6793.97"/>
    <s v="ZLIN"/>
    <n v="5"/>
    <n v="0"/>
    <n v="0"/>
    <n v="0"/>
    <m/>
    <m/>
    <m/>
  </r>
  <r>
    <s v="120601004178-0"/>
    <x v="32"/>
    <m/>
    <s v="CPU"/>
    <s v="30.01.1998"/>
    <n v="326912.76"/>
    <n v="294221.48"/>
    <s v="ZLI1"/>
    <n v="5"/>
    <n v="0"/>
    <n v="111723.3"/>
    <n v="100550.97"/>
    <s v="ZLIN"/>
    <n v="5"/>
    <n v="0"/>
    <n v="0"/>
    <n v="0"/>
    <m/>
    <m/>
    <m/>
  </r>
  <r>
    <s v="120601004184-0"/>
    <x v="34"/>
    <m/>
    <s v="LIMPIADOR DE INSTRUMENTOS"/>
    <s v="28.02.1998"/>
    <n v="139867.65"/>
    <n v="125880.87999999999"/>
    <s v="ZLI1"/>
    <n v="10"/>
    <n v="0"/>
    <n v="182811.9"/>
    <n v="164530.71"/>
    <s v="ZLIN"/>
    <n v="10"/>
    <n v="0"/>
    <n v="0"/>
    <n v="0"/>
    <m/>
    <m/>
    <m/>
  </r>
  <r>
    <s v="120601004185-0"/>
    <x v="32"/>
    <m/>
    <s v="TECLADO"/>
    <s v="30.03.1998"/>
    <n v="20596.97"/>
    <n v="18537.27"/>
    <s v="ZLI1"/>
    <n v="5"/>
    <n v="0"/>
    <n v="7039.05"/>
    <n v="6335.1500000000005"/>
    <s v="ZLIN"/>
    <n v="5"/>
    <n v="0"/>
    <n v="0"/>
    <n v="0"/>
    <m/>
    <m/>
    <m/>
  </r>
  <r>
    <s v="120601004189-0"/>
    <x v="32"/>
    <m/>
    <s v="MONITOR"/>
    <s v="30.03.1998"/>
    <n v="108134.13"/>
    <n v="97320.72"/>
    <s v="ZLI1"/>
    <n v="5"/>
    <n v="0"/>
    <n v="36955.11"/>
    <n v="33259.599999999999"/>
    <s v="ZLIN"/>
    <n v="5"/>
    <n v="0"/>
    <n v="0"/>
    <n v="0"/>
    <m/>
    <m/>
    <m/>
  </r>
  <r>
    <s v="120601004195-0"/>
    <x v="30"/>
    <m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197-0"/>
    <x v="30"/>
    <m/>
    <s v="RADIO HT-1000 CPN CARGAD Y TRASFORM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198-0"/>
    <x v="34"/>
    <m/>
    <s v="MAQUINA PRODUC HIPOCLORITO DE SODIO"/>
    <s v="30.05.1998"/>
    <n v="954850"/>
    <n v="859365"/>
    <s v="ZLI1"/>
    <n v="10"/>
    <n v="0"/>
    <n v="1248022.73"/>
    <n v="1123220.46"/>
    <s v="ZLIN"/>
    <n v="10"/>
    <n v="0"/>
    <n v="0"/>
    <n v="0"/>
    <m/>
    <m/>
    <m/>
  </r>
  <r>
    <s v="120601004199-0"/>
    <x v="34"/>
    <m/>
    <s v="CARRO PARA CURACIONES"/>
    <s v="30.06.1998"/>
    <n v="0"/>
    <n v="0"/>
    <s v="ZLI1"/>
    <n v="10"/>
    <n v="0"/>
    <n v="0"/>
    <n v="0"/>
    <s v="ZLIN"/>
    <n v="10"/>
    <n v="0"/>
    <n v="0"/>
    <n v="0"/>
    <m/>
    <m/>
    <m/>
  </r>
  <r>
    <s v="120601004200-0"/>
    <x v="30"/>
    <m/>
    <s v="MULTICOPLADOR TELEWAVE"/>
    <s v="30.06.1998"/>
    <n v="920308.24"/>
    <n v="828277.41999999993"/>
    <s v="ZLI1"/>
    <n v="10"/>
    <n v="0"/>
    <n v="1202875.43"/>
    <n v="1082587.8899999999"/>
    <s v="ZLIN"/>
    <n v="10"/>
    <n v="0"/>
    <n v="0"/>
    <n v="0"/>
    <m/>
    <m/>
    <m/>
  </r>
  <r>
    <s v="120601004201-0"/>
    <x v="30"/>
    <m/>
    <s v="COMBINADOR DE SE?ALES DE TRANSMISIO"/>
    <s v="30.06.1998"/>
    <n v="1968725.49"/>
    <n v="1771852.94"/>
    <s v="ZLI1"/>
    <n v="10"/>
    <n v="0"/>
    <n v="2573193.91"/>
    <n v="2315874.52"/>
    <s v="ZLIN"/>
    <n v="10"/>
    <n v="0"/>
    <n v="0"/>
    <n v="0"/>
    <m/>
    <m/>
    <m/>
  </r>
  <r>
    <s v="120601004202-0"/>
    <x v="30"/>
    <m/>
    <s v="MONITOR STATUS DE POTENCIA ZETRON"/>
    <s v="30.06.1998"/>
    <n v="1095412.67"/>
    <n v="985871.39999999991"/>
    <s v="ZLI1"/>
    <n v="10"/>
    <n v="0"/>
    <n v="1431743.11"/>
    <n v="1288568.8"/>
    <s v="ZLIN"/>
    <n v="10"/>
    <n v="0"/>
    <n v="0"/>
    <n v="0"/>
    <m/>
    <m/>
    <m/>
  </r>
  <r>
    <s v="120601004203-0"/>
    <x v="34"/>
    <m/>
    <s v="LAMPARA CUELLO DE GANZO"/>
    <s v="31.07.1998"/>
    <n v="0"/>
    <n v="0"/>
    <s v="ZLI1"/>
    <n v="10"/>
    <n v="0"/>
    <n v="0"/>
    <n v="0"/>
    <s v="ZLIN"/>
    <n v="10"/>
    <n v="0"/>
    <n v="0"/>
    <n v="0"/>
    <m/>
    <m/>
    <m/>
  </r>
  <r>
    <s v="120601004206-0"/>
    <x v="30"/>
    <m/>
    <s v="FUENTES DE PODER  ASTRON"/>
    <s v="30.09.1998"/>
    <n v="41522.980000000003"/>
    <n v="37370.68"/>
    <s v="ZLI1"/>
    <n v="10"/>
    <n v="0"/>
    <n v="54271.93"/>
    <n v="48844.74"/>
    <s v="ZLIN"/>
    <n v="10"/>
    <n v="0"/>
    <n v="0"/>
    <n v="0"/>
    <m/>
    <m/>
    <m/>
  </r>
  <r>
    <s v="120601004207-0"/>
    <x v="30"/>
    <m/>
    <s v="FUENTES DE PODER  ASTRON"/>
    <s v="30.09.1998"/>
    <n v="41522.980000000003"/>
    <n v="37370.68"/>
    <s v="ZLI1"/>
    <n v="10"/>
    <n v="0"/>
    <n v="54271.93"/>
    <n v="48844.74"/>
    <s v="ZLIN"/>
    <n v="10"/>
    <n v="0"/>
    <n v="0"/>
    <n v="0"/>
    <m/>
    <m/>
    <m/>
  </r>
  <r>
    <s v="120601004208-0"/>
    <x v="30"/>
    <m/>
    <s v="FUENTES DE PODER  ASTRON"/>
    <s v="30.09.1998"/>
    <n v="108868.72"/>
    <n v="97981.85"/>
    <s v="ZLI1"/>
    <n v="10"/>
    <n v="0"/>
    <n v="142295.23000000001"/>
    <n v="128065.71"/>
    <s v="ZLIN"/>
    <n v="10"/>
    <n v="0"/>
    <n v="0"/>
    <n v="0"/>
    <m/>
    <m/>
    <m/>
  </r>
  <r>
    <s v="120601004209-0"/>
    <x v="30"/>
    <m/>
    <s v="FUENTES DE PODER  ASTRON"/>
    <s v="30.09.1998"/>
    <n v="108868.72"/>
    <n v="97981.85"/>
    <s v="ZLI1"/>
    <n v="10"/>
    <n v="0"/>
    <n v="142295.23000000001"/>
    <n v="128065.71"/>
    <s v="ZLIN"/>
    <n v="10"/>
    <n v="0"/>
    <n v="0"/>
    <n v="0"/>
    <m/>
    <m/>
    <m/>
  </r>
  <r>
    <s v="120601004210-0"/>
    <x v="30"/>
    <m/>
    <s v="FUENTES DE PODER  ASTRON"/>
    <s v="30.09.1998"/>
    <n v="34526.019999999997"/>
    <n v="31073.42"/>
    <s v="ZLI1"/>
    <n v="10"/>
    <n v="0"/>
    <n v="45126.66"/>
    <n v="40613.990000000005"/>
    <s v="ZLIN"/>
    <n v="10"/>
    <n v="0"/>
    <n v="0"/>
    <n v="0"/>
    <m/>
    <m/>
    <m/>
  </r>
  <r>
    <s v="120601004211-0"/>
    <x v="30"/>
    <m/>
    <s v="FUENTES DE PODER  ASTRON"/>
    <s v="30.09.1998"/>
    <n v="34526.019999999997"/>
    <n v="31073.42"/>
    <s v="ZLI1"/>
    <n v="10"/>
    <n v="0"/>
    <n v="45126.66"/>
    <n v="40613.990000000005"/>
    <s v="ZLIN"/>
    <n v="10"/>
    <n v="0"/>
    <n v="0"/>
    <n v="0"/>
    <m/>
    <m/>
    <m/>
  </r>
  <r>
    <s v="120601004212-0"/>
    <x v="30"/>
    <m/>
    <s v="SISTEMA ALARMA CONTRA ROBO"/>
    <s v="30.06.1998"/>
    <n v="750602.5"/>
    <n v="675542.25"/>
    <s v="ZLI1"/>
    <n v="10"/>
    <n v="0"/>
    <n v="981064"/>
    <n v="882957.6"/>
    <s v="ZLIN"/>
    <n v="10"/>
    <n v="0"/>
    <n v="0"/>
    <n v="0"/>
    <m/>
    <m/>
    <m/>
  </r>
  <r>
    <s v="120601004213-0"/>
    <x v="30"/>
    <m/>
    <s v="SISTEMA ALARMA CONTRA ROBO FBI"/>
    <s v="30.06.1998"/>
    <n v="750602.5"/>
    <n v="675542.25"/>
    <s v="ZLI1"/>
    <n v="10"/>
    <n v="0"/>
    <n v="981064"/>
    <n v="882957.6"/>
    <s v="ZLIN"/>
    <n v="10"/>
    <n v="0"/>
    <n v="0"/>
    <n v="0"/>
    <m/>
    <m/>
    <m/>
  </r>
  <r>
    <s v="120601004214-0"/>
    <x v="33"/>
    <m/>
    <s v="PENETROMETRO AUTOMATICO"/>
    <s v="31.12.1998"/>
    <n v="929494.23"/>
    <n v="832033.08"/>
    <s v="ZLI1"/>
    <n v="10"/>
    <n v="0"/>
    <n v="1512950.11"/>
    <n v="1354674.36"/>
    <s v="ZLIN"/>
    <n v="10"/>
    <n v="0"/>
    <n v="0"/>
    <n v="0"/>
    <m/>
    <m/>
    <m/>
  </r>
  <r>
    <s v="120601004215-0"/>
    <x v="33"/>
    <m/>
    <s v="REGULADOR DE VACIO"/>
    <s v="31.12.1998"/>
    <n v="1131794.3"/>
    <n v="1013120.1200000001"/>
    <s v="ZLI1"/>
    <n v="10"/>
    <n v="0"/>
    <n v="1842236.64"/>
    <n v="1649509.38"/>
    <s v="ZLIN"/>
    <n v="10"/>
    <n v="0"/>
    <n v="0"/>
    <n v="0"/>
    <m/>
    <m/>
    <m/>
  </r>
  <r>
    <s v="120601004216-0"/>
    <x v="33"/>
    <m/>
    <s v="BALANZA GRANATORIA CON CAPAC DE400G"/>
    <s v="31.12.1998"/>
    <n v="365166.86"/>
    <n v="326752.57"/>
    <s v="ZLI1"/>
    <n v="10"/>
    <n v="0"/>
    <n v="594386.92000000004"/>
    <n v="532015.38"/>
    <s v="ZLIN"/>
    <n v="10"/>
    <n v="0"/>
    <n v="0"/>
    <n v="0"/>
    <m/>
    <m/>
    <m/>
  </r>
  <r>
    <s v="120601004217-0"/>
    <x v="33"/>
    <m/>
    <s v="CALIBRADOR DE TERMOMETROS"/>
    <s v="31.12.1998"/>
    <n v="1764654.52"/>
    <n v="1579802.23"/>
    <s v="ZLI1"/>
    <n v="10"/>
    <n v="0"/>
    <n v="2872351.67"/>
    <n v="2572217.4699999997"/>
    <s v="ZLIN"/>
    <n v="10"/>
    <n v="0"/>
    <n v="0"/>
    <n v="0"/>
    <m/>
    <m/>
    <m/>
  </r>
  <r>
    <s v="120601004218-0"/>
    <x v="33"/>
    <m/>
    <s v="VISCOSIMETRO"/>
    <s v="31.12.1998"/>
    <n v="2209537.0099999998"/>
    <n v="1977639.7499999998"/>
    <s v="ZLI1"/>
    <n v="10"/>
    <n v="0"/>
    <n v="3596492.85"/>
    <n v="3219911.73"/>
    <s v="ZLIN"/>
    <n v="10"/>
    <n v="0"/>
    <n v="0"/>
    <n v="0"/>
    <m/>
    <m/>
    <m/>
  </r>
  <r>
    <s v="120601004219-0"/>
    <x v="33"/>
    <m/>
    <s v="CAMARA DE EMFRIAMIENTO KIRSA C16P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0-0"/>
    <x v="33"/>
    <m/>
    <s v="CAMARA DE ENFRIAMIENTO"/>
    <s v="31.12.1998"/>
    <n v="0"/>
    <n v="0"/>
    <s v="ZLI1"/>
    <n v="10"/>
    <n v="0"/>
    <n v="0"/>
    <n v="0"/>
    <s v="ZLIN"/>
    <n v="10"/>
    <n v="0"/>
    <n v="0"/>
    <n v="0"/>
    <m/>
    <m/>
    <m/>
  </r>
  <r>
    <s v="120601004221-0"/>
    <x v="33"/>
    <m/>
    <s v="CAMARA DE ENFRIAMIENTO"/>
    <s v="31.12.1998"/>
    <n v="302840"/>
    <n v="272556"/>
    <s v="ZLI1"/>
    <n v="10"/>
    <n v="0"/>
    <n v="395822.55"/>
    <n v="356240.3"/>
    <s v="ZLIN"/>
    <n v="10"/>
    <n v="0"/>
    <n v="0"/>
    <n v="0"/>
    <m/>
    <m/>
    <m/>
  </r>
  <r>
    <s v="120601004222-0"/>
    <x v="32"/>
    <m/>
    <s v="IMPRESORA EPSON LQ-2170"/>
    <s v="31.12.1998"/>
    <n v="198819.09"/>
    <n v="178937.18"/>
    <s v="ZLI1"/>
    <n v="5"/>
    <n v="0"/>
    <n v="67946.95"/>
    <n v="61152.259999999995"/>
    <s v="ZLIN"/>
    <n v="5"/>
    <n v="0"/>
    <n v="0"/>
    <n v="0"/>
    <m/>
    <m/>
    <m/>
  </r>
  <r>
    <s v="120601004223-0"/>
    <x v="32"/>
    <m/>
    <s v="IMPRESORA HEWLETT PACKWARD 890 CXI"/>
    <s v="31.12.1998"/>
    <n v="150859.68"/>
    <n v="135773.71"/>
    <s v="ZLI1"/>
    <n v="5"/>
    <n v="0"/>
    <n v="51556.69"/>
    <n v="46401.020000000004"/>
    <s v="ZLIN"/>
    <n v="5"/>
    <n v="0"/>
    <n v="0"/>
    <n v="0"/>
    <m/>
    <m/>
    <m/>
  </r>
  <r>
    <s v="120601004224-0"/>
    <x v="32"/>
    <m/>
    <s v="COMPUTADOR DE MANO EPSON 30EHT"/>
    <s v="31.12.1998"/>
    <n v="797091.1"/>
    <n v="609774.64"/>
    <s v="ZLI1"/>
    <n v="5"/>
    <n v="0"/>
    <n v="1493411.22"/>
    <n v="1493411.22"/>
    <s v="ZLIN"/>
    <n v="20"/>
    <n v="0"/>
    <n v="0"/>
    <n v="0"/>
    <m/>
    <m/>
    <m/>
  </r>
  <r>
    <s v="120601004225-0"/>
    <x v="32"/>
    <m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6-0"/>
    <x v="32"/>
    <m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7-0"/>
    <x v="32"/>
    <m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28-0"/>
    <x v="32"/>
    <m/>
    <s v="TERMINAL DE PUNTO DE VENTAS EPSON"/>
    <s v="31.12.1998"/>
    <n v="843035.6"/>
    <n v="758732.04"/>
    <s v="ZLI1"/>
    <n v="5"/>
    <n v="0"/>
    <n v="399753.74"/>
    <n v="359778.37"/>
    <s v="ZLIN"/>
    <n v="5"/>
    <n v="0"/>
    <n v="0"/>
    <n v="0"/>
    <m/>
    <m/>
    <m/>
  </r>
  <r>
    <s v="120601004230-0"/>
    <x v="32"/>
    <m/>
    <s v="TERMINAL DE PUNTO DE VENTA EPSON"/>
    <s v="30.03.1999"/>
    <n v="857174.43"/>
    <n v="771456.99"/>
    <s v="ZLI1"/>
    <n v="5"/>
    <n v="0"/>
    <n v="346285.17"/>
    <n v="311656.64999999997"/>
    <s v="ZLIN"/>
    <n v="5"/>
    <n v="0"/>
    <n v="0"/>
    <n v="0"/>
    <m/>
    <m/>
    <m/>
  </r>
  <r>
    <s v="120601004231-0"/>
    <x v="32"/>
    <m/>
    <s v="TERMINAL DE P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2-0"/>
    <x v="32"/>
    <m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3-0"/>
    <x v="32"/>
    <m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4-0"/>
    <x v="32"/>
    <m/>
    <s v="TERMINAL DE PUNTO DE VENTA"/>
    <s v="30.04.1999"/>
    <n v="857174.43"/>
    <n v="771456.99"/>
    <s v="ZLI1"/>
    <n v="10"/>
    <n v="0"/>
    <n v="1374855.27"/>
    <n v="1371383.72"/>
    <s v="ZLIN"/>
    <n v="10"/>
    <n v="0"/>
    <n v="0"/>
    <n v="0"/>
    <m/>
    <m/>
    <m/>
  </r>
  <r>
    <s v="120601004235-0"/>
    <x v="32"/>
    <m/>
    <s v="SERVIDOR DE IMPRESION"/>
    <s v="30.03.1999"/>
    <n v="119743.16"/>
    <n v="107768.84"/>
    <s v="ZLI1"/>
    <n v="5"/>
    <n v="0"/>
    <n v="48374.36"/>
    <n v="43536.92"/>
    <s v="ZLIN"/>
    <n v="5"/>
    <n v="0"/>
    <n v="0"/>
    <n v="0"/>
    <m/>
    <m/>
    <m/>
  </r>
  <r>
    <s v="120601004236-0"/>
    <x v="33"/>
    <m/>
    <s v="AIRE ACONDICIONADO"/>
    <s v="30.03.1999"/>
    <n v="2113329.6800000002"/>
    <n v="1901996.7100000002"/>
    <s v="ZLI1"/>
    <n v="10"/>
    <n v="0"/>
    <n v="3389651.41"/>
    <n v="3381092.42"/>
    <s v="ZLIN"/>
    <n v="10"/>
    <n v="0"/>
    <n v="0"/>
    <n v="0"/>
    <m/>
    <m/>
    <m/>
  </r>
  <r>
    <s v="120601004237-0"/>
    <x v="33"/>
    <m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38-0"/>
    <x v="33"/>
    <m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39-0"/>
    <x v="33"/>
    <m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0-0"/>
    <x v="33"/>
    <m/>
    <s v="DESHUMIFICADOR"/>
    <s v="30.03.1999"/>
    <n v="109790.05"/>
    <n v="98811.040000000008"/>
    <s v="ZLI1"/>
    <n v="10"/>
    <n v="0"/>
    <n v="176096.46"/>
    <n v="175651.81"/>
    <s v="ZLIN"/>
    <n v="10"/>
    <n v="0"/>
    <n v="0"/>
    <n v="0"/>
    <m/>
    <m/>
    <m/>
  </r>
  <r>
    <s v="120601004241-0"/>
    <x v="33"/>
    <m/>
    <s v="DESHUMIFICADOR"/>
    <s v="30.03.1999"/>
    <n v="0"/>
    <n v="0"/>
    <s v="ZLI1"/>
    <n v="10"/>
    <n v="0"/>
    <n v="0"/>
    <n v="0"/>
    <s v="ZLIN"/>
    <n v="10"/>
    <n v="0"/>
    <n v="0"/>
    <n v="0"/>
    <m/>
    <m/>
    <m/>
  </r>
  <r>
    <s v="120601004242-0"/>
    <x v="33"/>
    <m/>
    <s v="ESTACION LAVA/OJOS"/>
    <s v="31.05.1999"/>
    <n v="58369.85"/>
    <n v="52532.86"/>
    <s v="ZLI1"/>
    <n v="10"/>
    <n v="0"/>
    <n v="93621.6"/>
    <n v="93385.21"/>
    <s v="ZLIN"/>
    <n v="10"/>
    <n v="0"/>
    <n v="0"/>
    <n v="0"/>
    <m/>
    <m/>
    <m/>
  </r>
  <r>
    <s v="120601004243-0"/>
    <x v="33"/>
    <m/>
    <s v="ESTACION LAVA/OJOS"/>
    <s v="31.05.1999"/>
    <n v="0"/>
    <n v="0"/>
    <s v="ZLI1"/>
    <n v="10"/>
    <n v="0"/>
    <n v="0"/>
    <n v="0"/>
    <s v="ZLIN"/>
    <n v="10"/>
    <n v="0"/>
    <n v="0"/>
    <n v="0"/>
    <m/>
    <m/>
    <m/>
  </r>
  <r>
    <s v="120601004245-0"/>
    <x v="33"/>
    <m/>
    <s v="EQUIPO PARA PRUEBAS PARA MILLIPORE"/>
    <s v="31.05.1999"/>
    <n v="0"/>
    <n v="0"/>
    <s v="ZLI1"/>
    <n v="10"/>
    <n v="0"/>
    <n v="0"/>
    <n v="0"/>
    <s v="ZLIN"/>
    <n v="10"/>
    <n v="0"/>
    <n v="0"/>
    <n v="0"/>
    <m/>
    <m/>
    <m/>
  </r>
  <r>
    <s v="120601004252-0"/>
    <x v="32"/>
    <m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253-0"/>
    <x v="32"/>
    <m/>
    <s v="CPU EVEREX MOD EX08A000FFDM"/>
    <s v="30.06.1998"/>
    <n v="299698.34999999998"/>
    <n v="269728.50999999995"/>
    <s v="ZLI1"/>
    <n v="5"/>
    <n v="0"/>
    <n v="102422.7"/>
    <n v="92180.43"/>
    <s v="ZLIN"/>
    <n v="5"/>
    <n v="0"/>
    <n v="0"/>
    <n v="0"/>
    <m/>
    <m/>
    <m/>
  </r>
  <r>
    <s v="120601004258-0"/>
    <x v="32"/>
    <m/>
    <s v="MONITOR EVEREX MOD 14S"/>
    <s v="30.06.1998"/>
    <n v="74924.59"/>
    <n v="67432.12999999999"/>
    <s v="ZLI1"/>
    <n v="5"/>
    <n v="0"/>
    <n v="25605.66"/>
    <n v="23045.09"/>
    <s v="ZLIN"/>
    <n v="5"/>
    <n v="0"/>
    <n v="0"/>
    <n v="0"/>
    <m/>
    <m/>
    <m/>
  </r>
  <r>
    <s v="120601004261-0"/>
    <x v="32"/>
    <m/>
    <s v="TECLADO"/>
    <s v="30.06.1998"/>
    <n v="10500"/>
    <n v="9450"/>
    <s v="ZLI1"/>
    <n v="5"/>
    <n v="0"/>
    <n v="3588.39"/>
    <n v="3229.5499999999997"/>
    <s v="ZLIN"/>
    <n v="5"/>
    <n v="0"/>
    <n v="0"/>
    <n v="0"/>
    <m/>
    <m/>
    <m/>
  </r>
  <r>
    <s v="120601004264-0"/>
    <x v="32"/>
    <m/>
    <s v="TECLADO SUN ULTRA"/>
    <s v="30.06.1998"/>
    <n v="10500"/>
    <n v="9450"/>
    <s v="ZLI1"/>
    <n v="5"/>
    <n v="0"/>
    <n v="3588.39"/>
    <n v="3229.5499999999997"/>
    <s v="ZLIN"/>
    <n v="5"/>
    <n v="0"/>
    <n v="0"/>
    <n v="0"/>
    <m/>
    <m/>
    <m/>
  </r>
  <r>
    <s v="120601004270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1-0"/>
    <x v="32"/>
    <m/>
    <s v="MONITOR PREMIO MOD P514BA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272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3-0"/>
    <x v="32"/>
    <m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275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6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77-0"/>
    <x v="32"/>
    <m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278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0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5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287-0"/>
    <x v="32"/>
    <m/>
    <s v="CPU PREMIO MOD TP5E"/>
    <s v="30.06.1998"/>
    <n v="386334.78"/>
    <n v="347701.30000000005"/>
    <s v="ZLI1"/>
    <n v="5"/>
    <n v="0"/>
    <n v="132030.94"/>
    <n v="118827.85"/>
    <s v="ZLIN"/>
    <n v="5"/>
    <n v="0"/>
    <n v="0"/>
    <n v="0"/>
    <m/>
    <m/>
    <m/>
  </r>
  <r>
    <s v="120601004289-0"/>
    <x v="32"/>
    <m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290-0"/>
    <x v="30"/>
    <m/>
    <s v="RADIO HT-1000 CPN CARGAD Y TRASFORM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292-0"/>
    <x v="30"/>
    <m/>
    <s v="RADIO HT-1000 CPN CARGAD Y TRASFORM"/>
    <s v="30.06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293-0"/>
    <x v="32"/>
    <m/>
    <s v="CPU PREMIO DP6C"/>
    <s v="31.12.1999"/>
    <n v="231801.84"/>
    <n v="208621.66"/>
    <s v="ZLI1"/>
    <n v="5"/>
    <n v="0"/>
    <n v="93644.33"/>
    <n v="84279.9"/>
    <s v="ZLIN"/>
    <n v="5"/>
    <n v="0"/>
    <n v="0"/>
    <n v="0"/>
    <m/>
    <m/>
    <m/>
  </r>
  <r>
    <s v="120601004294-0"/>
    <x v="32"/>
    <m/>
    <s v="TECLADO KFKEA5XA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4295-0"/>
    <x v="32"/>
    <m/>
    <s v="MONITOR PREMIO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4297-0"/>
    <x v="34"/>
    <m/>
    <s v="UNIDAD CENTRAL DE VACIO"/>
    <s v="31.07.1998"/>
    <n v="0"/>
    <n v="0"/>
    <s v="ZLI1"/>
    <n v="10"/>
    <n v="0"/>
    <n v="0"/>
    <n v="0"/>
    <s v="ZLIN"/>
    <n v="10"/>
    <n v="0"/>
    <n v="0"/>
    <n v="0"/>
    <m/>
    <m/>
    <m/>
  </r>
  <r>
    <s v="120601004298-0"/>
    <x v="34"/>
    <m/>
    <s v="CONJUNTO DENTAL COMPLETO"/>
    <s v="31.07.1998"/>
    <n v="0"/>
    <n v="0"/>
    <s v="ZLI1"/>
    <n v="10"/>
    <n v="0"/>
    <n v="0"/>
    <n v="0"/>
    <s v="ZLIN"/>
    <n v="10"/>
    <n v="0"/>
    <n v="0"/>
    <n v="0"/>
    <m/>
    <m/>
    <m/>
  </r>
  <r>
    <s v="120601004299-0"/>
    <x v="30"/>
    <m/>
    <s v="RADIO MOVIL MOTOROLA MODELO 1225"/>
    <s v="30.10.1998"/>
    <n v="148021"/>
    <n v="133218.9"/>
    <s v="ZLI1"/>
    <n v="10"/>
    <n v="0"/>
    <n v="193468.62"/>
    <n v="174121.76"/>
    <s v="ZLIN"/>
    <n v="10"/>
    <n v="0"/>
    <n v="0"/>
    <n v="0"/>
    <m/>
    <m/>
    <m/>
  </r>
  <r>
    <s v="120601004300-0"/>
    <x v="30"/>
    <m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301-0"/>
    <x v="30"/>
    <m/>
    <s v="RADIO MOTOROLA HT100"/>
    <s v="30.10.1998"/>
    <n v="233000"/>
    <n v="209700"/>
    <s v="ZLI1"/>
    <n v="10"/>
    <n v="0"/>
    <n v="304539.21999999997"/>
    <n v="274085.3"/>
    <s v="ZLIN"/>
    <n v="10"/>
    <n v="0"/>
    <n v="0"/>
    <n v="0"/>
    <m/>
    <m/>
    <m/>
  </r>
  <r>
    <s v="120601004302-0"/>
    <x v="30"/>
    <m/>
    <s v="RADIO MOTOROLA HT100"/>
    <s v="30.10.1998"/>
    <n v="286740"/>
    <n v="258066"/>
    <s v="ZLI1"/>
    <n v="10"/>
    <n v="0"/>
    <n v="374779.3"/>
    <n v="337301.37"/>
    <s v="ZLIN"/>
    <n v="10"/>
    <n v="0"/>
    <n v="0"/>
    <n v="0"/>
    <m/>
    <m/>
    <m/>
  </r>
  <r>
    <s v="120601004304-0"/>
    <x v="30"/>
    <m/>
    <s v="RADIO MOTOROLA HT100"/>
    <s v="30.10.1998"/>
    <n v="286740"/>
    <n v="258066"/>
    <s v="ZLI1"/>
    <n v="10"/>
    <n v="0"/>
    <n v="374779.3"/>
    <n v="337301.37"/>
    <s v="ZLIN"/>
    <n v="10"/>
    <n v="0"/>
    <n v="0"/>
    <n v="0"/>
    <m/>
    <m/>
    <m/>
  </r>
  <r>
    <s v="120601004305-0"/>
    <x v="30"/>
    <m/>
    <s v="RADIO BASE 8 CNALES MOTOROLA GM200"/>
    <s v="30.10.1998"/>
    <n v="0"/>
    <n v="0"/>
    <s v="ZLI1"/>
    <n v="10"/>
    <n v="0"/>
    <n v="0"/>
    <n v="0"/>
    <s v="ZLIN"/>
    <n v="10"/>
    <n v="0"/>
    <n v="0"/>
    <n v="0"/>
    <m/>
    <m/>
    <m/>
  </r>
  <r>
    <s v="120601004306-0"/>
    <x v="33"/>
    <m/>
    <s v="ESPECTTOFOTOMETRO ABS ATOMICA"/>
    <s v="31.05.1999"/>
    <n v="12662099.77"/>
    <n v="11395889.789999999"/>
    <s v="ZLI1"/>
    <n v="10"/>
    <n v="0"/>
    <n v="20309233.25"/>
    <n v="20257951.739999998"/>
    <s v="ZLIN"/>
    <n v="10"/>
    <n v="0"/>
    <n v="0"/>
    <n v="0"/>
    <m/>
    <m/>
    <m/>
  </r>
  <r>
    <s v="120601004307-0"/>
    <x v="30"/>
    <m/>
    <s v="RADIO BASE GM-300 MOTOROLA"/>
    <s v="31.12.1998"/>
    <n v="174800"/>
    <n v="157320"/>
    <s v="ZLI1"/>
    <n v="10"/>
    <n v="0"/>
    <n v="228469.75"/>
    <n v="205622.72"/>
    <s v="ZLIN"/>
    <n v="10"/>
    <n v="0"/>
    <n v="0"/>
    <n v="0"/>
    <m/>
    <m/>
    <m/>
  </r>
  <r>
    <s v="120601004308-0"/>
    <x v="31"/>
    <m/>
    <s v="FREIDOR DE GAS DOS TANQUES"/>
    <s v="31.05.1999"/>
    <n v="325000"/>
    <n v="292500"/>
    <s v="ZLI1"/>
    <n v="10"/>
    <n v="0"/>
    <n v="521280.06"/>
    <n v="519963.81"/>
    <s v="ZLIN"/>
    <n v="10"/>
    <n v="0"/>
    <n v="0"/>
    <n v="0"/>
    <m/>
    <m/>
    <m/>
  </r>
  <r>
    <s v="120601004309-0"/>
    <x v="30"/>
    <m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1-0"/>
    <x v="30"/>
    <m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2-0"/>
    <x v="30"/>
    <m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3-0"/>
    <x v="30"/>
    <m/>
    <s v="RADIO PORTATIL MOTOROLA HT-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14-0"/>
    <x v="32"/>
    <m/>
    <s v="TECLADO PREMIO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316-0"/>
    <x v="30"/>
    <m/>
    <s v="RADIO BASE GM-300 MOTOROLA"/>
    <s v="31.12.1998"/>
    <n v="174800"/>
    <n v="157320"/>
    <s v="ZLI1"/>
    <n v="10"/>
    <n v="0"/>
    <n v="228469.75"/>
    <n v="205622.72"/>
    <s v="ZLIN"/>
    <n v="10"/>
    <n v="0"/>
    <n v="0"/>
    <n v="0"/>
    <m/>
    <m/>
    <m/>
  </r>
  <r>
    <s v="120601004317-0"/>
    <x v="30"/>
    <m/>
    <s v="PARLANTE EXTERNO MOTOROLA HSN81457."/>
    <s v="31.12.1998"/>
    <n v="6700"/>
    <n v="6030"/>
    <s v="ZLI1"/>
    <n v="10"/>
    <n v="0"/>
    <n v="8757.08"/>
    <n v="7881.1"/>
    <s v="ZLIN"/>
    <n v="10"/>
    <n v="0"/>
    <n v="0"/>
    <n v="0"/>
    <m/>
    <m/>
    <m/>
  </r>
  <r>
    <s v="120601004321-0"/>
    <x v="30"/>
    <m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2-0"/>
    <x v="30"/>
    <m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6-0"/>
    <x v="30"/>
    <m/>
    <s v="RADIO PORTATIL MOTOROLA HT1000"/>
    <s v="31.12.1998"/>
    <n v="312400"/>
    <n v="281160"/>
    <s v="ZLI1"/>
    <n v="10"/>
    <n v="0"/>
    <n v="408317.84"/>
    <n v="367485.97000000003"/>
    <s v="ZLIN"/>
    <n v="10"/>
    <n v="0"/>
    <n v="0"/>
    <n v="0"/>
    <m/>
    <m/>
    <m/>
  </r>
  <r>
    <s v="120601004328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29-0"/>
    <x v="32"/>
    <m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1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32-0"/>
    <x v="32"/>
    <m/>
    <s v="CPU PREMIO MOD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3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38-0"/>
    <x v="32"/>
    <m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39-0"/>
    <x v="32"/>
    <m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40-0"/>
    <x v="32"/>
    <m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42-0"/>
    <x v="32"/>
    <m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43-0"/>
    <x v="32"/>
    <m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5-0"/>
    <x v="32"/>
    <m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6-0"/>
    <x v="32"/>
    <m/>
    <s v="MONITOR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49-0"/>
    <x v="32"/>
    <m/>
    <s v="MONITOR PREMIO MOD P514BA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53-0"/>
    <x v="32"/>
    <m/>
    <s v="MONITOR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56-0"/>
    <x v="32"/>
    <m/>
    <s v="MONITOR PREMIO H450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57-0"/>
    <x v="32"/>
    <m/>
    <s v="TECLADO PREMIO KQE992C13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58-0"/>
    <x v="32"/>
    <m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59-0"/>
    <x v="32"/>
    <m/>
    <s v="CPU PREMIO TP5E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64-0"/>
    <x v="32"/>
    <m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65-0"/>
    <x v="32"/>
    <m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66-0"/>
    <x v="32"/>
    <m/>
    <s v="TECLADO"/>
    <s v="30.06.1998"/>
    <n v="17959.22"/>
    <n v="16163.300000000001"/>
    <s v="ZLI1"/>
    <n v="5"/>
    <n v="0"/>
    <n v="6137.59"/>
    <n v="5523.83"/>
    <s v="ZLIN"/>
    <n v="5"/>
    <n v="0"/>
    <n v="0"/>
    <n v="0"/>
    <m/>
    <m/>
    <m/>
  </r>
  <r>
    <s v="120601004367-0"/>
    <x v="32"/>
    <m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73-0"/>
    <x v="32"/>
    <m/>
    <s v="CPU"/>
    <s v="30.06.1998"/>
    <n v="272980.27"/>
    <n v="245682.24000000002"/>
    <s v="ZLI1"/>
    <n v="5"/>
    <n v="0"/>
    <n v="93291.73"/>
    <n v="83962.559999999998"/>
    <s v="ZLIN"/>
    <n v="5"/>
    <n v="0"/>
    <n v="0"/>
    <n v="0"/>
    <m/>
    <m/>
    <m/>
  </r>
  <r>
    <s v="120601004382-0"/>
    <x v="32"/>
    <m/>
    <s v="MONITOR PREMIO H450"/>
    <s v="30.06.1998"/>
    <n v="68245.070000000007"/>
    <n v="61420.560000000005"/>
    <s v="ZLI1"/>
    <n v="5"/>
    <n v="0"/>
    <n v="23322.92"/>
    <n v="20990.629999999997"/>
    <s v="ZLIN"/>
    <n v="5"/>
    <n v="0"/>
    <n v="0"/>
    <n v="0"/>
    <m/>
    <m/>
    <m/>
  </r>
  <r>
    <s v="120601004386-0"/>
    <x v="32"/>
    <m/>
    <s v="SCANNER"/>
    <s v="30.07.1998"/>
    <n v="249043.19"/>
    <n v="224138.87"/>
    <s v="ZLI1"/>
    <n v="5"/>
    <n v="0"/>
    <n v="85111.16"/>
    <n v="76600.040000000008"/>
    <s v="ZLIN"/>
    <n v="5"/>
    <n v="0"/>
    <n v="0"/>
    <n v="0"/>
    <m/>
    <m/>
    <m/>
  </r>
  <r>
    <s v="120601004387-0"/>
    <x v="30"/>
    <m/>
    <s v="CENTRAL TELEFONICA"/>
    <s v="31.07.1998"/>
    <n v="227808"/>
    <n v="205027.20000000001"/>
    <s v="ZLI1"/>
    <n v="10"/>
    <n v="0"/>
    <n v="297753.08"/>
    <n v="267977.77"/>
    <s v="ZLIN"/>
    <n v="10"/>
    <n v="0"/>
    <n v="0"/>
    <n v="0"/>
    <m/>
    <m/>
    <m/>
  </r>
  <r>
    <s v="120601004388-0"/>
    <x v="30"/>
    <m/>
    <s v="TELEFONO OPERADORA"/>
    <s v="31.07.1998"/>
    <n v="61472"/>
    <n v="55324.800000000003"/>
    <s v="ZLI1"/>
    <n v="10"/>
    <n v="0"/>
    <n v="80346.009999999995"/>
    <n v="72311.409999999989"/>
    <s v="ZLIN"/>
    <n v="10"/>
    <n v="0"/>
    <n v="0"/>
    <n v="0"/>
    <m/>
    <m/>
    <m/>
  </r>
  <r>
    <s v="120601004390-0"/>
    <x v="30"/>
    <m/>
    <s v="TELEFONO"/>
    <s v="31.07.1998"/>
    <n v="0"/>
    <n v="0"/>
    <s v="ZLI1"/>
    <n v="10"/>
    <n v="0"/>
    <n v="0"/>
    <n v="0"/>
    <s v="ZLIN"/>
    <n v="10"/>
    <n v="0"/>
    <n v="0"/>
    <n v="0"/>
    <m/>
    <m/>
    <m/>
  </r>
  <r>
    <s v="120601004393-0"/>
    <x v="30"/>
    <m/>
    <s v="TELEFONO TIPO M-2616 CON PANTALLA"/>
    <s v="30.09.1998"/>
    <n v="85394.05"/>
    <n v="76854.64"/>
    <s v="ZLI1"/>
    <n v="10"/>
    <n v="0"/>
    <n v="111612.98"/>
    <n v="100451.68"/>
    <s v="ZLIN"/>
    <n v="10"/>
    <n v="0"/>
    <n v="0"/>
    <n v="0"/>
    <m/>
    <m/>
    <m/>
  </r>
  <r>
    <s v="120601004396-0"/>
    <x v="30"/>
    <m/>
    <s v="TELEFONO CON PANTALLA MERIDIAM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1004397-0"/>
    <x v="32"/>
    <m/>
    <s v="UPS"/>
    <s v="31.08.1998"/>
    <n v="84513.83"/>
    <n v="76062.45"/>
    <s v="ZLI1"/>
    <n v="5"/>
    <n v="0"/>
    <n v="28882.81"/>
    <n v="25994.530000000002"/>
    <s v="ZLIN"/>
    <n v="5"/>
    <n v="0"/>
    <n v="0"/>
    <n v="0"/>
    <m/>
    <m/>
    <m/>
  </r>
  <r>
    <s v="120601004398-0"/>
    <x v="32"/>
    <m/>
    <s v="IMPRESORA DE INYECCION"/>
    <s v="31.08.1998"/>
    <n v="49115.45"/>
    <n v="44203.899999999994"/>
    <s v="ZLI1"/>
    <n v="5"/>
    <n v="0"/>
    <n v="16785.32"/>
    <n v="15106.789999999999"/>
    <s v="ZLIN"/>
    <n v="5"/>
    <n v="0"/>
    <n v="0"/>
    <n v="0"/>
    <m/>
    <m/>
    <m/>
  </r>
  <r>
    <s v="120601004401-0"/>
    <x v="32"/>
    <m/>
    <s v="IMPRESORA LASER"/>
    <s v="31.08.1998"/>
    <n v="433764.01"/>
    <n v="390387.61"/>
    <s v="ZLI1"/>
    <n v="5"/>
    <n v="0"/>
    <n v="148240.03"/>
    <n v="133416.03"/>
    <s v="ZLIN"/>
    <n v="5"/>
    <n v="0"/>
    <n v="0"/>
    <n v="0"/>
    <m/>
    <m/>
    <m/>
  </r>
  <r>
    <s v="120601004402-0"/>
    <x v="32"/>
    <m/>
    <s v="MONITOR"/>
    <s v="31.08.1998"/>
    <n v="55417.3"/>
    <n v="49875.570000000007"/>
    <s v="ZLI1"/>
    <n v="5"/>
    <n v="0"/>
    <n v="18938.990000000002"/>
    <n v="17045.09"/>
    <s v="ZLIN"/>
    <n v="5"/>
    <n v="0"/>
    <n v="0"/>
    <n v="0"/>
    <m/>
    <m/>
    <m/>
  </r>
  <r>
    <s v="120601004403-0"/>
    <x v="34"/>
    <m/>
    <s v="MINIPIEZON"/>
    <s v="31.08.1998"/>
    <n v="0"/>
    <n v="0"/>
    <s v="ZLI1"/>
    <n v="10"/>
    <n v="0"/>
    <n v="0"/>
    <n v="0"/>
    <s v="ZLIN"/>
    <n v="10"/>
    <n v="0"/>
    <n v="0"/>
    <n v="0"/>
    <m/>
    <m/>
    <m/>
  </r>
  <r>
    <s v="120601004404-0"/>
    <x v="32"/>
    <m/>
    <s v="IMPRESORA LASER"/>
    <s v="31.08.1998"/>
    <n v="462592.62"/>
    <n v="416333.36"/>
    <s v="ZLI1"/>
    <n v="5"/>
    <n v="0"/>
    <n v="158092.28"/>
    <n v="142283.04999999999"/>
    <s v="ZLIN"/>
    <n v="5"/>
    <n v="0"/>
    <n v="0"/>
    <n v="0"/>
    <m/>
    <m/>
    <m/>
  </r>
  <r>
    <s v="120601004405-0"/>
    <x v="32"/>
    <m/>
    <s v="BAY-STACK 10/100 MBPS"/>
    <s v="30.09.1998"/>
    <n v="968216"/>
    <n v="871394.4"/>
    <s v="ZLI1"/>
    <n v="20"/>
    <n v="0"/>
    <n v="1814026.89"/>
    <n v="1814026.89"/>
    <s v="ZLIN"/>
    <n v="20"/>
    <n v="0"/>
    <n v="0"/>
    <n v="0"/>
    <m/>
    <m/>
    <m/>
  </r>
  <r>
    <s v="120601004409-0"/>
    <x v="32"/>
    <m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10-0"/>
    <x v="32"/>
    <m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15-0"/>
    <x v="32"/>
    <m/>
    <s v="CPU"/>
    <s v="30.11.1998"/>
    <n v="357236.71"/>
    <n v="321513.04000000004"/>
    <s v="ZLI1"/>
    <n v="5"/>
    <n v="0"/>
    <n v="122086.59"/>
    <n v="109877.93"/>
    <s v="ZLIN"/>
    <n v="5"/>
    <n v="0"/>
    <n v="0"/>
    <n v="0"/>
    <m/>
    <m/>
    <m/>
  </r>
  <r>
    <s v="120601004419-0"/>
    <x v="32"/>
    <m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0-0"/>
    <x v="32"/>
    <m/>
    <s v="MONITOR PREMIO MOD H450"/>
    <s v="30.11.1998"/>
    <n v="0"/>
    <n v="0"/>
    <s v="ZLI1"/>
    <n v="5"/>
    <n v="0"/>
    <n v="0"/>
    <n v="0"/>
    <s v="ZLIN"/>
    <n v="5"/>
    <n v="0"/>
    <n v="0"/>
    <n v="0"/>
    <m/>
    <m/>
    <m/>
  </r>
  <r>
    <s v="120601004421-0"/>
    <x v="32"/>
    <m/>
    <s v="MONITOR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2-0"/>
    <x v="32"/>
    <m/>
    <s v="MONITOR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5-0"/>
    <x v="32"/>
    <m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6-0"/>
    <x v="32"/>
    <m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28-0"/>
    <x v="32"/>
    <m/>
    <s v="MONITOR PREMIO MOD H450"/>
    <s v="30.11.1998"/>
    <n v="51076.49"/>
    <n v="45968.84"/>
    <s v="ZLI1"/>
    <n v="5"/>
    <n v="0"/>
    <n v="17455.509999999998"/>
    <n v="15709.96"/>
    <s v="ZLIN"/>
    <n v="5"/>
    <n v="0"/>
    <n v="0"/>
    <n v="0"/>
    <m/>
    <m/>
    <m/>
  </r>
  <r>
    <s v="120601004432-0"/>
    <x v="32"/>
    <m/>
    <s v="TECLADO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5-0"/>
    <x v="32"/>
    <m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7-0"/>
    <x v="32"/>
    <m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38-0"/>
    <x v="32"/>
    <m/>
    <s v="CPU PREMIO MODELA TPSE"/>
    <s v="30.11.1998"/>
    <n v="357236.71"/>
    <n v="321513.04000000004"/>
    <s v="ZLI1"/>
    <n v="5"/>
    <n v="0"/>
    <n v="122086.59"/>
    <n v="109877.93"/>
    <s v="ZLIN"/>
    <n v="5"/>
    <n v="0"/>
    <n v="0"/>
    <n v="0"/>
    <m/>
    <m/>
    <m/>
  </r>
  <r>
    <s v="120601004439-0"/>
    <x v="32"/>
    <m/>
    <s v="TECLADO PREMIO MODELO KFH-EA4XA"/>
    <s v="30.11.1998"/>
    <n v="13441.18"/>
    <n v="12097.060000000001"/>
    <s v="ZLI1"/>
    <n v="5"/>
    <n v="0"/>
    <n v="4593.54"/>
    <n v="4134.1899999999996"/>
    <s v="ZLIN"/>
    <n v="5"/>
    <n v="0"/>
    <n v="0"/>
    <n v="0"/>
    <m/>
    <m/>
    <m/>
  </r>
  <r>
    <s v="120601004445-0"/>
    <x v="30"/>
    <m/>
    <s v="EQUIPO P/APLIAC.Y ACTUALIZ.CENT TEL"/>
    <s v="30.11.1998"/>
    <n v="5909808.4699999997"/>
    <n v="5318827.62"/>
    <s v="ZLI1"/>
    <n v="10"/>
    <n v="0"/>
    <n v="7724329.0499999998"/>
    <n v="6951896.1499999994"/>
    <s v="ZLIN"/>
    <n v="10"/>
    <n v="0"/>
    <n v="0"/>
    <n v="0"/>
    <m/>
    <m/>
    <m/>
  </r>
  <r>
    <s v="120601004446-0"/>
    <x v="34"/>
    <m/>
    <s v="AUTOCLAVE AUTOMATICA DE MESA"/>
    <s v="31.12.1998"/>
    <n v="0"/>
    <n v="0"/>
    <s v="ZLI1"/>
    <n v="10"/>
    <n v="0"/>
    <n v="0"/>
    <n v="0"/>
    <s v="ZLIN"/>
    <n v="10"/>
    <n v="0"/>
    <n v="0"/>
    <n v="0"/>
    <m/>
    <m/>
    <m/>
  </r>
  <r>
    <s v="120601004448-0"/>
    <x v="32"/>
    <m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0-0"/>
    <x v="32"/>
    <m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1-0"/>
    <x v="32"/>
    <m/>
    <s v="TECLADO GATEWAY MOD 2196003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4-0"/>
    <x v="32"/>
    <m/>
    <s v="MONITOR 15 COLOR GATEWAY"/>
    <s v="31.12.1998"/>
    <n v="101839.7"/>
    <n v="91655.73"/>
    <s v="ZLI1"/>
    <n v="5"/>
    <n v="0"/>
    <n v="34803.97"/>
    <n v="31323.57"/>
    <s v="ZLIN"/>
    <n v="5"/>
    <n v="0"/>
    <n v="0"/>
    <n v="0"/>
    <m/>
    <m/>
    <m/>
  </r>
  <r>
    <s v="120601004456-0"/>
    <x v="32"/>
    <m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57-0"/>
    <x v="32"/>
    <m/>
    <s v="CPU PENTIUM II GATEWAY E4200-350"/>
    <s v="31.12.1998"/>
    <n v="417192.38"/>
    <n v="375473.14"/>
    <s v="ZLI1"/>
    <n v="5"/>
    <n v="0"/>
    <n v="142576.60999999999"/>
    <n v="128318.94999999998"/>
    <s v="ZLIN"/>
    <n v="5"/>
    <n v="0"/>
    <n v="0"/>
    <n v="0"/>
    <m/>
    <m/>
    <m/>
  </r>
  <r>
    <s v="120601004458-0"/>
    <x v="32"/>
    <m/>
    <s v="TECLADO PARA WINDOWS 95 GATEWAY"/>
    <s v="31.12.1998"/>
    <n v="26079.919999999998"/>
    <n v="23471.93"/>
    <s v="ZLI1"/>
    <n v="5"/>
    <n v="0"/>
    <n v="8912.85"/>
    <n v="8021.5700000000006"/>
    <s v="ZLIN"/>
    <n v="5"/>
    <n v="0"/>
    <n v="0"/>
    <n v="0"/>
    <m/>
    <m/>
    <m/>
  </r>
  <r>
    <s v="120601004460-0"/>
    <x v="32"/>
    <m/>
    <s v="IMPRESORA HEAVY DUTY IBM"/>
    <s v="31.12.1998"/>
    <n v="2820597.63"/>
    <n v="2538537.87"/>
    <s v="ZLI1"/>
    <n v="5"/>
    <n v="0"/>
    <n v="1337481.47"/>
    <n v="1203733.32"/>
    <s v="ZLIN"/>
    <n v="5"/>
    <n v="0"/>
    <n v="0"/>
    <n v="0"/>
    <m/>
    <m/>
    <m/>
  </r>
  <r>
    <s v="120601004461-0"/>
    <x v="32"/>
    <m/>
    <s v="TECLADO"/>
    <s v="31.12.1998"/>
    <n v="53434.34"/>
    <n v="48090.909999999996"/>
    <s v="ZLI1"/>
    <n v="5"/>
    <n v="0"/>
    <n v="18261.310000000001"/>
    <n v="16435.18"/>
    <s v="ZLIN"/>
    <n v="5"/>
    <n v="0"/>
    <n v="0"/>
    <n v="0"/>
    <m/>
    <m/>
    <m/>
  </r>
  <r>
    <s v="120601004467-0"/>
    <x v="32"/>
    <m/>
    <s v="UNIDAD ZIPDRIVE EXTERNA"/>
    <s v="31.12.1998"/>
    <n v="117440.5"/>
    <n v="105696.45"/>
    <s v="ZLI1"/>
    <n v="5"/>
    <n v="0"/>
    <n v="40135.589999999997"/>
    <n v="36122.03"/>
    <s v="ZLIN"/>
    <n v="5"/>
    <n v="0"/>
    <n v="0"/>
    <n v="0"/>
    <m/>
    <m/>
    <m/>
  </r>
  <r>
    <s v="120601004469-0"/>
    <x v="32"/>
    <m/>
    <s v="MONITOR"/>
    <s v="31.12.1998"/>
    <n v="44198.54"/>
    <n v="39778.69"/>
    <s v="ZLI1"/>
    <n v="5"/>
    <n v="0"/>
    <n v="15104.95"/>
    <n v="13594.460000000001"/>
    <s v="ZLIN"/>
    <n v="5"/>
    <n v="0"/>
    <n v="0"/>
    <n v="0"/>
    <m/>
    <m/>
    <m/>
  </r>
  <r>
    <s v="120601004471-0"/>
    <x v="32"/>
    <m/>
    <s v="MONITOR A COLOR SVGA MOD 50344-002"/>
    <s v="31.12.1998"/>
    <n v="44198.54"/>
    <n v="39778.69"/>
    <s v="ZLI1"/>
    <n v="5"/>
    <n v="0"/>
    <n v="15104.95"/>
    <n v="13594.460000000001"/>
    <s v="ZLIN"/>
    <n v="5"/>
    <n v="0"/>
    <n v="0"/>
    <n v="0"/>
    <m/>
    <m/>
    <m/>
  </r>
  <r>
    <s v="120601004473-0"/>
    <x v="32"/>
    <m/>
    <s v="TECLADO TIPO WINDOWS 98 PREMIO"/>
    <s v="31.12.1998"/>
    <n v="22614.11"/>
    <n v="20352.7"/>
    <s v="ZLI1"/>
    <n v="5"/>
    <n v="0"/>
    <n v="10723.22"/>
    <n v="9650.9"/>
    <s v="ZLIN"/>
    <n v="5"/>
    <n v="0"/>
    <n v="0"/>
    <n v="0"/>
    <m/>
    <m/>
    <m/>
  </r>
  <r>
    <s v="120601004474-0"/>
    <x v="32"/>
    <m/>
    <s v="TECLADO TIPO WINDOWS 98 PREMIO"/>
    <s v="31.12.1998"/>
    <n v="22614.11"/>
    <n v="20352.7"/>
    <s v="ZLI1"/>
    <n v="5"/>
    <n v="0"/>
    <n v="10723.22"/>
    <n v="9650.9"/>
    <s v="ZLIN"/>
    <n v="5"/>
    <n v="0"/>
    <n v="0"/>
    <n v="0"/>
    <m/>
    <m/>
    <m/>
  </r>
  <r>
    <s v="120601004476-0"/>
    <x v="32"/>
    <m/>
    <s v="CPU PENTIUM II PREMIO 33EMHZ"/>
    <s v="31.12.1998"/>
    <n v="307582.69"/>
    <n v="276824.31"/>
    <s v="ZLI1"/>
    <n v="5"/>
    <n v="0"/>
    <n v="144120.41"/>
    <n v="129708.37"/>
    <s v="ZLIN"/>
    <n v="5"/>
    <n v="0"/>
    <n v="0"/>
    <n v="0"/>
    <m/>
    <m/>
    <m/>
  </r>
  <r>
    <s v="120601004479-0"/>
    <x v="32"/>
    <m/>
    <s v="CPU PENTIUM II PREMIO 33EMHZ"/>
    <s v="31.12.1998"/>
    <n v="282934.43"/>
    <n v="254640.99"/>
    <s v="ZLI1"/>
    <n v="5"/>
    <n v="0"/>
    <n v="96693.59"/>
    <n v="87024.23"/>
    <s v="ZLIN"/>
    <n v="5"/>
    <n v="0"/>
    <n v="0"/>
    <n v="0"/>
    <m/>
    <m/>
    <m/>
  </r>
  <r>
    <s v="120601004484-0"/>
    <x v="32"/>
    <m/>
    <s v="IMPRESORA LASER HEWLETT PACKARD JET"/>
    <s v="31.12.1998"/>
    <n v="443920.5"/>
    <n v="399528.45"/>
    <s v="ZLI1"/>
    <n v="5"/>
    <n v="0"/>
    <n v="151711.01999999999"/>
    <n v="136539.91999999998"/>
    <s v="ZLIN"/>
    <n v="5"/>
    <n v="0"/>
    <n v="0"/>
    <n v="0"/>
    <m/>
    <m/>
    <m/>
  </r>
  <r>
    <s v="120601004486-0"/>
    <x v="32"/>
    <m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87-0"/>
    <x v="32"/>
    <m/>
    <s v="CPU PENTIUM DTK MOD APRI-76D"/>
    <s v="31.12.1998"/>
    <n v="371784.83"/>
    <n v="334606.35000000003"/>
    <s v="ZLI1"/>
    <n v="5"/>
    <n v="0"/>
    <n v="176294.29"/>
    <n v="158664.86000000002"/>
    <s v="ZLIN"/>
    <n v="5"/>
    <n v="0"/>
    <n v="0"/>
    <n v="0"/>
    <m/>
    <m/>
    <m/>
  </r>
  <r>
    <s v="120601004491-0"/>
    <x v="32"/>
    <m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5-0"/>
    <x v="32"/>
    <m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7-0"/>
    <x v="32"/>
    <m/>
    <s v="TECLADO DTK SPK-2000"/>
    <s v="31.12.1998"/>
    <n v="24459.52"/>
    <n v="22013.57"/>
    <s v="ZLI1"/>
    <n v="5"/>
    <n v="0"/>
    <n v="11598.28"/>
    <n v="10438.450000000001"/>
    <s v="ZLIN"/>
    <n v="5"/>
    <n v="0"/>
    <n v="0"/>
    <n v="0"/>
    <m/>
    <m/>
    <m/>
  </r>
  <r>
    <s v="120601004498-0"/>
    <x v="32"/>
    <m/>
    <s v="MONITOR PENTIUM DTK 1537"/>
    <s v="31.12.1998"/>
    <n v="92946.21"/>
    <n v="83651.590000000011"/>
    <s v="ZLI1"/>
    <n v="5"/>
    <n v="0"/>
    <n v="44073.56"/>
    <n v="39666.199999999997"/>
    <s v="ZLIN"/>
    <n v="5"/>
    <n v="0"/>
    <n v="0"/>
    <n v="0"/>
    <m/>
    <m/>
    <m/>
  </r>
  <r>
    <s v="120601004504-0"/>
    <x v="32"/>
    <m/>
    <s v="CPU PENTIUM DTK MOD APRI-76D"/>
    <s v="30.12.1998"/>
    <n v="396433.09"/>
    <n v="356789.92000000004"/>
    <s v="ZLI1"/>
    <n v="5"/>
    <n v="0"/>
    <n v="186251.8"/>
    <n v="167626.62"/>
    <s v="ZLIN"/>
    <n v="5"/>
    <n v="0"/>
    <n v="0"/>
    <n v="0"/>
    <m/>
    <m/>
    <m/>
  </r>
  <r>
    <s v="120601004505-0"/>
    <x v="32"/>
    <m/>
    <s v="MONITOR PENTIUM DTK 1537"/>
    <s v="31.12.1998"/>
    <n v="92946.21"/>
    <n v="83651.590000000011"/>
    <s v="ZLI1"/>
    <n v="5"/>
    <n v="0"/>
    <n v="44073.56"/>
    <n v="39666.199999999997"/>
    <s v="ZLIN"/>
    <n v="5"/>
    <n v="0"/>
    <n v="0"/>
    <n v="0"/>
    <m/>
    <m/>
    <m/>
  </r>
  <r>
    <s v="120601004510-0"/>
    <x v="32"/>
    <m/>
    <s v="TECLADO TIPO WINDOWS 95 GATEWAY"/>
    <s v="30.12.1998"/>
    <n v="26905.48"/>
    <n v="24214.93"/>
    <s v="ZLI1"/>
    <n v="5"/>
    <n v="0"/>
    <n v="12758.11"/>
    <n v="11482.300000000001"/>
    <s v="ZLIN"/>
    <n v="5"/>
    <n v="0"/>
    <n v="0"/>
    <n v="0"/>
    <m/>
    <m/>
    <m/>
  </r>
  <r>
    <s v="120601004511-0"/>
    <x v="32"/>
    <m/>
    <s v="TECLADO TIPO WINDOWS 95 GATEWAY"/>
    <s v="31.12.1998"/>
    <n v="26905.48"/>
    <n v="24214.93"/>
    <s v="ZLI1"/>
    <n v="5"/>
    <n v="0"/>
    <n v="12758.11"/>
    <n v="11482.300000000001"/>
    <s v="ZLIN"/>
    <n v="5"/>
    <n v="0"/>
    <n v="0"/>
    <n v="0"/>
    <m/>
    <m/>
    <m/>
  </r>
  <r>
    <s v="120601004512-0"/>
    <x v="32"/>
    <m/>
    <s v="TECLADO"/>
    <s v="31.12.1998"/>
    <n v="15000"/>
    <n v="13500"/>
    <s v="ZLI1"/>
    <n v="5"/>
    <n v="0"/>
    <n v="5126.29"/>
    <n v="4613.66"/>
    <s v="ZLIN"/>
    <n v="5"/>
    <n v="0"/>
    <n v="0"/>
    <n v="0"/>
    <m/>
    <m/>
    <m/>
  </r>
  <r>
    <s v="120601004513-0"/>
    <x v="32"/>
    <m/>
    <s v="MONITOR IBM SERIE 55-21561"/>
    <s v="31.12.1998"/>
    <n v="17445914.719999999"/>
    <n v="15701323.249999998"/>
    <s v="ZLI1"/>
    <n v="5"/>
    <n v="0"/>
    <n v="8054284.1799999997"/>
    <n v="7248855.7599999998"/>
    <s v="ZLIN"/>
    <n v="5"/>
    <n v="0"/>
    <n v="0"/>
    <n v="0"/>
    <m/>
    <m/>
    <m/>
  </r>
  <r>
    <s v="120601004516-0"/>
    <x v="32"/>
    <m/>
    <s v="LECTORA DE CODIGOS DE BARRA MULTISC"/>
    <s v="31.12.1998"/>
    <n v="4843597.5"/>
    <n v="4359237.75"/>
    <s v="ZLI1"/>
    <n v="5"/>
    <n v="0"/>
    <n v="2296755.0699999998"/>
    <n v="2067079.5599999998"/>
    <s v="ZLIN"/>
    <n v="5"/>
    <n v="0"/>
    <n v="0"/>
    <n v="0"/>
    <m/>
    <m/>
    <m/>
  </r>
  <r>
    <s v="120601004517-0"/>
    <x v="32"/>
    <m/>
    <s v="CPU PENTIUM II 3333MHZ PREMIO"/>
    <s v="28.02.1999"/>
    <n v="371998.3"/>
    <n v="334798.62"/>
    <s v="ZLI1"/>
    <n v="5"/>
    <n v="0"/>
    <n v="150281.53"/>
    <n v="135253.38"/>
    <s v="ZLIN"/>
    <n v="5"/>
    <n v="0"/>
    <n v="0"/>
    <n v="0"/>
    <m/>
    <m/>
    <m/>
  </r>
  <r>
    <s v="120601004522-0"/>
    <x v="32"/>
    <m/>
    <s v="CD ROM"/>
    <s v="28.02.1999"/>
    <n v="99791"/>
    <n v="89811.9"/>
    <s v="ZLI1"/>
    <n v="5"/>
    <n v="0"/>
    <n v="40314"/>
    <n v="36282.6"/>
    <s v="ZLIN"/>
    <n v="5"/>
    <n v="0"/>
    <n v="0"/>
    <n v="0"/>
    <m/>
    <m/>
    <m/>
  </r>
  <r>
    <s v="120601004525-0"/>
    <x v="32"/>
    <m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27-0"/>
    <x v="32"/>
    <m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4-0"/>
    <x v="32"/>
    <m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5-0"/>
    <x v="32"/>
    <m/>
    <s v="TECLADO WINDOWS 95 PREMIO"/>
    <s v="28.02.1999"/>
    <n v="22851.97"/>
    <n v="20566.77"/>
    <s v="ZLI1"/>
    <n v="5"/>
    <n v="0"/>
    <n v="9231.81"/>
    <n v="8308.6299999999992"/>
    <s v="ZLIN"/>
    <n v="5"/>
    <n v="0"/>
    <n v="0"/>
    <n v="0"/>
    <m/>
    <m/>
    <m/>
  </r>
  <r>
    <s v="120601004536-0"/>
    <x v="33"/>
    <m/>
    <s v="PESA 200G CL F2 (OIML/R111) CERTIF"/>
    <s v="30.04.1999"/>
    <n v="0"/>
    <n v="0"/>
    <s v="ZLI1"/>
    <n v="10"/>
    <n v="0"/>
    <n v="0"/>
    <n v="0"/>
    <s v="ZLIN"/>
    <n v="10"/>
    <n v="0"/>
    <n v="0"/>
    <n v="0"/>
    <m/>
    <m/>
    <m/>
  </r>
  <r>
    <s v="120601004538-0"/>
    <x v="33"/>
    <m/>
    <s v="PESA 200G CLASE F2(OIML/R111)"/>
    <s v="30.04.1999"/>
    <n v="38557.79"/>
    <n v="34702.01"/>
    <s v="ZLI1"/>
    <n v="10"/>
    <n v="0"/>
    <n v="61844.22"/>
    <n v="61688.06"/>
    <s v="ZLIN"/>
    <n v="10"/>
    <n v="0"/>
    <n v="0"/>
    <n v="0"/>
    <m/>
    <m/>
    <m/>
  </r>
  <r>
    <s v="120601004539-0"/>
    <x v="33"/>
    <m/>
    <s v="PESA 100G CL F2 CERTIF CALIB Y TRAZ"/>
    <s v="30.04.1999"/>
    <n v="104906.6"/>
    <n v="94415.94"/>
    <s v="ZLI1"/>
    <n v="10"/>
    <n v="0"/>
    <n v="168263.71"/>
    <n v="167838.84"/>
    <s v="ZLIN"/>
    <n v="10"/>
    <n v="0"/>
    <n v="0"/>
    <n v="0"/>
    <m/>
    <m/>
    <m/>
  </r>
  <r>
    <s v="120601004540-0"/>
    <x v="33"/>
    <m/>
    <s v="PESA 50G CL F2 CERTIF ALTO CALIBRAC"/>
    <s v="30.04.1999"/>
    <n v="101869.83"/>
    <n v="91682.85"/>
    <s v="ZLI1"/>
    <n v="10"/>
    <n v="0"/>
    <n v="163392.91"/>
    <n v="162980.34"/>
    <s v="ZLIN"/>
    <n v="10"/>
    <n v="0"/>
    <n v="0"/>
    <n v="0"/>
    <m/>
    <m/>
    <m/>
  </r>
  <r>
    <s v="120601004541-0"/>
    <x v="33"/>
    <m/>
    <s v="JUEGO PESAS 1MG A 5KG FI OIML/R111"/>
    <s v="30.04.1999"/>
    <n v="1447158.94"/>
    <n v="1302443.0499999998"/>
    <s v="ZLI1"/>
    <n v="10"/>
    <n v="0"/>
    <n v="2321154.3199999998"/>
    <n v="2315293.3299999996"/>
    <s v="ZLIN"/>
    <n v="10"/>
    <n v="0"/>
    <n v="0"/>
    <n v="0"/>
    <m/>
    <m/>
    <m/>
  </r>
  <r>
    <s v="120601004543-0"/>
    <x v="32"/>
    <m/>
    <s v="RACK AUTO SOPORTADO DE 48.26 CM"/>
    <s v="30.04.1999"/>
    <n v="743088"/>
    <n v="668779.19999999995"/>
    <s v="ZLI1"/>
    <n v="10"/>
    <n v="0"/>
    <n v="1191867.6200000001"/>
    <n v="1188858.1200000001"/>
    <s v="ZLIN"/>
    <n v="10"/>
    <n v="0"/>
    <n v="0"/>
    <n v="0"/>
    <m/>
    <m/>
    <m/>
  </r>
  <r>
    <s v="120601004544-0"/>
    <x v="32"/>
    <m/>
    <s v="PANEL DE MONTAJE  PARED 11HX11DX19W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5-0"/>
    <x v="32"/>
    <m/>
    <s v="PANEL MONTAJE DE PARED 11HX11DX19W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6-0"/>
    <x v="32"/>
    <m/>
    <s v="PANEL DE CONTROL DE PARED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7-0"/>
    <x v="32"/>
    <m/>
    <s v="PANEL MONTAJE DE PARED 11HX11DX19W"/>
    <s v="30.04.1999"/>
    <n v="21357"/>
    <n v="19221.3"/>
    <s v="ZLI1"/>
    <n v="10"/>
    <n v="0"/>
    <n v="34255.26"/>
    <n v="34168.770000000004"/>
    <s v="ZLIN"/>
    <n v="10"/>
    <n v="0"/>
    <n v="0"/>
    <n v="0"/>
    <m/>
    <m/>
    <m/>
  </r>
  <r>
    <s v="120601004548-0"/>
    <x v="33"/>
    <m/>
    <s v="EQUIPO PARA DETERMINACION DE AZUFRE"/>
    <s v="30.06.1999"/>
    <n v="3724043.62"/>
    <n v="3351639.2600000002"/>
    <s v="ZLI1"/>
    <n v="10"/>
    <n v="0"/>
    <n v="5973138.04"/>
    <n v="5958055.6600000001"/>
    <s v="ZLIN"/>
    <n v="10"/>
    <n v="0"/>
    <n v="0"/>
    <n v="0"/>
    <m/>
    <m/>
    <m/>
  </r>
  <r>
    <s v="120601004550-0"/>
    <x v="32"/>
    <m/>
    <s v="MONITOR"/>
    <s v="30.06.1999"/>
    <n v="164438.32"/>
    <n v="147994.49"/>
    <s v="ZLI1"/>
    <n v="5"/>
    <n v="0"/>
    <n v="66430.52"/>
    <n v="59787.47"/>
    <s v="ZLIN"/>
    <n v="5"/>
    <n v="0"/>
    <n v="0"/>
    <n v="0"/>
    <m/>
    <m/>
    <m/>
  </r>
  <r>
    <s v="120601004551-0"/>
    <x v="32"/>
    <m/>
    <s v="TECLADO"/>
    <s v="30.06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57-0"/>
    <x v="32"/>
    <m/>
    <s v="TECLADO"/>
    <s v="31.07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59-0"/>
    <x v="32"/>
    <m/>
    <s v="MONITOR"/>
    <s v="31.10.1999"/>
    <n v="164438.32"/>
    <n v="147994.49"/>
    <s v="ZLI1"/>
    <n v="5"/>
    <n v="0"/>
    <n v="66430.52"/>
    <n v="59787.47"/>
    <s v="ZLIN"/>
    <n v="5"/>
    <n v="0"/>
    <n v="0"/>
    <n v="0"/>
    <m/>
    <m/>
    <m/>
  </r>
  <r>
    <s v="120601004561-0"/>
    <x v="32"/>
    <m/>
    <s v="TECLADO"/>
    <s v="30.11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62-0"/>
    <x v="32"/>
    <m/>
    <s v="TECLADO"/>
    <s v="30.11.1999"/>
    <n v="61664.37"/>
    <n v="55497.93"/>
    <s v="ZLI1"/>
    <n v="5"/>
    <n v="0"/>
    <n v="24911.43"/>
    <n v="22420.29"/>
    <s v="ZLIN"/>
    <n v="5"/>
    <n v="0"/>
    <n v="0"/>
    <n v="0"/>
    <m/>
    <m/>
    <m/>
  </r>
  <r>
    <s v="120601004563-0"/>
    <x v="32"/>
    <m/>
    <s v="CPU"/>
    <s v="30.11.1999"/>
    <n v="801636.83"/>
    <n v="721473.14999999991"/>
    <s v="ZLI1"/>
    <n v="5"/>
    <n v="0"/>
    <n v="323848.83"/>
    <n v="291463.95"/>
    <s v="ZLIN"/>
    <n v="5"/>
    <n v="0"/>
    <n v="0"/>
    <n v="0"/>
    <m/>
    <m/>
    <m/>
  </r>
  <r>
    <s v="120601004566-0"/>
    <x v="32"/>
    <m/>
    <s v="IMPRESORA"/>
    <s v="30.06.1999"/>
    <n v="0"/>
    <n v="0"/>
    <s v="ZLI1"/>
    <n v="5"/>
    <n v="0"/>
    <n v="0"/>
    <n v="0"/>
    <s v="ZLIN"/>
    <n v="5"/>
    <n v="0"/>
    <n v="0"/>
    <n v="0"/>
    <m/>
    <m/>
    <m/>
  </r>
  <r>
    <s v="120601004567-0"/>
    <x v="32"/>
    <m/>
    <s v="IMPRESORA"/>
    <s v="30.06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69-0"/>
    <x v="32"/>
    <m/>
    <s v="IMPRESORA"/>
    <s v="31.08.1999"/>
    <n v="175160.06"/>
    <n v="157644.04999999999"/>
    <s v="ZLI1"/>
    <n v="5"/>
    <n v="0"/>
    <n v="70761.919999999998"/>
    <n v="63685.729999999996"/>
    <s v="ZLIN"/>
    <n v="5"/>
    <n v="0"/>
    <n v="0"/>
    <n v="0"/>
    <m/>
    <m/>
    <m/>
  </r>
  <r>
    <s v="120601004574-0"/>
    <x v="34"/>
    <m/>
    <s v="LAMPARA FOTOPOLIMERIZACION"/>
    <s v="30.06.1999"/>
    <n v="127774.31"/>
    <n v="114996.88"/>
    <s v="ZLI1"/>
    <n v="10"/>
    <n v="0"/>
    <n v="204942.09"/>
    <n v="204424.61"/>
    <s v="ZLIN"/>
    <n v="10"/>
    <n v="0"/>
    <n v="0"/>
    <n v="0"/>
    <m/>
    <m/>
    <m/>
  </r>
  <r>
    <s v="120601004576-0"/>
    <x v="33"/>
    <m/>
    <s v="ESPECTOMETRO ULTRAVIOLETA VISIBLE"/>
    <s v="31.07.1999"/>
    <n v="3839536.93"/>
    <n v="3455583.24"/>
    <s v="ZLI1"/>
    <n v="10"/>
    <n v="0"/>
    <n v="6158382.25"/>
    <n v="6142832.1100000003"/>
    <s v="ZLIN"/>
    <n v="10"/>
    <n v="0"/>
    <n v="0"/>
    <n v="0"/>
    <m/>
    <m/>
    <m/>
  </r>
  <r>
    <s v="120601004579-0"/>
    <x v="31"/>
    <m/>
    <s v="CONGELADOR C/PUERTA VIDRIO"/>
    <s v="30.06.1999"/>
    <n v="245000"/>
    <n v="220500"/>
    <s v="ZLI1"/>
    <n v="10"/>
    <n v="0"/>
    <n v="392964.96"/>
    <n v="391972.71"/>
    <s v="ZLIN"/>
    <n v="10"/>
    <n v="0"/>
    <n v="0"/>
    <n v="0"/>
    <m/>
    <m/>
    <m/>
  </r>
  <r>
    <s v="120601004580-0"/>
    <x v="31"/>
    <m/>
    <s v="MARMITA INDUSTRIAL DE 227 LTRS"/>
    <s v="31.08.1999"/>
    <n v="2372968.6800000002"/>
    <n v="2135671.81"/>
    <s v="ZLI1"/>
    <n v="10"/>
    <n v="0"/>
    <n v="3806096.48"/>
    <n v="3796485.97"/>
    <s v="ZLIN"/>
    <n v="10"/>
    <n v="0"/>
    <n v="0"/>
    <n v="0"/>
    <m/>
    <m/>
    <m/>
  </r>
  <r>
    <s v="120601004600-0"/>
    <x v="32"/>
    <m/>
    <s v="TECLADO SUN"/>
    <s v="31.12.1999"/>
    <n v="78291.5"/>
    <n v="70462.350000000006"/>
    <s v="ZLI1"/>
    <n v="5"/>
    <n v="0"/>
    <n v="46061.02"/>
    <n v="41454.92"/>
    <s v="ZLIN"/>
    <n v="5"/>
    <n v="0"/>
    <n v="0"/>
    <n v="0"/>
    <m/>
    <m/>
    <m/>
  </r>
  <r>
    <s v="120601004601-0"/>
    <x v="31"/>
    <m/>
    <s v="CONGELADOR VERTICAL ACERO INOXIDABL"/>
    <s v="30.11.1999"/>
    <n v="260000"/>
    <n v="234000"/>
    <s v="ZLI1"/>
    <n v="10"/>
    <n v="0"/>
    <n v="417024.04"/>
    <n v="415971.05"/>
    <s v="ZLIN"/>
    <n v="10"/>
    <n v="0"/>
    <n v="0"/>
    <n v="0"/>
    <m/>
    <m/>
    <m/>
  </r>
  <r>
    <s v="120601004608-0"/>
    <x v="32"/>
    <m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4613-0"/>
    <x v="32"/>
    <m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4614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5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6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7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8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19-0"/>
    <x v="30"/>
    <m/>
    <s v="FUENTE DE PODERQ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0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1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2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3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4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5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6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7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8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29-0"/>
    <x v="30"/>
    <m/>
    <s v="FUENTE DE PODER"/>
    <s v="30.06.1999"/>
    <n v="38630.18"/>
    <n v="34767.160000000003"/>
    <s v="ZLI1"/>
    <n v="10"/>
    <n v="0"/>
    <n v="61960.37"/>
    <n v="61803.920000000006"/>
    <s v="ZLIN"/>
    <n v="10"/>
    <n v="0"/>
    <n v="0"/>
    <n v="0"/>
    <m/>
    <m/>
    <m/>
  </r>
  <r>
    <s v="120601004630-0"/>
    <x v="30"/>
    <m/>
    <s v="FUENTE DE PODER AUXILIAR"/>
    <s v="30.09.1999"/>
    <n v="78002.78"/>
    <n v="70202.5"/>
    <s v="ZLI1"/>
    <n v="10"/>
    <n v="0"/>
    <n v="125111.59"/>
    <n v="124795.68"/>
    <s v="ZLIN"/>
    <n v="10"/>
    <n v="0"/>
    <n v="0"/>
    <n v="0"/>
    <m/>
    <m/>
    <m/>
  </r>
  <r>
    <s v="120601004632-0"/>
    <x v="34"/>
    <m/>
    <s v="EQ P/DESTRUCCION DE AGUJAS MEDICAS"/>
    <s v="31.08.1999"/>
    <n v="361512.5"/>
    <n v="325361.25"/>
    <s v="ZLI1"/>
    <n v="10"/>
    <n v="0"/>
    <n v="579843.85"/>
    <n v="578379.71"/>
    <s v="ZLIN"/>
    <n v="10"/>
    <n v="0"/>
    <n v="0"/>
    <n v="0"/>
    <m/>
    <m/>
    <m/>
  </r>
  <r>
    <s v="120601004634-0"/>
    <x v="34"/>
    <m/>
    <s v="EQ P/DESTRUCCION DE AGUJAS MEDICAS"/>
    <s v="31.08.1999"/>
    <n v="361512.5"/>
    <n v="325361.25"/>
    <s v="ZLI1"/>
    <n v="10"/>
    <n v="0"/>
    <n v="579843.85"/>
    <n v="578379.71"/>
    <s v="ZLIN"/>
    <n v="10"/>
    <n v="0"/>
    <n v="0"/>
    <n v="0"/>
    <m/>
    <m/>
    <m/>
  </r>
  <r>
    <s v="120601004636-0"/>
    <x v="34"/>
    <m/>
    <s v="GLUCOMETRO"/>
    <s v="30.09.1999"/>
    <n v="0"/>
    <n v="0"/>
    <s v="ZLI1"/>
    <n v="10"/>
    <n v="0"/>
    <n v="0"/>
    <n v="0"/>
    <s v="ZLIN"/>
    <n v="10"/>
    <n v="0"/>
    <n v="0"/>
    <n v="0"/>
    <m/>
    <m/>
    <m/>
  </r>
  <r>
    <s v="120601004637-0"/>
    <x v="34"/>
    <m/>
    <s v="GLUCOMETRO"/>
    <s v="31.10.1999"/>
    <n v="0"/>
    <n v="0"/>
    <s v="ZLI1"/>
    <n v="10"/>
    <n v="0"/>
    <n v="0"/>
    <n v="0"/>
    <s v="ZLIN"/>
    <n v="10"/>
    <n v="0"/>
    <n v="0"/>
    <n v="0"/>
    <m/>
    <m/>
    <m/>
  </r>
  <r>
    <s v="120601004638-0"/>
    <x v="34"/>
    <m/>
    <s v="GLUCOMETRO"/>
    <s v="30.09.1999"/>
    <n v="0"/>
    <n v="0"/>
    <s v="ZLI1"/>
    <n v="10"/>
    <n v="0"/>
    <n v="0"/>
    <n v="0"/>
    <s v="ZLIN"/>
    <n v="10"/>
    <n v="0"/>
    <n v="0"/>
    <n v="0"/>
    <m/>
    <m/>
    <m/>
  </r>
  <r>
    <s v="120601004639-0"/>
    <x v="34"/>
    <m/>
    <s v="BIOMBO DE TRES PANTALLAS"/>
    <s v="30.09.1999"/>
    <n v="0"/>
    <n v="0"/>
    <s v="ZLI1"/>
    <n v="10"/>
    <n v="0"/>
    <n v="0"/>
    <n v="0"/>
    <s v="ZLIN"/>
    <n v="10"/>
    <n v="0"/>
    <n v="0"/>
    <n v="0"/>
    <m/>
    <m/>
    <m/>
  </r>
  <r>
    <s v="120601004640-0"/>
    <x v="34"/>
    <m/>
    <s v="CARRO CURACIONES"/>
    <s v="30.09.1999"/>
    <n v="0"/>
    <n v="0"/>
    <s v="ZLI1"/>
    <n v="10"/>
    <n v="0"/>
    <n v="0"/>
    <n v="0"/>
    <s v="ZLIN"/>
    <n v="10"/>
    <n v="0"/>
    <n v="0"/>
    <n v="0"/>
    <m/>
    <m/>
    <m/>
  </r>
  <r>
    <s v="120601004641-0"/>
    <x v="33"/>
    <m/>
    <s v="AIRE ACONDICIONADO"/>
    <s v="31.10.1999"/>
    <n v="430117.98"/>
    <n v="387106.18"/>
    <s v="ZLI1"/>
    <n v="10"/>
    <n v="0"/>
    <n v="689882.84"/>
    <n v="688140.86"/>
    <s v="ZLIN"/>
    <n v="10"/>
    <n v="0"/>
    <n v="0"/>
    <n v="0"/>
    <m/>
    <m/>
    <m/>
  </r>
  <r>
    <s v="120601004642-0"/>
    <x v="33"/>
    <m/>
    <s v="AIRE ACONDICIONADO"/>
    <s v="31.10.1999"/>
    <n v="472302.01"/>
    <n v="425071.81"/>
    <s v="ZLI1"/>
    <n v="10"/>
    <n v="0"/>
    <n v="757543.47"/>
    <n v="755630.64"/>
    <s v="ZLIN"/>
    <n v="10"/>
    <n v="0"/>
    <n v="0"/>
    <n v="0"/>
    <m/>
    <m/>
    <m/>
  </r>
  <r>
    <s v="120601004649-1"/>
    <x v="30"/>
    <m/>
    <s v="CENTRAL TELEFONICAS SIEMENS"/>
    <s v="08.10.2015"/>
    <n v="13112835.27"/>
    <n v="0"/>
    <s v="ZLIN"/>
    <n v="10"/>
    <n v="0"/>
    <n v="0"/>
    <n v="0"/>
    <s v="ZLIN"/>
    <n v="10"/>
    <n v="0"/>
    <n v="0"/>
    <n v="0"/>
    <m/>
    <m/>
    <m/>
  </r>
  <r>
    <s v="120601004685-0"/>
    <x v="33"/>
    <m/>
    <s v="UNICAN HELIOS BETA ESPECTROFOTOMETR"/>
    <s v="31.01.2000"/>
    <n v="2459154.3199999998"/>
    <n v="2213238.8899999997"/>
    <s v="ZLI1"/>
    <n v="10"/>
    <n v="0"/>
    <n v="3950431.57"/>
    <n v="3937889.8899999997"/>
    <s v="ZLIN"/>
    <n v="10"/>
    <n v="0"/>
    <n v="0"/>
    <n v="0"/>
    <m/>
    <m/>
    <m/>
  </r>
  <r>
    <s v="120601004686-0"/>
    <x v="32"/>
    <m/>
    <s v="IMPRESORA DE MATRIZ DE PUNTOS"/>
    <s v="30.06.1999"/>
    <n v="0"/>
    <n v="0"/>
    <s v="ZLI1"/>
    <n v="5"/>
    <n v="0"/>
    <n v="0"/>
    <n v="0"/>
    <s v="ZLIN"/>
    <n v="5"/>
    <n v="0"/>
    <n v="0"/>
    <n v="0"/>
    <m/>
    <m/>
    <m/>
  </r>
  <r>
    <s v="120601004688-0"/>
    <x v="32"/>
    <m/>
    <s v="IMPRESORA LASER"/>
    <s v="30.06.1999"/>
    <n v="546894.17000000004"/>
    <n v="492204.75000000006"/>
    <s v="ZLI1"/>
    <n v="5"/>
    <n v="0"/>
    <n v="220936.75"/>
    <n v="198843.08000000002"/>
    <s v="ZLIN"/>
    <n v="5"/>
    <n v="0"/>
    <n v="0"/>
    <n v="0"/>
    <m/>
    <m/>
    <m/>
  </r>
  <r>
    <s v="120601004689-0"/>
    <x v="32"/>
    <m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691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695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02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12-0"/>
    <x v="32"/>
    <m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13-0"/>
    <x v="32"/>
    <m/>
    <s v="CPU"/>
    <s v="31.07.1999"/>
    <n v="566927.69999999995"/>
    <n v="510234.92999999993"/>
    <s v="ZLI1"/>
    <n v="5"/>
    <n v="0"/>
    <n v="500344.68"/>
    <n v="450310.20999999996"/>
    <s v="ZLIN"/>
    <n v="5"/>
    <n v="0"/>
    <n v="0"/>
    <n v="0"/>
    <m/>
    <m/>
    <m/>
  </r>
  <r>
    <s v="120601004714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15-0"/>
    <x v="32"/>
    <m/>
    <s v="MONITOR"/>
    <s v="31.08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19-0"/>
    <x v="32"/>
    <m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6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8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29-0"/>
    <x v="32"/>
    <m/>
    <s v="TECLADO"/>
    <s v="30.09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0-0"/>
    <x v="32"/>
    <m/>
    <s v="CPU"/>
    <s v="30.09.1999"/>
    <n v="0"/>
    <n v="0"/>
    <s v="ZLI1"/>
    <n v="5"/>
    <n v="0"/>
    <n v="0"/>
    <n v="0"/>
    <s v="ZLIN"/>
    <n v="5"/>
    <n v="0"/>
    <n v="0"/>
    <n v="0"/>
    <m/>
    <m/>
    <m/>
  </r>
  <r>
    <s v="120601004731-0"/>
    <x v="32"/>
    <m/>
    <s v="MONITOR"/>
    <s v="30.09.1999"/>
    <n v="0"/>
    <n v="0"/>
    <s v="ZLI1"/>
    <n v="5"/>
    <n v="0"/>
    <n v="0"/>
    <n v="0"/>
    <s v="ZLIN"/>
    <n v="5"/>
    <n v="0"/>
    <n v="0"/>
    <n v="0"/>
    <m/>
    <m/>
    <m/>
  </r>
  <r>
    <s v="120601004734-0"/>
    <x v="32"/>
    <m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36-0"/>
    <x v="32"/>
    <m/>
    <s v="CPU"/>
    <s v="31.07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37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8-0"/>
    <x v="32"/>
    <m/>
    <s v="TECLADO"/>
    <s v="31.07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39-0"/>
    <x v="32"/>
    <m/>
    <s v="CPU"/>
    <s v="31.07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40-0"/>
    <x v="32"/>
    <m/>
    <s v="MONITOR"/>
    <s v="31.07.1999"/>
    <n v="58420.06"/>
    <n v="52578.049999999996"/>
    <s v="ZLI1"/>
    <n v="5"/>
    <n v="0"/>
    <n v="23600.78"/>
    <n v="21240.699999999997"/>
    <s v="ZLIN"/>
    <n v="5"/>
    <n v="0"/>
    <n v="0"/>
    <n v="0"/>
    <m/>
    <m/>
    <m/>
  </r>
  <r>
    <s v="120601004754-0"/>
    <x v="32"/>
    <m/>
    <s v="CPU"/>
    <s v="31.08.1999"/>
    <n v="284797.78999999998"/>
    <n v="256318.00999999998"/>
    <s v="ZLI1"/>
    <n v="5"/>
    <n v="0"/>
    <n v="115053.85"/>
    <n v="103548.47"/>
    <s v="ZLIN"/>
    <n v="5"/>
    <n v="0"/>
    <n v="0"/>
    <n v="0"/>
    <m/>
    <m/>
    <m/>
  </r>
  <r>
    <s v="120601004756-0"/>
    <x v="32"/>
    <m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59-0"/>
    <x v="32"/>
    <m/>
    <s v="TECLADO"/>
    <s v="31.08.1999"/>
    <n v="21907.52"/>
    <n v="19716.77"/>
    <s v="ZLI1"/>
    <n v="5"/>
    <n v="0"/>
    <n v="8850.27"/>
    <n v="7965.2400000000007"/>
    <s v="ZLIN"/>
    <n v="5"/>
    <n v="0"/>
    <n v="0"/>
    <n v="0"/>
    <m/>
    <m/>
    <m/>
  </r>
  <r>
    <s v="120601004763-0"/>
    <x v="32"/>
    <m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64-0"/>
    <x v="34"/>
    <m/>
    <s v="DESIONIZADOR"/>
    <s v="31.07.1999"/>
    <n v="0"/>
    <n v="0"/>
    <s v="ZLI1"/>
    <n v="10"/>
    <n v="0"/>
    <n v="0"/>
    <n v="0"/>
    <s v="ZLIN"/>
    <n v="10"/>
    <n v="0"/>
    <n v="0"/>
    <n v="0"/>
    <m/>
    <m/>
    <m/>
  </r>
  <r>
    <s v="120601004766-0"/>
    <x v="32"/>
    <m/>
    <s v="IMPRESORA"/>
    <s v="31.08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68-0"/>
    <x v="32"/>
    <m/>
    <s v="IMPRESORA DE INYECCION DE TINTA"/>
    <s v="31.08.1999"/>
    <n v="113335.57"/>
    <n v="102002.02"/>
    <s v="ZLI1"/>
    <n v="5"/>
    <n v="0"/>
    <n v="45785.78"/>
    <n v="41207.199999999997"/>
    <s v="ZLIN"/>
    <n v="5"/>
    <n v="0"/>
    <n v="0"/>
    <n v="0"/>
    <m/>
    <m/>
    <m/>
  </r>
  <r>
    <s v="120601004769-0"/>
    <x v="32"/>
    <m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0-0"/>
    <x v="32"/>
    <m/>
    <s v="IMPRESORA"/>
    <s v="31.08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1-0"/>
    <x v="32"/>
    <m/>
    <s v="IMPRESORA INYECCION DE TINTA"/>
    <s v="30.11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4-0"/>
    <x v="32"/>
    <m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5-0"/>
    <x v="32"/>
    <m/>
    <s v="IMPRESORA"/>
    <s v="31.07.1999"/>
    <n v="113335.57"/>
    <n v="102002.01000000001"/>
    <s v="ZLI1"/>
    <n v="5"/>
    <n v="0"/>
    <n v="45785.78"/>
    <n v="41207.199999999997"/>
    <s v="ZLIN"/>
    <n v="5"/>
    <n v="0"/>
    <n v="0"/>
    <n v="0"/>
    <m/>
    <m/>
    <m/>
  </r>
  <r>
    <s v="120601004776-0"/>
    <x v="34"/>
    <m/>
    <s v="AIRE ACONDICIONADO"/>
    <s v="31.07.1999"/>
    <n v="0"/>
    <n v="0"/>
    <s v="ZLI1"/>
    <n v="10"/>
    <n v="0"/>
    <n v="0"/>
    <n v="0"/>
    <s v="ZLIN"/>
    <n v="10"/>
    <n v="0"/>
    <n v="0"/>
    <n v="0"/>
    <m/>
    <m/>
    <m/>
  </r>
  <r>
    <s v="120601004778-0"/>
    <x v="32"/>
    <m/>
    <s v="SERVIDOR DE IMPRESION"/>
    <s v="31.07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79-0"/>
    <x v="32"/>
    <m/>
    <s v="SERVIDOR DE IMPRESION"/>
    <s v="31.08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2-0"/>
    <x v="32"/>
    <m/>
    <s v="SERVIDOR DE IMPRESION"/>
    <s v="30.11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3-0"/>
    <x v="32"/>
    <m/>
    <s v="SERVIDOR DE IMPRESION"/>
    <s v="31.07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4-0"/>
    <x v="32"/>
    <m/>
    <s v="SERVIODR DE IMPRESION"/>
    <s v="31.08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785-0"/>
    <x v="32"/>
    <m/>
    <s v="SERVIDOR DE IMPRESION"/>
    <s v="30.11.1999"/>
    <n v="58536.49"/>
    <n v="52682.84"/>
    <s v="ZLI1"/>
    <n v="5"/>
    <n v="0"/>
    <n v="23647.8"/>
    <n v="21283.02"/>
    <s v="ZLIN"/>
    <n v="5"/>
    <n v="0"/>
    <n v="0"/>
    <n v="0"/>
    <m/>
    <m/>
    <m/>
  </r>
  <r>
    <s v="120601004886-0"/>
    <x v="31"/>
    <m/>
    <s v="REFRESQUERA DOS TANQUES"/>
    <s v="31.08.1999"/>
    <n v="367937.89"/>
    <n v="331144.10000000003"/>
    <s v="ZLI1"/>
    <n v="10"/>
    <n v="0"/>
    <n v="590149.81000000006"/>
    <n v="588659.67000000004"/>
    <s v="ZLIN"/>
    <n v="10"/>
    <n v="0"/>
    <n v="0"/>
    <n v="0"/>
    <m/>
    <m/>
    <m/>
  </r>
  <r>
    <s v="120601004890-0"/>
    <x v="32"/>
    <m/>
    <s v="MONITOR"/>
    <s v="31.10.1999"/>
    <n v="56035.9"/>
    <n v="50432.31"/>
    <s v="ZLI1"/>
    <n v="5"/>
    <n v="0"/>
    <n v="22637.62"/>
    <n v="20373.86"/>
    <s v="ZLIN"/>
    <n v="5"/>
    <n v="0"/>
    <n v="0"/>
    <n v="0"/>
    <m/>
    <m/>
    <m/>
  </r>
  <r>
    <s v="120601004891-0"/>
    <x v="32"/>
    <m/>
    <s v="TECLADO"/>
    <s v="31.10.1999"/>
    <n v="21013.46"/>
    <n v="18912.11"/>
    <s v="ZLI1"/>
    <n v="5"/>
    <n v="0"/>
    <n v="8489.09"/>
    <n v="7640.18"/>
    <s v="ZLIN"/>
    <n v="5"/>
    <n v="0"/>
    <n v="0"/>
    <n v="0"/>
    <m/>
    <m/>
    <m/>
  </r>
  <r>
    <s v="120601004898-0"/>
    <x v="31"/>
    <m/>
    <s v="MUEBLE DE MADERA PARA BASURA"/>
    <s v="30.09.1999"/>
    <n v="0"/>
    <n v="0"/>
    <s v="ZLI1"/>
    <n v="10"/>
    <n v="0"/>
    <n v="0"/>
    <n v="0"/>
    <s v="ZLIN"/>
    <n v="10"/>
    <n v="0"/>
    <n v="0"/>
    <n v="0"/>
    <m/>
    <m/>
    <m/>
  </r>
  <r>
    <s v="120601004900-0"/>
    <x v="32"/>
    <m/>
    <s v="MONITOR"/>
    <s v="30.09.1999"/>
    <n v="873609.22"/>
    <n v="786248.29999999993"/>
    <s v="ZLI1"/>
    <n v="5"/>
    <n v="0"/>
    <n v="352924.56"/>
    <n v="317632.09999999998"/>
    <s v="ZLIN"/>
    <n v="5"/>
    <n v="0"/>
    <n v="0"/>
    <n v="0"/>
    <m/>
    <m/>
    <m/>
  </r>
  <r>
    <s v="120601004901-0"/>
    <x v="32"/>
    <m/>
    <s v="TECLADO"/>
    <s v="30.09.1999"/>
    <n v="327603.46000000002"/>
    <n v="294843.11000000004"/>
    <s v="ZLI1"/>
    <n v="5"/>
    <n v="0"/>
    <n v="132346.70000000001"/>
    <n v="119112.03000000001"/>
    <s v="ZLIN"/>
    <n v="5"/>
    <n v="0"/>
    <n v="0"/>
    <n v="0"/>
    <m/>
    <m/>
    <m/>
  </r>
  <r>
    <s v="120601004902-0"/>
    <x v="29"/>
    <m/>
    <s v="GESTION D RESIDUOS TOXICOS"/>
    <s v="31.10.1999"/>
    <n v="45000"/>
    <n v="40500"/>
    <s v="ZLI1"/>
    <n v="5"/>
    <n v="0"/>
    <n v="18179.29"/>
    <n v="16361.36"/>
    <s v="ZLIN"/>
    <n v="5"/>
    <n v="0"/>
    <n v="0"/>
    <n v="0"/>
    <m/>
    <m/>
    <m/>
  </r>
  <r>
    <s v="120601004903-0"/>
    <x v="29"/>
    <m/>
    <s v="MANUAL PREVENCION CONTAMINAC INDUST"/>
    <s v="31.10.1999"/>
    <n v="25000"/>
    <n v="22500"/>
    <s v="ZLI1"/>
    <n v="5"/>
    <n v="0"/>
    <n v="10099.6"/>
    <n v="9089.64"/>
    <s v="ZLIN"/>
    <n v="5"/>
    <n v="0"/>
    <n v="0"/>
    <n v="0"/>
    <m/>
    <m/>
    <m/>
  </r>
  <r>
    <s v="120601004904-0"/>
    <x v="29"/>
    <m/>
    <s v="SISTEMA GESTION MEDIO AMBIENTE"/>
    <s v="31.10.1999"/>
    <n v="15000"/>
    <n v="13500"/>
    <s v="ZLI1"/>
    <n v="5"/>
    <n v="0"/>
    <n v="6059.76"/>
    <n v="5453.7800000000007"/>
    <s v="ZLIN"/>
    <n v="5"/>
    <n v="0"/>
    <n v="0"/>
    <n v="0"/>
    <m/>
    <m/>
    <m/>
  </r>
  <r>
    <s v="120601004906-0"/>
    <x v="29"/>
    <m/>
    <s v="MANUAL EVALUACION IMPACTO AMBIENTAL"/>
    <s v="31.10.1999"/>
    <n v="25000"/>
    <n v="22500"/>
    <s v="ZLI1"/>
    <n v="5"/>
    <n v="0"/>
    <n v="10099.6"/>
    <n v="9089.64"/>
    <s v="ZLIN"/>
    <n v="5"/>
    <n v="0"/>
    <n v="0"/>
    <n v="0"/>
    <m/>
    <m/>
    <m/>
  </r>
  <r>
    <s v="120601004907-0"/>
    <x v="34"/>
    <m/>
    <s v="LIMPIADOR ULTRASONICO DE CALCULO"/>
    <s v="31.10.1999"/>
    <n v="0"/>
    <n v="0"/>
    <s v="ZLI1"/>
    <n v="10"/>
    <n v="0"/>
    <n v="0"/>
    <n v="0"/>
    <s v="ZLIN"/>
    <n v="10"/>
    <n v="0"/>
    <n v="0"/>
    <n v="0"/>
    <m/>
    <m/>
    <m/>
  </r>
  <r>
    <s v="120601004908-0"/>
    <x v="34"/>
    <m/>
    <s v="AMALGAMADOR"/>
    <s v="31.10.1999"/>
    <n v="98461.440000000002"/>
    <n v="88615.3"/>
    <s v="ZLI1"/>
    <n v="10"/>
    <n v="0"/>
    <n v="157926.07999999999"/>
    <n v="157527.31"/>
    <s v="ZLIN"/>
    <n v="10"/>
    <n v="0"/>
    <n v="0"/>
    <n v="0"/>
    <m/>
    <m/>
    <m/>
  </r>
  <r>
    <s v="120601004910-0"/>
    <x v="32"/>
    <m/>
    <s v="CERTIFICADOR DE CABLE PENTASCANNER"/>
    <s v="30.11.1999"/>
    <n v="1164114.7"/>
    <n v="1047703.23"/>
    <s v="ZLI1"/>
    <n v="10"/>
    <n v="0"/>
    <n v="1867168.68"/>
    <n v="1862454.01"/>
    <s v="ZLIN"/>
    <n v="10"/>
    <n v="0"/>
    <n v="0"/>
    <n v="0"/>
    <m/>
    <m/>
    <m/>
  </r>
  <r>
    <s v="120601004911-0"/>
    <x v="32"/>
    <m/>
    <s v="ACCESORIOS DE CERTIFICADOR"/>
    <s v="30.11.1999"/>
    <n v="365864.62"/>
    <n v="329278.15999999997"/>
    <s v="ZLI1"/>
    <n v="10"/>
    <n v="0"/>
    <n v="586824.39"/>
    <n v="585342.65"/>
    <s v="ZLIN"/>
    <n v="10"/>
    <n v="0"/>
    <n v="0"/>
    <n v="0"/>
    <m/>
    <m/>
    <m/>
  </r>
  <r>
    <s v="120601004912-0"/>
    <x v="32"/>
    <m/>
    <s v="DATASWITCH 24 PTOS"/>
    <s v="30.11.1999"/>
    <n v="1873540"/>
    <n v="1686186"/>
    <s v="ZLI1"/>
    <n v="10"/>
    <n v="0"/>
    <n v="3005043.5"/>
    <n v="2997455.67"/>
    <s v="ZLIN"/>
    <n v="10"/>
    <n v="0"/>
    <n v="0"/>
    <n v="0"/>
    <m/>
    <m/>
    <m/>
  </r>
  <r>
    <s v="120601004913-0"/>
    <x v="32"/>
    <m/>
    <s v="CPU EPSON 486 S 25A41984"/>
    <s v="01.03.1995"/>
    <n v="326620.78000000003"/>
    <n v="293958.71000000002"/>
    <s v="ZLI1"/>
    <n v="5"/>
    <n v="0"/>
    <n v="70388.800000000003"/>
    <n v="63349.920000000006"/>
    <s v="ZLIN"/>
    <n v="5"/>
    <n v="0"/>
    <n v="0"/>
    <n v="0"/>
    <m/>
    <m/>
    <m/>
  </r>
  <r>
    <s v="120601004915-0"/>
    <x v="32"/>
    <m/>
    <s v="IMPRESORA EPSON DE INYECCION"/>
    <s v="31.12.1999"/>
    <n v="49556.56"/>
    <n v="44600.899999999994"/>
    <s v="ZLI1"/>
    <n v="5"/>
    <n v="0"/>
    <n v="20020.05"/>
    <n v="18018.05"/>
    <s v="ZLIN"/>
    <n v="5"/>
    <n v="0"/>
    <n v="0"/>
    <n v="0"/>
    <m/>
    <m/>
    <m/>
  </r>
  <r>
    <s v="120601004920-0"/>
    <x v="32"/>
    <m/>
    <s v="COMPUTADOR PORTATIL COMPAC"/>
    <s v="31.12.1999"/>
    <n v="0"/>
    <n v="0"/>
    <s v="ZLI1"/>
    <n v="5"/>
    <n v="0"/>
    <n v="0"/>
    <n v="0"/>
    <s v="ZLIN"/>
    <n v="5"/>
    <n v="0"/>
    <n v="0"/>
    <n v="0"/>
    <m/>
    <m/>
    <m/>
  </r>
  <r>
    <s v="120601004921-0"/>
    <x v="32"/>
    <m/>
    <s v="IMPRESORA LASER"/>
    <s v="31.12.1999"/>
    <n v="1524627.47"/>
    <n v="1372164.72"/>
    <s v="ZLI1"/>
    <n v="5"/>
    <n v="0"/>
    <n v="896980.47999999998"/>
    <n v="807282.42999999993"/>
    <s v="ZLIN"/>
    <n v="5"/>
    <n v="0"/>
    <n v="0"/>
    <n v="0"/>
    <m/>
    <m/>
    <m/>
  </r>
  <r>
    <s v="120601004922-0"/>
    <x v="32"/>
    <m/>
    <s v="CPU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4926-0"/>
    <x v="32"/>
    <m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4930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38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40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42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45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50-0"/>
    <x v="32"/>
    <m/>
    <s v="TECLADO PREMIO"/>
    <s v="31.12.1999"/>
    <n v="11173.52"/>
    <n v="9987.7000000000007"/>
    <s v="ZLI1"/>
    <n v="5"/>
    <n v="0"/>
    <n v="6732.61"/>
    <n v="6059.3499999999995"/>
    <s v="ZLIN"/>
    <n v="5"/>
    <n v="0"/>
    <n v="0"/>
    <n v="0"/>
    <m/>
    <m/>
    <m/>
  </r>
  <r>
    <s v="120601004954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57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64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67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76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79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4-0"/>
    <x v="32"/>
    <m/>
    <s v="TECLAD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7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89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93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4994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4996-0"/>
    <x v="32"/>
    <m/>
    <s v="CPU PREMIO"/>
    <s v="31.12.1999"/>
    <n v="252894.81"/>
    <n v="227605.18"/>
    <s v="ZLI1"/>
    <n v="5"/>
    <n v="0"/>
    <n v="148784.99"/>
    <n v="133906.49"/>
    <s v="ZLIN"/>
    <n v="5"/>
    <n v="0"/>
    <n v="0"/>
    <n v="0"/>
    <m/>
    <m/>
    <m/>
  </r>
  <r>
    <s v="120601004999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02-0"/>
    <x v="32"/>
    <m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03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04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08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09-0"/>
    <x v="32"/>
    <m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10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11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13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15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16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21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24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28-0"/>
    <x v="32"/>
    <m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29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1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32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4-0"/>
    <x v="32"/>
    <m/>
    <s v="CPU PREMIO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36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7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39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42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44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46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2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4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55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7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58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0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1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4-0"/>
    <x v="32"/>
    <m/>
    <s v="MONITOR PREMIO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5-0"/>
    <x v="32"/>
    <m/>
    <s v="CPU"/>
    <s v="31.12.1999"/>
    <n v="229057.14"/>
    <n v="206151.43000000002"/>
    <s v="ZLI1"/>
    <n v="5"/>
    <n v="0"/>
    <n v="92535.51"/>
    <n v="83281.959999999992"/>
    <s v="ZLIN"/>
    <n v="5"/>
    <n v="0"/>
    <n v="0"/>
    <n v="0"/>
    <m/>
    <m/>
    <m/>
  </r>
  <r>
    <s v="120601005066-0"/>
    <x v="32"/>
    <m/>
    <s v="TECLADO PREMIO"/>
    <s v="31.12.1999"/>
    <n v="11173.52"/>
    <n v="10056.17"/>
    <s v="ZLI1"/>
    <n v="5"/>
    <n v="0"/>
    <n v="6573.65"/>
    <n v="5916.29"/>
    <s v="ZLIN"/>
    <n v="5"/>
    <n v="0"/>
    <n v="0"/>
    <n v="0"/>
    <m/>
    <m/>
    <m/>
  </r>
  <r>
    <s v="120601005067-0"/>
    <x v="32"/>
    <m/>
    <s v="MONITOR"/>
    <s v="31.12.1999"/>
    <n v="39107.32"/>
    <n v="35196.589999999997"/>
    <s v="ZLI1"/>
    <n v="5"/>
    <n v="0"/>
    <n v="15798.72"/>
    <n v="14218.849999999999"/>
    <s v="ZLIN"/>
    <n v="5"/>
    <n v="0"/>
    <n v="0"/>
    <n v="0"/>
    <m/>
    <m/>
    <m/>
  </r>
  <r>
    <s v="120601005068-0"/>
    <x v="32"/>
    <m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69-0"/>
    <x v="32"/>
    <m/>
    <s v="TECLADO PREMI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0-0"/>
    <x v="32"/>
    <m/>
    <s v="CPU"/>
    <s v="31.12.1999"/>
    <n v="0"/>
    <n v="0"/>
    <s v="ZLI1"/>
    <n v="5"/>
    <n v="0"/>
    <n v="0"/>
    <n v="0"/>
    <s v="ZLIN"/>
    <n v="5"/>
    <n v="0"/>
    <n v="0"/>
    <n v="0"/>
    <m/>
    <m/>
    <m/>
  </r>
  <r>
    <s v="120601005071-0"/>
    <x v="32"/>
    <m/>
    <s v="TECLADO PREMIO"/>
    <s v="31.12.1999"/>
    <n v="0"/>
    <n v="0"/>
    <s v="ZLI1"/>
    <n v="5"/>
    <n v="0"/>
    <n v="0"/>
    <n v="0"/>
    <s v="ZLIN"/>
    <n v="5"/>
    <n v="0"/>
    <n v="0"/>
    <n v="0"/>
    <m/>
    <m/>
    <m/>
  </r>
  <r>
    <s v="120601005072-0"/>
    <x v="32"/>
    <m/>
    <s v="MONITOR PREMIO"/>
    <s v="31.12.1999"/>
    <n v="0"/>
    <n v="0"/>
    <s v="ZLI1"/>
    <n v="5"/>
    <n v="0"/>
    <n v="0"/>
    <n v="0"/>
    <s v="ZLIN"/>
    <n v="5"/>
    <n v="0"/>
    <n v="0"/>
    <n v="0"/>
    <m/>
    <m/>
    <m/>
  </r>
  <r>
    <s v="120601005074-0"/>
    <x v="32"/>
    <m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75-0"/>
    <x v="32"/>
    <m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88-0"/>
    <x v="32"/>
    <m/>
    <s v="CPU"/>
    <s v="31.12.1999"/>
    <n v="365801.84"/>
    <n v="210433.21000000002"/>
    <s v="ZLI1"/>
    <n v="5"/>
    <n v="0"/>
    <n v="93644.33"/>
    <n v="84279.9"/>
    <s v="ZLIN"/>
    <n v="5"/>
    <n v="0"/>
    <n v="0"/>
    <n v="0"/>
    <m/>
    <m/>
    <m/>
  </r>
  <r>
    <s v="120601005089-0"/>
    <x v="32"/>
    <m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0-0"/>
    <x v="32"/>
    <m/>
    <s v="MONITOR"/>
    <s v="31.12.1999"/>
    <n v="47549.1"/>
    <n v="42794.19"/>
    <s v="ZLI1"/>
    <n v="5"/>
    <n v="0"/>
    <n v="19209.07"/>
    <n v="17288.16"/>
    <s v="ZLIN"/>
    <n v="5"/>
    <n v="0"/>
    <n v="0"/>
    <n v="0"/>
    <m/>
    <m/>
    <m/>
  </r>
  <r>
    <s v="120601005091-0"/>
    <x v="32"/>
    <m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3-0"/>
    <x v="32"/>
    <m/>
    <s v="TECLADO KFKEA5XA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4-0"/>
    <x v="32"/>
    <m/>
    <s v="TECLADO"/>
    <s v="31.12.1999"/>
    <n v="17830.91"/>
    <n v="16047.82"/>
    <s v="ZLI1"/>
    <n v="5"/>
    <n v="0"/>
    <n v="10490.39"/>
    <n v="9441.3499999999985"/>
    <s v="ZLIN"/>
    <n v="5"/>
    <n v="0"/>
    <n v="0"/>
    <n v="0"/>
    <m/>
    <m/>
    <m/>
  </r>
  <r>
    <s v="120601005096-0"/>
    <x v="32"/>
    <m/>
    <s v="TECLADO PREMI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097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03-0"/>
    <x v="32"/>
    <m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07-0"/>
    <x v="32"/>
    <m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08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09-0"/>
    <x v="32"/>
    <m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22-0"/>
    <x v="32"/>
    <m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24-0"/>
    <x v="32"/>
    <m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29-0"/>
    <x v="32"/>
    <m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31-0"/>
    <x v="32"/>
    <m/>
    <s v="TECLADO PREMI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33-0"/>
    <x v="32"/>
    <m/>
    <s v="CPU"/>
    <s v="31.12.1999"/>
    <n v="394391.54"/>
    <n v="354952.38999999996"/>
    <s v="ZLI1"/>
    <n v="5"/>
    <n v="0"/>
    <n v="232031.42"/>
    <n v="208828.28000000003"/>
    <s v="ZLIN"/>
    <n v="5"/>
    <n v="0"/>
    <n v="0"/>
    <n v="0"/>
    <m/>
    <m/>
    <m/>
  </r>
  <r>
    <s v="120601005134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37-0"/>
    <x v="32"/>
    <m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39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41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44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51-0"/>
    <x v="32"/>
    <m/>
    <s v="TECLADO"/>
    <s v="31.12.1999"/>
    <n v="19238.61"/>
    <n v="17314.75"/>
    <s v="ZLI1"/>
    <n v="5"/>
    <n v="0"/>
    <n v="7772.08"/>
    <n v="6994.87"/>
    <s v="ZLIN"/>
    <n v="5"/>
    <n v="0"/>
    <n v="0"/>
    <n v="0"/>
    <m/>
    <m/>
    <m/>
  </r>
  <r>
    <s v="120601005152-0"/>
    <x v="32"/>
    <m/>
    <s v="MONITOR"/>
    <s v="31.12.1999"/>
    <n v="67335.14"/>
    <n v="60601.63"/>
    <s v="ZLI1"/>
    <n v="5"/>
    <n v="0"/>
    <n v="27202.32"/>
    <n v="24482.09"/>
    <s v="ZLIN"/>
    <n v="5"/>
    <n v="0"/>
    <n v="0"/>
    <n v="0"/>
    <m/>
    <m/>
    <m/>
  </r>
  <r>
    <s v="120601005156-0"/>
    <x v="32"/>
    <m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58-0"/>
    <x v="32"/>
    <m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63-0"/>
    <x v="32"/>
    <m/>
    <s v="CPU PREMIO"/>
    <s v="31.12.1999"/>
    <n v="387741.8"/>
    <n v="348967.62"/>
    <s v="ZLI1"/>
    <n v="5"/>
    <n v="0"/>
    <n v="156641.66"/>
    <n v="140977.49"/>
    <s v="ZLIN"/>
    <n v="5"/>
    <n v="0"/>
    <n v="0"/>
    <n v="0"/>
    <m/>
    <m/>
    <m/>
  </r>
  <r>
    <s v="120601005164-0"/>
    <x v="32"/>
    <m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65-0"/>
    <x v="32"/>
    <m/>
    <s v="CPU PREMIO"/>
    <s v="31.12.1999"/>
    <n v="387741.8"/>
    <n v="348967.62"/>
    <s v="ZLI1"/>
    <n v="5"/>
    <n v="0"/>
    <n v="156641.66"/>
    <n v="140977.49"/>
    <s v="ZLIN"/>
    <n v="5"/>
    <n v="0"/>
    <n v="0"/>
    <n v="0"/>
    <m/>
    <m/>
    <m/>
  </r>
  <r>
    <s v="120601005167-0"/>
    <x v="32"/>
    <m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0-0"/>
    <x v="32"/>
    <m/>
    <s v="MONITOR PREMIO"/>
    <s v="31.12.1999"/>
    <n v="66199.820000000007"/>
    <n v="59579.840000000011"/>
    <s v="ZLI1"/>
    <n v="5"/>
    <n v="0"/>
    <n v="26743.68"/>
    <n v="24069.31"/>
    <s v="ZLIN"/>
    <n v="5"/>
    <n v="0"/>
    <n v="0"/>
    <n v="0"/>
    <m/>
    <m/>
    <m/>
  </r>
  <r>
    <s v="120601005173-0"/>
    <x v="32"/>
    <m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5-0"/>
    <x v="32"/>
    <m/>
    <s v="TECLADO MO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77-0"/>
    <x v="32"/>
    <m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0-0"/>
    <x v="32"/>
    <m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5-0"/>
    <x v="32"/>
    <m/>
    <s v="TECLADO MICROSOFT"/>
    <s v="31.12.1999"/>
    <n v="18914.23"/>
    <n v="17022.809999999998"/>
    <s v="ZLI1"/>
    <n v="5"/>
    <n v="0"/>
    <n v="11127.74"/>
    <n v="10014.969999999999"/>
    <s v="ZLIN"/>
    <n v="5"/>
    <n v="0"/>
    <n v="0"/>
    <n v="0"/>
    <m/>
    <m/>
    <m/>
  </r>
  <r>
    <s v="120601005188-0"/>
    <x v="32"/>
    <m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189-0"/>
    <x v="32"/>
    <m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192-0"/>
    <x v="32"/>
    <m/>
    <s v="MONITOR PREMIO"/>
    <s v="31.12.1999"/>
    <n v="0"/>
    <n v="0"/>
    <s v="ZLI1"/>
    <n v="5"/>
    <n v="0"/>
    <n v="0"/>
    <n v="0"/>
    <s v="ZLIN"/>
    <n v="5"/>
    <n v="0"/>
    <n v="0"/>
    <n v="0"/>
    <m/>
    <m/>
    <m/>
  </r>
  <r>
    <s v="120601005198-0"/>
    <x v="32"/>
    <m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199-0"/>
    <x v="32"/>
    <m/>
    <s v="MONITOR PREMIO"/>
    <s v="31.12.1999"/>
    <n v="113538"/>
    <n v="102184.39"/>
    <s v="ZLI1"/>
    <n v="5"/>
    <n v="0"/>
    <n v="66797.53"/>
    <n v="60117.78"/>
    <s v="ZLIN"/>
    <n v="5"/>
    <n v="0"/>
    <n v="0"/>
    <n v="0"/>
    <m/>
    <m/>
    <m/>
  </r>
  <r>
    <s v="120601005200-0"/>
    <x v="32"/>
    <m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04-0"/>
    <x v="32"/>
    <m/>
    <s v="CPU PREMIO"/>
    <s v="31.12.1999"/>
    <n v="422366.94"/>
    <n v="380130.39"/>
    <s v="ZLI1"/>
    <n v="5"/>
    <n v="0"/>
    <n v="248490.12"/>
    <n v="223641.11"/>
    <s v="ZLIN"/>
    <n v="5"/>
    <n v="0"/>
    <n v="0"/>
    <n v="0"/>
    <m/>
    <m/>
    <m/>
  </r>
  <r>
    <s v="120601005205-0"/>
    <x v="32"/>
    <m/>
    <s v="TECLADO PREMIO"/>
    <s v="31.12.1999"/>
    <n v="0"/>
    <n v="0"/>
    <s v="ZLI1"/>
    <n v="5"/>
    <n v="0"/>
    <n v="0"/>
    <n v="0"/>
    <s v="ZLIN"/>
    <n v="5"/>
    <n v="0"/>
    <n v="0"/>
    <n v="0"/>
    <m/>
    <m/>
    <m/>
  </r>
  <r>
    <s v="120601005229-0"/>
    <x v="32"/>
    <m/>
    <s v="MONITOR VIEWSONIC"/>
    <s v="31.12.1999"/>
    <n v="110303.3"/>
    <n v="99272.97"/>
    <s v="ZLI1"/>
    <n v="5"/>
    <n v="0"/>
    <n v="44560.800000000003"/>
    <n v="40104.720000000001"/>
    <s v="ZLIN"/>
    <n v="5"/>
    <n v="0"/>
    <n v="0"/>
    <n v="0"/>
    <m/>
    <m/>
    <m/>
  </r>
  <r>
    <s v="120601005230-0"/>
    <x v="32"/>
    <m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4-0"/>
    <x v="32"/>
    <m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7-0"/>
    <x v="32"/>
    <m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38-0"/>
    <x v="32"/>
    <m/>
    <s v="TECLADO"/>
    <s v="31.12.1999"/>
    <n v="31515.23"/>
    <n v="28363.71"/>
    <s v="ZLI1"/>
    <n v="5"/>
    <n v="0"/>
    <n v="12731.64"/>
    <n v="11458.48"/>
    <s v="ZLIN"/>
    <n v="5"/>
    <n v="0"/>
    <n v="0"/>
    <n v="0"/>
    <m/>
    <m/>
    <m/>
  </r>
  <r>
    <s v="120601005243-0"/>
    <x v="32"/>
    <m/>
    <s v="CPU HEWLETT"/>
    <s v="31.12.1999"/>
    <n v="646062.19999999995"/>
    <n v="581455.98"/>
    <s v="ZLI1"/>
    <n v="5"/>
    <n v="0"/>
    <n v="380096.23"/>
    <n v="342086.61"/>
    <s v="ZLIN"/>
    <n v="5"/>
    <n v="0"/>
    <n v="0"/>
    <n v="0"/>
    <m/>
    <m/>
    <m/>
  </r>
  <r>
    <s v="120601005246-0"/>
    <x v="32"/>
    <m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7-0"/>
    <x v="32"/>
    <m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8-0"/>
    <x v="32"/>
    <m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49-0"/>
    <x v="32"/>
    <m/>
    <s v="UNIDAD DE INTERFACE DE COMUNICACION"/>
    <s v="31.12.1999"/>
    <n v="2115516"/>
    <n v="1903964.4"/>
    <s v="ZLI1"/>
    <n v="5"/>
    <n v="0"/>
    <n v="854635.67"/>
    <n v="769172.10000000009"/>
    <s v="ZLIN"/>
    <n v="5"/>
    <n v="0"/>
    <n v="0"/>
    <n v="0"/>
    <m/>
    <m/>
    <m/>
  </r>
  <r>
    <s v="120601005250-0"/>
    <x v="33"/>
    <m/>
    <s v="AIRE ACONDICIONADO"/>
    <s v="31.01.2000"/>
    <n v="0"/>
    <n v="0"/>
    <s v="ZLI1"/>
    <n v="10"/>
    <n v="0"/>
    <n v="0"/>
    <n v="0"/>
    <s v="ZLIN"/>
    <n v="10"/>
    <n v="0"/>
    <n v="0"/>
    <n v="0"/>
    <m/>
    <m/>
    <m/>
  </r>
  <r>
    <s v="120601005251-0"/>
    <x v="33"/>
    <m/>
    <s v="BA?O PARA CALIBRAD.DE LIQ EN VIDRIO"/>
    <s v="31.07.2000"/>
    <n v="4921690.6399999997"/>
    <n v="4429521.58"/>
    <s v="ZLI1"/>
    <n v="10"/>
    <n v="0"/>
    <n v="7710624.3899999997"/>
    <n v="7685523.7699999996"/>
    <s v="ZLIN"/>
    <n v="10"/>
    <n v="0"/>
    <n v="0"/>
    <n v="0"/>
    <m/>
    <m/>
    <m/>
  </r>
  <r>
    <s v="120601005253-0"/>
    <x v="32"/>
    <m/>
    <s v="TECLADO PREMIO"/>
    <s v="31.12.1999"/>
    <n v="25472.73"/>
    <n v="22925.46"/>
    <s v="ZLI1"/>
    <n v="5"/>
    <n v="0"/>
    <n v="14986.29"/>
    <n v="13487.66"/>
    <s v="ZLIN"/>
    <n v="5"/>
    <n v="0"/>
    <n v="0"/>
    <n v="0"/>
    <m/>
    <m/>
    <m/>
  </r>
  <r>
    <s v="120601005259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0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1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2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5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6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7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8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69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0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1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2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3-0"/>
    <x v="30"/>
    <m/>
    <s v="RADIO MOTOROLA"/>
    <s v="30.06.2000"/>
    <n v="172827"/>
    <n v="155544.29999999999"/>
    <s v="ZLI1"/>
    <n v="10"/>
    <n v="0"/>
    <n v="277632.46000000002"/>
    <n v="276751.05000000005"/>
    <s v="ZLIN"/>
    <n v="10"/>
    <n v="0"/>
    <n v="0"/>
    <n v="0"/>
    <m/>
    <m/>
    <m/>
  </r>
  <r>
    <s v="120601005274-0"/>
    <x v="30"/>
    <m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5-0"/>
    <x v="30"/>
    <m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6-0"/>
    <x v="30"/>
    <m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8-0"/>
    <x v="30"/>
    <m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79-0"/>
    <x v="30"/>
    <m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0-0"/>
    <x v="30"/>
    <m/>
    <s v="RADIO DE COMUNICACION MOTOROLA"/>
    <s v="31.07.2000"/>
    <n v="171533"/>
    <n v="154379.70000000001"/>
    <s v="ZLI1"/>
    <n v="10"/>
    <n v="0"/>
    <n v="275553.76"/>
    <n v="274678.94"/>
    <s v="ZLIN"/>
    <n v="10"/>
    <n v="0"/>
    <n v="0"/>
    <n v="0"/>
    <m/>
    <m/>
    <m/>
  </r>
  <r>
    <s v="120601005281-0"/>
    <x v="30"/>
    <m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3-0"/>
    <x v="30"/>
    <m/>
    <s v="RADIO DE COMUNICACION MOTOROLA"/>
    <s v="31.07.2000"/>
    <n v="171533"/>
    <n v="154379.70000000001"/>
    <s v="ZLI1"/>
    <n v="10"/>
    <n v="0"/>
    <n v="275553.76"/>
    <n v="274678.95"/>
    <s v="ZLIN"/>
    <n v="10"/>
    <n v="0"/>
    <n v="0"/>
    <n v="0"/>
    <m/>
    <m/>
    <m/>
  </r>
  <r>
    <s v="120601005285-0"/>
    <x v="30"/>
    <m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7-0"/>
    <x v="30"/>
    <m/>
    <s v="RADIO DE COMUNICACION MOTOROLA"/>
    <s v="31.07.2000"/>
    <n v="128401"/>
    <n v="115560.9"/>
    <s v="ZLI1"/>
    <n v="10"/>
    <n v="0"/>
    <n v="222999.05"/>
    <n v="222344.21"/>
    <s v="ZLIN"/>
    <n v="10"/>
    <n v="0"/>
    <n v="0"/>
    <n v="0"/>
    <m/>
    <m/>
    <m/>
  </r>
  <r>
    <s v="120601005288-0"/>
    <x v="30"/>
    <m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89-0"/>
    <x v="30"/>
    <m/>
    <s v="RADIO DE COMUNICACION MOTOROLA"/>
    <s v="31.07.2000"/>
    <n v="128401"/>
    <n v="115560.9"/>
    <s v="ZLI1"/>
    <n v="10"/>
    <n v="0"/>
    <n v="206265.7"/>
    <n v="205610.86000000002"/>
    <s v="ZLIN"/>
    <n v="10"/>
    <n v="0"/>
    <n v="0"/>
    <n v="0"/>
    <m/>
    <m/>
    <m/>
  </r>
  <r>
    <s v="120601005290-0"/>
    <x v="31"/>
    <m/>
    <s v="CAMARA DE REFRIGERACION KYRSA"/>
    <s v="31.08.2000"/>
    <n v="853666.97"/>
    <n v="768300.27"/>
    <s v="ZLI1"/>
    <n v="10"/>
    <n v="0"/>
    <n v="1371346.56"/>
    <n v="1366992.87"/>
    <s v="ZLIN"/>
    <n v="10"/>
    <n v="0"/>
    <n v="0"/>
    <n v="0"/>
    <m/>
    <m/>
    <m/>
  </r>
  <r>
    <s v="120601005291-0"/>
    <x v="31"/>
    <m/>
    <s v="FREIDOR DE GAS VULCAN"/>
    <s v="31.08.2000"/>
    <n v="824307.88"/>
    <n v="741877.09"/>
    <s v="ZLI1"/>
    <n v="10"/>
    <n v="0"/>
    <n v="1324183.58"/>
    <n v="1319979.6000000001"/>
    <s v="ZLIN"/>
    <n v="10"/>
    <n v="0"/>
    <n v="0"/>
    <n v="0"/>
    <m/>
    <m/>
    <m/>
  </r>
  <r>
    <s v="120601005292-0"/>
    <x v="31"/>
    <m/>
    <s v="BARRA FRIA AUTOSERVICIO VEROMATIC"/>
    <s v="31.08.2000"/>
    <n v="315000"/>
    <n v="283500"/>
    <s v="ZLI1"/>
    <n v="10"/>
    <n v="0"/>
    <n v="506021.85"/>
    <n v="504415.35"/>
    <s v="ZLIN"/>
    <n v="10"/>
    <n v="0"/>
    <n v="0"/>
    <n v="0"/>
    <m/>
    <m/>
    <m/>
  </r>
  <r>
    <s v="120601005293-0"/>
    <x v="31"/>
    <m/>
    <s v="BA?O MARIA SEIS BANDEJAS VEROMATIC"/>
    <s v="31.08.2000"/>
    <n v="81000"/>
    <n v="72900"/>
    <s v="ZLI1"/>
    <n v="10"/>
    <n v="0"/>
    <n v="130119.87"/>
    <n v="129706.76999999999"/>
    <s v="ZLIN"/>
    <n v="10"/>
    <n v="0"/>
    <n v="0"/>
    <n v="0"/>
    <m/>
    <m/>
    <m/>
  </r>
  <r>
    <s v="120601005294-0"/>
    <x v="31"/>
    <m/>
    <s v="HORNO DE GAZ IMPERIAL"/>
    <s v="30.09.2000"/>
    <n v="1118479.24"/>
    <n v="1006631.32"/>
    <s v="ZLI1"/>
    <n v="10"/>
    <n v="0"/>
    <n v="1796745.99"/>
    <n v="1791041.74"/>
    <s v="ZLIN"/>
    <n v="10"/>
    <n v="0"/>
    <n v="0"/>
    <n v="0"/>
    <m/>
    <m/>
    <m/>
  </r>
  <r>
    <s v="120601005295-0"/>
    <x v="32"/>
    <m/>
    <s v="COMPUTADOR HEWLETT"/>
    <s v="30.10.2000"/>
    <n v="5036316.9000000004"/>
    <n v="4532685.21"/>
    <s v="ZLI1"/>
    <n v="5"/>
    <n v="0"/>
    <n v="3539600.24"/>
    <n v="3185640.22"/>
    <s v="ZLIN"/>
    <n v="5"/>
    <n v="0"/>
    <n v="0"/>
    <n v="0"/>
    <m/>
    <m/>
    <m/>
  </r>
  <r>
    <s v="120601005296-0"/>
    <x v="32"/>
    <m/>
    <s v="MONITOR DE PANTALLA PLANA DE 19`''"/>
    <s v="30.10.2000"/>
    <n v="181467"/>
    <n v="163320.29999999999"/>
    <s v="ZLI1"/>
    <n v="5"/>
    <n v="0"/>
    <n v="93036.83"/>
    <n v="83733.149999999994"/>
    <s v="ZLIN"/>
    <n v="5"/>
    <n v="0"/>
    <n v="0"/>
    <n v="0"/>
    <m/>
    <m/>
    <m/>
  </r>
  <r>
    <s v="120601005298-0"/>
    <x v="33"/>
    <m/>
    <s v="MANTA DE CALENTAMIENTO FISHER"/>
    <s v="31.08.2000"/>
    <n v="135424.43"/>
    <n v="121881.98999999999"/>
    <s v="ZLI1"/>
    <n v="10"/>
    <n v="0"/>
    <n v="210286.26"/>
    <n v="209595.59"/>
    <s v="ZLIN"/>
    <n v="10"/>
    <n v="0"/>
    <n v="0"/>
    <n v="0"/>
    <m/>
    <m/>
    <m/>
  </r>
  <r>
    <s v="120601005299-0"/>
    <x v="31"/>
    <m/>
    <s v="OLLA MARMITA CLEAVELAND RANGE"/>
    <s v="30.09.2000"/>
    <n v="3024954.13"/>
    <n v="2722458.7199999997"/>
    <s v="ZLI1"/>
    <n v="10"/>
    <n v="0"/>
    <n v="4859342.9800000004"/>
    <n v="4843915.7200000007"/>
    <s v="ZLIN"/>
    <n v="10"/>
    <n v="0"/>
    <n v="0"/>
    <n v="0"/>
    <m/>
    <m/>
    <m/>
  </r>
  <r>
    <s v="120601005300-0"/>
    <x v="31"/>
    <m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1-0"/>
    <x v="31"/>
    <m/>
    <s v="LICUADORA INSTITUCIONAL"/>
    <s v="30.09.2000"/>
    <n v="290506.06"/>
    <n v="261455.45"/>
    <s v="ZLI1"/>
    <n v="10"/>
    <n v="0"/>
    <n v="376663.97"/>
    <n v="375182.38999999996"/>
    <s v="ZLIN"/>
    <n v="10"/>
    <n v="0"/>
    <n v="0"/>
    <n v="0"/>
    <m/>
    <m/>
    <m/>
  </r>
  <r>
    <s v="120601005302-0"/>
    <x v="31"/>
    <m/>
    <s v="PROCESADOR ALIMENTOS 880 LBS"/>
    <s v="30.09.2000"/>
    <n v="602894.01"/>
    <n v="542604.61"/>
    <s v="ZLI1"/>
    <n v="10"/>
    <n v="0"/>
    <n v="968500.2"/>
    <n v="965425.42999999993"/>
    <s v="ZLIN"/>
    <n v="10"/>
    <n v="0"/>
    <n v="0"/>
    <n v="0"/>
    <m/>
    <m/>
    <m/>
  </r>
  <r>
    <s v="120601005303-0"/>
    <x v="31"/>
    <m/>
    <s v="PLANCHA COD RGM 1836 US RANGE"/>
    <s v="30.09.2000"/>
    <n v="348216.02"/>
    <n v="313394.42000000004"/>
    <s v="ZLI1"/>
    <n v="10"/>
    <n v="0"/>
    <n v="559380.69999999995"/>
    <n v="557604.78999999992"/>
    <s v="ZLIN"/>
    <n v="10"/>
    <n v="0"/>
    <n v="0"/>
    <n v="0"/>
    <m/>
    <m/>
    <m/>
  </r>
  <r>
    <s v="120601005304-0"/>
    <x v="31"/>
    <m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5-0"/>
    <x v="31"/>
    <m/>
    <s v="OLLA ARROCERA 50 TAZAS RINNA"/>
    <s v="30.09.2000"/>
    <n v="166805.65"/>
    <n v="150125.07999999999"/>
    <s v="ZLI1"/>
    <n v="10"/>
    <n v="0"/>
    <n v="267959.64"/>
    <n v="267108.93"/>
    <s v="ZLIN"/>
    <n v="10"/>
    <n v="0"/>
    <n v="0"/>
    <n v="0"/>
    <m/>
    <m/>
    <m/>
  </r>
  <r>
    <s v="120601005306-0"/>
    <x v="34"/>
    <m/>
    <s v="BALANZA ELECTRONICA CAS"/>
    <s v="30.10.2000"/>
    <n v="84750"/>
    <n v="76275"/>
    <s v="ZLI1"/>
    <n v="10"/>
    <n v="0"/>
    <n v="141386.62"/>
    <n v="140954.4"/>
    <s v="ZLIN"/>
    <n v="10"/>
    <n v="0"/>
    <n v="0"/>
    <n v="0"/>
    <m/>
    <m/>
    <m/>
  </r>
  <r>
    <s v="120601005308-0"/>
    <x v="34"/>
    <m/>
    <s v="UNIDAD DE RAYOS X PANORAMICA"/>
    <s v="30.09.2000"/>
    <n v="4860000"/>
    <n v="4374000"/>
    <s v="ZLI1"/>
    <n v="10"/>
    <n v="0"/>
    <n v="7807195.0999999996"/>
    <n v="7782409.1099999994"/>
    <s v="ZLIN"/>
    <n v="10"/>
    <n v="0"/>
    <n v="0"/>
    <n v="0"/>
    <m/>
    <m/>
    <m/>
  </r>
  <r>
    <s v="120601005309-0"/>
    <x v="32"/>
    <m/>
    <s v="UPS"/>
    <s v="30.12.2000"/>
    <n v="477238.55"/>
    <n v="319315.06999999995"/>
    <s v="ZLI1"/>
    <n v="5"/>
    <n v="0"/>
    <n v="741127.91"/>
    <n v="660766.88"/>
    <s v="ZLIN"/>
    <n v="20"/>
    <n v="0"/>
    <n v="0"/>
    <n v="0"/>
    <m/>
    <m/>
    <m/>
  </r>
  <r>
    <s v="120601005310-0"/>
    <x v="33"/>
    <m/>
    <s v="APARATO ELECT DE MEDICION PARA DBO"/>
    <s v="30.11.2000"/>
    <n v="799600"/>
    <n v="719640"/>
    <s v="ZLI1"/>
    <n v="10"/>
    <n v="0"/>
    <n v="1284492.3799999999"/>
    <n v="1280414.4099999999"/>
    <s v="ZLIN"/>
    <n v="10"/>
    <n v="0"/>
    <n v="0"/>
    <n v="0"/>
    <m/>
    <m/>
    <m/>
  </r>
  <r>
    <s v="120601005313-0"/>
    <x v="32"/>
    <m/>
    <s v="MONITOR"/>
    <s v="30.12.2000"/>
    <n v="648744"/>
    <n v="525482.64"/>
    <s v="ZLI1"/>
    <n v="20"/>
    <n v="0"/>
    <n v="1042154.48"/>
    <n v="930965.51"/>
    <s v="ZLIN"/>
    <n v="20"/>
    <n v="0"/>
    <n v="0"/>
    <n v="0"/>
    <m/>
    <m/>
    <m/>
  </r>
  <r>
    <s v="120601005314-0"/>
    <x v="32"/>
    <m/>
    <s v="CPU"/>
    <s v="30.12.2000"/>
    <n v="2054356"/>
    <n v="1386690.5"/>
    <s v="ZLI1"/>
    <n v="5"/>
    <n v="0"/>
    <n v="3300155.94"/>
    <n v="2948057.69"/>
    <s v="ZLIN"/>
    <n v="20"/>
    <n v="0"/>
    <n v="0"/>
    <n v="0"/>
    <m/>
    <m/>
    <m/>
  </r>
  <r>
    <s v="120601005315-0"/>
    <x v="32"/>
    <m/>
    <s v="IMPRESORA"/>
    <s v="30.12.2000"/>
    <n v="153600"/>
    <n v="103680"/>
    <s v="ZLI1"/>
    <n v="5"/>
    <n v="0"/>
    <n v="246745.85"/>
    <n v="220420.22"/>
    <s v="ZLIN"/>
    <n v="20"/>
    <n v="0"/>
    <n v="0"/>
    <n v="0"/>
    <m/>
    <m/>
    <m/>
  </r>
  <r>
    <s v="120601005319-0"/>
    <x v="32"/>
    <m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0-0"/>
    <x v="32"/>
    <m/>
    <s v="UPS"/>
    <s v="30.06.2001"/>
    <n v="2576400"/>
    <n v="2318760"/>
    <s v="ZLI1"/>
    <n v="5"/>
    <n v="0"/>
    <n v="1430487.55"/>
    <n v="1287438.8"/>
    <s v="ZLIN"/>
    <n v="5"/>
    <n v="0"/>
    <n v="0"/>
    <n v="0"/>
    <m/>
    <m/>
    <m/>
  </r>
  <r>
    <s v="120601005328-0"/>
    <x v="32"/>
    <m/>
    <s v="MONITOR DELL"/>
    <s v="30.09.2001"/>
    <n v="132066.70000000001"/>
    <n v="87147.49000000002"/>
    <s v="ZLI1"/>
    <n v="5"/>
    <n v="0"/>
    <n v="151611.63"/>
    <n v="100044.79000000001"/>
    <s v="ZLIN"/>
    <n v="5"/>
    <n v="0"/>
    <n v="0"/>
    <n v="0"/>
    <m/>
    <m/>
    <m/>
  </r>
  <r>
    <s v="120601005330-0"/>
    <x v="32"/>
    <m/>
    <s v="MONITOR DELL"/>
    <s v="30.09.2001"/>
    <n v="132066.70000000001"/>
    <n v="118859.80000000002"/>
    <s v="ZLI1"/>
    <n v="5"/>
    <n v="0"/>
    <n v="73327"/>
    <n v="65994.3"/>
    <s v="ZLIN"/>
    <n v="5"/>
    <n v="0"/>
    <n v="0"/>
    <n v="0"/>
    <m/>
    <m/>
    <m/>
  </r>
  <r>
    <s v="120601005331-0"/>
    <x v="32"/>
    <m/>
    <s v="CPU DELL"/>
    <s v="30.09.2001"/>
    <n v="495249.42"/>
    <n v="326802.65999999997"/>
    <s v="ZLI1"/>
    <n v="5"/>
    <n v="0"/>
    <n v="568543.01"/>
    <n v="375167.33999999997"/>
    <s v="ZLIN"/>
    <n v="5"/>
    <n v="0"/>
    <n v="0"/>
    <n v="0"/>
    <m/>
    <m/>
    <m/>
  </r>
  <r>
    <s v="120601005340-0"/>
    <x v="32"/>
    <m/>
    <s v="TECLADO KFKEA5XA"/>
    <s v="31.12.1999"/>
    <n v="29513.23"/>
    <n v="26561.91"/>
    <s v="ZLI1"/>
    <n v="5"/>
    <n v="0"/>
    <n v="11922.87"/>
    <n v="10730.580000000002"/>
    <s v="ZLIN"/>
    <n v="5"/>
    <n v="0"/>
    <n v="0"/>
    <n v="0"/>
    <m/>
    <m/>
    <m/>
  </r>
  <r>
    <s v="120601005343-0"/>
    <x v="32"/>
    <m/>
    <s v="TECLADO COMPAQ"/>
    <s v="31.12.1999"/>
    <n v="21768.19"/>
    <n v="19591.37"/>
    <s v="ZLI1"/>
    <n v="5"/>
    <n v="0"/>
    <n v="12806.79"/>
    <n v="11526.11"/>
    <s v="ZLIN"/>
    <n v="5"/>
    <n v="0"/>
    <n v="0"/>
    <n v="0"/>
    <m/>
    <m/>
    <m/>
  </r>
  <r>
    <s v="120601005344-0"/>
    <x v="32"/>
    <m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46-0"/>
    <x v="32"/>
    <m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49-0"/>
    <x v="32"/>
    <m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50-0"/>
    <x v="32"/>
    <m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51-0"/>
    <x v="32"/>
    <m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52-0"/>
    <x v="32"/>
    <m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56-0"/>
    <x v="32"/>
    <m/>
    <s v="TECLADO PREMI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0-0"/>
    <x v="32"/>
    <m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1-0"/>
    <x v="32"/>
    <m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62-0"/>
    <x v="32"/>
    <m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3-0"/>
    <x v="32"/>
    <m/>
    <s v="MONITOR"/>
    <s v="31.12.1999"/>
    <n v="72320.98"/>
    <n v="65088.88"/>
    <s v="ZLI1"/>
    <n v="5"/>
    <n v="0"/>
    <n v="42548.39"/>
    <n v="38293.550000000003"/>
    <s v="ZLIN"/>
    <n v="5"/>
    <n v="0"/>
    <n v="0"/>
    <n v="0"/>
    <m/>
    <m/>
    <m/>
  </r>
  <r>
    <s v="120601005365-0"/>
    <x v="32"/>
    <m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66-0"/>
    <x v="32"/>
    <m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69-0"/>
    <x v="32"/>
    <m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70-0"/>
    <x v="32"/>
    <m/>
    <s v="CPU"/>
    <s v="31.12.1999"/>
    <n v="423594.31"/>
    <n v="381234.88"/>
    <s v="ZLI1"/>
    <n v="5"/>
    <n v="0"/>
    <n v="249212.22"/>
    <n v="224291"/>
    <s v="ZLIN"/>
    <n v="5"/>
    <n v="0"/>
    <n v="0"/>
    <n v="0"/>
    <m/>
    <m/>
    <m/>
  </r>
  <r>
    <s v="120601005371-0"/>
    <x v="32"/>
    <m/>
    <s v="TECLADO"/>
    <s v="31.12.1999"/>
    <n v="20663.14"/>
    <n v="18596.829999999998"/>
    <s v="ZLI1"/>
    <n v="5"/>
    <n v="0"/>
    <n v="8347.57"/>
    <n v="7512.8099999999995"/>
    <s v="ZLIN"/>
    <n v="5"/>
    <n v="0"/>
    <n v="0"/>
    <n v="0"/>
    <m/>
    <m/>
    <m/>
  </r>
  <r>
    <s v="120601005373-0"/>
    <x v="32"/>
    <m/>
    <s v="CPU PREMIO"/>
    <s v="31.12.1999"/>
    <n v="237361.22"/>
    <n v="213625.1"/>
    <s v="ZLI1"/>
    <n v="5"/>
    <n v="0"/>
    <n v="95890.23"/>
    <n v="86301.209999999992"/>
    <s v="ZLIN"/>
    <n v="5"/>
    <n v="0"/>
    <n v="0"/>
    <n v="0"/>
    <m/>
    <m/>
    <m/>
  </r>
  <r>
    <s v="120601005374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0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3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4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6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7-0"/>
    <x v="32"/>
    <m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88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89-0"/>
    <x v="32"/>
    <m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91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3-0"/>
    <x v="32"/>
    <m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395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7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398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399-0"/>
    <x v="32"/>
    <m/>
    <s v="CPU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01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04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08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2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14-0"/>
    <x v="32"/>
    <m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5-0"/>
    <x v="32"/>
    <m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16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17-0"/>
    <x v="32"/>
    <m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18-0"/>
    <x v="32"/>
    <m/>
    <s v="CPU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19-0"/>
    <x v="32"/>
    <m/>
    <s v="TECLAD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20-0"/>
    <x v="32"/>
    <m/>
    <s v="MONITOR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1-0"/>
    <x v="32"/>
    <m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22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5-0"/>
    <x v="32"/>
    <m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27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28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29-0"/>
    <x v="32"/>
    <m/>
    <s v="CPU PREMIO"/>
    <s v="31.12.1999"/>
    <n v="280087.48"/>
    <n v="252078.49"/>
    <s v="ZLI1"/>
    <n v="5"/>
    <n v="0"/>
    <n v="164783.18"/>
    <n v="148304.85999999999"/>
    <s v="ZLIN"/>
    <n v="5"/>
    <n v="0"/>
    <n v="0"/>
    <n v="0"/>
    <m/>
    <m/>
    <m/>
  </r>
  <r>
    <s v="120601005434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35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39-0"/>
    <x v="32"/>
    <m/>
    <s v="MONITOR PREMIO"/>
    <s v="31.12.1999"/>
    <n v="40525.1"/>
    <n v="36472.589999999997"/>
    <s v="ZLI1"/>
    <n v="5"/>
    <n v="0"/>
    <n v="16371.48"/>
    <n v="14734.33"/>
    <s v="ZLIN"/>
    <n v="5"/>
    <n v="0"/>
    <n v="0"/>
    <n v="0"/>
    <m/>
    <m/>
    <m/>
  </r>
  <r>
    <s v="120601005445-0"/>
    <x v="32"/>
    <m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46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51-0"/>
    <x v="32"/>
    <m/>
    <s v="CPU PREMIO"/>
    <s v="31.12.1999"/>
    <n v="237361.28"/>
    <n v="213625.15"/>
    <s v="ZLI1"/>
    <n v="5"/>
    <n v="0"/>
    <n v="95890.26"/>
    <n v="86301.23"/>
    <s v="ZLIN"/>
    <n v="5"/>
    <n v="0"/>
    <n v="0"/>
    <n v="0"/>
    <m/>
    <m/>
    <m/>
  </r>
  <r>
    <s v="120601005452-0"/>
    <x v="32"/>
    <m/>
    <s v="TECLADO PREMIO"/>
    <s v="31.12.1999"/>
    <n v="11578.59"/>
    <n v="10420.73"/>
    <s v="ZLI1"/>
    <n v="5"/>
    <n v="0"/>
    <n v="4677.54"/>
    <n v="4209.79"/>
    <s v="ZLIN"/>
    <n v="5"/>
    <n v="0"/>
    <n v="0"/>
    <n v="0"/>
    <m/>
    <m/>
    <m/>
  </r>
  <r>
    <s v="120601005453-0"/>
    <x v="32"/>
    <m/>
    <s v="TECLADO"/>
    <s v="31.12.1999"/>
    <n v="38682.800000000003"/>
    <n v="34814.520000000004"/>
    <s v="ZLI1"/>
    <n v="5"/>
    <n v="0"/>
    <n v="22758.13"/>
    <n v="20482.32"/>
    <s v="ZLIN"/>
    <n v="5"/>
    <n v="0"/>
    <n v="0"/>
    <n v="0"/>
    <m/>
    <m/>
    <m/>
  </r>
  <r>
    <s v="120601005456-0"/>
    <x v="32"/>
    <m/>
    <s v="COMPUTADOR PORTATIL COMPAC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57-0"/>
    <x v="32"/>
    <m/>
    <s v="COMPUTADOR PORTATIL"/>
    <s v="31.12.1999"/>
    <n v="1486624.33"/>
    <n v="1337961.9000000001"/>
    <s v="ZLI1"/>
    <n v="5"/>
    <n v="0"/>
    <n v="600573.15"/>
    <n v="540515.84000000008"/>
    <s v="ZLIN"/>
    <n v="5"/>
    <n v="0"/>
    <n v="0"/>
    <n v="0"/>
    <m/>
    <m/>
    <m/>
  </r>
  <r>
    <s v="120601005459-0"/>
    <x v="32"/>
    <m/>
    <s v="COMPUTADOR PORTATIL COMPAC"/>
    <s v="31.12.1999"/>
    <n v="0"/>
    <n v="0"/>
    <s v="ZLI1"/>
    <n v="5"/>
    <n v="0"/>
    <n v="0"/>
    <n v="0"/>
    <s v="ZLIN"/>
    <n v="5"/>
    <n v="0"/>
    <n v="0"/>
    <n v="0"/>
    <m/>
    <m/>
    <m/>
  </r>
  <r>
    <s v="120601005460-0"/>
    <x v="32"/>
    <m/>
    <s v="UPS OMNISMART 450"/>
    <s v="31.12.1999"/>
    <n v="61610.09"/>
    <n v="55449.079999999994"/>
    <s v="ZLI1"/>
    <n v="5"/>
    <n v="0"/>
    <n v="36246.879999999997"/>
    <n v="32622.19"/>
    <s v="ZLIN"/>
    <n v="5"/>
    <n v="0"/>
    <n v="0"/>
    <n v="0"/>
    <m/>
    <m/>
    <m/>
  </r>
  <r>
    <s v="120601005462-0"/>
    <x v="32"/>
    <m/>
    <s v="UPS OMNISMART 450"/>
    <s v="31.12.1999"/>
    <n v="61610.09"/>
    <n v="55449.079999999994"/>
    <s v="ZLI1"/>
    <n v="5"/>
    <n v="0"/>
    <n v="36246.879999999997"/>
    <n v="32622.19"/>
    <s v="ZLIN"/>
    <n v="5"/>
    <n v="0"/>
    <n v="0"/>
    <n v="0"/>
    <m/>
    <m/>
    <m/>
  </r>
  <r>
    <s v="120601005463-0"/>
    <x v="32"/>
    <m/>
    <s v="PROYECTOR MULTIMEDIA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4-0"/>
    <x v="32"/>
    <m/>
    <s v="PROYECTOR MULTIMEDIA PORTATIL"/>
    <s v="31.01.2000"/>
    <n v="2500718.25"/>
    <n v="2250646.42"/>
    <s v="ZLI1"/>
    <n v="5"/>
    <n v="0"/>
    <n v="1282100.76"/>
    <n v="1153890.68"/>
    <s v="ZLIN"/>
    <n v="5"/>
    <n v="0"/>
    <n v="0"/>
    <n v="0"/>
    <m/>
    <m/>
    <m/>
  </r>
  <r>
    <s v="120601005465-0"/>
    <x v="32"/>
    <m/>
    <s v="BASTIDOR AUTOSOPORTADO DE 47.5 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6-0"/>
    <x v="32"/>
    <m/>
    <s v="BASTIDOR AUTOSOPORTADO DE 47.5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7-0"/>
    <x v="32"/>
    <m/>
    <s v="BASTIDOR AUTOSOPORTADO DE 47.5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8-0"/>
    <x v="32"/>
    <m/>
    <s v="BASTIDOR AUTOSOPORTADO DE 47.5 CM"/>
    <s v="28.02.2000"/>
    <n v="64757.19"/>
    <n v="58281.47"/>
    <s v="ZLI1"/>
    <n v="5"/>
    <n v="0"/>
    <n v="33200.53"/>
    <n v="29880.48"/>
    <s v="ZLIN"/>
    <n v="5"/>
    <n v="0"/>
    <n v="0"/>
    <n v="0"/>
    <m/>
    <m/>
    <m/>
  </r>
  <r>
    <s v="120601005469-0"/>
    <x v="32"/>
    <m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0-0"/>
    <x v="32"/>
    <m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1-0"/>
    <x v="32"/>
    <m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2-0"/>
    <x v="32"/>
    <m/>
    <s v="REGLETA PARA BASTIDOR"/>
    <s v="28.02.2000"/>
    <n v="25243.47"/>
    <n v="22719.120000000003"/>
    <s v="ZLI1"/>
    <n v="5"/>
    <n v="0"/>
    <n v="12942.13"/>
    <n v="11647.919999999998"/>
    <s v="ZLIN"/>
    <n v="5"/>
    <n v="0"/>
    <n v="0"/>
    <n v="0"/>
    <m/>
    <m/>
    <m/>
  </r>
  <r>
    <s v="120601005473-0"/>
    <x v="34"/>
    <m/>
    <s v="ELECTROCARDIOGRAFO"/>
    <s v="31.03.2000"/>
    <n v="1287033"/>
    <n v="1158329.7"/>
    <s v="ZLI1"/>
    <n v="10"/>
    <n v="0"/>
    <n v="2067513.89"/>
    <n v="2060950.0299999998"/>
    <s v="ZLIN"/>
    <n v="10"/>
    <n v="0"/>
    <n v="0"/>
    <n v="0"/>
    <m/>
    <m/>
    <m/>
  </r>
  <r>
    <s v="120601005474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5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6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7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8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79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1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2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3-0"/>
    <x v="32"/>
    <m/>
    <s v="PATCH PANEL DE 24 SALIDAS"/>
    <s v="28.02.2000"/>
    <n v="42366.400000000001"/>
    <n v="38129.760000000002"/>
    <s v="ZLI1"/>
    <n v="5"/>
    <n v="0"/>
    <n v="21720.94"/>
    <n v="19548.849999999999"/>
    <s v="ZLIN"/>
    <n v="5"/>
    <n v="0"/>
    <n v="0"/>
    <n v="0"/>
    <m/>
    <m/>
    <m/>
  </r>
  <r>
    <s v="120601005484-0"/>
    <x v="32"/>
    <m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5-0"/>
    <x v="32"/>
    <m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6-0"/>
    <x v="32"/>
    <m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7-0"/>
    <x v="32"/>
    <m/>
    <s v="SWITCH CISCO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8-0"/>
    <x v="32"/>
    <m/>
    <s v="SWITCH CISCO 3524-XL DE 24 PUERTOS"/>
    <s v="28.02.2000"/>
    <n v="1434400.19"/>
    <n v="1290960.17"/>
    <s v="ZLI1"/>
    <n v="5"/>
    <n v="0"/>
    <n v="735406.95"/>
    <n v="661866.26"/>
    <s v="ZLIN"/>
    <n v="5"/>
    <n v="0"/>
    <n v="0"/>
    <n v="0"/>
    <m/>
    <m/>
    <m/>
  </r>
  <r>
    <s v="120601005489-0"/>
    <x v="32"/>
    <m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0-0"/>
    <x v="32"/>
    <m/>
    <s v="SWITCH CISCO 3508-XL DE 8 PUERTOS"/>
    <s v="28.02.2000"/>
    <n v="2392362.5"/>
    <n v="2153126.25"/>
    <s v="ZLI1"/>
    <n v="5"/>
    <n v="0"/>
    <n v="1226547.53"/>
    <n v="1103892.78"/>
    <s v="ZLIN"/>
    <n v="5"/>
    <n v="0"/>
    <n v="0"/>
    <n v="0"/>
    <m/>
    <m/>
    <m/>
  </r>
  <r>
    <s v="120601005491-0"/>
    <x v="32"/>
    <m/>
    <s v="CPU"/>
    <s v="28.02.2000"/>
    <n v="0"/>
    <n v="0"/>
    <s v="ZLI1"/>
    <n v="5"/>
    <n v="0"/>
    <n v="0"/>
    <n v="0"/>
    <s v="ZLIN"/>
    <n v="5"/>
    <n v="0"/>
    <n v="0"/>
    <n v="0"/>
    <m/>
    <m/>
    <m/>
  </r>
  <r>
    <s v="120601005493-0"/>
    <x v="32"/>
    <m/>
    <s v="TECLADO"/>
    <s v="28.02.2000"/>
    <n v="15000"/>
    <n v="13500"/>
    <s v="ZLI1"/>
    <n v="5"/>
    <n v="0"/>
    <n v="7690.38"/>
    <n v="6921.34"/>
    <s v="ZLIN"/>
    <n v="5"/>
    <n v="0"/>
    <n v="0"/>
    <n v="0"/>
    <m/>
    <m/>
    <m/>
  </r>
  <r>
    <s v="120601005494-0"/>
    <x v="32"/>
    <m/>
    <s v="HUB ALLIED TELESYN"/>
    <s v="31.03.2000"/>
    <n v="536034.6"/>
    <n v="482431.13999999996"/>
    <s v="ZLI1"/>
    <n v="5"/>
    <n v="0"/>
    <n v="274821.19"/>
    <n v="247339.07"/>
    <s v="ZLIN"/>
    <n v="5"/>
    <n v="0"/>
    <n v="0"/>
    <n v="0"/>
    <m/>
    <m/>
    <m/>
  </r>
  <r>
    <s v="120601005495-0"/>
    <x v="32"/>
    <m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6-0"/>
    <x v="32"/>
    <m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7-0"/>
    <x v="32"/>
    <m/>
    <s v="UPS AMERICAN POWER"/>
    <s v="30.06.2000"/>
    <n v="52956.21"/>
    <n v="47660.59"/>
    <s v="ZLI1"/>
    <n v="5"/>
    <n v="0"/>
    <n v="27150.26"/>
    <n v="24435.23"/>
    <s v="ZLIN"/>
    <n v="5"/>
    <n v="0"/>
    <n v="0"/>
    <n v="0"/>
    <m/>
    <m/>
    <m/>
  </r>
  <r>
    <s v="120601005499-0"/>
    <x v="34"/>
    <m/>
    <s v="AUTOCLAVE PEQUE?A"/>
    <s v="31.08.2000"/>
    <n v="604929"/>
    <n v="544436.1"/>
    <s v="ZLI1"/>
    <n v="10"/>
    <n v="0"/>
    <n v="971769.21"/>
    <n v="968684.07"/>
    <s v="ZLIN"/>
    <n v="10"/>
    <n v="0"/>
    <n v="0"/>
    <n v="0"/>
    <m/>
    <m/>
    <m/>
  </r>
  <r>
    <s v="120601005500-0"/>
    <x v="32"/>
    <m/>
    <s v="IMPRESORA HEWLETT"/>
    <s v="30.10.2000"/>
    <n v="0"/>
    <n v="0"/>
    <s v="ZLI1"/>
    <n v="5"/>
    <n v="0"/>
    <n v="0"/>
    <n v="0"/>
    <s v="ZLIN"/>
    <n v="5"/>
    <n v="0"/>
    <n v="0"/>
    <n v="0"/>
    <m/>
    <m/>
    <m/>
  </r>
  <r>
    <s v="120601005501-0"/>
    <x v="32"/>
    <m/>
    <s v="IMPRESOR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2-0"/>
    <x v="32"/>
    <m/>
    <s v="IMPRESORA INYECCION TINTA HEWLLET"/>
    <s v="30.11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4-0"/>
    <x v="32"/>
    <m/>
    <s v="IMPRESORA DE INYECCION DE TINTA"/>
    <s v="30.10.2000"/>
    <n v="143484.22"/>
    <n v="129135.8"/>
    <s v="ZLI1"/>
    <n v="5"/>
    <n v="0"/>
    <n v="73563.34"/>
    <n v="66207.009999999995"/>
    <s v="ZLIN"/>
    <n v="5"/>
    <n v="0"/>
    <n v="0"/>
    <n v="0"/>
    <m/>
    <m/>
    <m/>
  </r>
  <r>
    <s v="120601005507-0"/>
    <x v="32"/>
    <m/>
    <s v="TECLADO"/>
    <s v="30.03.2001"/>
    <n v="88524.2"/>
    <n v="79671.78"/>
    <s v="ZLI1"/>
    <n v="5"/>
    <n v="0"/>
    <n v="49151.03"/>
    <n v="44235.93"/>
    <s v="ZLIN"/>
    <n v="5"/>
    <n v="0"/>
    <n v="0"/>
    <n v="0"/>
    <m/>
    <m/>
    <m/>
  </r>
  <r>
    <s v="120601005508-0"/>
    <x v="32"/>
    <m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2-0"/>
    <x v="32"/>
    <m/>
    <s v="TECLADO COMPAQ"/>
    <s v="30.11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5-0"/>
    <x v="32"/>
    <m/>
    <s v="TECLADO COMPAQ"/>
    <s v="30.11.2000"/>
    <n v="0"/>
    <n v="0"/>
    <s v="ZLI1"/>
    <n v="5"/>
    <n v="0"/>
    <n v="0"/>
    <n v="0"/>
    <s v="ZLIN"/>
    <n v="5"/>
    <n v="0"/>
    <n v="0"/>
    <n v="0"/>
    <m/>
    <m/>
    <m/>
  </r>
  <r>
    <s v="120601005516-0"/>
    <x v="32"/>
    <m/>
    <s v="CPU COMPAQ"/>
    <s v="30.11.2000"/>
    <n v="0"/>
    <n v="0"/>
    <s v="ZLI1"/>
    <n v="5"/>
    <n v="0"/>
    <n v="0"/>
    <n v="0"/>
    <s v="ZLIN"/>
    <n v="5"/>
    <n v="0"/>
    <n v="0"/>
    <n v="0"/>
    <m/>
    <m/>
    <m/>
  </r>
  <r>
    <s v="120601005517-0"/>
    <x v="32"/>
    <m/>
    <s v="TECLADO COMPAQ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19-0"/>
    <x v="32"/>
    <m/>
    <s v="MONITOR COMPAQ"/>
    <s v="30.10.2000"/>
    <n v="100237.64"/>
    <n v="90213.88"/>
    <s v="ZLI1"/>
    <n v="5"/>
    <n v="0"/>
    <n v="51391.12"/>
    <n v="46252.01"/>
    <s v="ZLIN"/>
    <n v="5"/>
    <n v="0"/>
    <n v="0"/>
    <n v="0"/>
    <m/>
    <m/>
    <m/>
  </r>
  <r>
    <s v="120601005522-0"/>
    <x v="32"/>
    <m/>
    <s v="TECLADO"/>
    <s v="30.10.2000"/>
    <n v="25059.41"/>
    <n v="22553.47"/>
    <s v="ZLI1"/>
    <n v="5"/>
    <n v="0"/>
    <n v="12847.77"/>
    <n v="11562.99"/>
    <s v="ZLIN"/>
    <n v="5"/>
    <n v="0"/>
    <n v="0"/>
    <n v="0"/>
    <m/>
    <m/>
    <m/>
  </r>
  <r>
    <s v="120601005525-0"/>
    <x v="32"/>
    <m/>
    <s v="SERVIDOR DE IMPRESION MULTIPROTEC"/>
    <s v="30.10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6-0"/>
    <x v="32"/>
    <m/>
    <s v="SERVIDOR DE IMPRESION AXIS"/>
    <s v="30.11.2000"/>
    <n v="58483.77"/>
    <n v="52635.39"/>
    <s v="ZLI1"/>
    <n v="5"/>
    <n v="0"/>
    <n v="29984.2"/>
    <n v="26985.78"/>
    <s v="ZLIN"/>
    <n v="5"/>
    <n v="0"/>
    <n v="0"/>
    <n v="0"/>
    <m/>
    <m/>
    <m/>
  </r>
  <r>
    <s v="120601005527-0"/>
    <x v="32"/>
    <m/>
    <s v="PRINT SERVES"/>
    <s v="30.04.2000"/>
    <n v="58483.77"/>
    <n v="52635.39"/>
    <s v="ZLI1"/>
    <n v="5"/>
    <n v="0"/>
    <n v="42440.49"/>
    <n v="38196.439999999995"/>
    <s v="ZLIN"/>
    <n v="5"/>
    <n v="0"/>
    <n v="0"/>
    <n v="0"/>
    <m/>
    <m/>
    <m/>
  </r>
  <r>
    <s v="120601005528-0"/>
    <x v="32"/>
    <m/>
    <s v="CD EXTERNO BACKUP MOD 181150"/>
    <s v="30.11.2000"/>
    <n v="70889.399999999994"/>
    <n v="63800.459999999992"/>
    <s v="ZLI1"/>
    <n v="5"/>
    <n v="0"/>
    <n v="36344.46"/>
    <n v="32710.01"/>
    <s v="ZLIN"/>
    <n v="5"/>
    <n v="0"/>
    <n v="0"/>
    <n v="0"/>
    <m/>
    <m/>
    <m/>
  </r>
  <r>
    <s v="120601005532-0"/>
    <x v="32"/>
    <m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4-0"/>
    <x v="32"/>
    <m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5-0"/>
    <x v="32"/>
    <m/>
    <s v="IMPRESORA EPSON"/>
    <s v="30.10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7-0"/>
    <x v="32"/>
    <m/>
    <s v="IMPRESORA EPSON LQ 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8-0"/>
    <x v="32"/>
    <m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39-0"/>
    <x v="32"/>
    <m/>
    <s v="IMPRESORA EPSON LQ2180"/>
    <s v="30.11.2000"/>
    <n v="189274.75"/>
    <n v="170347.27"/>
    <s v="ZLI1"/>
    <n v="5"/>
    <n v="0"/>
    <n v="97039.82"/>
    <n v="87335.840000000011"/>
    <s v="ZLIN"/>
    <n v="5"/>
    <n v="0"/>
    <n v="0"/>
    <n v="0"/>
    <m/>
    <m/>
    <m/>
  </r>
  <r>
    <s v="120601005540-0"/>
    <x v="32"/>
    <m/>
    <s v="IMPRESORA EPSON FX980"/>
    <s v="31.12.2000"/>
    <n v="153145.96"/>
    <n v="103373.63999999998"/>
    <s v="ZLI1"/>
    <n v="5"/>
    <n v="0"/>
    <n v="246016.45"/>
    <n v="219768.64"/>
    <s v="ZLIN"/>
    <n v="20"/>
    <n v="0"/>
    <n v="0"/>
    <n v="0"/>
    <m/>
    <m/>
    <m/>
  </r>
  <r>
    <s v="120601005541-0"/>
    <x v="32"/>
    <m/>
    <s v="IMPRESORA EPSON FX980"/>
    <s v="31.12.2000"/>
    <n v="153145.96"/>
    <n v="103373.63999999998"/>
    <s v="ZLI1"/>
    <n v="5"/>
    <n v="0"/>
    <n v="246016.45"/>
    <n v="219768.64"/>
    <s v="ZLIN"/>
    <n v="20"/>
    <n v="0"/>
    <n v="0"/>
    <n v="0"/>
    <m/>
    <m/>
    <m/>
  </r>
  <r>
    <s v="120601005543-0"/>
    <x v="32"/>
    <m/>
    <s v="IMPRESORA EPSON FX980"/>
    <s v="31.12.2000"/>
    <n v="153145.96"/>
    <n v="103373.63999999998"/>
    <s v="ZLI1"/>
    <n v="5"/>
    <n v="0"/>
    <n v="246016.45"/>
    <n v="219768.64"/>
    <s v="ZLIN"/>
    <n v="20"/>
    <n v="0"/>
    <n v="0"/>
    <n v="0"/>
    <m/>
    <m/>
    <m/>
  </r>
  <r>
    <s v="120601005565-0"/>
    <x v="32"/>
    <m/>
    <s v="RACK COMPAQ 7142"/>
    <s v="30.04.2000"/>
    <n v="1442682.38"/>
    <n v="1298414.1599999999"/>
    <s v="ZLI1"/>
    <n v="5"/>
    <n v="0"/>
    <n v="739653.15"/>
    <n v="665687.84000000008"/>
    <s v="ZLIN"/>
    <n v="5"/>
    <n v="0"/>
    <n v="0"/>
    <n v="0"/>
    <m/>
    <m/>
    <m/>
  </r>
  <r>
    <s v="120601005566-0"/>
    <x v="32"/>
    <m/>
    <s v="MONITOR"/>
    <s v="30.04.2000"/>
    <n v="130572.33"/>
    <n v="117515.1"/>
    <s v="ZLI1"/>
    <n v="5"/>
    <n v="0"/>
    <n v="66943.490000000005"/>
    <n v="60249.140000000007"/>
    <s v="ZLIN"/>
    <n v="5"/>
    <n v="0"/>
    <n v="0"/>
    <n v="0"/>
    <m/>
    <m/>
    <m/>
  </r>
  <r>
    <s v="120601005567-0"/>
    <x v="32"/>
    <m/>
    <s v="TECLADO COMPAQ"/>
    <s v="30.04.2000"/>
    <n v="130572.32"/>
    <n v="117515.09000000001"/>
    <s v="ZLI1"/>
    <n v="5"/>
    <n v="0"/>
    <n v="66943.490000000005"/>
    <n v="60249.140000000007"/>
    <s v="ZLIN"/>
    <n v="5"/>
    <n v="0"/>
    <n v="0"/>
    <n v="0"/>
    <m/>
    <m/>
    <m/>
  </r>
  <r>
    <s v="120601005570-0"/>
    <x v="34"/>
    <m/>
    <s v="GLUCOMETRO"/>
    <s v="31.05.2000"/>
    <n v="35066"/>
    <n v="31559.4"/>
    <s v="ZLI1"/>
    <n v="10"/>
    <n v="0"/>
    <n v="56329.86"/>
    <n v="56151.020000000004"/>
    <s v="ZLIN"/>
    <n v="10"/>
    <n v="0"/>
    <n v="0"/>
    <n v="0"/>
    <m/>
    <m/>
    <m/>
  </r>
  <r>
    <s v="120601005571-0"/>
    <x v="32"/>
    <m/>
    <s v="IMPRESORA LASER MARCA HEWETT"/>
    <s v="31.05.2000"/>
    <n v="1520562.69"/>
    <n v="1368506.42"/>
    <s v="ZLI1"/>
    <n v="5"/>
    <n v="0"/>
    <n v="779581.85"/>
    <n v="701623.66999999993"/>
    <s v="ZLIN"/>
    <n v="5"/>
    <n v="0"/>
    <n v="0"/>
    <n v="0"/>
    <m/>
    <m/>
    <m/>
  </r>
  <r>
    <s v="120601005572-0"/>
    <x v="34"/>
    <m/>
    <s v="AUTOCLAVE PEQUE?A"/>
    <s v="31.08.2000"/>
    <n v="306000"/>
    <n v="275400"/>
    <s v="ZLI1"/>
    <n v="10"/>
    <n v="0"/>
    <n v="491564.07"/>
    <n v="490003.47000000003"/>
    <s v="ZLIN"/>
    <n v="10"/>
    <n v="0"/>
    <n v="0"/>
    <n v="0"/>
    <m/>
    <m/>
    <m/>
  </r>
  <r>
    <s v="120601005573-0"/>
    <x v="34"/>
    <m/>
    <s v="DESINTEGRADOR DE AGUJAS"/>
    <s v="31.07.2000"/>
    <n v="120000"/>
    <n v="108000"/>
    <s v="ZLI1"/>
    <n v="10"/>
    <n v="0"/>
    <n v="192770.19"/>
    <n v="192158.19"/>
    <s v="ZLIN"/>
    <n v="10"/>
    <n v="0"/>
    <n v="0"/>
    <n v="0"/>
    <m/>
    <m/>
    <m/>
  </r>
  <r>
    <s v="120601005574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75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76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77-0"/>
    <x v="32"/>
    <m/>
    <s v="UNIDAD DE POTENCIA TRIPP LITE"/>
    <s v="31.07.2000"/>
    <n v="279959.76"/>
    <n v="232016.65000000002"/>
    <s v="ZLI1"/>
    <n v="20"/>
    <n v="0"/>
    <n v="486217.14"/>
    <n v="444919.38"/>
    <s v="ZLIN"/>
    <n v="20"/>
    <n v="0"/>
    <n v="0"/>
    <n v="0"/>
    <m/>
    <m/>
    <m/>
  </r>
  <r>
    <s v="120601005578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79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80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81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82-0"/>
    <x v="32"/>
    <m/>
    <s v="UNIDAD DE POTENCIA TRIPP LITE"/>
    <s v="31.07.2000"/>
    <n v="279959.76"/>
    <n v="232016.65000000002"/>
    <s v="ZLI1"/>
    <n v="20"/>
    <n v="0"/>
    <n v="449732.52"/>
    <n v="411530.75"/>
    <s v="ZLIN"/>
    <n v="20"/>
    <n v="0"/>
    <n v="0"/>
    <n v="0"/>
    <m/>
    <m/>
    <m/>
  </r>
  <r>
    <s v="120601005583-0"/>
    <x v="32"/>
    <m/>
    <s v="UNIDAD DE POTENCIA TRIPP LITE"/>
    <s v="31.08.2000"/>
    <n v="414221.73"/>
    <n v="372799.56"/>
    <s v="ZLI1"/>
    <n v="5"/>
    <n v="0"/>
    <n v="212368.57"/>
    <n v="191131.71000000002"/>
    <s v="ZLIN"/>
    <n v="5"/>
    <n v="0"/>
    <n v="0"/>
    <n v="0"/>
    <m/>
    <m/>
    <m/>
  </r>
  <r>
    <s v="120601005584-0"/>
    <x v="34"/>
    <m/>
    <s v="REFRIGERADORA LG"/>
    <s v="30.09.2000"/>
    <n v="0"/>
    <n v="0"/>
    <s v="ZLI1"/>
    <n v="10"/>
    <n v="0"/>
    <n v="0"/>
    <n v="0"/>
    <s v="ZLIN"/>
    <n v="10"/>
    <n v="0"/>
    <n v="0"/>
    <n v="0"/>
    <m/>
    <m/>
    <m/>
  </r>
  <r>
    <s v="120601005587-0"/>
    <x v="32"/>
    <m/>
    <s v="IMPRESORA EPSON STYLUS 740I"/>
    <s v="30.09.2000"/>
    <n v="51531.5"/>
    <n v="46378.35"/>
    <s v="ZLI1"/>
    <n v="5"/>
    <n v="0"/>
    <n v="26419.83"/>
    <n v="23777.850000000002"/>
    <s v="ZLIN"/>
    <n v="5"/>
    <n v="0"/>
    <n v="0"/>
    <n v="0"/>
    <m/>
    <m/>
    <m/>
  </r>
  <r>
    <s v="120601005589-0"/>
    <x v="32"/>
    <m/>
    <s v="QUEMADOR CD HP"/>
    <s v="30.09.2000"/>
    <n v="110953.17"/>
    <n v="99857.85"/>
    <s v="ZLI1"/>
    <n v="5"/>
    <n v="0"/>
    <n v="56884.89"/>
    <n v="51196.4"/>
    <s v="ZLIN"/>
    <n v="5"/>
    <n v="0"/>
    <n v="0"/>
    <n v="0"/>
    <m/>
    <m/>
    <m/>
  </r>
  <r>
    <s v="120601005590-0"/>
    <x v="32"/>
    <m/>
    <s v="CD WRITER QUEMADOR"/>
    <s v="30.09.2000"/>
    <n v="159561.23000000001"/>
    <n v="143605.11000000002"/>
    <s v="ZLI1"/>
    <n v="5"/>
    <n v="0"/>
    <n v="81805.91"/>
    <n v="73625.320000000007"/>
    <s v="ZLIN"/>
    <n v="5"/>
    <n v="0"/>
    <n v="0"/>
    <n v="0"/>
    <m/>
    <m/>
    <m/>
  </r>
  <r>
    <s v="120601005591-0"/>
    <x v="34"/>
    <m/>
    <s v="REVELADOR AUTOMATICO"/>
    <s v="30.09.2000"/>
    <n v="496351.01"/>
    <n v="446715.91000000003"/>
    <s v="ZLI1"/>
    <n v="10"/>
    <n v="0"/>
    <n v="797347.53"/>
    <n v="794816.13"/>
    <s v="ZLIN"/>
    <n v="10"/>
    <n v="0"/>
    <n v="0"/>
    <n v="0"/>
    <m/>
    <m/>
    <m/>
  </r>
  <r>
    <s v="120601005592-0"/>
    <x v="32"/>
    <m/>
    <s v="IMPRESORA LASER HEWLETT PAACKART"/>
    <s v="30.11.2000"/>
    <n v="1609353.68"/>
    <n v="1448418.31"/>
    <s v="ZLI1"/>
    <n v="5"/>
    <n v="0"/>
    <n v="825104.36"/>
    <n v="742593.91999999993"/>
    <s v="ZLIN"/>
    <n v="5"/>
    <n v="0"/>
    <n v="0"/>
    <n v="0"/>
    <m/>
    <m/>
    <m/>
  </r>
  <r>
    <s v="120601005596-0"/>
    <x v="32"/>
    <m/>
    <s v="UNIDAD DE LECT.Y ESCRIT.DE DICOS CO"/>
    <s v="30.11.2000"/>
    <n v="240624.74"/>
    <n v="216562.27"/>
    <s v="ZLI1"/>
    <n v="5"/>
    <n v="0"/>
    <n v="123366.6"/>
    <n v="111029.94"/>
    <s v="ZLIN"/>
    <n v="5"/>
    <n v="0"/>
    <n v="0"/>
    <n v="0"/>
    <m/>
    <m/>
    <m/>
  </r>
  <r>
    <s v="120601005597-0"/>
    <x v="32"/>
    <m/>
    <s v="ESCANER HEWLETT 6390C"/>
    <s v="31.12.2000"/>
    <n v="357692.5"/>
    <n v="241442.58000000002"/>
    <s v="ZLI1"/>
    <n v="5"/>
    <n v="0"/>
    <n v="574603.88"/>
    <n v="513298.63"/>
    <s v="ZLIN"/>
    <n v="20"/>
    <n v="0"/>
    <n v="0"/>
    <n v="0"/>
    <m/>
    <m/>
    <m/>
  </r>
  <r>
    <s v="120601005598-0"/>
    <x v="32"/>
    <m/>
    <s v="IMPRESORA EPSON 1520"/>
    <s v="30.12.2000"/>
    <n v="184326.41"/>
    <n v="124420.16"/>
    <s v="ZLI1"/>
    <n v="5"/>
    <n v="0"/>
    <n v="296105.32"/>
    <n v="264513.39"/>
    <s v="ZLIN"/>
    <n v="20"/>
    <n v="0"/>
    <n v="0"/>
    <n v="0"/>
    <m/>
    <m/>
    <m/>
  </r>
  <r>
    <s v="120601005599-0"/>
    <x v="32"/>
    <m/>
    <s v="IMPRESORA EPSON 1520"/>
    <s v="30.12.2000"/>
    <n v="184326.41"/>
    <n v="124420.16"/>
    <s v="ZLI1"/>
    <n v="5"/>
    <n v="0"/>
    <n v="296105.32"/>
    <n v="264513.39"/>
    <s v="ZLIN"/>
    <n v="20"/>
    <n v="0"/>
    <n v="0"/>
    <n v="0"/>
    <m/>
    <m/>
    <m/>
  </r>
  <r>
    <s v="120601005643-0"/>
    <x v="32"/>
    <m/>
    <s v="UPS"/>
    <s v="30.12.2000"/>
    <n v="13169833.6"/>
    <n v="8889637.8399999999"/>
    <s v="ZLI1"/>
    <n v="5"/>
    <n v="0"/>
    <n v="21156267.690000001"/>
    <n v="18899075.66"/>
    <s v="ZLIN"/>
    <n v="20"/>
    <n v="0"/>
    <n v="0"/>
    <n v="0"/>
    <m/>
    <m/>
    <m/>
  </r>
  <r>
    <s v="120601005644-0"/>
    <x v="32"/>
    <m/>
    <s v="ENRUTADOR"/>
    <s v="30.12.2000"/>
    <n v="4282118.43"/>
    <n v="3468515.86"/>
    <s v="ZLI1"/>
    <n v="20"/>
    <n v="0"/>
    <n v="6878875.29"/>
    <n v="6144958.29"/>
    <s v="ZLIN"/>
    <n v="20"/>
    <n v="0"/>
    <n v="0"/>
    <n v="0"/>
    <m/>
    <m/>
    <m/>
  </r>
  <r>
    <s v="120601005645-0"/>
    <x v="32"/>
    <m/>
    <s v="ENRUTADOR"/>
    <s v="30.12.2000"/>
    <n v="4282118.43"/>
    <n v="3468515.86"/>
    <s v="ZLI1"/>
    <n v="20"/>
    <n v="0"/>
    <n v="6878875.29"/>
    <n v="6144958.29"/>
    <s v="ZLIN"/>
    <n v="20"/>
    <n v="0"/>
    <n v="0"/>
    <n v="0"/>
    <m/>
    <m/>
    <m/>
  </r>
  <r>
    <s v="120601005646-0"/>
    <x v="32"/>
    <m/>
    <s v="ENRUTADOR"/>
    <s v="30.12.2000"/>
    <n v="5162564.4400000004"/>
    <n v="4646307.91"/>
    <s v="ZLI1"/>
    <n v="5"/>
    <n v="0"/>
    <n v="3363294.69"/>
    <n v="3026965.2199999997"/>
    <s v="ZLIN"/>
    <n v="5"/>
    <n v="0"/>
    <n v="0"/>
    <n v="0"/>
    <m/>
    <m/>
    <m/>
  </r>
  <r>
    <s v="120601005647-0"/>
    <x v="32"/>
    <m/>
    <s v="CISCO SWITH CATALYST ENTERPRISE"/>
    <s v="30.12.2000"/>
    <n v="1188712.21"/>
    <n v="802380.72"/>
    <s v="ZLI1"/>
    <n v="10"/>
    <n v="0"/>
    <n v="1909569.53"/>
    <n v="1705834.8800000001"/>
    <s v="ZLIN"/>
    <n v="20"/>
    <n v="0"/>
    <n v="0"/>
    <n v="0"/>
    <m/>
    <m/>
    <m/>
  </r>
  <r>
    <s v="120601005648-0"/>
    <x v="32"/>
    <m/>
    <s v="CISCO SWITH CATALYST ENTERPRISE"/>
    <s v="30.12.2000"/>
    <n v="1187712.21"/>
    <n v="801705.72"/>
    <s v="ZLI1"/>
    <n v="10"/>
    <n v="0"/>
    <n v="1907963.1"/>
    <n v="1704399.79"/>
    <s v="ZLIN"/>
    <n v="20"/>
    <n v="0"/>
    <n v="0"/>
    <n v="0"/>
    <m/>
    <m/>
    <m/>
  </r>
  <r>
    <s v="120601005649-0"/>
    <x v="32"/>
    <m/>
    <s v="CISCO SWITH CATALYST ENTERPRISE"/>
    <s v="30.12.2000"/>
    <n v="1188712.21"/>
    <n v="802380.72"/>
    <s v="ZLI1"/>
    <n v="10"/>
    <n v="0"/>
    <n v="1909569.53"/>
    <n v="1705834.8800000001"/>
    <s v="ZLIN"/>
    <n v="20"/>
    <n v="0"/>
    <n v="0"/>
    <n v="0"/>
    <m/>
    <m/>
    <m/>
  </r>
  <r>
    <s v="120601005650-0"/>
    <x v="32"/>
    <m/>
    <s v="CISCO SWITH CATALYST ENTERPRISE"/>
    <s v="30.12.2000"/>
    <n v="1188712.21"/>
    <n v="802380.72"/>
    <s v="ZLI1"/>
    <n v="10"/>
    <n v="0"/>
    <n v="1909569.53"/>
    <n v="1705834.8800000001"/>
    <s v="ZLIN"/>
    <n v="20"/>
    <n v="0"/>
    <n v="0"/>
    <n v="0"/>
    <m/>
    <m/>
    <m/>
  </r>
  <r>
    <s v="120601005651-0"/>
    <x v="32"/>
    <m/>
    <s v="CISCO SWITH CATALYST ENTERPRISE"/>
    <s v="30.12.2000"/>
    <n v="593503.36"/>
    <n v="400614.85"/>
    <s v="ZLI1"/>
    <n v="10"/>
    <n v="0"/>
    <n v="953414.84"/>
    <n v="851693.64999999991"/>
    <s v="ZLIN"/>
    <n v="20"/>
    <n v="0"/>
    <n v="0"/>
    <n v="0"/>
    <m/>
    <m/>
    <m/>
  </r>
  <r>
    <s v="120601005652-0"/>
    <x v="32"/>
    <m/>
    <s v="CISCO SWITH CATALYST ENTERPRISE"/>
    <s v="30.12.2000"/>
    <n v="593503.35"/>
    <n v="400614.85"/>
    <s v="ZLI1"/>
    <n v="10"/>
    <n v="0"/>
    <n v="953414.84"/>
    <n v="851693.64999999991"/>
    <s v="ZLIN"/>
    <n v="20"/>
    <n v="0"/>
    <n v="0"/>
    <n v="0"/>
    <m/>
    <m/>
    <m/>
  </r>
  <r>
    <s v="120601005655-0"/>
    <x v="32"/>
    <m/>
    <s v="CPU"/>
    <s v="31.03.2001"/>
    <n v="331158.11"/>
    <n v="298042.3"/>
    <s v="ZLI1"/>
    <n v="5"/>
    <n v="0"/>
    <n v="183868"/>
    <n v="165481.20000000001"/>
    <s v="ZLIN"/>
    <n v="5"/>
    <n v="0"/>
    <n v="0"/>
    <n v="0"/>
    <m/>
    <m/>
    <m/>
  </r>
  <r>
    <s v="120601005656-0"/>
    <x v="32"/>
    <m/>
    <s v="TECLADO"/>
    <s v="31.03.2001"/>
    <n v="22087.200000000001"/>
    <n v="19878.48"/>
    <s v="ZLI1"/>
    <n v="5"/>
    <n v="0"/>
    <n v="12263.4"/>
    <n v="11037.06"/>
    <s v="ZLIN"/>
    <n v="5"/>
    <n v="0"/>
    <n v="0"/>
    <n v="0"/>
    <m/>
    <m/>
    <m/>
  </r>
  <r>
    <s v="120601005662-0"/>
    <x v="32"/>
    <m/>
    <s v="DISCO DURO EXTERNO"/>
    <s v="31.03.2001"/>
    <n v="672053.94"/>
    <n v="604848.54999999993"/>
    <s v="ZLI1"/>
    <n v="5"/>
    <n v="0"/>
    <n v="373142.67"/>
    <n v="335828.39999999997"/>
    <s v="ZLIN"/>
    <n v="5"/>
    <n v="0"/>
    <n v="0"/>
    <n v="0"/>
    <m/>
    <m/>
    <m/>
  </r>
  <r>
    <s v="120601005663-0"/>
    <x v="32"/>
    <m/>
    <s v="UPS"/>
    <s v="30.06.2001"/>
    <n v="69474.52"/>
    <n v="62527.070000000007"/>
    <s v="ZLI1"/>
    <n v="5"/>
    <n v="0"/>
    <n v="38574.120000000003"/>
    <n v="34716.710000000006"/>
    <s v="ZLIN"/>
    <n v="5"/>
    <n v="0"/>
    <n v="0"/>
    <n v="0"/>
    <m/>
    <m/>
    <m/>
  </r>
  <r>
    <s v="120601005669-0"/>
    <x v="32"/>
    <m/>
    <s v="CD WRITER"/>
    <s v="31.08.2001"/>
    <n v="128866.54"/>
    <n v="115979.89"/>
    <s v="ZLI1"/>
    <n v="5"/>
    <n v="0"/>
    <n v="71550.19"/>
    <n v="64395.17"/>
    <s v="ZLIN"/>
    <n v="5"/>
    <n v="0"/>
    <n v="0"/>
    <n v="0"/>
    <m/>
    <m/>
    <m/>
  </r>
  <r>
    <s v="120601005670-0"/>
    <x v="32"/>
    <m/>
    <s v="RUTEADOR"/>
    <s v="31.08.2001"/>
    <n v="5734340.1299999999"/>
    <n v="5160906.12"/>
    <s v="ZLI1"/>
    <n v="5"/>
    <n v="0"/>
    <n v="3183862.06"/>
    <n v="2865475.85"/>
    <s v="ZLIN"/>
    <n v="5"/>
    <n v="0"/>
    <n v="0"/>
    <n v="0"/>
    <m/>
    <m/>
    <m/>
  </r>
  <r>
    <s v="120601005683-0"/>
    <x v="32"/>
    <m/>
    <s v="MODEM"/>
    <s v="30.09.2001"/>
    <n v="545014.25"/>
    <n v="355622.07"/>
    <s v="ZLI1"/>
    <n v="5"/>
    <n v="0"/>
    <n v="625672.71"/>
    <n v="408251.56999999995"/>
    <s v="ZLIN"/>
    <n v="5"/>
    <n v="0"/>
    <n v="0"/>
    <n v="0"/>
    <m/>
    <m/>
    <m/>
  </r>
  <r>
    <s v="120601005686-0"/>
    <x v="32"/>
    <m/>
    <s v="SWITCH 24 PUERTOS CATALYST"/>
    <s v="31.10.2001"/>
    <n v="908246.21"/>
    <n v="817421.59"/>
    <s v="ZLI1"/>
    <n v="5"/>
    <n v="0"/>
    <n v="504283.06"/>
    <n v="453854.75"/>
    <s v="ZLIN"/>
    <n v="5"/>
    <n v="0"/>
    <n v="0"/>
    <n v="0"/>
    <m/>
    <m/>
    <m/>
  </r>
  <r>
    <s v="120601005687-0"/>
    <x v="32"/>
    <m/>
    <s v="KID PROF. P/CABLES DE RED C/ACCESOR"/>
    <s v="30.09.2003"/>
    <n v="2154819.9700000002"/>
    <n v="1939337.9700000002"/>
    <s v="ZLI1"/>
    <n v="5"/>
    <n v="0"/>
    <n v="1217382.51"/>
    <n v="1095644.26"/>
    <s v="ZLIN"/>
    <n v="5"/>
    <n v="0"/>
    <n v="0"/>
    <n v="0"/>
    <m/>
    <m/>
    <m/>
  </r>
  <r>
    <s v="120601005689-0"/>
    <x v="30"/>
    <m/>
    <s v="CENTRAL TELEFONICA  EDIFICIO HERNAN GARRON"/>
    <s v="31.12.2001"/>
    <n v="0"/>
    <n v="0"/>
    <s v="ZLI1"/>
    <n v="10"/>
    <n v="0"/>
    <n v="0"/>
    <n v="0"/>
    <s v="ZLIN"/>
    <n v="10"/>
    <n v="0"/>
    <n v="0"/>
    <n v="0"/>
    <m/>
    <m/>
    <m/>
  </r>
  <r>
    <s v="120601005689-1"/>
    <x v="30"/>
    <m/>
    <s v="MEJORA A CENTRAL TELEF. OF.CENT.BICSA SIST. OPER"/>
    <s v="05.11.2010"/>
    <n v="0"/>
    <n v="0"/>
    <s v="ZLIN"/>
    <n v="10"/>
    <n v="0"/>
    <n v="0"/>
    <n v="0"/>
    <s v="ZLIN"/>
    <n v="10"/>
    <n v="0"/>
    <n v="0"/>
    <n v="0"/>
    <m/>
    <m/>
    <m/>
  </r>
  <r>
    <s v="120601005689-2"/>
    <x v="30"/>
    <m/>
    <s v="MEJORA CENTRAL TELEF. OF BICSA SISTEMA MENSAJERIA"/>
    <s v="05.11.2010"/>
    <n v="0"/>
    <n v="0"/>
    <s v="ZLIN"/>
    <n v="10"/>
    <n v="0"/>
    <n v="0"/>
    <n v="0"/>
    <s v="ZLIN"/>
    <n v="10"/>
    <n v="0"/>
    <n v="0"/>
    <n v="0"/>
    <m/>
    <m/>
    <m/>
  </r>
  <r>
    <s v="120601005689-3"/>
    <x v="30"/>
    <m/>
    <s v="TELEFONO IP P/CENTRAL TELEFONICA  (MEJORA)"/>
    <s v="29.07.2010"/>
    <n v="0"/>
    <n v="0"/>
    <s v="ZLIN"/>
    <n v="10"/>
    <n v="0"/>
    <n v="0"/>
    <n v="0"/>
    <s v="ZLIN"/>
    <n v="10"/>
    <n v="0"/>
    <n v="0"/>
    <n v="0"/>
    <m/>
    <m/>
    <m/>
  </r>
  <r>
    <s v="120601005689-4"/>
    <x v="30"/>
    <m/>
    <s v="TELEFONO IP"/>
    <s v="29.07.2010"/>
    <n v="0"/>
    <n v="0"/>
    <s v="ZLIN"/>
    <n v="10"/>
    <n v="0"/>
    <n v="0"/>
    <n v="0"/>
    <s v="ZLIN"/>
    <n v="10"/>
    <n v="0"/>
    <n v="0"/>
    <n v="0"/>
    <m/>
    <m/>
    <m/>
  </r>
  <r>
    <s v="120601005689-5"/>
    <x v="30"/>
    <m/>
    <s v="TELEFONO IP"/>
    <s v="29.07.2010"/>
    <n v="0"/>
    <n v="0"/>
    <s v="ZLIN"/>
    <n v="10"/>
    <n v="0"/>
    <n v="0"/>
    <n v="0"/>
    <s v="ZLIN"/>
    <n v="10"/>
    <n v="0"/>
    <n v="0"/>
    <n v="0"/>
    <m/>
    <m/>
    <m/>
  </r>
  <r>
    <s v="120601005689-6"/>
    <x v="30"/>
    <m/>
    <s v="TELEFONO IP"/>
    <s v="29.07.2010"/>
    <n v="0"/>
    <n v="0"/>
    <s v="ZLIN"/>
    <n v="10"/>
    <n v="0"/>
    <n v="0"/>
    <n v="0"/>
    <s v="ZLIN"/>
    <n v="10"/>
    <n v="0"/>
    <n v="0"/>
    <n v="0"/>
    <m/>
    <m/>
    <m/>
  </r>
  <r>
    <s v="120601005689-7"/>
    <x v="30"/>
    <m/>
    <s v="TELEFONO IP"/>
    <s v="29.07.2010"/>
    <n v="0"/>
    <n v="0"/>
    <s v="ZLIN"/>
    <n v="10"/>
    <n v="0"/>
    <n v="0"/>
    <n v="0"/>
    <s v="ZLIN"/>
    <n v="10"/>
    <n v="0"/>
    <n v="0"/>
    <n v="0"/>
    <m/>
    <m/>
    <m/>
  </r>
  <r>
    <s v="120601005689-8"/>
    <x v="30"/>
    <m/>
    <s v="TELEFONO IP"/>
    <s v="29.07.2010"/>
    <n v="0"/>
    <n v="0"/>
    <s v="ZLIN"/>
    <n v="10"/>
    <n v="0"/>
    <n v="0"/>
    <n v="0"/>
    <s v="ZLIN"/>
    <n v="10"/>
    <n v="0"/>
    <n v="0"/>
    <n v="0"/>
    <m/>
    <m/>
    <m/>
  </r>
  <r>
    <s v="120601005689-9"/>
    <x v="30"/>
    <m/>
    <s v="TELEFONO IP"/>
    <s v="29.07.2010"/>
    <n v="0"/>
    <n v="0"/>
    <s v="ZLIN"/>
    <n v="10"/>
    <n v="0"/>
    <n v="0"/>
    <n v="0"/>
    <s v="ZLIN"/>
    <n v="10"/>
    <n v="0"/>
    <n v="0"/>
    <n v="0"/>
    <m/>
    <m/>
    <m/>
  </r>
  <r>
    <s v="120601005689-10"/>
    <x v="30"/>
    <m/>
    <s v="TELEFONO IP P/CENTRAL TELEFONICA  (MEJORA)"/>
    <s v="29.07.2010"/>
    <n v="0"/>
    <n v="0"/>
    <s v="ZLI1"/>
    <n v="10"/>
    <n v="0"/>
    <n v="0"/>
    <n v="0"/>
    <s v="ZLIN"/>
    <n v="10"/>
    <n v="0"/>
    <n v="0"/>
    <n v="0"/>
    <m/>
    <m/>
    <m/>
  </r>
  <r>
    <s v="120601005689-11"/>
    <x v="30"/>
    <m/>
    <s v="TELEFONO IP P/CENTRAL TELEFONICA  (MEJORA)"/>
    <s v="29.07.2010"/>
    <n v="0"/>
    <n v="0"/>
    <s v="ZLIN"/>
    <n v="10"/>
    <n v="0"/>
    <n v="0"/>
    <n v="0"/>
    <s v="ZLIN"/>
    <n v="10"/>
    <n v="0"/>
    <n v="0"/>
    <n v="0"/>
    <m/>
    <m/>
    <m/>
  </r>
  <r>
    <s v="120601005689-12"/>
    <x v="30"/>
    <m/>
    <s v="TELEFONO IP P/CENTRAL TELEFONICA  (MEJORA)"/>
    <s v="29.07.2010"/>
    <n v="0"/>
    <n v="0"/>
    <s v="ZLIN"/>
    <n v="10"/>
    <n v="0"/>
    <n v="0"/>
    <n v="0"/>
    <s v="ZLIN"/>
    <n v="10"/>
    <n v="0"/>
    <n v="0"/>
    <n v="0"/>
    <m/>
    <m/>
    <m/>
  </r>
  <r>
    <s v="120601005689-13"/>
    <x v="30"/>
    <m/>
    <s v="TELEFONO IP P/CENTRAL TELEFONICA  (MEJORA)"/>
    <s v="29.07.2010"/>
    <n v="0"/>
    <n v="0"/>
    <s v="ZLIN"/>
    <n v="10"/>
    <n v="0"/>
    <n v="0"/>
    <n v="0"/>
    <s v="ZLIN"/>
    <n v="10"/>
    <n v="0"/>
    <n v="0"/>
    <n v="0"/>
    <m/>
    <m/>
    <m/>
  </r>
  <r>
    <s v="120601005689-14"/>
    <x v="30"/>
    <m/>
    <s v="TELEFONO IP P/CENTRAL TELEFONICA  (MEJORA)"/>
    <s v="29.07.2010"/>
    <n v="0"/>
    <n v="0"/>
    <s v="ZLIN"/>
    <n v="10"/>
    <n v="0"/>
    <n v="0"/>
    <n v="0"/>
    <s v="ZLIN"/>
    <n v="10"/>
    <n v="0"/>
    <n v="0"/>
    <n v="0"/>
    <m/>
    <m/>
    <m/>
  </r>
  <r>
    <s v="120601005689-15"/>
    <x v="30"/>
    <m/>
    <s v="MEJORA CENT TELEF. EDIF. HERNAN G. Y 28 TRONCALES"/>
    <s v="07.02.2013"/>
    <n v="0"/>
    <n v="0"/>
    <s v="ZLI1"/>
    <n v="10"/>
    <n v="0"/>
    <n v="0"/>
    <n v="0"/>
    <s v="ZLIN"/>
    <n v="10"/>
    <n v="0"/>
    <n v="0"/>
    <n v="0"/>
    <m/>
    <m/>
    <m/>
  </r>
  <r>
    <s v="120601005689-17"/>
    <x v="30"/>
    <m/>
    <s v="AMPLIACION SERVIDOR CENTRAL TELEF.  ED. HERNAN G"/>
    <s v="18.12.2014"/>
    <n v="0"/>
    <n v="0"/>
    <s v="ZLI1"/>
    <n v="10"/>
    <n v="0"/>
    <n v="0"/>
    <n v="0"/>
    <s v="ZLIN"/>
    <n v="10"/>
    <n v="0"/>
    <n v="0"/>
    <n v="0"/>
    <m/>
    <m/>
    <m/>
  </r>
  <r>
    <s v="120601005691-0"/>
    <x v="32"/>
    <m/>
    <s v="IMPRESORA INY"/>
    <s v="30.11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692-0"/>
    <x v="32"/>
    <m/>
    <s v="IMPRESORA INYECCION A TINTA"/>
    <s v="31.12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693-0"/>
    <x v="32"/>
    <m/>
    <s v="IMPRESORA LASER"/>
    <s v="31.10.2001"/>
    <n v="1104482.8999999999"/>
    <n v="994034.58999999985"/>
    <s v="ZLI1"/>
    <n v="5"/>
    <n v="0"/>
    <n v="736836.79"/>
    <n v="663153.1100000001"/>
    <s v="ZLIN"/>
    <n v="5"/>
    <n v="0"/>
    <n v="0"/>
    <n v="0"/>
    <m/>
    <m/>
    <m/>
  </r>
  <r>
    <s v="120601005696-0"/>
    <x v="32"/>
    <m/>
    <s v="MONITOR"/>
    <s v="30.11.2001"/>
    <n v="331249.15000000002"/>
    <n v="298124.23000000004"/>
    <s v="ZLI1"/>
    <n v="5"/>
    <n v="0"/>
    <n v="183918.53"/>
    <n v="165526.68"/>
    <s v="ZLIN"/>
    <n v="5"/>
    <n v="0"/>
    <n v="0"/>
    <n v="0"/>
    <m/>
    <m/>
    <m/>
  </r>
  <r>
    <s v="120601005697-0"/>
    <x v="32"/>
    <m/>
    <s v="MICROCOMPUTADORA PORTATIL"/>
    <s v="30.11.2001"/>
    <n v="1247533.28"/>
    <n v="1122779.95"/>
    <s v="ZLI1"/>
    <n v="5"/>
    <n v="0"/>
    <n v="692664.48"/>
    <n v="623398.03"/>
    <s v="ZLIN"/>
    <n v="5"/>
    <n v="0"/>
    <n v="0"/>
    <n v="0"/>
    <m/>
    <m/>
    <m/>
  </r>
  <r>
    <s v="120601005698-0"/>
    <x v="32"/>
    <m/>
    <s v="TECLADO"/>
    <s v="30.11.2001"/>
    <n v="82812.320000000007"/>
    <n v="74531.090000000011"/>
    <s v="ZLI1"/>
    <n v="5"/>
    <n v="0"/>
    <n v="45979.64"/>
    <n v="41381.68"/>
    <s v="ZLIN"/>
    <n v="5"/>
    <n v="0"/>
    <n v="0"/>
    <n v="0"/>
    <m/>
    <m/>
    <m/>
  </r>
  <r>
    <s v="120601005701-0"/>
    <x v="32"/>
    <m/>
    <s v="FIREWALL"/>
    <s v="30.11.2001"/>
    <n v="1656782.83"/>
    <n v="1491104.55"/>
    <s v="ZLI1"/>
    <n v="5"/>
    <n v="0"/>
    <n v="919891.01"/>
    <n v="827901.91"/>
    <s v="ZLIN"/>
    <n v="5"/>
    <n v="0"/>
    <n v="0"/>
    <n v="0"/>
    <m/>
    <m/>
    <m/>
  </r>
  <r>
    <s v="120601005707-0"/>
    <x v="32"/>
    <m/>
    <s v="SERVIDOR DE IMPRESION"/>
    <s v="30.11.2001"/>
    <n v="56929.96"/>
    <n v="51236.959999999999"/>
    <s v="ZLI1"/>
    <n v="5"/>
    <n v="0"/>
    <n v="31609.05"/>
    <n v="28448.149999999998"/>
    <s v="ZLIN"/>
    <n v="5"/>
    <n v="0"/>
    <n v="0"/>
    <n v="0"/>
    <m/>
    <m/>
    <m/>
  </r>
  <r>
    <s v="120601005708-0"/>
    <x v="32"/>
    <m/>
    <s v="SERVIDOR DE IMPRESION"/>
    <s v="30.11.2001"/>
    <n v="56929.96"/>
    <n v="51236.959999999999"/>
    <s v="ZLI1"/>
    <n v="5"/>
    <n v="0"/>
    <n v="31609.05"/>
    <n v="28448.149999999998"/>
    <s v="ZLIN"/>
    <n v="5"/>
    <n v="0"/>
    <n v="0"/>
    <n v="0"/>
    <m/>
    <m/>
    <m/>
  </r>
  <r>
    <s v="120601005710-0"/>
    <x v="32"/>
    <m/>
    <s v="CAMARA DIGITAL"/>
    <s v="30.11.2001"/>
    <n v="382948.9"/>
    <n v="344654.01"/>
    <s v="ZLI1"/>
    <n v="5"/>
    <n v="0"/>
    <n v="212623.66"/>
    <n v="191361.29"/>
    <s v="ZLIN"/>
    <n v="5"/>
    <n v="0"/>
    <n v="0"/>
    <n v="0"/>
    <m/>
    <m/>
    <m/>
  </r>
  <r>
    <s v="120601005719-0"/>
    <x v="32"/>
    <m/>
    <s v="CPU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0-0"/>
    <x v="32"/>
    <m/>
    <s v="SERVIDOR DE RED"/>
    <s v="30.09.2003"/>
    <n v="2077679.48"/>
    <n v="1869911.53"/>
    <s v="ZLI1"/>
    <n v="5"/>
    <n v="0"/>
    <n v="1173801.3799999999"/>
    <n v="1056421.24"/>
    <s v="ZLIN"/>
    <n v="5"/>
    <n v="0"/>
    <n v="0"/>
    <n v="0"/>
    <m/>
    <m/>
    <m/>
  </r>
  <r>
    <s v="120601005721-0"/>
    <x v="32"/>
    <m/>
    <s v="SWITCH DE 48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2-0"/>
    <x v="32"/>
    <m/>
    <s v="SWITCH DE 48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724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25-0"/>
    <x v="32"/>
    <m/>
    <s v="SWITCH 12 PUERTOS"/>
    <s v="30.11.2001"/>
    <n v="2721531.67"/>
    <n v="2449378.52"/>
    <s v="ZLI1"/>
    <n v="5"/>
    <n v="0"/>
    <n v="1812830.29"/>
    <n v="1631547.26"/>
    <s v="ZLIN"/>
    <n v="5"/>
    <n v="0"/>
    <n v="0"/>
    <n v="0"/>
    <m/>
    <m/>
    <m/>
  </r>
  <r>
    <s v="120601005726-0"/>
    <x v="32"/>
    <m/>
    <s v="SWITCH 24 PUERTOS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729-0"/>
    <x v="32"/>
    <m/>
    <s v="CPU"/>
    <s v="30.11.2001"/>
    <n v="538637.5"/>
    <n v="484773.75"/>
    <s v="ZLI1"/>
    <n v="5"/>
    <n v="0"/>
    <n v="299066.23"/>
    <n v="269159.61"/>
    <s v="ZLIN"/>
    <n v="5"/>
    <n v="0"/>
    <n v="0"/>
    <n v="0"/>
    <m/>
    <m/>
    <m/>
  </r>
  <r>
    <s v="120601005730-0"/>
    <x v="32"/>
    <m/>
    <s v="MONITOR CON TECLADO"/>
    <s v="30.11.2001"/>
    <n v="179545.83"/>
    <n v="161591.25"/>
    <s v="ZLI1"/>
    <n v="5"/>
    <n v="0"/>
    <n v="99688.72"/>
    <n v="89719.85"/>
    <s v="ZLIN"/>
    <n v="5"/>
    <n v="0"/>
    <n v="0"/>
    <n v="0"/>
    <m/>
    <m/>
    <m/>
  </r>
  <r>
    <s v="120601005734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40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42-0"/>
    <x v="32"/>
    <m/>
    <s v="CPU"/>
    <s v="31.12.2001"/>
    <n v="715304.56"/>
    <n v="643774.17000000004"/>
    <s v="ZLI1"/>
    <n v="5"/>
    <n v="0"/>
    <n v="438272.21"/>
    <n v="394444.99"/>
    <s v="ZLIN"/>
    <n v="5"/>
    <n v="0"/>
    <n v="0"/>
    <n v="0"/>
    <m/>
    <m/>
    <m/>
  </r>
  <r>
    <s v="120601005744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757-0"/>
    <x v="32"/>
    <m/>
    <s v="IMPRESORA DE MATRIZ DE PUNTOS"/>
    <s v="30.11.2001"/>
    <n v="241995.2"/>
    <n v="217795.68000000002"/>
    <s v="ZLI1"/>
    <n v="5"/>
    <n v="0"/>
    <n v="134362.31"/>
    <n v="120926.08"/>
    <s v="ZLIN"/>
    <n v="5"/>
    <n v="0"/>
    <n v="0"/>
    <n v="0"/>
    <m/>
    <m/>
    <m/>
  </r>
  <r>
    <s v="120601005758-0"/>
    <x v="32"/>
    <m/>
    <s v="SWITCH"/>
    <s v="30.05.2001"/>
    <n v="1234048.1399999999"/>
    <n v="1110643.3299999998"/>
    <s v="ZLI1"/>
    <n v="5"/>
    <n v="0"/>
    <n v="685177.17"/>
    <n v="616659.45000000007"/>
    <s v="ZLIN"/>
    <n v="5"/>
    <n v="0"/>
    <n v="0"/>
    <n v="0"/>
    <m/>
    <m/>
    <m/>
  </r>
  <r>
    <s v="120601005759-0"/>
    <x v="32"/>
    <m/>
    <s v="TECLADO"/>
    <s v="30.05.2001"/>
    <n v="40571.35"/>
    <n v="36514.21"/>
    <s v="ZLI1"/>
    <n v="5"/>
    <n v="0"/>
    <n v="22526.29"/>
    <n v="20273.66"/>
    <s v="ZLIN"/>
    <n v="5"/>
    <n v="0"/>
    <n v="0"/>
    <n v="0"/>
    <m/>
    <m/>
    <m/>
  </r>
  <r>
    <s v="120601005762-0"/>
    <x v="32"/>
    <m/>
    <s v="QUEMADOR DE DISCOS COMPACTOS"/>
    <s v="30.06.2001"/>
    <n v="154919.79999999999"/>
    <n v="139427.81999999998"/>
    <s v="ZLI1"/>
    <n v="5"/>
    <n v="0"/>
    <n v="86015.67"/>
    <n v="77414.100000000006"/>
    <s v="ZLIN"/>
    <n v="5"/>
    <n v="0"/>
    <n v="0"/>
    <n v="0"/>
    <m/>
    <m/>
    <m/>
  </r>
  <r>
    <s v="120601005763-0"/>
    <x v="32"/>
    <m/>
    <s v="IMPRESORA"/>
    <s v="30.05.2001"/>
    <n v="688528.53"/>
    <n v="619675.68000000005"/>
    <s v="ZLI1"/>
    <n v="5"/>
    <n v="0"/>
    <n v="382289.8"/>
    <n v="344060.82"/>
    <s v="ZLIN"/>
    <n v="5"/>
    <n v="0"/>
    <n v="0"/>
    <n v="0"/>
    <m/>
    <m/>
    <m/>
  </r>
  <r>
    <s v="120601005766-0"/>
    <x v="32"/>
    <m/>
    <s v="TECLADO"/>
    <s v="30.06.2001"/>
    <n v="327345.51"/>
    <n v="294610.96000000002"/>
    <s v="ZLI1"/>
    <n v="5"/>
    <n v="0"/>
    <n v="181751.13"/>
    <n v="163576.02000000002"/>
    <s v="ZLIN"/>
    <n v="5"/>
    <n v="0"/>
    <n v="0"/>
    <n v="0"/>
    <m/>
    <m/>
    <m/>
  </r>
  <r>
    <s v="120601005779-0"/>
    <x v="32"/>
    <m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1-0"/>
    <x v="32"/>
    <m/>
    <s v="COMPUTADOR PORTATIL"/>
    <s v="30.09.2001"/>
    <n v="1789517.45"/>
    <n v="1167660.06"/>
    <s v="ZLI1"/>
    <n v="5"/>
    <n v="0"/>
    <n v="2054354.17"/>
    <n v="1340466.1299999999"/>
    <s v="ZLIN"/>
    <n v="5"/>
    <n v="0"/>
    <n v="0"/>
    <n v="0"/>
    <m/>
    <m/>
    <m/>
  </r>
  <r>
    <s v="120601005789-0"/>
    <x v="32"/>
    <m/>
    <s v="CPU"/>
    <s v="31.12.2001"/>
    <n v="451151.17"/>
    <n v="406036.05"/>
    <s v="ZLI1"/>
    <n v="5"/>
    <n v="0"/>
    <n v="250491.42"/>
    <n v="225442.28000000003"/>
    <s v="ZLIN"/>
    <n v="5"/>
    <n v="0"/>
    <n v="0"/>
    <n v="0"/>
    <m/>
    <m/>
    <m/>
  </r>
  <r>
    <s v="120601005791-0"/>
    <x v="32"/>
    <m/>
    <s v="IMPRESORA LASER"/>
    <s v="31.12.2001"/>
    <n v="178679.28"/>
    <n v="160811.39000000001"/>
    <s v="ZLI1"/>
    <n v="5"/>
    <n v="0"/>
    <n v="99207.58"/>
    <n v="89286.82"/>
    <s v="ZLIN"/>
    <n v="5"/>
    <n v="0"/>
    <n v="0"/>
    <n v="0"/>
    <m/>
    <m/>
    <m/>
  </r>
  <r>
    <s v="120601005794-0"/>
    <x v="32"/>
    <m/>
    <s v="COMPUTADOR PORTATIL"/>
    <s v="31.12.2001"/>
    <n v="1008315"/>
    <n v="907483.5"/>
    <s v="ZLI1"/>
    <n v="5"/>
    <n v="0"/>
    <n v="559843.97"/>
    <n v="503859.56999999995"/>
    <s v="ZLIN"/>
    <n v="5"/>
    <n v="0"/>
    <n v="0"/>
    <n v="0"/>
    <m/>
    <m/>
    <m/>
  </r>
  <r>
    <s v="120601005795-0"/>
    <x v="32"/>
    <m/>
    <s v="IMPRESORA LASER"/>
    <s v="31.12.2001"/>
    <n v="179283.55"/>
    <n v="161355.04999999999"/>
    <s v="ZLI1"/>
    <n v="5"/>
    <n v="0"/>
    <n v="99543.08"/>
    <n v="89588.77"/>
    <s v="ZLIN"/>
    <n v="5"/>
    <n v="0"/>
    <n v="0"/>
    <n v="0"/>
    <m/>
    <m/>
    <m/>
  </r>
  <r>
    <s v="120601005796-0"/>
    <x v="32"/>
    <m/>
    <s v="MONITOR"/>
    <s v="28.02.2002"/>
    <n v="110501.29"/>
    <n v="99451.34"/>
    <s v="ZLI1"/>
    <n v="5"/>
    <n v="0"/>
    <n v="60961.58"/>
    <n v="54865.42"/>
    <s v="ZLIN"/>
    <n v="5"/>
    <n v="0"/>
    <n v="0"/>
    <n v="0"/>
    <m/>
    <m/>
    <m/>
  </r>
  <r>
    <s v="120601005802-0"/>
    <x v="32"/>
    <m/>
    <s v="CPU"/>
    <s v="28.02.2002"/>
    <n v="442005.15"/>
    <n v="397804.79000000004"/>
    <s v="ZLI1"/>
    <n v="5"/>
    <n v="0"/>
    <n v="243846.42"/>
    <n v="219461.78000000003"/>
    <s v="ZLIN"/>
    <n v="5"/>
    <n v="0"/>
    <n v="0"/>
    <n v="0"/>
    <m/>
    <m/>
    <m/>
  </r>
  <r>
    <s v="120601005804-0"/>
    <x v="32"/>
    <m/>
    <s v="MONITOR"/>
    <s v="28.02.2002"/>
    <n v="110501.29"/>
    <n v="99451.34"/>
    <s v="ZLI1"/>
    <n v="5"/>
    <n v="0"/>
    <n v="60961.58"/>
    <n v="54865.42"/>
    <s v="ZLIN"/>
    <n v="5"/>
    <n v="0"/>
    <n v="0"/>
    <n v="0"/>
    <m/>
    <m/>
    <m/>
  </r>
  <r>
    <s v="120601005810-0"/>
    <x v="32"/>
    <m/>
    <s v="CPU"/>
    <s v="28.02.2002"/>
    <n v="457750.39"/>
    <n v="411975.49"/>
    <s v="ZLI1"/>
    <n v="5"/>
    <n v="0"/>
    <n v="252532.79"/>
    <n v="227279.51"/>
    <s v="ZLIN"/>
    <n v="5"/>
    <n v="0"/>
    <n v="0"/>
    <n v="0"/>
    <m/>
    <m/>
    <m/>
  </r>
  <r>
    <s v="120601005813-0"/>
    <x v="32"/>
    <m/>
    <s v="MONITOR"/>
    <s v="28.02.2002"/>
    <n v="114437.5"/>
    <n v="102994"/>
    <s v="ZLI1"/>
    <n v="5"/>
    <n v="0"/>
    <n v="63133.13"/>
    <n v="56819.82"/>
    <s v="ZLIN"/>
    <n v="5"/>
    <n v="0"/>
    <n v="0"/>
    <n v="0"/>
    <m/>
    <m/>
    <m/>
  </r>
  <r>
    <s v="120601005817-0"/>
    <x v="32"/>
    <m/>
    <s v="MONITOR"/>
    <s v="28.02.2002"/>
    <n v="114437.5"/>
    <n v="102994"/>
    <s v="ZLI1"/>
    <n v="5"/>
    <n v="0"/>
    <n v="63133.13"/>
    <n v="56819.82"/>
    <s v="ZLIN"/>
    <n v="5"/>
    <n v="0"/>
    <n v="0"/>
    <n v="0"/>
    <m/>
    <m/>
    <m/>
  </r>
  <r>
    <s v="120601005822-0"/>
    <x v="32"/>
    <m/>
    <s v="MONITOR"/>
    <s v="28.02.2002"/>
    <n v="114437.62"/>
    <n v="102994"/>
    <s v="ZLI1"/>
    <n v="5"/>
    <n v="0"/>
    <n v="63133.2"/>
    <n v="56819.88"/>
    <s v="ZLIN"/>
    <n v="5"/>
    <n v="0"/>
    <n v="0"/>
    <n v="0"/>
    <m/>
    <m/>
    <m/>
  </r>
  <r>
    <s v="120601005823-0"/>
    <x v="32"/>
    <m/>
    <s v="SWITCH 48 PUERTOS"/>
    <s v="31.12.2001"/>
    <n v="1747931.5"/>
    <n v="1573138.37"/>
    <s v="ZLI1"/>
    <n v="5"/>
    <n v="0"/>
    <n v="970499.23"/>
    <n v="873449.30999999994"/>
    <s v="ZLIN"/>
    <n v="5"/>
    <n v="0"/>
    <n v="0"/>
    <n v="0"/>
    <m/>
    <m/>
    <m/>
  </r>
  <r>
    <s v="120601005824-0"/>
    <x v="32"/>
    <m/>
    <s v="SWITCH 24 PUERTOS"/>
    <s v="31.12.2001"/>
    <n v="898417.75"/>
    <n v="808575.87"/>
    <s v="ZLI1"/>
    <n v="5"/>
    <n v="0"/>
    <n v="498826.01"/>
    <n v="448943.41000000003"/>
    <s v="ZLIN"/>
    <n v="5"/>
    <n v="0"/>
    <n v="0"/>
    <n v="0"/>
    <m/>
    <m/>
    <m/>
  </r>
  <r>
    <s v="120601005825-0"/>
    <x v="32"/>
    <m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6-0"/>
    <x v="32"/>
    <m/>
    <s v="COMPUTADOR PORTATIL"/>
    <s v="28.02.2002"/>
    <n v="1530467.14"/>
    <n v="1377420.47"/>
    <s v="ZLI1"/>
    <n v="5"/>
    <n v="0"/>
    <n v="844331.7"/>
    <n v="759898.52999999991"/>
    <s v="ZLIN"/>
    <n v="5"/>
    <n v="0"/>
    <n v="0"/>
    <n v="0"/>
    <m/>
    <m/>
    <m/>
  </r>
  <r>
    <s v="120601005828-0"/>
    <x v="32"/>
    <m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29-0"/>
    <x v="32"/>
    <m/>
    <s v="SWITCH DE 12 PUERTOS"/>
    <s v="31.12.2001"/>
    <n v="1108570.96"/>
    <n v="997713.76"/>
    <s v="ZLI1"/>
    <n v="5"/>
    <n v="0"/>
    <n v="615508.80000000005"/>
    <n v="553957.92000000004"/>
    <s v="ZLIN"/>
    <n v="5"/>
    <n v="0"/>
    <n v="0"/>
    <n v="0"/>
    <m/>
    <m/>
    <m/>
  </r>
  <r>
    <s v="120601005834-0"/>
    <x v="32"/>
    <m/>
    <s v="CPU"/>
    <s v="28.02.2002"/>
    <n v="460806.6"/>
    <n v="414725.77999999997"/>
    <s v="ZLI1"/>
    <n v="5"/>
    <n v="0"/>
    <n v="254218.86"/>
    <n v="228796.96999999997"/>
    <s v="ZLIN"/>
    <n v="5"/>
    <n v="0"/>
    <n v="0"/>
    <n v="0"/>
    <m/>
    <m/>
    <m/>
  </r>
  <r>
    <s v="120601005840-0"/>
    <x v="32"/>
    <m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46-0"/>
    <x v="32"/>
    <m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48-0"/>
    <x v="32"/>
    <m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50-0"/>
    <x v="32"/>
    <m/>
    <s v="CPU"/>
    <s v="31.12.2001"/>
    <n v="582376.5"/>
    <n v="524138.85"/>
    <s v="ZLI1"/>
    <n v="5"/>
    <n v="0"/>
    <n v="323351.3"/>
    <n v="291016.17"/>
    <s v="ZLIN"/>
    <n v="5"/>
    <n v="0"/>
    <n v="0"/>
    <n v="0"/>
    <m/>
    <m/>
    <m/>
  </r>
  <r>
    <s v="120601005853-0"/>
    <x v="32"/>
    <m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4-0"/>
    <x v="32"/>
    <m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7-0"/>
    <x v="32"/>
    <m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59-0"/>
    <x v="32"/>
    <m/>
    <s v="MONITOR"/>
    <s v="31.12.2001"/>
    <n v="145594.13"/>
    <n v="131034.72"/>
    <s v="ZLI1"/>
    <n v="5"/>
    <n v="0"/>
    <n v="80837.820000000007"/>
    <n v="72754.040000000008"/>
    <s v="ZLIN"/>
    <n v="5"/>
    <n v="0"/>
    <n v="0"/>
    <n v="0"/>
    <m/>
    <m/>
    <m/>
  </r>
  <r>
    <s v="120601005861-0"/>
    <x v="32"/>
    <m/>
    <s v="SWITCH  24 PUERTOS 10/100"/>
    <s v="30.11.2001"/>
    <n v="1645250.31"/>
    <n v="1480725.28"/>
    <s v="ZLI1"/>
    <n v="5"/>
    <n v="0"/>
    <n v="913487.85"/>
    <n v="822139.07"/>
    <s v="ZLIN"/>
    <n v="5"/>
    <n v="0"/>
    <n v="0"/>
    <n v="0"/>
    <m/>
    <m/>
    <m/>
  </r>
  <r>
    <s v="120601005862-0"/>
    <x v="32"/>
    <m/>
    <s v="CONVERTIR DE MEDIO 10/100"/>
    <s v="30.11.2001"/>
    <n v="141220.53"/>
    <n v="127098.48"/>
    <s v="ZLI1"/>
    <n v="5"/>
    <n v="0"/>
    <n v="78409.45"/>
    <n v="70568.509999999995"/>
    <s v="ZLIN"/>
    <n v="5"/>
    <n v="0"/>
    <n v="0"/>
    <n v="0"/>
    <m/>
    <m/>
    <m/>
  </r>
  <r>
    <s v="120601005863-0"/>
    <x v="32"/>
    <m/>
    <s v="CONVERTIDOR DE MEDIO 10/100"/>
    <s v="30.11.2001"/>
    <n v="141220.53"/>
    <n v="127098.48"/>
    <s v="ZLI1"/>
    <n v="5"/>
    <n v="0"/>
    <n v="78409.45"/>
    <n v="70568.509999999995"/>
    <s v="ZLIN"/>
    <n v="5"/>
    <n v="0"/>
    <n v="0"/>
    <n v="0"/>
    <m/>
    <m/>
    <m/>
  </r>
  <r>
    <s v="120601005864-0"/>
    <x v="32"/>
    <m/>
    <s v="SWITCH 24 PUERTOS 10/100"/>
    <s v="30.11.2001"/>
    <n v="1042436.74"/>
    <n v="938193.07"/>
    <s v="ZLI1"/>
    <n v="5"/>
    <n v="0"/>
    <n v="578789.29"/>
    <n v="520910.36000000004"/>
    <s v="ZLIN"/>
    <n v="5"/>
    <n v="0"/>
    <n v="0"/>
    <n v="0"/>
    <m/>
    <m/>
    <m/>
  </r>
  <r>
    <s v="120601005865-0"/>
    <x v="32"/>
    <m/>
    <s v="COMPUTADOR PORTATIL"/>
    <s v="28.02.2002"/>
    <n v="1823055.95"/>
    <n v="1640750.3499999999"/>
    <s v="ZLI1"/>
    <n v="5"/>
    <n v="0"/>
    <n v="1005747.79"/>
    <n v="905173.01"/>
    <s v="ZLIN"/>
    <n v="5"/>
    <n v="0"/>
    <n v="0"/>
    <n v="0"/>
    <m/>
    <m/>
    <m/>
  </r>
  <r>
    <s v="120601005866-0"/>
    <x v="32"/>
    <m/>
    <s v="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5867-0"/>
    <x v="32"/>
    <m/>
    <s v="MODULO PARA SWITCH 100 BASE"/>
    <s v="31.12.2001"/>
    <n v="295011.34999999998"/>
    <n v="265510.20999999996"/>
    <s v="ZLI1"/>
    <n v="5"/>
    <n v="0"/>
    <n v="163798.32"/>
    <n v="147418.49000000002"/>
    <s v="ZLIN"/>
    <n v="5"/>
    <n v="0"/>
    <n v="0"/>
    <n v="0"/>
    <m/>
    <m/>
    <m/>
  </r>
  <r>
    <s v="120601005875-0"/>
    <x v="32"/>
    <m/>
    <s v="UPS"/>
    <s v="31.12.2001"/>
    <n v="14389839.300000001"/>
    <n v="12950855.370000001"/>
    <s v="ZLI1"/>
    <n v="5"/>
    <n v="0"/>
    <n v="7989631.3300000001"/>
    <n v="7190668.2000000002"/>
    <s v="ZLIN"/>
    <n v="5"/>
    <n v="0"/>
    <n v="0"/>
    <n v="0"/>
    <m/>
    <m/>
    <m/>
  </r>
  <r>
    <s v="120601005877-0"/>
    <x v="32"/>
    <m/>
    <s v="IMPRESORA HP LASER"/>
    <s v="31.12.2001"/>
    <n v="1268581.88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8-0"/>
    <x v="32"/>
    <m/>
    <s v="IMPRESORA HP LASER"/>
    <s v="31.12.2001"/>
    <n v="1268581.8799999999"/>
    <n v="899993.77999999991"/>
    <s v="ZLI1"/>
    <n v="5"/>
    <n v="0"/>
    <n v="552939.94999999995"/>
    <n v="497645.95999999996"/>
    <s v="ZLIN"/>
    <n v="5"/>
    <n v="0"/>
    <n v="0"/>
    <n v="0"/>
    <m/>
    <m/>
    <m/>
  </r>
  <r>
    <s v="120601005879-0"/>
    <x v="32"/>
    <m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1-0"/>
    <x v="32"/>
    <m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3-0"/>
    <x v="32"/>
    <m/>
    <s v="EQUIPO PARA REDES DE DATOS"/>
    <s v="30.11.2001"/>
    <n v="1136256.1399999999"/>
    <n v="1022630.5299999999"/>
    <s v="ZLI1"/>
    <n v="5"/>
    <n v="0"/>
    <n v="630880.38"/>
    <n v="567792.34"/>
    <s v="ZLIN"/>
    <n v="5"/>
    <n v="0"/>
    <n v="0"/>
    <n v="0"/>
    <m/>
    <m/>
    <m/>
  </r>
  <r>
    <s v="120601005887-0"/>
    <x v="32"/>
    <m/>
    <s v="SERVIDOR LH 6000"/>
    <s v="31.12.2001"/>
    <n v="6269597.6799999997"/>
    <n v="5642637.9100000001"/>
    <s v="ZLI1"/>
    <n v="5"/>
    <n v="0"/>
    <n v="4165670.71"/>
    <n v="3749103.64"/>
    <s v="ZLIN"/>
    <n v="5"/>
    <n v="0"/>
    <n v="0"/>
    <n v="0"/>
    <m/>
    <m/>
    <m/>
  </r>
  <r>
    <s v="120601005889-0"/>
    <x v="32"/>
    <m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3-0"/>
    <x v="32"/>
    <m/>
    <s v="SERVIDOR LH 6000"/>
    <s v="31.12.2001"/>
    <n v="5883039.2800000003"/>
    <n v="5294735.3500000006"/>
    <s v="ZLI1"/>
    <n v="5"/>
    <n v="0"/>
    <n v="3266423.88"/>
    <n v="2939781.4899999998"/>
    <s v="ZLIN"/>
    <n v="5"/>
    <n v="0"/>
    <n v="0"/>
    <n v="0"/>
    <m/>
    <m/>
    <m/>
  </r>
  <r>
    <s v="120601005895-0"/>
    <x v="32"/>
    <m/>
    <s v="MONITOR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6-0"/>
    <x v="32"/>
    <m/>
    <s v="MONITOR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7-0"/>
    <x v="32"/>
    <m/>
    <s v="MONITOR P/ SERVIDOR LH 6000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899-0"/>
    <x v="32"/>
    <m/>
    <s v="MONITOR PARA SERVIDOR LH 6000"/>
    <s v="31.12.2001"/>
    <n v="1470759.82"/>
    <n v="1323683.8400000001"/>
    <s v="ZLI1"/>
    <n v="5"/>
    <n v="0"/>
    <n v="816605.95"/>
    <n v="734945.36"/>
    <s v="ZLIN"/>
    <n v="5"/>
    <n v="0"/>
    <n v="0"/>
    <n v="0"/>
    <m/>
    <m/>
    <m/>
  </r>
  <r>
    <s v="120601005900-0"/>
    <x v="32"/>
    <m/>
    <s v="SERVIDOR HP RP54X0"/>
    <s v="30.11.2003"/>
    <n v="11774476.85"/>
    <n v="10597029.32"/>
    <s v="ZLI1"/>
    <n v="5"/>
    <n v="0"/>
    <n v="6652083.4800000004"/>
    <n v="5986875.1300000008"/>
    <s v="ZLIN"/>
    <n v="5"/>
    <n v="0"/>
    <n v="0"/>
    <n v="0"/>
    <m/>
    <m/>
    <m/>
  </r>
  <r>
    <s v="120601005901-0"/>
    <x v="32"/>
    <m/>
    <s v="C-P-U- SERVIDOR"/>
    <s v="30.11.2003"/>
    <n v="11271261.41"/>
    <n v="9292938.1999999993"/>
    <s v="ZLI1"/>
    <n v="5"/>
    <n v="0"/>
    <n v="6088472.5999999996"/>
    <n v="5479625.3399999999"/>
    <s v="ZLIN"/>
    <n v="5"/>
    <n v="0"/>
    <n v="0"/>
    <n v="0"/>
    <m/>
    <m/>
    <m/>
  </r>
  <r>
    <s v="120601005902-0"/>
    <x v="32"/>
    <m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03-0"/>
    <x v="32"/>
    <m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05-0"/>
    <x v="32"/>
    <m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0-0"/>
    <x v="32"/>
    <m/>
    <s v="CPU"/>
    <s v="31.12.2001"/>
    <n v="383698.64"/>
    <n v="345328.83"/>
    <s v="ZLI1"/>
    <n v="5"/>
    <n v="0"/>
    <n v="213039.93"/>
    <n v="191735.94"/>
    <s v="ZLIN"/>
    <n v="5"/>
    <n v="0"/>
    <n v="0"/>
    <n v="0"/>
    <m/>
    <m/>
    <m/>
  </r>
  <r>
    <s v="120601005911-0"/>
    <x v="32"/>
    <m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2-0"/>
    <x v="32"/>
    <m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3-0"/>
    <x v="32"/>
    <m/>
    <s v="CPU"/>
    <s v="31.12.2001"/>
    <n v="383698.64"/>
    <n v="345328.78"/>
    <s v="ZLI1"/>
    <n v="5"/>
    <n v="0"/>
    <n v="213039.93"/>
    <n v="191735.94"/>
    <s v="ZLIN"/>
    <n v="5"/>
    <n v="0"/>
    <n v="0"/>
    <n v="0"/>
    <m/>
    <m/>
    <m/>
  </r>
  <r>
    <s v="120601005915-0"/>
    <x v="32"/>
    <m/>
    <s v="MONITOR"/>
    <s v="31.12.2001"/>
    <n v="95924.66"/>
    <n v="86332.19"/>
    <s v="ZLI1"/>
    <n v="5"/>
    <n v="0"/>
    <n v="53259.96"/>
    <n v="47933.96"/>
    <s v="ZLIN"/>
    <n v="5"/>
    <n v="0"/>
    <n v="0"/>
    <n v="0"/>
    <m/>
    <m/>
    <m/>
  </r>
  <r>
    <s v="120601005916-0"/>
    <x v="32"/>
    <m/>
    <s v="MONITOR"/>
    <s v="31.12.2001"/>
    <n v="95924.66"/>
    <n v="86332.19"/>
    <s v="ZLI1"/>
    <n v="5"/>
    <n v="0"/>
    <n v="53259.96"/>
    <n v="47933.96"/>
    <s v="ZLIN"/>
    <n v="5"/>
    <n v="0"/>
    <n v="0"/>
    <n v="0"/>
    <m/>
    <m/>
    <m/>
  </r>
  <r>
    <s v="120601005922-0"/>
    <x v="32"/>
    <m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3-0"/>
    <x v="32"/>
    <m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4-0"/>
    <x v="32"/>
    <m/>
    <s v="IMPRESORA"/>
    <s v="30.09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5-0"/>
    <x v="32"/>
    <m/>
    <s v="IMPRESORA"/>
    <s v="31.03.2002"/>
    <n v="169876.07"/>
    <n v="152888.46000000002"/>
    <s v="ZLI1"/>
    <n v="5"/>
    <n v="0"/>
    <n v="93717.61"/>
    <n v="84345.85"/>
    <s v="ZLIN"/>
    <n v="5"/>
    <n v="0"/>
    <n v="0"/>
    <n v="0"/>
    <m/>
    <m/>
    <m/>
  </r>
  <r>
    <s v="120601005927-0"/>
    <x v="32"/>
    <m/>
    <s v="IMPRESORA INYECCION DE TINTA"/>
    <s v="31.12.2001"/>
    <n v="197075.17"/>
    <n v="177367.65000000002"/>
    <s v="ZLI1"/>
    <n v="5"/>
    <n v="0"/>
    <n v="109421.48"/>
    <n v="98479.33"/>
    <s v="ZLIN"/>
    <n v="5"/>
    <n v="0"/>
    <n v="0"/>
    <n v="0"/>
    <m/>
    <m/>
    <m/>
  </r>
  <r>
    <s v="120601005928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29-0"/>
    <x v="32"/>
    <m/>
    <s v="CPU"/>
    <s v="31.12.2001"/>
    <n v="574646.66"/>
    <n v="517181.99000000005"/>
    <s v="ZLI1"/>
    <n v="5"/>
    <n v="0"/>
    <n v="319059.48"/>
    <n v="287153.52999999997"/>
    <s v="ZLIN"/>
    <n v="5"/>
    <n v="0"/>
    <n v="0"/>
    <n v="0"/>
    <m/>
    <m/>
    <m/>
  </r>
  <r>
    <s v="120601005930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32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34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41-0"/>
    <x v="32"/>
    <m/>
    <s v="CPU"/>
    <s v="31.12.2001"/>
    <n v="574646.66"/>
    <n v="134026.99000000005"/>
    <s v="ZLI1"/>
    <n v="5"/>
    <n v="0"/>
    <n v="775181.91"/>
    <n v="236062.94000000006"/>
    <s v="ZLIN"/>
    <n v="54"/>
    <n v="0"/>
    <n v="0"/>
    <n v="0"/>
    <m/>
    <m/>
    <m/>
  </r>
  <r>
    <s v="120601005945-0"/>
    <x v="32"/>
    <m/>
    <s v="MONITOR"/>
    <s v="31.12.2001"/>
    <n v="143636.67000000001"/>
    <n v="129273.00000000001"/>
    <s v="ZLI1"/>
    <n v="5"/>
    <n v="0"/>
    <n v="79750.97"/>
    <n v="71775.87"/>
    <s v="ZLIN"/>
    <n v="5"/>
    <n v="0"/>
    <n v="0"/>
    <n v="0"/>
    <m/>
    <m/>
    <m/>
  </r>
  <r>
    <s v="120601005946-0"/>
    <x v="32"/>
    <m/>
    <s v="CPU"/>
    <s v="31.12.2001"/>
    <n v="574546.66"/>
    <n v="517091.99000000005"/>
    <s v="ZLI1"/>
    <n v="5"/>
    <n v="0"/>
    <n v="319003.95"/>
    <n v="287103.56"/>
    <s v="ZLIN"/>
    <n v="5"/>
    <n v="0"/>
    <n v="0"/>
    <n v="0"/>
    <m/>
    <m/>
    <m/>
  </r>
  <r>
    <s v="120601005947-0"/>
    <x v="32"/>
    <m/>
    <s v="CPU"/>
    <s v="31.12.2001"/>
    <n v="574646.66"/>
    <n v="517181.99000000005"/>
    <s v="ZLI1"/>
    <n v="5"/>
    <n v="0"/>
    <n v="319059.48"/>
    <n v="287153.52999999997"/>
    <s v="ZLIN"/>
    <n v="5"/>
    <n v="0"/>
    <n v="0"/>
    <n v="0"/>
    <m/>
    <m/>
    <m/>
  </r>
  <r>
    <s v="120601005950-0"/>
    <x v="32"/>
    <m/>
    <s v="CPU"/>
    <s v="31.12.2001"/>
    <n v="2159367.2999999998"/>
    <n v="1943430.6599999997"/>
    <s v="ZLI1"/>
    <n v="5"/>
    <n v="0"/>
    <n v="1198939.6200000001"/>
    <n v="1079045.6600000001"/>
    <s v="ZLIN"/>
    <n v="5"/>
    <n v="0"/>
    <n v="0"/>
    <n v="0"/>
    <m/>
    <m/>
    <m/>
  </r>
  <r>
    <s v="120601005962-0"/>
    <x v="32"/>
    <m/>
    <s v="EQUIPO DE COMUNICACION INALAMBRICO"/>
    <s v="31.12.2001"/>
    <n v="2409814.02"/>
    <n v="2168832.62"/>
    <s v="ZLI1"/>
    <n v="5"/>
    <n v="0"/>
    <n v="1337994.46"/>
    <n v="1204195.01"/>
    <s v="ZLIN"/>
    <n v="5"/>
    <n v="0"/>
    <n v="0"/>
    <n v="0"/>
    <m/>
    <m/>
    <m/>
  </r>
  <r>
    <s v="120601005966-0"/>
    <x v="33"/>
    <m/>
    <s v="COMPRESOR PARA AIRE"/>
    <s v="31.12.2001"/>
    <n v="231650"/>
    <n v="208485"/>
    <s v="ZLI1"/>
    <n v="5"/>
    <n v="0"/>
    <n v="128618.38"/>
    <n v="115756.54000000001"/>
    <s v="ZLIN"/>
    <n v="5"/>
    <n v="0"/>
    <n v="0"/>
    <n v="0"/>
    <m/>
    <m/>
    <m/>
  </r>
  <r>
    <s v="120601005971-0"/>
    <x v="32"/>
    <m/>
    <s v="IMPRESORA"/>
    <s v="31.12.2001"/>
    <n v="1770790.48"/>
    <n v="1593711.66"/>
    <s v="ZLI1"/>
    <n v="5"/>
    <n v="0"/>
    <n v="983191.16"/>
    <n v="884872.04"/>
    <s v="ZLIN"/>
    <n v="5"/>
    <n v="0"/>
    <n v="0"/>
    <n v="0"/>
    <m/>
    <m/>
    <m/>
  </r>
  <r>
    <s v="120601005977-0"/>
    <x v="32"/>
    <m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5980-0"/>
    <x v="32"/>
    <m/>
    <s v="CPU"/>
    <s v="31.12.2001"/>
    <n v="440145.3"/>
    <n v="396130.77"/>
    <s v="ZLI1"/>
    <n v="5"/>
    <n v="0"/>
    <n v="244380.65"/>
    <n v="219942.59"/>
    <s v="ZLIN"/>
    <n v="5"/>
    <n v="0"/>
    <n v="0"/>
    <n v="0"/>
    <m/>
    <m/>
    <m/>
  </r>
  <r>
    <s v="120601006004-0"/>
    <x v="32"/>
    <m/>
    <s v=" MONITOR"/>
    <s v="31.03.2002"/>
    <n v="329223.74"/>
    <n v="296301.37"/>
    <s v="ZLI1"/>
    <n v="5"/>
    <n v="0"/>
    <n v="181626.9"/>
    <n v="163464.21"/>
    <s v="ZLIN"/>
    <n v="5"/>
    <n v="0"/>
    <n v="0"/>
    <n v="0"/>
    <m/>
    <m/>
    <m/>
  </r>
  <r>
    <s v="120601006006-0"/>
    <x v="32"/>
    <m/>
    <s v="CPU"/>
    <s v="31.03.2002"/>
    <n v="1316894.5"/>
    <n v="1185205.05"/>
    <s v="ZLI1"/>
    <n v="5"/>
    <n v="0"/>
    <n v="726507.45"/>
    <n v="653856.71"/>
    <s v="ZLIN"/>
    <n v="5"/>
    <n v="0"/>
    <n v="0"/>
    <n v="0"/>
    <m/>
    <m/>
    <m/>
  </r>
  <r>
    <s v="120601006008-0"/>
    <x v="32"/>
    <m/>
    <s v="IMPRESORA"/>
    <s v="31.03.2002"/>
    <n v="244229.16"/>
    <n v="219806.24"/>
    <s v="ZLI1"/>
    <n v="5"/>
    <n v="0"/>
    <n v="134736.88"/>
    <n v="121263.19"/>
    <s v="ZLIN"/>
    <n v="5"/>
    <n v="0"/>
    <n v="0"/>
    <n v="0"/>
    <m/>
    <m/>
    <m/>
  </r>
  <r>
    <s v="120601006009-0"/>
    <x v="32"/>
    <m/>
    <s v="SWITCH CISCO"/>
    <s v="30.04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0-0"/>
    <x v="32"/>
    <m/>
    <s v="SWITCH"/>
    <s v="31.05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1-0"/>
    <x v="32"/>
    <m/>
    <s v="SWITCH CISCO 24 PUERTOS"/>
    <s v="31.08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2-0"/>
    <x v="32"/>
    <m/>
    <s v="SWITCH"/>
    <s v="30.09.2002"/>
    <n v="965146.56"/>
    <n v="868631.9"/>
    <s v="ZLI1"/>
    <n v="5"/>
    <n v="0"/>
    <n v="532454.31000000006"/>
    <n v="479208.88000000006"/>
    <s v="ZLIN"/>
    <n v="5"/>
    <n v="0"/>
    <n v="0"/>
    <n v="0"/>
    <m/>
    <m/>
    <m/>
  </r>
  <r>
    <s v="120601006013-0"/>
    <x v="32"/>
    <m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4-0"/>
    <x v="32"/>
    <m/>
    <s v="IMPRESORA LASER"/>
    <s v="30.04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5-0"/>
    <x v="32"/>
    <m/>
    <s v="IMPRESORA LASER"/>
    <s v="31.05.2002"/>
    <n v="539280.64000000001"/>
    <n v="485352.58"/>
    <s v="ZLI1"/>
    <n v="5"/>
    <n v="0"/>
    <n v="297511.59000000003"/>
    <n v="267760.43000000005"/>
    <s v="ZLIN"/>
    <n v="5"/>
    <n v="0"/>
    <n v="0"/>
    <n v="0"/>
    <m/>
    <m/>
    <m/>
  </r>
  <r>
    <s v="120601006018-0"/>
    <x v="32"/>
    <m/>
    <s v="SNIFFER DISTRIBUIDO"/>
    <s v="30.04.2002"/>
    <n v="7390393.8899999997"/>
    <n v="6651354.5"/>
    <s v="ZLI1"/>
    <n v="5"/>
    <n v="0"/>
    <n v="4077149.94"/>
    <n v="3669434.95"/>
    <s v="ZLIN"/>
    <n v="5"/>
    <n v="0"/>
    <n v="0"/>
    <n v="0"/>
    <m/>
    <m/>
    <m/>
  </r>
  <r>
    <s v="120601006019-0"/>
    <x v="32"/>
    <m/>
    <s v="BATERIA UPS"/>
    <s v="28.02.2002"/>
    <n v="319225"/>
    <n v="287302.5"/>
    <s v="ZLI1"/>
    <n v="5"/>
    <n v="0"/>
    <n v="176110.78"/>
    <n v="158499.70000000001"/>
    <s v="ZLIN"/>
    <n v="5"/>
    <n v="0"/>
    <n v="0"/>
    <n v="0"/>
    <m/>
    <m/>
    <m/>
  </r>
  <r>
    <s v="120601006021-0"/>
    <x v="32"/>
    <m/>
    <s v="MONITOR"/>
    <s v="31.12.2001"/>
    <n v="110036.33"/>
    <n v="99032.7"/>
    <s v="ZLI1"/>
    <n v="5"/>
    <n v="0"/>
    <n v="61095.14"/>
    <n v="54985.63"/>
    <s v="ZLIN"/>
    <n v="5"/>
    <n v="0"/>
    <n v="0"/>
    <n v="0"/>
    <m/>
    <m/>
    <m/>
  </r>
  <r>
    <s v="120601006022-0"/>
    <x v="32"/>
    <m/>
    <s v="SERVIDOR LH 9000"/>
    <s v="31.12.2001"/>
    <n v="16416524.369999999"/>
    <n v="14774872.01"/>
    <s v="ZLI1"/>
    <n v="5"/>
    <n v="0"/>
    <n v="9114703.1400000006"/>
    <n v="8203232.8300000001"/>
    <s v="ZLIN"/>
    <n v="5"/>
    <n v="0"/>
    <n v="0"/>
    <n v="0"/>
    <m/>
    <m/>
    <m/>
  </r>
  <r>
    <s v="120601006023-0"/>
    <x v="32"/>
    <m/>
    <s v="MONITOR LH 9000"/>
    <s v="31.12.2001"/>
    <n v="11937165.199999999"/>
    <n v="10743448.82"/>
    <s v="ZLI1"/>
    <n v="5"/>
    <n v="0"/>
    <n v="6627695.6399999997"/>
    <n v="5964926.0800000001"/>
    <s v="ZLIN"/>
    <n v="5"/>
    <n v="0"/>
    <n v="0"/>
    <n v="0"/>
    <m/>
    <m/>
    <m/>
  </r>
  <r>
    <s v="120601006028-0"/>
    <x v="32"/>
    <m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29-0"/>
    <x v="32"/>
    <m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0-0"/>
    <x v="32"/>
    <m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1-0"/>
    <x v="32"/>
    <m/>
    <s v="GABINETE CERRADO"/>
    <s v="31.05.2002"/>
    <n v="176504.17"/>
    <n v="158853.75"/>
    <s v="ZLI1"/>
    <n v="5"/>
    <n v="0"/>
    <n v="97374.21"/>
    <n v="87636.790000000008"/>
    <s v="ZLIN"/>
    <n v="5"/>
    <n v="0"/>
    <n v="0"/>
    <n v="0"/>
    <m/>
    <m/>
    <m/>
  </r>
  <r>
    <s v="120601006033-0"/>
    <x v="32"/>
    <m/>
    <s v="IMPRESORA  LASER XEROX"/>
    <s v="30.06.2002"/>
    <n v="652384.67000000004"/>
    <n v="587146.41"/>
    <s v="ZLI1"/>
    <n v="5"/>
    <n v="0"/>
    <n v="359909.1"/>
    <n v="323918.18999999994"/>
    <s v="ZLIN"/>
    <n v="5"/>
    <n v="0"/>
    <n v="0"/>
    <n v="0"/>
    <m/>
    <m/>
    <m/>
  </r>
  <r>
    <s v="120601006034-0"/>
    <x v="32"/>
    <m/>
    <s v="IMPRESORA LASER"/>
    <s v="30.06.2002"/>
    <n v="831764.62"/>
    <n v="748588.1"/>
    <s v="ZLI1"/>
    <n v="5"/>
    <n v="0"/>
    <n v="507473.09"/>
    <n v="456725.78"/>
    <s v="ZLIN"/>
    <n v="5"/>
    <n v="0"/>
    <n v="0"/>
    <n v="0"/>
    <m/>
    <m/>
    <m/>
  </r>
  <r>
    <s v="120601006035-0"/>
    <x v="32"/>
    <m/>
    <s v="IMPRESORA PORTATIL"/>
    <s v="30.06.2002"/>
    <n v="318805.26"/>
    <n v="286924.73"/>
    <s v="ZLI1"/>
    <n v="5"/>
    <n v="0"/>
    <n v="175879.21"/>
    <n v="158291.28999999998"/>
    <s v="ZLIN"/>
    <n v="5"/>
    <n v="0"/>
    <n v="0"/>
    <n v="0"/>
    <m/>
    <m/>
    <m/>
  </r>
  <r>
    <s v="120601006036-0"/>
    <x v="32"/>
    <m/>
    <s v="WIRE SCOPE 350"/>
    <s v="30.06.2002"/>
    <n v="3782649.39"/>
    <n v="3404384.45"/>
    <s v="ZLI1"/>
    <n v="5"/>
    <n v="0"/>
    <n v="2086820.93"/>
    <n v="1878138.8399999999"/>
    <s v="ZLIN"/>
    <n v="5"/>
    <n v="0"/>
    <n v="0"/>
    <n v="0"/>
    <m/>
    <m/>
    <m/>
  </r>
  <r>
    <s v="120601006037-0"/>
    <x v="32"/>
    <m/>
    <s v="COMPUTADOR PORTATIL"/>
    <s v="30.06.2002"/>
    <n v="0"/>
    <n v="0"/>
    <s v="ZLI1"/>
    <n v="5"/>
    <n v="0"/>
    <n v="0"/>
    <n v="0"/>
    <s v="ZLIN"/>
    <n v="5"/>
    <n v="0"/>
    <n v="0"/>
    <n v="0"/>
    <m/>
    <m/>
    <m/>
  </r>
  <r>
    <s v="120601006039-0"/>
    <x v="32"/>
    <m/>
    <s v="IMPRESORA"/>
    <s v="30.06.2002"/>
    <n v="376799.89"/>
    <n v="339120.12"/>
    <s v="ZLI1"/>
    <n v="5"/>
    <n v="0"/>
    <n v="207873.83"/>
    <n v="187086.44999999998"/>
    <s v="ZLIN"/>
    <n v="5"/>
    <n v="0"/>
    <n v="0"/>
    <n v="0"/>
    <m/>
    <m/>
    <m/>
  </r>
  <r>
    <s v="120601006040-0"/>
    <x v="32"/>
    <m/>
    <s v="UPS"/>
    <s v="31.01.2002"/>
    <n v="70060"/>
    <n v="63054"/>
    <s v="ZLI1"/>
    <n v="5"/>
    <n v="0"/>
    <n v="29282.82"/>
    <n v="26354.54"/>
    <s v="ZLIN"/>
    <n v="5"/>
    <n v="0"/>
    <n v="0"/>
    <n v="0"/>
    <m/>
    <m/>
    <m/>
  </r>
  <r>
    <s v="120601006045-0"/>
    <x v="32"/>
    <m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7-0"/>
    <x v="32"/>
    <m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8-0"/>
    <x v="32"/>
    <m/>
    <s v="IMPRESORA"/>
    <s v="30.09.2002"/>
    <n v="173460.92"/>
    <n v="156114.75"/>
    <s v="ZLI1"/>
    <n v="5"/>
    <n v="0"/>
    <n v="95695.31"/>
    <n v="86125.78"/>
    <s v="ZLIN"/>
    <n v="5"/>
    <n v="0"/>
    <n v="0"/>
    <n v="0"/>
    <m/>
    <m/>
    <m/>
  </r>
  <r>
    <s v="120601006049-0"/>
    <x v="34"/>
    <m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0-0"/>
    <x v="34"/>
    <m/>
    <s v="TANQUE DE ACERO INOXIDABLE"/>
    <s v="06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1-0"/>
    <x v="34"/>
    <m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52-0"/>
    <x v="34"/>
    <m/>
    <s v="TANQUE DE ACERO INOXIDABLE"/>
    <s v="05.12.2002"/>
    <n v="2727023.76"/>
    <n v="2454321.38"/>
    <s v="ZLI1"/>
    <n v="15"/>
    <n v="0"/>
    <n v="3113330.9"/>
    <n v="3113330.9"/>
    <s v="ZLIN"/>
    <n v="15"/>
    <n v="0"/>
    <n v="0"/>
    <n v="0"/>
    <m/>
    <m/>
    <m/>
  </r>
  <r>
    <s v="120601006062-0"/>
    <x v="32"/>
    <m/>
    <s v="EQUIPO PORTATIL HAND HELD"/>
    <s v="30.09.2002"/>
    <n v="4646133.1500000004"/>
    <n v="4181520.0500000003"/>
    <s v="ZLI1"/>
    <n v="5"/>
    <n v="0"/>
    <n v="2563189.69"/>
    <n v="2306870.7199999997"/>
    <s v="ZLIN"/>
    <n v="5"/>
    <n v="0"/>
    <n v="0"/>
    <n v="0"/>
    <m/>
    <m/>
    <m/>
  </r>
  <r>
    <s v="120601006069-0"/>
    <x v="32"/>
    <m/>
    <s v="COMPUTADOR"/>
    <s v="30.11.2002"/>
    <n v="556875"/>
    <n v="501187.5"/>
    <s v="ZLI1"/>
    <n v="5"/>
    <n v="0"/>
    <n v="307218.09999999998"/>
    <n v="276496.28999999998"/>
    <s v="ZLIN"/>
    <n v="5"/>
    <n v="0"/>
    <n v="0"/>
    <n v="0"/>
    <m/>
    <m/>
    <m/>
  </r>
  <r>
    <s v="120601006078-0"/>
    <x v="32"/>
    <m/>
    <s v="KIT CONECTORIZACION FIBRA OPTICA"/>
    <s v="30.11.2002"/>
    <n v="557551.06999999995"/>
    <n v="501796.06999999995"/>
    <s v="ZLI1"/>
    <n v="5"/>
    <n v="0"/>
    <n v="307591.08"/>
    <n v="276831.97000000003"/>
    <s v="ZLIN"/>
    <n v="5"/>
    <n v="0"/>
    <n v="0"/>
    <n v="0"/>
    <m/>
    <m/>
    <m/>
  </r>
  <r>
    <s v="120601006079-0"/>
    <x v="32"/>
    <m/>
    <s v="COMPUTADOR MANUAL"/>
    <s v="30.09.2002"/>
    <n v="2563930.56"/>
    <n v="2307537.6800000002"/>
    <s v="ZLI1"/>
    <n v="5"/>
    <n v="0"/>
    <n v="1414475.24"/>
    <n v="1273027.72"/>
    <s v="ZLIN"/>
    <n v="5"/>
    <n v="0"/>
    <n v="0"/>
    <n v="0"/>
    <m/>
    <m/>
    <m/>
  </r>
  <r>
    <s v="120601006080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1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2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3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4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5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6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7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8-0"/>
    <x v="32"/>
    <m/>
    <s v="COMPUTADOR MANUAL"/>
    <s v="30.09.2002"/>
    <n v="2563930.41"/>
    <n v="2307537.2000000002"/>
    <s v="ZLI1"/>
    <n v="5"/>
    <n v="0"/>
    <n v="1414475.17"/>
    <n v="1273027.6499999999"/>
    <s v="ZLIN"/>
    <n v="5"/>
    <n v="0"/>
    <n v="0"/>
    <n v="0"/>
    <m/>
    <m/>
    <m/>
  </r>
  <r>
    <s v="120601006089-0"/>
    <x v="32"/>
    <m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2-0"/>
    <x v="32"/>
    <m/>
    <s v="IMPRESORA"/>
    <s v="30.09.2002"/>
    <n v="294391.33"/>
    <n v="66271.210000000021"/>
    <s v="ZLI1"/>
    <n v="5"/>
    <n v="0"/>
    <n v="336094.44"/>
    <n v="99964.48000000001"/>
    <s v="ZLIN"/>
    <n v="53"/>
    <n v="0"/>
    <n v="0"/>
    <n v="0"/>
    <m/>
    <m/>
    <m/>
  </r>
  <r>
    <s v="120601006095-0"/>
    <x v="32"/>
    <m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6-0"/>
    <x v="32"/>
    <m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7-0"/>
    <x v="32"/>
    <m/>
    <s v="IMPRESORA"/>
    <s v="30.09.2002"/>
    <n v="294391.33"/>
    <n v="264952.32000000001"/>
    <s v="ZLI1"/>
    <n v="5"/>
    <n v="0"/>
    <n v="162410.48000000001"/>
    <n v="146169.43000000002"/>
    <s v="ZLIN"/>
    <n v="5"/>
    <n v="0"/>
    <n v="0"/>
    <n v="0"/>
    <m/>
    <m/>
    <m/>
  </r>
  <r>
    <s v="120601006098-0"/>
    <x v="32"/>
    <m/>
    <s v="IMPRESORA"/>
    <s v="30.09.2002"/>
    <n v="0"/>
    <n v="0"/>
    <s v="ZLI1"/>
    <n v="5"/>
    <n v="0"/>
    <n v="0"/>
    <n v="0"/>
    <s v="ZLIN"/>
    <n v="5"/>
    <n v="0"/>
    <n v="0"/>
    <n v="0"/>
    <m/>
    <m/>
    <m/>
  </r>
  <r>
    <s v="120601006099-0"/>
    <x v="32"/>
    <m/>
    <s v="HUB 3 COM AIRCONNECT 11"/>
    <s v="30.09.2002"/>
    <n v="427901.54"/>
    <n v="385111.33999999997"/>
    <s v="ZLI1"/>
    <n v="5"/>
    <n v="0"/>
    <n v="236065.71"/>
    <n v="212459.13999999998"/>
    <s v="ZLIN"/>
    <n v="5"/>
    <n v="0"/>
    <n v="0"/>
    <n v="0"/>
    <m/>
    <m/>
    <m/>
  </r>
  <r>
    <s v="120601006100-0"/>
    <x v="32"/>
    <m/>
    <s v="HUB 3 COM AIRCONNECT 11"/>
    <s v="30.09.2002"/>
    <n v="427901.57"/>
    <n v="385111.34"/>
    <s v="ZLI1"/>
    <n v="5"/>
    <n v="0"/>
    <n v="236065.73"/>
    <n v="212459.16"/>
    <s v="ZLIN"/>
    <n v="5"/>
    <n v="0"/>
    <n v="0"/>
    <n v="0"/>
    <m/>
    <m/>
    <m/>
  </r>
  <r>
    <s v="120601006106-0"/>
    <x v="33"/>
    <m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7-0"/>
    <x v="33"/>
    <m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8-0"/>
    <x v="33"/>
    <m/>
    <s v="FUENTE POTENCIA ININTERRUMPIDA"/>
    <s v="02.12.2002"/>
    <n v="1128817.52"/>
    <n v="1015935.77"/>
    <s v="ZLI1"/>
    <n v="5"/>
    <n v="0"/>
    <n v="622748.68999999994"/>
    <n v="560473.81999999995"/>
    <s v="ZLIN"/>
    <n v="5"/>
    <n v="0"/>
    <n v="0"/>
    <n v="0"/>
    <m/>
    <m/>
    <m/>
  </r>
  <r>
    <s v="120601006109-0"/>
    <x v="33"/>
    <m/>
    <s v="FUENTE POTENCIA ININTERRUMPIDA"/>
    <s v="02.12.2002"/>
    <n v="631360.22"/>
    <n v="568223.98"/>
    <s v="ZLI1"/>
    <n v="5"/>
    <n v="0"/>
    <n v="348310.27"/>
    <n v="313479.24"/>
    <s v="ZLIN"/>
    <n v="5"/>
    <n v="0"/>
    <n v="0"/>
    <n v="0"/>
    <m/>
    <m/>
    <m/>
  </r>
  <r>
    <s v="120601006110-0"/>
    <x v="33"/>
    <m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1-0"/>
    <x v="33"/>
    <m/>
    <s v="TRANSFORMADOR DE AISLAMIENTO"/>
    <s v="02.12.2002"/>
    <n v="147806.26"/>
    <n v="133025.63"/>
    <s v="ZLI1"/>
    <n v="15"/>
    <n v="0"/>
    <n v="168744.28"/>
    <n v="168744.28"/>
    <s v="ZLIN"/>
    <n v="15"/>
    <n v="0"/>
    <n v="0"/>
    <n v="0"/>
    <m/>
    <m/>
    <m/>
  </r>
  <r>
    <s v="120601006113-0"/>
    <x v="33"/>
    <m/>
    <s v="TRANSFORMADOR DE AISLAMIENTO"/>
    <s v="02.12.2002"/>
    <n v="116133.49"/>
    <n v="104520.14"/>
    <s v="ZLI1"/>
    <n v="15"/>
    <n v="0"/>
    <n v="132584.79"/>
    <n v="132584.79"/>
    <s v="ZLIN"/>
    <n v="15"/>
    <n v="0"/>
    <n v="0"/>
    <n v="0"/>
    <m/>
    <m/>
    <m/>
  </r>
  <r>
    <s v="120601006117-0"/>
    <x v="32"/>
    <m/>
    <s v="RACK O GAVINETE P INSTALAR SERVIDOR"/>
    <s v="30.11.2002"/>
    <n v="3616213.8"/>
    <n v="3254592.2199999997"/>
    <s v="ZLI1"/>
    <n v="5"/>
    <n v="0"/>
    <n v="1995001.34"/>
    <n v="1795501.21"/>
    <s v="ZLIN"/>
    <n v="5"/>
    <n v="0"/>
    <n v="0"/>
    <n v="0"/>
    <m/>
    <m/>
    <m/>
  </r>
  <r>
    <s v="120601006118-0"/>
    <x v="32"/>
    <m/>
    <s v="MICROCOMPUTADOR PORTATIL"/>
    <s v="30.11.2002"/>
    <n v="848607.74"/>
    <n v="763746.72"/>
    <s v="ZLI1"/>
    <n v="5"/>
    <n v="0"/>
    <n v="468161.9"/>
    <n v="421345.71"/>
    <s v="ZLIN"/>
    <n v="5"/>
    <n v="0"/>
    <n v="0"/>
    <n v="0"/>
    <m/>
    <m/>
    <m/>
  </r>
  <r>
    <s v="120601006119-0"/>
    <x v="32"/>
    <m/>
    <s v="MICROCOMPUTADOR PORTATIL"/>
    <s v="30.11.2002"/>
    <n v="0"/>
    <n v="0"/>
    <s v="ZLI1"/>
    <n v="5"/>
    <n v="0"/>
    <n v="0"/>
    <n v="0"/>
    <s v="ZLIN"/>
    <n v="5"/>
    <n v="0"/>
    <n v="0"/>
    <n v="0"/>
    <m/>
    <m/>
    <m/>
  </r>
  <r>
    <s v="120601006123-0"/>
    <x v="32"/>
    <m/>
    <s v="IMPRESORA LASER"/>
    <s v="01.01.2003"/>
    <n v="673662.54"/>
    <n v="606296.29"/>
    <s v="ZLI1"/>
    <n v="5"/>
    <n v="0"/>
    <n v="277743.90999999997"/>
    <n v="249969.51999999996"/>
    <s v="ZLIN"/>
    <n v="5"/>
    <n v="0"/>
    <n v="0"/>
    <n v="0"/>
    <m/>
    <m/>
    <m/>
  </r>
  <r>
    <s v="120601006125-0"/>
    <x v="32"/>
    <m/>
    <s v="SERVIDOR DE RED"/>
    <s v="01.12.2002"/>
    <n v="6735368.6600000001"/>
    <n v="6061831.79"/>
    <s v="ZLI1"/>
    <n v="5"/>
    <n v="0"/>
    <n v="3672702.53"/>
    <n v="3305432.28"/>
    <s v="ZLIN"/>
    <n v="5"/>
    <n v="0"/>
    <n v="0"/>
    <n v="0"/>
    <m/>
    <m/>
    <m/>
  </r>
  <r>
    <s v="120601006128-0"/>
    <x v="32"/>
    <m/>
    <s v="COMPUTADORA PORTATIL"/>
    <s v="01.12.2002"/>
    <n v="1089792.8500000001"/>
    <n v="980813.49000000011"/>
    <s v="ZLI1"/>
    <n v="5"/>
    <n v="0"/>
    <n v="601219.47"/>
    <n v="541097.52"/>
    <s v="ZLIN"/>
    <n v="5"/>
    <n v="0"/>
    <n v="0"/>
    <n v="0"/>
    <m/>
    <m/>
    <m/>
  </r>
  <r>
    <s v="120601006129-0"/>
    <x v="32"/>
    <m/>
    <s v="IMPRESORA LASER"/>
    <s v="02.12.2002"/>
    <n v="1064461"/>
    <n v="958015.11"/>
    <s v="ZLI1"/>
    <n v="5"/>
    <n v="0"/>
    <n v="587244.34"/>
    <n v="528519.90999999992"/>
    <s v="ZLIN"/>
    <n v="5"/>
    <n v="0"/>
    <n v="0"/>
    <n v="0"/>
    <m/>
    <m/>
    <m/>
  </r>
  <r>
    <s v="120601006137-0"/>
    <x v="33"/>
    <m/>
    <s v="BAYPAS EXTERNO"/>
    <s v="02.12.2002"/>
    <n v="194555.94"/>
    <n v="140080.17000000001"/>
    <s v="ZLI1"/>
    <n v="20"/>
    <n v="0"/>
    <n v="222116.49"/>
    <n v="175774.87"/>
    <s v="ZLIN"/>
    <n v="20"/>
    <n v="0"/>
    <n v="0"/>
    <n v="0"/>
    <m/>
    <m/>
    <m/>
  </r>
  <r>
    <s v="120601006138-0"/>
    <x v="32"/>
    <m/>
    <s v="IMPRESORA MATRIZ PUNTOS"/>
    <s v="05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39-0"/>
    <x v="32"/>
    <m/>
    <s v="IMPRESORA MATRIZ PUNTOS"/>
    <s v="03.12.2002"/>
    <n v="342289.07"/>
    <n v="308060.28000000003"/>
    <s v="ZLI1"/>
    <n v="5"/>
    <n v="0"/>
    <n v="188834.82"/>
    <n v="169951.34"/>
    <s v="ZLIN"/>
    <n v="5"/>
    <n v="0"/>
    <n v="0"/>
    <n v="0"/>
    <m/>
    <m/>
    <m/>
  </r>
  <r>
    <s v="120601006179-0"/>
    <x v="32"/>
    <m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0-0"/>
    <x v="32"/>
    <m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1-0"/>
    <x v="32"/>
    <m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2-0"/>
    <x v="32"/>
    <m/>
    <s v="SERVIDOR EXTERNO DE IMPRESION"/>
    <s v="07.12.2002"/>
    <n v="166638"/>
    <n v="149974.37"/>
    <s v="ZLI1"/>
    <n v="5"/>
    <n v="0"/>
    <n v="91931.23"/>
    <n v="82738.11"/>
    <s v="ZLIN"/>
    <n v="5"/>
    <n v="0"/>
    <n v="0"/>
    <n v="0"/>
    <m/>
    <m/>
    <m/>
  </r>
  <r>
    <s v="120601006183-0"/>
    <x v="32"/>
    <m/>
    <s v="IMPRESORA INYECCION DE TINTA"/>
    <s v="07.12.2002"/>
    <n v="200732.37"/>
    <n v="180658.93"/>
    <s v="ZLI1"/>
    <n v="5"/>
    <n v="0"/>
    <n v="110740.49"/>
    <n v="99666.44"/>
    <s v="ZLIN"/>
    <n v="5"/>
    <n v="0"/>
    <n v="0"/>
    <n v="0"/>
    <m/>
    <m/>
    <m/>
  </r>
  <r>
    <s v="120601006197-0"/>
    <x v="32"/>
    <m/>
    <s v="CPU (MONITOR 23703497MF, TECLADO Y MOUSE)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0-0"/>
    <x v="32"/>
    <m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3-0"/>
    <x v="32"/>
    <m/>
    <s v="COMPUTADORA"/>
    <s v="07.12.2002"/>
    <n v="0"/>
    <n v="0"/>
    <s v="ZLI1"/>
    <n v="5"/>
    <n v="0"/>
    <n v="0"/>
    <n v="0"/>
    <s v="ZLIN"/>
    <n v="5"/>
    <n v="0"/>
    <n v="0"/>
    <n v="0"/>
    <m/>
    <m/>
    <m/>
  </r>
  <r>
    <s v="120601006206-0"/>
    <x v="32"/>
    <m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09-0"/>
    <x v="32"/>
    <m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0-0"/>
    <x v="32"/>
    <m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4-0"/>
    <x v="32"/>
    <m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5-0"/>
    <x v="32"/>
    <m/>
    <s v="COMPUTADORA"/>
    <s v="07.12.2002"/>
    <n v="452228.51"/>
    <n v="407005.63"/>
    <s v="ZLI1"/>
    <n v="5"/>
    <n v="0"/>
    <n v="249486.47"/>
    <n v="224537.82"/>
    <s v="ZLIN"/>
    <n v="5"/>
    <n v="0"/>
    <n v="0"/>
    <n v="0"/>
    <m/>
    <m/>
    <m/>
  </r>
  <r>
    <s v="120601006219-0"/>
    <x v="32"/>
    <m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0-0"/>
    <x v="32"/>
    <m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1-0"/>
    <x v="32"/>
    <m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2-0"/>
    <x v="32"/>
    <m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3-0"/>
    <x v="32"/>
    <m/>
    <s v="IMPRESORA"/>
    <s v="07.12.2002"/>
    <n v="292822.78000000003"/>
    <n v="263540.5"/>
    <s v="ZLI1"/>
    <n v="5"/>
    <n v="0"/>
    <n v="161545.14000000001"/>
    <n v="145390.63"/>
    <s v="ZLIN"/>
    <n v="5"/>
    <n v="0"/>
    <n v="0"/>
    <n v="0"/>
    <m/>
    <m/>
    <m/>
  </r>
  <r>
    <s v="120601006225-0"/>
    <x v="32"/>
    <m/>
    <s v="COMPUTADORA PORTATIL"/>
    <s v="06.12.2002"/>
    <n v="0"/>
    <n v="0"/>
    <s v="ZLI1"/>
    <n v="5"/>
    <n v="0"/>
    <n v="0"/>
    <n v="0"/>
    <s v="ZLIN"/>
    <n v="5"/>
    <n v="0"/>
    <n v="0"/>
    <n v="0"/>
    <m/>
    <m/>
    <m/>
  </r>
  <r>
    <s v="120601006226-0"/>
    <x v="32"/>
    <m/>
    <s v="IMPRESORA INYECCION TINTA"/>
    <s v="06.12.2002"/>
    <n v="198639.7"/>
    <n v="178775.73"/>
    <s v="ZLI1"/>
    <n v="5"/>
    <n v="0"/>
    <n v="109585.99"/>
    <n v="98627.39"/>
    <s v="ZLIN"/>
    <n v="5"/>
    <n v="0"/>
    <n v="0"/>
    <n v="0"/>
    <m/>
    <m/>
    <m/>
  </r>
  <r>
    <s v="120601006231-0"/>
    <x v="32"/>
    <m/>
    <s v="SWITCH 12 PUERTOS FIBRA"/>
    <s v="04.03.2003"/>
    <n v="2956022.74"/>
    <n v="2660420.6500000004"/>
    <s v="ZLI1"/>
    <n v="5"/>
    <n v="0"/>
    <n v="1670028.32"/>
    <n v="1503025.49"/>
    <s v="ZLIN"/>
    <n v="5"/>
    <n v="0"/>
    <n v="0"/>
    <n v="0"/>
    <m/>
    <m/>
    <m/>
  </r>
  <r>
    <s v="120601006232-0"/>
    <x v="32"/>
    <m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3-0"/>
    <x v="32"/>
    <m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4-0"/>
    <x v="32"/>
    <m/>
    <s v="SWITCH 24 PUERTOS 10/100"/>
    <s v="04.03.2003"/>
    <n v="1114492.68"/>
    <n v="1003043.48"/>
    <s v="ZLI1"/>
    <n v="5"/>
    <n v="0"/>
    <n v="629641.39"/>
    <n v="566677.25"/>
    <s v="ZLIN"/>
    <n v="5"/>
    <n v="0"/>
    <n v="0"/>
    <n v="0"/>
    <m/>
    <m/>
    <m/>
  </r>
  <r>
    <s v="120601006235-0"/>
    <x v="32"/>
    <m/>
    <s v="SWITCH 24 PUERTOS 10/100 E1"/>
    <s v="04.03.2003"/>
    <n v="956683.19"/>
    <n v="861014.67999999993"/>
    <s v="ZLI1"/>
    <n v="5"/>
    <n v="0"/>
    <n v="540485.68999999994"/>
    <n v="486437.11999999994"/>
    <s v="ZLIN"/>
    <n v="5"/>
    <n v="0"/>
    <n v="0"/>
    <n v="0"/>
    <m/>
    <m/>
    <m/>
  </r>
  <r>
    <s v="120601006236-0"/>
    <x v="32"/>
    <m/>
    <s v="SWITCH AUTOSENSADO"/>
    <s v="09.01.2003"/>
    <n v="956683.19"/>
    <n v="861014.99"/>
    <s v="ZLI1"/>
    <n v="5"/>
    <n v="0"/>
    <n v="540485.68999999994"/>
    <n v="486437.11999999994"/>
    <s v="ZLIN"/>
    <n v="5"/>
    <n v="0"/>
    <n v="0"/>
    <n v="0"/>
    <m/>
    <m/>
    <m/>
  </r>
  <r>
    <s v="120601006239-0"/>
    <x v="32"/>
    <m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40-0"/>
    <x v="32"/>
    <m/>
    <s v="SERVIDOR 2 PROCESADORES"/>
    <s v="08.03.2003"/>
    <n v="2470562.88"/>
    <n v="2223506.46"/>
    <s v="ZLI1"/>
    <n v="5"/>
    <n v="0"/>
    <n v="1395763.94"/>
    <n v="1256187.5499999998"/>
    <s v="ZLIN"/>
    <n v="5"/>
    <n v="0"/>
    <n v="0"/>
    <n v="0"/>
    <m/>
    <m/>
    <m/>
  </r>
  <r>
    <s v="120601006241-0"/>
    <x v="32"/>
    <m/>
    <s v="SERVIDOR 2 PROCESADORES"/>
    <s v="08.03.2003"/>
    <n v="2470562.92"/>
    <n v="2223506.46"/>
    <s v="ZLI1"/>
    <n v="5"/>
    <n v="0"/>
    <n v="1395763.98"/>
    <n v="1256187.58"/>
    <s v="ZLIN"/>
    <n v="5"/>
    <n v="0"/>
    <n v="0"/>
    <n v="0"/>
    <m/>
    <m/>
    <m/>
  </r>
  <r>
    <s v="120601006262-0"/>
    <x v="32"/>
    <m/>
    <s v="UPS"/>
    <s v="30.06.2003"/>
    <n v="75227.5"/>
    <n v="67704.75"/>
    <s v="ZLI1"/>
    <n v="5"/>
    <n v="0"/>
    <n v="42500.35"/>
    <n v="38250.32"/>
    <s v="ZLIN"/>
    <n v="5"/>
    <n v="0"/>
    <n v="0"/>
    <n v="0"/>
    <m/>
    <m/>
    <m/>
  </r>
  <r>
    <s v="120601006272-0"/>
    <x v="32"/>
    <m/>
    <s v="MULTIFUNCIONAL"/>
    <s v="31.10.2003"/>
    <n v="60103"/>
    <n v="54092.7"/>
    <s v="ZLI1"/>
    <n v="5"/>
    <n v="0"/>
    <n v="33955.64"/>
    <n v="30560.079999999998"/>
    <s v="ZLIN"/>
    <n v="5"/>
    <n v="0"/>
    <n v="0"/>
    <n v="0"/>
    <m/>
    <m/>
    <m/>
  </r>
  <r>
    <s v="120601006273-0"/>
    <x v="32"/>
    <m/>
    <s v="IMPRESORA"/>
    <s v="31.10.2003"/>
    <n v="60286"/>
    <n v="54257.4"/>
    <s v="ZLI1"/>
    <n v="5"/>
    <n v="0"/>
    <n v="34059.03"/>
    <n v="30653.129999999997"/>
    <s v="ZLIN"/>
    <n v="5"/>
    <n v="0"/>
    <n v="0"/>
    <n v="0"/>
    <m/>
    <m/>
    <m/>
  </r>
  <r>
    <s v="120601006274-0"/>
    <x v="32"/>
    <m/>
    <s v="IMPRESORA"/>
    <s v="31.12.2003"/>
    <n v="72481.070000000007"/>
    <n v="65232.960000000006"/>
    <s v="ZLI1"/>
    <n v="5"/>
    <n v="0"/>
    <n v="40948.730000000003"/>
    <n v="36853.86"/>
    <s v="ZLIN"/>
    <n v="5"/>
    <n v="0"/>
    <n v="0"/>
    <n v="0"/>
    <m/>
    <m/>
    <m/>
  </r>
  <r>
    <s v="120601006276-0"/>
    <x v="32"/>
    <m/>
    <s v="IMPRESORA DE TEXTO"/>
    <s v="31.08.2003"/>
    <n v="0"/>
    <n v="0"/>
    <s v="ZLI1"/>
    <n v="5"/>
    <n v="0"/>
    <n v="0"/>
    <n v="0"/>
    <s v="ZLIN"/>
    <n v="5"/>
    <n v="0"/>
    <n v="0"/>
    <n v="0"/>
    <m/>
    <m/>
    <m/>
  </r>
  <r>
    <s v="120601006277-0"/>
    <x v="32"/>
    <m/>
    <s v="MONITOR"/>
    <s v="31.10.2003"/>
    <n v="57000"/>
    <n v="51300"/>
    <s v="ZLI1"/>
    <n v="5"/>
    <n v="0"/>
    <n v="32202.59"/>
    <n v="28982.33"/>
    <s v="ZLIN"/>
    <n v="5"/>
    <n v="0"/>
    <n v="0"/>
    <n v="0"/>
    <m/>
    <m/>
    <m/>
  </r>
  <r>
    <s v="120601006278-0"/>
    <x v="32"/>
    <m/>
    <s v="UPS"/>
    <s v="30.04.2004"/>
    <n v="82571.899999999994"/>
    <n v="74314.709999999992"/>
    <s v="ZLI1"/>
    <n v="5"/>
    <n v="0"/>
    <n v="52798.239999999998"/>
    <n v="52463.829999999994"/>
    <s v="ZLIN"/>
    <n v="5"/>
    <n v="0"/>
    <n v="0"/>
    <n v="0"/>
    <m/>
    <m/>
    <m/>
  </r>
  <r>
    <s v="120601006279-0"/>
    <x v="32"/>
    <m/>
    <s v="UPS"/>
    <s v="31.03.2004"/>
    <n v="139006.5"/>
    <n v="125105.85"/>
    <s v="ZLI1"/>
    <n v="5"/>
    <n v="0"/>
    <n v="88883.75"/>
    <n v="88320.78"/>
    <s v="ZLIN"/>
    <n v="5"/>
    <n v="0"/>
    <n v="0"/>
    <n v="0"/>
    <m/>
    <m/>
    <m/>
  </r>
  <r>
    <s v="120601006288-0"/>
    <x v="32"/>
    <m/>
    <s v="FIREWALL"/>
    <s v="30.06.2003"/>
    <n v="3759973.6"/>
    <n v="3383976.14"/>
    <s v="ZLI1"/>
    <n v="5"/>
    <n v="0"/>
    <n v="2124226.7000000002"/>
    <n v="1911804.0300000003"/>
    <s v="ZLIN"/>
    <n v="5"/>
    <n v="0"/>
    <n v="0"/>
    <n v="0"/>
    <m/>
    <m/>
    <m/>
  </r>
  <r>
    <s v="120601006289-0"/>
    <x v="32"/>
    <m/>
    <s v="FIREWALL"/>
    <s v="30.06.2003"/>
    <n v="8019886.8399999999"/>
    <n v="7217897.9399999995"/>
    <s v="ZLI1"/>
    <n v="5"/>
    <n v="0"/>
    <n v="4530898.26"/>
    <n v="4077808.4299999997"/>
    <s v="ZLIN"/>
    <n v="5"/>
    <n v="0"/>
    <n v="0"/>
    <n v="0"/>
    <m/>
    <m/>
    <m/>
  </r>
  <r>
    <s v="120601006290-0"/>
    <x v="32"/>
    <m/>
    <s v="SENSOR"/>
    <s v="30.06.2003"/>
    <n v="12609390.449999999"/>
    <n v="11348451.559999999"/>
    <s v="ZLI1"/>
    <n v="5"/>
    <n v="0"/>
    <n v="7123774.5"/>
    <n v="6411397.0499999998"/>
    <s v="ZLIN"/>
    <n v="5"/>
    <n v="0"/>
    <n v="0"/>
    <n v="0"/>
    <m/>
    <m/>
    <m/>
  </r>
  <r>
    <s v="120601006291-0"/>
    <x v="32"/>
    <m/>
    <s v="SENSOR"/>
    <s v="30.06.2003"/>
    <n v="6945278.21"/>
    <n v="6250750.1699999999"/>
    <s v="ZLI1"/>
    <n v="5"/>
    <n v="0"/>
    <n v="3923789.64"/>
    <n v="3531410.68"/>
    <s v="ZLIN"/>
    <n v="5"/>
    <n v="0"/>
    <n v="0"/>
    <n v="0"/>
    <m/>
    <m/>
    <m/>
  </r>
  <r>
    <s v="120601006299-0"/>
    <x v="32"/>
    <m/>
    <s v="CPU"/>
    <s v="01.05.2003"/>
    <n v="1328790.17"/>
    <n v="1195911.45"/>
    <s v="ZLI1"/>
    <n v="5"/>
    <n v="0"/>
    <n v="750710.45"/>
    <n v="675639.40999999992"/>
    <s v="ZLIN"/>
    <n v="5"/>
    <n v="0"/>
    <n v="0"/>
    <n v="0"/>
    <m/>
    <m/>
    <m/>
  </r>
  <r>
    <s v="120601006301-0"/>
    <x v="32"/>
    <m/>
    <s v="IMPRESORA LASER"/>
    <s v="30.06.2003"/>
    <n v="425984"/>
    <n v="383385.59999999998"/>
    <s v="ZLI1"/>
    <n v="5"/>
    <n v="0"/>
    <n v="240662.98"/>
    <n v="216596.68000000002"/>
    <s v="ZLIN"/>
    <n v="5"/>
    <n v="0"/>
    <n v="0"/>
    <n v="0"/>
    <m/>
    <m/>
    <m/>
  </r>
  <r>
    <s v="120601006303-0"/>
    <x v="32"/>
    <m/>
    <s v="IMPRESORA A COLOR"/>
    <s v="30.06.2003"/>
    <n v="474393.3"/>
    <n v="426953.91"/>
    <s v="ZLI1"/>
    <n v="5"/>
    <n v="0"/>
    <n v="268012.21999999997"/>
    <n v="241210.99999999997"/>
    <s v="ZLIN"/>
    <n v="5"/>
    <n v="0"/>
    <n v="0"/>
    <n v="0"/>
    <m/>
    <m/>
    <m/>
  </r>
  <r>
    <s v="120601006306-0"/>
    <x v="32"/>
    <m/>
    <s v="IMPRESORA"/>
    <s v="30.06.2003"/>
    <n v="140030.75"/>
    <n v="126027.72"/>
    <s v="ZLI1"/>
    <n v="5"/>
    <n v="0"/>
    <n v="79111.460000000006"/>
    <n v="71200.310000000012"/>
    <s v="ZLIN"/>
    <n v="5"/>
    <n v="0"/>
    <n v="0"/>
    <n v="0"/>
    <m/>
    <m/>
    <m/>
  </r>
  <r>
    <s v="120601006307-0"/>
    <x v="32"/>
    <m/>
    <s v="IMPRESORA LASER"/>
    <s v="30.06.2003"/>
    <n v="0"/>
    <n v="0"/>
    <s v="ZLI1"/>
    <n v="5"/>
    <n v="0"/>
    <n v="0"/>
    <n v="0"/>
    <s v="ZLIN"/>
    <n v="5"/>
    <n v="0"/>
    <n v="0"/>
    <n v="0"/>
    <m/>
    <m/>
    <m/>
  </r>
  <r>
    <s v="120601006308-0"/>
    <x v="32"/>
    <m/>
    <s v="IMPRESORA LASER"/>
    <s v="30.06.2003"/>
    <n v="1178140.57"/>
    <n v="1060326.5900000001"/>
    <s v="ZLI1"/>
    <n v="5"/>
    <n v="0"/>
    <n v="665599.78"/>
    <n v="599039.80000000005"/>
    <s v="ZLIN"/>
    <n v="5"/>
    <n v="0"/>
    <n v="0"/>
    <n v="0"/>
    <m/>
    <m/>
    <m/>
  </r>
  <r>
    <s v="120601006316-0"/>
    <x v="32"/>
    <m/>
    <s v="IMPRESORA UNISYS S 405336164"/>
    <s v="01.03.1995"/>
    <n v="210986.2"/>
    <n v="189887.58000000002"/>
    <s v="ZLI1"/>
    <n v="5"/>
    <n v="0"/>
    <n v="45468.83"/>
    <n v="40921.950000000004"/>
    <s v="ZLIN"/>
    <n v="5"/>
    <n v="0"/>
    <n v="0"/>
    <n v="0"/>
    <m/>
    <m/>
    <m/>
  </r>
  <r>
    <s v="120601006337-0"/>
    <x v="32"/>
    <m/>
    <s v="COMPUTADOR PENTIUM 4"/>
    <s v="31.10.2003"/>
    <n v="355819.91"/>
    <n v="320238.09999999998"/>
    <s v="ZLI1"/>
    <n v="5"/>
    <n v="0"/>
    <n v="201023.24"/>
    <n v="180920.91999999998"/>
    <s v="ZLIN"/>
    <n v="5"/>
    <n v="0"/>
    <n v="0"/>
    <n v="0"/>
    <m/>
    <m/>
    <m/>
  </r>
  <r>
    <s v="120601006340-0"/>
    <x v="32"/>
    <m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41-0"/>
    <x v="32"/>
    <m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1-0"/>
    <x v="32"/>
    <m/>
    <s v="COMPUTADOR PENTIUM 0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2-0"/>
    <x v="32"/>
    <m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57-0"/>
    <x v="32"/>
    <m/>
    <s v="CPU (MONITOR SERIE 306001101, TECLADO Y MOUSE)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67-0"/>
    <x v="32"/>
    <m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68-0"/>
    <x v="32"/>
    <m/>
    <s v="COMPUTADOR PENTIUM 4"/>
    <s v="31.10.2003"/>
    <n v="337219.91"/>
    <n v="303497.92"/>
    <s v="ZLI1"/>
    <n v="5"/>
    <n v="0"/>
    <n v="190515.03"/>
    <n v="171463.53"/>
    <s v="ZLIN"/>
    <n v="5"/>
    <n v="0"/>
    <n v="0"/>
    <n v="0"/>
    <m/>
    <m/>
    <m/>
  </r>
  <r>
    <s v="120601006378-0"/>
    <x v="32"/>
    <m/>
    <s v="IMPRESORA"/>
    <s v="31.08.2003"/>
    <n v="57070.01"/>
    <n v="51363.01"/>
    <s v="ZLI1"/>
    <n v="5"/>
    <n v="0"/>
    <n v="32242.14"/>
    <n v="29017.93"/>
    <s v="ZLIN"/>
    <n v="5"/>
    <n v="0"/>
    <n v="0"/>
    <n v="0"/>
    <m/>
    <m/>
    <m/>
  </r>
  <r>
    <s v="120601006380-0"/>
    <x v="32"/>
    <m/>
    <s v="DISCO DURO EXTERNO 40 GB"/>
    <s v="31.08.2003"/>
    <n v="79000"/>
    <n v="71100"/>
    <s v="ZLI1"/>
    <n v="5"/>
    <n v="0"/>
    <n v="44631.65"/>
    <n v="40168.490000000005"/>
    <s v="ZLIN"/>
    <n v="5"/>
    <n v="0"/>
    <n v="0"/>
    <n v="0"/>
    <m/>
    <m/>
    <m/>
  </r>
  <r>
    <s v="120601006381-0"/>
    <x v="32"/>
    <m/>
    <s v="IMPRESORA"/>
    <s v="31.08.2003"/>
    <n v="68102.600000000006"/>
    <n v="61292.340000000004"/>
    <s v="ZLI1"/>
    <n v="5"/>
    <n v="0"/>
    <n v="38475.08"/>
    <n v="34627.57"/>
    <s v="ZLIN"/>
    <n v="5"/>
    <n v="0"/>
    <n v="0"/>
    <n v="0"/>
    <m/>
    <m/>
    <m/>
  </r>
  <r>
    <s v="120601006387-0"/>
    <x v="32"/>
    <m/>
    <s v="UPS"/>
    <s v="30.11.2003"/>
    <n v="67600"/>
    <n v="60840"/>
    <s v="ZLI1"/>
    <n v="5"/>
    <n v="0"/>
    <n v="38191.129999999997"/>
    <n v="34372.019999999997"/>
    <s v="ZLIN"/>
    <n v="5"/>
    <n v="0"/>
    <n v="0"/>
    <n v="0"/>
    <m/>
    <m/>
    <m/>
  </r>
  <r>
    <s v="120601006390-0"/>
    <x v="32"/>
    <m/>
    <s v="SCANNER"/>
    <s v="31.12.2003"/>
    <n v="67000"/>
    <n v="60300"/>
    <s v="ZLI1"/>
    <n v="5"/>
    <n v="0"/>
    <n v="37852.160000000003"/>
    <n v="34066.94"/>
    <s v="ZLIN"/>
    <n v="5"/>
    <n v="0"/>
    <n v="0"/>
    <n v="0"/>
    <m/>
    <m/>
    <m/>
  </r>
  <r>
    <s v="120601006392-0"/>
    <x v="32"/>
    <m/>
    <s v="PROCESADOR   P4"/>
    <s v="31.05.2004"/>
    <n v="188583.55"/>
    <n v="169725.19"/>
    <s v="ZLI1"/>
    <n v="5"/>
    <n v="0"/>
    <n v="120584.38"/>
    <n v="119820.62000000001"/>
    <s v="ZLIN"/>
    <n v="5"/>
    <n v="0"/>
    <n v="0"/>
    <n v="0"/>
    <m/>
    <m/>
    <m/>
  </r>
  <r>
    <s v="120601006393-0"/>
    <x v="32"/>
    <m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4-0"/>
    <x v="32"/>
    <m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5-0"/>
    <x v="32"/>
    <m/>
    <s v="SWITH LINKSYS 16 PUERTOS"/>
    <s v="30.09.2003"/>
    <n v="64896.15"/>
    <n v="58406.53"/>
    <s v="ZLI1"/>
    <n v="5"/>
    <n v="0"/>
    <n v="36663.57"/>
    <n v="32997.21"/>
    <s v="ZLIN"/>
    <n v="5"/>
    <n v="0"/>
    <n v="0"/>
    <n v="0"/>
    <m/>
    <m/>
    <m/>
  </r>
  <r>
    <s v="120601006397-0"/>
    <x v="30"/>
    <m/>
    <s v="BUILDING KIT"/>
    <s v="31.10.2003"/>
    <n v="1419007.67"/>
    <n v="1252844.5"/>
    <s v="ZLI1"/>
    <n v="5"/>
    <n v="0"/>
    <n v="1073360.29"/>
    <n v="959692.69000000006"/>
    <s v="ZLIN"/>
    <n v="5"/>
    <n v="0"/>
    <n v="0"/>
    <n v="0"/>
    <m/>
    <m/>
    <m/>
  </r>
  <r>
    <s v="120601006398-0"/>
    <x v="32"/>
    <m/>
    <s v="BUILDING KIT"/>
    <s v="31.10.2003"/>
    <n v="1240183.22"/>
    <n v="1116164.81"/>
    <s v="ZLI1"/>
    <n v="5"/>
    <n v="0"/>
    <n v="700651.27"/>
    <n v="630586.14"/>
    <s v="ZLIN"/>
    <n v="5"/>
    <n v="0"/>
    <n v="0"/>
    <n v="0"/>
    <m/>
    <m/>
    <m/>
  </r>
  <r>
    <s v="120601006402-0"/>
    <x v="32"/>
    <m/>
    <s v="RACK"/>
    <s v="30.11.2003"/>
    <n v="4247381"/>
    <n v="3822643.17"/>
    <s v="ZLI1"/>
    <n v="5"/>
    <n v="0"/>
    <n v="2399591.35"/>
    <n v="2159632.2200000002"/>
    <s v="ZLIN"/>
    <n v="5"/>
    <n v="0"/>
    <n v="0"/>
    <n v="0"/>
    <m/>
    <m/>
    <m/>
  </r>
  <r>
    <s v="120601006403-0"/>
    <x v="32"/>
    <m/>
    <s v="RACK"/>
    <s v="30.11.2003"/>
    <n v="3851557.11"/>
    <n v="3466401.53"/>
    <s v="ZLI1"/>
    <n v="5"/>
    <n v="0"/>
    <n v="2175967.5299999998"/>
    <n v="1958370.7799999998"/>
    <s v="ZLIN"/>
    <n v="5"/>
    <n v="0"/>
    <n v="0"/>
    <n v="0"/>
    <m/>
    <m/>
    <m/>
  </r>
  <r>
    <s v="120601006404-0"/>
    <x v="32"/>
    <m/>
    <s v="RACK"/>
    <s v="30.11.2003"/>
    <n v="7172308.8200000003"/>
    <n v="6455077.9300000006"/>
    <s v="ZLI1"/>
    <n v="5"/>
    <n v="0"/>
    <n v="4052052.38"/>
    <n v="3646847.1399999997"/>
    <s v="ZLIN"/>
    <n v="5"/>
    <n v="0"/>
    <n v="0"/>
    <n v="0"/>
    <m/>
    <m/>
    <m/>
  </r>
  <r>
    <s v="120601006405-0"/>
    <x v="32"/>
    <m/>
    <s v="RACK"/>
    <s v="30.11.2003"/>
    <n v="912834.7"/>
    <n v="821551.14999999991"/>
    <s v="ZLI1"/>
    <n v="5"/>
    <n v="0"/>
    <n v="515713.13"/>
    <n v="464141.82"/>
    <s v="ZLIN"/>
    <n v="5"/>
    <n v="0"/>
    <n v="0"/>
    <n v="0"/>
    <m/>
    <m/>
    <m/>
  </r>
  <r>
    <s v="120601006407-0"/>
    <x v="32"/>
    <m/>
    <s v="IMPRESORA MATRIZ DE PUNTOS"/>
    <s v="30.11.2003"/>
    <n v="186444.72"/>
    <n v="167800.25"/>
    <s v="ZLI1"/>
    <n v="5"/>
    <n v="0"/>
    <n v="105333.4"/>
    <n v="94800.06"/>
    <s v="ZLIN"/>
    <n v="5"/>
    <n v="0"/>
    <n v="0"/>
    <n v="0"/>
    <m/>
    <m/>
    <m/>
  </r>
  <r>
    <s v="120601006408-0"/>
    <x v="32"/>
    <m/>
    <s v="IMPRESORA MATRIZ DE PUNTOS"/>
    <s v="31.05.2004"/>
    <n v="186444.72"/>
    <n v="167800.25"/>
    <s v="ZLI1"/>
    <n v="5"/>
    <n v="0"/>
    <n v="119216.76"/>
    <n v="118461.67"/>
    <s v="ZLIN"/>
    <n v="5"/>
    <n v="0"/>
    <n v="0"/>
    <n v="0"/>
    <m/>
    <m/>
    <m/>
  </r>
  <r>
    <s v="120601006410-0"/>
    <x v="32"/>
    <m/>
    <s v="REPETIDOR INALAMBRICO"/>
    <s v="31.12.2003"/>
    <n v="256599.34"/>
    <n v="230852.49"/>
    <s v="ZLI1"/>
    <n v="5"/>
    <n v="0"/>
    <n v="200785.63"/>
    <n v="180639.11000000002"/>
    <s v="ZLIN"/>
    <n v="5"/>
    <n v="0"/>
    <n v="0"/>
    <n v="0"/>
    <m/>
    <m/>
    <m/>
  </r>
  <r>
    <s v="120601006411-0"/>
    <x v="32"/>
    <m/>
    <s v="SERVIDOR DE IMPRESION"/>
    <s v="30.11.2003"/>
    <n v="70734.509999999995"/>
    <n v="63661.06"/>
    <s v="ZLI1"/>
    <n v="5"/>
    <n v="0"/>
    <n v="39962"/>
    <n v="35965.800000000003"/>
    <s v="ZLIN"/>
    <n v="5"/>
    <n v="0"/>
    <n v="0"/>
    <n v="0"/>
    <m/>
    <m/>
    <m/>
  </r>
  <r>
    <s v="120601006412-0"/>
    <x v="32"/>
    <m/>
    <s v="CD PORTATIL EXTERNO"/>
    <s v="30.11.2003"/>
    <n v="128794.05"/>
    <n v="115914.64"/>
    <s v="ZLI1"/>
    <n v="5"/>
    <n v="0"/>
    <n v="72763.19"/>
    <n v="65486.87"/>
    <s v="ZLIN"/>
    <n v="5"/>
    <n v="0"/>
    <n v="0"/>
    <n v="0"/>
    <m/>
    <m/>
    <m/>
  </r>
  <r>
    <s v="120601006414-0"/>
    <x v="32"/>
    <m/>
    <s v="PROYECTOR MULTIMEDIA"/>
    <s v="31.01.2004"/>
    <n v="769886.11"/>
    <n v="692897.5"/>
    <s v="ZLI1"/>
    <n v="5"/>
    <n v="0"/>
    <n v="492281.86"/>
    <n v="489163.81"/>
    <s v="ZLIN"/>
    <n v="5"/>
    <n v="0"/>
    <n v="0"/>
    <n v="0"/>
    <m/>
    <m/>
    <m/>
  </r>
  <r>
    <s v="120601006418-0"/>
    <x v="32"/>
    <m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19-0"/>
    <x v="32"/>
    <m/>
    <s v="IMPRESORA LASER"/>
    <s v="30.11.2003"/>
    <n v="1392508.32"/>
    <n v="1253257.71"/>
    <s v="ZLI1"/>
    <n v="5"/>
    <n v="0"/>
    <n v="786708.53"/>
    <n v="708037.68"/>
    <s v="ZLIN"/>
    <n v="5"/>
    <n v="0"/>
    <n v="0"/>
    <n v="0"/>
    <m/>
    <m/>
    <m/>
  </r>
  <r>
    <s v="120601006421-0"/>
    <x v="32"/>
    <m/>
    <s v="CONVERTIDOR DE MEDIO AUTOSENSITIVO"/>
    <s v="31.03.2004"/>
    <n v="189993.84"/>
    <n v="170994.46"/>
    <s v="ZLI1"/>
    <n v="5"/>
    <n v="0"/>
    <n v="121486.17"/>
    <n v="120716.7"/>
    <s v="ZLIN"/>
    <n v="5"/>
    <n v="0"/>
    <n v="0"/>
    <n v="0"/>
    <m/>
    <m/>
    <m/>
  </r>
  <r>
    <s v="120601006422-0"/>
    <x v="32"/>
    <m/>
    <s v="CONVERTIDO DE MEDIO AUTOSENSITIVO"/>
    <s v="30.04.2004"/>
    <n v="188583.84"/>
    <n v="169725.46"/>
    <s v="ZLI1"/>
    <n v="5"/>
    <n v="0"/>
    <n v="120584.58"/>
    <n v="119820.81"/>
    <s v="ZLIN"/>
    <n v="5"/>
    <n v="0"/>
    <n v="0"/>
    <n v="0"/>
    <m/>
    <m/>
    <m/>
  </r>
  <r>
    <s v="120601006429-0"/>
    <x v="32"/>
    <m/>
    <s v="CPU"/>
    <s v="30.11.2003"/>
    <n v="633752.9"/>
    <n v="570377.61"/>
    <s v="ZLI1"/>
    <n v="5"/>
    <n v="0"/>
    <n v="358043.68"/>
    <n v="322239.31"/>
    <s v="ZLIN"/>
    <n v="5"/>
    <n v="0"/>
    <n v="0"/>
    <n v="0"/>
    <m/>
    <m/>
    <m/>
  </r>
  <r>
    <s v="120601006448-0"/>
    <x v="32"/>
    <m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49-0"/>
    <x v="32"/>
    <m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1-0"/>
    <x v="32"/>
    <m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3-0"/>
    <x v="32"/>
    <m/>
    <s v="COMPUTADORA"/>
    <s v="07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6-0"/>
    <x v="32"/>
    <m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7-0"/>
    <x v="32"/>
    <m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8-0"/>
    <x v="32"/>
    <m/>
    <s v="COMPUTADORA"/>
    <s v="09.12.2002"/>
    <n v="494433.76"/>
    <n v="444990.38"/>
    <s v="ZLI1"/>
    <n v="5"/>
    <n v="0"/>
    <n v="272770.37"/>
    <n v="245493.33"/>
    <s v="ZLIN"/>
    <n v="5"/>
    <n v="0"/>
    <n v="0"/>
    <n v="0"/>
    <m/>
    <m/>
    <m/>
  </r>
  <r>
    <s v="120601006459-0"/>
    <x v="32"/>
    <m/>
    <s v="COMPUTADORA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3-0"/>
    <x v="32"/>
    <m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4-0"/>
    <x v="32"/>
    <m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5-0"/>
    <x v="32"/>
    <m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6-0"/>
    <x v="32"/>
    <m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7-0"/>
    <x v="32"/>
    <m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68-0"/>
    <x v="32"/>
    <m/>
    <s v="MONITOR"/>
    <s v="09.12.2002"/>
    <n v="0"/>
    <n v="0"/>
    <s v="ZLI1"/>
    <n v="5"/>
    <n v="0"/>
    <n v="0"/>
    <n v="0"/>
    <s v="ZLIN"/>
    <n v="5"/>
    <n v="0"/>
    <n v="0"/>
    <n v="0"/>
    <m/>
    <m/>
    <m/>
  </r>
  <r>
    <s v="120601006469-0"/>
    <x v="32"/>
    <m/>
    <s v="MONITOR"/>
    <s v="09.12.2002"/>
    <n v="123608.44"/>
    <n v="111247.6"/>
    <s v="ZLI1"/>
    <n v="5"/>
    <n v="0"/>
    <n v="68192.570000000007"/>
    <n v="61373.310000000005"/>
    <s v="ZLIN"/>
    <n v="5"/>
    <n v="0"/>
    <n v="0"/>
    <n v="0"/>
    <m/>
    <m/>
    <m/>
  </r>
  <r>
    <s v="120601006490-0"/>
    <x v="32"/>
    <m/>
    <s v="FUENTE ININTERRUMPIBLE DE POTENCIA"/>
    <s v="04.03.2003"/>
    <n v="6128325.0999999996"/>
    <n v="5515492.5399999991"/>
    <s v="ZLI1"/>
    <n v="5"/>
    <n v="0"/>
    <n v="3462245.55"/>
    <n v="3116021"/>
    <s v="ZLIN"/>
    <n v="5"/>
    <n v="0"/>
    <n v="0"/>
    <n v="0"/>
    <m/>
    <m/>
    <m/>
  </r>
  <r>
    <s v="120601006497-0"/>
    <x v="34"/>
    <m/>
    <s v="EQUIPO REFRIGERACION"/>
    <s v="31.07.2003"/>
    <n v="81141.25"/>
    <n v="73027.12"/>
    <s v="ZLI1"/>
    <n v="15"/>
    <n v="0"/>
    <n v="77024.600000000006"/>
    <n v="77024.600000000006"/>
    <s v="ZLIN"/>
    <n v="15"/>
    <n v="0"/>
    <n v="0"/>
    <n v="0"/>
    <m/>
    <m/>
    <m/>
  </r>
  <r>
    <s v="120601006500-0"/>
    <x v="33"/>
    <m/>
    <s v="DESTILADOR AUTOMATICO"/>
    <s v="31.07.2003"/>
    <n v="6666929.6900000004"/>
    <n v="4625130.09"/>
    <s v="ZLI1"/>
    <n v="20"/>
    <n v="0"/>
    <n v="6328691.75"/>
    <n v="4823826.92"/>
    <s v="ZLIN"/>
    <n v="20"/>
    <n v="0"/>
    <n v="0"/>
    <n v="0"/>
    <m/>
    <m/>
    <m/>
  </r>
  <r>
    <s v="120601006504-0"/>
    <x v="33"/>
    <m/>
    <s v="SOFTWARE PARA VISCOSIMETRO"/>
    <s v="31.08.2003"/>
    <n v="0"/>
    <n v="0"/>
    <s v="ZLI1"/>
    <n v="5"/>
    <n v="0"/>
    <n v="0"/>
    <n v="0"/>
    <s v="ZLIN"/>
    <n v="5"/>
    <n v="0"/>
    <n v="0"/>
    <n v="0"/>
    <m/>
    <m/>
    <m/>
  </r>
  <r>
    <s v="120601006517-0"/>
    <x v="32"/>
    <m/>
    <s v="IMPRESORA LASER"/>
    <s v="30.11.2003"/>
    <n v="0"/>
    <n v="0"/>
    <s v="ZLI1"/>
    <n v="5"/>
    <n v="0"/>
    <n v="0"/>
    <n v="0"/>
    <s v="ZLIN"/>
    <n v="5"/>
    <n v="0"/>
    <n v="0"/>
    <n v="0"/>
    <m/>
    <m/>
    <m/>
  </r>
  <r>
    <s v="120601006518-0"/>
    <x v="32"/>
    <m/>
    <s v="IMPRESORA MATRIZ DE PUNTOS"/>
    <s v="30.11.2003"/>
    <n v="1289179.3500000001"/>
    <n v="1160261.6900000002"/>
    <s v="ZLI1"/>
    <n v="5"/>
    <n v="0"/>
    <n v="728332.01"/>
    <n v="655498.81000000006"/>
    <s v="ZLIN"/>
    <n v="5"/>
    <n v="0"/>
    <n v="0"/>
    <n v="0"/>
    <m/>
    <m/>
    <m/>
  </r>
  <r>
    <s v="120601006519-0"/>
    <x v="32"/>
    <m/>
    <s v="IMPRESORA LASER"/>
    <s v="30.11.2003"/>
    <n v="0"/>
    <n v="0"/>
    <s v="ZLI1"/>
    <n v="5"/>
    <n v="0"/>
    <n v="0"/>
    <n v="0"/>
    <s v="ZLIN"/>
    <n v="5"/>
    <n v="0"/>
    <n v="0"/>
    <n v="0"/>
    <m/>
    <m/>
    <m/>
  </r>
  <r>
    <s v="120601006520-0"/>
    <x v="32"/>
    <m/>
    <s v="IMPRESORA LASER"/>
    <s v="30.11.2003"/>
    <n v="699078.99"/>
    <n v="629171.39"/>
    <s v="ZLI1"/>
    <n v="5"/>
    <n v="0"/>
    <n v="394950.17"/>
    <n v="355455.14999999997"/>
    <s v="ZLIN"/>
    <n v="5"/>
    <n v="0"/>
    <n v="0"/>
    <n v="0"/>
    <m/>
    <m/>
    <m/>
  </r>
  <r>
    <s v="120601006533-0"/>
    <x v="30"/>
    <m/>
    <s v="TORRE DE COMUNICACION MUELLE PETROL"/>
    <s v="30.09.2003"/>
    <n v="1627979.85"/>
    <n v="1465181.86"/>
    <s v="ZLI1"/>
    <n v="10"/>
    <n v="0"/>
    <n v="1545386.4"/>
    <n v="1545386.4"/>
    <s v="ZLIN"/>
    <n v="10"/>
    <n v="0"/>
    <n v="0"/>
    <n v="0"/>
    <m/>
    <m/>
    <m/>
  </r>
  <r>
    <s v="120601006556-0"/>
    <x v="32"/>
    <m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562-0"/>
    <x v="32"/>
    <m/>
    <s v="PROYECTOR"/>
    <s v="30.11.2003"/>
    <n v="1243476.2"/>
    <n v="1119128.3799999999"/>
    <s v="ZLI1"/>
    <n v="5"/>
    <n v="0"/>
    <n v="702511.66"/>
    <n v="632260.49"/>
    <s v="ZLIN"/>
    <n v="5"/>
    <n v="0"/>
    <n v="0"/>
    <n v="0"/>
    <m/>
    <m/>
    <m/>
  </r>
  <r>
    <s v="120601006564-0"/>
    <x v="32"/>
    <m/>
    <s v="PROYECTOR MULTIMEDIA"/>
    <s v="31.12.2003"/>
    <n v="1235497.8999999999"/>
    <n v="1111948.1099999999"/>
    <s v="ZLI1"/>
    <n v="5"/>
    <n v="0"/>
    <n v="698004.25"/>
    <n v="628203.80000000005"/>
    <s v="ZLIN"/>
    <n v="5"/>
    <n v="0"/>
    <n v="0"/>
    <n v="0"/>
    <m/>
    <m/>
    <m/>
  </r>
  <r>
    <s v="120601006565-0"/>
    <x v="32"/>
    <m/>
    <s v="PROYECTOR DE MULTIMEDIA"/>
    <s v="30.11.2003"/>
    <n v="1243476.25"/>
    <n v="1119128.3799999999"/>
    <s v="ZLI1"/>
    <n v="5"/>
    <n v="0"/>
    <n v="702511.7"/>
    <n v="632260.52999999991"/>
    <s v="ZLIN"/>
    <n v="5"/>
    <n v="0"/>
    <n v="0"/>
    <n v="0"/>
    <m/>
    <m/>
    <m/>
  </r>
  <r>
    <s v="120601006567-0"/>
    <x v="32"/>
    <m/>
    <s v="PROYECTOR MULTIMEDIA"/>
    <s v="31.12.2003"/>
    <n v="3655277.65"/>
    <n v="3285214.17"/>
    <s v="ZLI1"/>
    <n v="5"/>
    <n v="0"/>
    <n v="2860207.31"/>
    <n v="2570637.44"/>
    <s v="ZLIN"/>
    <n v="5"/>
    <n v="0"/>
    <n v="0"/>
    <n v="0"/>
    <m/>
    <m/>
    <m/>
  </r>
  <r>
    <s v="120601006620-0"/>
    <x v="32"/>
    <m/>
    <s v="EQUIPO COMPLETO TOMA INVENTARIO"/>
    <s v="31.01.2004"/>
    <n v="4127272.78"/>
    <n v="3714545.5"/>
    <s v="ZLI1"/>
    <n v="5"/>
    <n v="0"/>
    <n v="2639067.6800000002"/>
    <n v="2622352.23"/>
    <s v="ZLIN"/>
    <n v="5"/>
    <n v="0"/>
    <n v="0"/>
    <n v="0"/>
    <m/>
    <m/>
    <m/>
  </r>
  <r>
    <s v="120601006621-0"/>
    <x v="32"/>
    <m/>
    <s v="COMPUTADOR PORTATIL"/>
    <s v="31.01.2004"/>
    <n v="4127272.77"/>
    <n v="3714545.49"/>
    <s v="ZLI1"/>
    <n v="5"/>
    <n v="0"/>
    <n v="2639067.6800000002"/>
    <n v="2622352.23"/>
    <s v="ZLIN"/>
    <n v="5"/>
    <n v="0"/>
    <n v="0"/>
    <n v="0"/>
    <m/>
    <m/>
    <m/>
  </r>
  <r>
    <s v="120601006622-0"/>
    <x v="32"/>
    <m/>
    <s v="IMPRESORA LASER"/>
    <s v="31.12.2003"/>
    <n v="508095.82"/>
    <n v="457137.78"/>
    <s v="ZLI1"/>
    <n v="5"/>
    <n v="0"/>
    <n v="397578.35"/>
    <n v="357717.92"/>
    <s v="ZLIN"/>
    <n v="5"/>
    <n v="0"/>
    <n v="0"/>
    <n v="0"/>
    <m/>
    <m/>
    <m/>
  </r>
  <r>
    <s v="120601006625-0"/>
    <x v="33"/>
    <m/>
    <s v="BALANZA ANALITICA"/>
    <s v="31.12.2003"/>
    <n v="2020649.8"/>
    <n v="1818584.82"/>
    <s v="ZLI1"/>
    <n v="10"/>
    <n v="0"/>
    <n v="1918134.75"/>
    <n v="1918134.75"/>
    <s v="ZLIN"/>
    <n v="10"/>
    <n v="0"/>
    <n v="0"/>
    <n v="0"/>
    <m/>
    <m/>
    <m/>
  </r>
  <r>
    <s v="120601006626-0"/>
    <x v="32"/>
    <m/>
    <s v="CAMARA TERMOGRAFICA ALTO DESEMPEÑO"/>
    <s v="31.01.2004"/>
    <n v="3189532.02"/>
    <n v="2870578.82"/>
    <s v="ZLI1"/>
    <n v="5"/>
    <n v="0"/>
    <n v="2039455.91"/>
    <n v="2026538.2999999998"/>
    <s v="ZLIN"/>
    <n v="5"/>
    <n v="0"/>
    <n v="0"/>
    <n v="0"/>
    <m/>
    <m/>
    <m/>
  </r>
  <r>
    <s v="120601006627-0"/>
    <x v="32"/>
    <m/>
    <s v="COMPUTADOR PORTATIL"/>
    <s v="31.01.2004"/>
    <n v="3189532.08"/>
    <n v="2870578.87"/>
    <s v="ZLI1"/>
    <n v="5"/>
    <n v="0"/>
    <n v="2039455.95"/>
    <n v="2026538.3399999999"/>
    <s v="ZLIN"/>
    <n v="5"/>
    <n v="0"/>
    <n v="0"/>
    <n v="0"/>
    <m/>
    <m/>
    <m/>
  </r>
  <r>
    <s v="120601006632-0"/>
    <x v="32"/>
    <m/>
    <s v="IMPRESORA"/>
    <s v="31.05.2004"/>
    <n v="85710"/>
    <n v="77139"/>
    <s v="ZLI1"/>
    <n v="5"/>
    <n v="0"/>
    <n v="54804.81"/>
    <n v="54457.67"/>
    <s v="ZLIN"/>
    <n v="5"/>
    <n v="0"/>
    <n v="0"/>
    <n v="0"/>
    <m/>
    <m/>
    <m/>
  </r>
  <r>
    <s v="120601006634-0"/>
    <x v="32"/>
    <m/>
    <s v="PROCESADOR TWO INTEL XEON"/>
    <s v="31.12.2003"/>
    <n v="5318194.8099999996"/>
    <n v="3667619.6099999994"/>
    <s v="ZLI1"/>
    <n v="5"/>
    <n v="0"/>
    <n v="3768208.15"/>
    <n v="3193480.53"/>
    <s v="ZLIN"/>
    <n v="5"/>
    <n v="0"/>
    <n v="0"/>
    <n v="0"/>
    <m/>
    <m/>
    <m/>
  </r>
  <r>
    <s v="120601006635-0"/>
    <x v="32"/>
    <m/>
    <s v="PROCESADOR TWO INTEL XEON"/>
    <s v="31.12.2003"/>
    <n v="4649810.01"/>
    <n v="4176706.19"/>
    <s v="ZLI1"/>
    <n v="5"/>
    <n v="0"/>
    <n v="3638415.99"/>
    <n v="3271095.39"/>
    <s v="ZLIN"/>
    <n v="5"/>
    <n v="0"/>
    <n v="0"/>
    <n v="0"/>
    <m/>
    <m/>
    <m/>
  </r>
  <r>
    <s v="120601006637-0"/>
    <x v="33"/>
    <m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8-0"/>
    <x v="33"/>
    <m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39-0"/>
    <x v="33"/>
    <m/>
    <s v="DESTILADOR AUTOMATICO"/>
    <s v="29.02.2004"/>
    <n v="9249328.9299999997"/>
    <n v="8324396.04"/>
    <s v="ZLI1"/>
    <n v="10"/>
    <n v="0"/>
    <n v="6687562.5199999996"/>
    <n v="6687562.5199999996"/>
    <s v="ZLIN"/>
    <n v="10"/>
    <n v="0"/>
    <n v="0"/>
    <n v="0"/>
    <m/>
    <m/>
    <m/>
  </r>
  <r>
    <s v="120601006640-0"/>
    <x v="33"/>
    <m/>
    <s v="ANALIZADOR RESIDUOS DE CARBON"/>
    <s v="29.02.2004"/>
    <n v="6070449.8099999996"/>
    <n v="5463404.8300000001"/>
    <s v="ZLI1"/>
    <n v="10"/>
    <n v="0"/>
    <n v="4389130.5999999996"/>
    <n v="4389130.5999999996"/>
    <s v="ZLIN"/>
    <n v="10"/>
    <n v="0"/>
    <n v="0"/>
    <n v="0"/>
    <m/>
    <m/>
    <m/>
  </r>
  <r>
    <s v="120601006641-0"/>
    <x v="33"/>
    <m/>
    <s v="ANALIZADOR DE AZUFRE"/>
    <s v="29.02.2004"/>
    <n v="11852762.449999999"/>
    <n v="10667486.199999999"/>
    <s v="ZLI1"/>
    <n v="10"/>
    <n v="0"/>
    <n v="8569928.7799999993"/>
    <n v="8569928.7799999993"/>
    <s v="ZLIN"/>
    <n v="10"/>
    <n v="0"/>
    <n v="0"/>
    <n v="0"/>
    <m/>
    <m/>
    <m/>
  </r>
  <r>
    <s v="120601006642-0"/>
    <x v="33"/>
    <m/>
    <s v="EQUIPO PARA PRUEBA DE ESTABILIDAD"/>
    <s v="29.02.2004"/>
    <n v="0"/>
    <n v="0"/>
    <s v="ZLI1"/>
    <n v="10"/>
    <n v="0"/>
    <n v="0"/>
    <n v="0"/>
    <s v="ZLIN"/>
    <n v="10"/>
    <n v="0"/>
    <n v="0"/>
    <n v="0"/>
    <m/>
    <m/>
    <m/>
  </r>
  <r>
    <s v="120601006643-0"/>
    <x v="32"/>
    <m/>
    <s v="IMPRESORA LASER"/>
    <s v="31.03.2004"/>
    <n v="484362.1"/>
    <n v="435925.88999999996"/>
    <s v="ZLI1"/>
    <n v="5"/>
    <n v="0"/>
    <n v="309711.62"/>
    <n v="307749.94"/>
    <s v="ZLIN"/>
    <n v="5"/>
    <n v="0"/>
    <n v="0"/>
    <n v="0"/>
    <m/>
    <m/>
    <m/>
  </r>
  <r>
    <s v="120601006644-0"/>
    <x v="32"/>
    <m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5-0"/>
    <x v="32"/>
    <m/>
    <s v="IMPRESORA LASER NETWORK PRINTER"/>
    <s v="29.02.2004"/>
    <n v="580490.18000000005"/>
    <n v="522441.16000000003"/>
    <s v="ZLI1"/>
    <n v="5"/>
    <n v="0"/>
    <n v="371177.97"/>
    <n v="368826.99"/>
    <s v="ZLIN"/>
    <n v="5"/>
    <n v="0"/>
    <n v="0"/>
    <n v="0"/>
    <m/>
    <m/>
    <m/>
  </r>
  <r>
    <s v="120601006646-0"/>
    <x v="32"/>
    <m/>
    <s v="IMPRESORA LASER A COLOR"/>
    <s v="29.02.2004"/>
    <n v="1289583.94"/>
    <n v="1160625.55"/>
    <s v="ZLI1"/>
    <n v="5"/>
    <n v="0"/>
    <n v="824587.9"/>
    <n v="819365.09"/>
    <s v="ZLIN"/>
    <n v="5"/>
    <n v="0"/>
    <n v="0"/>
    <n v="0"/>
    <m/>
    <m/>
    <m/>
  </r>
  <r>
    <s v="120601006647-0"/>
    <x v="32"/>
    <m/>
    <s v="UPS DE 2200 VA"/>
    <s v="29.02.2004"/>
    <n v="618715.81000000006"/>
    <n v="556844.2300000001"/>
    <s v="ZLI1"/>
    <n v="5"/>
    <n v="0"/>
    <n v="395620.29"/>
    <n v="393114.49"/>
    <s v="ZLIN"/>
    <n v="5"/>
    <n v="0"/>
    <n v="0"/>
    <n v="0"/>
    <m/>
    <m/>
    <m/>
  </r>
  <r>
    <s v="120601006648-0"/>
    <x v="32"/>
    <m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49-0"/>
    <x v="32"/>
    <m/>
    <s v="IMPRESORA DE MATRIZ DE PUNTOS"/>
    <s v="31.12.2003"/>
    <n v="1284695.6000000001"/>
    <n v="1156225.8"/>
    <s v="ZLI1"/>
    <n v="5"/>
    <n v="0"/>
    <n v="1005257.61"/>
    <n v="904731.80999999994"/>
    <s v="ZLIN"/>
    <n v="5"/>
    <n v="0"/>
    <n v="0"/>
    <n v="0"/>
    <m/>
    <m/>
    <m/>
  </r>
  <r>
    <s v="120601006650-0"/>
    <x v="32"/>
    <m/>
    <s v="IMPRESORA DE MATRIZ DE PUNTO"/>
    <s v="29.02.2004"/>
    <n v="1324041.75"/>
    <n v="1191637.57"/>
    <s v="ZLI1"/>
    <n v="5"/>
    <n v="0"/>
    <n v="846620.99"/>
    <n v="841258.62"/>
    <s v="ZLIN"/>
    <n v="5"/>
    <n v="0"/>
    <n v="0"/>
    <n v="0"/>
    <m/>
    <m/>
    <m/>
  </r>
  <r>
    <s v="120601006656-0"/>
    <x v="32"/>
    <m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8-0"/>
    <x v="32"/>
    <m/>
    <s v="COMPUTADOR"/>
    <s v="31.03.2004"/>
    <n v="1411374.96"/>
    <n v="1270237.46"/>
    <s v="ZLI1"/>
    <n v="5"/>
    <n v="0"/>
    <n v="901957.63"/>
    <n v="896241.56"/>
    <s v="ZLIN"/>
    <n v="5"/>
    <n v="0"/>
    <n v="0"/>
    <n v="0"/>
    <m/>
    <m/>
    <m/>
  </r>
  <r>
    <s v="120601006659-0"/>
    <x v="32"/>
    <m/>
    <s v="COMPUTADOR PORTATIL"/>
    <s v="31.03.2004"/>
    <n v="1491514.72"/>
    <n v="1342363.25"/>
    <s v="ZLI1"/>
    <n v="5"/>
    <n v="0"/>
    <n v="953200.73"/>
    <n v="947160.09"/>
    <s v="ZLIN"/>
    <n v="5"/>
    <n v="0"/>
    <n v="0"/>
    <n v="0"/>
    <m/>
    <m/>
    <m/>
  </r>
  <r>
    <s v="120601006660-0"/>
    <x v="29"/>
    <m/>
    <s v="COLEC. SEC. 5 LIBROS ASTM 2003"/>
    <s v="29.02.2004"/>
    <n v="653153.6"/>
    <n v="587838.24"/>
    <s v="ZLI1"/>
    <n v="5"/>
    <n v="0"/>
    <n v="417640.55"/>
    <n v="414995.27999999997"/>
    <s v="ZLIN"/>
    <n v="5"/>
    <n v="0"/>
    <n v="0"/>
    <n v="0"/>
    <m/>
    <m/>
    <m/>
  </r>
  <r>
    <s v="120601006661-0"/>
    <x v="29"/>
    <m/>
    <s v="COLEC. SECCION 4 LIBROS ASTM 2003"/>
    <s v="29.02.2004"/>
    <n v="163288.41"/>
    <n v="146959.57"/>
    <s v="ZLI1"/>
    <n v="5"/>
    <n v="0"/>
    <n v="104410.12"/>
    <n v="103748.79999999999"/>
    <s v="ZLIN"/>
    <n v="5"/>
    <n v="0"/>
    <n v="0"/>
    <n v="0"/>
    <m/>
    <m/>
    <m/>
  </r>
  <r>
    <s v="120601006662-0"/>
    <x v="32"/>
    <m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70-0"/>
    <x v="32"/>
    <m/>
    <s v="IMPRESORA LASER"/>
    <s v="30.06.2004"/>
    <n v="717333.3"/>
    <n v="645599.97000000009"/>
    <s v="ZLI1"/>
    <n v="5"/>
    <n v="0"/>
    <n v="458678.44"/>
    <n v="455773.23"/>
    <s v="ZLIN"/>
    <n v="5"/>
    <n v="0"/>
    <n v="0"/>
    <n v="0"/>
    <m/>
    <m/>
    <m/>
  </r>
  <r>
    <s v="120601006677-0"/>
    <x v="32"/>
    <m/>
    <s v="COMPUTADOR TIPO TABLET PC"/>
    <s v="31.03.2004"/>
    <n v="2448316.2000000002"/>
    <n v="2203484.58"/>
    <s v="ZLI1"/>
    <n v="5"/>
    <n v="0"/>
    <n v="1565506.45"/>
    <n v="1555590.76"/>
    <s v="ZLIN"/>
    <n v="5"/>
    <n v="0"/>
    <n v="0"/>
    <n v="0"/>
    <m/>
    <m/>
    <m/>
  </r>
  <r>
    <s v="120601006689-0"/>
    <x v="33"/>
    <m/>
    <s v="EQUIPO PRUEBA SOLIDOS"/>
    <s v="29.02.2004"/>
    <n v="0"/>
    <n v="0"/>
    <s v="ZLI1"/>
    <n v="10"/>
    <n v="0"/>
    <n v="0"/>
    <n v="0"/>
    <s v="ZLIN"/>
    <n v="10"/>
    <n v="0"/>
    <n v="0"/>
    <n v="0"/>
    <m/>
    <m/>
    <m/>
  </r>
  <r>
    <s v="120601006690-0"/>
    <x v="33"/>
    <m/>
    <s v="HORNO ROTATORIO"/>
    <s v="29.02.2004"/>
    <n v="4857766.93"/>
    <n v="4371990.2399999993"/>
    <s v="ZLI1"/>
    <n v="10"/>
    <n v="0"/>
    <n v="3512321.84"/>
    <n v="3512321.84"/>
    <s v="ZLIN"/>
    <n v="10"/>
    <n v="0"/>
    <n v="0"/>
    <n v="0"/>
    <m/>
    <m/>
    <m/>
  </r>
  <r>
    <s v="120601006691-0"/>
    <x v="32"/>
    <m/>
    <s v="CAMARA DIGITAL"/>
    <s v="29.02.2004"/>
    <n v="534071.24"/>
    <n v="480664.12"/>
    <s v="ZLI1"/>
    <n v="5"/>
    <n v="0"/>
    <n v="341496.73"/>
    <n v="339333.73"/>
    <s v="ZLIN"/>
    <n v="5"/>
    <n v="0"/>
    <n v="0"/>
    <n v="0"/>
    <m/>
    <m/>
    <m/>
  </r>
  <r>
    <s v="120601006698-0"/>
    <x v="32"/>
    <m/>
    <s v="COMPUTADOR INCLUYE TECLADO Y MOUSE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699-0"/>
    <x v="32"/>
    <m/>
    <s v="COMPUTADOR"/>
    <s v="31.03.2004"/>
    <n v="1000904.5"/>
    <n v="900814.05"/>
    <s v="ZLI1"/>
    <n v="5"/>
    <n v="0"/>
    <n v="639493.92000000004"/>
    <n v="635440.26"/>
    <s v="ZLIN"/>
    <n v="5"/>
    <n v="0"/>
    <n v="0"/>
    <n v="0"/>
    <m/>
    <m/>
    <m/>
  </r>
  <r>
    <s v="120601006702-0"/>
    <x v="32"/>
    <m/>
    <s v="COMPUTADOR"/>
    <s v="31.03.2004"/>
    <n v="1096897.21"/>
    <n v="987207.49"/>
    <s v="ZLI1"/>
    <n v="5"/>
    <n v="0"/>
    <n v="700873.75"/>
    <n v="696431.32"/>
    <s v="ZLIN"/>
    <n v="5"/>
    <n v="0"/>
    <n v="0"/>
    <n v="0"/>
    <m/>
    <m/>
    <m/>
  </r>
  <r>
    <s v="120601006707-0"/>
    <x v="32"/>
    <m/>
    <s v="COMPUTADOR PORTATIL"/>
    <s v="31.03.2004"/>
    <n v="1640674.71"/>
    <n v="1476607.24"/>
    <s v="ZLI1"/>
    <n v="5"/>
    <n v="0"/>
    <n v="1048576.8600000001"/>
    <n v="1041932.1200000001"/>
    <s v="ZLIN"/>
    <n v="5"/>
    <n v="0"/>
    <n v="0"/>
    <n v="0"/>
    <m/>
    <m/>
    <m/>
  </r>
  <r>
    <s v="120601006708-0"/>
    <x v="32"/>
    <m/>
    <s v="COMPUTADOR PORTATIL"/>
    <s v="31.03.2004"/>
    <n v="0"/>
    <n v="0"/>
    <s v="ZLI1"/>
    <n v="5"/>
    <n v="0"/>
    <n v="0"/>
    <n v="0"/>
    <s v="ZLIN"/>
    <n v="5"/>
    <n v="0"/>
    <n v="0"/>
    <n v="0"/>
    <m/>
    <m/>
    <m/>
  </r>
  <r>
    <s v="120601006709-0"/>
    <x v="32"/>
    <m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3-0"/>
    <x v="32"/>
    <m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4-0"/>
    <x v="32"/>
    <m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5-0"/>
    <x v="32"/>
    <m/>
    <s v="COMPUTADOR PORTATIL"/>
    <s v="31.03.2004"/>
    <n v="1580372.32"/>
    <n v="1422335.09"/>
    <s v="ZLI1"/>
    <n v="5"/>
    <n v="0"/>
    <n v="992038.67"/>
    <n v="985638.17"/>
    <s v="ZLIN"/>
    <n v="5"/>
    <n v="0"/>
    <n v="0"/>
    <n v="0"/>
    <m/>
    <m/>
    <m/>
  </r>
  <r>
    <s v="120601006717-0"/>
    <x v="32"/>
    <m/>
    <s v="COMPUTADOR PORTATIL"/>
    <s v="31.03.2004"/>
    <n v="1491514.71"/>
    <n v="1342363.24"/>
    <s v="ZLI1"/>
    <n v="5"/>
    <n v="0"/>
    <n v="953200.73"/>
    <n v="947160.09"/>
    <s v="ZLIN"/>
    <n v="5"/>
    <n v="0"/>
    <n v="0"/>
    <n v="0"/>
    <m/>
    <m/>
    <m/>
  </r>
  <r>
    <s v="120601006718-0"/>
    <x v="32"/>
    <m/>
    <s v="COMPUTADOR PORTATIL"/>
    <s v="31.03.2004"/>
    <n v="1624272.59"/>
    <n v="1461845.33"/>
    <s v="ZLI1"/>
    <n v="5"/>
    <n v="0"/>
    <n v="1038088.98"/>
    <n v="1031510.6799999999"/>
    <s v="ZLIN"/>
    <n v="5"/>
    <n v="0"/>
    <n v="0"/>
    <n v="0"/>
    <m/>
    <m/>
    <m/>
  </r>
  <r>
    <s v="120601006719-0"/>
    <x v="32"/>
    <m/>
    <s v="COMPUTADOR PORTATIL"/>
    <s v="31.03.2004"/>
    <n v="0"/>
    <n v="0"/>
    <s v="ZLI1"/>
    <n v="5"/>
    <n v="0"/>
    <n v="0"/>
    <n v="0"/>
    <s v="ZLIN"/>
    <n v="5"/>
    <n v="0"/>
    <n v="0"/>
    <n v="0"/>
    <m/>
    <m/>
    <m/>
  </r>
  <r>
    <s v="120601006721-0"/>
    <x v="32"/>
    <m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3-0"/>
    <x v="32"/>
    <m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4-0"/>
    <x v="32"/>
    <m/>
    <s v="COMPUTADOR PORTATIL"/>
    <s v="31.03.2004"/>
    <n v="1351620.92"/>
    <n v="1216458.8299999998"/>
    <s v="ZLI1"/>
    <n v="5"/>
    <n v="0"/>
    <n v="863749.61"/>
    <n v="858275.53"/>
    <s v="ZLIN"/>
    <n v="5"/>
    <n v="0"/>
    <n v="0"/>
    <n v="0"/>
    <m/>
    <m/>
    <m/>
  </r>
  <r>
    <s v="120601006726-0"/>
    <x v="32"/>
    <m/>
    <s v="COMPUTADOR PORTATIL"/>
    <s v="31.03.2004"/>
    <n v="1328027.69"/>
    <n v="1195224.92"/>
    <s v="ZLI1"/>
    <n v="5"/>
    <n v="0"/>
    <n v="848663.57"/>
    <n v="843285.05999999994"/>
    <s v="ZLIN"/>
    <n v="5"/>
    <n v="0"/>
    <n v="0"/>
    <n v="0"/>
    <m/>
    <m/>
    <m/>
  </r>
  <r>
    <s v="120601006730-0"/>
    <x v="32"/>
    <m/>
    <s v="DELL DOCKING STATION"/>
    <s v="31.03.2004"/>
    <n v="285995.88"/>
    <n v="257396.29"/>
    <s v="ZLI1"/>
    <n v="5"/>
    <n v="0"/>
    <n v="182871.93"/>
    <n v="181713.65"/>
    <s v="ZLIN"/>
    <n v="5"/>
    <n v="0"/>
    <n v="0"/>
    <n v="0"/>
    <m/>
    <m/>
    <m/>
  </r>
  <r>
    <s v="120601006731-0"/>
    <x v="32"/>
    <m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2-0"/>
    <x v="32"/>
    <m/>
    <s v="DELL DOCKING STATION 48643"/>
    <s v="31.03.2004"/>
    <n v="0"/>
    <n v="0"/>
    <s v="ZLI1"/>
    <n v="5"/>
    <n v="0"/>
    <n v="0"/>
    <n v="0"/>
    <s v="ZLIN"/>
    <n v="5"/>
    <n v="0"/>
    <n v="0"/>
    <n v="0"/>
    <m/>
    <m/>
    <m/>
  </r>
  <r>
    <s v="120601006733-0"/>
    <x v="32"/>
    <m/>
    <s v="DELL DOCKING STATION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4-0"/>
    <x v="32"/>
    <m/>
    <s v="DELL DOCKING STATION 48645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5-0"/>
    <x v="32"/>
    <m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6-0"/>
    <x v="32"/>
    <m/>
    <s v="DELL DOCKING STATION  48647"/>
    <s v="31.03.2004"/>
    <n v="285995.89"/>
    <n v="257396.30000000002"/>
    <s v="ZLI1"/>
    <n v="5"/>
    <n v="0"/>
    <n v="182871.96"/>
    <n v="181713.68"/>
    <s v="ZLIN"/>
    <n v="5"/>
    <n v="0"/>
    <n v="0"/>
    <n v="0"/>
    <m/>
    <m/>
    <m/>
  </r>
  <r>
    <s v="120601006737-0"/>
    <x v="32"/>
    <m/>
    <s v="DOCKING STATION"/>
    <s v="29.02.2004"/>
    <n v="295484.28999999998"/>
    <n v="265935.86"/>
    <s v="ZLI1"/>
    <n v="5"/>
    <n v="0"/>
    <n v="188939.03"/>
    <n v="187742.32"/>
    <s v="ZLIN"/>
    <n v="5"/>
    <n v="0"/>
    <n v="0"/>
    <n v="0"/>
    <m/>
    <m/>
    <m/>
  </r>
  <r>
    <s v="120601006738-0"/>
    <x v="32"/>
    <m/>
    <s v="DOCKING STATION"/>
    <s v="29.02.2004"/>
    <n v="297065.71000000002"/>
    <n v="267359.14"/>
    <s v="ZLI1"/>
    <n v="5"/>
    <n v="0"/>
    <n v="189950.23"/>
    <n v="188747.12000000002"/>
    <s v="ZLIN"/>
    <n v="5"/>
    <n v="0"/>
    <n v="0"/>
    <n v="0"/>
    <m/>
    <m/>
    <m/>
  </r>
  <r>
    <s v="120601006739-0"/>
    <x v="32"/>
    <m/>
    <s v="DELL DOCKING STATION 48650"/>
    <s v="31.03.2004"/>
    <n v="0"/>
    <n v="0"/>
    <s v="ZLI1"/>
    <n v="5"/>
    <n v="0"/>
    <n v="0"/>
    <n v="0"/>
    <s v="ZLIN"/>
    <n v="5"/>
    <n v="0"/>
    <n v="0"/>
    <n v="0"/>
    <m/>
    <m/>
    <m/>
  </r>
  <r>
    <s v="120601006742-0"/>
    <x v="32"/>
    <m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3-0"/>
    <x v="32"/>
    <m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4-0"/>
    <x v="32"/>
    <m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45-0"/>
    <x v="32"/>
    <m/>
    <s v="SCANNER"/>
    <s v="31.03.2004"/>
    <n v="5012909.17"/>
    <n v="4511618.25"/>
    <s v="ZLI1"/>
    <n v="5"/>
    <n v="0"/>
    <n v="3205362.8"/>
    <n v="3185060.53"/>
    <s v="ZLIN"/>
    <n v="5"/>
    <n v="0"/>
    <n v="0"/>
    <n v="0"/>
    <m/>
    <m/>
    <m/>
  </r>
  <r>
    <s v="120601006751-0"/>
    <x v="32"/>
    <m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2-0"/>
    <x v="32"/>
    <m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3-0"/>
    <x v="32"/>
    <m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4-0"/>
    <x v="32"/>
    <m/>
    <s v="MICROCOMPUTADOR  PORTATIL"/>
    <s v="31.05.2004"/>
    <n v="2639681.6"/>
    <n v="2375713.44"/>
    <s v="ZLI1"/>
    <n v="5"/>
    <n v="0"/>
    <n v="1687869.61"/>
    <n v="1677178.9000000001"/>
    <s v="ZLIN"/>
    <n v="5"/>
    <n v="0"/>
    <n v="0"/>
    <n v="0"/>
    <m/>
    <m/>
    <m/>
  </r>
  <r>
    <s v="120601006755-0"/>
    <x v="32"/>
    <m/>
    <s v="MICROCOMPUTADOR  PORTATIL"/>
    <s v="31.05.2004"/>
    <n v="2639681.4700000002"/>
    <n v="2375713.3200000003"/>
    <s v="ZLI1"/>
    <n v="5"/>
    <n v="0"/>
    <n v="1687869.56"/>
    <n v="1677178.85"/>
    <s v="ZLIN"/>
    <n v="5"/>
    <n v="0"/>
    <n v="0"/>
    <n v="0"/>
    <m/>
    <m/>
    <m/>
  </r>
  <r>
    <s v="120601006756-0"/>
    <x v="32"/>
    <m/>
    <s v="UPS"/>
    <s v="30.04.2004"/>
    <n v="71684"/>
    <n v="64515.6"/>
    <s v="ZLI1"/>
    <n v="5"/>
    <n v="0"/>
    <n v="45836.28"/>
    <n v="45545.96"/>
    <s v="ZLIN"/>
    <n v="5"/>
    <n v="0"/>
    <n v="0"/>
    <n v="0"/>
    <m/>
    <m/>
    <m/>
  </r>
  <r>
    <s v="120601006766-0"/>
    <x v="32"/>
    <m/>
    <s v="SWITCH  PED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7-0"/>
    <x v="32"/>
    <m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8-0"/>
    <x v="32"/>
    <m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69-0"/>
    <x v="32"/>
    <m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0-0"/>
    <x v="32"/>
    <m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1-0"/>
    <x v="32"/>
    <m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2-0"/>
    <x v="32"/>
    <m/>
    <s v="SWITCH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3-0"/>
    <x v="32"/>
    <m/>
    <s v="SWITCH  PEDIDO 0430046"/>
    <s v="30.06.2004"/>
    <n v="1174558.06"/>
    <n v="1057102.25"/>
    <s v="ZLI1"/>
    <n v="5"/>
    <n v="0"/>
    <n v="751037.86"/>
    <n v="746280.91"/>
    <s v="ZLIN"/>
    <n v="5"/>
    <n v="0"/>
    <n v="0"/>
    <n v="0"/>
    <m/>
    <m/>
    <m/>
  </r>
  <r>
    <s v="120601006776-0"/>
    <x v="32"/>
    <m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78-0"/>
    <x v="32"/>
    <m/>
    <s v="CPU INCLUYE TECLADO Y MOUSE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5-0"/>
    <x v="32"/>
    <m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796-0"/>
    <x v="32"/>
    <m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07-0"/>
    <x v="30"/>
    <m/>
    <s v="FIREWALL"/>
    <s v="31.05.2004"/>
    <n v="3455704.6"/>
    <n v="3110134.14"/>
    <s v="ZLI1"/>
    <n v="5"/>
    <n v="0"/>
    <n v="2209652.4300000002"/>
    <n v="2195656.8200000003"/>
    <s v="ZLIN"/>
    <n v="5"/>
    <n v="0"/>
    <n v="0"/>
    <n v="0"/>
    <m/>
    <m/>
    <m/>
  </r>
  <r>
    <s v="120601006809-0"/>
    <x v="32"/>
    <m/>
    <s v="IMPRESORA"/>
    <s v="30.06.2004"/>
    <n v="877622.28"/>
    <n v="789860.05"/>
    <s v="ZLI1"/>
    <n v="5"/>
    <n v="0"/>
    <n v="561170.68000000005"/>
    <n v="557616.31000000006"/>
    <s v="ZLIN"/>
    <n v="5"/>
    <n v="0"/>
    <n v="0"/>
    <n v="0"/>
    <m/>
    <m/>
    <m/>
  </r>
  <r>
    <s v="120601006814-0"/>
    <x v="32"/>
    <m/>
    <s v="COMPUTADORA LAP TOP"/>
    <s v="31.10.2004"/>
    <n v="2327852.4500000002"/>
    <n v="2095067.2000000002"/>
    <s v="ZLI1"/>
    <n v="5"/>
    <n v="0"/>
    <n v="1488479.29"/>
    <n v="1479051.49"/>
    <s v="ZLIN"/>
    <n v="5"/>
    <n v="0"/>
    <n v="0"/>
    <n v="0"/>
    <m/>
    <m/>
    <m/>
  </r>
  <r>
    <s v="120601006824-0"/>
    <x v="30"/>
    <m/>
    <s v="TELEFONO C/DISPLAY ALFANUMERICO"/>
    <s v="31.08.2004"/>
    <n v="241944.74"/>
    <n v="94358.68"/>
    <s v="ZLI1"/>
    <n v="10"/>
    <n v="0"/>
    <n v="174933.8"/>
    <n v="68224.199999999983"/>
    <s v="ZLIN"/>
    <n v="10"/>
    <n v="0"/>
    <n v="0"/>
    <n v="0"/>
    <m/>
    <m/>
    <m/>
  </r>
  <r>
    <s v="120601006828-0"/>
    <x v="30"/>
    <m/>
    <s v="CENTRAL DE ATENCION DE LLAMADAS"/>
    <s v="31.08.2004"/>
    <n v="2718043.3"/>
    <n v="2446238.9699999997"/>
    <s v="ZLI1"/>
    <n v="10"/>
    <n v="0"/>
    <n v="1965232.77"/>
    <n v="1965232.77"/>
    <s v="ZLIN"/>
    <n v="10"/>
    <n v="0"/>
    <n v="0"/>
    <n v="0"/>
    <m/>
    <m/>
    <m/>
  </r>
  <r>
    <s v="120601006829-0"/>
    <x v="33"/>
    <m/>
    <s v="BALANZA GRANATORIA"/>
    <s v="30.09.2004"/>
    <n v="984179.66"/>
    <n v="885761.69000000006"/>
    <s v="ZLI1"/>
    <n v="5"/>
    <n v="0"/>
    <n v="629305.80000000005"/>
    <n v="625319.87"/>
    <s v="ZLIN"/>
    <n v="5"/>
    <n v="0"/>
    <n v="0"/>
    <n v="0"/>
    <m/>
    <m/>
    <m/>
  </r>
  <r>
    <s v="120601006830-0"/>
    <x v="33"/>
    <m/>
    <s v="BALANZA ANALITICA"/>
    <s v="31.10.2004"/>
    <n v="1068680.24"/>
    <n v="961812.22"/>
    <s v="ZLI1"/>
    <n v="10"/>
    <n v="0"/>
    <n v="772690.19"/>
    <n v="772690.19"/>
    <s v="ZLIN"/>
    <n v="10"/>
    <n v="0"/>
    <n v="0"/>
    <n v="0"/>
    <m/>
    <m/>
    <m/>
  </r>
  <r>
    <s v="120601006837-0"/>
    <x v="32"/>
    <m/>
    <s v="IMPRESORA"/>
    <s v="28.02.2005"/>
    <n v="77704"/>
    <n v="69933.600000000006"/>
    <s v="ZLI1"/>
    <n v="5"/>
    <n v="0"/>
    <n v="39657.910000000003"/>
    <n v="39261.630000000005"/>
    <s v="ZLIN"/>
    <n v="5"/>
    <n v="0"/>
    <n v="0"/>
    <n v="0"/>
    <m/>
    <m/>
    <m/>
  </r>
  <r>
    <s v="120601006840-0"/>
    <x v="32"/>
    <m/>
    <s v="IMPRESORA MULTIFUNCIONAL"/>
    <s v="28.02.2005"/>
    <n v="80662"/>
    <n v="72595.8"/>
    <s v="ZLI1"/>
    <n v="5"/>
    <n v="0"/>
    <n v="41167.599999999999"/>
    <n v="40756.21"/>
    <s v="ZLIN"/>
    <n v="5"/>
    <n v="0"/>
    <n v="0"/>
    <n v="0"/>
    <m/>
    <m/>
    <m/>
  </r>
  <r>
    <s v="120601006841-0"/>
    <x v="32"/>
    <m/>
    <s v="IMPRESORA LASER"/>
    <s v="31.07.2004"/>
    <n v="174990"/>
    <n v="157491"/>
    <s v="ZLI1"/>
    <n v="5"/>
    <n v="0"/>
    <n v="111892.38"/>
    <n v="111183.66"/>
    <s v="ZLIN"/>
    <n v="5"/>
    <n v="0"/>
    <n v="0"/>
    <n v="0"/>
    <m/>
    <m/>
    <m/>
  </r>
  <r>
    <s v="120601006842-0"/>
    <x v="32"/>
    <m/>
    <s v="DISCO DURO EXTERNO"/>
    <s v="31.07.2004"/>
    <n v="0"/>
    <n v="0"/>
    <s v="ZLI1"/>
    <n v="5"/>
    <n v="0"/>
    <n v="0"/>
    <n v="0"/>
    <s v="ZLIN"/>
    <n v="5"/>
    <n v="0"/>
    <n v="0"/>
    <n v="0"/>
    <m/>
    <m/>
    <m/>
  </r>
  <r>
    <s v="120601006844-0"/>
    <x v="32"/>
    <m/>
    <s v="MONITOR"/>
    <s v="31.10.2004"/>
    <n v="83679.89"/>
    <n v="75311.899999999994"/>
    <s v="ZLI1"/>
    <n v="5"/>
    <n v="0"/>
    <n v="53506.71"/>
    <n v="53167.799999999996"/>
    <s v="ZLIN"/>
    <n v="5"/>
    <n v="0"/>
    <n v="0"/>
    <n v="0"/>
    <m/>
    <m/>
    <m/>
  </r>
  <r>
    <s v="120601006846-0"/>
    <x v="32"/>
    <m/>
    <s v="LLAVE MAYA"/>
    <s v="30.09.2004"/>
    <n v="73149"/>
    <n v="65834.100000000006"/>
    <s v="ZLI1"/>
    <n v="5"/>
    <n v="0"/>
    <n v="46773.02"/>
    <n v="46476.77"/>
    <s v="ZLIN"/>
    <n v="5"/>
    <n v="0"/>
    <n v="0"/>
    <n v="0"/>
    <m/>
    <m/>
    <m/>
  </r>
  <r>
    <s v="120601006853-0"/>
    <x v="33"/>
    <m/>
    <s v="EQUIPO MINI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4-0"/>
    <x v="33"/>
    <m/>
    <s v="EQUIPO TIPO SPLIT PARED"/>
    <s v="31.10.2007"/>
    <n v="738083"/>
    <n v="664274.69999999995"/>
    <s v="ZLI1"/>
    <n v="10"/>
    <n v="0"/>
    <n v="181251.85"/>
    <n v="181251.85"/>
    <s v="ZLIN"/>
    <n v="10"/>
    <n v="0"/>
    <n v="0"/>
    <n v="0"/>
    <m/>
    <m/>
    <m/>
  </r>
  <r>
    <s v="120601006855-0"/>
    <x v="33"/>
    <m/>
    <s v="EQUIPOS DE EXTRAC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6-0"/>
    <x v="33"/>
    <m/>
    <s v="EQUIPO DE EXTRACION"/>
    <s v="31.10.2007"/>
    <n v="2216533"/>
    <n v="1994879.7"/>
    <s v="ZLI1"/>
    <n v="10"/>
    <n v="0"/>
    <n v="544316.44999999995"/>
    <n v="544316.44999999995"/>
    <s v="ZLIN"/>
    <n v="10"/>
    <n v="0"/>
    <n v="0"/>
    <n v="0"/>
    <m/>
    <m/>
    <m/>
  </r>
  <r>
    <s v="120601006857-0"/>
    <x v="33"/>
    <m/>
    <s v="BAÑO RECIRCULADOR REFRIGERANTE"/>
    <s v="31.12.2007"/>
    <n v="1569750"/>
    <n v="1412775"/>
    <s v="ZLI1"/>
    <n v="10"/>
    <n v="0"/>
    <n v="385485.25"/>
    <n v="385485.25"/>
    <s v="ZLIN"/>
    <n v="10"/>
    <n v="0"/>
    <n v="0"/>
    <n v="0"/>
    <m/>
    <m/>
    <m/>
  </r>
  <r>
    <s v="120601006859-0"/>
    <x v="33"/>
    <m/>
    <s v="PLANTILLA CALENTADORA"/>
    <s v="31.12.2007"/>
    <n v="393750"/>
    <n v="354375"/>
    <s v="ZLI1"/>
    <n v="10"/>
    <n v="0"/>
    <n v="96693.63"/>
    <n v="96693.63"/>
    <s v="ZLIN"/>
    <n v="10"/>
    <n v="0"/>
    <n v="0"/>
    <n v="0"/>
    <m/>
    <m/>
    <m/>
  </r>
  <r>
    <s v="120601006863-0"/>
    <x v="32"/>
    <m/>
    <s v="IMPRESORA"/>
    <s v="28.02.2005"/>
    <n v="62327.55"/>
    <n v="56094.79"/>
    <s v="ZLI1"/>
    <n v="5"/>
    <n v="0"/>
    <n v="31810.22"/>
    <n v="31492.34"/>
    <s v="ZLIN"/>
    <n v="5"/>
    <n v="0"/>
    <n v="0"/>
    <n v="0"/>
    <m/>
    <m/>
    <m/>
  </r>
  <r>
    <s v="120601006865-0"/>
    <x v="32"/>
    <m/>
    <s v="UPS"/>
    <s v="30.09.2005"/>
    <n v="66310"/>
    <n v="59679"/>
    <s v="ZLI1"/>
    <n v="5"/>
    <n v="0"/>
    <n v="33842.74"/>
    <n v="33504.549999999996"/>
    <s v="ZLIN"/>
    <n v="5"/>
    <n v="0"/>
    <n v="0"/>
    <n v="0"/>
    <m/>
    <m/>
    <m/>
  </r>
  <r>
    <s v="120601006868-0"/>
    <x v="32"/>
    <m/>
    <s v="IMPRESORA"/>
    <s v="30.09.2005"/>
    <n v="0"/>
    <n v="0"/>
    <s v="ZLI1"/>
    <n v="5"/>
    <n v="0"/>
    <n v="0"/>
    <n v="0"/>
    <s v="ZLIN"/>
    <n v="5"/>
    <n v="0"/>
    <n v="0"/>
    <n v="0"/>
    <m/>
    <m/>
    <m/>
  </r>
  <r>
    <s v="120601006869-0"/>
    <x v="32"/>
    <m/>
    <s v="IMPRESORA MULTIFUNCIONAL"/>
    <s v="30.11.2005"/>
    <n v="50990"/>
    <n v="45891"/>
    <s v="ZLI1"/>
    <n v="5"/>
    <n v="0"/>
    <n v="26023.85"/>
    <n v="25763.8"/>
    <s v="ZLIN"/>
    <n v="5"/>
    <n v="0"/>
    <n v="0"/>
    <n v="0"/>
    <m/>
    <m/>
    <m/>
  </r>
  <r>
    <s v="120601006886-0"/>
    <x v="32"/>
    <m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0-0"/>
    <x v="32"/>
    <m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891-0"/>
    <x v="32"/>
    <m/>
    <s v="EQUIPO DE COMPUTO"/>
    <s v="31.10.2004"/>
    <n v="1021767.8"/>
    <n v="919591.02"/>
    <s v="ZLI1"/>
    <n v="5"/>
    <n v="0"/>
    <n v="653340.47"/>
    <n v="649202.29999999993"/>
    <s v="ZLIN"/>
    <n v="5"/>
    <n v="0"/>
    <n v="0"/>
    <n v="0"/>
    <m/>
    <m/>
    <m/>
  </r>
  <r>
    <s v="120601006917-0"/>
    <x v="32"/>
    <m/>
    <s v="EQUIPO DE COMPUTO SUN"/>
    <s v="31.07.2004"/>
    <n v="25064079.379999999"/>
    <n v="22557671.439999998"/>
    <s v="ZLI1"/>
    <n v="5"/>
    <n v="0"/>
    <n v="16026515.83"/>
    <n v="15925006.310000001"/>
    <s v="ZLIN"/>
    <n v="5"/>
    <n v="0"/>
    <n v="0"/>
    <n v="0"/>
    <m/>
    <m/>
    <m/>
  </r>
  <r>
    <s v="120601006920-0"/>
    <x v="33"/>
    <m/>
    <s v="CONDUCTIMETRO"/>
    <s v="31.08.2004"/>
    <n v="1351746.2"/>
    <n v="1216571.58"/>
    <s v="ZLI1"/>
    <n v="5"/>
    <n v="0"/>
    <n v="864335.8"/>
    <n v="858861.2300000001"/>
    <s v="ZLIN"/>
    <n v="5"/>
    <n v="0"/>
    <n v="0"/>
    <n v="0"/>
    <m/>
    <m/>
    <m/>
  </r>
  <r>
    <s v="120601007006-0"/>
    <x v="30"/>
    <m/>
    <s v="RADIO"/>
    <s v="31.08.2005"/>
    <n v="194000"/>
    <n v="58200"/>
    <s v="ZLI1"/>
    <n v="10"/>
    <n v="0"/>
    <n v="99012.13"/>
    <n v="29703.62000000001"/>
    <s v="ZLIN"/>
    <n v="10"/>
    <n v="0"/>
    <n v="0"/>
    <n v="0"/>
    <m/>
    <m/>
    <m/>
  </r>
  <r>
    <s v="120601007038-0"/>
    <x v="32"/>
    <m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39-0"/>
    <x v="32"/>
    <m/>
    <s v="CIU PLUS EQUIPO COMPUTO TRANSMISION"/>
    <s v="30.11.2005"/>
    <n v="4495916.2300000004"/>
    <n v="4046324.6100000003"/>
    <s v="ZLI1"/>
    <n v="5"/>
    <n v="0"/>
    <n v="2294589.0099999998"/>
    <n v="2271659.8499999996"/>
    <s v="ZLIN"/>
    <n v="5"/>
    <n v="0"/>
    <n v="0"/>
    <n v="0"/>
    <m/>
    <m/>
    <m/>
  </r>
  <r>
    <s v="120601007040-0"/>
    <x v="32"/>
    <m/>
    <s v="CIU PRIMEEQUIPO COMPUTO TRANSMISION"/>
    <s v="30.11.2005"/>
    <n v="4990001.87"/>
    <n v="4491001.68"/>
    <s v="ZLI1"/>
    <n v="5"/>
    <n v="0"/>
    <n v="2546756.41"/>
    <n v="2521307.39"/>
    <s v="ZLIN"/>
    <n v="5"/>
    <n v="0"/>
    <n v="0"/>
    <n v="0"/>
    <m/>
    <m/>
    <m/>
  </r>
  <r>
    <s v="120601007041-0"/>
    <x v="32"/>
    <m/>
    <s v="CIU PRIME EQUIP COMPUTO TRANSMISION"/>
    <s v="30.11.2005"/>
    <n v="5142623.55"/>
    <n v="4628361.1899999995"/>
    <s v="ZLI1"/>
    <n v="5"/>
    <n v="0"/>
    <n v="2624650.2000000002"/>
    <n v="2598422.8200000003"/>
    <s v="ZLIN"/>
    <n v="5"/>
    <n v="0"/>
    <n v="0"/>
    <n v="0"/>
    <m/>
    <m/>
    <m/>
  </r>
  <r>
    <s v="120601007043-0"/>
    <x v="33"/>
    <m/>
    <s v="DENSIMETRO ELECTRONICO ANALITICO"/>
    <s v="28.02.2006"/>
    <n v="12354508.76"/>
    <n v="11041344.039999999"/>
    <s v="ZLI1"/>
    <n v="15"/>
    <n v="0"/>
    <n v="4697398.45"/>
    <n v="4697398.45"/>
    <s v="ZLIN"/>
    <n v="10"/>
    <n v="0"/>
    <n v="0"/>
    <n v="0"/>
    <m/>
    <m/>
    <m/>
  </r>
  <r>
    <s v="120601007106-0"/>
    <x v="33"/>
    <m/>
    <s v="CAPILLA EXTRACTORA DE GASES"/>
    <s v="30.11.2004"/>
    <n v="3273677.25"/>
    <n v="2946309.52"/>
    <s v="ZLI1"/>
    <n v="10"/>
    <n v="0"/>
    <n v="2366974"/>
    <n v="2366974"/>
    <s v="ZLIN"/>
    <n v="10"/>
    <n v="0"/>
    <n v="0"/>
    <n v="0"/>
    <m/>
    <m/>
    <m/>
  </r>
  <r>
    <s v="120601007106-1"/>
    <x v="33"/>
    <m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7109-0"/>
    <x v="32"/>
    <m/>
    <s v="IMPRESORA COLOR"/>
    <s v="30.11.2004"/>
    <n v="751789.96"/>
    <n v="676610.96"/>
    <s v="ZLI1"/>
    <n v="5"/>
    <n v="0"/>
    <n v="480710.77"/>
    <n v="477666.01"/>
    <s v="ZLIN"/>
    <n v="5"/>
    <n v="0"/>
    <n v="0"/>
    <n v="0"/>
    <m/>
    <m/>
    <m/>
  </r>
  <r>
    <s v="120601007113-0"/>
    <x v="32"/>
    <m/>
    <s v="IMPRESORA INYECCION A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5-0"/>
    <x v="32"/>
    <m/>
    <s v="IMPRESORA INYECCION DE TINTA"/>
    <s v="30.11.2004"/>
    <n v="152491.54"/>
    <n v="137242.39000000001"/>
    <s v="ZLI1"/>
    <n v="5"/>
    <n v="0"/>
    <n v="97506.37"/>
    <n v="96888.78"/>
    <s v="ZLIN"/>
    <n v="5"/>
    <n v="0"/>
    <n v="0"/>
    <n v="0"/>
    <m/>
    <m/>
    <m/>
  </r>
  <r>
    <s v="120601007117-0"/>
    <x v="32"/>
    <m/>
    <s v="PLOTTER"/>
    <s v="30.11.2004"/>
    <n v="5996011.3499999996"/>
    <n v="5396410.21"/>
    <s v="ZLI1"/>
    <n v="5"/>
    <n v="0"/>
    <n v="3833979.65"/>
    <n v="3809695.8"/>
    <s v="ZLIN"/>
    <n v="5"/>
    <n v="0"/>
    <n v="0"/>
    <n v="0"/>
    <m/>
    <m/>
    <m/>
  </r>
  <r>
    <s v="120601007124-0"/>
    <x v="32"/>
    <m/>
    <s v="IMPRESORA HP 995"/>
    <s v="30.04.2005"/>
    <n v="0"/>
    <n v="0"/>
    <s v="ZLI1"/>
    <n v="5"/>
    <n v="0"/>
    <n v="0"/>
    <n v="0"/>
    <s v="ZLIN"/>
    <n v="5"/>
    <n v="0"/>
    <n v="0"/>
    <n v="0"/>
    <m/>
    <m/>
    <m/>
  </r>
  <r>
    <s v="120601007132-0"/>
    <x v="32"/>
    <m/>
    <s v="IMPRESORA LASER"/>
    <s v="30.11.2004"/>
    <n v="713255.8"/>
    <n v="641930.22000000009"/>
    <s v="ZLI1"/>
    <n v="5"/>
    <n v="0"/>
    <n v="456071.2"/>
    <n v="453182.51"/>
    <s v="ZLIN"/>
    <n v="5"/>
    <n v="0"/>
    <n v="0"/>
    <n v="0"/>
    <m/>
    <m/>
    <m/>
  </r>
  <r>
    <s v="120601007134-0"/>
    <x v="33"/>
    <m/>
    <s v="BAÑO DE EVAPORACION"/>
    <s v="30.11.2004"/>
    <n v="4819066.38"/>
    <n v="4337159.74"/>
    <s v="ZLI1"/>
    <n v="10"/>
    <n v="0"/>
    <n v="3484340.09"/>
    <n v="3484340.09"/>
    <s v="ZLIN"/>
    <n v="10"/>
    <n v="0"/>
    <n v="0"/>
    <n v="0"/>
    <m/>
    <m/>
    <m/>
  </r>
  <r>
    <s v="120601007142-0"/>
    <x v="34"/>
    <m/>
    <s v="CARRETA PLANA BAJA P'TRANSP"/>
    <s v="31.12.2004"/>
    <n v="3333315.14"/>
    <n v="2999983.63"/>
    <s v="ZLI1"/>
    <n v="10"/>
    <n v="0"/>
    <n v="2410094.11"/>
    <n v="2410094.11"/>
    <s v="ZLIN"/>
    <n v="10"/>
    <n v="0"/>
    <n v="0"/>
    <n v="0"/>
    <m/>
    <m/>
    <m/>
  </r>
  <r>
    <s v="120601007147-0"/>
    <x v="29"/>
    <m/>
    <s v="INTERNAT.MARIT.DANGE GODS CODE 2000"/>
    <s v="31.10.2001"/>
    <n v="37737.599999999999"/>
    <n v="33963.799999999996"/>
    <s v="ZLI1"/>
    <n v="5"/>
    <n v="0"/>
    <n v="20952.919999999998"/>
    <n v="18857.629999999997"/>
    <s v="ZLIN"/>
    <n v="5"/>
    <n v="0"/>
    <n v="0"/>
    <n v="0"/>
    <m/>
    <m/>
    <m/>
  </r>
  <r>
    <s v="120601007148-0"/>
    <x v="29"/>
    <m/>
    <s v="RUNNING MS WINDOWS 2 (LIBRO)"/>
    <s v="30.11.2001"/>
    <n v="15000"/>
    <n v="13500"/>
    <s v="ZLI1"/>
    <n v="5"/>
    <n v="0"/>
    <n v="8328.4"/>
    <n v="7495.5599999999995"/>
    <s v="ZLIN"/>
    <n v="5"/>
    <n v="0"/>
    <n v="0"/>
    <n v="0"/>
    <m/>
    <m/>
    <m/>
  </r>
  <r>
    <s v="120601007150-0"/>
    <x v="29"/>
    <m/>
    <s v="MANUAL Y GUIA INTREP. TEC. DIBU PRO"/>
    <s v="30.04.2002"/>
    <n v="18480"/>
    <n v="16632"/>
    <s v="ZLI1"/>
    <n v="5"/>
    <n v="0"/>
    <n v="10195.07"/>
    <n v="9175.56"/>
    <s v="ZLIN"/>
    <n v="5"/>
    <n v="0"/>
    <n v="0"/>
    <n v="0"/>
    <m/>
    <m/>
    <m/>
  </r>
  <r>
    <s v="120601007169-0"/>
    <x v="32"/>
    <m/>
    <s v="SISTEMA SCADA EQUIPO COMPUTO"/>
    <s v="30.06.2005"/>
    <n v="256713779"/>
    <n v="231042401.09999999"/>
    <s v="ZLI1"/>
    <n v="5"/>
    <n v="0"/>
    <n v="24019553.09"/>
    <n v="22710312.82"/>
    <s v="ZLIN"/>
    <n v="5"/>
    <n v="0"/>
    <n v="0"/>
    <n v="0"/>
    <m/>
    <m/>
    <m/>
  </r>
  <r>
    <s v="120601007170-0"/>
    <x v="32"/>
    <m/>
    <s v="II ETAPA POLID. LIMON-GARITA EQ. CO"/>
    <s v="30.06.2005"/>
    <n v="15519182.18"/>
    <n v="13967263.959999999"/>
    <s v="ZLI1"/>
    <n v="5"/>
    <n v="0"/>
    <n v="5060041.41"/>
    <n v="4980893.58"/>
    <s v="ZLIN"/>
    <n v="5"/>
    <n v="0"/>
    <n v="0"/>
    <n v="0"/>
    <m/>
    <m/>
    <m/>
  </r>
  <r>
    <s v="120601007171-0"/>
    <x v="32"/>
    <m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72-0"/>
    <x v="32"/>
    <m/>
    <s v="PUNTOS DE ACCESO INALAMBRICO"/>
    <s v="30.11.2005"/>
    <n v="228928.76"/>
    <n v="206035.88"/>
    <s v="ZLI1"/>
    <n v="5"/>
    <n v="0"/>
    <n v="116838.77"/>
    <n v="115671.23000000001"/>
    <s v="ZLIN"/>
    <n v="5"/>
    <n v="0"/>
    <n v="0"/>
    <n v="0"/>
    <m/>
    <m/>
    <m/>
  </r>
  <r>
    <s v="120601007180-0"/>
    <x v="32"/>
    <m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181-0"/>
    <x v="33"/>
    <m/>
    <s v="EQUIPO ANALIZADOR DE TEMPERATURA"/>
    <s v="31.05.2005"/>
    <n v="9756024.9000000004"/>
    <n v="8780422.4100000001"/>
    <s v="ZLI1"/>
    <n v="10"/>
    <n v="0"/>
    <n v="4979200.33"/>
    <n v="4979200.33"/>
    <s v="ZLIN"/>
    <n v="10"/>
    <n v="0"/>
    <n v="0"/>
    <n v="0"/>
    <m/>
    <m/>
    <m/>
  </r>
  <r>
    <s v="120601007182-0"/>
    <x v="33"/>
    <m/>
    <s v="SISTEMA DE DESTILACION AUTOMATICA"/>
    <s v="31.05.2005"/>
    <n v="10419117.23"/>
    <n v="9377205.5099999998"/>
    <s v="ZLI1"/>
    <n v="10"/>
    <n v="0"/>
    <n v="5317623.9800000004"/>
    <n v="5317623.9800000004"/>
    <s v="ZLIN"/>
    <n v="10"/>
    <n v="0"/>
    <n v="0"/>
    <n v="0"/>
    <m/>
    <m/>
    <m/>
  </r>
  <r>
    <s v="120601007184-0"/>
    <x v="32"/>
    <m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5-0"/>
    <x v="32"/>
    <m/>
    <s v="UPS 2200"/>
    <s v="30.06.2005"/>
    <n v="385815.5"/>
    <n v="347233.95"/>
    <s v="ZLI1"/>
    <n v="5"/>
    <n v="0"/>
    <n v="196909.36"/>
    <n v="194941.69999999998"/>
    <s v="ZLIN"/>
    <n v="5"/>
    <n v="0"/>
    <n v="0"/>
    <n v="0"/>
    <m/>
    <m/>
    <m/>
  </r>
  <r>
    <s v="120601007186-0"/>
    <x v="32"/>
    <m/>
    <s v="UPS 2200"/>
    <s v="30.06.2005"/>
    <n v="385815.66"/>
    <n v="347234.08999999997"/>
    <s v="ZLI1"/>
    <n v="5"/>
    <n v="0"/>
    <n v="196909.42"/>
    <n v="194941.75"/>
    <s v="ZLIN"/>
    <n v="5"/>
    <n v="0"/>
    <n v="0"/>
    <n v="0"/>
    <m/>
    <m/>
    <m/>
  </r>
  <r>
    <s v="120601007187-0"/>
    <x v="32"/>
    <m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88-0"/>
    <x v="32"/>
    <m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0-0"/>
    <x v="32"/>
    <m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1-0"/>
    <x v="32"/>
    <m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2-0"/>
    <x v="32"/>
    <m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3-0"/>
    <x v="32"/>
    <m/>
    <s v="COMPUTADOR PORTATIL"/>
    <s v="30.06.2005"/>
    <n v="3429959.84"/>
    <n v="1543481.93"/>
    <s v="ZLI1"/>
    <n v="5"/>
    <n v="0"/>
    <n v="875277.44"/>
    <n v="866531.03999999992"/>
    <s v="ZLIN"/>
    <n v="5"/>
    <n v="0"/>
    <n v="0"/>
    <n v="0"/>
    <m/>
    <m/>
    <m/>
  </r>
  <r>
    <s v="120601007196-0"/>
    <x v="32"/>
    <m/>
    <s v="COMPUTADOR PORTATIL"/>
    <s v="30.06.2005"/>
    <n v="3425225.09"/>
    <n v="1539220.65"/>
    <s v="ZLI1"/>
    <n v="5"/>
    <n v="0"/>
    <n v="872860.94"/>
    <n v="864138.7"/>
    <s v="ZLIN"/>
    <n v="5"/>
    <n v="0"/>
    <n v="0"/>
    <n v="0"/>
    <m/>
    <m/>
    <m/>
  </r>
  <r>
    <s v="120601007198-0"/>
    <x v="32"/>
    <m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2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06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3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4-0"/>
    <x v="32"/>
    <m/>
    <s v="EQUIPO DE COMPUTO,INCLUYE MONITOR,TECLADO,MOUSE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5-0"/>
    <x v="32"/>
    <m/>
    <s v="CPU ( nincluye minitor,teclado,mouse 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27-0"/>
    <x v="32"/>
    <m/>
    <s v="CPU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8-0"/>
    <x v="32"/>
    <m/>
    <s v="CPU ( INCLUYE MONITOR,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29-0"/>
    <x v="32"/>
    <m/>
    <s v="CPU ( incluye teclado y mouse)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1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6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37-0"/>
    <x v="32"/>
    <m/>
    <s v="EQUIPO DE COMPUTO"/>
    <s v="30.11.2004"/>
    <n v="665061.54"/>
    <n v="598555.39"/>
    <s v="ZLI1"/>
    <n v="5"/>
    <n v="0"/>
    <n v="425254.74"/>
    <n v="422561.24"/>
    <s v="ZLIN"/>
    <n v="5"/>
    <n v="0"/>
    <n v="0"/>
    <n v="0"/>
    <m/>
    <m/>
    <m/>
  </r>
  <r>
    <s v="120601007242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44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49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54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55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6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8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69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272-0"/>
    <x v="32"/>
    <m/>
    <s v="EQUIPO DE COMPUTO"/>
    <s v="30.09.2004"/>
    <n v="665061.55000000005"/>
    <n v="598555.39"/>
    <s v="ZLI1"/>
    <n v="5"/>
    <n v="0"/>
    <n v="425254.74"/>
    <n v="422561.23"/>
    <s v="ZLIN"/>
    <n v="5"/>
    <n v="0"/>
    <n v="0"/>
    <n v="0"/>
    <m/>
    <m/>
    <m/>
  </r>
  <r>
    <s v="120601007273-0"/>
    <x v="32"/>
    <m/>
    <s v="EQUIPO DE COMPUTO ( INCLUYE TECLADO, MOUSE )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4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75-0"/>
    <x v="32"/>
    <m/>
    <s v="EQUIPO DE COMPUTO"/>
    <s v="31.08.2004"/>
    <n v="0"/>
    <n v="0"/>
    <s v="ZLI1"/>
    <n v="5"/>
    <n v="0"/>
    <n v="0"/>
    <n v="0"/>
    <s v="ZLIN"/>
    <n v="5"/>
    <n v="0"/>
    <n v="0"/>
    <n v="0"/>
    <m/>
    <m/>
    <m/>
  </r>
  <r>
    <s v="120601007290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4-0"/>
    <x v="32"/>
    <m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5-0"/>
    <x v="32"/>
    <m/>
    <s v="EQUIPO DE COMPUTO"/>
    <s v="31.08.2004"/>
    <n v="668139.65"/>
    <n v="601325.68000000005"/>
    <s v="ZLI1"/>
    <n v="5"/>
    <n v="0"/>
    <n v="427222.96"/>
    <n v="424517"/>
    <s v="ZLIN"/>
    <n v="5"/>
    <n v="0"/>
    <n v="0"/>
    <n v="0"/>
    <m/>
    <m/>
    <m/>
  </r>
  <r>
    <s v="120601007297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299-0"/>
    <x v="32"/>
    <m/>
    <s v="EQUIPO DE COMPUTO"/>
    <s v="31.10.2004"/>
    <n v="665061.55000000005"/>
    <n v="598555.39"/>
    <s v="ZLI1"/>
    <n v="5"/>
    <n v="0"/>
    <n v="425254.74"/>
    <n v="422561.24"/>
    <s v="ZLIN"/>
    <n v="5"/>
    <n v="0"/>
    <n v="0"/>
    <n v="0"/>
    <m/>
    <m/>
    <m/>
  </r>
  <r>
    <s v="120601007306-0"/>
    <x v="32"/>
    <m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7-0"/>
    <x v="32"/>
    <m/>
    <s v="EQUIPO DE COMPUTO"/>
    <s v="31.08.2004"/>
    <n v="668140.19999999995"/>
    <n v="601326.17999999993"/>
    <s v="ZLI1"/>
    <n v="5"/>
    <n v="0"/>
    <n v="427223.32"/>
    <n v="424517.34"/>
    <s v="ZLIN"/>
    <n v="5"/>
    <n v="0"/>
    <n v="0"/>
    <n v="0"/>
    <m/>
    <m/>
    <m/>
  </r>
  <r>
    <s v="120601007309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10-0"/>
    <x v="32"/>
    <m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4-0"/>
    <x v="32"/>
    <m/>
    <s v="EQUIPO DE COMPUTO"/>
    <s v="31.08.2004"/>
    <n v="668139.68000000005"/>
    <n v="601325.71000000008"/>
    <s v="ZLI1"/>
    <n v="5"/>
    <n v="0"/>
    <n v="427222.97"/>
    <n v="424517.00999999995"/>
    <s v="ZLIN"/>
    <n v="5"/>
    <n v="0"/>
    <n v="0"/>
    <n v="0"/>
    <m/>
    <m/>
    <m/>
  </r>
  <r>
    <s v="120601007316-0"/>
    <x v="32"/>
    <m/>
    <s v="EQUIPO DE COMPUTO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18-0"/>
    <x v="32"/>
    <m/>
    <s v="CPU"/>
    <s v="31.07.2004"/>
    <n v="668140.65"/>
    <n v="601326.58000000007"/>
    <s v="ZLI1"/>
    <n v="5"/>
    <n v="0"/>
    <n v="427223.61"/>
    <n v="424517.62"/>
    <s v="ZLIN"/>
    <n v="5"/>
    <n v="0"/>
    <n v="0"/>
    <n v="0"/>
    <m/>
    <m/>
    <m/>
  </r>
  <r>
    <s v="120601007320-0"/>
    <x v="32"/>
    <m/>
    <s v="EQUIPO DE COMPUTO"/>
    <s v="31.08.2004"/>
    <n v="0"/>
    <n v="0"/>
    <s v="ZLI1"/>
    <n v="5"/>
    <n v="0"/>
    <n v="0"/>
    <n v="0"/>
    <s v="ZLIN"/>
    <n v="5"/>
    <n v="0"/>
    <n v="0"/>
    <n v="0"/>
    <m/>
    <m/>
    <m/>
  </r>
  <r>
    <s v="120601007321-0"/>
    <x v="32"/>
    <m/>
    <s v="EQUIPO DE COMPUTO"/>
    <s v="31.08.2004"/>
    <n v="668140.65"/>
    <n v="601326.58000000007"/>
    <s v="ZLI1"/>
    <n v="5"/>
    <n v="0"/>
    <n v="427223.61"/>
    <n v="424517.64"/>
    <s v="ZLIN"/>
    <n v="5"/>
    <n v="0"/>
    <n v="0"/>
    <n v="0"/>
    <m/>
    <m/>
    <m/>
  </r>
  <r>
    <s v="120601007324-0"/>
    <x v="30"/>
    <m/>
    <s v="SISTEMA RASTREO VEHICULAR COMPLEMEN"/>
    <s v="31.08.2004"/>
    <n v="646750.65"/>
    <n v="582075.58000000007"/>
    <s v="ZLI1"/>
    <n v="5"/>
    <n v="0"/>
    <n v="413546.37"/>
    <n v="410927.02999999997"/>
    <s v="ZLIN"/>
    <n v="5"/>
    <n v="0"/>
    <n v="0"/>
    <n v="0"/>
    <m/>
    <m/>
    <m/>
  </r>
  <r>
    <s v="120601007325-0"/>
    <x v="30"/>
    <m/>
    <s v="SISTEMA RASTREO VEHI. COMPLEMENTO"/>
    <s v="31.08.2004"/>
    <n v="839201.95"/>
    <n v="755281.75"/>
    <s v="ZLI1"/>
    <n v="5"/>
    <n v="0"/>
    <n v="536603.9"/>
    <n v="533205.13"/>
    <s v="ZLIN"/>
    <n v="5"/>
    <n v="0"/>
    <n v="0"/>
    <n v="0"/>
    <m/>
    <m/>
    <m/>
  </r>
  <r>
    <s v="120601007330-0"/>
    <x v="32"/>
    <m/>
    <s v="IMPRESORA"/>
    <s v="31.05.2005"/>
    <n v="0"/>
    <n v="0"/>
    <s v="ZLI1"/>
    <n v="5"/>
    <n v="0"/>
    <n v="0"/>
    <n v="0"/>
    <s v="ZLIN"/>
    <n v="5"/>
    <n v="0"/>
    <n v="0"/>
    <n v="0"/>
    <m/>
    <m/>
    <m/>
  </r>
  <r>
    <s v="120601007331-0"/>
    <x v="32"/>
    <m/>
    <s v="IMPRESORA LASER"/>
    <s v="30.09.2004"/>
    <n v="1023686.83"/>
    <n v="921318.14999999991"/>
    <s v="ZLI1"/>
    <n v="5"/>
    <n v="0"/>
    <n v="654567.53"/>
    <n v="650421.59000000008"/>
    <s v="ZLIN"/>
    <n v="5"/>
    <n v="0"/>
    <n v="0"/>
    <n v="0"/>
    <m/>
    <m/>
    <m/>
  </r>
  <r>
    <s v="120601007335-0"/>
    <x v="32"/>
    <m/>
    <s v="COMPUTADOR PORTATIL"/>
    <s v="30.09.2004"/>
    <n v="2754021.03"/>
    <n v="2478618.9299999997"/>
    <s v="ZLI1"/>
    <n v="5"/>
    <n v="0"/>
    <n v="1760980.75"/>
    <n v="1749826.96"/>
    <s v="ZLIN"/>
    <n v="5"/>
    <n v="0"/>
    <n v="0"/>
    <n v="0"/>
    <m/>
    <m/>
    <m/>
  </r>
  <r>
    <s v="120601007360-0"/>
    <x v="32"/>
    <m/>
    <s v="CAMARA DIGITAL"/>
    <s v="30.09.2005"/>
    <n v="147921.29999999999"/>
    <n v="133129.16999999998"/>
    <s v="ZLI1"/>
    <n v="5"/>
    <n v="0"/>
    <n v="75494.84"/>
    <n v="74740.44"/>
    <s v="ZLIN"/>
    <n v="5"/>
    <n v="0"/>
    <n v="0"/>
    <n v="0"/>
    <m/>
    <m/>
    <m/>
  </r>
  <r>
    <s v="120601007361-0"/>
    <x v="32"/>
    <m/>
    <s v="IMPRESORA"/>
    <s v="30.09.2005"/>
    <n v="133795"/>
    <n v="120415.5"/>
    <s v="ZLI1"/>
    <n v="5"/>
    <n v="0"/>
    <n v="68285.19"/>
    <n v="67602.83"/>
    <s v="ZLIN"/>
    <n v="5"/>
    <n v="0"/>
    <n v="0"/>
    <n v="0"/>
    <m/>
    <m/>
    <m/>
  </r>
  <r>
    <s v="120601007363-0"/>
    <x v="32"/>
    <m/>
    <s v="TOKEN PARA FIRMA DIGITAL LLAVE MAYA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4-0"/>
    <x v="32"/>
    <m/>
    <s v="TOKEN PARA FIRMA DIGITAL LLAVE MAYA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5-0"/>
    <x v="32"/>
    <m/>
    <s v="TOKEN PARA FIRMA DIGITAL LLAVE MAYA"/>
    <s v="31.08.2005"/>
    <n v="64285.65"/>
    <n v="57857.08"/>
    <s v="ZLI1"/>
    <n v="5"/>
    <n v="0"/>
    <n v="32809.56"/>
    <n v="32481.69"/>
    <s v="ZLIN"/>
    <n v="5"/>
    <n v="0"/>
    <n v="0"/>
    <n v="0"/>
    <m/>
    <m/>
    <m/>
  </r>
  <r>
    <s v="120601007366-0"/>
    <x v="32"/>
    <m/>
    <s v="ESCANER"/>
    <s v="30.11.2005"/>
    <n v="169990"/>
    <n v="152991"/>
    <s v="ZLI1"/>
    <n v="5"/>
    <n v="0"/>
    <n v="86758.09"/>
    <n v="85891.15"/>
    <s v="ZLIN"/>
    <n v="5"/>
    <n v="0"/>
    <n v="0"/>
    <n v="0"/>
    <m/>
    <m/>
    <m/>
  </r>
  <r>
    <s v="120601007373-0"/>
    <x v="32"/>
    <m/>
    <s v="TOKEN KEY"/>
    <s v="31.07.2005"/>
    <n v="64530"/>
    <n v="58077"/>
    <s v="ZLI1"/>
    <n v="5"/>
    <n v="0"/>
    <n v="32934.269999999997"/>
    <n v="32605.17"/>
    <s v="ZLIN"/>
    <n v="5"/>
    <n v="0"/>
    <n v="0"/>
    <n v="0"/>
    <m/>
    <m/>
    <m/>
  </r>
  <r>
    <s v="120601007374-0"/>
    <x v="32"/>
    <m/>
    <s v="TOKEN KEY"/>
    <s v="31.07.2005"/>
    <n v="64530"/>
    <n v="58077"/>
    <s v="ZLI1"/>
    <n v="5"/>
    <n v="0"/>
    <n v="32934.269999999997"/>
    <n v="32605.17"/>
    <s v="ZLIN"/>
    <n v="5"/>
    <n v="0"/>
    <n v="0"/>
    <n v="0"/>
    <m/>
    <m/>
    <m/>
  </r>
  <r>
    <s v="120601007375-0"/>
    <x v="32"/>
    <m/>
    <s v="SCANNER"/>
    <s v="31.07.2005"/>
    <n v="86286.6"/>
    <n v="77657.94"/>
    <s v="ZLI1"/>
    <n v="5"/>
    <n v="0"/>
    <n v="44038.239999999998"/>
    <n v="43598.18"/>
    <s v="ZLIN"/>
    <n v="5"/>
    <n v="0"/>
    <n v="0"/>
    <n v="0"/>
    <m/>
    <m/>
    <m/>
  </r>
  <r>
    <s v="120601007376-0"/>
    <x v="32"/>
    <m/>
    <s v="SCANNER"/>
    <s v="31.08.2005"/>
    <n v="65900"/>
    <n v="59310"/>
    <s v="ZLI1"/>
    <n v="5"/>
    <n v="0"/>
    <n v="33633.5"/>
    <n v="33297.410000000003"/>
    <s v="ZLIN"/>
    <n v="5"/>
    <n v="0"/>
    <n v="0"/>
    <n v="0"/>
    <m/>
    <m/>
    <m/>
  </r>
  <r>
    <s v="120601007377-0"/>
    <x v="32"/>
    <m/>
    <s v="SCANNER"/>
    <s v="31.10.2005"/>
    <n v="194592.6"/>
    <n v="175133.34"/>
    <s v="ZLI1"/>
    <n v="5"/>
    <n v="0"/>
    <n v="99314.57"/>
    <n v="98322.150000000009"/>
    <s v="ZLIN"/>
    <n v="5"/>
    <n v="0"/>
    <n v="0"/>
    <n v="0"/>
    <m/>
    <m/>
    <m/>
  </r>
  <r>
    <s v="120601007378-0"/>
    <x v="32"/>
    <m/>
    <s v="MONITOR 15"/>
    <s v="30.11.2005"/>
    <n v="123000"/>
    <n v="110700"/>
    <s v="ZLI1"/>
    <n v="5"/>
    <n v="0"/>
    <n v="62775.73"/>
    <n v="62148.44"/>
    <s v="ZLIN"/>
    <n v="5"/>
    <n v="0"/>
    <n v="0"/>
    <n v="0"/>
    <m/>
    <m/>
    <m/>
  </r>
  <r>
    <s v="120601007402-0"/>
    <x v="32"/>
    <m/>
    <s v="IMPRESORA LASER"/>
    <s v="31.05.2005"/>
    <n v="1946965.18"/>
    <n v="1752268.66"/>
    <s v="ZLI1"/>
    <n v="5"/>
    <n v="0"/>
    <n v="993676.17"/>
    <n v="983746.64"/>
    <s v="ZLIN"/>
    <n v="5"/>
    <n v="0"/>
    <n v="0"/>
    <n v="0"/>
    <m/>
    <m/>
    <m/>
  </r>
  <r>
    <s v="120601007403-0"/>
    <x v="31"/>
    <m/>
    <s v="MAQUINA PARA HACER HIELO"/>
    <s v="30.10.2006"/>
    <n v="1908167"/>
    <n v="1717350.3"/>
    <s v="ZLI1"/>
    <n v="10"/>
    <n v="0"/>
    <n v="725518.17"/>
    <n v="585953.51"/>
    <s v="ZLIN"/>
    <n v="15"/>
    <n v="0"/>
    <n v="0"/>
    <n v="0"/>
    <m/>
    <m/>
    <m/>
  </r>
  <r>
    <s v="120601007404-0"/>
    <x v="31"/>
    <m/>
    <s v="CARRETE DE TRANSPORTE ACERO INOXIDA"/>
    <s v="31.08.2006"/>
    <n v="205486"/>
    <n v="152062.64000000001"/>
    <s v="ZLI1"/>
    <n v="15"/>
    <n v="0"/>
    <n v="78129.33"/>
    <n v="63961.72"/>
    <s v="ZLIN"/>
    <n v="15"/>
    <n v="0"/>
    <n v="0"/>
    <n v="0"/>
    <m/>
    <m/>
    <m/>
  </r>
  <r>
    <s v="120601007405-0"/>
    <x v="31"/>
    <m/>
    <s v="ESTANTERIA ACERO INOXIDABLE 260cms"/>
    <s v="31.08.2006"/>
    <n v="532524.69999999995"/>
    <n v="479272.23"/>
    <s v="ZLI1"/>
    <n v="10"/>
    <n v="0"/>
    <n v="202475.11"/>
    <n v="165759.22999999998"/>
    <s v="ZLIN"/>
    <n v="15"/>
    <n v="0"/>
    <n v="0"/>
    <n v="0"/>
    <m/>
    <m/>
    <m/>
  </r>
  <r>
    <s v="120601007406-0"/>
    <x v="31"/>
    <m/>
    <s v="ESTANTERIA ACERO INOXIDABLE 200 lar"/>
    <s v="31.08.2006"/>
    <n v="792998.7"/>
    <n v="713698.83"/>
    <s v="ZLI1"/>
    <n v="10"/>
    <n v="0"/>
    <n v="301511.83"/>
    <n v="246837.12000000002"/>
    <s v="ZLIN"/>
    <n v="15"/>
    <n v="0"/>
    <n v="0"/>
    <n v="0"/>
    <m/>
    <m/>
    <m/>
  </r>
  <r>
    <s v="120601007407-0"/>
    <x v="31"/>
    <m/>
    <s v="estanteria acero inoxidable 220 cm"/>
    <s v="31.08.2006"/>
    <n v="752480.6"/>
    <n v="677232.54"/>
    <s v="ZLI1"/>
    <n v="10"/>
    <n v="0"/>
    <n v="286106.15999999997"/>
    <n v="234225.02999999997"/>
    <s v="ZLIN"/>
    <n v="15"/>
    <n v="0"/>
    <n v="0"/>
    <n v="0"/>
    <m/>
    <m/>
    <m/>
  </r>
  <r>
    <s v="120601007408-0"/>
    <x v="31"/>
    <m/>
    <s v="TANQUE DE AGUA"/>
    <s v="31.07.2006"/>
    <n v="90277"/>
    <n v="67257.7"/>
    <s v="ZLI1"/>
    <n v="15"/>
    <n v="0"/>
    <n v="34324.879999999997"/>
    <n v="28290.239999999998"/>
    <s v="ZLIN"/>
    <n v="15"/>
    <n v="0"/>
    <n v="0"/>
    <n v="0"/>
    <m/>
    <m/>
    <m/>
  </r>
  <r>
    <s v="120601007409-0"/>
    <x v="31"/>
    <m/>
    <s v="TANQUE DE AGUA"/>
    <s v="31.07.2006"/>
    <n v="90277"/>
    <n v="67257.7"/>
    <s v="ZLI1"/>
    <n v="15"/>
    <n v="0"/>
    <n v="34324.879999999997"/>
    <n v="28290.239999999998"/>
    <s v="ZLIN"/>
    <n v="15"/>
    <n v="0"/>
    <n v="0"/>
    <n v="0"/>
    <m/>
    <m/>
    <m/>
  </r>
  <r>
    <s v="120601007412-0"/>
    <x v="33"/>
    <m/>
    <s v="SISTEMA ANALIZADOR DE HIDROCARBUROS"/>
    <s v="31.08.2006"/>
    <n v="5559027"/>
    <n v="4846163.54"/>
    <s v="ZLI1"/>
    <n v="15"/>
    <n v="0"/>
    <n v="2113638.4500000002"/>
    <n v="2113638.4500000002"/>
    <s v="ZLIN"/>
    <n v="10"/>
    <n v="0"/>
    <n v="0"/>
    <n v="0"/>
    <m/>
    <m/>
    <m/>
  </r>
  <r>
    <s v="120601007414-0"/>
    <x v="31"/>
    <m/>
    <s v="BASURERO  (Soda Refinería)"/>
    <s v="30.10.2006"/>
    <n v="87228"/>
    <n v="78505.2"/>
    <s v="ZLI1"/>
    <n v="10"/>
    <n v="0"/>
    <n v="33165.589999999997"/>
    <n v="26785.67"/>
    <s v="ZLIN"/>
    <n v="15"/>
    <n v="0"/>
    <n v="0"/>
    <n v="0"/>
    <m/>
    <m/>
    <m/>
  </r>
  <r>
    <s v="120601007415-0"/>
    <x v="31"/>
    <m/>
    <s v="BASURERO (Soda Refinería)"/>
    <s v="30.10.2006"/>
    <n v="87228"/>
    <n v="78505.2"/>
    <s v="ZLI1"/>
    <n v="10"/>
    <n v="0"/>
    <n v="33165.589999999997"/>
    <n v="26785.67"/>
    <s v="ZLIN"/>
    <n v="15"/>
    <n v="0"/>
    <n v="0"/>
    <n v="0"/>
    <m/>
    <m/>
    <m/>
  </r>
  <r>
    <s v="120601007416-0"/>
    <x v="31"/>
    <m/>
    <s v="BASURERO  (Soda Refinería)"/>
    <s v="30.10.2006"/>
    <n v="87228"/>
    <n v="78505.2"/>
    <s v="ZLI1"/>
    <n v="10"/>
    <n v="0"/>
    <n v="33165.589999999997"/>
    <n v="26785.67"/>
    <s v="ZLIN"/>
    <n v="15"/>
    <n v="0"/>
    <n v="0"/>
    <n v="0"/>
    <m/>
    <m/>
    <m/>
  </r>
  <r>
    <s v="120601007428-0"/>
    <x v="31"/>
    <m/>
    <s v="MANGUERA DE HULE RETRACTABLE (Soda"/>
    <s v="30.10.2006"/>
    <n v="1002435"/>
    <n v="551368.85"/>
    <s v="ZLI1"/>
    <n v="5"/>
    <n v="0"/>
    <n v="381143.17"/>
    <n v="307824.39"/>
    <s v="ZLIN"/>
    <n v="15"/>
    <n v="0"/>
    <n v="0"/>
    <n v="0"/>
    <m/>
    <m/>
    <m/>
  </r>
  <r>
    <s v="120601007429-0"/>
    <x v="31"/>
    <m/>
    <s v="MANGUERA DE HULE RETRACTABLE (Soda"/>
    <s v="30.10.2006"/>
    <n v="1002435"/>
    <n v="551368.85"/>
    <s v="ZLI1"/>
    <n v="5"/>
    <n v="0"/>
    <n v="381143.17"/>
    <n v="307824.39"/>
    <s v="ZLIN"/>
    <n v="15"/>
    <n v="0"/>
    <n v="0"/>
    <n v="0"/>
    <m/>
    <m/>
    <m/>
  </r>
  <r>
    <s v="120601007457-0"/>
    <x v="32"/>
    <m/>
    <s v="RACK 42U"/>
    <s v="30.11.2006"/>
    <n v="4495825.2699999996"/>
    <n v="4046242.7399999993"/>
    <s v="ZLI1"/>
    <n v="5"/>
    <n v="0"/>
    <n v="1709390.73"/>
    <n v="1709390.73"/>
    <s v="ZLIN"/>
    <n v="5"/>
    <n v="0"/>
    <n v="0"/>
    <n v="0"/>
    <m/>
    <m/>
    <m/>
  </r>
  <r>
    <s v="120601007458-0"/>
    <x v="32"/>
    <m/>
    <s v="RACK 42U"/>
    <s v="30.11.2006"/>
    <n v="2289104.73"/>
    <n v="2060194.26"/>
    <s v="ZLI1"/>
    <n v="5"/>
    <n v="0"/>
    <n v="870357.3"/>
    <n v="870357.3"/>
    <s v="ZLIN"/>
    <n v="5"/>
    <n v="0"/>
    <n v="0"/>
    <n v="0"/>
    <m/>
    <m/>
    <m/>
  </r>
  <r>
    <s v="120601007466-0"/>
    <x v="30"/>
    <m/>
    <s v="UPS"/>
    <s v="30.11.2006"/>
    <n v="491571.31"/>
    <n v="401859.53"/>
    <s v="ZLI1"/>
    <n v="5"/>
    <n v="0"/>
    <n v="186903.93"/>
    <n v="186903.93"/>
    <s v="ZLIN"/>
    <n v="10"/>
    <n v="0"/>
    <n v="0"/>
    <n v="0"/>
    <m/>
    <m/>
    <m/>
  </r>
  <r>
    <s v="120601007503-0"/>
    <x v="33"/>
    <m/>
    <s v="DESTILADOR AUTOMATICO"/>
    <s v="31.12.2006"/>
    <n v="12437833"/>
    <n v="10379937.01"/>
    <s v="ZLI1"/>
    <n v="20"/>
    <n v="0"/>
    <n v="4729079.79"/>
    <n v="4729079.79"/>
    <s v="ZLIN"/>
    <n v="10"/>
    <n v="0"/>
    <n v="0"/>
    <n v="0"/>
    <m/>
    <m/>
    <m/>
  </r>
  <r>
    <s v="120601007504-0"/>
    <x v="30"/>
    <m/>
    <s v="ANTENA INALAMBRICA  (LABORATORIO DE"/>
    <s v="30.11.2006"/>
    <n v="575010.18000000005"/>
    <n v="483107.32000000007"/>
    <s v="ZLI1"/>
    <n v="20"/>
    <n v="0"/>
    <n v="218628.83"/>
    <n v="218628.83"/>
    <s v="ZLIN"/>
    <n v="10"/>
    <n v="0"/>
    <n v="0"/>
    <n v="0"/>
    <m/>
    <m/>
    <m/>
  </r>
  <r>
    <s v="120601007505-0"/>
    <x v="30"/>
    <m/>
    <s v="ANTENA INALAMBRICA"/>
    <s v="30.11.2006"/>
    <n v="575010.18000000005"/>
    <n v="483107.32000000007"/>
    <s v="ZLI1"/>
    <n v="20"/>
    <n v="0"/>
    <n v="218628.83"/>
    <n v="218628.83"/>
    <s v="ZLIN"/>
    <n v="10"/>
    <n v="0"/>
    <n v="0"/>
    <n v="0"/>
    <m/>
    <m/>
    <m/>
  </r>
  <r>
    <s v="120601007506-0"/>
    <x v="30"/>
    <m/>
    <s v="UPS  (ED. ADM PLANTA BAJA-REFINERIA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7-0"/>
    <x v="30"/>
    <m/>
    <s v="UPS (ED. ADM. PLANTA BAJ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8-0"/>
    <x v="30"/>
    <m/>
    <s v="UPS (ED. ADM. PLANTA ALTA -REFINERI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09-0"/>
    <x v="30"/>
    <m/>
    <s v="UPS  (MANTENIMIENTO - REFINERIA)"/>
    <s v="30.11.2006"/>
    <n v="1726263.53"/>
    <n v="1411220.45"/>
    <s v="ZLI1"/>
    <n v="5"/>
    <n v="0"/>
    <n v="656355.31000000006"/>
    <n v="656355.31000000006"/>
    <s v="ZLIN"/>
    <n v="10"/>
    <n v="0"/>
    <n v="0"/>
    <n v="0"/>
    <m/>
    <m/>
    <m/>
  </r>
  <r>
    <s v="120601007516-0"/>
    <x v="32"/>
    <m/>
    <s v="DISCO DURO 300 GB"/>
    <s v="30.11.2005"/>
    <n v="207332.33"/>
    <n v="186599.09999999998"/>
    <s v="ZLI1"/>
    <n v="5"/>
    <n v="0"/>
    <n v="105816.56"/>
    <n v="104759.16"/>
    <s v="ZLIN"/>
    <n v="5"/>
    <n v="0"/>
    <n v="0"/>
    <n v="0"/>
    <m/>
    <m/>
    <m/>
  </r>
  <r>
    <s v="120601007517-0"/>
    <x v="32"/>
    <m/>
    <s v="DISCO DURO 300 GB"/>
    <s v="30.11.2005"/>
    <n v="207332.33"/>
    <n v="186599.09999999998"/>
    <s v="ZLI1"/>
    <n v="5"/>
    <n v="0"/>
    <n v="105816.56"/>
    <n v="104759.16"/>
    <s v="ZLIN"/>
    <n v="5"/>
    <n v="0"/>
    <n v="0"/>
    <n v="0"/>
    <m/>
    <m/>
    <m/>
  </r>
  <r>
    <s v="120601007541-0"/>
    <x v="30"/>
    <m/>
    <s v="FUENTE DE PODER"/>
    <s v="31.01.2006"/>
    <n v="57628.3"/>
    <n v="51433.26"/>
    <s v="ZLI1"/>
    <n v="5"/>
    <n v="0"/>
    <n v="21911.26"/>
    <n v="21911.26"/>
    <s v="ZLIN"/>
    <n v="10"/>
    <n v="0"/>
    <n v="0"/>
    <n v="0"/>
    <m/>
    <m/>
    <m/>
  </r>
  <r>
    <s v="120601007543-0"/>
    <x v="32"/>
    <m/>
    <s v="IMPRESORA DE MATRIZ"/>
    <s v="30.11.2005"/>
    <n v="1699541.58"/>
    <n v="1529587.4200000002"/>
    <s v="ZLI1"/>
    <n v="5"/>
    <n v="0"/>
    <n v="867398.14"/>
    <n v="858730.48"/>
    <s v="ZLIN"/>
    <n v="5"/>
    <n v="0"/>
    <n v="0"/>
    <n v="0"/>
    <m/>
    <m/>
    <m/>
  </r>
  <r>
    <s v="120601007544-0"/>
    <x v="32"/>
    <m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5-0"/>
    <x v="32"/>
    <m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6-0"/>
    <x v="32"/>
    <m/>
    <s v="IMPRESORA DE MATRIZ"/>
    <s v="30.11.2005"/>
    <n v="337611.57"/>
    <n v="303850.41000000003"/>
    <s v="ZLI1"/>
    <n v="5"/>
    <n v="0"/>
    <n v="172307.43"/>
    <n v="170585.61"/>
    <s v="ZLIN"/>
    <n v="5"/>
    <n v="0"/>
    <n v="0"/>
    <n v="0"/>
    <m/>
    <m/>
    <m/>
  </r>
  <r>
    <s v="120601007547-0"/>
    <x v="32"/>
    <m/>
    <s v="SERVIDOR TIPO RACK"/>
    <s v="30.11.2005"/>
    <n v="8583487.7200000007"/>
    <n v="7725138.9500000011"/>
    <s v="ZLI1"/>
    <n v="5"/>
    <n v="0"/>
    <n v="4380770.3499999996"/>
    <n v="4336994.58"/>
    <s v="ZLIN"/>
    <n v="5"/>
    <n v="0"/>
    <n v="0"/>
    <n v="0"/>
    <m/>
    <m/>
    <m/>
  </r>
  <r>
    <s v="120601007548-0"/>
    <x v="32"/>
    <m/>
    <s v="SERVIDOR TIPO TORRE"/>
    <s v="30.11.2005"/>
    <n v="3565527.09"/>
    <n v="3208974.38"/>
    <s v="ZLI1"/>
    <n v="10"/>
    <n v="0"/>
    <n v="1819744.59"/>
    <n v="1819744.59"/>
    <s v="ZLIN"/>
    <n v="10"/>
    <n v="0"/>
    <n v="0"/>
    <n v="0"/>
    <m/>
    <m/>
    <m/>
  </r>
  <r>
    <s v="120601007559-0"/>
    <x v="33"/>
    <m/>
    <s v="CONDUCTIVIMETRO EMCEE"/>
    <s v="31.03.2006"/>
    <n v="1566952.66"/>
    <n v="1395144.5999999999"/>
    <s v="ZLI1"/>
    <n v="15"/>
    <n v="0"/>
    <n v="595782.56000000006"/>
    <n v="595782.56000000006"/>
    <s v="ZLIN"/>
    <n v="10"/>
    <n v="0"/>
    <n v="0"/>
    <n v="0"/>
    <m/>
    <m/>
    <m/>
  </r>
  <r>
    <s v="120601007560-0"/>
    <x v="33"/>
    <m/>
    <s v="CONDUCTIVIMETRO EMCEE"/>
    <s v="31.03.2006"/>
    <n v="1566952.6"/>
    <n v="1395144.55"/>
    <s v="ZLI1"/>
    <n v="15"/>
    <n v="0"/>
    <n v="595782.53"/>
    <n v="595782.53"/>
    <s v="ZLIN"/>
    <n v="10"/>
    <n v="0"/>
    <n v="0"/>
    <n v="0"/>
    <m/>
    <m/>
    <m/>
  </r>
  <r>
    <s v="120601007584-0"/>
    <x v="29"/>
    <m/>
    <s v="VIDEO TRABAJO INTERNO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590-0"/>
    <x v="29"/>
    <m/>
    <s v="VIDEO CLIENTES DEMANDANTES"/>
    <s v="30.11.2003"/>
    <n v="212491.35"/>
    <n v="191242.12"/>
    <s v="ZLI1"/>
    <n v="5"/>
    <n v="0"/>
    <n v="120048.64"/>
    <n v="108043.78"/>
    <s v="ZLIN"/>
    <n v="5"/>
    <n v="0"/>
    <n v="0"/>
    <n v="0"/>
    <m/>
    <m/>
    <m/>
  </r>
  <r>
    <s v="120601007641-0"/>
    <x v="32"/>
    <m/>
    <s v="DISCO DURO EXTERNO"/>
    <s v="31.01.2005"/>
    <n v="266824.09999999998"/>
    <n v="240141.68999999997"/>
    <s v="ZLI1"/>
    <n v="5"/>
    <n v="0"/>
    <n v="136179.5"/>
    <n v="134818.69"/>
    <s v="ZLIN"/>
    <n v="5"/>
    <n v="0"/>
    <n v="0"/>
    <n v="0"/>
    <m/>
    <m/>
    <m/>
  </r>
  <r>
    <s v="120601007649-0"/>
    <x v="33"/>
    <m/>
    <s v="EQUIPO PARA  PUNTO DE CONGELACION"/>
    <s v="31.03.2006"/>
    <n v="17931011.850000001"/>
    <n v="15964672.800000001"/>
    <s v="ZLI1"/>
    <n v="15"/>
    <n v="0"/>
    <n v="6817681.6399999997"/>
    <n v="6817681.6399999997"/>
    <s v="ZLIN"/>
    <n v="10"/>
    <n v="0"/>
    <n v="0"/>
    <n v="0"/>
    <m/>
    <m/>
    <m/>
  </r>
  <r>
    <s v="120601007650-0"/>
    <x v="33"/>
    <m/>
    <s v="MEDIDOR DIGITAL PARA DENSIDAD"/>
    <s v="31.03.2006"/>
    <n v="10959809.550000001"/>
    <n v="9758068.2000000011"/>
    <s v="ZLI1"/>
    <n v="15"/>
    <n v="0"/>
    <n v="4167109.63"/>
    <n v="4167109.63"/>
    <s v="ZLIN"/>
    <n v="10"/>
    <n v="0"/>
    <n v="0"/>
    <n v="0"/>
    <m/>
    <m/>
    <m/>
  </r>
  <r>
    <s v="120601007651-0"/>
    <x v="33"/>
    <m/>
    <s v="SOWFTWARE PARA USAR CON PANEL BAROM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7653-0"/>
    <x v="34"/>
    <m/>
    <s v="AUDIOMETRO CLINICO"/>
    <s v="31.03.2006"/>
    <n v="1462499"/>
    <n v="1302146.43"/>
    <s v="ZLI1"/>
    <n v="15"/>
    <n v="0"/>
    <n v="556067.47"/>
    <n v="556067.47"/>
    <s v="ZLIN"/>
    <n v="10"/>
    <n v="0"/>
    <n v="0"/>
    <n v="0"/>
    <m/>
    <m/>
    <m/>
  </r>
  <r>
    <s v="120601007655-0"/>
    <x v="33"/>
    <m/>
    <s v="COMPLEMENTO CROMATOG COMPUTADOR POR"/>
    <s v="31.03.2005"/>
    <n v="876386"/>
    <n v="788747.4"/>
    <s v="ZLI1"/>
    <n v="5"/>
    <n v="0"/>
    <n v="447282.71"/>
    <n v="442813.14"/>
    <s v="ZLIN"/>
    <n v="5"/>
    <n v="0"/>
    <n v="0"/>
    <n v="0"/>
    <m/>
    <m/>
    <m/>
  </r>
  <r>
    <s v="120601007659-0"/>
    <x v="33"/>
    <m/>
    <s v="DESTILADOR"/>
    <s v="30.04.2006"/>
    <n v="13011426.98"/>
    <n v="11433009.300000001"/>
    <s v="ZLI1"/>
    <n v="20"/>
    <n v="0"/>
    <n v="4947170.1500000004"/>
    <n v="4947170.1500000004"/>
    <s v="ZLIN"/>
    <n v="10"/>
    <n v="0"/>
    <n v="0"/>
    <n v="0"/>
    <m/>
    <m/>
    <m/>
  </r>
  <r>
    <s v="120601007660-0"/>
    <x v="33"/>
    <m/>
    <s v="DESTILADOR"/>
    <s v="30.04.2006"/>
    <n v="13011426.98"/>
    <n v="11433009.300000001"/>
    <s v="ZLI1"/>
    <n v="20"/>
    <n v="0"/>
    <n v="4947170.1500000004"/>
    <n v="4947170.1500000004"/>
    <s v="ZLIN"/>
    <n v="10"/>
    <n v="0"/>
    <n v="0"/>
    <n v="0"/>
    <m/>
    <m/>
    <m/>
  </r>
  <r>
    <s v="120601007661-0"/>
    <x v="33"/>
    <m/>
    <s v="DESTILADOR"/>
    <s v="30.04.2006"/>
    <n v="13011426.98"/>
    <n v="11433009.300000001"/>
    <s v="ZLI1"/>
    <n v="20"/>
    <n v="0"/>
    <n v="4947170.1500000004"/>
    <n v="4947170.1500000004"/>
    <s v="ZLIN"/>
    <n v="10"/>
    <n v="0"/>
    <n v="0"/>
    <n v="0"/>
    <m/>
    <m/>
    <m/>
  </r>
  <r>
    <s v="120601007662-0"/>
    <x v="33"/>
    <m/>
    <s v="ANALIZADOR"/>
    <s v="30.04.2006"/>
    <n v="10032289.970000001"/>
    <n v="8897232.1799999997"/>
    <s v="ZLI1"/>
    <n v="15"/>
    <n v="0"/>
    <n v="3814450.6"/>
    <n v="3814450.6"/>
    <s v="ZLIN"/>
    <n v="10"/>
    <n v="0"/>
    <n v="0"/>
    <n v="0"/>
    <m/>
    <m/>
    <m/>
  </r>
  <r>
    <s v="120601007663-0"/>
    <x v="33"/>
    <m/>
    <s v="EQUIPO PARA PUNTO FLUIDEZ"/>
    <s v="30.04.2006"/>
    <n v="14164906.970000001"/>
    <n v="12562341.65"/>
    <s v="ZLI1"/>
    <n v="15"/>
    <n v="0"/>
    <n v="5385743.25"/>
    <n v="5385743.25"/>
    <s v="ZLIN"/>
    <n v="10"/>
    <n v="0"/>
    <n v="0"/>
    <n v="0"/>
    <m/>
    <m/>
    <m/>
  </r>
  <r>
    <s v="120601007667-0"/>
    <x v="33"/>
    <m/>
    <s v="CROMATOGRAFO DE GASES"/>
    <s v="31.03.2006"/>
    <n v="22502232.5"/>
    <n v="20035002.66"/>
    <s v="ZLI1"/>
    <n v="15"/>
    <n v="0"/>
    <n v="8555739.0099999998"/>
    <n v="8555739.0099999998"/>
    <s v="ZLIN"/>
    <n v="10"/>
    <n v="0"/>
    <n v="0"/>
    <n v="0"/>
    <m/>
    <m/>
    <m/>
  </r>
  <r>
    <s v="120601007701-0"/>
    <x v="32"/>
    <m/>
    <s v="MONITOR"/>
    <s v="06.05.2000"/>
    <n v="158910.60999999999"/>
    <n v="68868.26999999999"/>
    <s v="ZLI1"/>
    <n v="5"/>
    <n v="0"/>
    <n v="60567.87"/>
    <n v="26247.100000000006"/>
    <s v="ZLIN"/>
    <n v="5"/>
    <n v="0"/>
    <n v="0"/>
    <n v="0"/>
    <m/>
    <m/>
    <m/>
  </r>
  <r>
    <s v="120601007727-0"/>
    <x v="30"/>
    <m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728-0"/>
    <x v="30"/>
    <m/>
    <s v="FUENTE DE PODER"/>
    <s v="31.08.2006"/>
    <n v="189247.5"/>
    <n v="158967.91"/>
    <s v="ZLI1"/>
    <n v="5"/>
    <n v="0"/>
    <n v="71955.16"/>
    <n v="71955.16"/>
    <s v="ZLIN"/>
    <n v="10"/>
    <n v="0"/>
    <n v="0"/>
    <n v="0"/>
    <m/>
    <m/>
    <m/>
  </r>
  <r>
    <s v="120601007801-0"/>
    <x v="31"/>
    <m/>
    <s v="LAVAVAJILLA BLANCA"/>
    <s v="28.02.2006"/>
    <n v="190908.25"/>
    <n v="170616.54"/>
    <s v="ZLI1"/>
    <n v="15"/>
    <n v="0"/>
    <n v="72586.61"/>
    <n v="72586.61"/>
    <s v="ZLIN"/>
    <n v="10"/>
    <n v="0"/>
    <n v="0"/>
    <n v="0"/>
    <m/>
    <m/>
    <m/>
  </r>
  <r>
    <s v="120601007843-0"/>
    <x v="32"/>
    <m/>
    <s v="COMPUTADOR PORTATIL"/>
    <s v="30.11.2006"/>
    <n v="0"/>
    <n v="0"/>
    <s v="ZLI1"/>
    <n v="5"/>
    <n v="0"/>
    <n v="0"/>
    <n v="0"/>
    <s v="ZLIN"/>
    <n v="5"/>
    <n v="0"/>
    <n v="0"/>
    <n v="0"/>
    <m/>
    <m/>
    <m/>
  </r>
  <r>
    <s v="120601007849-0"/>
    <x v="33"/>
    <m/>
    <s v="BAÑO DE TEMPERATURA"/>
    <s v="30.10.2006"/>
    <n v="3035317.09"/>
    <n v="2731785.38"/>
    <s v="ZLI1"/>
    <n v="10"/>
    <n v="0"/>
    <n v="1154080.18"/>
    <n v="1154080.18"/>
    <s v="ZLIN"/>
    <n v="10"/>
    <n v="0"/>
    <n v="0"/>
    <n v="0"/>
    <m/>
    <m/>
    <m/>
  </r>
  <r>
    <s v="120601007851-0"/>
    <x v="30"/>
    <m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3-0"/>
    <x v="30"/>
    <m/>
    <s v="FUENTE DE PODER"/>
    <s v="30.11.2006"/>
    <n v="61701.56"/>
    <n v="50441.02"/>
    <s v="ZLI1"/>
    <n v="5"/>
    <n v="0"/>
    <n v="23459.98"/>
    <n v="23459.98"/>
    <s v="ZLIN"/>
    <n v="10"/>
    <n v="0"/>
    <n v="0"/>
    <n v="0"/>
    <m/>
    <m/>
    <m/>
  </r>
  <r>
    <s v="120601007855-0"/>
    <x v="30"/>
    <m/>
    <s v="FUENTE DE PODER"/>
    <s v="30.11.2006"/>
    <n v="0"/>
    <n v="0"/>
    <s v="ZLI1"/>
    <n v="5"/>
    <n v="0"/>
    <n v="0"/>
    <n v="0"/>
    <s v="ZLIN"/>
    <n v="10"/>
    <n v="0"/>
    <n v="0"/>
    <n v="0"/>
    <m/>
    <m/>
    <m/>
  </r>
  <r>
    <s v="120601007857-0"/>
    <x v="30"/>
    <m/>
    <s v="FUENTE DE PODER"/>
    <s v="30.11.2006"/>
    <n v="0"/>
    <n v="0"/>
    <s v="ZLI1"/>
    <n v="5"/>
    <n v="0"/>
    <n v="0"/>
    <n v="0"/>
    <s v="ZLIN"/>
    <n v="10"/>
    <n v="0"/>
    <n v="0"/>
    <n v="0"/>
    <m/>
    <m/>
    <m/>
  </r>
  <r>
    <s v="120601007859-0"/>
    <x v="30"/>
    <m/>
    <s v="FUENTE DE PODER"/>
    <s v="30.11.2006"/>
    <n v="0"/>
    <n v="0"/>
    <s v="ZLI1"/>
    <n v="5"/>
    <n v="0"/>
    <n v="0"/>
    <n v="0"/>
    <s v="ZLIN"/>
    <n v="10"/>
    <n v="0"/>
    <n v="0"/>
    <n v="0"/>
    <m/>
    <m/>
    <m/>
  </r>
  <r>
    <s v="120601007861-0"/>
    <x v="30"/>
    <m/>
    <s v="FUENTE DE PODER"/>
    <s v="30.11.2006"/>
    <n v="0"/>
    <n v="0"/>
    <s v="ZLI1"/>
    <n v="5"/>
    <n v="0"/>
    <n v="0"/>
    <n v="0"/>
    <s v="ZLIN"/>
    <n v="10"/>
    <n v="0"/>
    <n v="0"/>
    <n v="0"/>
    <m/>
    <m/>
    <m/>
  </r>
  <r>
    <s v="120601007879-0"/>
    <x v="33"/>
    <m/>
    <s v="EQUIPO DE DESTILACION AUTOMATICA"/>
    <s v="30.10.2006"/>
    <n v="12674329.710000001"/>
    <n v="10719558.080000002"/>
    <s v="ZLI1"/>
    <n v="20"/>
    <n v="0"/>
    <n v="4818999.9400000004"/>
    <n v="4818999.9400000004"/>
    <s v="ZLIN"/>
    <n v="10"/>
    <n v="0"/>
    <n v="0"/>
    <n v="0"/>
    <m/>
    <m/>
    <m/>
  </r>
  <r>
    <s v="120601007880-0"/>
    <x v="33"/>
    <m/>
    <s v="ANALIZADOR DE PRESION DE VAPOR"/>
    <s v="30.10.2006"/>
    <n v="11042444"/>
    <n v="9535939.1400000006"/>
    <s v="ZLI1"/>
    <n v="15"/>
    <n v="0"/>
    <n v="4198528.68"/>
    <n v="4198528.68"/>
    <s v="ZLIN"/>
    <n v="10"/>
    <n v="0"/>
    <n v="0"/>
    <n v="0"/>
    <m/>
    <m/>
    <m/>
  </r>
  <r>
    <s v="120601007881-0"/>
    <x v="33"/>
    <m/>
    <s v="UPS RT SURT 10 000"/>
    <s v="30.10.2006"/>
    <n v="4742025.75"/>
    <n v="3912139.73"/>
    <s v="ZLI1"/>
    <n v="5"/>
    <n v="0"/>
    <n v="1803000.4"/>
    <n v="1803000.4"/>
    <s v="ZLIN"/>
    <n v="10"/>
    <n v="0"/>
    <n v="0"/>
    <n v="0"/>
    <m/>
    <m/>
    <m/>
  </r>
  <r>
    <s v="120601007882-0"/>
    <x v="33"/>
    <m/>
    <s v="UPS RT SURT 7500"/>
    <s v="30.10.2006"/>
    <n v="4062998.02"/>
    <n v="3351946.37"/>
    <s v="ZLI1"/>
    <n v="5"/>
    <n v="0"/>
    <n v="1544822.29"/>
    <n v="1544822.29"/>
    <s v="ZLIN"/>
    <n v="10"/>
    <n v="0"/>
    <n v="0"/>
    <n v="0"/>
    <m/>
    <m/>
    <m/>
  </r>
  <r>
    <s v="120601007888-0"/>
    <x v="34"/>
    <m/>
    <s v="MINIGIMNASIO"/>
    <s v="30.10.2006"/>
    <n v="1400863.35"/>
    <n v="1260777.01"/>
    <s v="ZLI1"/>
    <n v="10"/>
    <n v="0"/>
    <n v="532632.52"/>
    <n v="532632.52"/>
    <s v="ZLIN"/>
    <n v="10"/>
    <n v="0"/>
    <n v="0"/>
    <n v="0"/>
    <m/>
    <m/>
    <m/>
  </r>
  <r>
    <s v="120601007889-0"/>
    <x v="34"/>
    <m/>
    <s v="MINIGIMNASIO"/>
    <s v="31.12.2006"/>
    <n v="1400863"/>
    <n v="1260776.7"/>
    <s v="ZLI1"/>
    <n v="10"/>
    <n v="0"/>
    <n v="532632.4"/>
    <n v="532632.4"/>
    <s v="ZLIN"/>
    <n v="10"/>
    <n v="0"/>
    <n v="0"/>
    <n v="0"/>
    <m/>
    <m/>
    <m/>
  </r>
  <r>
    <s v="120601007890-0"/>
    <x v="34"/>
    <m/>
    <s v="CAMINADORA ELECTRICA"/>
    <s v="30.10.2006"/>
    <n v="2005620.55"/>
    <n v="1805058.49"/>
    <s v="ZLI1"/>
    <n v="10"/>
    <n v="0"/>
    <n v="762571.71"/>
    <n v="762571.71"/>
    <s v="ZLIN"/>
    <n v="10"/>
    <n v="0"/>
    <n v="0"/>
    <n v="0"/>
    <m/>
    <m/>
    <m/>
  </r>
  <r>
    <s v="120601007891-0"/>
    <x v="34"/>
    <m/>
    <s v="CAMINADORA ELECTRICA"/>
    <s v="31.12.2006"/>
    <n v="2005621"/>
    <n v="1805058.9"/>
    <s v="ZLI1"/>
    <n v="10"/>
    <n v="0"/>
    <n v="762571.87"/>
    <n v="762571.87"/>
    <s v="ZLIN"/>
    <n v="10"/>
    <n v="0"/>
    <n v="0"/>
    <n v="0"/>
    <m/>
    <m/>
    <m/>
  </r>
  <r>
    <s v="120601007892-0"/>
    <x v="30"/>
    <m/>
    <s v="ROUTER DE COMUNICACIONES"/>
    <s v="30.10.2006"/>
    <n v="13163534.43"/>
    <n v="10859915.91"/>
    <s v="ZLI1"/>
    <n v="5"/>
    <n v="0"/>
    <n v="5005004.04"/>
    <n v="5005004.04"/>
    <s v="ZLIN"/>
    <n v="10"/>
    <n v="0"/>
    <n v="0"/>
    <n v="0"/>
    <m/>
    <m/>
    <m/>
  </r>
  <r>
    <s v="120601008292-0"/>
    <x v="32"/>
    <m/>
    <s v="MONITOR"/>
    <s v="31.10.2007"/>
    <n v="136642.13"/>
    <n v="36893.350000000006"/>
    <s v="ZLI1"/>
    <n v="5"/>
    <n v="0"/>
    <n v="33555.360000000001"/>
    <n v="9240.5400000000009"/>
    <s v="ZLIN"/>
    <n v="5"/>
    <n v="0"/>
    <n v="0"/>
    <n v="0"/>
    <m/>
    <m/>
    <m/>
  </r>
  <r>
    <s v="120601008333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4-0"/>
    <x v="30"/>
    <m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35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6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7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8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39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0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1-0"/>
    <x v="30"/>
    <m/>
    <s v="PUNTO DE ACCESO"/>
    <s v="30.09.2007"/>
    <n v="503137.36"/>
    <n v="452823.62"/>
    <s v="ZLI1"/>
    <n v="10"/>
    <n v="0"/>
    <n v="123555.99"/>
    <n v="123555.99"/>
    <s v="ZLIN"/>
    <n v="10"/>
    <n v="0"/>
    <n v="0"/>
    <n v="0"/>
    <m/>
    <m/>
    <m/>
  </r>
  <r>
    <s v="120601008342-0"/>
    <x v="30"/>
    <m/>
    <s v="PUNTO DE ACCESO"/>
    <s v="30.09.2007"/>
    <n v="595487.57999999996"/>
    <n v="535938.81999999995"/>
    <s v="ZLI1"/>
    <n v="10"/>
    <n v="0"/>
    <n v="146234.54999999999"/>
    <n v="146234.54999999999"/>
    <s v="ZLIN"/>
    <n v="10"/>
    <n v="0"/>
    <n v="0"/>
    <n v="0"/>
    <m/>
    <m/>
    <m/>
  </r>
  <r>
    <s v="120601008343-0"/>
    <x v="30"/>
    <m/>
    <s v="PUNTO DE ACCESO"/>
    <s v="30.09.2007"/>
    <n v="595487.64"/>
    <n v="535938.88"/>
    <s v="ZLI1"/>
    <n v="10"/>
    <n v="0"/>
    <n v="146234.56"/>
    <n v="146234.56"/>
    <s v="ZLIN"/>
    <n v="10"/>
    <n v="0"/>
    <n v="0"/>
    <n v="0"/>
    <m/>
    <m/>
    <m/>
  </r>
  <r>
    <s v="120601008344-0"/>
    <x v="30"/>
    <m/>
    <s v="CONTROLADOR LAN"/>
    <s v="30.09.2007"/>
    <n v="1396075.5"/>
    <n v="1036586.0800000001"/>
    <s v="ZLI1"/>
    <n v="5"/>
    <n v="0"/>
    <n v="342835.8"/>
    <n v="342835.8"/>
    <s v="ZLIN"/>
    <n v="10"/>
    <n v="0"/>
    <n v="0"/>
    <n v="0"/>
    <m/>
    <m/>
    <m/>
  </r>
  <r>
    <s v="120601008345-0"/>
    <x v="30"/>
    <m/>
    <s v="CONTROLADOR LAN"/>
    <s v="30.09.2007"/>
    <n v="1396075.5"/>
    <n v="1036586.0800000001"/>
    <s v="ZLI1"/>
    <n v="5"/>
    <n v="0"/>
    <n v="342835.8"/>
    <n v="342835.8"/>
    <s v="ZLIN"/>
    <n v="10"/>
    <n v="0"/>
    <n v="0"/>
    <n v="0"/>
    <m/>
    <m/>
    <m/>
  </r>
  <r>
    <s v="120601008346-0"/>
    <x v="30"/>
    <m/>
    <s v="UPS DE 6000 VA(OLEODUCTO EL ALTO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47-0"/>
    <x v="30"/>
    <m/>
    <s v="UPS DE 6000 XLT (DESPACHO EL ALTO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48-0"/>
    <x v="30"/>
    <m/>
    <s v="UPS DE 6000 VA  (VENTAS EL ALTO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49-0"/>
    <x v="30"/>
    <m/>
    <s v="UPS DE 6000 VA (CENTRAL TELEFONICA"/>
    <s v="31.12.2007"/>
    <n v="9872839.1699999999"/>
    <n v="6387245.0600000005"/>
    <s v="ZLI1"/>
    <n v="5"/>
    <n v="0"/>
    <n v="662580.1"/>
    <n v="662580.1"/>
    <s v="ZLIN"/>
    <n v="10"/>
    <n v="0"/>
    <n v="0"/>
    <n v="0"/>
    <m/>
    <m/>
    <m/>
  </r>
  <r>
    <s v="120601008349-1"/>
    <x v="30"/>
    <m/>
    <s v="MEJORA UPS DE 6000 VA (CENTRAL TELEFONICA"/>
    <s v="04.07.2011"/>
    <n v="1554349.48"/>
    <n v="968479.29"/>
    <s v="ZLIN"/>
    <n v="5"/>
    <n v="0"/>
    <n v="0"/>
    <n v="0"/>
    <s v="ZLIN"/>
    <n v="10"/>
    <n v="0"/>
    <n v="0"/>
    <n v="0"/>
    <m/>
    <m/>
    <m/>
  </r>
  <r>
    <s v="120601008349-2"/>
    <x v="30"/>
    <m/>
    <s v="SISTEMA XPRESSION V.6  (EL ALTO)"/>
    <s v="26.07.2011"/>
    <n v="12882330.640000001"/>
    <n v="11594097.58"/>
    <s v="ZLIN"/>
    <n v="10"/>
    <n v="0"/>
    <n v="0"/>
    <n v="0"/>
    <s v="ZLIN"/>
    <n v="10"/>
    <n v="0"/>
    <n v="0"/>
    <n v="0"/>
    <m/>
    <m/>
    <m/>
  </r>
  <r>
    <s v="120601008349-3"/>
    <x v="30"/>
    <m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4"/>
    <x v="30"/>
    <m/>
    <s v=" ACCES POINT AP-2620+ANT.12 DB CON  SUS INYECTOR"/>
    <s v="05.08.2011"/>
    <n v="490573.28"/>
    <n v="441515.95"/>
    <s v="ZLIN"/>
    <n v="10"/>
    <n v="0"/>
    <n v="0"/>
    <n v="0"/>
    <s v="ZLIN"/>
    <n v="10"/>
    <n v="0"/>
    <n v="0"/>
    <n v="0"/>
    <m/>
    <m/>
    <m/>
  </r>
  <r>
    <s v="120601008349-5"/>
    <x v="30"/>
    <m/>
    <s v="ACTUALIZACION SERVIDOR DE COMUNICACION unificado"/>
    <s v="15.07.2014"/>
    <n v="2607094.19"/>
    <n v="1005593.47"/>
    <s v="ZLIN"/>
    <n v="5"/>
    <n v="0"/>
    <n v="0"/>
    <n v="0"/>
    <s v="ZLIN"/>
    <n v="10"/>
    <n v="0"/>
    <n v="0"/>
    <n v="0"/>
    <m/>
    <m/>
    <m/>
  </r>
  <r>
    <s v="120601008350-0"/>
    <x v="30"/>
    <m/>
    <s v="UPS DE 6000VA (PROCESO AEROPUERTO J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1-0"/>
    <x v="30"/>
    <m/>
    <s v="UPS DE 6000VA (OLEODUCTO LA GARIT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2-0"/>
    <x v="30"/>
    <m/>
    <s v="UPS DE 6000VA (VENTAS LA GARIT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3-0"/>
    <x v="30"/>
    <m/>
    <s v="UPS DE 6000VA (OLEODUCTO BARRANC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4-0"/>
    <x v="30"/>
    <m/>
    <s v="UPS DE 6000 VA (VENTAS BARRANCA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5-0"/>
    <x v="30"/>
    <m/>
    <s v="UPS DE 6000VA (SPARE UN. INSTRUM.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6-0"/>
    <x v="30"/>
    <m/>
    <s v="UPS DE 6000VA (SPARE IN. INSTRUM.)"/>
    <s v="31.12.2007"/>
    <n v="2698119.17"/>
    <n v="1942645.79"/>
    <s v="ZLI1"/>
    <n v="5"/>
    <n v="0"/>
    <n v="662580.1"/>
    <n v="662580.1"/>
    <s v="ZLIN"/>
    <n v="10"/>
    <n v="0"/>
    <n v="0"/>
    <n v="0"/>
    <m/>
    <m/>
    <m/>
  </r>
  <r>
    <s v="120601008357-0"/>
    <x v="30"/>
    <m/>
    <s v="UPS DE 6000VA (SPARE UNI. INSTRUM.)"/>
    <s v="31.12.2007"/>
    <n v="2698119.16"/>
    <n v="1942645.79"/>
    <s v="ZLI1"/>
    <n v="5"/>
    <n v="0"/>
    <n v="662580.1"/>
    <n v="662580.1"/>
    <s v="ZLIN"/>
    <n v="10"/>
    <n v="0"/>
    <n v="0"/>
    <n v="0"/>
    <m/>
    <m/>
    <m/>
  </r>
  <r>
    <s v="120601008485-0"/>
    <x v="32"/>
    <m/>
    <s v="MONITOR"/>
    <s v="30.06.2008"/>
    <n v="169893.48"/>
    <n v="57260.320000000007"/>
    <s v="ZLI1"/>
    <n v="5"/>
    <n v="0"/>
    <n v="15896.18"/>
    <n v="5536.3600000000006"/>
    <s v="ZLIN"/>
    <n v="5"/>
    <n v="0"/>
    <n v="0"/>
    <n v="0"/>
    <m/>
    <m/>
    <m/>
  </r>
  <r>
    <s v="120601008538-0"/>
    <x v="32"/>
    <m/>
    <s v="C-P-U-"/>
    <s v="30.09.2008"/>
    <n v="420974.52"/>
    <n v="146602.51"/>
    <s v="ZLI1"/>
    <n v="5"/>
    <n v="0"/>
    <n v="39388.69"/>
    <n v="14282.460000000003"/>
    <s v="ZLIN"/>
    <n v="5"/>
    <n v="0"/>
    <n v="0"/>
    <n v="0"/>
    <m/>
    <m/>
    <m/>
  </r>
  <r>
    <s v="120601008623-0"/>
    <x v="30"/>
    <m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4-0"/>
    <x v="30"/>
    <m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5-0"/>
    <x v="30"/>
    <m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6-0"/>
    <x v="30"/>
    <m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7-0"/>
    <x v="30"/>
    <m/>
    <s v="RADIO BASE"/>
    <s v="30.10.2008"/>
    <n v="384200"/>
    <n v="345780"/>
    <s v="ZLI1"/>
    <n v="10"/>
    <n v="0"/>
    <n v="35947.870000000003"/>
    <n v="35947.870000000003"/>
    <s v="ZLIN"/>
    <n v="10"/>
    <n v="0"/>
    <n v="0"/>
    <n v="0"/>
    <m/>
    <m/>
    <m/>
  </r>
  <r>
    <s v="120601008628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29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0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1-0"/>
    <x v="30"/>
    <m/>
    <s v="RADIO COMUNICACION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2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3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4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5-0"/>
    <x v="30"/>
    <m/>
    <s v="RADIO PORTATIL"/>
    <s v="30.10.2008"/>
    <n v="292444"/>
    <n v="4874.0599999999977"/>
    <s v="ZLI1"/>
    <n v="10"/>
    <n v="0"/>
    <n v="27362.66"/>
    <n v="456.04999999999927"/>
    <s v="ZLIN"/>
    <n v="10"/>
    <n v="0"/>
    <n v="0"/>
    <n v="0"/>
    <m/>
    <m/>
    <m/>
  </r>
  <r>
    <s v="120601008636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7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8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39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0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1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2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3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4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5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6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7-0"/>
    <x v="30"/>
    <m/>
    <s v="RADIO PORTATIL"/>
    <s v="30.10.2008"/>
    <n v="292444"/>
    <n v="263199.59999999998"/>
    <s v="ZLI1"/>
    <n v="10"/>
    <n v="0"/>
    <n v="27362.66"/>
    <n v="27362.66"/>
    <s v="ZLIN"/>
    <n v="10"/>
    <n v="0"/>
    <n v="0"/>
    <n v="0"/>
    <m/>
    <m/>
    <m/>
  </r>
  <r>
    <s v="120601008648-0"/>
    <x v="30"/>
    <m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49-0"/>
    <x v="30"/>
    <m/>
    <s v="FUENTE D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0-0"/>
    <x v="30"/>
    <m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1-0"/>
    <x v="30"/>
    <m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2-0"/>
    <x v="30"/>
    <m/>
    <s v="FUENTE PODER"/>
    <s v="30.10.2008"/>
    <n v="65653"/>
    <n v="42377.71"/>
    <s v="ZLI1"/>
    <n v="5"/>
    <n v="0"/>
    <n v="6142.86"/>
    <n v="6142.86"/>
    <s v="ZLIN"/>
    <n v="10"/>
    <n v="0"/>
    <n v="0"/>
    <n v="0"/>
    <m/>
    <m/>
    <m/>
  </r>
  <r>
    <s v="120601008653-0"/>
    <x v="32"/>
    <m/>
    <s v="CPU: INCLUYE TECLADO MARCA DELL ,MOUSE"/>
    <s v="30.09.2008"/>
    <n v="0"/>
    <n v="0"/>
    <s v="ZLI1"/>
    <n v="5"/>
    <n v="0"/>
    <n v="0"/>
    <n v="0"/>
    <s v="ZLIN"/>
    <n v="5"/>
    <n v="0"/>
    <n v="0"/>
    <n v="0"/>
    <m/>
    <m/>
    <m/>
  </r>
  <r>
    <s v="120601008711-0"/>
    <x v="30"/>
    <m/>
    <s v="TELEFONO DIGITAL"/>
    <s v="30.09.2008"/>
    <n v="204692.4"/>
    <n v="184223.16"/>
    <s v="ZLI1"/>
    <n v="10"/>
    <n v="0"/>
    <n v="19152.14"/>
    <n v="19152.14"/>
    <s v="ZLIN"/>
    <n v="10"/>
    <n v="0"/>
    <n v="0"/>
    <n v="0"/>
    <m/>
    <m/>
    <m/>
  </r>
  <r>
    <s v="120601008712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3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4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5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6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7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8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19-0"/>
    <x v="30"/>
    <m/>
    <s v="TELEFONO DIGITAL"/>
    <s v="30.09.2008"/>
    <n v="204692.45"/>
    <n v="184223.2"/>
    <s v="ZLI1"/>
    <n v="10"/>
    <n v="0"/>
    <n v="19152.14"/>
    <n v="19152.14"/>
    <s v="ZLIN"/>
    <n v="10"/>
    <n v="0"/>
    <n v="0"/>
    <n v="0"/>
    <m/>
    <m/>
    <m/>
  </r>
  <r>
    <s v="120601008720-0"/>
    <x v="30"/>
    <m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1-0"/>
    <x v="30"/>
    <m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2-0"/>
    <x v="30"/>
    <m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3-0"/>
    <x v="30"/>
    <m/>
    <s v="TELEFONO DIGITAL"/>
    <s v="30.09.2008"/>
    <n v="120572"/>
    <n v="108514.8"/>
    <s v="ZLI1"/>
    <n v="10"/>
    <n v="0"/>
    <n v="11281.38"/>
    <n v="11281.38"/>
    <s v="ZLIN"/>
    <n v="10"/>
    <n v="0"/>
    <n v="0"/>
    <n v="0"/>
    <m/>
    <m/>
    <m/>
  </r>
  <r>
    <s v="120601008724-0"/>
    <x v="34"/>
    <m/>
    <s v="SISTEMA DEIONIZADOR DE AGUA"/>
    <s v="30.10.2008"/>
    <n v="478205"/>
    <n v="430384.5"/>
    <s v="ZLI1"/>
    <n v="10"/>
    <n v="0"/>
    <n v="44743.49"/>
    <n v="44743.49"/>
    <s v="ZLIN"/>
    <n v="10"/>
    <n v="0"/>
    <n v="0"/>
    <n v="0"/>
    <m/>
    <m/>
    <m/>
  </r>
  <r>
    <s v="120601008725-0"/>
    <x v="33"/>
    <m/>
    <s v="MEDIDOR DE CONDUCTIVIDAD PORTATIL"/>
    <s v="30.10.2008"/>
    <n v="150000"/>
    <n v="111443.38"/>
    <s v="ZLI1"/>
    <n v="15"/>
    <n v="0"/>
    <n v="14034.83"/>
    <n v="14034.83"/>
    <s v="ZLIN"/>
    <n v="10"/>
    <n v="0"/>
    <n v="0"/>
    <n v="0"/>
    <m/>
    <m/>
    <m/>
  </r>
  <r>
    <s v="120601008726-0"/>
    <x v="30"/>
    <m/>
    <s v="SECURITY PLUS APPI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7-0"/>
    <x v="30"/>
    <m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8-0"/>
    <x v="30"/>
    <m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29-0"/>
    <x v="30"/>
    <m/>
    <s v="SECURITY PLUS APPL"/>
    <s v="30.10.2008"/>
    <n v="3257489"/>
    <n v="2931740.1"/>
    <s v="ZLI1"/>
    <n v="10"/>
    <n v="0"/>
    <n v="304788.58"/>
    <n v="304788.58"/>
    <s v="ZLIN"/>
    <n v="10"/>
    <n v="0"/>
    <n v="0"/>
    <n v="0"/>
    <m/>
    <m/>
    <m/>
  </r>
  <r>
    <s v="120601008730-0"/>
    <x v="30"/>
    <m/>
    <s v="SISTEMA CONTROL DE ACCESO SUPER TWO"/>
    <s v="30.10.2008"/>
    <n v="3742712"/>
    <n v="2780669.89"/>
    <s v="ZLI1"/>
    <n v="15"/>
    <n v="0"/>
    <n v="350188.72"/>
    <n v="350188.72"/>
    <s v="ZLIN"/>
    <n v="10"/>
    <n v="0"/>
    <n v="0"/>
    <n v="0"/>
    <m/>
    <m/>
    <m/>
  </r>
  <r>
    <s v="120601008732-1"/>
    <x v="32"/>
    <m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2-2"/>
    <x v="32"/>
    <m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2-3"/>
    <x v="32"/>
    <m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3-1"/>
    <x v="32"/>
    <m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3-2"/>
    <x v="32"/>
    <m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3-3"/>
    <x v="32"/>
    <m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34-1"/>
    <x v="32"/>
    <m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8734-2"/>
    <x v="32"/>
    <m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8734-3"/>
    <x v="32"/>
    <m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8748-0"/>
    <x v="33"/>
    <m/>
    <s v="REFRACTOMETER"/>
    <s v="01.06.1983"/>
    <n v="106058.61"/>
    <n v="95452.75"/>
    <s v="ZLI1"/>
    <n v="10"/>
    <n v="0"/>
    <n v="251258.4"/>
    <n v="226132.56"/>
    <s v="ZLIN"/>
    <n v="10"/>
    <n v="0"/>
    <n v="0"/>
    <n v="0"/>
    <m/>
    <m/>
    <m/>
  </r>
  <r>
    <s v="120601008749-0"/>
    <x v="34"/>
    <m/>
    <s v="ESCARIFIC UTRASONICO ENGLER"/>
    <s v="01.06.1993"/>
    <n v="112329.65"/>
    <n v="101096.69"/>
    <s v="ZLI1"/>
    <n v="10"/>
    <n v="0"/>
    <n v="80029.7"/>
    <n v="72026.73"/>
    <s v="ZLIN"/>
    <n v="10"/>
    <n v="0"/>
    <n v="0"/>
    <n v="0"/>
    <m/>
    <m/>
    <m/>
  </r>
  <r>
    <s v="120601008750-0"/>
    <x v="32"/>
    <m/>
    <s v="MODEM MARCA CARDINAL"/>
    <s v="01.05.1993"/>
    <n v="107474.66"/>
    <n v="96727.200000000012"/>
    <s v="ZLI1"/>
    <n v="5"/>
    <n v="0"/>
    <n v="23161.439999999999"/>
    <n v="20845.3"/>
    <s v="ZLIN"/>
    <n v="5"/>
    <n v="0"/>
    <n v="0"/>
    <n v="0"/>
    <m/>
    <m/>
    <m/>
  </r>
  <r>
    <s v="120601008751-0"/>
    <x v="32"/>
    <m/>
    <s v="MODEN MARCA CARDINAL"/>
    <s v="01.05.1993"/>
    <n v="105018"/>
    <n v="94516.2"/>
    <s v="ZLI1"/>
    <n v="5"/>
    <n v="0"/>
    <n v="22632.02"/>
    <n v="20368.82"/>
    <s v="ZLIN"/>
    <n v="5"/>
    <n v="0"/>
    <n v="0"/>
    <n v="0"/>
    <m/>
    <m/>
    <m/>
  </r>
  <r>
    <s v="120601008752-0"/>
    <x v="32"/>
    <m/>
    <s v="26 TARJETAS TOKEN RING"/>
    <s v="01.05.1993"/>
    <n v="919080"/>
    <n v="827172"/>
    <s v="ZLI1"/>
    <n v="5"/>
    <n v="0"/>
    <n v="198067.47"/>
    <n v="178260.72"/>
    <s v="ZLIN"/>
    <n v="5"/>
    <n v="0"/>
    <n v="0"/>
    <n v="0"/>
    <m/>
    <m/>
    <m/>
  </r>
  <r>
    <s v="120601008753-0"/>
    <x v="32"/>
    <m/>
    <s v="4 TARJETAS DE EXPANCION 16 BITS"/>
    <s v="01.05.1993"/>
    <n v="26391"/>
    <n v="23751.9"/>
    <s v="ZLI1"/>
    <n v="5"/>
    <n v="0"/>
    <n v="5687.41"/>
    <n v="5118.67"/>
    <s v="ZLIN"/>
    <n v="5"/>
    <n v="0"/>
    <n v="0"/>
    <n v="0"/>
    <m/>
    <m/>
    <m/>
  </r>
  <r>
    <s v="120601008754-0"/>
    <x v="32"/>
    <m/>
    <s v="MODEMS MCA HAYES REG 363694"/>
    <s v="01.04.1993"/>
    <n v="80220"/>
    <n v="72198"/>
    <s v="ZLI1"/>
    <n v="5"/>
    <n v="0"/>
    <n v="17287.900000000001"/>
    <n v="15559.11"/>
    <s v="ZLIN"/>
    <n v="5"/>
    <n v="0"/>
    <n v="0"/>
    <n v="0"/>
    <m/>
    <m/>
    <m/>
  </r>
  <r>
    <s v="120601008755-0"/>
    <x v="32"/>
    <m/>
    <s v="MONITOR DE INTERFASE Y BATERIA"/>
    <s v="01.09.1991"/>
    <n v="422550"/>
    <n v="380295"/>
    <s v="ZLI1"/>
    <n v="5"/>
    <n v="0"/>
    <n v="137133.12"/>
    <n v="123419.81"/>
    <s v="ZLIN"/>
    <n v="5"/>
    <n v="0"/>
    <n v="0"/>
    <n v="0"/>
    <m/>
    <m/>
    <m/>
  </r>
  <r>
    <s v="120601008756-0"/>
    <x v="32"/>
    <m/>
    <s v="MONITOR DE INTERFASE Y BATERIA"/>
    <s v="01.09.1991"/>
    <n v="422550"/>
    <n v="380295"/>
    <s v="ZLI1"/>
    <n v="5"/>
    <n v="0"/>
    <n v="137133.12"/>
    <n v="123419.81"/>
    <s v="ZLIN"/>
    <n v="5"/>
    <n v="0"/>
    <n v="0"/>
    <n v="0"/>
    <m/>
    <m/>
    <m/>
  </r>
  <r>
    <s v="120601008757-0"/>
    <x v="33"/>
    <m/>
    <s v="CROMOTOGRAFO DE GAS PERKIN"/>
    <s v="01.10.1991"/>
    <n v="61733.47"/>
    <n v="55560.130000000005"/>
    <s v="ZLI1"/>
    <n v="10"/>
    <n v="0"/>
    <n v="42625.82"/>
    <n v="38363.24"/>
    <s v="ZLIN"/>
    <n v="10"/>
    <n v="0"/>
    <n v="0"/>
    <n v="0"/>
    <m/>
    <m/>
    <m/>
  </r>
  <r>
    <s v="120601008763-0"/>
    <x v="32"/>
    <m/>
    <s v="TECLADO EPSON BEIGE"/>
    <s v="01.04.1983"/>
    <n v="22356"/>
    <n v="20120.400000000001"/>
    <s v="ZLI1"/>
    <n v="10"/>
    <n v="0"/>
    <n v="52962.46"/>
    <n v="47666.21"/>
    <s v="ZLIN"/>
    <n v="10"/>
    <n v="0"/>
    <n v="0"/>
    <n v="0"/>
    <m/>
    <m/>
    <m/>
  </r>
  <r>
    <s v="120601008764-0"/>
    <x v="33"/>
    <m/>
    <s v="INFRARED . 204030002 5PECTROFOK"/>
    <s v="01.10.1984"/>
    <n v="1100224.1499999999"/>
    <n v="990201.72999999986"/>
    <s v="ZLI1"/>
    <n v="10"/>
    <n v="0"/>
    <n v="2421517.25"/>
    <n v="2179365.5299999998"/>
    <s v="ZLIN"/>
    <n v="10"/>
    <n v="0"/>
    <n v="0"/>
    <n v="0"/>
    <m/>
    <m/>
    <m/>
  </r>
  <r>
    <s v="120601008765-0"/>
    <x v="32"/>
    <m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6-0"/>
    <x v="32"/>
    <m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7-0"/>
    <x v="32"/>
    <m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8-0"/>
    <x v="32"/>
    <m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69-0"/>
    <x v="32"/>
    <m/>
    <s v="IMPRESORA OKIDATA 93160 CPS"/>
    <s v="01.10.1984"/>
    <n v="98914.16"/>
    <n v="89022.75"/>
    <s v="ZLI1"/>
    <n v="10"/>
    <n v="0"/>
    <n v="217703.16"/>
    <n v="195932.84"/>
    <s v="ZLIN"/>
    <n v="10"/>
    <n v="0"/>
    <n v="0"/>
    <n v="0"/>
    <m/>
    <m/>
    <m/>
  </r>
  <r>
    <s v="120601008775-0"/>
    <x v="33"/>
    <m/>
    <s v="INST Y ANALIZADOR LECO CHN 600"/>
    <s v="01.09.1985"/>
    <n v="130000"/>
    <n v="117000"/>
    <s v="ZLI1"/>
    <n v="10"/>
    <n v="0"/>
    <n v="275915.07"/>
    <n v="248323.56"/>
    <s v="ZLIN"/>
    <n v="10"/>
    <n v="0"/>
    <n v="0"/>
    <n v="0"/>
    <m/>
    <m/>
    <m/>
  </r>
  <r>
    <s v="120601008776-0"/>
    <x v="30"/>
    <m/>
    <s v="CENTRAL TELEFONICA ED ADM REFIK"/>
    <s v="01.09.1985"/>
    <n v="1742950"/>
    <n v="1568655"/>
    <s v="ZLI1"/>
    <n v="10"/>
    <n v="0"/>
    <n v="3699279.24"/>
    <n v="3329351.3200000003"/>
    <s v="ZLIN"/>
    <n v="10"/>
    <n v="0"/>
    <n v="0"/>
    <n v="0"/>
    <m/>
    <m/>
    <m/>
  </r>
  <r>
    <s v="120601008777-0"/>
    <x v="30"/>
    <m/>
    <s v="TELEFONO CGT"/>
    <s v="01.08.1985"/>
    <n v="5720"/>
    <n v="5148"/>
    <s v="ZLI1"/>
    <n v="10"/>
    <n v="0"/>
    <n v="12140.19"/>
    <n v="10926.17"/>
    <s v="ZLIN"/>
    <n v="10"/>
    <n v="0"/>
    <n v="0"/>
    <n v="0"/>
    <m/>
    <m/>
    <m/>
  </r>
  <r>
    <s v="120601008778-0"/>
    <x v="30"/>
    <m/>
    <s v="CENTRAL TELEFONICA SIEMENS"/>
    <s v="01.08.1985"/>
    <n v="175274"/>
    <n v="157746.6"/>
    <s v="ZLI1"/>
    <n v="10"/>
    <n v="0"/>
    <n v="372005.69"/>
    <n v="334805.12"/>
    <s v="ZLIN"/>
    <n v="10"/>
    <n v="0"/>
    <n v="0"/>
    <n v="0"/>
    <m/>
    <m/>
    <m/>
  </r>
  <r>
    <s v="120601008784-0"/>
    <x v="32"/>
    <m/>
    <s v="COMPUTADOR MV 4000"/>
    <s v="01.10.1985"/>
    <n v="8962548.8300000001"/>
    <n v="8066293.9500000002"/>
    <s v="ZLI1"/>
    <n v="5"/>
    <n v="0"/>
    <n v="5594922.9800000004"/>
    <n v="5035430.6800000006"/>
    <s v="ZLIN"/>
    <n v="5"/>
    <n v="0"/>
    <n v="0"/>
    <n v="0"/>
    <m/>
    <m/>
    <m/>
  </r>
  <r>
    <s v="120601008786-0"/>
    <x v="31"/>
    <m/>
    <s v="UNA SIRENA ELECTRONICA"/>
    <s v="01.01.1986"/>
    <n v="20630.5"/>
    <n v="18567.45"/>
    <s v="ZLI1"/>
    <n v="10"/>
    <n v="0"/>
    <n v="39819.919999999998"/>
    <n v="35837.93"/>
    <s v="ZLIN"/>
    <n v="10"/>
    <n v="0"/>
    <n v="0"/>
    <n v="0"/>
    <m/>
    <m/>
    <m/>
  </r>
  <r>
    <s v="120601008788-0"/>
    <x v="33"/>
    <m/>
    <s v="PROBADORES DE RESIDUOS P,EMUL 8"/>
    <s v="01.02.1986"/>
    <n v="88052.15"/>
    <n v="79246.929999999993"/>
    <s v="ZLI1"/>
    <n v="10"/>
    <n v="0"/>
    <n v="169953.85"/>
    <n v="152958.47"/>
    <s v="ZLIN"/>
    <n v="10"/>
    <n v="0"/>
    <n v="0"/>
    <n v="0"/>
    <m/>
    <m/>
    <m/>
  </r>
  <r>
    <s v="120601008789-0"/>
    <x v="33"/>
    <m/>
    <s v="MOLDES TIPO BRIQUETA P,DUCT IB"/>
    <s v="01.02.1986"/>
    <n v="9240.5300000000007"/>
    <n v="8316.4800000000014"/>
    <s v="ZLI1"/>
    <n v="10"/>
    <n v="0"/>
    <n v="17835.509999999998"/>
    <n v="16051.96"/>
    <s v="ZLIN"/>
    <n v="10"/>
    <n v="0"/>
    <n v="0"/>
    <n v="0"/>
    <m/>
    <m/>
    <m/>
  </r>
  <r>
    <s v="120601008790-0"/>
    <x v="33"/>
    <m/>
    <s v="PROBADOR DEL PTO ABLANDAM ASFAK"/>
    <s v="01.02.1986"/>
    <n v="18314.82"/>
    <n v="16483.34"/>
    <s v="ZLI1"/>
    <n v="10"/>
    <n v="0"/>
    <n v="35350.300000000003"/>
    <n v="31815.270000000004"/>
    <s v="ZLIN"/>
    <n v="10"/>
    <n v="0"/>
    <n v="0"/>
    <n v="0"/>
    <m/>
    <m/>
    <m/>
  </r>
  <r>
    <s v="120601008791-0"/>
    <x v="33"/>
    <m/>
    <s v="GUIA PARA CENTRAR PROBADOR"/>
    <s v="01.02.1986"/>
    <n v="1844.09"/>
    <n v="1659.6799999999998"/>
    <s v="ZLI1"/>
    <n v="10"/>
    <n v="0"/>
    <n v="3559.31"/>
    <n v="3203.38"/>
    <s v="ZLIN"/>
    <n v="10"/>
    <n v="0"/>
    <n v="0"/>
    <n v="0"/>
    <m/>
    <m/>
    <m/>
  </r>
  <r>
    <s v="120601008792-0"/>
    <x v="33"/>
    <m/>
    <s v="PLATO BASE H1090 PP5"/>
    <s v="01.02.1986"/>
    <n v="3216.99"/>
    <n v="2895.2999999999997"/>
    <s v="ZLI1"/>
    <n v="10"/>
    <n v="0"/>
    <n v="6209.2"/>
    <n v="5588.28"/>
    <s v="ZLIN"/>
    <n v="10"/>
    <n v="0"/>
    <n v="0"/>
    <n v="0"/>
    <m/>
    <m/>
    <m/>
  </r>
  <r>
    <s v="120601008793-0"/>
    <x v="29"/>
    <m/>
    <s v="HANDBOOK CHEMISTRY AND PHYSICS"/>
    <s v="01.02.1986"/>
    <n v="7795.38"/>
    <n v="7015.84"/>
    <s v="ZLI1"/>
    <n v="5"/>
    <n v="0"/>
    <n v="5811.18"/>
    <n v="5230.0600000000004"/>
    <s v="ZLIN"/>
    <n v="5"/>
    <n v="0"/>
    <n v="0"/>
    <n v="0"/>
    <m/>
    <m/>
    <m/>
  </r>
  <r>
    <s v="120601008794-0"/>
    <x v="29"/>
    <m/>
    <s v="CONDENSED CHEMICAL DICTIONARY 0"/>
    <s v="01.02.1986"/>
    <n v="5048.43"/>
    <n v="4543.59"/>
    <s v="ZLI1"/>
    <n v="5"/>
    <n v="0"/>
    <n v="3763.41"/>
    <n v="3387.08"/>
    <s v="ZLIN"/>
    <n v="5"/>
    <n v="0"/>
    <n v="0"/>
    <n v="0"/>
    <m/>
    <m/>
    <m/>
  </r>
  <r>
    <s v="120601008797-0"/>
    <x v="33"/>
    <m/>
    <s v="BALANZA ANALITICA 01 919 545"/>
    <s v="01.03.1986"/>
    <n v="155449.15"/>
    <n v="139904.24"/>
    <s v="ZLI1"/>
    <n v="10"/>
    <n v="0"/>
    <n v="300040.2"/>
    <n v="270036.18"/>
    <s v="ZLIN"/>
    <n v="10"/>
    <n v="0"/>
    <n v="0"/>
    <n v="0"/>
    <m/>
    <m/>
    <m/>
  </r>
  <r>
    <s v="120601008799-0"/>
    <x v="31"/>
    <m/>
    <s v="PLANTILLA ELECTRICA"/>
    <s v="01.05.1986"/>
    <n v="1221.8499999999999"/>
    <n v="1220.8499999999999"/>
    <s v="ZLI1"/>
    <n v="1"/>
    <n v="0"/>
    <n v="0"/>
    <n v="0"/>
    <s v="ZLIN"/>
    <n v="1"/>
    <n v="0"/>
    <n v="0"/>
    <n v="0"/>
    <m/>
    <m/>
    <m/>
  </r>
  <r>
    <s v="120601008800-0"/>
    <x v="29"/>
    <m/>
    <s v="LIBRO -LECCIONES DE DERECHO CIV"/>
    <s v="01.08.1986"/>
    <n v="27385"/>
    <n v="24646.5"/>
    <s v="ZLI1"/>
    <n v="14"/>
    <n v="0"/>
    <n v="70149.759999999995"/>
    <n v="63134.78"/>
    <s v="ZLIN"/>
    <n v="14"/>
    <n v="0"/>
    <n v="0"/>
    <n v="0"/>
    <m/>
    <m/>
    <m/>
  </r>
  <r>
    <s v="120601008803-0"/>
    <x v="32"/>
    <m/>
    <s v="PAQUETE TERRASTATION"/>
    <s v="01.10.1986"/>
    <n v="3312684.12"/>
    <n v="2981415.71"/>
    <s v="ZLI1"/>
    <n v="5"/>
    <n v="0"/>
    <n v="2469503"/>
    <n v="2222552.7000000002"/>
    <s v="ZLIN"/>
    <n v="5"/>
    <n v="0"/>
    <n v="0"/>
    <n v="0"/>
    <m/>
    <m/>
    <m/>
  </r>
  <r>
    <s v="120601008807-0"/>
    <x v="33"/>
    <m/>
    <s v="APARATO PARA DESTILAR PETROLE0"/>
    <s v="01.12.1986"/>
    <n v="91375.98"/>
    <n v="72070.959999999992"/>
    <s v="ZLI1"/>
    <n v="20"/>
    <n v="0"/>
    <n v="799285.07"/>
    <n v="769954.23"/>
    <s v="ZLIN"/>
    <n v="33"/>
    <n v="0"/>
    <n v="0"/>
    <n v="0"/>
    <m/>
    <m/>
    <m/>
  </r>
  <r>
    <s v="120601008809-0"/>
    <x v="33"/>
    <m/>
    <s v="COPAS PARA TUBOS 100 ML"/>
    <s v="01.12.1986"/>
    <n v="10106.959999999999"/>
    <n v="9096.2699999999986"/>
    <s v="ZLI1"/>
    <n v="10"/>
    <n v="0"/>
    <n v="19507.88"/>
    <n v="17557.09"/>
    <s v="ZLIN"/>
    <n v="10"/>
    <n v="0"/>
    <n v="0"/>
    <n v="0"/>
    <m/>
    <m/>
    <m/>
  </r>
  <r>
    <s v="120601008810-0"/>
    <x v="33"/>
    <m/>
    <s v="CABEZAL 4 LUGARES PARA TUBOS"/>
    <s v="01.12.1986"/>
    <n v="15237.18"/>
    <n v="13713.470000000001"/>
    <s v="ZLI1"/>
    <n v="10"/>
    <n v="0"/>
    <n v="29409.99"/>
    <n v="26468.99"/>
    <s v="ZLIN"/>
    <n v="10"/>
    <n v="0"/>
    <n v="0"/>
    <n v="0"/>
    <m/>
    <m/>
    <m/>
  </r>
  <r>
    <s v="120601008811-0"/>
    <x v="30"/>
    <m/>
    <s v="SISTEMA RADIO COMUNICACION"/>
    <s v="01.01.1987"/>
    <n v="1885899.34"/>
    <n v="1697309.4100000001"/>
    <s v="ZLI1"/>
    <n v="10"/>
    <n v="0"/>
    <n v="3347497.78"/>
    <n v="3012748"/>
    <s v="ZLIN"/>
    <n v="10"/>
    <n v="0"/>
    <n v="0"/>
    <n v="0"/>
    <m/>
    <m/>
    <m/>
  </r>
  <r>
    <s v="120601008812-0"/>
    <x v="33"/>
    <m/>
    <s v="CALIBRADOR PORTATIL SUPERCAL M4"/>
    <s v="01.02.1987"/>
    <n v="5657.25"/>
    <n v="5091.55"/>
    <s v="ZLI1"/>
    <n v="10"/>
    <n v="0"/>
    <n v="10041.620000000001"/>
    <n v="9037.4600000000009"/>
    <s v="ZLIN"/>
    <n v="10"/>
    <n v="0"/>
    <n v="0"/>
    <n v="0"/>
    <m/>
    <m/>
    <m/>
  </r>
  <r>
    <s v="120601008814-0"/>
    <x v="32"/>
    <m/>
    <s v="3 INTERFASES ASINCRONICAS"/>
    <s v="01.04.1987"/>
    <n v="15300"/>
    <n v="13770"/>
    <s v="ZLI1"/>
    <n v="5"/>
    <n v="0"/>
    <n v="15228.32"/>
    <n v="13705.49"/>
    <s v="ZLIN"/>
    <n v="5"/>
    <n v="0"/>
    <n v="0"/>
    <n v="0"/>
    <m/>
    <m/>
    <m/>
  </r>
  <r>
    <s v="120601008815-0"/>
    <x v="33"/>
    <m/>
    <s v="BOMBA H2O PEDROLLO CP25,200 LA8"/>
    <s v="01.04.1987"/>
    <n v="27500"/>
    <n v="24750"/>
    <s v="ZLI1"/>
    <n v="5"/>
    <n v="0"/>
    <n v="27371.18"/>
    <n v="24634.06"/>
    <s v="ZLIN"/>
    <n v="5"/>
    <n v="0"/>
    <n v="0"/>
    <n v="0"/>
    <m/>
    <m/>
    <m/>
  </r>
  <r>
    <s v="120601008816-0"/>
    <x v="33"/>
    <m/>
    <s v="BOMBA H2O PEDROLLO CP 25,200B K"/>
    <s v="01.04.1987"/>
    <n v="27500"/>
    <n v="24750"/>
    <s v="ZLI1"/>
    <n v="5"/>
    <n v="0"/>
    <n v="27371.18"/>
    <n v="24634.06"/>
    <s v="ZLIN"/>
    <n v="5"/>
    <n v="0"/>
    <n v="0"/>
    <n v="0"/>
    <m/>
    <m/>
    <m/>
  </r>
  <r>
    <s v="120601008827-0"/>
    <x v="32"/>
    <m/>
    <s v="MICROSEPARADOR"/>
    <s v="01.11.1987"/>
    <n v="434448.02"/>
    <n v="391003.22000000003"/>
    <s v="ZLI1"/>
    <n v="10"/>
    <n v="0"/>
    <n v="771151.28"/>
    <n v="694036.15"/>
    <s v="ZLIN"/>
    <n v="10"/>
    <n v="0"/>
    <n v="0"/>
    <n v="0"/>
    <m/>
    <m/>
    <m/>
  </r>
  <r>
    <s v="120601008832-0"/>
    <x v="29"/>
    <m/>
    <s v="PROJECT MANAGERS GUIDE LIBRO"/>
    <s v="01.12.1987"/>
    <n v="2264.84"/>
    <n v="2038.3600000000001"/>
    <s v="ZLI1"/>
    <n v="5"/>
    <n v="0"/>
    <n v="2254.2199999999998"/>
    <n v="2028.7999999999997"/>
    <s v="ZLIN"/>
    <n v="5"/>
    <n v="0"/>
    <n v="0"/>
    <n v="0"/>
    <m/>
    <m/>
    <m/>
  </r>
  <r>
    <s v="120601008833-0"/>
    <x v="33"/>
    <m/>
    <s v="LABORATORIO MOVIL INSP EST  SEO"/>
    <s v="01.12.1987"/>
    <n v="820532.46"/>
    <n v="738479.22"/>
    <s v="ZLI1"/>
    <n v="10"/>
    <n v="0"/>
    <n v="1570306"/>
    <n v="1413275.4"/>
    <s v="ZLIN"/>
    <n v="10"/>
    <n v="0"/>
    <n v="0"/>
    <n v="0"/>
    <m/>
    <m/>
    <m/>
  </r>
  <r>
    <s v="120601008834-0"/>
    <x v="32"/>
    <m/>
    <s v="IMPRESORA EPSON LX 800 S 001026"/>
    <s v="01.02.1988"/>
    <n v="363633.05"/>
    <n v="327269.75"/>
    <s v="ZLI1"/>
    <n v="5"/>
    <n v="0"/>
    <n v="319663.51"/>
    <n v="287697.17"/>
    <s v="ZLIN"/>
    <n v="5"/>
    <n v="0"/>
    <n v="0"/>
    <n v="0"/>
    <m/>
    <m/>
    <m/>
  </r>
  <r>
    <s v="120601008836-0"/>
    <x v="29"/>
    <m/>
    <s v="COMPRESOR TECUMSCH AB5524 24000"/>
    <s v="01.05.1988"/>
    <n v="22770"/>
    <n v="20493"/>
    <s v="ZLI1"/>
    <n v="10"/>
    <n v="0"/>
    <n v="32680.36"/>
    <n v="29412.32"/>
    <s v="ZLIN"/>
    <n v="10"/>
    <n v="0"/>
    <n v="0"/>
    <n v="0"/>
    <m/>
    <m/>
    <m/>
  </r>
  <r>
    <s v="120601008840-0"/>
    <x v="33"/>
    <m/>
    <s v="OXIGEN BOMB CALORIMETER ASTM D1"/>
    <s v="01.07.1989"/>
    <n v="231479.06"/>
    <n v="208331.16"/>
    <s v="ZLI1"/>
    <n v="10"/>
    <n v="0"/>
    <n v="309407.7"/>
    <n v="278466.93"/>
    <s v="ZLIN"/>
    <n v="10"/>
    <n v="0"/>
    <n v="0"/>
    <n v="0"/>
    <m/>
    <m/>
    <m/>
  </r>
  <r>
    <s v="120601008842-0"/>
    <x v="32"/>
    <m/>
    <s v="PANTALLA DE VIDEO"/>
    <s v="01.09.1991"/>
    <n v="141348.29999999999"/>
    <n v="127213.46999999999"/>
    <s v="ZLI1"/>
    <n v="5"/>
    <n v="0"/>
    <n v="45872.74"/>
    <n v="41285.47"/>
    <s v="ZLIN"/>
    <n v="5"/>
    <n v="0"/>
    <n v="0"/>
    <n v="0"/>
    <m/>
    <m/>
    <m/>
  </r>
  <r>
    <s v="120601008843-0"/>
    <x v="33"/>
    <m/>
    <s v="ESPECTOFOMETRO ESPECTRONIC 21"/>
    <s v="01.08.1989"/>
    <n v="1236"/>
    <n v="1112.4000000000001"/>
    <s v="ZLI1"/>
    <n v="10"/>
    <n v="0"/>
    <n v="1652.05"/>
    <n v="1486.85"/>
    <s v="ZLIN"/>
    <n v="10"/>
    <n v="0"/>
    <n v="0"/>
    <n v="0"/>
    <m/>
    <m/>
    <m/>
  </r>
  <r>
    <s v="120601008844-0"/>
    <x v="32"/>
    <m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5-0"/>
    <x v="32"/>
    <m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6-0"/>
    <x v="32"/>
    <m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7-0"/>
    <x v="32"/>
    <m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8-0"/>
    <x v="32"/>
    <m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49-0"/>
    <x v="32"/>
    <m/>
    <s v="TARJETA COMUNICACION TELEVIDEO"/>
    <s v="01.08.1989"/>
    <n v="26400"/>
    <n v="23760"/>
    <s v="ZLI1"/>
    <n v="5"/>
    <n v="0"/>
    <n v="21933.91"/>
    <n v="19740.52"/>
    <s v="ZLIN"/>
    <n v="5"/>
    <n v="0"/>
    <n v="0"/>
    <n v="0"/>
    <m/>
    <m/>
    <m/>
  </r>
  <r>
    <s v="120601008850-0"/>
    <x v="33"/>
    <m/>
    <s v="BOMBA AZUFRE VALVULA Y ACCESS"/>
    <s v="01.01.1990"/>
    <n v="172854.55"/>
    <n v="155569.09999999998"/>
    <s v="ZLI1"/>
    <n v="5"/>
    <n v="0"/>
    <n v="103501.7"/>
    <n v="93151.53"/>
    <s v="ZLIN"/>
    <n v="5"/>
    <n v="0"/>
    <n v="0"/>
    <n v="0"/>
    <m/>
    <m/>
    <m/>
  </r>
  <r>
    <s v="120601008851-0"/>
    <x v="33"/>
    <m/>
    <s v="BOMBA DE AZUFRE VALVULA Y ACCES"/>
    <s v="01.01.1990"/>
    <n v="172854.61"/>
    <n v="155569.15"/>
    <s v="ZLI1"/>
    <n v="5"/>
    <n v="0"/>
    <n v="103501.74"/>
    <n v="93151.57"/>
    <s v="ZLIN"/>
    <n v="5"/>
    <n v="0"/>
    <n v="0"/>
    <n v="0"/>
    <m/>
    <m/>
    <m/>
  </r>
  <r>
    <s v="120601008852-0"/>
    <x v="33"/>
    <m/>
    <s v="TERMOMETROS BAXTER DE 5C A 113C"/>
    <s v="01.02.1990"/>
    <n v="815669.49"/>
    <n v="734102.55"/>
    <s v="ZLI1"/>
    <n v="10"/>
    <n v="0"/>
    <n v="848697.99"/>
    <n v="763828.19"/>
    <s v="ZLIN"/>
    <n v="10"/>
    <n v="0"/>
    <n v="0"/>
    <n v="0"/>
    <m/>
    <m/>
    <m/>
  </r>
  <r>
    <s v="120601008853-0"/>
    <x v="33"/>
    <m/>
    <s v="DETECTOR DE GAS"/>
    <s v="01.02.1990"/>
    <n v="79509.95"/>
    <n v="71558.959999999992"/>
    <s v="ZLI1"/>
    <n v="5"/>
    <n v="0"/>
    <n v="47608.9"/>
    <n v="42848.01"/>
    <s v="ZLIN"/>
    <n v="5"/>
    <n v="0"/>
    <n v="0"/>
    <n v="0"/>
    <m/>
    <m/>
    <m/>
  </r>
  <r>
    <s v="120601008854-0"/>
    <x v="33"/>
    <m/>
    <s v="INSTRUMENTO MEDIR PRESION"/>
    <s v="01.02.1990"/>
    <n v="85165.85"/>
    <n v="76649.27"/>
    <s v="ZLI1"/>
    <n v="5"/>
    <n v="0"/>
    <n v="50995.519999999997"/>
    <n v="45895.969999999994"/>
    <s v="ZLIN"/>
    <n v="5"/>
    <n v="0"/>
    <n v="0"/>
    <n v="0"/>
    <m/>
    <m/>
    <m/>
  </r>
  <r>
    <s v="120601008855-0"/>
    <x v="33"/>
    <m/>
    <s v="CILINDRO Y PISTON ENSAMBLE"/>
    <s v="01.02.1990"/>
    <n v="202773.11"/>
    <n v="182495.8"/>
    <s v="ZLI1"/>
    <n v="5"/>
    <n v="0"/>
    <n v="121416.31"/>
    <n v="109274.68"/>
    <s v="ZLIN"/>
    <n v="5"/>
    <n v="0"/>
    <n v="0"/>
    <n v="0"/>
    <m/>
    <m/>
    <m/>
  </r>
  <r>
    <s v="120601008856-0"/>
    <x v="33"/>
    <m/>
    <s v="CILINDRO Y PISTON ENSAMBLE"/>
    <s v="01.02.1990"/>
    <n v="202773.11"/>
    <n v="182495.8"/>
    <s v="ZLI1"/>
    <n v="5"/>
    <n v="0"/>
    <n v="121416.31"/>
    <n v="109274.68"/>
    <s v="ZLIN"/>
    <n v="5"/>
    <n v="0"/>
    <n v="0"/>
    <n v="0"/>
    <m/>
    <m/>
    <m/>
  </r>
  <r>
    <s v="120601008857-0"/>
    <x v="33"/>
    <m/>
    <s v="TERMOMETROS DIVERSA CAPACIDADES"/>
    <s v="01.02.1990"/>
    <n v="654497.79"/>
    <n v="589048.02"/>
    <s v="ZLI1"/>
    <n v="5"/>
    <n v="0"/>
    <n v="391899.71"/>
    <n v="352709.74"/>
    <s v="ZLIN"/>
    <n v="5"/>
    <n v="0"/>
    <n v="0"/>
    <n v="0"/>
    <m/>
    <m/>
    <m/>
  </r>
  <r>
    <s v="120601008859-0"/>
    <x v="33"/>
    <m/>
    <s v="MUFLA ELECTRONICA COLE PALMER"/>
    <s v="01.04.1990"/>
    <n v="143073.79999999999"/>
    <n v="128766.41999999998"/>
    <s v="ZLI1"/>
    <n v="5"/>
    <n v="0"/>
    <n v="85669.61"/>
    <n v="77102.649999999994"/>
    <s v="ZLIN"/>
    <n v="5"/>
    <n v="0"/>
    <n v="0"/>
    <n v="0"/>
    <m/>
    <m/>
    <m/>
  </r>
  <r>
    <s v="120601008860-0"/>
    <x v="33"/>
    <m/>
    <s v="9 FRASCOS PARA COMBUSTION"/>
    <s v="01.04.1990"/>
    <n v="272940.18"/>
    <n v="245646.16999999998"/>
    <s v="ZLI1"/>
    <n v="5"/>
    <n v="0"/>
    <n v="163430.91"/>
    <n v="147087.82"/>
    <s v="ZLIN"/>
    <n v="5"/>
    <n v="0"/>
    <n v="0"/>
    <n v="0"/>
    <m/>
    <m/>
    <m/>
  </r>
  <r>
    <s v="120601008861-0"/>
    <x v="33"/>
    <m/>
    <s v="PESA PARA CALIBRACION"/>
    <s v="01.05.1990"/>
    <n v="19800"/>
    <n v="17820"/>
    <s v="ZLI1"/>
    <n v="10"/>
    <n v="0"/>
    <n v="20601.72"/>
    <n v="18541.550000000003"/>
    <s v="ZLIN"/>
    <n v="10"/>
    <n v="0"/>
    <n v="0"/>
    <n v="0"/>
    <m/>
    <m/>
    <m/>
  </r>
  <r>
    <s v="120601008862-0"/>
    <x v="30"/>
    <m/>
    <s v="CENTRAL TELEFONICA  PLANTEL EL ALTO  (GPP)"/>
    <s v="01.05.1990"/>
    <n v="3287046.63"/>
    <n v="2907685.58"/>
    <s v="ZLI1"/>
    <n v="10"/>
    <n v="0"/>
    <n v="3361583.49"/>
    <n v="3025425.14"/>
    <s v="ZLIN"/>
    <n v="10"/>
    <n v="0"/>
    <n v="0"/>
    <n v="0"/>
    <m/>
    <m/>
    <m/>
  </r>
  <r>
    <s v="120601008862-1"/>
    <x v="30"/>
    <m/>
    <s v="AMPLIACION CENTRAL TELEFONICA  PLANTEL EL ALTO"/>
    <s v="14.06.2010"/>
    <n v="15999264.01"/>
    <n v="13599374.4"/>
    <s v="ZLIN"/>
    <n v="10"/>
    <n v="0"/>
    <n v="0"/>
    <n v="0"/>
    <s v="ZLIN"/>
    <n v="10"/>
    <n v="0"/>
    <n v="0"/>
    <n v="0"/>
    <m/>
    <m/>
    <m/>
  </r>
  <r>
    <s v="120601008862-2"/>
    <x v="30"/>
    <m/>
    <s v="ANTENA BS4"/>
    <s v="14.04.2010"/>
    <n v="246030.83"/>
    <n v="147553.56"/>
    <s v="ZLIN"/>
    <n v="20"/>
    <n v="0"/>
    <n v="0"/>
    <n v="0"/>
    <s v="ZLIN"/>
    <n v="10"/>
    <n v="0"/>
    <n v="0"/>
    <n v="0"/>
    <m/>
    <m/>
    <m/>
  </r>
  <r>
    <s v="120601008862-3"/>
    <x v="30"/>
    <m/>
    <s v="ACCESS POINT  PARA CENTRAL EL ALTO"/>
    <s v="10.05.2010"/>
    <n v="573427.29"/>
    <n v="492191.76"/>
    <s v="ZLIN"/>
    <n v="10"/>
    <n v="0"/>
    <n v="0"/>
    <n v="0"/>
    <s v="ZLIN"/>
    <n v="10"/>
    <n v="0"/>
    <n v="0"/>
    <n v="0"/>
    <m/>
    <m/>
    <m/>
  </r>
  <r>
    <s v="120601008862-4"/>
    <x v="30"/>
    <m/>
    <s v="MEJORA, CAMBIO VERSION DEL EQUIPO DEL CALL CENTER"/>
    <s v="16.09.2010"/>
    <n v="5355729.5199999996"/>
    <n v="4418476.8499999996"/>
    <s v="ZLIN"/>
    <n v="10"/>
    <n v="0"/>
    <n v="0"/>
    <n v="0"/>
    <s v="ZLIN"/>
    <n v="10"/>
    <n v="0"/>
    <n v="0"/>
    <n v="0"/>
    <m/>
    <m/>
    <m/>
  </r>
  <r>
    <s v="120601008862-5"/>
    <x v="30"/>
    <m/>
    <s v="Mejora Modulo SLC 24 base en Hipath 4000"/>
    <s v="11.03.2011"/>
    <n v="1978686.5"/>
    <n v="0"/>
    <s v="ZLIN"/>
    <n v="10"/>
    <n v="0"/>
    <n v="0"/>
    <n v="0"/>
    <s v="ZLIN"/>
    <n v="10"/>
    <n v="0"/>
    <n v="0"/>
    <n v="0"/>
    <m/>
    <m/>
    <m/>
  </r>
  <r>
    <s v="120601008862-6"/>
    <x v="30"/>
    <m/>
    <s v="RADIO BASE BS4 PARA HIPATH 4000 (ANTENA)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7"/>
    <x v="30"/>
    <m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8"/>
    <x v="30"/>
    <m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9"/>
    <x v="30"/>
    <m/>
    <s v="RADIO BASE BS4 PARA HIPATH 4000"/>
    <s v="21.08.2013"/>
    <n v="555811.03"/>
    <n v="0"/>
    <s v="ZLIN"/>
    <n v="10"/>
    <n v="0"/>
    <n v="0"/>
    <n v="0"/>
    <s v="ZLIN"/>
    <n v="10"/>
    <n v="0"/>
    <n v="0"/>
    <n v="0"/>
    <m/>
    <m/>
    <m/>
  </r>
  <r>
    <s v="120601008862-10"/>
    <x v="30"/>
    <m/>
    <s v="ACTUALIZACION DE SERVIDOR DE COMUNICACION"/>
    <s v="15.07.2014"/>
    <n v="21351350"/>
    <n v="0"/>
    <s v="ZLIN"/>
    <n v="10"/>
    <n v="0"/>
    <n v="0"/>
    <n v="0"/>
    <s v="ZLIN"/>
    <n v="10"/>
    <n v="0"/>
    <n v="0"/>
    <n v="0"/>
    <m/>
    <m/>
    <m/>
  </r>
  <r>
    <s v="120601008862-11"/>
    <x v="30"/>
    <m/>
    <s v="Actualización Central OSV El Alto"/>
    <s v="22.12.2016"/>
    <n v="3608610"/>
    <n v="0"/>
    <s v="ZLIN"/>
    <n v="10"/>
    <n v="0"/>
    <n v="0"/>
    <n v="0"/>
    <s v="ZLIN"/>
    <n v="10"/>
    <n v="0"/>
    <n v="0"/>
    <n v="0"/>
    <m/>
    <m/>
    <m/>
  </r>
  <r>
    <s v="120601008862-12"/>
    <x v="30"/>
    <m/>
    <s v="Actualización sistema comunicaciones"/>
    <s v="22.12.2016"/>
    <n v="3097177.5"/>
    <n v="0"/>
    <s v="ZLIN"/>
    <n v="10"/>
    <n v="0"/>
    <n v="0"/>
    <n v="0"/>
    <s v="ZLIN"/>
    <n v="10"/>
    <n v="0"/>
    <n v="0"/>
    <n v="0"/>
    <m/>
    <m/>
    <m/>
  </r>
  <r>
    <s v="120601008862-13"/>
    <x v="30"/>
    <m/>
    <s v="Ampliación modulo troncales IP-ICE EA"/>
    <s v="22.12.2016"/>
    <n v="3319577.09"/>
    <n v="0"/>
    <s v="ZLIN"/>
    <n v="10"/>
    <n v="0"/>
    <n v="0"/>
    <n v="0"/>
    <s v="ZLIN"/>
    <n v="10"/>
    <n v="0"/>
    <n v="0"/>
    <n v="0"/>
    <m/>
    <m/>
    <m/>
  </r>
  <r>
    <s v="120601008862-14"/>
    <x v="30"/>
    <m/>
    <s v="Fuente eléctrica sistema telefónico"/>
    <s v="16.12.2016"/>
    <n v="9046255.8100000005"/>
    <n v="0"/>
    <s v="ZLIN"/>
    <n v="10"/>
    <n v="0"/>
    <n v="0"/>
    <n v="0"/>
    <s v="ZLIN"/>
    <n v="10"/>
    <n v="0"/>
    <n v="0"/>
    <n v="0"/>
    <m/>
    <m/>
    <m/>
  </r>
  <r>
    <s v="120601008862-15"/>
    <x v="30"/>
    <m/>
    <s v="Licencia para 50 usuarios mas central EL ALTO"/>
    <s v="22.12.2016"/>
    <n v="3560769"/>
    <n v="0"/>
    <s v="ZLIN"/>
    <n v="10"/>
    <n v="0"/>
    <n v="0"/>
    <n v="0"/>
    <s v="ZLIN"/>
    <n v="10"/>
    <n v="0"/>
    <n v="0"/>
    <n v="0"/>
    <m/>
    <m/>
    <m/>
  </r>
  <r>
    <s v="120601008863-0"/>
    <x v="33"/>
    <m/>
    <s v="BANO PARA GOMAS KOEHLER C CALEL"/>
    <s v="01.06.1990"/>
    <n v="56838.400000000001"/>
    <n v="51154.559999999998"/>
    <s v="ZLI1"/>
    <n v="10"/>
    <n v="0"/>
    <n v="59139.87"/>
    <n v="53225.880000000005"/>
    <s v="ZLIN"/>
    <n v="10"/>
    <n v="0"/>
    <n v="0"/>
    <n v="0"/>
    <m/>
    <m/>
    <m/>
  </r>
  <r>
    <s v="120601008864-0"/>
    <x v="33"/>
    <m/>
    <s v="EQ DE DEMOTOGRAFIA Y ACCESORIOS"/>
    <s v="01.11.1990"/>
    <n v="1690176.71"/>
    <n v="1521159.04"/>
    <s v="ZLI1"/>
    <n v="10"/>
    <n v="0"/>
    <n v="1758616.23"/>
    <n v="1582754.6099999999"/>
    <s v="ZLIN"/>
    <n v="10"/>
    <n v="0"/>
    <n v="0"/>
    <n v="0"/>
    <m/>
    <m/>
    <m/>
  </r>
  <r>
    <s v="120601008869-0"/>
    <x v="32"/>
    <m/>
    <s v="CPU DTK"/>
    <s v="30.10.1996"/>
    <n v="301961.74"/>
    <n v="271765.57"/>
    <s v="ZLI1"/>
    <n v="5"/>
    <n v="0"/>
    <n v="65074.63"/>
    <n v="58567.17"/>
    <s v="ZLIN"/>
    <n v="5"/>
    <n v="0"/>
    <n v="0"/>
    <n v="0"/>
    <m/>
    <m/>
    <m/>
  </r>
  <r>
    <s v="120601008874-0"/>
    <x v="32"/>
    <m/>
    <s v="MODEM ESTERNO MOTOROLA"/>
    <s v="30.10.1996"/>
    <n v="73338.399999999994"/>
    <n v="66004.56"/>
    <s v="ZLI1"/>
    <n v="5"/>
    <n v="0"/>
    <n v="15804.86"/>
    <n v="14224.37"/>
    <s v="ZLIN"/>
    <n v="5"/>
    <n v="0"/>
    <n v="0"/>
    <n v="0"/>
    <m/>
    <m/>
    <m/>
  </r>
  <r>
    <s v="120601008887-0"/>
    <x v="30"/>
    <m/>
    <s v="RADIO P 200 CON ACCESORIOS"/>
    <s v="01.02.1991"/>
    <n v="104055.02"/>
    <n v="93649.52"/>
    <s v="ZLI1"/>
    <n v="10"/>
    <n v="0"/>
    <n v="71848.08"/>
    <n v="64663.270000000004"/>
    <s v="ZLIN"/>
    <n v="10"/>
    <n v="0"/>
    <n v="0"/>
    <n v="0"/>
    <m/>
    <m/>
    <m/>
  </r>
  <r>
    <s v="120601008888-0"/>
    <x v="30"/>
    <m/>
    <s v="RADIO P  200 CON ACCESORIOS"/>
    <s v="01.02.1991"/>
    <n v="104055.02"/>
    <n v="93649.52"/>
    <s v="ZLI1"/>
    <n v="10"/>
    <n v="0"/>
    <n v="71848.08"/>
    <n v="64663.270000000004"/>
    <s v="ZLIN"/>
    <n v="10"/>
    <n v="0"/>
    <n v="0"/>
    <n v="0"/>
    <m/>
    <m/>
    <m/>
  </r>
  <r>
    <s v="120601008889-0"/>
    <x v="30"/>
    <m/>
    <s v="RADIO MOTOROLA P 200 S 792 TSJ"/>
    <s v="01.02.1991"/>
    <n v="0"/>
    <n v="0"/>
    <s v="ZLI1"/>
    <n v="10"/>
    <n v="0"/>
    <n v="0"/>
    <n v="0"/>
    <s v="ZLIN"/>
    <n v="10"/>
    <n v="0"/>
    <n v="0"/>
    <n v="0"/>
    <m/>
    <m/>
    <m/>
  </r>
  <r>
    <s v="120601008890-0"/>
    <x v="33"/>
    <m/>
    <s v="COLUMNA DE 300 M M"/>
    <s v="01.03.1991"/>
    <n v="88728.75"/>
    <n v="79855.88"/>
    <s v="ZLI1"/>
    <n v="10"/>
    <n v="0"/>
    <n v="61265.56"/>
    <n v="55139"/>
    <s v="ZLIN"/>
    <n v="10"/>
    <n v="0"/>
    <n v="0"/>
    <n v="0"/>
    <m/>
    <m/>
    <m/>
  </r>
  <r>
    <s v="120601008891-0"/>
    <x v="33"/>
    <m/>
    <s v="COLUMNA DE 300 M M"/>
    <s v="01.03.1991"/>
    <n v="88728.75"/>
    <n v="79855.88"/>
    <s v="ZLI1"/>
    <n v="10"/>
    <n v="0"/>
    <n v="61265.56"/>
    <n v="55139"/>
    <s v="ZLIN"/>
    <n v="10"/>
    <n v="0"/>
    <n v="0"/>
    <n v="0"/>
    <m/>
    <m/>
    <m/>
  </r>
  <r>
    <s v="120601008892-0"/>
    <x v="33"/>
    <m/>
    <s v="YECTOR MANUAL HEDY NE"/>
    <s v="01.03.1991"/>
    <n v="90837.26"/>
    <n v="81753.539999999994"/>
    <s v="ZLI1"/>
    <n v="10"/>
    <n v="0"/>
    <n v="62721.46"/>
    <n v="56449.31"/>
    <s v="ZLIN"/>
    <n v="10"/>
    <n v="0"/>
    <n v="0"/>
    <n v="0"/>
    <m/>
    <m/>
    <m/>
  </r>
  <r>
    <s v="120601008896-0"/>
    <x v="33"/>
    <m/>
    <s v="ORDEN DE COMPRA . 693"/>
    <s v="01.04.1991"/>
    <n v="435527.76"/>
    <n v="391974.99"/>
    <s v="ZLI1"/>
    <n v="5"/>
    <n v="0"/>
    <n v="141344.87"/>
    <n v="127210.37999999999"/>
    <s v="ZLIN"/>
    <n v="5"/>
    <n v="0"/>
    <n v="0"/>
    <n v="0"/>
    <m/>
    <m/>
    <m/>
  </r>
  <r>
    <s v="120601008899-0"/>
    <x v="32"/>
    <m/>
    <s v="SIST  OPERAT  NOVELL NETWARE"/>
    <s v="01.05.1991"/>
    <n v="681942.85"/>
    <n v="613748.56999999995"/>
    <s v="ZLI1"/>
    <n v="5"/>
    <n v="0"/>
    <n v="221315.71"/>
    <n v="199184.13999999998"/>
    <s v="ZLIN"/>
    <n v="5"/>
    <n v="0"/>
    <n v="0"/>
    <n v="0"/>
    <m/>
    <m/>
    <m/>
  </r>
  <r>
    <s v="120601008902-0"/>
    <x v="32"/>
    <m/>
    <s v="CONTROLADOR ASINCRONICO OC 6944"/>
    <s v="01.05.1991"/>
    <n v="171637.5"/>
    <n v="154473.75"/>
    <s v="ZLI1"/>
    <n v="5"/>
    <n v="0"/>
    <n v="55702.71"/>
    <n v="50132.44"/>
    <s v="ZLIN"/>
    <n v="5"/>
    <n v="0"/>
    <n v="0"/>
    <n v="0"/>
    <m/>
    <m/>
    <m/>
  </r>
  <r>
    <s v="120601008903-0"/>
    <x v="32"/>
    <m/>
    <s v="CONTROLADOR ASINCRONICO OC 6944"/>
    <s v="01.05.1991"/>
    <n v="171637.5"/>
    <n v="154473.75"/>
    <s v="ZLI1"/>
    <n v="5"/>
    <n v="0"/>
    <n v="55702.71"/>
    <n v="50132.44"/>
    <s v="ZLIN"/>
    <n v="5"/>
    <n v="0"/>
    <n v="0"/>
    <n v="0"/>
    <m/>
    <m/>
    <m/>
  </r>
  <r>
    <s v="120601008918-0"/>
    <x v="32"/>
    <m/>
    <s v="COMPUTADOR APX EPSON DISCO DURO"/>
    <s v="01.07.1991"/>
    <n v="551976.75"/>
    <n v="496779.08"/>
    <s v="ZLI1"/>
    <n v="5"/>
    <n v="0"/>
    <n v="179136.9"/>
    <n v="161223.21"/>
    <s v="ZLIN"/>
    <n v="5"/>
    <n v="0"/>
    <n v="0"/>
    <n v="0"/>
    <m/>
    <m/>
    <m/>
  </r>
  <r>
    <s v="120601008919-0"/>
    <x v="32"/>
    <m/>
    <s v="SISTEMA INTEG PERKIN ELMER O774"/>
    <s v="01.07.1991"/>
    <n v="551976.75"/>
    <n v="496779.08"/>
    <s v="ZLI1"/>
    <n v="5"/>
    <n v="0"/>
    <n v="179136.9"/>
    <n v="161223.21"/>
    <s v="ZLIN"/>
    <n v="5"/>
    <n v="0"/>
    <n v="0"/>
    <n v="0"/>
    <m/>
    <m/>
    <m/>
  </r>
  <r>
    <s v="120601008920-0"/>
    <x v="32"/>
    <m/>
    <s v="SOFWARW GENERICO C,ACCESOR O 74"/>
    <s v="01.07.1991"/>
    <n v="2761005.29"/>
    <n v="2484904.77"/>
    <s v="ZLI1"/>
    <n v="5"/>
    <n v="0"/>
    <n v="896048.54"/>
    <n v="806443.69000000006"/>
    <s v="ZLIN"/>
    <n v="5"/>
    <n v="0"/>
    <n v="0"/>
    <n v="0"/>
    <m/>
    <m/>
    <m/>
  </r>
  <r>
    <s v="120601008921-0"/>
    <x v="31"/>
    <m/>
    <s v="AIRE ACONDICIONADO P,SODA PORTT"/>
    <s v="01.07.1991"/>
    <n v="99795"/>
    <n v="89815.5"/>
    <s v="ZLI1"/>
    <n v="10"/>
    <n v="0"/>
    <n v="68906.62"/>
    <n v="62015.959999999992"/>
    <s v="ZLIN"/>
    <n v="10"/>
    <n v="0"/>
    <n v="0"/>
    <n v="0"/>
    <m/>
    <m/>
    <m/>
  </r>
  <r>
    <s v="120601008922-0"/>
    <x v="31"/>
    <m/>
    <s v="AIRE ACONDICIONADO"/>
    <s v="01.07.1991"/>
    <n v="143750"/>
    <n v="129375"/>
    <s v="ZLI1"/>
    <n v="10"/>
    <n v="0"/>
    <n v="99256.8"/>
    <n v="89331.12"/>
    <s v="ZLIN"/>
    <n v="10"/>
    <n v="0"/>
    <n v="0"/>
    <n v="0"/>
    <m/>
    <m/>
    <m/>
  </r>
  <r>
    <s v="120601008923-0"/>
    <x v="30"/>
    <m/>
    <s v="CENTRAL TELEF SATURNO SIMENES"/>
    <s v="01.11.1990"/>
    <n v="124300"/>
    <n v="111870"/>
    <s v="ZLI1"/>
    <n v="10"/>
    <n v="0"/>
    <n v="129333.19"/>
    <n v="116399.87"/>
    <s v="ZLIN"/>
    <n v="10"/>
    <n v="0"/>
    <n v="0"/>
    <n v="0"/>
    <m/>
    <m/>
    <m/>
  </r>
  <r>
    <s v="120601008927-0"/>
    <x v="32"/>
    <m/>
    <s v="SCANNER"/>
    <s v="31.07.2001"/>
    <n v="50000"/>
    <n v="45000"/>
    <s v="ZLI1"/>
    <n v="5"/>
    <n v="0"/>
    <n v="27761.34"/>
    <n v="24985.21"/>
    <s v="ZLIN"/>
    <n v="5"/>
    <n v="0"/>
    <n v="0"/>
    <n v="0"/>
    <m/>
    <m/>
    <m/>
  </r>
  <r>
    <s v="120601008929-0"/>
    <x v="33"/>
    <m/>
    <s v="ANALIZADOR DE GASOLINA"/>
    <s v="30.04.2006"/>
    <n v="14901318"/>
    <n v="13215606.4"/>
    <s v="ZLI1"/>
    <n v="15"/>
    <n v="0"/>
    <n v="5665739.5"/>
    <n v="5665739.5"/>
    <s v="ZLIN"/>
    <n v="10"/>
    <n v="0"/>
    <n v="0"/>
    <n v="0"/>
    <m/>
    <m/>
    <m/>
  </r>
  <r>
    <s v="120601008930-0"/>
    <x v="33"/>
    <m/>
    <s v="ANALIZADOR DE PRESION"/>
    <s v="30.04.2006"/>
    <n v="10899099"/>
    <n v="9666138.4199999999"/>
    <s v="ZLI1"/>
    <n v="15"/>
    <n v="0"/>
    <n v="4144026.43"/>
    <n v="4144026.43"/>
    <s v="ZLIN"/>
    <n v="10"/>
    <n v="0"/>
    <n v="0"/>
    <n v="0"/>
    <m/>
    <m/>
    <m/>
  </r>
  <r>
    <s v="120601008931-0"/>
    <x v="33"/>
    <m/>
    <s v="COLORIMETRO AUTOMATICO"/>
    <s v="30.04.2006"/>
    <n v="8865740"/>
    <n v="7862803.1699999999"/>
    <s v="ZLI1"/>
    <n v="15"/>
    <n v="0"/>
    <n v="3370908.08"/>
    <n v="3370908.08"/>
    <s v="ZLIN"/>
    <n v="10"/>
    <n v="0"/>
    <n v="0"/>
    <n v="0"/>
    <m/>
    <m/>
    <m/>
  </r>
  <r>
    <s v="120601008954-0"/>
    <x v="33"/>
    <m/>
    <s v="MAQUINA DE OCTANAJE"/>
    <s v="31.05.2007"/>
    <n v="365189217.80000001"/>
    <n v="328670296.01999998"/>
    <s v="ZLI1"/>
    <n v="10"/>
    <n v="0"/>
    <n v="89679919.549999997"/>
    <n v="89679919.549999997"/>
    <s v="ZLIN"/>
    <n v="10"/>
    <n v="0"/>
    <n v="0"/>
    <n v="0"/>
    <m/>
    <m/>
    <m/>
  </r>
  <r>
    <s v="120601008954-1"/>
    <x v="33"/>
    <m/>
    <s v="PANEL DE CONTROL"/>
    <s v="27.12.2016"/>
    <n v="118354858.05"/>
    <n v="106519372.23999999"/>
    <s v="ZLIN"/>
    <n v="10"/>
    <n v="0"/>
    <n v="0"/>
    <n v="0"/>
    <s v="ZLIN"/>
    <n v="10"/>
    <n v="0"/>
    <n v="0"/>
    <n v="0"/>
    <m/>
    <m/>
    <m/>
  </r>
  <r>
    <s v="120601008955-0"/>
    <x v="31"/>
    <m/>
    <s v="PELADOR DE PAPAS"/>
    <s v="31.08.2007"/>
    <n v="1099282"/>
    <n v="747523.56"/>
    <s v="ZLI1"/>
    <n v="15"/>
    <n v="0"/>
    <n v="269951.89"/>
    <n v="203170.57"/>
    <s v="ZLIN"/>
    <n v="15"/>
    <n v="0"/>
    <n v="0"/>
    <n v="0"/>
    <m/>
    <m/>
    <m/>
  </r>
  <r>
    <s v="120601008957-0"/>
    <x v="33"/>
    <m/>
    <s v="BALANZA SEMIANALITICA"/>
    <s v="31.08.2007"/>
    <n v="2268216"/>
    <n v="1854266.58"/>
    <s v="ZLI1"/>
    <n v="15"/>
    <n v="0"/>
    <n v="557008.31000000006"/>
    <n v="557008.31000000006"/>
    <s v="ZLIN"/>
    <n v="10"/>
    <n v="0"/>
    <n v="0"/>
    <n v="0"/>
    <m/>
    <m/>
    <m/>
  </r>
  <r>
    <s v="120601008991-0"/>
    <x v="31"/>
    <m/>
    <s v="TANQUE DE AGUA"/>
    <s v="30.06.2007"/>
    <n v="91643"/>
    <n v="63234.720000000001"/>
    <s v="ZLI1"/>
    <n v="15"/>
    <n v="0"/>
    <n v="22504.86"/>
    <n v="17183.02"/>
    <s v="ZLIN"/>
    <n v="15"/>
    <n v="0"/>
    <n v="0"/>
    <n v="0"/>
    <m/>
    <m/>
    <m/>
  </r>
  <r>
    <s v="120601008994-0"/>
    <x v="31"/>
    <m/>
    <s v="LICUADORA"/>
    <s v="30.09.2007"/>
    <n v="827317.3"/>
    <n v="744585.57000000007"/>
    <s v="ZLI1"/>
    <n v="10"/>
    <n v="0"/>
    <n v="203165.21"/>
    <n v="151799.44999999998"/>
    <s v="ZLIN"/>
    <n v="15"/>
    <n v="0"/>
    <n v="0"/>
    <n v="0"/>
    <m/>
    <m/>
    <m/>
  </r>
  <r>
    <s v="120601008997-0"/>
    <x v="30"/>
    <m/>
    <s v="APARATO TELEFONICO"/>
    <s v="30.11.2006"/>
    <n v="95334.75"/>
    <n v="32175.47"/>
    <s v="ZLI1"/>
    <n v="10"/>
    <n v="0"/>
    <n v="36247.9"/>
    <n v="12887.720000000001"/>
    <s v="ZLIN"/>
    <n v="10"/>
    <n v="0"/>
    <n v="0"/>
    <n v="0"/>
    <m/>
    <m/>
    <m/>
  </r>
  <r>
    <s v="120601009134-0"/>
    <x v="30"/>
    <m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5-0"/>
    <x v="30"/>
    <m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6-0"/>
    <x v="30"/>
    <m/>
    <s v="FUENTE DE PODER"/>
    <s v="28.02.2007"/>
    <n v="0"/>
    <n v="0"/>
    <s v="ZLI1"/>
    <n v="5"/>
    <n v="0"/>
    <n v="0"/>
    <n v="0"/>
    <s v="ZLIN"/>
    <n v="10"/>
    <n v="0"/>
    <n v="0"/>
    <n v="0"/>
    <m/>
    <m/>
    <m/>
  </r>
  <r>
    <s v="120601009137-0"/>
    <x v="30"/>
    <m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8-0"/>
    <x v="30"/>
    <m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39-0"/>
    <x v="30"/>
    <m/>
    <s v="FUENTE DE PODER"/>
    <s v="28.02.2007"/>
    <n v="67913"/>
    <n v="53990.84"/>
    <s v="ZLI1"/>
    <n v="5"/>
    <n v="0"/>
    <n v="16677.47"/>
    <n v="16677.47"/>
    <s v="ZLIN"/>
    <n v="10"/>
    <n v="0"/>
    <n v="0"/>
    <n v="0"/>
    <m/>
    <m/>
    <m/>
  </r>
  <r>
    <s v="120601009153-0"/>
    <x v="33"/>
    <m/>
    <s v="IMPRESORA LASER"/>
    <s v="31.03.2007"/>
    <n v="2033378.84"/>
    <n v="1600815.87"/>
    <s v="ZLI1"/>
    <n v="5"/>
    <n v="0"/>
    <n v="499339.08"/>
    <n v="499339.08"/>
    <s v="ZLIN"/>
    <n v="10"/>
    <n v="0"/>
    <n v="0"/>
    <n v="0"/>
    <m/>
    <m/>
    <m/>
  </r>
  <r>
    <s v="120601009154-0"/>
    <x v="33"/>
    <m/>
    <s v="REOMETRO"/>
    <s v="31.03.2007"/>
    <n v="53733821.850000001"/>
    <n v="45176158.450000003"/>
    <s v="ZLI1"/>
    <n v="15"/>
    <n v="0"/>
    <n v="13195473.960000001"/>
    <n v="13195473.960000001"/>
    <s v="ZLIN"/>
    <n v="10"/>
    <n v="0"/>
    <n v="0"/>
    <n v="0"/>
    <m/>
    <m/>
    <m/>
  </r>
  <r>
    <s v="120601009195-0"/>
    <x v="33"/>
    <m/>
    <s v="P.H. METRO"/>
    <s v="31.05.2007"/>
    <n v="806961"/>
    <n v="671480.64"/>
    <s v="ZLI1"/>
    <n v="15"/>
    <n v="0"/>
    <n v="198166.3"/>
    <n v="198166.3"/>
    <s v="ZLIN"/>
    <n v="10"/>
    <n v="0"/>
    <n v="0"/>
    <n v="0"/>
    <m/>
    <m/>
    <m/>
  </r>
  <r>
    <s v="120601009197-0"/>
    <x v="33"/>
    <m/>
    <s v="CROMATOGRAFO"/>
    <s v="31.08.2007"/>
    <n v="20778000"/>
    <n v="16986015"/>
    <s v="ZLI1"/>
    <n v="15"/>
    <n v="0"/>
    <n v="5102476.41"/>
    <n v="5102476.41"/>
    <s v="ZLIN"/>
    <n v="10"/>
    <n v="0"/>
    <n v="0"/>
    <n v="0"/>
    <m/>
    <m/>
    <m/>
  </r>
  <r>
    <s v="120601009198-0"/>
    <x v="33"/>
    <m/>
    <s v="EQUIPO ANALIZADOR DE AZUFRE"/>
    <s v="31.08.2007"/>
    <n v="14544600"/>
    <n v="11890210.5"/>
    <s v="ZLI1"/>
    <n v="15"/>
    <n v="0"/>
    <n v="3571733.49"/>
    <n v="3571733.49"/>
    <s v="ZLIN"/>
    <n v="10"/>
    <n v="0"/>
    <n v="0"/>
    <n v="0"/>
    <m/>
    <m/>
    <m/>
  </r>
  <r>
    <s v="120601009201-0"/>
    <x v="33"/>
    <m/>
    <s v="CROMATOGRAFO"/>
    <s v="31.08.2007"/>
    <n v="28099383"/>
    <n v="22971245.600000001"/>
    <s v="ZLI1"/>
    <n v="15"/>
    <n v="0"/>
    <n v="6900396.5099999998"/>
    <n v="6900396.5099999998"/>
    <s v="ZLIN"/>
    <n v="10"/>
    <n v="0"/>
    <n v="0"/>
    <n v="0"/>
    <m/>
    <m/>
    <m/>
  </r>
  <r>
    <s v="120601009204-0"/>
    <x v="33"/>
    <m/>
    <s v="BALANZA GIRATORIA"/>
    <s v="31.07.2007"/>
    <n v="610000"/>
    <n v="501686.4"/>
    <s v="ZLI1"/>
    <n v="15"/>
    <n v="0"/>
    <n v="149798.38"/>
    <n v="149798.38"/>
    <s v="ZLIN"/>
    <n v="10"/>
    <n v="0"/>
    <n v="0"/>
    <n v="0"/>
    <m/>
    <m/>
    <m/>
  </r>
  <r>
    <s v="120601009299-0"/>
    <x v="30"/>
    <m/>
    <s v="CELULAR"/>
    <s v="30.09.2007"/>
    <n v="59500"/>
    <n v="53550"/>
    <s v="ZLI1"/>
    <n v="10"/>
    <n v="0"/>
    <n v="14611.49"/>
    <n v="14611.49"/>
    <s v="ZLIN"/>
    <n v="10"/>
    <n v="0"/>
    <n v="0"/>
    <n v="0"/>
    <m/>
    <m/>
    <m/>
  </r>
  <r>
    <s v="120601009324-0"/>
    <x v="30"/>
    <m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25-0"/>
    <x v="30"/>
    <m/>
    <s v="PATCH PANEL 24 PUERTOS"/>
    <s v="30.09.2007"/>
    <n v="162420.5"/>
    <n v="146178.45000000001"/>
    <s v="ZLI1"/>
    <n v="10"/>
    <n v="0"/>
    <n v="39885.78"/>
    <n v="39885.78"/>
    <s v="ZLIN"/>
    <n v="10"/>
    <n v="0"/>
    <n v="0"/>
    <n v="0"/>
    <m/>
    <m/>
    <m/>
  </r>
  <r>
    <s v="120601009332-0"/>
    <x v="30"/>
    <m/>
    <s v="TELEFONO CELULAR"/>
    <s v="31.10.2007"/>
    <n v="105000"/>
    <n v="94500"/>
    <s v="ZLI1"/>
    <n v="10"/>
    <n v="0"/>
    <n v="25784.97"/>
    <n v="25784.97"/>
    <s v="ZLIN"/>
    <n v="10"/>
    <n v="0"/>
    <n v="0"/>
    <n v="0"/>
    <m/>
    <m/>
    <m/>
  </r>
  <r>
    <s v="120601009333-0"/>
    <x v="30"/>
    <m/>
    <s v="TELEFONO CELULAR"/>
    <s v="31.10.2007"/>
    <n v="160000"/>
    <n v="144000"/>
    <s v="ZLI1"/>
    <n v="10"/>
    <n v="0"/>
    <n v="39291.379999999997"/>
    <n v="39291.379999999997"/>
    <s v="ZLIN"/>
    <n v="10"/>
    <n v="0"/>
    <n v="0"/>
    <n v="0"/>
    <m/>
    <m/>
    <m/>
  </r>
  <r>
    <s v="120601009334-0"/>
    <x v="30"/>
    <m/>
    <s v="DIADEMA INALAMBRICA"/>
    <s v="31.10.2007"/>
    <n v="213896.55"/>
    <n v="192506.88999999998"/>
    <s v="ZLI1"/>
    <n v="10"/>
    <n v="0"/>
    <n v="52526.81"/>
    <n v="52526.81"/>
    <s v="ZLIN"/>
    <n v="10"/>
    <n v="0"/>
    <n v="0"/>
    <n v="0"/>
    <m/>
    <m/>
    <m/>
  </r>
  <r>
    <s v="120601009335-0"/>
    <x v="30"/>
    <m/>
    <s v="SISTEMA DE TASACION DE LLAMADAS: IN"/>
    <s v="31.10.2007"/>
    <n v="2816125"/>
    <n v="2534512.5"/>
    <s v="ZLI1"/>
    <n v="10"/>
    <n v="0"/>
    <n v="691558.93"/>
    <n v="691558.93"/>
    <s v="ZLIN"/>
    <n v="10"/>
    <n v="0"/>
    <n v="0"/>
    <n v="0"/>
    <m/>
    <m/>
    <m/>
  </r>
  <r>
    <s v="120601009336-0"/>
    <x v="33"/>
    <m/>
    <s v="UNIDAD DE TITULACION AUTOMATICA"/>
    <s v="31.10.2007"/>
    <n v="4025892.5"/>
    <n v="3623303.25"/>
    <s v="ZLI1"/>
    <n v="10"/>
    <n v="0"/>
    <n v="988642.86"/>
    <n v="988642.86"/>
    <s v="ZLIN"/>
    <n v="10"/>
    <n v="0"/>
    <n v="0"/>
    <n v="0"/>
    <m/>
    <m/>
    <m/>
  </r>
  <r>
    <s v="120601009337-0"/>
    <x v="33"/>
    <m/>
    <s v="CPU"/>
    <s v="31.10.2007"/>
    <n v="0"/>
    <n v="0"/>
    <s v="ZLI1"/>
    <n v="5"/>
    <n v="0"/>
    <n v="0"/>
    <n v="0"/>
    <s v="ZLIN"/>
    <n v="10"/>
    <n v="0"/>
    <n v="0"/>
    <n v="0"/>
    <m/>
    <m/>
    <m/>
  </r>
  <r>
    <s v="120601009338-0"/>
    <x v="33"/>
    <m/>
    <s v="MONITOR PLANO 17"/>
    <s v="31.10.2007"/>
    <n v="0"/>
    <n v="0"/>
    <s v="ZLI1"/>
    <n v="10"/>
    <n v="0"/>
    <n v="0"/>
    <n v="0"/>
    <s v="ZLIN"/>
    <n v="10"/>
    <n v="0"/>
    <n v="0"/>
    <n v="0"/>
    <m/>
    <m/>
    <m/>
  </r>
  <r>
    <s v="120601009358-0"/>
    <x v="30"/>
    <m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59-0"/>
    <x v="30"/>
    <m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0-0"/>
    <x v="30"/>
    <m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1-0"/>
    <x v="30"/>
    <m/>
    <s v="GAVINETE METALICO DE 6 COMPONENTES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2-0"/>
    <x v="30"/>
    <m/>
    <s v="GAVINETE METALICO DE 6 COMPARTIMENT"/>
    <s v="31.10.2007"/>
    <n v="3651638.83"/>
    <n v="3286474.95"/>
    <s v="ZLI1"/>
    <n v="10"/>
    <n v="0"/>
    <n v="896736.97"/>
    <n v="896736.97"/>
    <s v="ZLIN"/>
    <n v="10"/>
    <n v="0"/>
    <n v="0"/>
    <n v="0"/>
    <m/>
    <m/>
    <m/>
  </r>
  <r>
    <s v="120601009363-0"/>
    <x v="30"/>
    <m/>
    <s v="GAVINETE METALICO DE 6 COMPARTIMENT"/>
    <s v="31.10.2007"/>
    <n v="3651638.85"/>
    <n v="3286474.96"/>
    <s v="ZLI1"/>
    <n v="10"/>
    <n v="0"/>
    <n v="896736.98"/>
    <n v="896736.98"/>
    <s v="ZLIN"/>
    <n v="10"/>
    <n v="0"/>
    <n v="0"/>
    <n v="0"/>
    <m/>
    <m/>
    <m/>
  </r>
  <r>
    <s v="120601009364-0"/>
    <x v="33"/>
    <m/>
    <s v="CAPILLA EXTRACTORA DE GASES"/>
    <s v="30.11.2007"/>
    <n v="3272661"/>
    <n v="2945394.9"/>
    <s v="ZLI1"/>
    <n v="10"/>
    <n v="0"/>
    <n v="803670.96"/>
    <n v="803670.96"/>
    <s v="ZLIN"/>
    <n v="10"/>
    <n v="0"/>
    <n v="0"/>
    <n v="0"/>
    <m/>
    <m/>
    <m/>
  </r>
  <r>
    <s v="120601009365-0"/>
    <x v="33"/>
    <m/>
    <s v="SISTEMA DE PUNTO DE CONGELAMIENTO"/>
    <s v="31.10.2007"/>
    <n v="17536834"/>
    <n v="15783150.6"/>
    <s v="ZLI1"/>
    <n v="10"/>
    <n v="0"/>
    <n v="4306539.6900000004"/>
    <n v="4306539.6900000004"/>
    <s v="ZLIN"/>
    <n v="10"/>
    <n v="0"/>
    <n v="0"/>
    <n v="0"/>
    <m/>
    <m/>
    <m/>
  </r>
  <r>
    <s v="120601009366-0"/>
    <x v="33"/>
    <m/>
    <s v="MONITOR17"/>
    <s v="31.10.2007"/>
    <n v="0"/>
    <n v="0"/>
    <s v="ZLI1"/>
    <n v="10"/>
    <n v="0"/>
    <n v="0"/>
    <n v="0"/>
    <s v="ZLIN"/>
    <n v="10"/>
    <n v="0"/>
    <n v="0"/>
    <n v="0"/>
    <m/>
    <m/>
    <m/>
  </r>
  <r>
    <s v="120601009367-0"/>
    <x v="33"/>
    <m/>
    <s v="CPU"/>
    <s v="31.10.2007"/>
    <n v="0"/>
    <n v="0"/>
    <s v="ZLI1"/>
    <n v="5"/>
    <n v="0"/>
    <n v="0"/>
    <n v="0"/>
    <s v="ZLIN"/>
    <n v="10"/>
    <n v="0"/>
    <n v="0"/>
    <n v="0"/>
    <m/>
    <m/>
    <m/>
  </r>
  <r>
    <s v="120601009368-0"/>
    <x v="33"/>
    <m/>
    <s v="UNIDAD DE ENFRIAMIENTO"/>
    <s v="30.09.2007"/>
    <n v="1001434.25"/>
    <n v="813665.34"/>
    <s v="ZLI1"/>
    <n v="15"/>
    <n v="0"/>
    <n v="245923.32"/>
    <n v="245923.32"/>
    <s v="ZLIN"/>
    <n v="10"/>
    <n v="0"/>
    <n v="0"/>
    <n v="0"/>
    <m/>
    <m/>
    <m/>
  </r>
  <r>
    <s v="120601009369-0"/>
    <x v="33"/>
    <m/>
    <s v="UNIDAD DE ENFRIAMIENTO 1/3 HP 24 PI"/>
    <s v="30.09.2007"/>
    <n v="1001434.25"/>
    <n v="813665.34"/>
    <s v="ZLI1"/>
    <n v="15"/>
    <n v="0"/>
    <n v="245923.32"/>
    <n v="245923.32"/>
    <s v="ZLIN"/>
    <n v="10"/>
    <n v="0"/>
    <n v="0"/>
    <n v="0"/>
    <m/>
    <m/>
    <m/>
  </r>
  <r>
    <s v="120601009370-0"/>
    <x v="33"/>
    <m/>
    <s v="UNIDAD DE ENFRIAMIENTO 1/3 HP 24 PI"/>
    <s v="30.09.2007"/>
    <n v="1001434.25"/>
    <n v="813665.34"/>
    <s v="ZLI1"/>
    <n v="15"/>
    <n v="0"/>
    <n v="245923.32"/>
    <n v="245923.32"/>
    <s v="ZLIN"/>
    <n v="10"/>
    <n v="0"/>
    <n v="0"/>
    <n v="0"/>
    <m/>
    <m/>
    <m/>
  </r>
  <r>
    <s v="120601009371-0"/>
    <x v="33"/>
    <m/>
    <s v="UNIDAD DE ENFRIAMIENTO 1/3 HP 24 PI"/>
    <s v="30.09.2007"/>
    <n v="1001434.25"/>
    <n v="813665.34"/>
    <s v="ZLI1"/>
    <n v="15"/>
    <n v="0"/>
    <n v="245923.32"/>
    <n v="245923.32"/>
    <s v="ZLIN"/>
    <n v="10"/>
    <n v="0"/>
    <n v="0"/>
    <n v="0"/>
    <m/>
    <m/>
    <m/>
  </r>
  <r>
    <s v="120601009372-0"/>
    <x v="33"/>
    <m/>
    <s v="UNIDAD DE ENFRIAMIENTO 1/4 16 PIES"/>
    <s v="30.09.2007"/>
    <n v="950334.5"/>
    <n v="772146.78"/>
    <s v="ZLI1"/>
    <n v="15"/>
    <n v="0"/>
    <n v="233374.69"/>
    <n v="233374.69"/>
    <s v="ZLIN"/>
    <n v="10"/>
    <n v="0"/>
    <n v="0"/>
    <n v="0"/>
    <m/>
    <m/>
    <m/>
  </r>
  <r>
    <s v="120601009373-0"/>
    <x v="33"/>
    <m/>
    <s v="UNIDAD DE ENFRIAMIENTO 1/4 HP 16 PI"/>
    <s v="30.09.2007"/>
    <n v="950334.5"/>
    <n v="772146.78"/>
    <s v="ZLI1"/>
    <n v="15"/>
    <n v="0"/>
    <n v="233374.69"/>
    <n v="233374.69"/>
    <s v="ZLIN"/>
    <n v="10"/>
    <n v="0"/>
    <n v="0"/>
    <n v="0"/>
    <m/>
    <m/>
    <m/>
  </r>
  <r>
    <s v="120601009374-0"/>
    <x v="33"/>
    <m/>
    <s v="MAQUINA DE HACER HIELO"/>
    <s v="30.09.2007"/>
    <n v="4340527"/>
    <n v="3906474.3"/>
    <s v="ZLI1"/>
    <n v="10"/>
    <n v="0"/>
    <n v="1065908.01"/>
    <n v="1065908.01"/>
    <s v="ZLIN"/>
    <n v="10"/>
    <n v="0"/>
    <n v="0"/>
    <n v="0"/>
    <m/>
    <m/>
    <m/>
  </r>
  <r>
    <s v="120601009375-0"/>
    <x v="33"/>
    <m/>
    <s v="BOMBA PARA MUESTRAS CON TUBOS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6-0"/>
    <x v="33"/>
    <m/>
    <s v="BOMBA PARA MUESTRA"/>
    <s v="31.10.2007"/>
    <n v="556850.5"/>
    <n v="501165.45"/>
    <s v="ZLI1"/>
    <n v="10"/>
    <n v="0"/>
    <n v="136746.39000000001"/>
    <n v="136746.39000000001"/>
    <s v="ZLIN"/>
    <n v="10"/>
    <n v="0"/>
    <n v="0"/>
    <n v="0"/>
    <m/>
    <m/>
    <m/>
  </r>
  <r>
    <s v="120601009377-0"/>
    <x v="30"/>
    <m/>
    <s v="SOLUCION INALAMBRICA PARA CENTRAL T"/>
    <s v="31.10.2007"/>
    <n v="400378.34"/>
    <n v="360340.51"/>
    <s v="ZLI1"/>
    <n v="10"/>
    <n v="0"/>
    <n v="98321.34"/>
    <n v="98321.34"/>
    <s v="ZLIN"/>
    <n v="10"/>
    <n v="0"/>
    <n v="0"/>
    <n v="0"/>
    <m/>
    <m/>
    <m/>
  </r>
  <r>
    <s v="120601009378-0"/>
    <x v="30"/>
    <m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79-0"/>
    <x v="30"/>
    <m/>
    <s v="SOLUCION INALAMBRICA PARA CENTRAL T"/>
    <s v="31.10.2007"/>
    <n v="400378.33"/>
    <n v="360340.5"/>
    <s v="ZLI1"/>
    <n v="10"/>
    <n v="0"/>
    <n v="98321.33"/>
    <n v="98321.33"/>
    <s v="ZLIN"/>
    <n v="10"/>
    <n v="0"/>
    <n v="0"/>
    <n v="0"/>
    <m/>
    <m/>
    <m/>
  </r>
  <r>
    <s v="120601009380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1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2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3-0"/>
    <x v="30"/>
    <m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4-0"/>
    <x v="30"/>
    <m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5-0"/>
    <x v="30"/>
    <m/>
    <s v="TELEFONO PARA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6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7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8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89-0"/>
    <x v="30"/>
    <m/>
    <s v="TELEFONO DE ESCRITORIO"/>
    <s v="31.10.2007"/>
    <n v="115227.3"/>
    <n v="103704.57"/>
    <s v="ZLI1"/>
    <n v="10"/>
    <n v="0"/>
    <n v="28296.49"/>
    <n v="28296.49"/>
    <s v="ZLIN"/>
    <n v="10"/>
    <n v="0"/>
    <n v="0"/>
    <n v="0"/>
    <m/>
    <m/>
    <m/>
  </r>
  <r>
    <s v="120601009390-0"/>
    <x v="30"/>
    <m/>
    <s v="TELEFONO INALAMBRICO IP MÓVIL DE W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1-0"/>
    <x v="30"/>
    <m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2-0"/>
    <x v="30"/>
    <m/>
    <s v="TELEFONO IA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3-0"/>
    <x v="30"/>
    <m/>
    <s v="TELEFONO INALAMBRICO IP MOVIL WIFI"/>
    <s v="31.10.2007"/>
    <n v="0"/>
    <n v="0"/>
    <s v="ZLI1"/>
    <n v="10"/>
    <n v="0"/>
    <n v="0"/>
    <n v="0"/>
    <s v="ZLIN"/>
    <n v="10"/>
    <n v="0"/>
    <n v="0"/>
    <n v="0"/>
    <m/>
    <m/>
    <m/>
  </r>
  <r>
    <s v="120601009394-0"/>
    <x v="30"/>
    <m/>
    <s v="TELEFONO INALAMBRICO IP MOVIL WIFI-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5-0"/>
    <x v="30"/>
    <m/>
    <s v="TELEFONO INALAMBRICO IP MOVIL WIFI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396-0"/>
    <x v="30"/>
    <m/>
    <s v="TELEFONO INALAMBRICO IP MOVIL WIFI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8-0"/>
    <x v="30"/>
    <m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399-0"/>
    <x v="30"/>
    <m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0-0"/>
    <x v="30"/>
    <m/>
    <s v="TELEFONO INALAMBRICO"/>
    <s v="31.10.2007"/>
    <n v="182838.9"/>
    <n v="164555.01"/>
    <s v="ZLI1"/>
    <n v="10"/>
    <n v="0"/>
    <n v="44899.94"/>
    <n v="44899.94"/>
    <s v="ZLIN"/>
    <n v="10"/>
    <n v="0"/>
    <n v="0"/>
    <n v="0"/>
    <m/>
    <m/>
    <m/>
  </r>
  <r>
    <s v="120601009401-0"/>
    <x v="30"/>
    <m/>
    <s v="TELEFONO INALAMBRICO"/>
    <s v="31.10.2007"/>
    <n v="212235.3"/>
    <n v="191011.77"/>
    <s v="ZLI1"/>
    <n v="10"/>
    <n v="0"/>
    <n v="52118.85"/>
    <n v="52118.85"/>
    <s v="ZLIN"/>
    <n v="10"/>
    <n v="0"/>
    <n v="0"/>
    <n v="0"/>
    <m/>
    <m/>
    <m/>
  </r>
  <r>
    <s v="120601009402-0"/>
    <x v="30"/>
    <m/>
    <s v="TELEFONO IP CON MODULO DE APLICACIO"/>
    <s v="31.10.2007"/>
    <n v="359217.4"/>
    <n v="323295.66000000003"/>
    <s v="ZLI1"/>
    <n v="10"/>
    <n v="0"/>
    <n v="88213.4"/>
    <n v="88213.4"/>
    <s v="ZLIN"/>
    <n v="10"/>
    <n v="0"/>
    <n v="0"/>
    <n v="0"/>
    <m/>
    <m/>
    <m/>
  </r>
  <r>
    <s v="120601009403-0"/>
    <x v="30"/>
    <m/>
    <s v="ROUTER CISCO"/>
    <s v="31.05.2008"/>
    <n v="397663.95"/>
    <n v="272000.96000000002"/>
    <s v="ZLI1"/>
    <n v="5"/>
    <n v="0"/>
    <n v="37207.620000000003"/>
    <n v="37207.620000000003"/>
    <s v="ZLIN"/>
    <n v="10"/>
    <n v="0"/>
    <n v="0"/>
    <n v="0"/>
    <m/>
    <m/>
    <m/>
  </r>
  <r>
    <s v="120601009404-0"/>
    <x v="34"/>
    <m/>
    <s v="SISTEMA DE PLACAS DE FORMACION DE I"/>
    <s v="30.11.2007"/>
    <n v="7925000"/>
    <n v="7132500"/>
    <s v="ZLI1"/>
    <n v="10"/>
    <n v="0"/>
    <n v="1946151.01"/>
    <n v="1946151.01"/>
    <s v="ZLIN"/>
    <n v="10"/>
    <n v="0"/>
    <n v="0"/>
    <n v="0"/>
    <m/>
    <m/>
    <m/>
  </r>
  <r>
    <s v="120601009405-0"/>
    <x v="30"/>
    <m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6-0"/>
    <x v="30"/>
    <m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7-0"/>
    <x v="30"/>
    <m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8-0"/>
    <x v="30"/>
    <m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09-0"/>
    <x v="30"/>
    <m/>
    <s v="APARATO TELEFONICO"/>
    <s v="30.11.2007"/>
    <n v="184199"/>
    <n v="165779.1"/>
    <s v="ZLI1"/>
    <n v="10"/>
    <n v="0"/>
    <n v="45233.95"/>
    <n v="45233.95"/>
    <s v="ZLIN"/>
    <n v="10"/>
    <n v="0"/>
    <n v="0"/>
    <n v="0"/>
    <m/>
    <m/>
    <m/>
  </r>
  <r>
    <s v="120601009410-0"/>
    <x v="30"/>
    <m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1-0"/>
    <x v="30"/>
    <m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2-0"/>
    <x v="30"/>
    <m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3-0"/>
    <x v="30"/>
    <m/>
    <s v="RADIO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4-0"/>
    <x v="30"/>
    <m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5-0"/>
    <x v="30"/>
    <m/>
    <s v="RADIO DE COMUNICACION PORTATIL"/>
    <s v="31.12.2007"/>
    <n v="0"/>
    <n v="0"/>
    <s v="ZLI1"/>
    <n v="10"/>
    <n v="0"/>
    <n v="0"/>
    <n v="0"/>
    <s v="ZLIN"/>
    <n v="10"/>
    <n v="0"/>
    <n v="0"/>
    <n v="0"/>
    <m/>
    <m/>
    <m/>
  </r>
  <r>
    <s v="120601009416-0"/>
    <x v="30"/>
    <m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7-0"/>
    <x v="30"/>
    <m/>
    <s v="RADIO DE COMUNICACION PORTATIL"/>
    <s v="31.12.2007"/>
    <n v="269618"/>
    <n v="242656.2"/>
    <s v="ZLI1"/>
    <n v="10"/>
    <n v="0"/>
    <n v="66210.39"/>
    <n v="66210.39"/>
    <s v="ZLIN"/>
    <n v="10"/>
    <n v="0"/>
    <n v="0"/>
    <n v="0"/>
    <m/>
    <m/>
    <m/>
  </r>
  <r>
    <s v="120601009418-0"/>
    <x v="30"/>
    <m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19-0"/>
    <x v="30"/>
    <m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0-0"/>
    <x v="30"/>
    <m/>
    <s v="RADIO DE COMUNICACION MOVIL ANTENA"/>
    <s v="31.12.2007"/>
    <n v="232215"/>
    <n v="208993.5"/>
    <s v="ZLI1"/>
    <n v="10"/>
    <n v="0"/>
    <n v="57025.29"/>
    <n v="57025.29"/>
    <s v="ZLIN"/>
    <n v="10"/>
    <n v="0"/>
    <n v="0"/>
    <n v="0"/>
    <m/>
    <m/>
    <m/>
  </r>
  <r>
    <s v="120601009421-0"/>
    <x v="30"/>
    <m/>
    <s v="REPETIDORA (UBICADO EN VALVULA DE M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1-1"/>
    <x v="30"/>
    <m/>
    <s v="KIT ACTUALIZACION PARA REPETIDORA MTR-2000"/>
    <s v="03.09.2014"/>
    <n v="2159430"/>
    <n v="1943487"/>
    <s v="ZLIN"/>
    <n v="10"/>
    <n v="0"/>
    <n v="0"/>
    <n v="0"/>
    <s v="ZLIN"/>
    <n v="10"/>
    <n v="0"/>
    <n v="0"/>
    <n v="0"/>
    <m/>
    <m/>
    <m/>
  </r>
  <r>
    <s v="120601009422-0"/>
    <x v="30"/>
    <m/>
    <s v="REPETIDORA (UBICADO EN CERRO GALLO,"/>
    <s v="31.12.2007"/>
    <n v="8864850"/>
    <n v="7978365"/>
    <s v="ZLI1"/>
    <n v="10"/>
    <n v="0"/>
    <n v="2176951.0099999998"/>
    <n v="2176951.0099999998"/>
    <s v="ZLIN"/>
    <n v="10"/>
    <n v="0"/>
    <n v="0"/>
    <n v="0"/>
    <m/>
    <m/>
    <m/>
  </r>
  <r>
    <s v="120601009422-1"/>
    <x v="30"/>
    <m/>
    <s v="KIT DE ACTUALIZACION  (UBICADO EN CERRO GALLO)"/>
    <s v="10.08.2015"/>
    <n v="1999862.7"/>
    <n v="1799876.43"/>
    <s v="ZLIN"/>
    <n v="10"/>
    <n v="0"/>
    <n v="0"/>
    <n v="0"/>
    <s v="ZLIN"/>
    <n v="10"/>
    <n v="0"/>
    <n v="0"/>
    <n v="0"/>
    <m/>
    <m/>
    <m/>
  </r>
  <r>
    <s v="120601009423-0"/>
    <x v="34"/>
    <m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4-0"/>
    <x v="34"/>
    <m/>
    <s v="LARINGOSCOPIO"/>
    <s v="31.12.2007"/>
    <n v="59000"/>
    <n v="53100"/>
    <s v="ZLI1"/>
    <n v="10"/>
    <n v="0"/>
    <n v="14488.69"/>
    <n v="14488.69"/>
    <s v="ZLIN"/>
    <n v="10"/>
    <n v="0"/>
    <n v="0"/>
    <n v="0"/>
    <m/>
    <m/>
    <m/>
  </r>
  <r>
    <s v="120601009425-0"/>
    <x v="34"/>
    <m/>
    <s v="CAMILLA DE SCOOP"/>
    <s v="31.12.2007"/>
    <n v="237500"/>
    <n v="213750"/>
    <s v="ZLI1"/>
    <n v="10"/>
    <n v="0"/>
    <n v="58323.14"/>
    <n v="58323.14"/>
    <s v="ZLIN"/>
    <n v="10"/>
    <n v="0"/>
    <n v="0"/>
    <n v="0"/>
    <m/>
    <m/>
    <m/>
  </r>
  <r>
    <s v="120601009426-0"/>
    <x v="34"/>
    <m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427-0"/>
    <x v="33"/>
    <m/>
    <s v="BALANZA ANALITICA"/>
    <s v="31.12.2007"/>
    <n v="2412568"/>
    <n v="1923161.34"/>
    <s v="ZLI1"/>
    <n v="15"/>
    <n v="0"/>
    <n v="592456.98"/>
    <n v="592456.98"/>
    <s v="ZLIN"/>
    <n v="10"/>
    <n v="0"/>
    <n v="0"/>
    <n v="0"/>
    <m/>
    <m/>
    <m/>
  </r>
  <r>
    <s v="120601009428-0"/>
    <x v="34"/>
    <m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29-0"/>
    <x v="34"/>
    <m/>
    <s v="ASPIRADOR PORTATIL"/>
    <s v="31.12.2007"/>
    <n v="125000"/>
    <n v="112500"/>
    <s v="ZLI1"/>
    <n v="10"/>
    <n v="0"/>
    <n v="30696.39"/>
    <n v="30696.39"/>
    <s v="ZLIN"/>
    <n v="10"/>
    <n v="0"/>
    <n v="0"/>
    <n v="0"/>
    <m/>
    <m/>
    <m/>
  </r>
  <r>
    <s v="120601009430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1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2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3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4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5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6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7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8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39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0-0"/>
    <x v="30"/>
    <m/>
    <s v="ACCES POINT"/>
    <s v="31.12.2007"/>
    <n v="291801.49"/>
    <n v="262621.33999999997"/>
    <s v="ZLI1"/>
    <n v="10"/>
    <n v="0"/>
    <n v="71658.009999999995"/>
    <n v="71658.009999999995"/>
    <s v="ZLIN"/>
    <n v="10"/>
    <n v="0"/>
    <n v="0"/>
    <n v="0"/>
    <m/>
    <m/>
    <m/>
  </r>
  <r>
    <s v="120601009441-0"/>
    <x v="30"/>
    <m/>
    <s v="ACCES POINT CONTROLADOR"/>
    <s v="31.12.2007"/>
    <n v="0"/>
    <n v="0"/>
    <s v="ZLI1"/>
    <n v="15"/>
    <n v="0"/>
    <n v="0"/>
    <n v="0"/>
    <s v="ZLIN"/>
    <n v="10"/>
    <n v="0"/>
    <n v="0"/>
    <n v="0"/>
    <m/>
    <m/>
    <m/>
  </r>
  <r>
    <s v="120601009441-1"/>
    <x v="30"/>
    <m/>
    <s v="ACTUALIZACION C20 WIRELESS"/>
    <s v="21.08.2013"/>
    <n v="10383823.359999999"/>
    <n v="9345441.0199999996"/>
    <s v="ZLIN"/>
    <n v="10"/>
    <n v="0"/>
    <n v="0"/>
    <n v="0"/>
    <s v="ZLIN"/>
    <n v="10"/>
    <n v="0"/>
    <n v="0"/>
    <n v="0"/>
    <m/>
    <m/>
    <m/>
  </r>
  <r>
    <s v="120601009441-2"/>
    <x v="30"/>
    <m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3"/>
    <x v="30"/>
    <m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4"/>
    <x v="30"/>
    <m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5"/>
    <x v="30"/>
    <m/>
    <s v="AP-3705"/>
    <s v="21.08.2013"/>
    <n v="379660.63"/>
    <n v="341694.57"/>
    <s v="ZLIN"/>
    <n v="10"/>
    <n v="0"/>
    <n v="0"/>
    <n v="0"/>
    <s v="ZLIN"/>
    <n v="10"/>
    <n v="0"/>
    <n v="0"/>
    <n v="0"/>
    <m/>
    <m/>
    <m/>
  </r>
  <r>
    <s v="120601009441-14"/>
    <x v="30"/>
    <m/>
    <s v="AMPLIACION CONTROLADOR"/>
    <s v="15.07.2014"/>
    <n v="6178035"/>
    <n v="3868206.41"/>
    <s v="ZLIN"/>
    <n v="15"/>
    <n v="0"/>
    <n v="0"/>
    <n v="0"/>
    <s v="ZLIN"/>
    <n v="10"/>
    <n v="0"/>
    <n v="0"/>
    <n v="0"/>
    <m/>
    <m/>
    <m/>
  </r>
  <r>
    <s v="120601009442-0"/>
    <x v="33"/>
    <m/>
    <s v="BAÑO DE ACEITE"/>
    <s v="31.12.2007"/>
    <n v="4061797"/>
    <n v="3655617.3"/>
    <s v="ZLI1"/>
    <n v="10"/>
    <n v="0"/>
    <n v="997459.98"/>
    <n v="997459.98"/>
    <s v="ZLIN"/>
    <n v="10"/>
    <n v="0"/>
    <n v="0"/>
    <n v="0"/>
    <m/>
    <m/>
    <m/>
  </r>
  <r>
    <s v="120601009443-0"/>
    <x v="33"/>
    <m/>
    <s v="HORNO PARA SECADO DE MILLIPORE"/>
    <s v="31.12.2007"/>
    <n v="522480"/>
    <n v="470232"/>
    <s v="ZLI1"/>
    <n v="10"/>
    <n v="0"/>
    <n v="128305.99"/>
    <n v="128305.99"/>
    <s v="ZLIN"/>
    <n v="10"/>
    <n v="0"/>
    <n v="0"/>
    <n v="0"/>
    <m/>
    <m/>
    <m/>
  </r>
  <r>
    <s v="120601009444-0"/>
    <x v="34"/>
    <m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5-0"/>
    <x v="34"/>
    <m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6-0"/>
    <x v="34"/>
    <m/>
    <s v="MONITOR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447-0"/>
    <x v="34"/>
    <m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538-0"/>
    <x v="33"/>
    <m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39-0"/>
    <x v="33"/>
    <m/>
    <s v="CAPILLA EXTRACTORA DE GASES"/>
    <s v="31.12.2007"/>
    <n v="4496446.5"/>
    <n v="4046801.85"/>
    <s v="ZLI1"/>
    <n v="10"/>
    <n v="0"/>
    <n v="1104197.33"/>
    <n v="1104197.33"/>
    <s v="ZLIN"/>
    <n v="10"/>
    <n v="0"/>
    <n v="0"/>
    <n v="0"/>
    <m/>
    <m/>
    <m/>
  </r>
  <r>
    <s v="120601009540-0"/>
    <x v="33"/>
    <m/>
    <s v="CAPILLA EXTRACTORA DE GASES"/>
    <s v="31.12.2007"/>
    <n v="5219234"/>
    <n v="4697310.5999999996"/>
    <s v="ZLI1"/>
    <n v="10"/>
    <n v="0"/>
    <n v="1281693.05"/>
    <n v="1281693.05"/>
    <s v="ZLIN"/>
    <n v="10"/>
    <n v="0"/>
    <n v="0"/>
    <n v="0"/>
    <m/>
    <m/>
    <m/>
  </r>
  <r>
    <s v="120601009541-0"/>
    <x v="33"/>
    <m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2-0"/>
    <x v="33"/>
    <m/>
    <s v="CAMPANOLA DE EXTRACCION DE GASES CA"/>
    <s v="31.12.2007"/>
    <n v="2494897.67"/>
    <n v="2245407.9"/>
    <s v="ZLI1"/>
    <n v="10"/>
    <n v="0"/>
    <n v="612674.78"/>
    <n v="612674.78"/>
    <s v="ZLIN"/>
    <n v="10"/>
    <n v="0"/>
    <n v="0"/>
    <n v="0"/>
    <m/>
    <m/>
    <m/>
  </r>
  <r>
    <s v="120601009543-0"/>
    <x v="33"/>
    <m/>
    <s v="CAMPANOLA DE EXTRACCION DE GASES CA"/>
    <s v="31.12.2007"/>
    <n v="2494897.66"/>
    <n v="2245407.89"/>
    <s v="ZLI1"/>
    <n v="10"/>
    <n v="0"/>
    <n v="612674.78"/>
    <n v="612674.78"/>
    <s v="ZLIN"/>
    <n v="10"/>
    <n v="0"/>
    <n v="0"/>
    <n v="0"/>
    <m/>
    <m/>
    <m/>
  </r>
  <r>
    <s v="120601009544-0"/>
    <x v="33"/>
    <m/>
    <s v="CAMPANOLA DE EXTRACCION DE GASES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4-1"/>
    <x v="33"/>
    <m/>
    <s v="MOTOR EN CAMPANOLA DE EXTRACCION DE GASES"/>
    <s v="03.12.2018"/>
    <n v="4530000"/>
    <n v="0"/>
    <s v="ZLI1"/>
    <n v="10"/>
    <n v="0"/>
    <n v="0"/>
    <n v="0"/>
    <s v="ZLIN"/>
    <n v="10"/>
    <n v="0"/>
    <n v="0"/>
    <n v="0"/>
    <m/>
    <m/>
    <m/>
  </r>
  <r>
    <s v="120601009545-0"/>
    <x v="33"/>
    <m/>
    <s v="CAMPANOLA DE EXTRACCION DE GASES CA"/>
    <s v="31.12.2007"/>
    <n v="2509362"/>
    <n v="2258425.7999999998"/>
    <s v="ZLI1"/>
    <n v="10"/>
    <n v="0"/>
    <n v="616226.78"/>
    <n v="616226.78"/>
    <s v="ZLIN"/>
    <n v="10"/>
    <n v="0"/>
    <n v="0"/>
    <n v="0"/>
    <m/>
    <m/>
    <m/>
  </r>
  <r>
    <s v="120601009545-1"/>
    <x v="33"/>
    <m/>
    <s v="MOTOR EN CAMPANOLA DE EXTRACCION DE GASES"/>
    <s v="03.12.2018"/>
    <n v="4530000"/>
    <n v="0"/>
    <s v="ZLIN"/>
    <n v="10"/>
    <n v="0"/>
    <n v="0"/>
    <n v="0"/>
    <s v="ZLIN"/>
    <n v="10"/>
    <n v="0"/>
    <n v="0"/>
    <n v="0"/>
    <m/>
    <m/>
    <m/>
  </r>
  <r>
    <s v="120601009546-0"/>
    <x v="30"/>
    <m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7-0"/>
    <x v="30"/>
    <m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8-0"/>
    <x v="30"/>
    <m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49-0"/>
    <x v="30"/>
    <m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0-0"/>
    <x v="30"/>
    <m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1-0"/>
    <x v="30"/>
    <m/>
    <s v="ACCESS POINT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552-0"/>
    <x v="33"/>
    <m/>
    <s v="MEDIDOR DIGITAL PARA DENSIDAD (PLAC"/>
    <s v="31.01.2008"/>
    <n v="9691269.3200000003"/>
    <n v="7672673.8500000006"/>
    <s v="ZLI1"/>
    <n v="15"/>
    <n v="0"/>
    <n v="906768.47"/>
    <n v="906768.47"/>
    <s v="ZLIN"/>
    <n v="10"/>
    <n v="0"/>
    <n v="0"/>
    <n v="0"/>
    <m/>
    <m/>
    <m/>
  </r>
  <r>
    <s v="120601009553-0"/>
    <x v="33"/>
    <m/>
    <s v="MEDIDOR DIGITAL PARA DENSIDAD"/>
    <s v="31.01.2008"/>
    <n v="9691269.3100000005"/>
    <n v="7672673.8500000006"/>
    <s v="ZLI1"/>
    <n v="15"/>
    <n v="0"/>
    <n v="906768.46"/>
    <n v="906768.46"/>
    <s v="ZLIN"/>
    <n v="10"/>
    <n v="0"/>
    <n v="0"/>
    <n v="0"/>
    <m/>
    <m/>
    <m/>
  </r>
  <r>
    <s v="120601009554-0"/>
    <x v="33"/>
    <m/>
    <s v="MEDIDOR DIGITAL PARA DENSIDAD"/>
    <s v="31.01.2008"/>
    <n v="9691269.3200000003"/>
    <n v="7672673.8500000006"/>
    <s v="ZLI1"/>
    <n v="15"/>
    <n v="0"/>
    <n v="906768.47"/>
    <n v="906768.47"/>
    <s v="ZLIN"/>
    <n v="10"/>
    <n v="0"/>
    <n v="0"/>
    <n v="0"/>
    <m/>
    <m/>
    <m/>
  </r>
  <r>
    <s v="120601009564-0"/>
    <x v="33"/>
    <m/>
    <s v="UPS TIPO MODULAR"/>
    <s v="31.03.2008"/>
    <n v="7530140.75"/>
    <n v="5248176.01"/>
    <s v="ZLI1"/>
    <n v="5"/>
    <n v="0"/>
    <n v="704561.39"/>
    <n v="704561.39"/>
    <s v="ZLIN"/>
    <n v="10"/>
    <n v="0"/>
    <n v="0"/>
    <n v="0"/>
    <m/>
    <m/>
    <m/>
  </r>
  <r>
    <s v="120601009565-0"/>
    <x v="33"/>
    <m/>
    <s v="UPS TIPO MODULAR"/>
    <s v="31.03.2008"/>
    <n v="18252080.300000001"/>
    <n v="12723713.310000001"/>
    <s v="ZLI1"/>
    <n v="5"/>
    <n v="0"/>
    <n v="1707765.02"/>
    <n v="1707765.02"/>
    <s v="ZLIN"/>
    <n v="10"/>
    <n v="0"/>
    <n v="0"/>
    <n v="0"/>
    <m/>
    <m/>
    <m/>
  </r>
  <r>
    <s v="120601009566-0"/>
    <x v="30"/>
    <m/>
    <s v="ANTENA BS4"/>
    <s v="31.03.2008"/>
    <n v="1466982"/>
    <n v="1095970.29"/>
    <s v="ZLI1"/>
    <n v="20"/>
    <n v="0"/>
    <n v="137258.9"/>
    <n v="137258.9"/>
    <s v="ZLIN"/>
    <n v="10"/>
    <n v="0"/>
    <n v="0"/>
    <n v="0"/>
    <m/>
    <m/>
    <m/>
  </r>
  <r>
    <s v="120601009581-0"/>
    <x v="33"/>
    <m/>
    <s v="JUEGO DE HERRAMIENTAS (SERVICE KIT)"/>
    <s v="30.04.2008"/>
    <n v="602020"/>
    <n v="541818"/>
    <s v="ZLI1"/>
    <n v="10"/>
    <n v="0"/>
    <n v="56328.3"/>
    <n v="56328.3"/>
    <s v="ZLIN"/>
    <n v="10"/>
    <n v="0"/>
    <n v="0"/>
    <n v="0"/>
    <m/>
    <m/>
    <m/>
  </r>
  <r>
    <s v="120601009582-0"/>
    <x v="33"/>
    <m/>
    <s v="MEDIDOR DIGITAL MANUAL DE CONDUCTIV"/>
    <s v="30.04.2008"/>
    <n v="906747"/>
    <n v="704446.25"/>
    <s v="ZLI1"/>
    <n v="15"/>
    <n v="0"/>
    <n v="84840.24"/>
    <n v="84840.24"/>
    <s v="ZLIN"/>
    <n v="10"/>
    <n v="0"/>
    <n v="0"/>
    <n v="0"/>
    <m/>
    <m/>
    <m/>
  </r>
  <r>
    <s v="120601009583-0"/>
    <x v="33"/>
    <m/>
    <s v="MEDIDOR DIGITAL MANUAL DE CONDUCTIV"/>
    <s v="30.04.2008"/>
    <n v="906747"/>
    <n v="704446.25"/>
    <s v="ZLI1"/>
    <n v="15"/>
    <n v="0"/>
    <n v="84840.24"/>
    <n v="84840.24"/>
    <s v="ZLIN"/>
    <n v="10"/>
    <n v="0"/>
    <n v="0"/>
    <n v="0"/>
    <m/>
    <m/>
    <m/>
  </r>
  <r>
    <s v="120601009584-0"/>
    <x v="33"/>
    <m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85-0"/>
    <x v="33"/>
    <m/>
    <s v="CARRUCHA DE CABLE CON ADAPTADOR"/>
    <s v="30.04.2008"/>
    <n v="515310"/>
    <n v="463779"/>
    <s v="ZLI1"/>
    <n v="10"/>
    <n v="0"/>
    <n v="48215.24"/>
    <n v="48215.24"/>
    <s v="ZLIN"/>
    <n v="10"/>
    <n v="0"/>
    <n v="0"/>
    <n v="0"/>
    <m/>
    <m/>
    <m/>
  </r>
  <r>
    <s v="120601009590-1"/>
    <x v="32"/>
    <m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0-2"/>
    <x v="32"/>
    <m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0-3"/>
    <x v="32"/>
    <m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0-4"/>
    <x v="32"/>
    <m/>
    <s v="TARJETA MEMORIA PCI-X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1-1"/>
    <x v="32"/>
    <m/>
    <s v="14 TARJETAS 8 GB"/>
    <s v="28.02.2014"/>
    <n v="3323533.81"/>
    <n v="0"/>
    <s v="ZLIN"/>
    <n v="5"/>
    <n v="0"/>
    <n v="0"/>
    <n v="0"/>
    <s v="ZLIN"/>
    <n v="5"/>
    <n v="0"/>
    <n v="0"/>
    <n v="0"/>
    <m/>
    <m/>
    <m/>
  </r>
  <r>
    <s v="120601009591-2"/>
    <x v="32"/>
    <m/>
    <s v="1 TARJETA 64GB"/>
    <s v="28.02.2014"/>
    <n v="4034938.67"/>
    <n v="0"/>
    <s v="ZLIN"/>
    <n v="5"/>
    <n v="0"/>
    <n v="0"/>
    <n v="0"/>
    <s v="ZLIN"/>
    <n v="5"/>
    <n v="0"/>
    <n v="0"/>
    <n v="0"/>
    <m/>
    <m/>
    <m/>
  </r>
  <r>
    <s v="120601009591-3"/>
    <x v="32"/>
    <m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1-4"/>
    <x v="32"/>
    <m/>
    <s v="TARJETA MEMORIA PCI-X-2 PORT 1000 BASE T"/>
    <s v="24.10.2016"/>
    <n v="432681.33"/>
    <n v="0"/>
    <s v="ZLIN"/>
    <n v="5"/>
    <n v="0"/>
    <n v="0"/>
    <n v="0"/>
    <s v="ZLIN"/>
    <n v="5"/>
    <n v="0"/>
    <n v="0"/>
    <n v="0"/>
    <m/>
    <m/>
    <m/>
  </r>
  <r>
    <s v="120601009592-1"/>
    <x v="32"/>
    <m/>
    <s v="TARJETA MEMORIA"/>
    <s v="28.02.2014"/>
    <n v="384497.89"/>
    <n v="0"/>
    <s v="ZLIN"/>
    <n v="5"/>
    <n v="0"/>
    <n v="0"/>
    <n v="0"/>
    <s v="ZLIN"/>
    <n v="5"/>
    <n v="0"/>
    <n v="0"/>
    <n v="0"/>
    <m/>
    <m/>
    <m/>
  </r>
  <r>
    <s v="120601009592-2"/>
    <x v="32"/>
    <m/>
    <s v="13 TARJETAS 8 GB"/>
    <s v="28.02.2014"/>
    <n v="3106867.4"/>
    <n v="0"/>
    <s v="ZLIN"/>
    <n v="5"/>
    <n v="0"/>
    <n v="0"/>
    <n v="0"/>
    <s v="ZLIN"/>
    <n v="5"/>
    <n v="0"/>
    <n v="0"/>
    <n v="0"/>
    <m/>
    <m/>
    <m/>
  </r>
  <r>
    <s v="120601009592-3"/>
    <x v="32"/>
    <m/>
    <s v="TARJETA HBA"/>
    <s v="28.02.2014"/>
    <n v="751628.69"/>
    <n v="0"/>
    <s v="ZLIN"/>
    <n v="5"/>
    <n v="0"/>
    <n v="0"/>
    <n v="0"/>
    <s v="ZLIN"/>
    <n v="5"/>
    <n v="0"/>
    <n v="0"/>
    <n v="0"/>
    <m/>
    <m/>
    <m/>
  </r>
  <r>
    <s v="120601009594-0"/>
    <x v="33"/>
    <m/>
    <s v="EXTRACTOR DE AIRE TIPO TURBINA"/>
    <s v="31.05.2008"/>
    <n v="1408000"/>
    <n v="1267200"/>
    <s v="ZLI1"/>
    <n v="10"/>
    <n v="0"/>
    <n v="131740.22"/>
    <n v="131740.22"/>
    <s v="ZLIN"/>
    <n v="10"/>
    <n v="0"/>
    <n v="0"/>
    <n v="0"/>
    <m/>
    <m/>
    <m/>
  </r>
  <r>
    <s v="120601009595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6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7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8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599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0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1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2-0"/>
    <x v="30"/>
    <m/>
    <s v="RADIO PORTATIL CON DIADEMA"/>
    <s v="30.06.2008"/>
    <n v="0"/>
    <n v="0"/>
    <s v="ZLI1"/>
    <n v="10"/>
    <n v="0"/>
    <n v="0"/>
    <n v="0"/>
    <s v="ZLIN"/>
    <n v="10"/>
    <n v="0"/>
    <n v="0"/>
    <n v="0"/>
    <m/>
    <m/>
    <m/>
  </r>
  <r>
    <s v="120601009603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4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5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6-0"/>
    <x v="30"/>
    <m/>
    <s v="RADIO PORTATIL CON DIADEMA"/>
    <s v="30.06.2008"/>
    <n v="722974"/>
    <n v="650676.6"/>
    <s v="ZLI1"/>
    <n v="10"/>
    <n v="0"/>
    <n v="45759.51"/>
    <n v="45759.51"/>
    <s v="ZLIN"/>
    <n v="10"/>
    <n v="0"/>
    <n v="0"/>
    <n v="0"/>
    <m/>
    <m/>
    <m/>
  </r>
  <r>
    <s v="120601009607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8-0"/>
    <x v="30"/>
    <m/>
    <s v="RADIO MOTOROLA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09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0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1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2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3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4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5-0"/>
    <x v="30"/>
    <m/>
    <s v="RADIO MOTOROLA 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6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7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8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19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0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1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2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3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4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5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6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7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8-0"/>
    <x v="30"/>
    <m/>
    <s v="RADIO PORTATIL"/>
    <s v="30.06.2008"/>
    <n v="467820"/>
    <n v="421038"/>
    <s v="ZLI1"/>
    <n v="10"/>
    <n v="0"/>
    <n v="21885.91"/>
    <n v="21885.91"/>
    <s v="ZLIN"/>
    <n v="10"/>
    <n v="0"/>
    <n v="0"/>
    <n v="0"/>
    <m/>
    <m/>
    <m/>
  </r>
  <r>
    <s v="120601009629-0"/>
    <x v="30"/>
    <m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0-0"/>
    <x v="30"/>
    <m/>
    <s v="RADIO PORTAT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1-0"/>
    <x v="30"/>
    <m/>
    <s v="RADIO COMUNICACION MOVIL"/>
    <s v="30.06.2008"/>
    <n v="422846"/>
    <n v="380561.4"/>
    <s v="ZLI1"/>
    <n v="10"/>
    <n v="0"/>
    <n v="19781.89"/>
    <n v="19781.89"/>
    <s v="ZLIN"/>
    <n v="10"/>
    <n v="0"/>
    <n v="0"/>
    <n v="0"/>
    <m/>
    <m/>
    <m/>
  </r>
  <r>
    <s v="120601009632-0"/>
    <x v="30"/>
    <m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3-0"/>
    <x v="30"/>
    <m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4-0"/>
    <x v="30"/>
    <m/>
    <s v="RADIO COMUNICACION BASE"/>
    <s v="30.06.2008"/>
    <n v="653818"/>
    <n v="588436.19999999995"/>
    <s v="ZLI1"/>
    <n v="10"/>
    <n v="0"/>
    <n v="30587.4"/>
    <n v="30587.4"/>
    <s v="ZLIN"/>
    <n v="10"/>
    <n v="0"/>
    <n v="0"/>
    <n v="0"/>
    <m/>
    <m/>
    <m/>
  </r>
  <r>
    <s v="120601009635-0"/>
    <x v="30"/>
    <m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6-0"/>
    <x v="30"/>
    <m/>
    <s v="CARGADOR MULTIPLE"/>
    <s v="30.06.2008"/>
    <n v="471436"/>
    <n v="424292.4"/>
    <s v="ZLI1"/>
    <n v="10"/>
    <n v="0"/>
    <n v="22055.08"/>
    <n v="22055.08"/>
    <s v="ZLIN"/>
    <n v="10"/>
    <n v="0"/>
    <n v="0"/>
    <n v="0"/>
    <m/>
    <m/>
    <m/>
  </r>
  <r>
    <s v="120601009637-0"/>
    <x v="34"/>
    <m/>
    <s v="MONITOR DE SIGNOS VITALES"/>
    <s v="31.12.2007"/>
    <n v="1261872"/>
    <n v="1135684.8"/>
    <s v="ZLI1"/>
    <n v="10"/>
    <n v="0"/>
    <n v="309879.3"/>
    <n v="309879.3"/>
    <s v="ZLIN"/>
    <n v="10"/>
    <n v="0"/>
    <n v="0"/>
    <n v="0"/>
    <m/>
    <m/>
    <m/>
  </r>
  <r>
    <s v="120601009638-0"/>
    <x v="30"/>
    <m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8-1"/>
    <x v="30"/>
    <m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39-0"/>
    <x v="30"/>
    <m/>
    <s v="EQUIPO REPETIDORA"/>
    <s v="30.06.2008"/>
    <n v="19180620"/>
    <n v="17262558"/>
    <s v="ZLI1"/>
    <n v="10"/>
    <n v="0"/>
    <n v="897322.16"/>
    <n v="897322.16"/>
    <s v="ZLIN"/>
    <n v="10"/>
    <n v="0"/>
    <n v="0"/>
    <n v="0"/>
    <m/>
    <m/>
    <m/>
  </r>
  <r>
    <s v="120601009639-1"/>
    <x v="30"/>
    <m/>
    <s v="KIT ACTUALIZACION PARA REPETIDORA MTR2000"/>
    <s v="04.05.2011"/>
    <n v="2938000"/>
    <n v="2938000"/>
    <s v="ZLIN"/>
    <n v="10"/>
    <n v="0"/>
    <n v="0"/>
    <n v="0"/>
    <s v="ZLIN"/>
    <n v="10"/>
    <n v="0"/>
    <n v="0"/>
    <n v="0"/>
    <m/>
    <m/>
    <m/>
  </r>
  <r>
    <s v="120601009641-0"/>
    <x v="30"/>
    <m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2-0"/>
    <x v="30"/>
    <m/>
    <s v="TELEFONO"/>
    <s v="30.06.2008"/>
    <n v="226119"/>
    <n v="203507.1"/>
    <s v="ZLI1"/>
    <n v="10"/>
    <n v="0"/>
    <n v="21156.94"/>
    <n v="21156.94"/>
    <s v="ZLIN"/>
    <n v="10"/>
    <n v="0"/>
    <n v="0"/>
    <n v="0"/>
    <m/>
    <m/>
    <m/>
  </r>
  <r>
    <s v="120601009643-0"/>
    <x v="30"/>
    <m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4-0"/>
    <x v="30"/>
    <m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5-0"/>
    <x v="30"/>
    <m/>
    <s v="TELEFONO"/>
    <s v="30.07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6-0"/>
    <x v="30"/>
    <m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7-0"/>
    <x v="30"/>
    <m/>
    <s v="TELEFONO"/>
    <s v="30.06.2008"/>
    <n v="195947.4"/>
    <n v="176352.66"/>
    <s v="ZLI1"/>
    <n v="10"/>
    <n v="0"/>
    <n v="18333.919999999998"/>
    <n v="18333.919999999998"/>
    <s v="ZLIN"/>
    <n v="10"/>
    <n v="0"/>
    <n v="0"/>
    <n v="0"/>
    <m/>
    <m/>
    <m/>
  </r>
  <r>
    <s v="120601009648-0"/>
    <x v="30"/>
    <m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49-0"/>
    <x v="30"/>
    <m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0-0"/>
    <x v="30"/>
    <m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1-0"/>
    <x v="30"/>
    <m/>
    <s v="TELEFONO"/>
    <s v="30.06.2008"/>
    <n v="295202.5"/>
    <n v="265682.25"/>
    <s v="ZLI1"/>
    <n v="10"/>
    <n v="0"/>
    <n v="27620.77"/>
    <n v="27620.77"/>
    <s v="ZLIN"/>
    <n v="10"/>
    <n v="0"/>
    <n v="0"/>
    <n v="0"/>
    <m/>
    <m/>
    <m/>
  </r>
  <r>
    <s v="120601009652-0"/>
    <x v="30"/>
    <m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3-0"/>
    <x v="30"/>
    <m/>
    <s v="TELEFONO"/>
    <s v="30.07.2008"/>
    <n v="164005.32999999999"/>
    <n v="147604.79999999999"/>
    <s v="ZLI1"/>
    <n v="10"/>
    <n v="0"/>
    <n v="15345.24"/>
    <n v="15345.24"/>
    <s v="ZLIN"/>
    <n v="10"/>
    <n v="0"/>
    <n v="0"/>
    <n v="0"/>
    <m/>
    <m/>
    <m/>
  </r>
  <r>
    <s v="120601009654-0"/>
    <x v="30"/>
    <m/>
    <s v="TELEFONO"/>
    <s v="30.07.2008"/>
    <n v="164005.34"/>
    <n v="147604.81"/>
    <s v="ZLI1"/>
    <n v="10"/>
    <n v="0"/>
    <n v="15345.24"/>
    <n v="15345.24"/>
    <s v="ZLIN"/>
    <n v="10"/>
    <n v="0"/>
    <n v="0"/>
    <n v="0"/>
    <m/>
    <m/>
    <m/>
  </r>
  <r>
    <s v="120601009655-0"/>
    <x v="30"/>
    <m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6-0"/>
    <x v="30"/>
    <m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57-0"/>
    <x v="30"/>
    <m/>
    <s v="TELEFONO"/>
    <s v="30.07.2008"/>
    <n v="181204.46"/>
    <n v="163084.00999999998"/>
    <s v="ZLI1"/>
    <n v="10"/>
    <n v="0"/>
    <n v="16954.490000000002"/>
    <n v="16954.490000000002"/>
    <s v="ZLIN"/>
    <n v="10"/>
    <n v="0"/>
    <n v="0"/>
    <n v="0"/>
    <m/>
    <m/>
    <m/>
  </r>
  <r>
    <s v="120601009658-0"/>
    <x v="30"/>
    <m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59-0"/>
    <x v="30"/>
    <m/>
    <s v="TELEFONO INALAMBRIC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0-0"/>
    <x v="30"/>
    <m/>
    <s v="TELEFONO"/>
    <s v="30.06.2008"/>
    <n v="0"/>
    <n v="0"/>
    <s v="ZLI1"/>
    <n v="10"/>
    <n v="0"/>
    <n v="0"/>
    <n v="0"/>
    <s v="ZLIN"/>
    <n v="10"/>
    <n v="0"/>
    <n v="0"/>
    <n v="0"/>
    <m/>
    <m/>
    <m/>
  </r>
  <r>
    <s v="120601009661-0"/>
    <x v="30"/>
    <m/>
    <s v="TELEFONO"/>
    <s v="30.06.2008"/>
    <n v="181204.66"/>
    <n v="163084.19"/>
    <s v="ZLI1"/>
    <n v="10"/>
    <n v="0"/>
    <n v="16954.509999999998"/>
    <n v="16954.509999999998"/>
    <s v="ZLIN"/>
    <n v="10"/>
    <n v="0"/>
    <n v="0"/>
    <n v="0"/>
    <m/>
    <m/>
    <m/>
  </r>
  <r>
    <s v="120601009662-0"/>
    <x v="30"/>
    <m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3-0"/>
    <x v="30"/>
    <m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4-0"/>
    <x v="30"/>
    <m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5-0"/>
    <x v="30"/>
    <m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6-0"/>
    <x v="30"/>
    <m/>
    <s v="TELEFONO"/>
    <s v="30.07.2008"/>
    <n v="0"/>
    <n v="0"/>
    <s v="ZLI1"/>
    <n v="10"/>
    <n v="0"/>
    <n v="0"/>
    <n v="0"/>
    <s v="ZLIN"/>
    <n v="10"/>
    <n v="0"/>
    <n v="0"/>
    <n v="0"/>
    <m/>
    <m/>
    <m/>
  </r>
  <r>
    <s v="120601009667-0"/>
    <x v="30"/>
    <m/>
    <s v="TELEFONO"/>
    <s v="30.07.2008"/>
    <n v="181204.6"/>
    <n v="163084.14000000001"/>
    <s v="ZLI1"/>
    <n v="10"/>
    <n v="0"/>
    <n v="16954.5"/>
    <n v="16954.5"/>
    <s v="ZLIN"/>
    <n v="10"/>
    <n v="0"/>
    <n v="0"/>
    <n v="0"/>
    <m/>
    <m/>
    <m/>
  </r>
  <r>
    <s v="120601009668-0"/>
    <x v="30"/>
    <m/>
    <s v="TELEFONO"/>
    <s v="30.06.2008"/>
    <n v="120685"/>
    <n v="108616.5"/>
    <s v="ZLI1"/>
    <n v="10"/>
    <n v="0"/>
    <n v="11291.95"/>
    <n v="11291.95"/>
    <s v="ZLIN"/>
    <n v="10"/>
    <n v="0"/>
    <n v="0"/>
    <n v="0"/>
    <m/>
    <m/>
    <m/>
  </r>
  <r>
    <s v="120601009669-0"/>
    <x v="30"/>
    <m/>
    <s v="ANTENA"/>
    <s v="30.06.2008"/>
    <n v="546353.75"/>
    <n v="396652.29000000004"/>
    <s v="ZLI1"/>
    <n v="20"/>
    <n v="0"/>
    <n v="51119.86"/>
    <n v="51119.86"/>
    <s v="ZLIN"/>
    <n v="10"/>
    <n v="0"/>
    <n v="0"/>
    <n v="0"/>
    <m/>
    <m/>
    <m/>
  </r>
  <r>
    <s v="120601009670-0"/>
    <x v="30"/>
    <m/>
    <s v="ANTENA"/>
    <s v="30.06.2008"/>
    <n v="1523257"/>
    <n v="1111393"/>
    <s v="ZLI1"/>
    <n v="20"/>
    <n v="0"/>
    <n v="142524.31"/>
    <n v="142524.31"/>
    <s v="ZLIN"/>
    <n v="10"/>
    <n v="0"/>
    <n v="0"/>
    <n v="0"/>
    <m/>
    <m/>
    <m/>
  </r>
  <r>
    <s v="120601009671-0"/>
    <x v="30"/>
    <m/>
    <s v="ANTENA"/>
    <s v="30.06.2008"/>
    <n v="546353.75"/>
    <n v="396652.29000000004"/>
    <s v="ZLI1"/>
    <n v="20"/>
    <n v="0"/>
    <n v="51119.86"/>
    <n v="51119.86"/>
    <s v="ZLIN"/>
    <n v="10"/>
    <n v="0"/>
    <n v="0"/>
    <n v="0"/>
    <m/>
    <m/>
    <m/>
  </r>
  <r>
    <s v="120601009672-0"/>
    <x v="30"/>
    <m/>
    <s v="ANTENA"/>
    <s v="30.06.2008"/>
    <n v="1523257"/>
    <n v="1111393"/>
    <s v="ZLI1"/>
    <n v="20"/>
    <n v="0"/>
    <n v="142524.31"/>
    <n v="142524.31"/>
    <s v="ZLIN"/>
    <n v="10"/>
    <n v="0"/>
    <n v="0"/>
    <n v="0"/>
    <m/>
    <m/>
    <m/>
  </r>
  <r>
    <s v="120601009673-0"/>
    <x v="30"/>
    <m/>
    <s v="ANTENA"/>
    <s v="30.06.2008"/>
    <n v="546353.75"/>
    <n v="396652.29000000004"/>
    <s v="ZLI1"/>
    <n v="20"/>
    <n v="0"/>
    <n v="51119.86"/>
    <n v="51119.86"/>
    <s v="ZLIN"/>
    <n v="10"/>
    <n v="0"/>
    <n v="0"/>
    <n v="0"/>
    <m/>
    <m/>
    <m/>
  </r>
  <r>
    <s v="120601009674-0"/>
    <x v="30"/>
    <m/>
    <s v="ANTENA"/>
    <s v="30.06.2008"/>
    <n v="546353.75"/>
    <n v="396652.29000000004"/>
    <s v="ZLI1"/>
    <n v="20"/>
    <n v="0"/>
    <n v="51119.86"/>
    <n v="51119.86"/>
    <s v="ZLIN"/>
    <n v="10"/>
    <n v="0"/>
    <n v="0"/>
    <n v="0"/>
    <m/>
    <m/>
    <m/>
  </r>
  <r>
    <s v="120601009675-0"/>
    <x v="30"/>
    <m/>
    <s v="ANTENA"/>
    <s v="30.06.2008"/>
    <n v="1523257"/>
    <n v="1111393"/>
    <s v="ZLI1"/>
    <n v="20"/>
    <n v="0"/>
    <n v="142524.31"/>
    <n v="142524.31"/>
    <s v="ZLIN"/>
    <n v="10"/>
    <n v="0"/>
    <n v="0"/>
    <n v="0"/>
    <m/>
    <m/>
    <m/>
  </r>
  <r>
    <s v="120601009676-0"/>
    <x v="30"/>
    <m/>
    <s v="ANTENA"/>
    <s v="30.06.2008"/>
    <n v="1523257"/>
    <n v="1111393"/>
    <s v="ZLI1"/>
    <n v="20"/>
    <n v="0"/>
    <n v="142524.31"/>
    <n v="142524.31"/>
    <s v="ZLIN"/>
    <n v="10"/>
    <n v="0"/>
    <n v="0"/>
    <n v="0"/>
    <m/>
    <m/>
    <m/>
  </r>
  <r>
    <s v="120601009677-0"/>
    <x v="30"/>
    <m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8-0"/>
    <x v="30"/>
    <m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79-0"/>
    <x v="30"/>
    <m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0-0"/>
    <x v="30"/>
    <m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1-0"/>
    <x v="30"/>
    <m/>
    <s v="ACCES POINT"/>
    <s v="30.06.2008"/>
    <n v="460060"/>
    <n v="414054"/>
    <s v="ZLI1"/>
    <n v="10"/>
    <n v="0"/>
    <n v="43045.74"/>
    <n v="43045.74"/>
    <s v="ZLIN"/>
    <n v="10"/>
    <n v="0"/>
    <n v="0"/>
    <n v="0"/>
    <m/>
    <m/>
    <m/>
  </r>
  <r>
    <s v="120601009682-0"/>
    <x v="30"/>
    <m/>
    <s v="ACCES POINT"/>
    <s v="30.06.2008"/>
    <n v="460060.02"/>
    <n v="414054.02"/>
    <s v="ZLI1"/>
    <n v="10"/>
    <n v="0"/>
    <n v="43045.74"/>
    <n v="43045.74"/>
    <s v="ZLIN"/>
    <n v="10"/>
    <n v="0"/>
    <n v="0"/>
    <n v="0"/>
    <m/>
    <m/>
    <m/>
  </r>
  <r>
    <s v="120601009683-0"/>
    <x v="30"/>
    <m/>
    <s v="OPERADORA AUTOMATICA ( SOFTWARE )"/>
    <s v="30.06.2008"/>
    <n v="1198834.06"/>
    <n v="809384.34000000008"/>
    <s v="ZLI1"/>
    <n v="3"/>
    <n v="0"/>
    <n v="112169.51"/>
    <n v="112169.51"/>
    <s v="ZLIN"/>
    <n v="10"/>
    <n v="0"/>
    <n v="0"/>
    <n v="0"/>
    <m/>
    <m/>
    <m/>
  </r>
  <r>
    <s v="120601009689-0"/>
    <x v="33"/>
    <m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0-0"/>
    <x v="33"/>
    <m/>
    <s v="ESTANTE METALICO"/>
    <s v="30.11.2007"/>
    <n v="56995"/>
    <n v="51295.5"/>
    <s v="ZLI1"/>
    <n v="10"/>
    <n v="0"/>
    <n v="13996.32"/>
    <n v="13996.32"/>
    <s v="ZLIN"/>
    <n v="10"/>
    <n v="0"/>
    <n v="0"/>
    <n v="0"/>
    <m/>
    <m/>
    <m/>
  </r>
  <r>
    <s v="120601009691-0"/>
    <x v="33"/>
    <m/>
    <s v="ESTRUCTURA DE ALMACENAJE"/>
    <s v="30.11.2007"/>
    <n v="489995.01"/>
    <n v="440995.51"/>
    <s v="ZLI1"/>
    <n v="10"/>
    <n v="0"/>
    <n v="120328.62"/>
    <n v="120328.62"/>
    <s v="ZLIN"/>
    <n v="10"/>
    <n v="0"/>
    <n v="0"/>
    <n v="0"/>
    <m/>
    <m/>
    <m/>
  </r>
  <r>
    <s v="120601009694-0"/>
    <x v="31"/>
    <m/>
    <s v="OLLA DE PRESION 30 LT"/>
    <s v="30.09.2007"/>
    <n v="229164"/>
    <n v="206247.6"/>
    <s v="ZLI1"/>
    <n v="10"/>
    <n v="0"/>
    <n v="56276.05"/>
    <n v="42047.9"/>
    <s v="ZLIN"/>
    <n v="15"/>
    <n v="0"/>
    <n v="0"/>
    <n v="0"/>
    <m/>
    <m/>
    <m/>
  </r>
  <r>
    <s v="120601009698-0"/>
    <x v="32"/>
    <m/>
    <s v="SCANER"/>
    <s v="30.11.2007"/>
    <n v="20448397"/>
    <n v="18403557.300000001"/>
    <s v="ZLI1"/>
    <n v="5"/>
    <n v="0"/>
    <n v="5021535.4400000004"/>
    <n v="5021535.4400000004"/>
    <s v="ZLIN"/>
    <n v="5"/>
    <n v="0"/>
    <n v="0"/>
    <n v="0"/>
    <m/>
    <m/>
    <m/>
  </r>
  <r>
    <s v="120601009699-0"/>
    <x v="33"/>
    <m/>
    <s v="BALANZA GRANARIA ELECTRONICA"/>
    <s v="31.10.2007"/>
    <n v="1569228"/>
    <n v="1267055.93"/>
    <s v="ZLI1"/>
    <n v="15"/>
    <n v="0"/>
    <n v="385357.05"/>
    <n v="385357.05"/>
    <s v="ZLIN"/>
    <n v="10"/>
    <n v="0"/>
    <n v="0"/>
    <n v="0"/>
    <m/>
    <m/>
    <m/>
  </r>
  <r>
    <s v="120601009700-0"/>
    <x v="34"/>
    <m/>
    <s v=" ELIPTICA"/>
    <s v="31.10.2007"/>
    <n v="1256207"/>
    <n v="1130586.3"/>
    <s v="ZLI1"/>
    <n v="10"/>
    <n v="0"/>
    <n v="308488.14"/>
    <n v="308488.14"/>
    <s v="ZLIN"/>
    <n v="10"/>
    <n v="0"/>
    <n v="0"/>
    <n v="0"/>
    <m/>
    <m/>
    <m/>
  </r>
  <r>
    <s v="120601009706-0"/>
    <x v="33"/>
    <m/>
    <s v="MEDIDOR DE PH"/>
    <s v="31.01.2008"/>
    <n v="784500"/>
    <n v="621254.79"/>
    <s v="ZLI1"/>
    <n v="15"/>
    <n v="0"/>
    <n v="73402.13"/>
    <n v="73402.13"/>
    <s v="ZLIN"/>
    <n v="10"/>
    <n v="0"/>
    <n v="0"/>
    <n v="0"/>
    <m/>
    <m/>
    <m/>
  </r>
  <r>
    <s v="120601009707-0"/>
    <x v="33"/>
    <m/>
    <s v="MEDIDOR DE PH"/>
    <s v="31.01.2008"/>
    <n v="784500"/>
    <n v="621254.79"/>
    <s v="ZLI1"/>
    <n v="15"/>
    <n v="0"/>
    <n v="73402.13"/>
    <n v="73402.13"/>
    <s v="ZLIN"/>
    <n v="10"/>
    <n v="0"/>
    <n v="0"/>
    <n v="0"/>
    <m/>
    <m/>
    <m/>
  </r>
  <r>
    <s v="120601009718-0"/>
    <x v="30"/>
    <m/>
    <s v="SWITCH"/>
    <s v="31.12.2007"/>
    <n v="6534905.04"/>
    <n v="5881414.54"/>
    <s v="ZLI1"/>
    <n v="10"/>
    <n v="0"/>
    <n v="1604783.85"/>
    <n v="1604783.85"/>
    <s v="ZLIN"/>
    <n v="10"/>
    <n v="0"/>
    <n v="0"/>
    <n v="0"/>
    <m/>
    <m/>
    <m/>
  </r>
  <r>
    <s v="120601009719-0"/>
    <x v="30"/>
    <m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0-0"/>
    <x v="30"/>
    <m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1-0"/>
    <x v="30"/>
    <m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2-0"/>
    <x v="30"/>
    <m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3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4-0"/>
    <x v="30"/>
    <m/>
    <s v="SWITCH"/>
    <s v="31.12.2007"/>
    <n v="1372189.23"/>
    <n v="1234970.31"/>
    <s v="ZLI1"/>
    <n v="10"/>
    <n v="0"/>
    <n v="336970.02"/>
    <n v="336970.02"/>
    <s v="ZLIN"/>
    <n v="10"/>
    <n v="0"/>
    <n v="0"/>
    <n v="0"/>
    <m/>
    <m/>
    <m/>
  </r>
  <r>
    <s v="120601009725-0"/>
    <x v="30"/>
    <m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26-0"/>
    <x v="30"/>
    <m/>
    <s v="SWITCH"/>
    <s v="31.12.2007"/>
    <n v="7596413.46"/>
    <n v="6836772.1100000003"/>
    <s v="ZLI1"/>
    <n v="10"/>
    <n v="0"/>
    <n v="1865459.65"/>
    <n v="1865459.65"/>
    <s v="ZLIN"/>
    <n v="10"/>
    <n v="0"/>
    <n v="0"/>
    <n v="0"/>
    <m/>
    <m/>
    <m/>
  </r>
  <r>
    <s v="120601009727-0"/>
    <x v="30"/>
    <m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28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29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0-0"/>
    <x v="30"/>
    <m/>
    <s v="SWITCH"/>
    <s v="31.12.2007"/>
    <n v="2244015.94"/>
    <n v="2019614.3499999999"/>
    <s v="ZLI1"/>
    <n v="10"/>
    <n v="0"/>
    <n v="551065.47"/>
    <n v="551065.47"/>
    <s v="ZLIN"/>
    <n v="10"/>
    <n v="0"/>
    <n v="0"/>
    <n v="0"/>
    <m/>
    <m/>
    <m/>
  </r>
  <r>
    <s v="120601009731-0"/>
    <x v="30"/>
    <m/>
    <s v="SWITCH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32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3-0"/>
    <x v="30"/>
    <m/>
    <s v="SWITCH"/>
    <s v="31.12.2007"/>
    <n v="1736970.91"/>
    <n v="1563273.8199999998"/>
    <s v="ZLI1"/>
    <n v="10"/>
    <n v="0"/>
    <n v="426549.86"/>
    <n v="426549.86"/>
    <s v="ZLIN"/>
    <n v="10"/>
    <n v="0"/>
    <n v="0"/>
    <n v="0"/>
    <m/>
    <m/>
    <m/>
  </r>
  <r>
    <s v="120601009734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5-0"/>
    <x v="30"/>
    <m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36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7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38-0"/>
    <x v="30"/>
    <m/>
    <s v="SWITCH"/>
    <s v="31.12.2007"/>
    <n v="2461058.65"/>
    <n v="2214952.7799999998"/>
    <s v="ZLI1"/>
    <n v="10"/>
    <n v="0"/>
    <n v="604364.89"/>
    <n v="604364.89"/>
    <s v="ZLIN"/>
    <n v="10"/>
    <n v="0"/>
    <n v="0"/>
    <n v="0"/>
    <m/>
    <m/>
    <m/>
  </r>
  <r>
    <s v="120601009739-0"/>
    <x v="30"/>
    <m/>
    <s v="SWITCH"/>
    <s v="31.12.2007"/>
    <n v="2098102.5099999998"/>
    <n v="1888292.2599999998"/>
    <s v="ZLI1"/>
    <n v="10"/>
    <n v="0"/>
    <n v="515233.34"/>
    <n v="515233.34"/>
    <s v="ZLIN"/>
    <n v="10"/>
    <n v="0"/>
    <n v="0"/>
    <n v="0"/>
    <m/>
    <m/>
    <m/>
  </r>
  <r>
    <s v="120601009740-0"/>
    <x v="30"/>
    <m/>
    <s v="SWITC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41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2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3-0"/>
    <x v="30"/>
    <m/>
    <s v="SWITCH"/>
    <s v="31.12.2007"/>
    <n v="1554580.57"/>
    <n v="1399122.51"/>
    <s v="ZLI1"/>
    <n v="10"/>
    <n v="0"/>
    <n v="381760.05"/>
    <n v="381760.05"/>
    <s v="ZLIN"/>
    <n v="10"/>
    <n v="0"/>
    <n v="0"/>
    <n v="0"/>
    <m/>
    <m/>
    <m/>
  </r>
  <r>
    <s v="120601009744-0"/>
    <x v="30"/>
    <m/>
    <s v="SWITCH"/>
    <s v="31.12.2007"/>
    <n v="1919361.25"/>
    <n v="1727425.12"/>
    <s v="ZLI1"/>
    <n v="10"/>
    <n v="0"/>
    <n v="471339.65"/>
    <n v="471339.65"/>
    <s v="ZLIN"/>
    <n v="10"/>
    <n v="0"/>
    <n v="0"/>
    <n v="0"/>
    <m/>
    <m/>
    <m/>
  </r>
  <r>
    <s v="120601009745-0"/>
    <x v="30"/>
    <m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6-0"/>
    <x v="30"/>
    <m/>
    <s v="SWITCH"/>
    <s v="31.12.2007"/>
    <n v="714765.61"/>
    <n v="643289.05000000005"/>
    <s v="ZLI1"/>
    <n v="10"/>
    <n v="0"/>
    <n v="175525.77"/>
    <n v="175525.77"/>
    <s v="ZLIN"/>
    <n v="10"/>
    <n v="0"/>
    <n v="0"/>
    <n v="0"/>
    <m/>
    <m/>
    <m/>
  </r>
  <r>
    <s v="120601009747-0"/>
    <x v="30"/>
    <m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8-0"/>
    <x v="30"/>
    <m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49-0"/>
    <x v="30"/>
    <m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0-0"/>
    <x v="30"/>
    <m/>
    <s v="SWITCH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1-0"/>
    <x v="30"/>
    <m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2-0"/>
    <x v="30"/>
    <m/>
    <s v="SWICHT"/>
    <s v="31.12.2007"/>
    <n v="468725.73"/>
    <n v="421853.16"/>
    <s v="ZLI1"/>
    <n v="10"/>
    <n v="0"/>
    <n v="115105.48"/>
    <n v="115105.48"/>
    <s v="ZLIN"/>
    <n v="10"/>
    <n v="0"/>
    <n v="0"/>
    <n v="0"/>
    <m/>
    <m/>
    <m/>
  </r>
  <r>
    <s v="120601009754-0"/>
    <x v="30"/>
    <m/>
    <s v="SWICHT"/>
    <s v="31.12.2007"/>
    <n v="7373897.1299999999"/>
    <n v="6636507.4199999999"/>
    <s v="ZLI1"/>
    <n v="10"/>
    <n v="0"/>
    <n v="1810816.05"/>
    <n v="1810816.05"/>
    <s v="ZLIN"/>
    <n v="10"/>
    <n v="0"/>
    <n v="0"/>
    <n v="0"/>
    <m/>
    <m/>
    <m/>
  </r>
  <r>
    <s v="120601009755-0"/>
    <x v="30"/>
    <m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6-0"/>
    <x v="30"/>
    <m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57-0"/>
    <x v="30"/>
    <m/>
    <s v="SWICHT"/>
    <s v="31.12.2007"/>
    <n v="655977.43000000005"/>
    <n v="590379.69000000006"/>
    <s v="ZLI1"/>
    <n v="10"/>
    <n v="0"/>
    <n v="161089.1"/>
    <n v="161089.1"/>
    <s v="ZLIN"/>
    <n v="10"/>
    <n v="0"/>
    <n v="0"/>
    <n v="0"/>
    <m/>
    <m/>
    <m/>
  </r>
  <r>
    <s v="120601009761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2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3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4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5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6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7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8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69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0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1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2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3-0"/>
    <x v="30"/>
    <m/>
    <s v="RADIO DE COMUNICACION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4-0"/>
    <x v="30"/>
    <m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5-0"/>
    <x v="30"/>
    <m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6-0"/>
    <x v="30"/>
    <m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77-0"/>
    <x v="30"/>
    <m/>
    <s v="RADIO"/>
    <s v="31.12.2007"/>
    <n v="262160"/>
    <n v="235944"/>
    <s v="ZLI1"/>
    <n v="10"/>
    <n v="0"/>
    <n v="64378.92"/>
    <n v="64378.92"/>
    <s v="ZLIN"/>
    <n v="10"/>
    <n v="0"/>
    <n v="0"/>
    <n v="0"/>
    <m/>
    <m/>
    <m/>
  </r>
  <r>
    <s v="120601009780-0"/>
    <x v="30"/>
    <m/>
    <s v="RADIO"/>
    <s v="31.12.2007"/>
    <n v="336740"/>
    <n v="303066"/>
    <s v="ZLI1"/>
    <n v="10"/>
    <n v="0"/>
    <n v="82693.62"/>
    <n v="82693.62"/>
    <s v="ZLIN"/>
    <n v="10"/>
    <n v="0"/>
    <n v="0"/>
    <n v="0"/>
    <m/>
    <m/>
    <m/>
  </r>
  <r>
    <s v="120601009781-0"/>
    <x v="30"/>
    <m/>
    <s v="ESTACION REPETIDORA DE RADIO"/>
    <s v="31.12.2007"/>
    <n v="9542850"/>
    <n v="8588565"/>
    <s v="ZLI1"/>
    <n v="10"/>
    <n v="0"/>
    <n v="2343448.2200000002"/>
    <n v="2343448.2200000002"/>
    <s v="ZLIN"/>
    <n v="10"/>
    <n v="0"/>
    <n v="0"/>
    <n v="0"/>
    <m/>
    <m/>
    <m/>
  </r>
  <r>
    <s v="120601009783-0"/>
    <x v="30"/>
    <m/>
    <s v="SWICTH"/>
    <s v="31.12.2007"/>
    <n v="1372190.23"/>
    <n v="1234971.21"/>
    <s v="ZLI1"/>
    <n v="10"/>
    <n v="0"/>
    <n v="336970.26"/>
    <n v="336970.26"/>
    <s v="ZLIN"/>
    <n v="10"/>
    <n v="0"/>
    <n v="0"/>
    <n v="0"/>
    <m/>
    <m/>
    <m/>
  </r>
  <r>
    <s v="120601009794-0"/>
    <x v="34"/>
    <m/>
    <s v="SISTEMA DE PLACAS"/>
    <s v="31.12.2007"/>
    <n v="7995000"/>
    <n v="7195500"/>
    <s v="ZLI1"/>
    <n v="10"/>
    <n v="0"/>
    <n v="1963340.98"/>
    <n v="1963340.98"/>
    <s v="ZLIN"/>
    <n v="10"/>
    <n v="0"/>
    <n v="0"/>
    <n v="0"/>
    <m/>
    <m/>
    <m/>
  </r>
  <r>
    <s v="120601009795-0"/>
    <x v="33"/>
    <m/>
    <s v="EQUIPO DE ANALISIS DE AZUFRE"/>
    <s v="31.12.2007"/>
    <n v="15998637.5"/>
    <n v="12748938.879999999"/>
    <s v="ZLI1"/>
    <n v="15"/>
    <n v="0"/>
    <n v="3928803.08"/>
    <n v="3928803.08"/>
    <s v="ZLIN"/>
    <n v="10"/>
    <n v="0"/>
    <n v="0"/>
    <n v="0"/>
    <m/>
    <m/>
    <m/>
  </r>
  <r>
    <s v="120601009797-1"/>
    <x v="32"/>
    <m/>
    <s v="DISCO DURO PARA IMPRESORA  (MEJORA)"/>
    <s v="22.07.2015"/>
    <n v="185828.5"/>
    <n v="0"/>
    <s v="ZLIN"/>
    <n v="5"/>
    <n v="0"/>
    <n v="0"/>
    <n v="0"/>
    <s v="ZLIN"/>
    <n v="5"/>
    <n v="0"/>
    <n v="0"/>
    <n v="0"/>
    <m/>
    <m/>
    <m/>
  </r>
  <r>
    <s v="120601009804-0"/>
    <x v="34"/>
    <m/>
    <s v="LAMPARA CUELLO DE GANZO"/>
    <s v="31.12.2007"/>
    <n v="236500"/>
    <n v="212850"/>
    <s v="ZLI1"/>
    <n v="10"/>
    <n v="0"/>
    <n v="58077.57"/>
    <n v="58077.57"/>
    <s v="ZLIN"/>
    <n v="10"/>
    <n v="0"/>
    <n v="0"/>
    <n v="0"/>
    <m/>
    <m/>
    <m/>
  </r>
  <r>
    <s v="120601009807-0"/>
    <x v="29"/>
    <m/>
    <s v="NATIONAL ELECTRICAL CODE AND HANDBO"/>
    <s v="31.10.2003"/>
    <n v="40524.71"/>
    <n v="36472.239999999998"/>
    <s v="ZLI1"/>
    <n v="5"/>
    <n v="0"/>
    <n v="22894.74"/>
    <n v="20605.27"/>
    <s v="ZLIN"/>
    <n v="5"/>
    <n v="0"/>
    <n v="0"/>
    <n v="0"/>
    <m/>
    <m/>
    <m/>
  </r>
  <r>
    <s v="120601009832-0"/>
    <x v="29"/>
    <m/>
    <s v="INGENIERIA DE AGUAS RESIDUALES"/>
    <s v="30.09.2002"/>
    <n v="65158.6"/>
    <n v="58642.759999999995"/>
    <s v="ZLI1"/>
    <n v="5"/>
    <n v="0"/>
    <n v="35946.83"/>
    <n v="32352.15"/>
    <s v="ZLIN"/>
    <n v="5"/>
    <n v="0"/>
    <n v="0"/>
    <n v="0"/>
    <m/>
    <m/>
    <m/>
  </r>
  <r>
    <s v="120601009833-0"/>
    <x v="29"/>
    <m/>
    <s v="MANUAL DE AUD. MED. AMB. HIG. SEGU."/>
    <s v="30.09.2002"/>
    <n v="48115.9"/>
    <n v="43304.04"/>
    <s v="ZLI1"/>
    <n v="5"/>
    <n v="0"/>
    <n v="26544.66"/>
    <n v="23890.19"/>
    <s v="ZLIN"/>
    <n v="5"/>
    <n v="0"/>
    <n v="0"/>
    <n v="0"/>
    <m/>
    <m/>
    <m/>
  </r>
  <r>
    <s v="120601009834-0"/>
    <x v="29"/>
    <m/>
    <s v="MANUAL DE EVALUACION IMPACTO AMBIEN"/>
    <s v="30.09.2002"/>
    <n v="30079.3"/>
    <n v="27071.29"/>
    <s v="ZLI1"/>
    <n v="5"/>
    <n v="0"/>
    <n v="16594.189999999999"/>
    <n v="14934.769999999999"/>
    <s v="ZLIN"/>
    <n v="5"/>
    <n v="0"/>
    <n v="0"/>
    <n v="0"/>
    <m/>
    <m/>
    <m/>
  </r>
  <r>
    <s v="120601009835-0"/>
    <x v="29"/>
    <m/>
    <s v="MANUAL DE SEGU. INDUST. EN PLANTA"/>
    <s v="30.09.2002"/>
    <n v="51122"/>
    <n v="46009.69"/>
    <s v="ZLI1"/>
    <n v="5"/>
    <n v="0"/>
    <n v="28203.09"/>
    <n v="25382.78"/>
    <s v="ZLIN"/>
    <n v="5"/>
    <n v="0"/>
    <n v="0"/>
    <n v="0"/>
    <m/>
    <m/>
    <m/>
  </r>
  <r>
    <s v="120601009838-0"/>
    <x v="29"/>
    <m/>
    <s v="DESIGN &amp; CONSTRUCTION SPECIFICATION"/>
    <s v="10.12.2002"/>
    <n v="0"/>
    <n v="0"/>
    <s v="ZLI1"/>
    <n v="5"/>
    <n v="0"/>
    <n v="0"/>
    <n v="0"/>
    <s v="ZLIN"/>
    <n v="5"/>
    <n v="0"/>
    <n v="0"/>
    <n v="0"/>
    <m/>
    <m/>
    <m/>
  </r>
  <r>
    <s v="120601009839-0"/>
    <x v="29"/>
    <m/>
    <s v="SHIPPING &amp; AIRFREIGHT DOCUMENTATION"/>
    <s v="10.12.2002"/>
    <n v="0"/>
    <n v="0"/>
    <s v="ZLI1"/>
    <n v="5"/>
    <n v="0"/>
    <n v="0"/>
    <n v="0"/>
    <s v="ZLIN"/>
    <n v="5"/>
    <n v="0"/>
    <n v="0"/>
    <n v="0"/>
    <m/>
    <m/>
    <m/>
  </r>
  <r>
    <s v="120601009840-0"/>
    <x v="29"/>
    <m/>
    <s v="MARINE TERMINAL TRAINING &amp; COMPETEN"/>
    <s v="10.12.2002"/>
    <n v="0"/>
    <n v="0"/>
    <s v="ZLI1"/>
    <n v="5"/>
    <n v="0"/>
    <n v="0"/>
    <n v="0"/>
    <s v="ZLIN"/>
    <n v="5"/>
    <n v="0"/>
    <n v="0"/>
    <n v="0"/>
    <m/>
    <m/>
    <m/>
  </r>
  <r>
    <s v="120601009841-0"/>
    <x v="29"/>
    <m/>
    <s v="CD INTERNATIONAL SAFETY GUIDE"/>
    <s v="10.12.2002"/>
    <n v="0"/>
    <n v="0"/>
    <s v="ZLI1"/>
    <n v="5"/>
    <n v="0"/>
    <n v="0"/>
    <n v="0"/>
    <s v="ZLIN"/>
    <n v="5"/>
    <n v="0"/>
    <n v="0"/>
    <n v="0"/>
    <m/>
    <m/>
    <m/>
  </r>
  <r>
    <s v="120601009842-0"/>
    <x v="29"/>
    <m/>
    <s v="VOLUMEN 04,02 CONCRETE AND AGRE"/>
    <s v="30.05.2001"/>
    <n v="42529.97"/>
    <n v="38276.959999999999"/>
    <s v="ZLI1"/>
    <n v="5"/>
    <n v="0"/>
    <n v="23613.78"/>
    <n v="21252.399999999998"/>
    <s v="ZLIN"/>
    <n v="5"/>
    <n v="0"/>
    <n v="0"/>
    <n v="0"/>
    <m/>
    <m/>
    <m/>
  </r>
  <r>
    <s v="120601009843-0"/>
    <x v="29"/>
    <m/>
    <s v="MANUAL DE EVALUACION CALIDAD"/>
    <s v="31.08.2006"/>
    <n v="75000"/>
    <n v="67500"/>
    <s v="ZLI1"/>
    <n v="5"/>
    <n v="0"/>
    <n v="33412.620000000003"/>
    <n v="33057.870000000003"/>
    <s v="ZLIN"/>
    <n v="5"/>
    <n v="0"/>
    <n v="0"/>
    <n v="0"/>
    <m/>
    <m/>
    <m/>
  </r>
  <r>
    <s v="120601009844-0"/>
    <x v="29"/>
    <m/>
    <s v="ASPECTOS JURID DE LOS CONT ATIPICOS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5-0"/>
    <x v="29"/>
    <m/>
    <s v="ASPECTOS JURID DE LOS CONT ATIPICOS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6-0"/>
    <x v="29"/>
    <m/>
    <s v="ASPECTOS JURID DE LOS CONT ATIPICOS"/>
    <s v="28.02.2000"/>
    <n v="20700"/>
    <n v="18630"/>
    <s v="ZLI1"/>
    <n v="5"/>
    <n v="0"/>
    <n v="10612.73"/>
    <n v="9551.4599999999991"/>
    <s v="ZLIN"/>
    <n v="5"/>
    <n v="0"/>
    <n v="0"/>
    <n v="0"/>
    <m/>
    <m/>
    <m/>
  </r>
  <r>
    <s v="120601009847-0"/>
    <x v="29"/>
    <m/>
    <s v="VOLUMEN 05.06 GASEOUS FUEL, COAL AN"/>
    <s v="28.02.2001"/>
    <n v="47378.39"/>
    <n v="42640.729999999996"/>
    <s v="ZLI1"/>
    <n v="5"/>
    <n v="0"/>
    <n v="26305.74"/>
    <n v="23675.170000000002"/>
    <s v="ZLIN"/>
    <n v="5"/>
    <n v="0"/>
    <n v="0"/>
    <n v="0"/>
    <m/>
    <m/>
    <m/>
  </r>
  <r>
    <s v="120601009848-0"/>
    <x v="29"/>
    <m/>
    <s v="VOLUMEN 04.01 CEMENT, LIME, GIPSUM"/>
    <s v="28.02.2001"/>
    <n v="47769.21"/>
    <n v="42992.38"/>
    <s v="ZLI1"/>
    <n v="5"/>
    <n v="0"/>
    <n v="26522.74"/>
    <n v="23870.47"/>
    <s v="ZLIN"/>
    <n v="5"/>
    <n v="0"/>
    <n v="0"/>
    <n v="0"/>
    <m/>
    <m/>
    <m/>
  </r>
  <r>
    <s v="120601009849-0"/>
    <x v="29"/>
    <m/>
    <s v="VOLUMEN 04.04 ROOFINT WATER PROOFIN"/>
    <s v="28.02.2001"/>
    <n v="36807.5"/>
    <n v="33126.589999999997"/>
    <s v="ZLI1"/>
    <n v="5"/>
    <n v="0"/>
    <n v="20436.5"/>
    <n v="18392.849999999999"/>
    <s v="ZLIN"/>
    <n v="5"/>
    <n v="0"/>
    <n v="0"/>
    <n v="0"/>
    <m/>
    <m/>
    <m/>
  </r>
  <r>
    <s v="120601009850-0"/>
    <x v="29"/>
    <m/>
    <s v="VOLUMEN 05.01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1-0"/>
    <x v="29"/>
    <m/>
    <s v="VOLUMEN 05.01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2-0"/>
    <x v="29"/>
    <m/>
    <s v="VOLUMEN 05.03 PETROLEUM"/>
    <s v="28.02.2001"/>
    <n v="46434.21"/>
    <n v="41790.58"/>
    <s v="ZLI1"/>
    <n v="5"/>
    <n v="0"/>
    <n v="25781.52"/>
    <n v="23203.37"/>
    <s v="ZLIN"/>
    <n v="5"/>
    <n v="0"/>
    <n v="0"/>
    <n v="0"/>
    <m/>
    <m/>
    <m/>
  </r>
  <r>
    <s v="120601009853-0"/>
    <x v="29"/>
    <m/>
    <s v="VOLUMEN 05.04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4-0"/>
    <x v="29"/>
    <m/>
    <s v="VOLUMEN 05.05 PETROLEUM"/>
    <s v="28.02.2001"/>
    <n v="47378.400000000001"/>
    <n v="42640.73"/>
    <s v="ZLI1"/>
    <n v="5"/>
    <n v="0"/>
    <n v="26305.74"/>
    <n v="23675.170000000002"/>
    <s v="ZLIN"/>
    <n v="5"/>
    <n v="0"/>
    <n v="0"/>
    <n v="0"/>
    <m/>
    <m/>
    <m/>
  </r>
  <r>
    <s v="120601009856-0"/>
    <x v="29"/>
    <m/>
    <s v="LIBRO BASE DE DATOS"/>
    <s v="31.12.2001"/>
    <n v="21870"/>
    <n v="19683"/>
    <s v="ZLI1"/>
    <n v="5"/>
    <n v="0"/>
    <n v="12142.79"/>
    <n v="10928.51"/>
    <s v="ZLIN"/>
    <n v="5"/>
    <n v="0"/>
    <n v="0"/>
    <n v="0"/>
    <m/>
    <m/>
    <m/>
  </r>
  <r>
    <s v="120601009857-0"/>
    <x v="29"/>
    <m/>
    <s v="LIBRO BASE DE DATOS"/>
    <s v="31.12.2001"/>
    <n v="24300"/>
    <n v="21870"/>
    <s v="ZLI1"/>
    <n v="5"/>
    <n v="0"/>
    <n v="13492.01"/>
    <n v="12142.81"/>
    <s v="ZLIN"/>
    <n v="5"/>
    <n v="0"/>
    <n v="0"/>
    <n v="0"/>
    <m/>
    <m/>
    <m/>
  </r>
  <r>
    <s v="120601009860-0"/>
    <x v="29"/>
    <m/>
    <s v="VOMUNEN 04.03 ROAD AND PAVING MATER"/>
    <s v="28.02.2001"/>
    <n v="65963.12"/>
    <n v="59366.789999999994"/>
    <s v="ZLI1"/>
    <n v="5"/>
    <n v="0"/>
    <n v="36624.51"/>
    <n v="32962.060000000005"/>
    <s v="ZLIN"/>
    <n v="5"/>
    <n v="0"/>
    <n v="0"/>
    <n v="0"/>
    <m/>
    <m/>
    <m/>
  </r>
  <r>
    <s v="120601009868-0"/>
    <x v="29"/>
    <m/>
    <s v="MANUAL ( CONTROL BIBLIOGRAFICO  010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69-0"/>
    <x v="29"/>
    <m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0-0"/>
    <x v="29"/>
    <m/>
    <s v="MANUAL ( CONTRL BIB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1-0"/>
    <x v="29"/>
    <m/>
    <s v="MANUAL NUMER DE CONTROL ( 0101900-4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2-0"/>
    <x v="29"/>
    <m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3-0"/>
    <x v="29"/>
    <m/>
    <s v="MANUAL ( CONTROL BIBLIOGRAFICO 0101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4-0"/>
    <x v="29"/>
    <m/>
    <s v="MANUAL ( CONTROL BILIOGRAFICO 01019"/>
    <s v="30.11.2006"/>
    <n v="104279"/>
    <n v="93851.1"/>
    <s v="ZLI1"/>
    <n v="5"/>
    <n v="0"/>
    <n v="46456.45"/>
    <n v="45963.199999999997"/>
    <s v="ZLIN"/>
    <n v="5"/>
    <n v="0"/>
    <n v="0"/>
    <n v="0"/>
    <m/>
    <m/>
    <m/>
  </r>
  <r>
    <s v="120601009877-0"/>
    <x v="33"/>
    <m/>
    <s v="SOFTWARE PARA USAR CON PANEL BAROME"/>
    <s v="31.12.2008"/>
    <n v="75225"/>
    <n v="47391.75"/>
    <s v="ZLI1"/>
    <n v="3"/>
    <n v="0"/>
    <n v="7038.47"/>
    <n v="7038.47"/>
    <s v="ZLIN"/>
    <n v="10"/>
    <n v="0"/>
    <n v="0"/>
    <n v="0"/>
    <m/>
    <m/>
    <m/>
  </r>
  <r>
    <s v="120601009881-0"/>
    <x v="29"/>
    <m/>
    <s v="VIDEOCINTA SOBRE ESPACIOS CONFINADO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883-0"/>
    <x v="29"/>
    <m/>
    <s v="VIDEOCINTA SOBRE ESPACIOS CONFINADO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885-0"/>
    <x v="29"/>
    <m/>
    <s v="VIDEOCINTA SOBRE ESPACIOS CONFINADO"/>
    <s v="30.12.1996"/>
    <n v="69039.429999999993"/>
    <n v="62135.489999999991"/>
    <s v="ZLI1"/>
    <n v="5"/>
    <n v="0"/>
    <n v="24075.8"/>
    <n v="21668.22"/>
    <s v="ZLIN"/>
    <n v="5"/>
    <n v="0"/>
    <n v="0"/>
    <n v="0"/>
    <m/>
    <m/>
    <m/>
  </r>
  <r>
    <s v="120601009907-0"/>
    <x v="34"/>
    <m/>
    <s v="RECOLECTOR CINTAS OLEOFILICAS"/>
    <s v="30.12.1996"/>
    <n v="3613048.32"/>
    <n v="3251743.4899999998"/>
    <s v="ZLI1"/>
    <n v="10"/>
    <n v="0"/>
    <n v="4680257.3899999997"/>
    <n v="4212231.6499999994"/>
    <s v="ZLIN"/>
    <n v="10"/>
    <n v="0"/>
    <n v="0"/>
    <n v="0"/>
    <m/>
    <m/>
    <m/>
  </r>
  <r>
    <s v="120601009908-0"/>
    <x v="34"/>
    <m/>
    <s v="RECOLECTOR PORTATIL CRICUAL C14"/>
    <s v="30.12.1996"/>
    <n v="2683667.41"/>
    <n v="2415300.67"/>
    <s v="ZLI1"/>
    <n v="10"/>
    <n v="0"/>
    <n v="3476359.31"/>
    <n v="3128723.38"/>
    <s v="ZLIN"/>
    <n v="10"/>
    <n v="0"/>
    <n v="0"/>
    <n v="0"/>
    <m/>
    <m/>
    <m/>
  </r>
  <r>
    <s v="120601009909-0"/>
    <x v="34"/>
    <m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0-0"/>
    <x v="34"/>
    <m/>
    <s v="TANQUE  ALMACENAM.Y TRASP HIDROCARB"/>
    <s v="30.12.1996"/>
    <n v="1508998.74"/>
    <n v="1358098.87"/>
    <s v="ZLI1"/>
    <n v="10"/>
    <n v="0"/>
    <n v="1954721.25"/>
    <n v="1759249.13"/>
    <s v="ZLIN"/>
    <n v="10"/>
    <n v="0"/>
    <n v="0"/>
    <n v="0"/>
    <m/>
    <m/>
    <m/>
  </r>
  <r>
    <s v="120601009911-0"/>
    <x v="34"/>
    <m/>
    <s v="EXPLOSIMETROS CON CARATULA"/>
    <s v="31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2-0"/>
    <x v="34"/>
    <m/>
    <s v="EXPLOSIMETROS CON CARATULA"/>
    <s v="31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3-0"/>
    <x v="34"/>
    <m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4-0"/>
    <x v="34"/>
    <m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5-0"/>
    <x v="34"/>
    <m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6-0"/>
    <x v="34"/>
    <m/>
    <s v="EXPLOSIMETROS CON CARATULA"/>
    <s v="30.12.1996"/>
    <n v="360537.56"/>
    <n v="324483.8"/>
    <s v="ZLI1"/>
    <n v="10"/>
    <n v="0"/>
    <n v="467031.77"/>
    <n v="420328.59"/>
    <s v="ZLIN"/>
    <n v="10"/>
    <n v="0"/>
    <n v="0"/>
    <n v="0"/>
    <m/>
    <m/>
    <m/>
  </r>
  <r>
    <s v="120601009917-0"/>
    <x v="34"/>
    <m/>
    <s v="EXPLOSIMETROS CON CARATULA"/>
    <s v="30.12.1996"/>
    <n v="360537.59999999998"/>
    <n v="324483.83999999997"/>
    <s v="ZLI1"/>
    <n v="10"/>
    <n v="0"/>
    <n v="467031.83"/>
    <n v="420328.65"/>
    <s v="ZLIN"/>
    <n v="10"/>
    <n v="0"/>
    <n v="0"/>
    <n v="0"/>
    <m/>
    <m/>
    <m/>
  </r>
  <r>
    <s v="120601009918-0"/>
    <x v="34"/>
    <m/>
    <s v="BOMBA DE TRASFERENCIA FLUJO HIDROCA"/>
    <s v="30.12.1996"/>
    <n v="860619.3"/>
    <n v="774557.37000000011"/>
    <s v="ZLI1"/>
    <n v="10"/>
    <n v="0"/>
    <n v="944594.22"/>
    <n v="850134.79999999993"/>
    <s v="ZLIN"/>
    <n v="10"/>
    <n v="0"/>
    <n v="0"/>
    <n v="0"/>
    <m/>
    <m/>
    <m/>
  </r>
  <r>
    <s v="120601009919-0"/>
    <x v="34"/>
    <m/>
    <s v="SONOMETRO Y DOSIMETRO"/>
    <s v="30.12.1996"/>
    <n v="761903.8"/>
    <n v="685713.42"/>
    <s v="ZLI1"/>
    <n v="10"/>
    <n v="0"/>
    <n v="959209.8"/>
    <n v="863288.82000000007"/>
    <s v="ZLIN"/>
    <n v="10"/>
    <n v="0"/>
    <n v="0"/>
    <n v="0"/>
    <m/>
    <m/>
    <m/>
  </r>
  <r>
    <s v="120601009932-0"/>
    <x v="32"/>
    <m/>
    <s v="IMPRESORA EPSON LQ2170"/>
    <s v="28.02.1997"/>
    <n v="180475.71"/>
    <n v="162428.13999999998"/>
    <s v="ZLI1"/>
    <n v="5"/>
    <n v="0"/>
    <n v="51345.45"/>
    <n v="46210.909999999996"/>
    <s v="ZLIN"/>
    <n v="5"/>
    <n v="0"/>
    <n v="0"/>
    <n v="0"/>
    <m/>
    <m/>
    <m/>
  </r>
  <r>
    <s v="120601009934-0"/>
    <x v="33"/>
    <m/>
    <s v="ANALIZADOR DE GASES DE COMBUSTION"/>
    <s v="30.05.1997"/>
    <n v="762237.02"/>
    <n v="686013.32000000007"/>
    <s v="ZLI1"/>
    <n v="10"/>
    <n v="0"/>
    <n v="904068.5"/>
    <n v="813661.65"/>
    <s v="ZLIN"/>
    <n v="10"/>
    <n v="0"/>
    <n v="0"/>
    <n v="0"/>
    <m/>
    <m/>
    <m/>
  </r>
  <r>
    <s v="120601009935-0"/>
    <x v="33"/>
    <m/>
    <s v="EQUIPO DETERMINACION DE GRAVEDAD"/>
    <s v="30.06.1997"/>
    <n v="152505.9"/>
    <n v="137255.31"/>
    <s v="ZLI1"/>
    <n v="10"/>
    <n v="0"/>
    <n v="180883.03"/>
    <n v="162794.73000000001"/>
    <s v="ZLIN"/>
    <n v="10"/>
    <n v="0"/>
    <n v="0"/>
    <n v="0"/>
    <m/>
    <m/>
    <m/>
  </r>
  <r>
    <s v="120601009936-0"/>
    <x v="33"/>
    <m/>
    <s v="APARATO P/DETERMINAR CARBON RESIDUA"/>
    <s v="30.06.1997"/>
    <n v="111919.64"/>
    <n v="100727.67999999999"/>
    <s v="ZLI1"/>
    <n v="10"/>
    <n v="0"/>
    <n v="132744.81"/>
    <n v="119470.33"/>
    <s v="ZLIN"/>
    <n v="10"/>
    <n v="0"/>
    <n v="0"/>
    <n v="0"/>
    <m/>
    <m/>
    <m/>
  </r>
  <r>
    <s v="120601009937-0"/>
    <x v="29"/>
    <m/>
    <s v="NPRA Q&amp;A SESSION ON REFINING AND PE"/>
    <s v="31.07.1997"/>
    <n v="88390.69"/>
    <n v="79551.62"/>
    <s v="ZLI1"/>
    <n v="5"/>
    <n v="0"/>
    <n v="25147.19"/>
    <n v="22632.469999999998"/>
    <s v="ZLIN"/>
    <n v="5"/>
    <n v="0"/>
    <n v="0"/>
    <n v="0"/>
    <m/>
    <m/>
    <m/>
  </r>
  <r>
    <s v="120601009938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39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0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1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2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3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4-0"/>
    <x v="29"/>
    <m/>
    <s v="NPRA Q&amp;A SESSION ON REFINING AND PE"/>
    <s v="31.07.1997"/>
    <n v="88390.64"/>
    <n v="79551.58"/>
    <s v="ZLI1"/>
    <n v="5"/>
    <n v="0"/>
    <n v="25147.18"/>
    <n v="22632.46"/>
    <s v="ZLIN"/>
    <n v="5"/>
    <n v="0"/>
    <n v="0"/>
    <n v="0"/>
    <m/>
    <m/>
    <m/>
  </r>
  <r>
    <s v="120601009945-0"/>
    <x v="34"/>
    <m/>
    <s v="JUEGO DE CUELLO FILADELFIA"/>
    <s v="31.12.1996"/>
    <n v="5354.76"/>
    <n v="4819.2800000000007"/>
    <s v="ZLI1"/>
    <n v="10"/>
    <n v="0"/>
    <n v="6936.33"/>
    <n v="6242.7"/>
    <s v="ZLIN"/>
    <n v="10"/>
    <n v="0"/>
    <n v="0"/>
    <n v="0"/>
    <m/>
    <m/>
    <m/>
  </r>
  <r>
    <s v="120601009946-0"/>
    <x v="29"/>
    <m/>
    <s v="NORMA GRAL NC 1996 EN FORMA CD-ROM"/>
    <s v="30.09.1997"/>
    <n v="27939.82"/>
    <n v="24956.6"/>
    <s v="ZLI1"/>
    <n v="5"/>
    <n v="0"/>
    <n v="7948.89"/>
    <n v="7154"/>
    <s v="ZLIN"/>
    <n v="5"/>
    <n v="0"/>
    <n v="0"/>
    <n v="0"/>
    <m/>
    <m/>
    <m/>
  </r>
  <r>
    <s v="120601009947-0"/>
    <x v="29"/>
    <m/>
    <s v="NORMA NEC HANDBOOK FORMA DE CD-ROM"/>
    <s v="30.09.1997"/>
    <n v="52440.56"/>
    <n v="47196.5"/>
    <s v="ZLI1"/>
    <n v="5"/>
    <n v="0"/>
    <n v="14919.35"/>
    <n v="13427.42"/>
    <s v="ZLIN"/>
    <n v="5"/>
    <n v="0"/>
    <n v="0"/>
    <n v="0"/>
    <m/>
    <m/>
    <m/>
  </r>
  <r>
    <s v="120601009948-0"/>
    <x v="29"/>
    <m/>
    <s v="ADM DE LA SEG Y SALUD OCUP. 9 VIDEO"/>
    <s v="30.10.1997"/>
    <n v="1073610.23"/>
    <n v="966249.21"/>
    <s v="ZLI1"/>
    <n v="5"/>
    <n v="0"/>
    <n v="304430.7"/>
    <n v="273987.63"/>
    <s v="ZLIN"/>
    <n v="5"/>
    <n v="0"/>
    <n v="0"/>
    <n v="0"/>
    <m/>
    <m/>
    <m/>
  </r>
  <r>
    <s v="120601009949-0"/>
    <x v="29"/>
    <m/>
    <s v="VIDEO RESPONDER A UN DERRAME PETROL"/>
    <s v="30.10.1997"/>
    <n v="214483.76"/>
    <n v="193035.38"/>
    <s v="ZLI1"/>
    <n v="10"/>
    <n v="0"/>
    <n v="254393.25"/>
    <n v="228953.93"/>
    <s v="ZLIN"/>
    <n v="10"/>
    <n v="0"/>
    <n v="0"/>
    <n v="0"/>
    <m/>
    <m/>
    <m/>
  </r>
  <r>
    <s v="120601009950-0"/>
    <x v="29"/>
    <m/>
    <s v="VIDEO EFECTOS P LA SALUD Y SEG DERR"/>
    <s v="30.10.1997"/>
    <n v="214483.76"/>
    <n v="193035.38"/>
    <s v="ZLI1"/>
    <n v="5"/>
    <n v="0"/>
    <n v="61020.75"/>
    <n v="54918.68"/>
    <s v="ZLIN"/>
    <n v="5"/>
    <n v="0"/>
    <n v="0"/>
    <n v="0"/>
    <m/>
    <m/>
    <m/>
  </r>
  <r>
    <s v="120601009951-0"/>
    <x v="29"/>
    <m/>
    <s v="VIDEO LIMPIEZA DE AGUAS SUBTERRANEA"/>
    <s v="30.10.1997"/>
    <n v="214483.76"/>
    <n v="193035.38"/>
    <s v="ZLI1"/>
    <n v="5"/>
    <n v="0"/>
    <n v="61020.75"/>
    <n v="54918.68"/>
    <s v="ZLIN"/>
    <n v="5"/>
    <n v="0"/>
    <n v="0"/>
    <n v="0"/>
    <m/>
    <m/>
    <m/>
  </r>
  <r>
    <s v="120601009952-0"/>
    <x v="29"/>
    <m/>
    <s v="VIDEO PRIMEROS AUXILIO BASICOS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3-0"/>
    <x v="29"/>
    <m/>
    <s v="VIDEO EXTRE EN EL CENTRO DE TRABAJO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4-0"/>
    <x v="29"/>
    <m/>
    <s v="VIDEO PREVENCION INCENDIO Y LA SEGU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55-0"/>
    <x v="29"/>
    <m/>
    <s v="VIDEO EQ. P' LA SEG EQ PROTEC PERSO"/>
    <s v="30.10.1997"/>
    <n v="183187.95"/>
    <n v="164869.15000000002"/>
    <s v="ZLI1"/>
    <n v="5"/>
    <n v="0"/>
    <n v="52117.07"/>
    <n v="46905.36"/>
    <s v="ZLIN"/>
    <n v="5"/>
    <n v="0"/>
    <n v="0"/>
    <n v="0"/>
    <m/>
    <m/>
    <m/>
  </r>
  <r>
    <s v="120601009965-0"/>
    <x v="29"/>
    <m/>
    <s v="VIDEO 5 CURSO PRACTICO DE REINGNIER"/>
    <s v="30.11.1997"/>
    <n v="197854.5"/>
    <n v="178069.05"/>
    <s v="ZLI1"/>
    <n v="5"/>
    <n v="0"/>
    <n v="56289.72"/>
    <n v="50660.75"/>
    <s v="ZLIN"/>
    <n v="5"/>
    <n v="0"/>
    <n v="0"/>
    <n v="0"/>
    <m/>
    <m/>
    <m/>
  </r>
  <r>
    <s v="120601009966-0"/>
    <x v="34"/>
    <m/>
    <s v="CARAZA CL-10 AZUL CON RESINA"/>
    <s v="30.11.1997"/>
    <n v="18827.5"/>
    <n v="16944.75"/>
    <s v="ZLI1"/>
    <n v="10"/>
    <n v="0"/>
    <n v="22330.720000000001"/>
    <n v="20097.650000000001"/>
    <s v="ZLIN"/>
    <n v="10"/>
    <n v="0"/>
    <n v="0"/>
    <n v="0"/>
    <m/>
    <m/>
    <m/>
  </r>
  <r>
    <s v="120601009967-0"/>
    <x v="34"/>
    <m/>
    <s v="CARAZA DE MESA CON ELEMENTO DE CARB"/>
    <s v="30.11.1997"/>
    <n v="18927.5"/>
    <n v="17034.75"/>
    <s v="ZLI1"/>
    <n v="10"/>
    <n v="0"/>
    <n v="22449.31"/>
    <n v="20204.38"/>
    <s v="ZLIN"/>
    <n v="10"/>
    <n v="0"/>
    <n v="0"/>
    <n v="0"/>
    <m/>
    <m/>
    <m/>
  </r>
  <r>
    <s v="120601009973-0"/>
    <x v="29"/>
    <m/>
    <s v="SURVEY TEST METHODS"/>
    <s v="30.04.1998"/>
    <n v="23096.62"/>
    <n v="20786.96"/>
    <s v="ZLI1"/>
    <n v="5"/>
    <n v="0"/>
    <n v="7893.32"/>
    <n v="7103.99"/>
    <s v="ZLIN"/>
    <n v="5"/>
    <n v="0"/>
    <n v="0"/>
    <n v="0"/>
    <m/>
    <m/>
    <m/>
  </r>
  <r>
    <s v="120601009974-0"/>
    <x v="29"/>
    <m/>
    <s v="TAR, SAND AN OIL UPGRA"/>
    <s v="30.04.1998"/>
    <n v="36610.400000000001"/>
    <n v="32949.360000000001"/>
    <s v="ZLI1"/>
    <n v="5"/>
    <n v="0"/>
    <n v="12511.69"/>
    <n v="11260.52"/>
    <s v="ZLIN"/>
    <n v="5"/>
    <n v="0"/>
    <n v="0"/>
    <n v="0"/>
    <m/>
    <m/>
    <m/>
  </r>
  <r>
    <s v="120601009975-0"/>
    <x v="29"/>
    <m/>
    <s v="VALVE SELECTION HANDB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76-0"/>
    <x v="29"/>
    <m/>
    <s v="CENTRIFUGAL PUMPS DESIGN 050113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77-0"/>
    <x v="29"/>
    <m/>
    <s v="FLUID FLOW MEASUREMENT 05017"/>
    <s v="30.04.1997"/>
    <n v="14587.34"/>
    <n v="13128.61"/>
    <s v="ZLI1"/>
    <n v="5"/>
    <n v="0"/>
    <n v="5963.86"/>
    <n v="5367.4699999999993"/>
    <s v="ZLIN"/>
    <n v="5"/>
    <n v="0"/>
    <n v="0"/>
    <n v="0"/>
    <m/>
    <m/>
    <m/>
  </r>
  <r>
    <s v="120601009978-0"/>
    <x v="29"/>
    <m/>
    <s v="MAINTENANCE OF PROCCESS"/>
    <s v="30.04.1998"/>
    <n v="7293.67"/>
    <n v="6564.3"/>
    <s v="ZLI1"/>
    <n v="5"/>
    <n v="0"/>
    <n v="2492.61"/>
    <n v="2243.3500000000004"/>
    <s v="ZLIN"/>
    <n v="5"/>
    <n v="0"/>
    <n v="0"/>
    <n v="0"/>
    <m/>
    <m/>
    <m/>
  </r>
  <r>
    <s v="120601009979-0"/>
    <x v="29"/>
    <m/>
    <s v="PRESURE VESSEL DESIGN 050112"/>
    <s v="30.04.1998"/>
    <n v="25933.05"/>
    <n v="23339.739999999998"/>
    <s v="ZLI1"/>
    <n v="5"/>
    <n v="0"/>
    <n v="8862.67"/>
    <n v="7976.4"/>
    <s v="ZLIN"/>
    <n v="5"/>
    <n v="0"/>
    <n v="0"/>
    <n v="0"/>
    <m/>
    <m/>
    <m/>
  </r>
  <r>
    <s v="120601009980-0"/>
    <x v="29"/>
    <m/>
    <s v="HYDRAULICS FOR PIPELINER"/>
    <s v="30.04.1998"/>
    <n v="42646.86"/>
    <n v="38382.33"/>
    <s v="ZLI1"/>
    <n v="5"/>
    <n v="0"/>
    <n v="18978.02"/>
    <n v="17080.22"/>
    <s v="ZLIN"/>
    <n v="5"/>
    <n v="0"/>
    <n v="0"/>
    <n v="0"/>
    <m/>
    <m/>
    <m/>
  </r>
  <r>
    <s v="120601009982-0"/>
    <x v="29"/>
    <m/>
    <s v="PIPELINE RISK MANAGEMENT 05015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83-0"/>
    <x v="29"/>
    <m/>
    <s v="APLLIED HETEREROGENEOUS C 050942"/>
    <s v="30.04.1998"/>
    <n v="38899.57"/>
    <n v="35009.61"/>
    <s v="ZLI1"/>
    <n v="5"/>
    <n v="0"/>
    <n v="13294"/>
    <n v="11964.6"/>
    <s v="ZLIN"/>
    <n v="5"/>
    <n v="0"/>
    <n v="0"/>
    <n v="0"/>
    <m/>
    <m/>
    <m/>
  </r>
  <r>
    <s v="120601009984-0"/>
    <x v="29"/>
    <m/>
    <s v="CHEMICAL REACTORS DESING 050147"/>
    <s v="30.04.1998"/>
    <n v="38899.57"/>
    <n v="35009.61"/>
    <s v="ZLI1"/>
    <n v="5"/>
    <n v="0"/>
    <n v="13294"/>
    <n v="11964.6"/>
    <s v="ZLIN"/>
    <n v="5"/>
    <n v="0"/>
    <n v="0"/>
    <n v="0"/>
    <m/>
    <m/>
    <m/>
  </r>
  <r>
    <s v="120601009985-0"/>
    <x v="29"/>
    <m/>
    <s v="COMPUTATIONAL FLUID DYNA 050263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86-0"/>
    <x v="29"/>
    <m/>
    <s v="COMPUTATIONAL FLUID DYNA 050264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87-0"/>
    <x v="29"/>
    <m/>
    <s v="ENERGY CONSEVATION IN R 050143"/>
    <s v="30.04.1998"/>
    <n v="10211.14"/>
    <n v="9190.0299999999988"/>
    <s v="ZLI1"/>
    <n v="5"/>
    <n v="0"/>
    <n v="3489.66"/>
    <n v="3140.6899999999996"/>
    <s v="ZLIN"/>
    <n v="5"/>
    <n v="0"/>
    <n v="0"/>
    <n v="0"/>
    <m/>
    <m/>
    <m/>
  </r>
  <r>
    <s v="120601009989-0"/>
    <x v="29"/>
    <m/>
    <s v="INDUTRIAL ENERGY MANAG"/>
    <s v="30.04.1998"/>
    <n v="8914.48"/>
    <n v="8023.03"/>
    <s v="ZLI1"/>
    <n v="5"/>
    <n v="0"/>
    <n v="3046.54"/>
    <n v="2741.89"/>
    <s v="ZLIN"/>
    <n v="5"/>
    <n v="0"/>
    <n v="0"/>
    <n v="0"/>
    <m/>
    <m/>
    <m/>
  </r>
  <r>
    <s v="120601009990-0"/>
    <x v="29"/>
    <m/>
    <s v="INDUSTRIAL WATER TREATM"/>
    <s v="30.04.1998"/>
    <n v="13776.93"/>
    <n v="12399.24"/>
    <s v="ZLI1"/>
    <n v="5"/>
    <n v="0"/>
    <n v="4708.2700000000004"/>
    <n v="4237.4400000000005"/>
    <s v="ZLIN"/>
    <n v="5"/>
    <n v="0"/>
    <n v="0"/>
    <n v="0"/>
    <m/>
    <m/>
    <m/>
  </r>
  <r>
    <s v="120601009991-0"/>
    <x v="29"/>
    <m/>
    <s v="MULTIPHASE CATALYTIC"/>
    <s v="30.04.1998"/>
    <n v="11750.91"/>
    <n v="10575.82"/>
    <s v="ZLI1"/>
    <n v="5"/>
    <n v="0"/>
    <n v="4015.88"/>
    <n v="3614.29"/>
    <s v="ZLIN"/>
    <n v="5"/>
    <n v="0"/>
    <n v="0"/>
    <n v="0"/>
    <m/>
    <m/>
    <m/>
  </r>
  <r>
    <s v="120601009992-0"/>
    <x v="29"/>
    <m/>
    <s v="PETROCHEMICAL INDUSTRY"/>
    <s v="30.04.1998"/>
    <n v="6604.82"/>
    <n v="5944.34"/>
    <s v="ZLI1"/>
    <n v="5"/>
    <n v="0"/>
    <n v="2257.1999999999998"/>
    <n v="2031.4799999999998"/>
    <s v="ZLIN"/>
    <n v="5"/>
    <n v="0"/>
    <n v="0"/>
    <n v="0"/>
    <m/>
    <m/>
    <m/>
  </r>
  <r>
    <s v="120601009993-0"/>
    <x v="29"/>
    <m/>
    <s v="HANDBOOK OF VISCOSITY 050127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5-0"/>
    <x v="29"/>
    <m/>
    <s v="ORGANICS COMPAUNDS C5T0 050129"/>
    <s v="30.04.1998"/>
    <n v="30998.1"/>
    <n v="27898.289999999997"/>
    <s v="ZLI1"/>
    <n v="5"/>
    <n v="0"/>
    <n v="10593.67"/>
    <n v="9534.2999999999993"/>
    <s v="ZLIN"/>
    <n v="5"/>
    <n v="0"/>
    <n v="0"/>
    <n v="0"/>
    <m/>
    <m/>
    <m/>
  </r>
  <r>
    <s v="120601009996-0"/>
    <x v="29"/>
    <m/>
    <s v="ORGANICS COMPOUNDS C5T0 05124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7-0"/>
    <x v="29"/>
    <m/>
    <s v="ORGANICS COMPOUNDS C5T0 050126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8-0"/>
    <x v="29"/>
    <m/>
    <s v="INORGANIC COMPOUNDS 050126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09999-0"/>
    <x v="29"/>
    <m/>
    <s v="PREDICTING THE PERFORMAN 05016"/>
    <s v="30.04.1998"/>
    <n v="36468.35"/>
    <n v="32821.509999999995"/>
    <s v="ZLI1"/>
    <n v="5"/>
    <n v="0"/>
    <n v="12463.13"/>
    <n v="11216.82"/>
    <s v="ZLIN"/>
    <n v="5"/>
    <n v="0"/>
    <n v="0"/>
    <n v="0"/>
    <m/>
    <m/>
    <m/>
  </r>
  <r>
    <s v="120601010000-0"/>
    <x v="29"/>
    <m/>
    <s v="SEPARATION TECHNOLOGY 050146"/>
    <s v="30.04.1998"/>
    <n v="11953.51"/>
    <n v="10758.16"/>
    <s v="ZLI1"/>
    <n v="5"/>
    <n v="0"/>
    <n v="4085.11"/>
    <n v="3676.6000000000004"/>
    <s v="ZLIN"/>
    <n v="5"/>
    <n v="0"/>
    <n v="0"/>
    <n v="0"/>
    <m/>
    <m/>
    <m/>
  </r>
  <r>
    <s v="120601010002-0"/>
    <x v="29"/>
    <m/>
    <s v="PIPELINE RULES OF THUMB 050111"/>
    <s v="30.04.1998"/>
    <n v="20260.189999999999"/>
    <n v="18234.169999999998"/>
    <s v="ZLI1"/>
    <n v="5"/>
    <n v="0"/>
    <n v="6923.94"/>
    <n v="6231.5499999999993"/>
    <s v="ZLIN"/>
    <n v="5"/>
    <n v="0"/>
    <n v="0"/>
    <n v="0"/>
    <m/>
    <m/>
    <m/>
  </r>
  <r>
    <s v="120601010003-0"/>
    <x v="29"/>
    <m/>
    <s v="EMERGENCY RELIEF SYSTEMS 050118"/>
    <s v="30.04.1998"/>
    <n v="133416.04"/>
    <n v="120074.56000000001"/>
    <s v="ZLI1"/>
    <n v="5"/>
    <n v="0"/>
    <n v="43710.28"/>
    <n v="39339.25"/>
    <s v="ZLIN"/>
    <n v="5"/>
    <n v="0"/>
    <n v="0"/>
    <n v="0"/>
    <m/>
    <m/>
    <m/>
  </r>
  <r>
    <s v="120601010004-0"/>
    <x v="29"/>
    <m/>
    <s v="ENVIROMENTAL CONTROL 50160"/>
    <s v="30.04.1998"/>
    <n v="19044.580000000002"/>
    <n v="17140.120000000003"/>
    <s v="ZLI1"/>
    <n v="5"/>
    <n v="0"/>
    <n v="6508.52"/>
    <n v="5857.67"/>
    <s v="ZLIN"/>
    <n v="5"/>
    <n v="0"/>
    <n v="0"/>
    <n v="0"/>
    <m/>
    <m/>
    <m/>
  </r>
  <r>
    <s v="120601010005-0"/>
    <x v="29"/>
    <m/>
    <s v="GUIDELINES FOR ENGINNERING 050118"/>
    <s v="30.04.1998"/>
    <n v="63553.96"/>
    <n v="57198.559999999998"/>
    <s v="ZLI1"/>
    <n v="5"/>
    <n v="0"/>
    <n v="21719.71"/>
    <n v="19547.739999999998"/>
    <s v="ZLIN"/>
    <n v="5"/>
    <n v="0"/>
    <n v="0"/>
    <n v="0"/>
    <m/>
    <m/>
    <m/>
  </r>
  <r>
    <s v="120601010006-0"/>
    <x v="29"/>
    <m/>
    <s v="RELIEF SYSTEMS HANDBOOK 050117"/>
    <s v="30.04.1998"/>
    <n v="14587.34"/>
    <n v="13128.61"/>
    <s v="ZLI1"/>
    <n v="5"/>
    <n v="0"/>
    <n v="4985.24"/>
    <n v="4486.7199999999993"/>
    <s v="ZLIN"/>
    <n v="5"/>
    <n v="0"/>
    <n v="0"/>
    <n v="0"/>
    <m/>
    <m/>
    <m/>
  </r>
  <r>
    <s v="120601010007-0"/>
    <x v="29"/>
    <m/>
    <s v="WATER AUALITY MONITORING 05014"/>
    <s v="30.04.1998"/>
    <n v="12156.12"/>
    <n v="10940.51"/>
    <s v="ZLI1"/>
    <n v="5"/>
    <n v="0"/>
    <n v="4154.37"/>
    <n v="3738.93"/>
    <s v="ZLIN"/>
    <n v="5"/>
    <n v="0"/>
    <n v="0"/>
    <n v="0"/>
    <m/>
    <m/>
    <m/>
  </r>
  <r>
    <s v="120601010009-0"/>
    <x v="29"/>
    <m/>
    <s v="SIMULATION AND ANALYSIS 0150156"/>
    <s v="30.04.1998"/>
    <n v="17828.97"/>
    <n v="16046.070000000002"/>
    <s v="ZLI1"/>
    <n v="5"/>
    <n v="0"/>
    <n v="6093.08"/>
    <n v="5483.77"/>
    <s v="ZLIN"/>
    <n v="5"/>
    <n v="0"/>
    <n v="0"/>
    <n v="0"/>
    <m/>
    <m/>
    <m/>
  </r>
  <r>
    <s v="120601010010-0"/>
    <x v="29"/>
    <m/>
    <s v="ENCICLOPEDIA OF FLUID M 050130"/>
    <s v="30.04.1998"/>
    <n v="47751.01"/>
    <n v="42975.91"/>
    <s v="ZLI1"/>
    <n v="5"/>
    <n v="0"/>
    <n v="16319.02"/>
    <n v="14687.12"/>
    <s v="ZLIN"/>
    <n v="5"/>
    <n v="0"/>
    <n v="0"/>
    <n v="0"/>
    <m/>
    <m/>
    <m/>
  </r>
  <r>
    <s v="120601010011-0"/>
    <x v="29"/>
    <m/>
    <s v="FLUID CATALYTIC CRACKING 05011"/>
    <s v="30.04.1998"/>
    <n v="26135.65"/>
    <n v="23522.080000000002"/>
    <s v="ZLI1"/>
    <n v="5"/>
    <n v="0"/>
    <n v="8931.91"/>
    <n v="8038.7199999999993"/>
    <s v="ZLIN"/>
    <n v="5"/>
    <n v="0"/>
    <n v="0"/>
    <n v="0"/>
    <m/>
    <m/>
    <m/>
  </r>
  <r>
    <s v="120601010012-0"/>
    <x v="29"/>
    <m/>
    <s v="ORGANIC COMPOUNDS C5T0 050123"/>
    <s v="30.04.1998"/>
    <n v="21881.01"/>
    <n v="19692.91"/>
    <s v="ZLI1"/>
    <n v="5"/>
    <n v="0"/>
    <n v="7477.88"/>
    <n v="6730.09"/>
    <s v="ZLIN"/>
    <n v="5"/>
    <n v="0"/>
    <n v="0"/>
    <n v="0"/>
    <m/>
    <m/>
    <m/>
  </r>
  <r>
    <s v="120601010013-0"/>
    <x v="29"/>
    <m/>
    <s v="ORGANIC COMPOUNDS C5T0"/>
    <s v="30.04.1997"/>
    <n v="21881.01"/>
    <n v="19692.91"/>
    <s v="ZLI1"/>
    <n v="5"/>
    <n v="0"/>
    <n v="8945.82"/>
    <n v="8051.24"/>
    <s v="ZLIN"/>
    <n v="5"/>
    <n v="0"/>
    <n v="0"/>
    <n v="0"/>
    <m/>
    <m/>
    <m/>
  </r>
  <r>
    <s v="120601010014-0"/>
    <x v="29"/>
    <m/>
    <s v="ENRIROMENTAL CONTROL 050120"/>
    <s v="30.04.1998"/>
    <n v="30998.1"/>
    <n v="27898.289999999997"/>
    <s v="ZLI1"/>
    <n v="5"/>
    <n v="0"/>
    <n v="10593.67"/>
    <n v="9534.2999999999993"/>
    <s v="ZLIN"/>
    <n v="5"/>
    <n v="0"/>
    <n v="0"/>
    <n v="0"/>
    <m/>
    <m/>
    <m/>
  </r>
  <r>
    <s v="120601010015-0"/>
    <x v="29"/>
    <m/>
    <s v="APPLIED HYDROCARBON THEN 050131"/>
    <s v="30.04.1998"/>
    <n v="27756.46"/>
    <n v="24980.809999999998"/>
    <s v="ZLI1"/>
    <n v="5"/>
    <n v="0"/>
    <n v="9485.83"/>
    <n v="8537.25"/>
    <s v="ZLIN"/>
    <n v="5"/>
    <n v="0"/>
    <n v="0"/>
    <n v="0"/>
    <m/>
    <m/>
    <m/>
  </r>
  <r>
    <s v="120601010016-0"/>
    <x v="29"/>
    <m/>
    <s v="EDMISTER W.C. 1988 050132"/>
    <s v="30.04.1998"/>
    <n v="27959.07"/>
    <n v="25163.16"/>
    <s v="ZLI1"/>
    <n v="5"/>
    <n v="0"/>
    <n v="9555.07"/>
    <n v="8599.56"/>
    <s v="ZLIN"/>
    <n v="5"/>
    <n v="0"/>
    <n v="0"/>
    <n v="0"/>
    <m/>
    <m/>
    <m/>
  </r>
  <r>
    <s v="120601010017-0"/>
    <x v="29"/>
    <m/>
    <s v="MULTIPHASE REACTORARD 050157"/>
    <s v="30.04.1998"/>
    <n v="36468.35"/>
    <n v="32821.509999999995"/>
    <s v="ZLI1"/>
    <n v="5"/>
    <n v="0"/>
    <n v="12463.13"/>
    <n v="11216.82"/>
    <s v="ZLIN"/>
    <n v="5"/>
    <n v="0"/>
    <n v="0"/>
    <n v="0"/>
    <m/>
    <m/>
    <m/>
  </r>
  <r>
    <s v="120601010018-0"/>
    <x v="29"/>
    <m/>
    <s v="ADVANCES IN FILTRATION 050159"/>
    <s v="30.04.1998"/>
    <n v="27553.86"/>
    <n v="24798.47"/>
    <s v="ZLI1"/>
    <n v="5"/>
    <n v="0"/>
    <n v="9416.59"/>
    <n v="8474.93"/>
    <s v="ZLIN"/>
    <n v="5"/>
    <n v="0"/>
    <n v="0"/>
    <n v="0"/>
    <m/>
    <m/>
    <m/>
  </r>
  <r>
    <s v="120601010019-0"/>
    <x v="29"/>
    <m/>
    <s v="ADVANCES INC ENGINEERING 050158"/>
    <s v="30.04.1998"/>
    <n v="52410.85"/>
    <n v="47169.759999999995"/>
    <s v="ZLI1"/>
    <n v="5"/>
    <n v="0"/>
    <n v="17911.53"/>
    <n v="16120.38"/>
    <s v="ZLIN"/>
    <n v="5"/>
    <n v="0"/>
    <n v="0"/>
    <n v="0"/>
    <m/>
    <m/>
    <m/>
  </r>
  <r>
    <s v="120601010020-0"/>
    <x v="29"/>
    <m/>
    <s v="PETROCHEMICAL PROCESSES 050138"/>
    <s v="30.04.1998"/>
    <n v="27553.86"/>
    <n v="24798.47"/>
    <s v="ZLI1"/>
    <n v="5"/>
    <n v="0"/>
    <n v="9416.59"/>
    <n v="8474.93"/>
    <s v="ZLIN"/>
    <n v="5"/>
    <n v="0"/>
    <n v="0"/>
    <n v="0"/>
    <m/>
    <m/>
    <m/>
  </r>
  <r>
    <s v="120601010021-0"/>
    <x v="29"/>
    <m/>
    <s v="MAJOR OXIGENATED CHLORIN 050139"/>
    <s v="30.04.1998"/>
    <n v="26743.45"/>
    <n v="24069.100000000002"/>
    <s v="ZLI1"/>
    <n v="5"/>
    <n v="0"/>
    <n v="9139.6299999999992"/>
    <n v="8225.6699999999983"/>
    <s v="ZLIN"/>
    <n v="5"/>
    <n v="0"/>
    <n v="0"/>
    <n v="0"/>
    <m/>
    <m/>
    <m/>
  </r>
  <r>
    <s v="120601010022-0"/>
    <x v="29"/>
    <m/>
    <s v="PETROLEUM REFINIG 050137"/>
    <s v="30.04.1998"/>
    <n v="27959.07"/>
    <n v="25163.16"/>
    <s v="ZLI1"/>
    <n v="5"/>
    <n v="0"/>
    <n v="9555.07"/>
    <n v="8599.56"/>
    <s v="ZLIN"/>
    <n v="5"/>
    <n v="0"/>
    <n v="0"/>
    <n v="0"/>
    <m/>
    <m/>
    <m/>
  </r>
  <r>
    <s v="120601010023-0"/>
    <x v="29"/>
    <m/>
    <s v="RESIDAND HEARY OIL PROC 050136"/>
    <s v="30.04.1998"/>
    <n v="13776.93"/>
    <n v="12399.24"/>
    <s v="ZLI1"/>
    <n v="5"/>
    <n v="0"/>
    <n v="4708.2700000000004"/>
    <n v="4237.4400000000005"/>
    <s v="ZLIN"/>
    <n v="5"/>
    <n v="0"/>
    <n v="0"/>
    <n v="0"/>
    <m/>
    <m/>
    <m/>
  </r>
  <r>
    <s v="120601010024-0"/>
    <x v="29"/>
    <m/>
    <s v="SCALE UP METHODOLOGY FOR"/>
    <s v="30.04.1998"/>
    <n v="17018.560000000001"/>
    <n v="15316.7"/>
    <s v="ZLI1"/>
    <n v="5"/>
    <n v="0"/>
    <n v="5816.11"/>
    <n v="5234.5"/>
    <s v="ZLIN"/>
    <n v="5"/>
    <n v="0"/>
    <n v="0"/>
    <n v="0"/>
    <m/>
    <m/>
    <m/>
  </r>
  <r>
    <s v="120601010025-0"/>
    <x v="29"/>
    <m/>
    <s v="PRINCIPLES OF TUBULENT 050145"/>
    <s v="30.04.1998"/>
    <n v="23907.03"/>
    <n v="21516.329999999998"/>
    <s v="ZLI1"/>
    <n v="5"/>
    <n v="0"/>
    <n v="8170.27"/>
    <n v="7353.2400000000007"/>
    <s v="ZLIN"/>
    <n v="5"/>
    <n v="0"/>
    <n v="0"/>
    <n v="0"/>
    <m/>
    <m/>
    <m/>
  </r>
  <r>
    <s v="120601010026-0"/>
    <x v="29"/>
    <m/>
    <s v="BASIC ELECTRONIC FOR THE 050148"/>
    <s v="30.04.1998"/>
    <n v="19854.990000000002"/>
    <n v="17869.490000000002"/>
    <s v="ZLI1"/>
    <n v="5"/>
    <n v="0"/>
    <n v="6785.47"/>
    <n v="6106.92"/>
    <s v="ZLIN"/>
    <n v="5"/>
    <n v="0"/>
    <n v="0"/>
    <n v="0"/>
    <m/>
    <m/>
    <m/>
  </r>
  <r>
    <s v="120601010027-0"/>
    <x v="29"/>
    <m/>
    <s v="GAS AND LIQUID MEASUREM 050154"/>
    <s v="30.04.1998"/>
    <n v="11345.71"/>
    <n v="10211.14"/>
    <s v="ZLI1"/>
    <n v="5"/>
    <n v="0"/>
    <n v="3877.4"/>
    <n v="3489.66"/>
    <s v="ZLIN"/>
    <n v="5"/>
    <n v="0"/>
    <n v="0"/>
    <n v="0"/>
    <m/>
    <m/>
    <m/>
  </r>
  <r>
    <s v="120601010028-0"/>
    <x v="29"/>
    <m/>
    <s v="STANDAR HANDBOOK OF PET 050132"/>
    <s v="30.04.1998"/>
    <n v="94754.65"/>
    <n v="85279.18"/>
    <s v="ZLI1"/>
    <n v="5"/>
    <n v="0"/>
    <n v="32382.639999999999"/>
    <n v="29144.379999999997"/>
    <s v="ZLIN"/>
    <n v="5"/>
    <n v="0"/>
    <n v="0"/>
    <n v="0"/>
    <m/>
    <m/>
    <m/>
  </r>
  <r>
    <s v="120601010029-0"/>
    <x v="29"/>
    <m/>
    <s v="DIESEL COMBUSTION 05012"/>
    <s v="30.04.1998"/>
    <n v="21678.41"/>
    <n v="19510.57"/>
    <s v="ZLI1"/>
    <n v="5"/>
    <n v="0"/>
    <n v="7408.63"/>
    <n v="6667.77"/>
    <s v="ZLIN"/>
    <n v="5"/>
    <n v="0"/>
    <n v="0"/>
    <n v="0"/>
    <m/>
    <m/>
    <m/>
  </r>
  <r>
    <s v="120601010030-0"/>
    <x v="29"/>
    <m/>
    <s v="RECENT TECHNOLOGICAL AND"/>
    <s v="30.04.1998"/>
    <n v="7901.48"/>
    <n v="7111.33"/>
    <s v="ZLI1"/>
    <n v="5"/>
    <n v="0"/>
    <n v="2700.33"/>
    <n v="2430.3000000000002"/>
    <s v="ZLIN"/>
    <n v="5"/>
    <n v="0"/>
    <n v="0"/>
    <n v="0"/>
    <m/>
    <m/>
    <m/>
  </r>
  <r>
    <s v="120601010031-0"/>
    <x v="29"/>
    <m/>
    <s v="ALTERNATIVE FUELS EMISSION 050122"/>
    <s v="30.04.1998"/>
    <n v="17221.16"/>
    <n v="15499.04"/>
    <s v="ZLI1"/>
    <n v="5"/>
    <n v="0"/>
    <n v="5885.36"/>
    <n v="5296.82"/>
    <s v="ZLIN"/>
    <n v="5"/>
    <n v="0"/>
    <n v="0"/>
    <n v="0"/>
    <m/>
    <m/>
    <m/>
  </r>
  <r>
    <s v="120601010033-0"/>
    <x v="29"/>
    <m/>
    <s v="LIABILITY FOR DAMAGE"/>
    <s v="30.06.1998"/>
    <n v="0"/>
    <n v="0"/>
    <s v="ZLI1"/>
    <n v="5"/>
    <n v="0"/>
    <n v="0"/>
    <n v="0"/>
    <s v="ZLIN"/>
    <n v="5"/>
    <n v="0"/>
    <n v="0"/>
    <n v="0"/>
    <m/>
    <m/>
    <m/>
  </r>
  <r>
    <s v="120601010034-0"/>
    <x v="29"/>
    <m/>
    <s v="DIC. POLITECNICO ESPA?OL-INGLES"/>
    <s v="30.06.1998"/>
    <n v="44925.46"/>
    <n v="40432.909999999996"/>
    <s v="ZLI1"/>
    <n v="5"/>
    <n v="0"/>
    <n v="15353.38"/>
    <n v="13818.039999999999"/>
    <s v="ZLIN"/>
    <n v="5"/>
    <n v="0"/>
    <n v="0"/>
    <n v="0"/>
    <m/>
    <m/>
    <m/>
  </r>
  <r>
    <s v="120601010037-0"/>
    <x v="29"/>
    <m/>
    <s v="MANUAL NATIONAL FIRE CODES"/>
    <s v="31.08.1998"/>
    <n v="248232.76"/>
    <n v="223409.63"/>
    <s v="ZLI1"/>
    <n v="5"/>
    <n v="0"/>
    <n v="82483.3"/>
    <n v="74234.97"/>
    <s v="ZLIN"/>
    <n v="5"/>
    <n v="0"/>
    <n v="0"/>
    <n v="0"/>
    <m/>
    <m/>
    <m/>
  </r>
  <r>
    <s v="120601010041-0"/>
    <x v="29"/>
    <m/>
    <s v="MOORING EQUYPMENT GUIDELINES OCIMF"/>
    <s v="30.11.1998"/>
    <n v="0"/>
    <n v="0"/>
    <s v="ZLI1"/>
    <n v="5"/>
    <n v="0"/>
    <n v="0"/>
    <n v="0"/>
    <s v="ZLIN"/>
    <n v="5"/>
    <n v="0"/>
    <n v="0"/>
    <n v="0"/>
    <m/>
    <m/>
    <m/>
  </r>
  <r>
    <s v="120601010042-0"/>
    <x v="29"/>
    <m/>
    <s v="PIPELINE ALL YOU WANTED TO KNOW"/>
    <s v="30.11.1998"/>
    <n v="24918.02"/>
    <n v="22426.22"/>
    <s v="ZLI1"/>
    <n v="5"/>
    <n v="0"/>
    <n v="8515.7800000000007"/>
    <n v="7664.2000000000007"/>
    <s v="ZLIN"/>
    <n v="5"/>
    <n v="0"/>
    <n v="0"/>
    <n v="0"/>
    <m/>
    <m/>
    <m/>
  </r>
  <r>
    <s v="120601010044-0"/>
    <x v="29"/>
    <m/>
    <s v="ANALYZING FUEL SYSTEMS TECHNOLOGY"/>
    <s v="30.11.1998"/>
    <n v="18122.2"/>
    <n v="16309.980000000001"/>
    <s v="ZLI1"/>
    <n v="5"/>
    <n v="0"/>
    <n v="6193.29"/>
    <n v="5573.96"/>
    <s v="ZLIN"/>
    <n v="5"/>
    <n v="0"/>
    <n v="0"/>
    <n v="0"/>
    <m/>
    <m/>
    <m/>
  </r>
  <r>
    <s v="120601010045-0"/>
    <x v="29"/>
    <m/>
    <s v="GASOLINE ADDITIVES EMISSIONS AND"/>
    <s v="30.11.1998"/>
    <n v="11326.37"/>
    <n v="10193.730000000001"/>
    <s v="ZLI1"/>
    <n v="5"/>
    <n v="0"/>
    <n v="3870.79"/>
    <n v="3483.71"/>
    <s v="ZLIN"/>
    <n v="5"/>
    <n v="0"/>
    <n v="0"/>
    <n v="0"/>
    <m/>
    <m/>
    <m/>
  </r>
  <r>
    <s v="120601010047-0"/>
    <x v="29"/>
    <m/>
    <s v="LAW OF TUG TOW Y PELOTAGE PARKS"/>
    <s v="30.11.1998"/>
    <n v="0"/>
    <n v="0"/>
    <s v="ZLI1"/>
    <n v="5"/>
    <n v="0"/>
    <n v="0"/>
    <n v="0"/>
    <s v="ZLIN"/>
    <n v="5"/>
    <n v="0"/>
    <n v="0"/>
    <n v="0"/>
    <m/>
    <m/>
    <m/>
  </r>
  <r>
    <s v="120601010066-0"/>
    <x v="29"/>
    <m/>
    <s v="LIBRO INGEN. CTROL CONTAMI. DEL AIR"/>
    <s v="30.11.2002"/>
    <n v="30000"/>
    <n v="27000"/>
    <s v="ZLI1"/>
    <n v="5"/>
    <n v="0"/>
    <n v="16550.439999999999"/>
    <n v="14895.399999999998"/>
    <s v="ZLIN"/>
    <n v="5"/>
    <n v="0"/>
    <n v="0"/>
    <n v="0"/>
    <m/>
    <m/>
    <m/>
  </r>
  <r>
    <s v="120601010073-0"/>
    <x v="33"/>
    <m/>
    <s v="Destiladores automáticos para produc y subprod."/>
    <s v="12.02.2010"/>
    <n v="32466298"/>
    <n v="21803347.189999998"/>
    <s v="ZLIN"/>
    <n v="20"/>
    <n v="0"/>
    <n v="0"/>
    <n v="0"/>
    <s v="ZLIN"/>
    <n v="10"/>
    <n v="0"/>
    <n v="0"/>
    <n v="0"/>
    <m/>
    <m/>
    <m/>
  </r>
  <r>
    <s v="120601010076-0"/>
    <x v="33"/>
    <m/>
    <s v="Paneles de barómetro"/>
    <s v="19.02.2009"/>
    <n v="120172"/>
    <n v="96096.72"/>
    <s v="ZLIN"/>
    <n v="15"/>
    <n v="0"/>
    <n v="6128.77"/>
    <n v="6027.6600000000008"/>
    <s v="ZLIN"/>
    <n v="10"/>
    <n v="0"/>
    <n v="0"/>
    <n v="0"/>
    <m/>
    <m/>
    <m/>
  </r>
  <r>
    <s v="120601010077-0"/>
    <x v="33"/>
    <m/>
    <s v="Paneles de barómetro"/>
    <s v="19.02.2009"/>
    <n v="120172"/>
    <n v="96096.72"/>
    <s v="ZLIN"/>
    <n v="15"/>
    <n v="0"/>
    <n v="6128.77"/>
    <n v="6027.6600000000008"/>
    <s v="ZLIN"/>
    <n v="10"/>
    <n v="0"/>
    <n v="0"/>
    <n v="0"/>
    <m/>
    <m/>
    <m/>
  </r>
  <r>
    <s v="120601010078-0"/>
    <x v="36"/>
    <m/>
    <s v="Medidor de espesor"/>
    <s v="19.02.2009"/>
    <n v="2975000"/>
    <n v="2378988.09"/>
    <s v="ZLIN"/>
    <n v="15"/>
    <n v="0"/>
    <n v="151725"/>
    <n v="149221.79"/>
    <s v="ZLIN"/>
    <n v="10"/>
    <n v="0"/>
    <n v="0"/>
    <n v="0"/>
    <m/>
    <m/>
    <m/>
  </r>
  <r>
    <s v="120601010079-0"/>
    <x v="36"/>
    <m/>
    <s v="Camara termográfica"/>
    <s v="19.02.2009"/>
    <n v="15610000"/>
    <n v="15349833.33"/>
    <s v="ZLIN"/>
    <n v="10"/>
    <n v="0"/>
    <n v="796110"/>
    <n v="782975.53"/>
    <s v="ZLIN"/>
    <n v="10"/>
    <n v="0"/>
    <n v="0"/>
    <n v="0"/>
    <m/>
    <m/>
    <m/>
  </r>
  <r>
    <s v="120601010080-0"/>
    <x v="36"/>
    <m/>
    <s v="ESTRUCTURA P/ SISTEMA CALIBRACION INST. DENSIDAD"/>
    <s v="31.08.2009"/>
    <n v="1695000"/>
    <n v="1582000"/>
    <s v="ZLIN"/>
    <n v="10"/>
    <n v="0"/>
    <n v="86445"/>
    <n v="80736.88"/>
    <s v="ZLIN"/>
    <n v="10"/>
    <n v="0"/>
    <n v="0"/>
    <n v="0"/>
    <m/>
    <m/>
    <m/>
  </r>
  <r>
    <s v="120601010081-0"/>
    <x v="33"/>
    <m/>
    <s v="ANALIZADOR DE PRESION DE VAPOR DE GASOLINA"/>
    <s v="18.02.2009"/>
    <n v="16692307.689999999"/>
    <n v="13348168.51"/>
    <s v="ZLIN"/>
    <n v="15"/>
    <n v="0"/>
    <n v="851307.69"/>
    <n v="837262.54999999993"/>
    <s v="ZLIN"/>
    <n v="10"/>
    <n v="0"/>
    <n v="0"/>
    <n v="0"/>
    <m/>
    <m/>
    <m/>
  </r>
  <r>
    <s v="120601010121-0"/>
    <x v="33"/>
    <m/>
    <s v="CROMATOGRAFO DE GASES AGILENT 6850N"/>
    <s v="10.03.2009"/>
    <n v="15105701.57"/>
    <n v="11916344.890000001"/>
    <s v="ZLIN"/>
    <n v="15"/>
    <n v="0"/>
    <n v="770390.78"/>
    <n v="750925.54"/>
    <s v="ZLIN"/>
    <n v="10"/>
    <n v="0"/>
    <n v="0"/>
    <n v="0"/>
    <m/>
    <m/>
    <m/>
  </r>
  <r>
    <s v="120601010122-0"/>
    <x v="33"/>
    <m/>
    <s v="CROMATOGRAFO DE GASES AGILENT 7890"/>
    <s v="10.03.2009"/>
    <n v="17057561.899999999"/>
    <n v="13437122.319999998"/>
    <s v="ZLIN"/>
    <n v="15"/>
    <n v="0"/>
    <n v="869935.66"/>
    <n v="847839.44000000006"/>
    <s v="ZLIN"/>
    <n v="10"/>
    <n v="0"/>
    <n v="0"/>
    <n v="0"/>
    <m/>
    <m/>
    <m/>
  </r>
  <r>
    <s v="120601010123-0"/>
    <x v="33"/>
    <m/>
    <s v="ESPECTROMETRO DE PLASMA"/>
    <s v="10.03.2009"/>
    <n v="61599397.560000002"/>
    <n v="48462998.370000005"/>
    <s v="ZLIN"/>
    <n v="15"/>
    <n v="0"/>
    <n v="3141569.28"/>
    <n v="3061395.38"/>
    <s v="ZLIN"/>
    <n v="10"/>
    <n v="0"/>
    <n v="0"/>
    <n v="0"/>
    <m/>
    <m/>
    <m/>
  </r>
  <r>
    <s v="120601010124-0"/>
    <x v="33"/>
    <m/>
    <s v="Calibrador Portatil de temperatura presion vacio"/>
    <s v="02.11.2009"/>
    <n v="10989000"/>
    <n v="8063160.8300000001"/>
    <s v="ZLIN"/>
    <n v="15"/>
    <n v="0"/>
    <n v="560439"/>
    <n v="508295.41000000003"/>
    <s v="ZLIN"/>
    <n v="10"/>
    <n v="0"/>
    <n v="0"/>
    <n v="0"/>
    <m/>
    <m/>
    <m/>
  </r>
  <r>
    <s v="120601010127-0"/>
    <x v="33"/>
    <m/>
    <s v="Analizador portatil de Naftas"/>
    <s v="21.02.2009"/>
    <n v="23234169.030000001"/>
    <n v="18579432.440000001"/>
    <s v="ZLIN"/>
    <n v="15"/>
    <n v="0"/>
    <n v="1184942.6200000001"/>
    <n v="1165393.06"/>
    <s v="ZLIN"/>
    <n v="10"/>
    <n v="0"/>
    <n v="0"/>
    <n v="0"/>
    <m/>
    <m/>
    <m/>
  </r>
  <r>
    <s v="120601010128-0"/>
    <x v="33"/>
    <m/>
    <s v="SOLIDO PATRON PARA LA DETERMINACION DE DENSIDAD"/>
    <s v="25.02.2009"/>
    <n v="7466619.2300000004"/>
    <n v="7342175.5800000001"/>
    <s v="ZLIN"/>
    <n v="10"/>
    <n v="0"/>
    <n v="380797.58"/>
    <n v="374515.06"/>
    <s v="ZLIN"/>
    <n v="10"/>
    <n v="0"/>
    <n v="0"/>
    <n v="0"/>
    <m/>
    <m/>
    <m/>
  </r>
  <r>
    <s v="120601010135-0"/>
    <x v="36"/>
    <m/>
    <s v="Pie de Rey Digitales en milimetros y pulgadas"/>
    <s v="17.02.2009"/>
    <n v="102299.93"/>
    <n v="81805.139999999985"/>
    <s v="ZLIN"/>
    <n v="15"/>
    <n v="0"/>
    <n v="5217.3"/>
    <n v="5131.22"/>
    <s v="ZLIN"/>
    <n v="10"/>
    <n v="0"/>
    <n v="0"/>
    <n v="0"/>
    <m/>
    <m/>
    <m/>
  </r>
  <r>
    <s v="120601010136-0"/>
    <x v="36"/>
    <m/>
    <s v="Pie de Rey Digitales en milimetros y pulgadas"/>
    <s v="17.02.2009"/>
    <n v="102299.93"/>
    <n v="81805.139999999985"/>
    <s v="ZLIN"/>
    <n v="15"/>
    <n v="0"/>
    <n v="5217.3"/>
    <n v="5131.22"/>
    <s v="ZLIN"/>
    <n v="10"/>
    <n v="0"/>
    <n v="0"/>
    <n v="0"/>
    <m/>
    <m/>
    <m/>
  </r>
  <r>
    <s v="120601010137-0"/>
    <x v="36"/>
    <m/>
    <s v="Pie de Rey Digitales en milimetros y pulgadas"/>
    <s v="17.02.2009"/>
    <n v="102299.93"/>
    <n v="81805.139999999985"/>
    <s v="ZLIN"/>
    <n v="15"/>
    <n v="0"/>
    <n v="5217.3"/>
    <n v="5131.22"/>
    <s v="ZLIN"/>
    <n v="10"/>
    <n v="0"/>
    <n v="0"/>
    <n v="0"/>
    <m/>
    <m/>
    <m/>
  </r>
  <r>
    <s v="120601010138-0"/>
    <x v="36"/>
    <m/>
    <s v="Pie de Rey Digitales en milimetros y pulgadas"/>
    <s v="17.02.2009"/>
    <n v="102299.93"/>
    <n v="81805.139999999985"/>
    <s v="ZLIN"/>
    <n v="15"/>
    <n v="0"/>
    <n v="5217.3"/>
    <n v="5131.22"/>
    <s v="ZLIN"/>
    <n v="10"/>
    <n v="0"/>
    <n v="0"/>
    <n v="0"/>
    <m/>
    <m/>
    <m/>
  </r>
  <r>
    <s v="120601010139-0"/>
    <x v="36"/>
    <m/>
    <s v="Pie de Rey Digitales en milimetros y pulgadas"/>
    <s v="17.02.2009"/>
    <n v="102288.65"/>
    <n v="81796.12999999999"/>
    <s v="ZLIN"/>
    <n v="15"/>
    <n v="0"/>
    <n v="5216.72"/>
    <n v="5130.6500000000005"/>
    <s v="ZLIN"/>
    <n v="10"/>
    <n v="0"/>
    <n v="0"/>
    <n v="0"/>
    <m/>
    <m/>
    <m/>
  </r>
  <r>
    <s v="120601010152-0"/>
    <x v="32"/>
    <m/>
    <s v="PUNTO DE ACCESO PARA RED INALAMBRICA"/>
    <s v="10.02.2009"/>
    <n v="943148.88"/>
    <n v="943148.88"/>
    <s v="ZLIN"/>
    <n v="5"/>
    <n v="0"/>
    <n v="48100.59"/>
    <n v="48100.59"/>
    <s v="ZLIN"/>
    <n v="5"/>
    <n v="0"/>
    <n v="0"/>
    <n v="0"/>
    <m/>
    <m/>
    <m/>
  </r>
  <r>
    <s v="120601010156-0"/>
    <x v="33"/>
    <m/>
    <s v="MUFLA PROGRAMABLE EN 8 PASOS, 4 RAMPAS Y 4 CICLOS"/>
    <s v="04.03.2009"/>
    <n v="1866600"/>
    <n v="1819935"/>
    <s v="ZLIN"/>
    <n v="10"/>
    <n v="0"/>
    <n v="95196.6"/>
    <n v="92840.48000000001"/>
    <s v="ZLIN"/>
    <n v="10"/>
    <n v="0"/>
    <n v="0"/>
    <n v="0"/>
    <m/>
    <m/>
    <m/>
  </r>
  <r>
    <s v="120601010157-0"/>
    <x v="33"/>
    <m/>
    <s v="PLANTILLAS DE CALENTAMIENTO DE (7&quot;X7&quot;)"/>
    <s v="04.03.2009"/>
    <n v="132600"/>
    <n v="129285"/>
    <s v="ZLIN"/>
    <n v="10"/>
    <n v="0"/>
    <n v="6762.6"/>
    <n v="6595.2300000000005"/>
    <s v="ZLIN"/>
    <n v="10"/>
    <n v="0"/>
    <n v="0"/>
    <n v="0"/>
    <m/>
    <m/>
    <m/>
  </r>
  <r>
    <s v="120601010158-0"/>
    <x v="33"/>
    <m/>
    <s v="PLANTILLAS DE CALENTAMIENTO DE (7&quot;X7&quot;)"/>
    <s v="04.03.2009"/>
    <n v="132600"/>
    <n v="129285"/>
    <s v="ZLIN"/>
    <n v="10"/>
    <n v="0"/>
    <n v="6762.6"/>
    <n v="6595.2300000000005"/>
    <s v="ZLIN"/>
    <n v="10"/>
    <n v="0"/>
    <n v="0"/>
    <n v="0"/>
    <m/>
    <m/>
    <m/>
  </r>
  <r>
    <s v="120601010159-0"/>
    <x v="33"/>
    <m/>
    <s v="HORNOS DE CONVECCION GRAVITACIONAL"/>
    <s v="04.03.2009"/>
    <n v="1685040"/>
    <n v="1642914"/>
    <s v="ZLIN"/>
    <n v="10"/>
    <n v="0"/>
    <n v="85937.04"/>
    <n v="83810.099999999991"/>
    <s v="ZLIN"/>
    <n v="10"/>
    <n v="0"/>
    <n v="0"/>
    <n v="0"/>
    <m/>
    <m/>
    <m/>
  </r>
  <r>
    <s v="120601010160-0"/>
    <x v="33"/>
    <m/>
    <s v="HORNOS DE CONVECCION GRAVITACIONAL"/>
    <s v="04.03.2009"/>
    <n v="1685040"/>
    <n v="1642914"/>
    <s v="ZLIN"/>
    <n v="10"/>
    <n v="0"/>
    <n v="85937.04"/>
    <n v="83810.099999999991"/>
    <s v="ZLIN"/>
    <n v="10"/>
    <n v="0"/>
    <n v="0"/>
    <n v="0"/>
    <m/>
    <m/>
    <m/>
  </r>
  <r>
    <s v="120601010177-0"/>
    <x v="35"/>
    <m/>
    <s v="APARATOS DE RESPIRACION AUTO CONTENIDA DE DEMANDA"/>
    <s v="04.03.2009"/>
    <n v="3426112.58"/>
    <n v="3340459.77"/>
    <s v="ZLIN"/>
    <n v="10"/>
    <n v="0"/>
    <n v="174731.74"/>
    <n v="170407.13"/>
    <s v="ZLIN"/>
    <n v="10"/>
    <n v="0"/>
    <n v="0"/>
    <n v="0"/>
    <m/>
    <m/>
    <m/>
  </r>
  <r>
    <s v="120601010178-0"/>
    <x v="35"/>
    <m/>
    <s v="APARATOS DE RESPIRACION AUTO CONTENIDA DE DEMANDA"/>
    <s v="04.03.2009"/>
    <n v="3426112.58"/>
    <n v="3340459.77"/>
    <s v="ZLIN"/>
    <n v="10"/>
    <n v="0"/>
    <n v="174731.74"/>
    <n v="170407.13"/>
    <s v="ZLIN"/>
    <n v="10"/>
    <n v="0"/>
    <n v="0"/>
    <n v="0"/>
    <m/>
    <m/>
    <m/>
  </r>
  <r>
    <s v="120601010179-0"/>
    <x v="35"/>
    <m/>
    <s v="APARATOS DE RESPIRACION AUTO CONTENIDA DE DEMANDA"/>
    <s v="04.03.2009"/>
    <n v="3426112.58"/>
    <n v="3340459.77"/>
    <s v="ZLIN"/>
    <n v="10"/>
    <n v="0"/>
    <n v="174731.74"/>
    <n v="170407.13"/>
    <s v="ZLIN"/>
    <n v="10"/>
    <n v="0"/>
    <n v="0"/>
    <n v="0"/>
    <m/>
    <m/>
    <m/>
  </r>
  <r>
    <s v="120601010180-0"/>
    <x v="35"/>
    <m/>
    <s v="APARATOS DE RESPIRACION AUTO CONTENIDA DE DEMANDA"/>
    <s v="04.03.2009"/>
    <n v="3426112.58"/>
    <n v="3340459.77"/>
    <s v="ZLIN"/>
    <n v="10"/>
    <n v="0"/>
    <n v="174731.74"/>
    <n v="170407.13"/>
    <s v="ZLIN"/>
    <n v="10"/>
    <n v="0"/>
    <n v="0"/>
    <n v="0"/>
    <m/>
    <m/>
    <m/>
  </r>
  <r>
    <s v="120601010181-0"/>
    <x v="35"/>
    <m/>
    <s v="APARATOS DE RESPIRACION AUTO CONTENIDA DE DEMANDA"/>
    <s v="04.03.2009"/>
    <n v="3426112.58"/>
    <n v="3340459.77"/>
    <s v="ZLIN"/>
    <n v="10"/>
    <n v="0"/>
    <n v="174731.74"/>
    <n v="170407.13"/>
    <s v="ZLIN"/>
    <n v="10"/>
    <n v="0"/>
    <n v="0"/>
    <n v="0"/>
    <m/>
    <m/>
    <m/>
  </r>
  <r>
    <s v="120601010184-0"/>
    <x v="35"/>
    <m/>
    <s v="MONITOR MOVIL HIDRO-CHEM SOBRE REMOLQUE CON"/>
    <s v="02.11.2009"/>
    <n v="44961420.840000004"/>
    <n v="40839957.260000005"/>
    <s v="ZLIN"/>
    <n v="10"/>
    <n v="0"/>
    <n v="2293032.46"/>
    <n v="2084784.0699999998"/>
    <s v="ZLIN"/>
    <n v="10"/>
    <n v="0"/>
    <n v="0"/>
    <n v="0"/>
    <m/>
    <m/>
    <m/>
  </r>
  <r>
    <s v="120601010189-0"/>
    <x v="35"/>
    <m/>
    <s v="BOTE DE ALUMINIO TIPO PANGUERA"/>
    <s v="02.11.2009"/>
    <n v="7210206.5700000003"/>
    <n v="6549270.9700000007"/>
    <s v="ZLIN"/>
    <n v="10"/>
    <n v="0"/>
    <n v="367720.54"/>
    <n v="334324.93"/>
    <s v="ZLIN"/>
    <n v="10"/>
    <n v="0"/>
    <n v="0"/>
    <n v="0"/>
    <m/>
    <m/>
    <m/>
  </r>
  <r>
    <s v="120601010190-0"/>
    <x v="35"/>
    <m/>
    <s v="BOTE DE ALUMINIO TIPO PANGUERA"/>
    <s v="02.11.2009"/>
    <n v="7210481.25"/>
    <n v="6549520.4699999997"/>
    <s v="ZLIN"/>
    <n v="10"/>
    <n v="0"/>
    <n v="367734.54"/>
    <n v="334337.65999999997"/>
    <s v="ZLIN"/>
    <n v="10"/>
    <n v="0"/>
    <n v="0"/>
    <n v="0"/>
    <m/>
    <m/>
    <m/>
  </r>
  <r>
    <s v="120601010264-0"/>
    <x v="33"/>
    <m/>
    <s v="BOMBA PARA MUESTREO"/>
    <s v="23.04.2009"/>
    <n v="281053.5"/>
    <n v="271685.05"/>
    <s v="ZLIN"/>
    <n v="10"/>
    <n v="0"/>
    <n v="14333.73"/>
    <n v="13860.67"/>
    <s v="ZLIN"/>
    <n v="10"/>
    <n v="0"/>
    <n v="0"/>
    <n v="0"/>
    <m/>
    <m/>
    <m/>
  </r>
  <r>
    <s v="120601010265-0"/>
    <x v="33"/>
    <m/>
    <s v="BOMBA PARA MUESTREO"/>
    <s v="23.04.2009"/>
    <n v="281053.5"/>
    <n v="271685.05"/>
    <s v="ZLIN"/>
    <n v="10"/>
    <n v="0"/>
    <n v="14333.73"/>
    <n v="13860.67"/>
    <s v="ZLIN"/>
    <n v="10"/>
    <n v="0"/>
    <n v="0"/>
    <n v="0"/>
    <m/>
    <m/>
    <m/>
  </r>
  <r>
    <s v="120601010275-0"/>
    <x v="35"/>
    <m/>
    <s v="TRAJE DE BUCEO"/>
    <s v="06.03.2009"/>
    <n v="1705722.62"/>
    <n v="1663079.55"/>
    <s v="ZLIN"/>
    <n v="10"/>
    <n v="0"/>
    <n v="86991.85"/>
    <n v="84838.8"/>
    <s v="ZLIN"/>
    <n v="10"/>
    <n v="0"/>
    <n v="0"/>
    <n v="0"/>
    <m/>
    <m/>
    <m/>
  </r>
  <r>
    <s v="120601010276-0"/>
    <x v="35"/>
    <m/>
    <s v="CAMARA SUBACUATICA"/>
    <s v="06.03.2009"/>
    <n v="578428.92000000004"/>
    <n v="563968.20000000007"/>
    <s v="ZLIN"/>
    <n v="10"/>
    <n v="0"/>
    <n v="29499.87"/>
    <n v="28769.75"/>
    <s v="ZLIN"/>
    <n v="10"/>
    <n v="0"/>
    <n v="0"/>
    <n v="0"/>
    <m/>
    <m/>
    <m/>
  </r>
  <r>
    <s v="120601010277-0"/>
    <x v="35"/>
    <m/>
    <s v="FOCO COMPACTO PARA BUCE"/>
    <s v="06.03.2009"/>
    <n v="203735.52"/>
    <n v="198642.12999999998"/>
    <s v="ZLIN"/>
    <n v="10"/>
    <n v="0"/>
    <n v="10390.51"/>
    <n v="10133.34"/>
    <s v="ZLIN"/>
    <n v="10"/>
    <n v="0"/>
    <n v="0"/>
    <n v="0"/>
    <m/>
    <m/>
    <m/>
  </r>
  <r>
    <s v="120601010286-0"/>
    <x v="35"/>
    <m/>
    <s v="CIRCUITO CERRADO DE TELEVISION (CCTV)"/>
    <s v="21.04.2009"/>
    <n v="48148176.810000002"/>
    <n v="46543237.580000006"/>
    <s v="ZLIN"/>
    <n v="10"/>
    <n v="0"/>
    <n v="2455557.02"/>
    <n v="2374515.54"/>
    <s v="ZLIN"/>
    <n v="10"/>
    <n v="0"/>
    <n v="0"/>
    <n v="0"/>
    <m/>
    <m/>
    <m/>
  </r>
  <r>
    <s v="120601010306-0"/>
    <x v="33"/>
    <m/>
    <s v="PLANTILLAS CALENTADORAS AGITADORAS"/>
    <s v="14.04.2009"/>
    <n v="234097.38"/>
    <n v="226294.14"/>
    <s v="ZLIN"/>
    <n v="10"/>
    <n v="0"/>
    <n v="11938.97"/>
    <n v="11544.949999999999"/>
    <s v="ZLIN"/>
    <n v="10"/>
    <n v="0"/>
    <n v="0"/>
    <n v="0"/>
    <m/>
    <m/>
    <m/>
  </r>
  <r>
    <s v="120601010307-0"/>
    <x v="33"/>
    <m/>
    <s v="PLANTILLAS CALENTADORAS AGITADORAS"/>
    <s v="14.04.2009"/>
    <n v="234097.38"/>
    <n v="226294.14"/>
    <s v="ZLIN"/>
    <n v="10"/>
    <n v="0"/>
    <n v="11938.97"/>
    <n v="11544.949999999999"/>
    <s v="ZLIN"/>
    <n v="10"/>
    <n v="0"/>
    <n v="0"/>
    <n v="0"/>
    <m/>
    <m/>
    <m/>
  </r>
  <r>
    <s v="120601010308-0"/>
    <x v="33"/>
    <m/>
    <s v="MEZCLADOR TIPO VORTEX ESTANDAR"/>
    <s v="14.04.2009"/>
    <n v="179987.28"/>
    <n v="173987.71"/>
    <s v="ZLIN"/>
    <n v="10"/>
    <n v="0"/>
    <n v="9179.35"/>
    <n v="8876.4"/>
    <s v="ZLIN"/>
    <n v="10"/>
    <n v="0"/>
    <n v="0"/>
    <n v="0"/>
    <m/>
    <m/>
    <m/>
  </r>
  <r>
    <s v="120601010309-0"/>
    <x v="33"/>
    <m/>
    <s v="MEZCLADOR TIPO VORTEX ESTANDAR"/>
    <s v="14.04.2009"/>
    <n v="179987.28"/>
    <n v="173987.71"/>
    <s v="ZLIN"/>
    <n v="10"/>
    <n v="0"/>
    <n v="9179.35"/>
    <n v="8876.4"/>
    <s v="ZLIN"/>
    <n v="10"/>
    <n v="0"/>
    <n v="0"/>
    <n v="0"/>
    <m/>
    <m/>
    <m/>
  </r>
  <r>
    <s v="120601010310-0"/>
    <x v="33"/>
    <m/>
    <s v="BOMBA PARA VACIO"/>
    <s v="14.04.2009"/>
    <n v="1253685.46"/>
    <n v="1211895.95"/>
    <s v="ZLIN"/>
    <n v="10"/>
    <n v="0"/>
    <n v="63937.96"/>
    <n v="61827.8"/>
    <s v="ZLIN"/>
    <n v="10"/>
    <n v="0"/>
    <n v="0"/>
    <n v="0"/>
    <m/>
    <m/>
    <m/>
  </r>
  <r>
    <s v="120601010311-0"/>
    <x v="33"/>
    <m/>
    <s v="BOMBA PARA VACIO"/>
    <s v="14.04.2009"/>
    <n v="1253685.46"/>
    <n v="1211895.95"/>
    <s v="ZLIN"/>
    <n v="10"/>
    <n v="0"/>
    <n v="63937.96"/>
    <n v="61827.8"/>
    <s v="ZLIN"/>
    <n v="10"/>
    <n v="0"/>
    <n v="0"/>
    <n v="0"/>
    <m/>
    <m/>
    <m/>
  </r>
  <r>
    <s v="120601010312-0"/>
    <x v="33"/>
    <m/>
    <s v="BAÑO LIMPIADOR ULTRASONICO"/>
    <s v="14.04.2009"/>
    <n v="629505.51"/>
    <n v="608521.99"/>
    <s v="ZLIN"/>
    <n v="10"/>
    <n v="0"/>
    <n v="32104.78"/>
    <n v="31045.219999999998"/>
    <s v="ZLIN"/>
    <n v="10"/>
    <n v="0"/>
    <n v="0"/>
    <n v="0"/>
    <m/>
    <m/>
    <m/>
  </r>
  <r>
    <s v="120601010332-0"/>
    <x v="32"/>
    <m/>
    <s v="DISCO DURO EXTERNO"/>
    <s v="10.03.2009"/>
    <n v="92825"/>
    <n v="92825"/>
    <s v="ZLIN"/>
    <n v="5"/>
    <n v="0"/>
    <n v="4734.08"/>
    <n v="4734.08"/>
    <s v="ZLIN"/>
    <n v="5"/>
    <n v="0"/>
    <n v="0"/>
    <n v="0"/>
    <m/>
    <m/>
    <m/>
  </r>
  <r>
    <s v="120601010395-0"/>
    <x v="30"/>
    <m/>
    <s v="RADIO DE COMUNICAION"/>
    <s v="30.09.2011"/>
    <n v="323180"/>
    <n v="234305.5"/>
    <s v="ZLIN"/>
    <n v="10"/>
    <n v="0"/>
    <n v="0"/>
    <n v="0"/>
    <s v="ZLIN"/>
    <n v="10"/>
    <n v="0"/>
    <n v="0"/>
    <n v="0"/>
    <m/>
    <m/>
    <m/>
  </r>
  <r>
    <s v="120601010466-0"/>
    <x v="35"/>
    <m/>
    <s v="MOTO BOMBA CONTRA INCENDIOS"/>
    <s v="31.10.2009"/>
    <n v="11987747"/>
    <n v="10988768.08"/>
    <s v="ZLIN"/>
    <n v="10"/>
    <n v="0"/>
    <n v="611375.1"/>
    <n v="560903.31999999995"/>
    <s v="ZLIN"/>
    <n v="10"/>
    <n v="0"/>
    <n v="0"/>
    <n v="0"/>
    <m/>
    <m/>
    <m/>
  </r>
  <r>
    <s v="120601010481-0"/>
    <x v="36"/>
    <m/>
    <s v="CAJA METALICA CON VIDRIO PARA COLOCACION Y CUSTO"/>
    <s v="01.07.2009"/>
    <n v="209050"/>
    <n v="140832.1"/>
    <s v="ZLIN"/>
    <n v="40"/>
    <n v="0"/>
    <n v="10661.55"/>
    <n v="10045.609999999999"/>
    <s v="ZLIN"/>
    <n v="10"/>
    <n v="0"/>
    <n v="0"/>
    <n v="0"/>
    <m/>
    <m/>
    <m/>
  </r>
  <r>
    <s v="120601010484-0"/>
    <x v="32"/>
    <m/>
    <s v="KIT PARA RESPALDO DE UNA LIBRERIA HP STORAGE WOR"/>
    <s v="11.12.2009"/>
    <n v="12820813.560000001"/>
    <n v="12820813.560000001"/>
    <s v="ZLIN"/>
    <n v="5"/>
    <n v="0"/>
    <n v="653861.49"/>
    <n v="653861.49"/>
    <s v="ZLIN"/>
    <n v="5"/>
    <n v="0"/>
    <n v="0"/>
    <n v="0"/>
    <m/>
    <m/>
    <m/>
  </r>
  <r>
    <s v="120601010504-0"/>
    <x v="33"/>
    <m/>
    <s v="ESTANTE DE METAL PARA EQUIPO DE LABORATORIO"/>
    <s v="07.07.2009"/>
    <n v="104995"/>
    <n v="98870.29"/>
    <s v="ZLIN"/>
    <n v="10"/>
    <n v="0"/>
    <n v="5354.75"/>
    <n v="5045.3900000000003"/>
    <s v="ZLIN"/>
    <n v="10"/>
    <n v="0"/>
    <n v="0"/>
    <n v="0"/>
    <m/>
    <m/>
    <m/>
  </r>
  <r>
    <s v="120601010505-0"/>
    <x v="33"/>
    <m/>
    <s v="ESTANTE DE METAL PARA EQUIPO DE LABORATORIO"/>
    <s v="07.07.2009"/>
    <n v="104995"/>
    <n v="98870.29"/>
    <s v="ZLIN"/>
    <n v="10"/>
    <n v="0"/>
    <n v="5354.75"/>
    <n v="5045.3900000000003"/>
    <s v="ZLIN"/>
    <n v="10"/>
    <n v="0"/>
    <n v="0"/>
    <n v="0"/>
    <m/>
    <m/>
    <m/>
  </r>
  <r>
    <s v="120601010506-0"/>
    <x v="33"/>
    <m/>
    <s v="ESTANTE DE METAL PARA EQUIPO DE LABORATORIO"/>
    <s v="07.07.2009"/>
    <n v="104995"/>
    <n v="98870.29"/>
    <s v="ZLIN"/>
    <n v="10"/>
    <n v="0"/>
    <n v="5354.75"/>
    <n v="5045.3900000000003"/>
    <s v="ZLIN"/>
    <n v="10"/>
    <n v="0"/>
    <n v="0"/>
    <n v="0"/>
    <m/>
    <m/>
    <m/>
  </r>
  <r>
    <s v="120601010507-0"/>
    <x v="33"/>
    <m/>
    <s v="ESTANTE DE METAL PARA EQUIPO DE LABORATORIO"/>
    <s v="07.07.2009"/>
    <n v="104995"/>
    <n v="98870.29"/>
    <s v="ZLIN"/>
    <n v="10"/>
    <n v="0"/>
    <n v="5354.75"/>
    <n v="5045.3900000000003"/>
    <s v="ZLIN"/>
    <n v="10"/>
    <n v="0"/>
    <n v="0"/>
    <n v="0"/>
    <m/>
    <m/>
    <m/>
  </r>
  <r>
    <s v="120601010508-0"/>
    <x v="33"/>
    <m/>
    <s v="ESTANTE DE METAL PARA EQUIPO DE LABORATORIO"/>
    <s v="07.07.2009"/>
    <n v="104995"/>
    <n v="98870.29"/>
    <s v="ZLIN"/>
    <n v="10"/>
    <n v="0"/>
    <n v="5354.75"/>
    <n v="5045.3900000000003"/>
    <s v="ZLIN"/>
    <n v="10"/>
    <n v="0"/>
    <n v="0"/>
    <n v="0"/>
    <m/>
    <m/>
    <m/>
  </r>
  <r>
    <s v="120601010526-0"/>
    <x v="33"/>
    <m/>
    <s v="BALANZA ANALITICA"/>
    <s v="30.07.2010"/>
    <n v="3313447.65"/>
    <n v="2270191.8499999996"/>
    <s v="ZLIN"/>
    <n v="15"/>
    <n v="0"/>
    <n v="0"/>
    <n v="0"/>
    <s v="ZLIN"/>
    <n v="10"/>
    <n v="0"/>
    <n v="0"/>
    <n v="0"/>
    <m/>
    <m/>
    <m/>
  </r>
  <r>
    <s v="120601010531-0"/>
    <x v="35"/>
    <m/>
    <s v="CÁMARA TERMOGRÁFICA INFRAROJA"/>
    <s v="10.05.2010"/>
    <n v="14393152"/>
    <n v="12354122.129999999"/>
    <s v="ZLIN"/>
    <n v="10"/>
    <n v="0"/>
    <n v="0"/>
    <n v="0"/>
    <s v="ZLIN"/>
    <n v="10"/>
    <n v="0"/>
    <n v="0"/>
    <n v="0"/>
    <m/>
    <m/>
    <m/>
  </r>
  <r>
    <s v="120601010532-0"/>
    <x v="33"/>
    <m/>
    <s v="AGITADOR MAGNETICO CON CALENTADOR"/>
    <s v="01.08.2009"/>
    <n v="290329"/>
    <n v="270973.73"/>
    <s v="ZLIN"/>
    <n v="10"/>
    <n v="0"/>
    <n v="14806.78"/>
    <n v="13829.060000000001"/>
    <s v="ZLIN"/>
    <n v="10"/>
    <n v="0"/>
    <n v="0"/>
    <n v="0"/>
    <m/>
    <m/>
    <m/>
  </r>
  <r>
    <s v="120601010534-0"/>
    <x v="33"/>
    <m/>
    <s v="ROMANA ELECTRÓNICA"/>
    <s v="01.08.2009"/>
    <n v="238791.6"/>
    <n v="0"/>
    <s v="ZLIN"/>
    <n v="10"/>
    <n v="0"/>
    <n v="12178.37"/>
    <n v="0"/>
    <s v="ZLIN"/>
    <n v="10"/>
    <n v="0"/>
    <n v="0"/>
    <n v="0"/>
    <m/>
    <m/>
    <m/>
  </r>
  <r>
    <s v="120601010535-0"/>
    <x v="33"/>
    <m/>
    <s v="LAVAOJOS CON TAZON PLÁSTICO MONTADO EN PARED"/>
    <s v="01.08.2009"/>
    <n v="124580"/>
    <n v="94712.74"/>
    <s v="ZLIN"/>
    <n v="15"/>
    <n v="0"/>
    <n v="6353.58"/>
    <n v="5934.04"/>
    <s v="ZLIN"/>
    <n v="10"/>
    <n v="0"/>
    <n v="0"/>
    <n v="0"/>
    <m/>
    <m/>
    <m/>
  </r>
  <r>
    <s v="120601010536-0"/>
    <x v="33"/>
    <m/>
    <s v="VISCOSIMETRO BROOKFIELD"/>
    <s v="01.12.2010"/>
    <n v="5214641.25"/>
    <n v="0"/>
    <s v="ZLIN"/>
    <n v="10"/>
    <n v="0"/>
    <n v="0"/>
    <n v="0"/>
    <s v="ZLIN"/>
    <n v="10"/>
    <n v="0"/>
    <n v="0"/>
    <n v="0"/>
    <m/>
    <m/>
    <m/>
  </r>
  <r>
    <s v="120601010538-0"/>
    <x v="32"/>
    <m/>
    <s v="SWITCH CATALYST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39-0"/>
    <x v="32"/>
    <m/>
    <s v="SWITCH CISCO, 24 PUERTOS"/>
    <s v="08.09.2009"/>
    <n v="1426374.72"/>
    <n v="1426374.72"/>
    <s v="ZLIN"/>
    <n v="5"/>
    <n v="0"/>
    <n v="72745.11"/>
    <n v="72745.11"/>
    <s v="ZLIN"/>
    <n v="5"/>
    <n v="0"/>
    <n v="0"/>
    <n v="0"/>
    <m/>
    <m/>
    <m/>
  </r>
  <r>
    <s v="120601010543-0"/>
    <x v="35"/>
    <m/>
    <s v="EQUIPO RESPIRATORIO  AUTOCONTENIDA (ARAC)"/>
    <s v="18.09.2009"/>
    <n v="3464023.34"/>
    <n v="3204221.59"/>
    <s v="ZLIN"/>
    <n v="10"/>
    <n v="0"/>
    <n v="176665.19"/>
    <n v="163540.29999999999"/>
    <s v="ZLIN"/>
    <n v="10"/>
    <n v="0"/>
    <n v="0"/>
    <n v="0"/>
    <m/>
    <m/>
    <m/>
  </r>
  <r>
    <s v="120601010544-0"/>
    <x v="35"/>
    <m/>
    <s v="EQUIPO RESPIRATORIO  AUTOCONTENIDA (ARAC)"/>
    <s v="18.09.2009"/>
    <n v="3464023.34"/>
    <n v="3204221.59"/>
    <s v="ZLIN"/>
    <n v="10"/>
    <n v="0"/>
    <n v="176665.19"/>
    <n v="163540.29999999999"/>
    <s v="ZLIN"/>
    <n v="10"/>
    <n v="0"/>
    <n v="0"/>
    <n v="0"/>
    <m/>
    <m/>
    <m/>
  </r>
  <r>
    <s v="120601010545-0"/>
    <x v="35"/>
    <m/>
    <s v="EQUIPO RESPIRATORIO  AUTOCONTENIDA (ARAC)"/>
    <s v="18.09.2009"/>
    <n v="3464017.48"/>
    <n v="3204216.17"/>
    <s v="ZLIN"/>
    <n v="10"/>
    <n v="0"/>
    <n v="176664.89"/>
    <n v="163540.02000000002"/>
    <s v="ZLIN"/>
    <n v="10"/>
    <n v="0"/>
    <n v="0"/>
    <n v="0"/>
    <m/>
    <m/>
    <m/>
  </r>
  <r>
    <s v="120601010556-0"/>
    <x v="33"/>
    <m/>
    <s v="EQUIPO PARA  LA DETERMINACION DE AGUA"/>
    <s v="16.05.2011"/>
    <n v="4640903.03"/>
    <n v="0"/>
    <s v="ZLIN"/>
    <n v="10"/>
    <n v="0"/>
    <n v="0"/>
    <n v="0"/>
    <s v="ZLIN"/>
    <n v="10"/>
    <n v="0"/>
    <n v="0"/>
    <n v="0"/>
    <m/>
    <m/>
    <m/>
  </r>
  <r>
    <s v="120601010559-0"/>
    <x v="33"/>
    <m/>
    <s v="CAPILLA FIBRA DE VIDRIO"/>
    <s v="23.10.2009"/>
    <n v="7481301.9199999999"/>
    <n v="6857860.0899999999"/>
    <s v="ZLIN"/>
    <n v="10"/>
    <n v="0"/>
    <n v="381546.4"/>
    <n v="350048.02"/>
    <s v="ZLIN"/>
    <n v="10"/>
    <n v="0"/>
    <n v="0"/>
    <n v="0"/>
    <m/>
    <m/>
    <m/>
  </r>
  <r>
    <s v="120601010562-0"/>
    <x v="33"/>
    <m/>
    <s v="EXTINTOR"/>
    <s v="01.08.2009"/>
    <n v="127690"/>
    <n v="97077.14"/>
    <s v="ZLIN"/>
    <n v="15"/>
    <n v="0"/>
    <n v="6512.19"/>
    <n v="6082.1799999999994"/>
    <s v="ZLIN"/>
    <n v="10"/>
    <n v="0"/>
    <n v="0"/>
    <n v="0"/>
    <m/>
    <m/>
    <m/>
  </r>
  <r>
    <s v="120601010564-0"/>
    <x v="33"/>
    <m/>
    <s v="CAPILLA FIBRA DE VIDRIO"/>
    <s v="23.10.2009"/>
    <n v="7481301.9199999999"/>
    <n v="6857860.0899999999"/>
    <s v="ZLIN"/>
    <n v="10"/>
    <n v="0"/>
    <n v="381546.4"/>
    <n v="350048.02"/>
    <s v="ZLIN"/>
    <n v="10"/>
    <n v="0"/>
    <n v="0"/>
    <n v="0"/>
    <m/>
    <m/>
    <m/>
  </r>
  <r>
    <s v="120601010565-0"/>
    <x v="34"/>
    <m/>
    <s v="ORTOPANTOGRAFO ( RAYOS X)"/>
    <s v="01.12.2010"/>
    <n v="24559828"/>
    <n v="19647862.399999999"/>
    <s v="ZLIN"/>
    <n v="10"/>
    <n v="0"/>
    <n v="0"/>
    <n v="0"/>
    <s v="ZLIN"/>
    <n v="10"/>
    <n v="0"/>
    <n v="0"/>
    <n v="0"/>
    <m/>
    <m/>
    <m/>
  </r>
  <r>
    <s v="120601010567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68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69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0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1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2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3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4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5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6-0"/>
    <x v="30"/>
    <m/>
    <s v="RADIO DE COMUNICACION PORTATIL UHF"/>
    <s v="16.11.2009"/>
    <n v="304843.49"/>
    <n v="276899.51"/>
    <s v="ZLIN"/>
    <n v="10"/>
    <n v="0"/>
    <n v="15547.02"/>
    <n v="14135.07"/>
    <s v="ZLIN"/>
    <n v="10"/>
    <n v="0"/>
    <n v="0"/>
    <n v="0"/>
    <m/>
    <m/>
    <m/>
  </r>
  <r>
    <s v="120601010577-0"/>
    <x v="30"/>
    <m/>
    <s v="RADIO DE COMUNICACION TIPO BASE UHF"/>
    <s v="16.11.2009"/>
    <n v="355777.11"/>
    <n v="323164.2"/>
    <s v="ZLIN"/>
    <n v="10"/>
    <n v="0"/>
    <n v="18144.63"/>
    <n v="16496.77"/>
    <s v="ZLIN"/>
    <n v="10"/>
    <n v="0"/>
    <n v="0"/>
    <n v="0"/>
    <m/>
    <m/>
    <m/>
  </r>
  <r>
    <s v="120601010578-0"/>
    <x v="35"/>
    <m/>
    <s v="MOTOBOMBA PORTATIL"/>
    <s v="31.10.2009"/>
    <n v="50700858.729999997"/>
    <n v="46475787.169999994"/>
    <s v="ZLIN"/>
    <n v="10"/>
    <n v="0"/>
    <n v="2585743.7999999998"/>
    <n v="2372278.9699999997"/>
    <s v="ZLIN"/>
    <n v="10"/>
    <n v="0"/>
    <n v="0"/>
    <n v="0"/>
    <m/>
    <m/>
    <m/>
  </r>
  <r>
    <s v="120601010582-0"/>
    <x v="29"/>
    <m/>
    <s v="ISA Safety Instruments Systems Verification"/>
    <s v="13.04.2010"/>
    <n v="250000"/>
    <n v="250000"/>
    <s v="ZLIN"/>
    <n v="5"/>
    <n v="0"/>
    <n v="11825"/>
    <n v="11825"/>
    <s v="ZLIN"/>
    <n v="5"/>
    <n v="0"/>
    <n v="0"/>
    <n v="0"/>
    <m/>
    <m/>
    <m/>
  </r>
  <r>
    <s v="120601010583-0"/>
    <x v="29"/>
    <m/>
    <s v="API 650 Welded Steel Tanks for Oil Storage 2009"/>
    <s v="13.04.2010"/>
    <n v="414400"/>
    <n v="414400"/>
    <s v="ZLIN"/>
    <n v="5"/>
    <n v="0"/>
    <n v="19601.12"/>
    <n v="19601.12"/>
    <s v="ZLIN"/>
    <n v="5"/>
    <n v="0"/>
    <n v="0"/>
    <n v="0"/>
    <m/>
    <m/>
    <m/>
  </r>
  <r>
    <s v="120601010584-0"/>
    <x v="29"/>
    <m/>
    <s v="Temperature and Pressure Volume Correction Facto"/>
    <s v="13.04.2010"/>
    <n v="420000"/>
    <n v="420000"/>
    <s v="ZLIN"/>
    <n v="5"/>
    <n v="0"/>
    <n v="19866"/>
    <n v="19866"/>
    <s v="ZLIN"/>
    <n v="5"/>
    <n v="0"/>
    <n v="0"/>
    <n v="0"/>
    <m/>
    <m/>
    <m/>
  </r>
  <r>
    <s v="120601010585-0"/>
    <x v="29"/>
    <m/>
    <s v="Project Definition Rating Index-Industrial Proje"/>
    <s v="10.05.2010"/>
    <n v="243704.4"/>
    <n v="243704.4"/>
    <s v="ZLIN"/>
    <n v="5"/>
    <n v="0"/>
    <n v="11527.22"/>
    <n v="11527.22"/>
    <s v="ZLIN"/>
    <n v="5"/>
    <n v="0"/>
    <n v="0"/>
    <n v="0"/>
    <m/>
    <m/>
    <m/>
  </r>
  <r>
    <s v="120601010589-0"/>
    <x v="29"/>
    <m/>
    <s v="SHIPBROKING AND CHARTERING PRACTICE 7TH EDITION"/>
    <s v="31.08.2010"/>
    <n v="337695"/>
    <n v="337695"/>
    <s v="ZLIN"/>
    <n v="5"/>
    <n v="0"/>
    <n v="15972.97"/>
    <n v="15972.97"/>
    <s v="ZLIN"/>
    <n v="5"/>
    <n v="0"/>
    <n v="0"/>
    <n v="0"/>
    <m/>
    <m/>
    <m/>
  </r>
  <r>
    <s v="120601010590-0"/>
    <x v="29"/>
    <m/>
    <s v="PORT OPERATIONS, PLANNING AND LOGISTICS"/>
    <s v="31.08.2010"/>
    <n v="379427"/>
    <n v="379427"/>
    <s v="ZLIN"/>
    <n v="5"/>
    <n v="0"/>
    <n v="17946.900000000001"/>
    <n v="17946.900000000001"/>
    <s v="ZLIN"/>
    <n v="5"/>
    <n v="0"/>
    <n v="0"/>
    <n v="0"/>
    <m/>
    <m/>
    <m/>
  </r>
  <r>
    <s v="120601010591-0"/>
    <x v="29"/>
    <m/>
    <s v="ASME BPVC-V"/>
    <s v="10.09.2010"/>
    <n v="416000"/>
    <n v="416000"/>
    <s v="ZLIN"/>
    <n v="5"/>
    <n v="0"/>
    <n v="19676.8"/>
    <n v="19676.8"/>
    <s v="ZLIN"/>
    <n v="5"/>
    <n v="0"/>
    <n v="0"/>
    <n v="0"/>
    <m/>
    <m/>
    <m/>
  </r>
  <r>
    <s v="120601010592-0"/>
    <x v="29"/>
    <m/>
    <s v="ASME BPVC-IX"/>
    <s v="10.09.2010"/>
    <n v="364000"/>
    <n v="364000"/>
    <s v="ZLIN"/>
    <n v="5"/>
    <n v="0"/>
    <n v="17217.2"/>
    <n v="17217.2"/>
    <s v="ZLIN"/>
    <n v="5"/>
    <n v="0"/>
    <n v="0"/>
    <n v="0"/>
    <m/>
    <m/>
    <m/>
  </r>
  <r>
    <s v="120601010593-0"/>
    <x v="29"/>
    <m/>
    <s v="ASME B31-8"/>
    <s v="10.09.2010"/>
    <n v="262000"/>
    <n v="262000"/>
    <s v="ZLIN"/>
    <n v="5"/>
    <n v="0"/>
    <n v="12392.6"/>
    <n v="12392.6"/>
    <s v="ZLIN"/>
    <n v="5"/>
    <n v="0"/>
    <n v="0"/>
    <n v="0"/>
    <m/>
    <m/>
    <m/>
  </r>
  <r>
    <s v="120601010594-0"/>
    <x v="29"/>
    <m/>
    <s v="NORMA ASME PRESSURE VESSELS DIV.2ALTERNATIVE RUL"/>
    <s v="23.11.2010"/>
    <n v="912000"/>
    <n v="912000"/>
    <s v="ZLIN"/>
    <n v="5"/>
    <n v="0"/>
    <n v="43137.599999999999"/>
    <n v="43137.599999999999"/>
    <s v="ZLIN"/>
    <n v="5"/>
    <n v="0"/>
    <n v="0"/>
    <n v="0"/>
    <m/>
    <m/>
    <m/>
  </r>
  <r>
    <s v="120601010597-0"/>
    <x v="29"/>
    <m/>
    <s v="NORMA ATA 103 para Aeropuerto Tobías Bolaños"/>
    <s v="24.01.2011"/>
    <n v="295973.32"/>
    <n v="295973.32"/>
    <s v="ZLIN"/>
    <n v="5"/>
    <n v="0"/>
    <n v="0"/>
    <n v="0"/>
    <s v="ZLIN"/>
    <n v="5"/>
    <n v="0"/>
    <n v="0"/>
    <n v="0"/>
    <m/>
    <m/>
    <m/>
  </r>
  <r>
    <s v="120601010598-0"/>
    <x v="29"/>
    <m/>
    <s v="PRESSURE TESTING OF STEEL PIPELINES"/>
    <s v="22.06.2011"/>
    <n v="134620"/>
    <n v="125004.29000000001"/>
    <s v="ZLIN"/>
    <n v="15"/>
    <n v="0"/>
    <n v="0"/>
    <n v="0"/>
    <s v="ZLIN"/>
    <n v="5"/>
    <n v="0"/>
    <n v="0"/>
    <n v="0"/>
    <m/>
    <m/>
    <m/>
  </r>
  <r>
    <s v="120601010599-0"/>
    <x v="29"/>
    <m/>
    <s v="WELDING PIPELINES AND RELATED FACILITIES, HARD C"/>
    <s v="22.06.2011"/>
    <n v="252985"/>
    <n v="252985"/>
    <s v="ZLIN"/>
    <n v="5"/>
    <n v="0"/>
    <n v="0"/>
    <n v="0"/>
    <s v="ZLIN"/>
    <n v="5"/>
    <n v="0"/>
    <n v="0"/>
    <n v="0"/>
    <m/>
    <m/>
    <m/>
  </r>
  <r>
    <s v="120601010600-0"/>
    <x v="29"/>
    <m/>
    <s v="STORING AND HANDLING ETHANOL AND GASOLINE ETH"/>
    <s v="22.06.2011"/>
    <n v="193050"/>
    <n v="193050"/>
    <s v="ZLIN"/>
    <n v="5"/>
    <n v="0"/>
    <n v="0"/>
    <n v="0"/>
    <s v="ZLIN"/>
    <n v="5"/>
    <n v="0"/>
    <n v="0"/>
    <n v="0"/>
    <m/>
    <m/>
    <m/>
  </r>
  <r>
    <s v="120601010601-0"/>
    <x v="29"/>
    <m/>
    <s v="LIBRO STANDARD  METHODS FOR EXAMINATION OF WATER"/>
    <s v="11.08.2011"/>
    <n v="176997.85"/>
    <n v="176997.85"/>
    <s v="ZLIN"/>
    <n v="5"/>
    <n v="0"/>
    <n v="0"/>
    <n v="0"/>
    <s v="ZLIN"/>
    <n v="5"/>
    <n v="0"/>
    <n v="0"/>
    <n v="0"/>
    <m/>
    <m/>
    <m/>
  </r>
  <r>
    <s v="120601010603-0"/>
    <x v="29"/>
    <m/>
    <s v="Legal Issues in Bunkering Maritime Advocate Revi"/>
    <s v="06.10.2011"/>
    <n v="159246.35"/>
    <n v="159246.35"/>
    <s v="ZLIN"/>
    <n v="5"/>
    <n v="0"/>
    <n v="0"/>
    <n v="0"/>
    <s v="ZLIN"/>
    <n v="5"/>
    <n v="0"/>
    <n v="0"/>
    <n v="0"/>
    <m/>
    <m/>
    <m/>
  </r>
  <r>
    <s v="120601010605-0"/>
    <x v="29"/>
    <m/>
    <s v="Libro ASTM Spectroscopic Analysis of Petroleum"/>
    <s v="26.10.2011"/>
    <n v="157800"/>
    <n v="157800"/>
    <s v="ZLIN"/>
    <n v="5"/>
    <n v="0"/>
    <n v="0"/>
    <n v="0"/>
    <s v="ZLIN"/>
    <n v="5"/>
    <n v="0"/>
    <n v="0"/>
    <n v="0"/>
    <m/>
    <m/>
    <m/>
  </r>
  <r>
    <s v="120601010607-0"/>
    <x v="29"/>
    <m/>
    <s v="MAT. AUDIOVISUAL VIENTOS DE CAMBIO"/>
    <s v="30.11.2011"/>
    <n v="224541"/>
    <n v="204247.98"/>
    <s v="ZLIN"/>
    <n v="10"/>
    <n v="0"/>
    <n v="0"/>
    <n v="0"/>
    <s v="ZLIN"/>
    <n v="5"/>
    <n v="0"/>
    <n v="0"/>
    <n v="0"/>
    <m/>
    <m/>
    <m/>
  </r>
  <r>
    <s v="120601010618-0"/>
    <x v="29"/>
    <m/>
    <s v="MASTERING ENTERPRISE SOA WITH SAP NETWORKING"/>
    <s v="30.11.2011"/>
    <n v="58800"/>
    <n v="48020"/>
    <s v="ZLIN"/>
    <n v="3"/>
    <n v="0"/>
    <n v="0"/>
    <n v="0"/>
    <s v="ZLIN"/>
    <n v="5"/>
    <n v="0"/>
    <n v="0"/>
    <n v="0"/>
    <m/>
    <m/>
    <m/>
  </r>
  <r>
    <s v="120601010619-0"/>
    <x v="29"/>
    <m/>
    <s v="COMPENDIO NORMAS SEG. OCUP"/>
    <s v="01.12.2011"/>
    <n v="550700"/>
    <n v="550700"/>
    <s v="ZLIN"/>
    <n v="5"/>
    <n v="0"/>
    <n v="0"/>
    <n v="0"/>
    <s v="ZLIN"/>
    <n v="5"/>
    <n v="0"/>
    <n v="0"/>
    <n v="0"/>
    <m/>
    <m/>
    <m/>
  </r>
  <r>
    <s v="120601010620-0"/>
    <x v="29"/>
    <m/>
    <s v="COMPENDIO API CAPITULO MEDICION"/>
    <s v="20.12.2011"/>
    <n v="1269000"/>
    <n v="1269000"/>
    <s v="ZLIN"/>
    <n v="5"/>
    <n v="0"/>
    <n v="0"/>
    <n v="0"/>
    <s v="ZLIN"/>
    <n v="5"/>
    <n v="0"/>
    <n v="0"/>
    <n v="0"/>
    <m/>
    <m/>
    <m/>
  </r>
  <r>
    <s v="120601010623-0"/>
    <x v="29"/>
    <m/>
    <s v="WORLD ENERGY AUTLOOK 2011"/>
    <s v="29.02.2012"/>
    <n v="124839.7"/>
    <n v="124839.7"/>
    <s v="ZLIN"/>
    <n v="5"/>
    <n v="0"/>
    <n v="0"/>
    <n v="0"/>
    <s v="ZLIN"/>
    <n v="5"/>
    <n v="0"/>
    <n v="0"/>
    <n v="0"/>
    <m/>
    <m/>
    <m/>
  </r>
  <r>
    <s v="120601010624-0"/>
    <x v="29"/>
    <m/>
    <s v="NORMAS API 610,"/>
    <s v="17.04.2012"/>
    <n v="159779.35999999999"/>
    <n v="159779.35999999999"/>
    <s v="ZLIN"/>
    <n v="5"/>
    <n v="0"/>
    <n v="0"/>
    <n v="0"/>
    <s v="ZLIN"/>
    <n v="5"/>
    <n v="0"/>
    <n v="0"/>
    <n v="0"/>
    <m/>
    <m/>
    <m/>
  </r>
  <r>
    <s v="120601010626-0"/>
    <x v="29"/>
    <m/>
    <s v="NORMAS API 541"/>
    <s v="17.04.2012"/>
    <n v="0"/>
    <n v="0"/>
    <s v="ZLIN"/>
    <n v="5"/>
    <n v="0"/>
    <n v="0"/>
    <n v="0"/>
    <s v="ZLIN"/>
    <n v="5"/>
    <n v="0"/>
    <n v="0"/>
    <n v="0"/>
    <m/>
    <m/>
    <m/>
  </r>
  <r>
    <s v="120601010627-0"/>
    <x v="29"/>
    <m/>
    <s v="NORMAS  ASME B31.3"/>
    <s v="17.04.2012"/>
    <n v="195228.79999999999"/>
    <n v="195228.79999999999"/>
    <s v="ZLIN"/>
    <n v="5"/>
    <n v="0"/>
    <n v="0"/>
    <n v="0"/>
    <s v="ZLIN"/>
    <n v="5"/>
    <n v="0"/>
    <n v="0"/>
    <n v="0"/>
    <m/>
    <m/>
    <m/>
  </r>
  <r>
    <s v="120601010628-0"/>
    <x v="29"/>
    <m/>
    <s v="NORMAS ASME  B31.4"/>
    <s v="17.04.2012"/>
    <n v="0"/>
    <n v="0"/>
    <s v="ZLIN"/>
    <n v="5"/>
    <n v="0"/>
    <n v="0"/>
    <n v="0"/>
    <s v="ZLIN"/>
    <n v="5"/>
    <n v="0"/>
    <n v="0"/>
    <n v="0"/>
    <m/>
    <m/>
    <m/>
  </r>
  <r>
    <s v="120601010629-0"/>
    <x v="29"/>
    <m/>
    <s v="NORMA (PDF) ANSI/ASME B31.8-2010"/>
    <s v="21.05.2012"/>
    <n v="104500.8"/>
    <n v="104500.8"/>
    <s v="ZLIN"/>
    <n v="5"/>
    <n v="0"/>
    <n v="0"/>
    <n v="0"/>
    <s v="ZLIN"/>
    <n v="5"/>
    <n v="0"/>
    <n v="0"/>
    <n v="0"/>
    <m/>
    <m/>
    <m/>
  </r>
  <r>
    <s v="120601010630-0"/>
    <x v="29"/>
    <m/>
    <s v="OHSAS TOOLKIT- USER LICENSE"/>
    <s v="04.07.2012"/>
    <n v="198195.20000000001"/>
    <n v="198195.20000000001"/>
    <s v="ZLIN"/>
    <n v="5"/>
    <n v="0"/>
    <n v="0"/>
    <n v="0"/>
    <s v="ZLIN"/>
    <n v="5"/>
    <n v="0"/>
    <n v="0"/>
    <n v="0"/>
    <m/>
    <m/>
    <m/>
  </r>
  <r>
    <s v="120601010631-0"/>
    <x v="29"/>
    <m/>
    <s v="NORMA API 653 Tank Inspection, Repair, Alteratio"/>
    <s v="13.07.2012"/>
    <n v="103680.8"/>
    <n v="103680.8"/>
    <s v="ZLIN"/>
    <n v="5"/>
    <n v="0"/>
    <n v="0"/>
    <n v="0"/>
    <s v="ZLIN"/>
    <n v="5"/>
    <n v="0"/>
    <n v="0"/>
    <n v="0"/>
    <m/>
    <m/>
    <m/>
  </r>
  <r>
    <s v="120601010633-0"/>
    <x v="29"/>
    <m/>
    <s v="API MPMS Chapter 11.5"/>
    <s v="13.08.2012"/>
    <n v="120902.39999999999"/>
    <n v="120902.39999999999"/>
    <s v="ZLIN"/>
    <n v="5"/>
    <n v="0"/>
    <n v="0"/>
    <n v="0"/>
    <s v="ZLIN"/>
    <n v="5"/>
    <n v="0"/>
    <n v="0"/>
    <n v="0"/>
    <m/>
    <m/>
    <m/>
  </r>
  <r>
    <s v="120601010634-0"/>
    <x v="29"/>
    <m/>
    <s v="API RP 545 and 545-A SET"/>
    <s v="13.08.2012"/>
    <n v="100752"/>
    <n v="100752"/>
    <s v="ZLIN"/>
    <n v="5"/>
    <n v="0"/>
    <n v="0"/>
    <n v="0"/>
    <s v="ZLIN"/>
    <n v="5"/>
    <n v="0"/>
    <n v="0"/>
    <n v="0"/>
    <m/>
    <m/>
    <m/>
  </r>
  <r>
    <s v="120601010635-0"/>
    <x v="29"/>
    <m/>
    <s v=" ASME SECTION I: RULES FOR CONSTRUCTION OF POWER"/>
    <s v="17.08.2012"/>
    <n v="329727.35999999999"/>
    <n v="329727.35999999999"/>
    <s v="ZLIN"/>
    <n v="5"/>
    <n v="0"/>
    <n v="0"/>
    <n v="0"/>
    <s v="ZLIN"/>
    <n v="5"/>
    <n v="0"/>
    <n v="0"/>
    <n v="0"/>
    <m/>
    <m/>
    <m/>
  </r>
  <r>
    <s v="120601010636-0"/>
    <x v="29"/>
    <m/>
    <s v="Normas API: 560."/>
    <s v="30.10.2012"/>
    <n v="147015.67999999999"/>
    <n v="147015.67999999999"/>
    <s v="ZLIN"/>
    <n v="5"/>
    <n v="0"/>
    <n v="0"/>
    <n v="0"/>
    <s v="ZLIN"/>
    <n v="5"/>
    <n v="0"/>
    <n v="0"/>
    <n v="0"/>
    <m/>
    <m/>
    <m/>
  </r>
  <r>
    <s v="120601010637-0"/>
    <x v="29"/>
    <m/>
    <s v="Normas API: 617"/>
    <s v="05.10.2012"/>
    <n v="106373.12"/>
    <n v="106373.12"/>
    <s v="ZLIN"/>
    <n v="5"/>
    <n v="0"/>
    <n v="0"/>
    <n v="0"/>
    <s v="ZLIN"/>
    <n v="5"/>
    <n v="0"/>
    <n v="0"/>
    <n v="0"/>
    <m/>
    <m/>
    <m/>
  </r>
  <r>
    <s v="120601010638-0"/>
    <x v="29"/>
    <m/>
    <s v="Normas API: 685"/>
    <s v="05.10.2012"/>
    <n v="100352"/>
    <n v="100352"/>
    <s v="ZLIN"/>
    <n v="5"/>
    <n v="0"/>
    <n v="0"/>
    <n v="0"/>
    <s v="ZLIN"/>
    <n v="5"/>
    <n v="0"/>
    <n v="0"/>
    <n v="0"/>
    <m/>
    <m/>
    <m/>
  </r>
  <r>
    <s v="120601010639-0"/>
    <x v="29"/>
    <m/>
    <s v="Normas API: 625"/>
    <s v="05.10.2012"/>
    <n v="112896"/>
    <n v="112896"/>
    <s v="ZLIN"/>
    <n v="5"/>
    <n v="0"/>
    <n v="0"/>
    <n v="0"/>
    <s v="ZLIN"/>
    <n v="5"/>
    <n v="0"/>
    <n v="0"/>
    <n v="0"/>
    <m/>
    <m/>
    <m/>
  </r>
  <r>
    <s v="120601010640-0"/>
    <x v="29"/>
    <m/>
    <s v="Normas API: 619"/>
    <s v="05.10.2012"/>
    <n v="104867.84"/>
    <n v="104867.84"/>
    <s v="ZLIN"/>
    <n v="5"/>
    <n v="0"/>
    <n v="0"/>
    <n v="0"/>
    <s v="ZLIN"/>
    <n v="5"/>
    <n v="0"/>
    <n v="0"/>
    <n v="0"/>
    <m/>
    <m/>
    <m/>
  </r>
  <r>
    <s v="120601010641-0"/>
    <x v="29"/>
    <m/>
    <s v="Normas API: 672"/>
    <s v="05.10.2012"/>
    <n v="114401.28"/>
    <n v="114401.28"/>
    <s v="ZLIN"/>
    <n v="5"/>
    <n v="0"/>
    <n v="0"/>
    <n v="0"/>
    <s v="ZLIN"/>
    <n v="5"/>
    <n v="0"/>
    <n v="0"/>
    <n v="0"/>
    <m/>
    <m/>
    <m/>
  </r>
  <r>
    <s v="120601010642-0"/>
    <x v="29"/>
    <m/>
    <s v="Normas API: 689"/>
    <s v="30.10.2012"/>
    <n v="103362.56"/>
    <n v="103362.56"/>
    <s v="ZLIN"/>
    <n v="5"/>
    <n v="0"/>
    <n v="0"/>
    <n v="0"/>
    <s v="ZLIN"/>
    <n v="5"/>
    <n v="0"/>
    <n v="0"/>
    <n v="0"/>
    <m/>
    <m/>
    <m/>
  </r>
  <r>
    <s v="120601010643-0"/>
    <x v="29"/>
    <m/>
    <s v="Normas API: 537."/>
    <s v="30.10.2012"/>
    <n v="105369.60000000001"/>
    <n v="105369.60000000001"/>
    <s v="ZLIN"/>
    <n v="5"/>
    <n v="0"/>
    <n v="0"/>
    <n v="0"/>
    <s v="ZLIN"/>
    <n v="5"/>
    <n v="0"/>
    <n v="0"/>
    <n v="0"/>
    <m/>
    <m/>
    <m/>
  </r>
  <r>
    <s v="120601010644-0"/>
    <x v="29"/>
    <m/>
    <s v="Normas API: 1615"/>
    <s v="30.10.2012"/>
    <n v="99850.240000000005"/>
    <n v="99850.240000000005"/>
    <s v="ZLIN"/>
    <n v="5"/>
    <n v="0"/>
    <n v="0"/>
    <n v="0"/>
    <s v="ZLIN"/>
    <n v="5"/>
    <n v="0"/>
    <n v="0"/>
    <n v="0"/>
    <m/>
    <m/>
    <m/>
  </r>
  <r>
    <s v="120601010645-0"/>
    <x v="29"/>
    <m/>
    <s v="Normas API: 612"/>
    <s v="30.10.2012"/>
    <n v="96337.919999999998"/>
    <n v="96337.919999999998"/>
    <s v="ZLIN"/>
    <n v="5"/>
    <n v="0"/>
    <n v="0"/>
    <n v="0"/>
    <s v="ZLIN"/>
    <n v="5"/>
    <n v="0"/>
    <n v="0"/>
    <n v="0"/>
    <m/>
    <m/>
    <m/>
  </r>
  <r>
    <s v="120601010646-0"/>
    <x v="29"/>
    <m/>
    <s v="Normas API:  530:"/>
    <s v="30.10.2012"/>
    <n v="128450.56"/>
    <n v="128450.56"/>
    <s v="ZLIN"/>
    <n v="5"/>
    <n v="0"/>
    <n v="0"/>
    <n v="0"/>
    <s v="ZLIN"/>
    <n v="5"/>
    <n v="0"/>
    <n v="0"/>
    <n v="0"/>
    <m/>
    <m/>
    <m/>
  </r>
  <r>
    <s v="120601010647-0"/>
    <x v="29"/>
    <m/>
    <s v="Standard Methods for the Examination of Water and"/>
    <s v="26.10.2012"/>
    <n v="169344"/>
    <n v="169344"/>
    <s v="ZLIN"/>
    <n v="5"/>
    <n v="0"/>
    <n v="0"/>
    <n v="0"/>
    <s v="ZLIN"/>
    <n v="5"/>
    <n v="0"/>
    <n v="0"/>
    <n v="0"/>
    <m/>
    <m/>
    <m/>
  </r>
  <r>
    <s v="120601010648-0"/>
    <x v="29"/>
    <m/>
    <s v="Standard Methods for the Examination of Water and"/>
    <s v="26.10.2012"/>
    <n v="539141.12"/>
    <n v="539141.12"/>
    <s v="ZLIN"/>
    <n v="5"/>
    <n v="0"/>
    <n v="0"/>
    <n v="0"/>
    <s v="ZLIN"/>
    <n v="5"/>
    <n v="0"/>
    <n v="0"/>
    <n v="0"/>
    <m/>
    <m/>
    <m/>
  </r>
  <r>
    <s v="120601010649-0"/>
    <x v="29"/>
    <m/>
    <s v="AWS D1 STRUCTURAL WELDING CODE"/>
    <s v="08.11.2012"/>
    <n v="263970.24"/>
    <n v="263970.24"/>
    <s v="ZLIN"/>
    <n v="5"/>
    <n v="0"/>
    <n v="0"/>
    <n v="0"/>
    <s v="ZLIN"/>
    <n v="5"/>
    <n v="0"/>
    <n v="0"/>
    <n v="0"/>
    <m/>
    <m/>
    <m/>
  </r>
  <r>
    <s v="120601010650-0"/>
    <x v="29"/>
    <m/>
    <s v=" SSPC. Steel Structures Painting Manual, Volume 1"/>
    <s v="19.11.2012"/>
    <n v="225936.36"/>
    <n v="225936.36"/>
    <s v="ZLIN"/>
    <n v="5"/>
    <n v="0"/>
    <n v="0"/>
    <n v="0"/>
    <s v="ZLIN"/>
    <n v="5"/>
    <n v="0"/>
    <n v="0"/>
    <n v="0"/>
    <m/>
    <m/>
    <m/>
  </r>
  <r>
    <s v="120601010651-0"/>
    <x v="29"/>
    <m/>
    <s v="ASTM Book of Standards - Section 5 - Petroleum P"/>
    <s v="19.11.2012"/>
    <n v="723147.48"/>
    <n v="723147.48"/>
    <s v="ZLIN"/>
    <n v="5"/>
    <n v="0"/>
    <n v="0"/>
    <n v="0"/>
    <s v="ZLIN"/>
    <n v="5"/>
    <n v="0"/>
    <n v="0"/>
    <n v="0"/>
    <m/>
    <m/>
    <m/>
  </r>
  <r>
    <s v="120601010653-0"/>
    <x v="29"/>
    <m/>
    <s v="NORMA ISA 5.1 INSTRUMENTATION SYMBOLS"/>
    <s v="20.03.2013"/>
    <n v="130717.6"/>
    <n v="130717.6"/>
    <s v="ZLIN"/>
    <n v="5"/>
    <n v="0"/>
    <n v="0"/>
    <n v="0"/>
    <s v="ZLIN"/>
    <n v="5"/>
    <n v="0"/>
    <n v="0"/>
    <n v="0"/>
    <m/>
    <m/>
    <m/>
  </r>
  <r>
    <s v="120601010659-0"/>
    <x v="29"/>
    <m/>
    <s v="NORMA ISA MFPA30A"/>
    <s v="18.06.2013"/>
    <n v="101557.02"/>
    <n v="101557.02"/>
    <s v="ZLIN"/>
    <n v="5"/>
    <n v="0"/>
    <n v="0"/>
    <n v="0"/>
    <s v="ZLIN"/>
    <n v="5"/>
    <n v="0"/>
    <n v="0"/>
    <n v="0"/>
    <m/>
    <m/>
    <m/>
  </r>
  <r>
    <s v="120601010660-0"/>
    <x v="29"/>
    <m/>
    <s v="PLANES INSP. TANQUES ALMACENAMIENTO (LIBRO)"/>
    <s v="08.08.2013"/>
    <n v="107786.38"/>
    <n v="107786.38"/>
    <s v="ZLIN"/>
    <n v="5"/>
    <n v="0"/>
    <n v="0"/>
    <n v="0"/>
    <s v="ZLIN"/>
    <n v="5"/>
    <n v="0"/>
    <n v="0"/>
    <n v="0"/>
    <m/>
    <m/>
    <m/>
  </r>
  <r>
    <s v="120601010661-0"/>
    <x v="29"/>
    <m/>
    <s v="LIBRO API 579"/>
    <s v="16.08.2013"/>
    <n v="354823.04"/>
    <n v="354823.04"/>
    <s v="ZLIN"/>
    <n v="5"/>
    <n v="0"/>
    <n v="0"/>
    <n v="0"/>
    <s v="ZLIN"/>
    <n v="5"/>
    <n v="0"/>
    <n v="0"/>
    <n v="0"/>
    <m/>
    <m/>
    <m/>
  </r>
  <r>
    <s v="120601010662-0"/>
    <x v="29"/>
    <m/>
    <s v="NORMA ASME SECTION VIII DIVISION 2 ALT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3-0"/>
    <x v="29"/>
    <m/>
    <s v="NORMA ASME SECTION IX WELDING AND BR 2 ALT"/>
    <s v="20.08.2013"/>
    <n v="437480.68"/>
    <n v="437480.68"/>
    <s v="ZLIN"/>
    <n v="5"/>
    <n v="0"/>
    <n v="0"/>
    <n v="0"/>
    <s v="ZLIN"/>
    <n v="5"/>
    <n v="0"/>
    <n v="0"/>
    <n v="0"/>
    <m/>
    <m/>
    <m/>
  </r>
  <r>
    <s v="120601010664-0"/>
    <x v="29"/>
    <m/>
    <s v="NORMA ASME SECTION V NONDESTRUCTIVE EX"/>
    <s v="20.08.2013"/>
    <n v="427400.48"/>
    <n v="427400.48"/>
    <s v="ZLIN"/>
    <n v="5"/>
    <n v="0"/>
    <n v="0"/>
    <n v="0"/>
    <s v="ZLIN"/>
    <n v="5"/>
    <n v="0"/>
    <n v="0"/>
    <n v="0"/>
    <m/>
    <m/>
    <m/>
  </r>
  <r>
    <s v="120601010665-0"/>
    <x v="29"/>
    <m/>
    <s v="NORMA ASME SECTION II MATERIALS-PART A"/>
    <s v="20.08.2013"/>
    <n v="576587.43999999994"/>
    <n v="576587.43999999994"/>
    <s v="ZLIN"/>
    <n v="5"/>
    <n v="0"/>
    <n v="0"/>
    <n v="0"/>
    <s v="ZLIN"/>
    <n v="5"/>
    <n v="0"/>
    <n v="0"/>
    <n v="0"/>
    <m/>
    <m/>
    <m/>
  </r>
  <r>
    <s v="120601010666-0"/>
    <x v="29"/>
    <m/>
    <s v="NORMA ASME SECTION II MATERIALS - PART D"/>
    <s v="20.08.2013"/>
    <n v="566507.24"/>
    <n v="566507.24"/>
    <s v="ZLIN"/>
    <n v="5"/>
    <n v="0"/>
    <n v="0"/>
    <n v="0"/>
    <s v="ZLIN"/>
    <n v="5"/>
    <n v="0"/>
    <n v="0"/>
    <n v="0"/>
    <m/>
    <m/>
    <m/>
  </r>
  <r>
    <s v="120601010668-0"/>
    <x v="29"/>
    <m/>
    <s v="NORMA BS EN 13765-2010"/>
    <s v="02.12.2013"/>
    <n v="106157.1"/>
    <n v="106157.1"/>
    <s v="ZLIN"/>
    <n v="5"/>
    <n v="0"/>
    <n v="0"/>
    <n v="0"/>
    <s v="ZLIN"/>
    <n v="5"/>
    <n v="0"/>
    <n v="0"/>
    <n v="0"/>
    <m/>
    <m/>
    <m/>
  </r>
  <r>
    <s v="120601010669-0"/>
    <x v="29"/>
    <m/>
    <s v="NORMA API 653-2013"/>
    <s v="02.12.2013"/>
    <n v="107168.12"/>
    <n v="107168.12"/>
    <s v="ZLIN"/>
    <n v="5"/>
    <n v="0"/>
    <n v="0"/>
    <n v="0"/>
    <s v="ZLIN"/>
    <n v="5"/>
    <n v="0"/>
    <n v="0"/>
    <n v="0"/>
    <m/>
    <m/>
    <m/>
  </r>
  <r>
    <s v="120601010670-0"/>
    <x v="29"/>
    <m/>
    <s v="NORMA API 650-2013"/>
    <s v="02.12.2013"/>
    <n v="240117.25"/>
    <n v="240117.25"/>
    <s v="ZLIN"/>
    <n v="5"/>
    <n v="0"/>
    <n v="0"/>
    <n v="0"/>
    <s v="ZLIN"/>
    <n v="5"/>
    <n v="0"/>
    <n v="0"/>
    <n v="0"/>
    <m/>
    <m/>
    <m/>
  </r>
  <r>
    <s v="120601010671-0"/>
    <x v="29"/>
    <m/>
    <s v="NORMA API 1104-2013"/>
    <s v="02.12.2013"/>
    <n v="174400.95"/>
    <n v="174400.95"/>
    <s v="ZLIN"/>
    <n v="5"/>
    <n v="0"/>
    <n v="0"/>
    <n v="0"/>
    <s v="ZLIN"/>
    <n v="5"/>
    <n v="0"/>
    <n v="0"/>
    <n v="0"/>
    <m/>
    <m/>
    <m/>
  </r>
  <r>
    <s v="120601010672-0"/>
    <x v="29"/>
    <m/>
    <s v="NORMA UNE EN-1473"/>
    <s v="19.12.2013"/>
    <n v="94000"/>
    <n v="94000"/>
    <s v="ZLIN"/>
    <n v="5"/>
    <n v="0"/>
    <n v="0"/>
    <n v="0"/>
    <s v="ZLIN"/>
    <n v="5"/>
    <n v="0"/>
    <n v="0"/>
    <n v="0"/>
    <m/>
    <m/>
    <m/>
  </r>
  <r>
    <s v="120601010673-0"/>
    <x v="29"/>
    <m/>
    <s v="ATLAS DE DEFECTOS DE REVESTIMIENTO (EFA)"/>
    <s v="10.07.2014"/>
    <n v="185871.04"/>
    <n v="164186.09"/>
    <s v="ZLIN"/>
    <n v="5"/>
    <n v="0"/>
    <n v="0"/>
    <n v="0"/>
    <s v="ZLIN"/>
    <n v="5"/>
    <n v="0"/>
    <n v="0"/>
    <n v="0"/>
    <m/>
    <m/>
    <m/>
  </r>
  <r>
    <s v="120601010674-0"/>
    <x v="29"/>
    <m/>
    <s v="BS ISO 4266-4:2002"/>
    <s v="11.08.2014"/>
    <n v="123901.44"/>
    <n v="107381.25"/>
    <s v="ZLIN"/>
    <n v="5"/>
    <n v="0"/>
    <n v="0"/>
    <n v="0"/>
    <s v="ZLIN"/>
    <n v="5"/>
    <n v="0"/>
    <n v="0"/>
    <n v="0"/>
    <m/>
    <m/>
    <m/>
  </r>
  <r>
    <s v="120601010675-0"/>
    <x v="29"/>
    <m/>
    <s v="BS ISO 8217:2012"/>
    <s v="11.08.2014"/>
    <n v="142571.51999999999"/>
    <n v="123561.97999999998"/>
    <s v="ZLIN"/>
    <n v="5"/>
    <n v="0"/>
    <n v="0"/>
    <n v="0"/>
    <s v="ZLIN"/>
    <n v="5"/>
    <n v="0"/>
    <n v="0"/>
    <n v="0"/>
    <m/>
    <m/>
    <m/>
  </r>
  <r>
    <s v="120601010676-0"/>
    <x v="29"/>
    <m/>
    <s v="BS ISO 4266-1:2002"/>
    <s v="11.08.2014"/>
    <n v="123901.44"/>
    <n v="107381.25"/>
    <s v="ZLIN"/>
    <n v="5"/>
    <n v="0"/>
    <n v="0"/>
    <n v="0"/>
    <s v="ZLIN"/>
    <n v="5"/>
    <n v="0"/>
    <n v="0"/>
    <n v="0"/>
    <m/>
    <m/>
    <m/>
  </r>
  <r>
    <s v="120601010677-0"/>
    <x v="29"/>
    <m/>
    <s v="BS ISO 4266-3:2002"/>
    <s v="11.08.2014"/>
    <n v="123901.44"/>
    <n v="107381.25"/>
    <s v="ZLIN"/>
    <n v="5"/>
    <n v="0"/>
    <n v="0"/>
    <n v="0"/>
    <s v="ZLIN"/>
    <n v="5"/>
    <n v="0"/>
    <n v="0"/>
    <n v="0"/>
    <m/>
    <m/>
    <m/>
  </r>
  <r>
    <s v="120601010678-0"/>
    <x v="29"/>
    <m/>
    <s v="Normas la MSSP-58-2099"/>
    <s v="13.10.2014"/>
    <n v="160777.95000000001"/>
    <n v="133981.63"/>
    <s v="ZLIN"/>
    <n v="5"/>
    <n v="0"/>
    <n v="0"/>
    <n v="0"/>
    <s v="ZLIN"/>
    <n v="5"/>
    <n v="0"/>
    <n v="0"/>
    <n v="0"/>
    <m/>
    <m/>
    <m/>
  </r>
  <r>
    <s v="120601010679-0"/>
    <x v="29"/>
    <m/>
    <s v="BS ISO 5725-2:1994"/>
    <s v="29.10.2014"/>
    <n v="173443.97"/>
    <n v="144536.64000000001"/>
    <s v="ZLIN"/>
    <n v="5"/>
    <n v="0"/>
    <n v="0"/>
    <n v="0"/>
    <s v="ZLIN"/>
    <n v="5"/>
    <n v="0"/>
    <n v="0"/>
    <n v="0"/>
    <m/>
    <m/>
    <m/>
  </r>
  <r>
    <s v="120601010680-0"/>
    <x v="29"/>
    <m/>
    <s v="NORMA TTMA TB- 80 Specification Cargo Tank Vehic"/>
    <s v="29.10.2014"/>
    <n v="109002"/>
    <n v="90835"/>
    <s v="ZLIN"/>
    <n v="5"/>
    <n v="0"/>
    <n v="0"/>
    <n v="0"/>
    <s v="ZLIN"/>
    <n v="5"/>
    <n v="0"/>
    <n v="0"/>
    <n v="0"/>
    <m/>
    <m/>
    <m/>
  </r>
  <r>
    <s v="120601010681-0"/>
    <x v="29"/>
    <m/>
    <s v="ATA 103 Standard for jet fuel quality control at"/>
    <s v="10.11.2014"/>
    <n v="228904.2"/>
    <n v="186938.43000000002"/>
    <s v="ZLIN"/>
    <n v="5"/>
    <n v="0"/>
    <n v="0"/>
    <n v="0"/>
    <s v="ZLIN"/>
    <n v="5"/>
    <n v="0"/>
    <n v="0"/>
    <n v="0"/>
    <m/>
    <m/>
    <m/>
  </r>
  <r>
    <s v="120601010682-0"/>
    <x v="29"/>
    <m/>
    <s v="API STD 674"/>
    <s v="19.11.2014"/>
    <n v="100999.86"/>
    <n v="82483.22"/>
    <s v="ZLIN"/>
    <n v="5"/>
    <n v="0"/>
    <n v="0"/>
    <n v="0"/>
    <s v="ZLIN"/>
    <n v="5"/>
    <n v="0"/>
    <n v="0"/>
    <n v="0"/>
    <m/>
    <m/>
    <m/>
  </r>
  <r>
    <s v="120601010683-0"/>
    <x v="29"/>
    <m/>
    <s v="API STD 653"/>
    <s v="19.11.2014"/>
    <n v="115118.12"/>
    <n v="94013.12999999999"/>
    <s v="ZLIN"/>
    <n v="5"/>
    <n v="0"/>
    <n v="0"/>
    <n v="0"/>
    <s v="ZLIN"/>
    <n v="5"/>
    <n v="0"/>
    <n v="0"/>
    <n v="0"/>
    <m/>
    <m/>
    <m/>
  </r>
  <r>
    <s v="120601010684-0"/>
    <x v="29"/>
    <m/>
    <s v="API MPMS CHAPTER 14.3 PART 2 (R2011)"/>
    <s v="19.11.2014"/>
    <n v="102085.88"/>
    <n v="83370.14"/>
    <s v="ZLIN"/>
    <n v="5"/>
    <n v="0"/>
    <n v="0"/>
    <n v="0"/>
    <s v="ZLIN"/>
    <n v="5"/>
    <n v="0"/>
    <n v="0"/>
    <n v="0"/>
    <m/>
    <m/>
    <m/>
  </r>
  <r>
    <s v="120601010685-0"/>
    <x v="29"/>
    <m/>
    <s v="API MPMS CHAPTER 14.3 PART 3"/>
    <s v="19.11.2014"/>
    <n v="119462.2"/>
    <n v="97560.799999999988"/>
    <s v="ZLIN"/>
    <n v="5"/>
    <n v="0"/>
    <n v="0"/>
    <n v="0"/>
    <s v="ZLIN"/>
    <n v="5"/>
    <n v="0"/>
    <n v="0"/>
    <n v="0"/>
    <m/>
    <m/>
    <m/>
  </r>
  <r>
    <s v="120601010686-0"/>
    <x v="29"/>
    <m/>
    <s v="API RP 577 Welding Inspection and Metallurgy"/>
    <s v="19.11.2014"/>
    <n v="122177.25"/>
    <n v="99778.09"/>
    <s v="ZLIN"/>
    <n v="5"/>
    <n v="0"/>
    <n v="0"/>
    <n v="0"/>
    <s v="ZLIN"/>
    <n v="5"/>
    <n v="0"/>
    <n v="0"/>
    <n v="0"/>
    <m/>
    <m/>
    <m/>
  </r>
  <r>
    <s v="120601010687-0"/>
    <x v="29"/>
    <m/>
    <s v="API STD 614"/>
    <s v="19.11.2014"/>
    <n v="159101.93"/>
    <n v="129933.23999999999"/>
    <s v="ZLIN"/>
    <n v="5"/>
    <n v="0"/>
    <n v="0"/>
    <n v="0"/>
    <s v="ZLIN"/>
    <n v="5"/>
    <n v="0"/>
    <n v="0"/>
    <n v="0"/>
    <m/>
    <m/>
    <m/>
  </r>
  <r>
    <s v="120601010688-0"/>
    <x v="29"/>
    <m/>
    <s v="API STD 620"/>
    <s v="19.11.2014"/>
    <n v="236209.35"/>
    <n v="192904.3"/>
    <s v="ZLIN"/>
    <n v="5"/>
    <n v="0"/>
    <n v="0"/>
    <n v="0"/>
    <s v="ZLIN"/>
    <n v="5"/>
    <n v="0"/>
    <n v="0"/>
    <n v="0"/>
    <m/>
    <m/>
    <m/>
  </r>
  <r>
    <s v="120601010689-0"/>
    <x v="29"/>
    <m/>
    <s v="API RP 571"/>
    <s v="19.11.2014"/>
    <n v="178650.29"/>
    <n v="145897.74000000002"/>
    <s v="ZLIN"/>
    <n v="5"/>
    <n v="0"/>
    <n v="0"/>
    <n v="0"/>
    <s v="ZLIN"/>
    <n v="5"/>
    <n v="0"/>
    <n v="0"/>
    <n v="0"/>
    <m/>
    <m/>
    <m/>
  </r>
  <r>
    <s v="120601010690-0"/>
    <x v="29"/>
    <m/>
    <s v="API RP 500"/>
    <s v="19.11.2014"/>
    <n v="156386.88"/>
    <n v="127715.95000000001"/>
    <s v="ZLIN"/>
    <n v="5"/>
    <n v="0"/>
    <n v="0"/>
    <n v="0"/>
    <s v="ZLIN"/>
    <n v="5"/>
    <n v="0"/>
    <n v="0"/>
    <n v="0"/>
    <m/>
    <m/>
    <m/>
  </r>
  <r>
    <s v="120601010691-0"/>
    <x v="29"/>
    <m/>
    <s v="API Std 520, Part 1 2014."/>
    <s v="28.11.2014"/>
    <n v="184303.8"/>
    <n v="150514.76999999999"/>
    <s v="ZLIN"/>
    <n v="5"/>
    <n v="0"/>
    <n v="0"/>
    <n v="0"/>
    <s v="ZLIN"/>
    <n v="5"/>
    <n v="0"/>
    <n v="0"/>
    <n v="0"/>
    <m/>
    <m/>
    <m/>
  </r>
  <r>
    <s v="120601010692-0"/>
    <x v="29"/>
    <m/>
    <s v="ASME B31.8-2014"/>
    <s v="28.11.2014"/>
    <n v="121965.75"/>
    <n v="99605.36"/>
    <s v="ZLIN"/>
    <n v="5"/>
    <n v="0"/>
    <n v="0"/>
    <n v="0"/>
    <s v="ZLIN"/>
    <n v="5"/>
    <n v="0"/>
    <n v="0"/>
    <n v="0"/>
    <m/>
    <m/>
    <m/>
  </r>
  <r>
    <s v="120601010693-0"/>
    <x v="29"/>
    <m/>
    <s v="API Std 682. 2014"/>
    <s v="28.11.2014"/>
    <n v="138227.85"/>
    <n v="112886.08"/>
    <s v="ZLIN"/>
    <n v="5"/>
    <n v="0"/>
    <n v="0"/>
    <n v="0"/>
    <s v="ZLIN"/>
    <n v="5"/>
    <n v="0"/>
    <n v="0"/>
    <n v="0"/>
    <m/>
    <m/>
    <m/>
  </r>
  <r>
    <s v="120601010694-0"/>
    <x v="29"/>
    <m/>
    <s v="ASME B31.3-2014"/>
    <s v="28.11.2014"/>
    <n v="241221.15"/>
    <n v="196997.27"/>
    <s v="ZLIN"/>
    <n v="5"/>
    <n v="0"/>
    <n v="0"/>
    <n v="0"/>
    <s v="ZLIN"/>
    <n v="5"/>
    <n v="0"/>
    <n v="0"/>
    <n v="0"/>
    <m/>
    <m/>
    <m/>
  </r>
  <r>
    <s v="120601010695-0"/>
    <x v="29"/>
    <m/>
    <s v="API 510 2014"/>
    <s v="28.11.2014"/>
    <n v="121965.75"/>
    <n v="99605.36"/>
    <s v="ZLIN"/>
    <n v="5"/>
    <n v="0"/>
    <n v="0"/>
    <n v="0"/>
    <s v="ZLIN"/>
    <n v="5"/>
    <n v="0"/>
    <n v="0"/>
    <n v="0"/>
    <m/>
    <m/>
    <m/>
  </r>
  <r>
    <s v="120601010696-0"/>
    <x v="29"/>
    <m/>
    <s v="API STD 650"/>
    <s v="28.11.2014"/>
    <n v="257483.25"/>
    <n v="210277.99"/>
    <s v="ZLIN"/>
    <n v="5"/>
    <n v="0"/>
    <n v="0"/>
    <n v="0"/>
    <s v="ZLIN"/>
    <n v="5"/>
    <n v="0"/>
    <n v="0"/>
    <n v="0"/>
    <m/>
    <m/>
    <m/>
  </r>
  <r>
    <s v="120601010697-0"/>
    <x v="29"/>
    <m/>
    <s v="ASME B31Q.2014"/>
    <s v="28.11.2014"/>
    <n v="119255.4"/>
    <n v="97391.909999999989"/>
    <s v="ZLIN"/>
    <n v="5"/>
    <n v="0"/>
    <n v="0"/>
    <n v="0"/>
    <s v="ZLIN"/>
    <n v="5"/>
    <n v="0"/>
    <n v="0"/>
    <n v="0"/>
    <m/>
    <m/>
    <m/>
  </r>
  <r>
    <s v="120601010698-0"/>
    <x v="29"/>
    <m/>
    <s v="API RP 1160"/>
    <s v="28.11.2014"/>
    <n v="116545.05"/>
    <n v="95178.46"/>
    <s v="ZLIN"/>
    <n v="5"/>
    <n v="0"/>
    <n v="0"/>
    <n v="0"/>
    <s v="ZLIN"/>
    <n v="5"/>
    <n v="0"/>
    <n v="0"/>
    <n v="0"/>
    <m/>
    <m/>
    <m/>
  </r>
  <r>
    <s v="120601010699-0"/>
    <x v="29"/>
    <m/>
    <s v="ASME B16.5-2013"/>
    <s v="28.11.2014"/>
    <n v="119255.4"/>
    <n v="97391.909999999989"/>
    <s v="ZLIN"/>
    <n v="5"/>
    <n v="0"/>
    <n v="0"/>
    <n v="0"/>
    <s v="ZLIN"/>
    <n v="5"/>
    <n v="0"/>
    <n v="0"/>
    <n v="0"/>
    <m/>
    <m/>
    <m/>
  </r>
  <r>
    <s v="120601010700-0"/>
    <x v="29"/>
    <m/>
    <s v="ACI 318-14.BUILDING CODE REQUIREMENTS"/>
    <s v="08.12.2014"/>
    <n v="164631.06"/>
    <n v="131704.85"/>
    <s v="ZLIN"/>
    <n v="5"/>
    <n v="0"/>
    <n v="0"/>
    <n v="0"/>
    <s v="ZLIN"/>
    <n v="5"/>
    <n v="0"/>
    <n v="0"/>
    <n v="0"/>
    <m/>
    <m/>
    <m/>
  </r>
  <r>
    <s v="120601010701-0"/>
    <x v="29"/>
    <m/>
    <s v="BS EN ISO 11960:2014 Petroleum and Natural gas i"/>
    <s v="05.12.2014"/>
    <n v="265217.40000000002"/>
    <n v="212173.92"/>
    <s v="ZLIN"/>
    <n v="5"/>
    <n v="0"/>
    <n v="0"/>
    <n v="0"/>
    <s v="ZLIN"/>
    <n v="5"/>
    <n v="0"/>
    <n v="0"/>
    <n v="0"/>
    <m/>
    <m/>
    <m/>
  </r>
  <r>
    <s v="120601010702-0"/>
    <x v="29"/>
    <m/>
    <s v="API Std 617. 2014 Axial and centrifugal compress"/>
    <s v="05.12.2014"/>
    <n v="129122.39"/>
    <n v="103297.92"/>
    <s v="ZLIN"/>
    <n v="5"/>
    <n v="0"/>
    <n v="0"/>
    <n v="0"/>
    <s v="ZLIN"/>
    <n v="5"/>
    <n v="0"/>
    <n v="0"/>
    <n v="0"/>
    <m/>
    <m/>
    <m/>
  </r>
  <r>
    <s v="120601010703-0"/>
    <x v="29"/>
    <m/>
    <s v="API Std 521. 2014 Pressure relieving and depress"/>
    <s v="05.12.2014"/>
    <n v="147952.74"/>
    <n v="118362.19999999998"/>
    <s v="ZLIN"/>
    <n v="5"/>
    <n v="0"/>
    <n v="0"/>
    <n v="0"/>
    <s v="ZLIN"/>
    <n v="5"/>
    <n v="0"/>
    <n v="0"/>
    <n v="0"/>
    <m/>
    <m/>
    <m/>
  </r>
  <r>
    <s v="120601010704-0"/>
    <x v="29"/>
    <m/>
    <s v="API Std 2000. 2014 Venting atmospheric and low p"/>
    <s v="05.12.2014"/>
    <n v="121052.24"/>
    <n v="96841.8"/>
    <s v="ZLIN"/>
    <n v="5"/>
    <n v="0"/>
    <n v="0"/>
    <n v="0"/>
    <s v="ZLIN"/>
    <n v="5"/>
    <n v="0"/>
    <n v="0"/>
    <n v="0"/>
    <m/>
    <m/>
    <m/>
  </r>
  <r>
    <s v="120601010705-0"/>
    <x v="29"/>
    <m/>
    <s v="API R1161 Recommended practice for pipeline oper"/>
    <s v="05.12.2014"/>
    <n v="112982.09"/>
    <n v="90385.68"/>
    <s v="ZLIN"/>
    <n v="5"/>
    <n v="0"/>
    <n v="0"/>
    <n v="0"/>
    <s v="ZLIN"/>
    <n v="5"/>
    <n v="0"/>
    <n v="0"/>
    <n v="0"/>
    <m/>
    <m/>
    <m/>
  </r>
  <r>
    <s v="120601010706-0"/>
    <x v="29"/>
    <m/>
    <s v="DOCUMENT ASME PTB 1-2104 SECTION VIII"/>
    <s v="16.12.2014"/>
    <n v="115887.15"/>
    <n v="92709.72"/>
    <s v="ZLIN"/>
    <n v="5"/>
    <n v="0"/>
    <n v="0"/>
    <n v="0"/>
    <s v="ZLIN"/>
    <n v="5"/>
    <n v="0"/>
    <n v="0"/>
    <n v="0"/>
    <m/>
    <m/>
    <m/>
  </r>
  <r>
    <s v="120601010707-0"/>
    <x v="29"/>
    <m/>
    <s v="DOCUMENT ASME PTB-3-2013 SECTION VIII 2 EXAMPLE"/>
    <s v="16.12.2014"/>
    <n v="105106.95"/>
    <n v="84085.56"/>
    <s v="ZLIN"/>
    <n v="5"/>
    <n v="0"/>
    <n v="0"/>
    <n v="0"/>
    <s v="ZLIN"/>
    <n v="5"/>
    <n v="0"/>
    <n v="0"/>
    <n v="0"/>
    <m/>
    <m/>
    <m/>
  </r>
  <r>
    <s v="120601010708-0"/>
    <x v="29"/>
    <m/>
    <s v="DOCUENT ASME PTB 4-2013 SECTION VIII DIVISION"/>
    <s v="16.12.2014"/>
    <n v="105106.95"/>
    <n v="84085.56"/>
    <s v="ZLIN"/>
    <n v="5"/>
    <n v="0"/>
    <n v="0"/>
    <n v="0"/>
    <s v="ZLIN"/>
    <n v="5"/>
    <n v="0"/>
    <n v="0"/>
    <n v="0"/>
    <m/>
    <m/>
    <m/>
  </r>
  <r>
    <s v="120601010709-0"/>
    <x v="29"/>
    <m/>
    <s v="DOCUMENT ASME PTB 9-2014 PIPELINE STANDARS"/>
    <s v="16.12.2014"/>
    <n v="105106.95"/>
    <n v="84085.56"/>
    <s v="ZLIN"/>
    <n v="5"/>
    <n v="0"/>
    <n v="0"/>
    <n v="0"/>
    <s v="ZLIN"/>
    <n v="5"/>
    <n v="0"/>
    <n v="0"/>
    <n v="0"/>
    <m/>
    <m/>
    <m/>
  </r>
  <r>
    <s v="120601010710-0"/>
    <x v="29"/>
    <m/>
    <s v="ASTM Book of Standards - Section 5 - Petroleum P"/>
    <s v="19.12.2014"/>
    <n v="825307.24"/>
    <n v="660245.80000000005"/>
    <s v="ZLIN"/>
    <n v="5"/>
    <n v="0"/>
    <n v="0"/>
    <n v="0"/>
    <s v="ZLIN"/>
    <n v="5"/>
    <n v="0"/>
    <n v="0"/>
    <n v="0"/>
    <m/>
    <m/>
    <m/>
  </r>
  <r>
    <s v="120601010711-0"/>
    <x v="29"/>
    <m/>
    <s v="DOCUMENT CSA S16-14 DESIGN OF STEEL STRUCTURES"/>
    <s v="16.12.2014"/>
    <n v="113731.11"/>
    <n v="90984.89"/>
    <s v="ZLIN"/>
    <n v="5"/>
    <n v="0"/>
    <n v="0"/>
    <n v="0"/>
    <s v="ZLIN"/>
    <n v="5"/>
    <n v="0"/>
    <n v="0"/>
    <n v="0"/>
    <m/>
    <m/>
    <m/>
  </r>
  <r>
    <s v="120601010712-0"/>
    <x v="29"/>
    <m/>
    <s v="DOCUMENT IEEE 1687-2014 IEEE STANDARD FOR ACCESS"/>
    <s v="16.12.2014"/>
    <n v="124511.31"/>
    <n v="99609.05"/>
    <s v="ZLIN"/>
    <n v="5"/>
    <n v="0"/>
    <n v="0"/>
    <n v="0"/>
    <s v="ZLIN"/>
    <n v="5"/>
    <n v="0"/>
    <n v="0"/>
    <n v="0"/>
    <m/>
    <m/>
    <m/>
  </r>
  <r>
    <s v="120601010713-0"/>
    <x v="29"/>
    <m/>
    <s v="Norma BS EN 228:2012"/>
    <s v="27.05.2015"/>
    <n v="122664"/>
    <n v="87909.2"/>
    <s v="ZLIN"/>
    <n v="5"/>
    <n v="0"/>
    <n v="0"/>
    <n v="0"/>
    <s v="ZLIN"/>
    <n v="5"/>
    <n v="0"/>
    <n v="0"/>
    <n v="0"/>
    <m/>
    <m/>
    <m/>
  </r>
  <r>
    <s v="120601010714-0"/>
    <x v="29"/>
    <m/>
    <s v="IFRS red book spanish"/>
    <s v="15.07.2015"/>
    <n v="135615.6"/>
    <n v="92670.66"/>
    <s v="ZLIN"/>
    <n v="5"/>
    <n v="0"/>
    <n v="0"/>
    <n v="0"/>
    <s v="ZLIN"/>
    <n v="5"/>
    <n v="0"/>
    <n v="0"/>
    <n v="0"/>
    <m/>
    <m/>
    <m/>
  </r>
  <r>
    <s v="120601010716-0"/>
    <x v="29"/>
    <m/>
    <s v="BPVC Section VIII-Rules for Construction of Pres"/>
    <s v="01.10.2015"/>
    <n v="341100.5"/>
    <n v="216030.32"/>
    <s v="ZLIN"/>
    <n v="5"/>
    <n v="0"/>
    <n v="0"/>
    <n v="0"/>
    <s v="ZLIN"/>
    <n v="5"/>
    <n v="0"/>
    <n v="0"/>
    <n v="0"/>
    <m/>
    <m/>
    <m/>
  </r>
  <r>
    <s v="120601010717-0"/>
    <x v="29"/>
    <m/>
    <s v="BPVC Section VIII-Rules for Construction of Pres"/>
    <s v="01.10.2015"/>
    <n v="341100.5"/>
    <n v="216030.32"/>
    <s v="ZLIN"/>
    <n v="5"/>
    <n v="0"/>
    <n v="0"/>
    <n v="0"/>
    <s v="ZLIN"/>
    <n v="5"/>
    <n v="0"/>
    <n v="0"/>
    <n v="0"/>
    <m/>
    <m/>
    <m/>
  </r>
  <r>
    <s v="120601010718-0"/>
    <x v="29"/>
    <m/>
    <s v="BPVC Section IX-Welding, Brazing, and Fusing Qua"/>
    <s v="01.10.2015"/>
    <n v="259950.5"/>
    <n v="164635.32"/>
    <s v="ZLIN"/>
    <n v="5"/>
    <n v="0"/>
    <n v="0"/>
    <n v="0"/>
    <s v="ZLIN"/>
    <n v="5"/>
    <n v="0"/>
    <n v="0"/>
    <n v="0"/>
    <m/>
    <m/>
    <m/>
  </r>
  <r>
    <s v="120601010719-0"/>
    <x v="29"/>
    <m/>
    <s v="BPVC Section V-Nondestructive Examination (BPVC-V"/>
    <s v="01.10.2015"/>
    <n v="254540.5"/>
    <n v="161208.97999999998"/>
    <s v="ZLIN"/>
    <n v="5"/>
    <n v="0"/>
    <n v="0"/>
    <n v="0"/>
    <s v="ZLIN"/>
    <n v="5"/>
    <n v="0"/>
    <n v="0"/>
    <n v="0"/>
    <m/>
    <m/>
    <m/>
  </r>
  <r>
    <s v="120601010720-0"/>
    <x v="29"/>
    <m/>
    <s v="BPVC Section II-Materials-Part D-Properties-(Cus"/>
    <s v="09.10.2015"/>
    <n v="336231.5"/>
    <n v="212946.62"/>
    <s v="ZLIN"/>
    <n v="5"/>
    <n v="0"/>
    <n v="0"/>
    <n v="0"/>
    <s v="ZLIN"/>
    <n v="5"/>
    <n v="0"/>
    <n v="0"/>
    <n v="0"/>
    <m/>
    <m/>
    <m/>
  </r>
  <r>
    <s v="120601010721-0"/>
    <x v="29"/>
    <m/>
    <s v="BPVC Section II-Materials Part C-Specifications"/>
    <s v="09.10.2015"/>
    <n v="336231.5"/>
    <n v="212946.62"/>
    <s v="ZLIN"/>
    <n v="5"/>
    <n v="0"/>
    <n v="0"/>
    <n v="0"/>
    <s v="ZLIN"/>
    <n v="5"/>
    <n v="0"/>
    <n v="0"/>
    <n v="0"/>
    <m/>
    <m/>
    <m/>
  </r>
  <r>
    <s v="120601010722-0"/>
    <x v="29"/>
    <m/>
    <s v="BPVC Section II-Materials-Part B-Nonferrous Mate"/>
    <s v="09.10.2015"/>
    <n v="336231.5"/>
    <n v="212946.62"/>
    <s v="ZLIN"/>
    <n v="5"/>
    <n v="0"/>
    <n v="0"/>
    <n v="0"/>
    <s v="ZLIN"/>
    <n v="5"/>
    <n v="0"/>
    <n v="0"/>
    <n v="0"/>
    <m/>
    <m/>
    <m/>
  </r>
  <r>
    <s v="120601010723-0"/>
    <x v="29"/>
    <m/>
    <s v="BPVC Section II-Materials-Part A-Ferrous Materia"/>
    <s v="09.10.2015"/>
    <n v="384380.5"/>
    <n v="243440.98"/>
    <s v="ZLIN"/>
    <n v="5"/>
    <n v="0"/>
    <n v="0"/>
    <n v="0"/>
    <s v="ZLIN"/>
    <n v="5"/>
    <n v="0"/>
    <n v="0"/>
    <n v="0"/>
    <m/>
    <m/>
    <m/>
  </r>
  <r>
    <s v="120601010724-0"/>
    <x v="29"/>
    <m/>
    <s v="Fire Resistant Tanks for Flammable and Combustib"/>
    <s v="24.11.2015"/>
    <n v="295362"/>
    <n v="182139.9"/>
    <s v="ZLIN"/>
    <n v="5"/>
    <n v="0"/>
    <n v="0"/>
    <n v="0"/>
    <s v="ZLIN"/>
    <n v="5"/>
    <n v="0"/>
    <n v="0"/>
    <n v="0"/>
    <m/>
    <m/>
    <m/>
  </r>
  <r>
    <s v="120601010725-0"/>
    <x v="29"/>
    <m/>
    <s v="Tanks for Petroleum Products, Alcohols, and Alco"/>
    <s v="24.11.2015"/>
    <n v="226498"/>
    <n v="139673.77000000002"/>
    <s v="ZLIN"/>
    <n v="5"/>
    <n v="0"/>
    <n v="0"/>
    <n v="0"/>
    <s v="ZLIN"/>
    <n v="5"/>
    <n v="0"/>
    <n v="0"/>
    <n v="0"/>
    <m/>
    <m/>
    <m/>
  </r>
  <r>
    <s v="120601010726-0"/>
    <x v="29"/>
    <m/>
    <s v="External Corrosion Protection Systems for Steel"/>
    <s v="24.11.2015"/>
    <n v="493346"/>
    <n v="304230.03000000003"/>
    <s v="ZLIN"/>
    <n v="5"/>
    <n v="0"/>
    <n v="0"/>
    <n v="0"/>
    <s v="ZLIN"/>
    <n v="5"/>
    <n v="0"/>
    <n v="0"/>
    <n v="0"/>
    <m/>
    <m/>
    <m/>
  </r>
  <r>
    <s v="120601010727-0"/>
    <x v="29"/>
    <m/>
    <s v="API 1595-2 Design, construction, operation insp"/>
    <s v="02.02.2016"/>
    <n v="126440"/>
    <n v="71649.33"/>
    <s v="ZLIN"/>
    <n v="5"/>
    <n v="0"/>
    <n v="0"/>
    <n v="0"/>
    <s v="ZLIN"/>
    <n v="5"/>
    <n v="0"/>
    <n v="0"/>
    <n v="0"/>
    <m/>
    <m/>
    <m/>
  </r>
  <r>
    <s v="120601010728-0"/>
    <x v="29"/>
    <m/>
    <s v="UL 2085 Insulated Aboveground Tanks for Flammable"/>
    <s v="11.02.2016"/>
    <n v="265733.74"/>
    <n v="150582.46"/>
    <s v="ZLIN"/>
    <n v="5"/>
    <n v="0"/>
    <n v="0"/>
    <n v="0"/>
    <s v="ZLIN"/>
    <n v="5"/>
    <n v="0"/>
    <n v="0"/>
    <n v="0"/>
    <m/>
    <m/>
    <m/>
  </r>
  <r>
    <s v="120601010729-0"/>
    <x v="29"/>
    <m/>
    <s v="El GAAP Generally Accepted Accounting principles"/>
    <s v="25.04.2016"/>
    <n v="167271.79"/>
    <n v="89211.63"/>
    <s v="ZLIN"/>
    <n v="5"/>
    <n v="0"/>
    <n v="0"/>
    <n v="0"/>
    <s v="ZLIN"/>
    <n v="5"/>
    <n v="0"/>
    <n v="0"/>
    <n v="0"/>
    <m/>
    <m/>
    <m/>
  </r>
  <r>
    <s v="120601010730-0"/>
    <x v="29"/>
    <m/>
    <s v="Insingts into IFRS: KPMG¨S  practical guide to"/>
    <s v="25.04.2016"/>
    <n v="140649.18"/>
    <n v="75012.899999999994"/>
    <s v="ZLIN"/>
    <n v="5"/>
    <n v="0"/>
    <n v="0"/>
    <n v="0"/>
    <s v="ZLIN"/>
    <n v="5"/>
    <n v="0"/>
    <n v="0"/>
    <n v="0"/>
    <m/>
    <m/>
    <m/>
  </r>
  <r>
    <s v="120601010731-0"/>
    <x v="29"/>
    <m/>
    <s v="NORMA ATA 103 actualización versión 2009.1"/>
    <s v="03.05.2016"/>
    <n v="228060"/>
    <n v="117831"/>
    <s v="ZLIN"/>
    <n v="5"/>
    <n v="0"/>
    <n v="0"/>
    <n v="0"/>
    <s v="ZLIN"/>
    <n v="5"/>
    <n v="0"/>
    <n v="0"/>
    <n v="0"/>
    <m/>
    <m/>
    <m/>
  </r>
  <r>
    <s v="120601010732-0"/>
    <x v="29"/>
    <m/>
    <s v="Costa Rica Refining and Products Market Outlook"/>
    <s v="08.06.2016"/>
    <n v="816000"/>
    <n v="408000"/>
    <s v="ZLIN"/>
    <n v="5"/>
    <n v="0"/>
    <n v="0"/>
    <n v="0"/>
    <s v="ZLIN"/>
    <n v="5"/>
    <n v="0"/>
    <n v="0"/>
    <n v="0"/>
    <m/>
    <m/>
    <m/>
  </r>
  <r>
    <s v="120601010733-0"/>
    <x v="29"/>
    <m/>
    <s v="Actualizacion de Norma NEMA MG-1 Depto Mantenim"/>
    <s v="15.06.2016"/>
    <n v="246064"/>
    <n v="123032"/>
    <s v="ZLIN"/>
    <n v="5"/>
    <n v="0"/>
    <n v="0"/>
    <n v="0"/>
    <s v="ZLIN"/>
    <n v="5"/>
    <n v="0"/>
    <n v="0"/>
    <n v="0"/>
    <m/>
    <m/>
    <m/>
  </r>
  <r>
    <s v="120601010734-0"/>
    <x v="29"/>
    <m/>
    <s v="Norma ISO GUIDE 35:2006"/>
    <s v="15.06.2016"/>
    <n v="131820"/>
    <n v="65910"/>
    <s v="ZLIN"/>
    <n v="5"/>
    <n v="0"/>
    <n v="0"/>
    <n v="0"/>
    <s v="ZLIN"/>
    <n v="5"/>
    <n v="0"/>
    <n v="0"/>
    <n v="0"/>
    <m/>
    <m/>
    <m/>
  </r>
  <r>
    <s v="120601010735-0"/>
    <x v="29"/>
    <m/>
    <s v="Actualización de la NORMA API 5L"/>
    <s v="15.07.2016"/>
    <n v="143190"/>
    <n v="69208.5"/>
    <s v="ZLIN"/>
    <n v="5"/>
    <n v="0"/>
    <n v="0"/>
    <n v="0"/>
    <s v="ZLIN"/>
    <n v="5"/>
    <n v="0"/>
    <n v="0"/>
    <n v="0"/>
    <m/>
    <m/>
    <m/>
  </r>
  <r>
    <s v="120601010736-0"/>
    <x v="29"/>
    <m/>
    <s v="2015 ASHRAE Handbook -- HVAC"/>
    <s v="08.08.2016"/>
    <n v="152904"/>
    <n v="71355.199999999997"/>
    <s v="ZLIN"/>
    <n v="5"/>
    <n v="0"/>
    <n v="0"/>
    <n v="0"/>
    <s v="ZLIN"/>
    <n v="5"/>
    <n v="0"/>
    <n v="0"/>
    <n v="0"/>
    <m/>
    <m/>
    <m/>
  </r>
  <r>
    <s v="120601010737-0"/>
    <x v="29"/>
    <m/>
    <s v="CHEMICAL ENGINEERING"/>
    <s v="27.07.2016"/>
    <n v="165646"/>
    <n v="80062.23"/>
    <s v="ZLIN"/>
    <n v="5"/>
    <n v="0"/>
    <n v="0"/>
    <n v="0"/>
    <s v="ZLIN"/>
    <n v="5"/>
    <n v="0"/>
    <n v="0"/>
    <n v="0"/>
    <m/>
    <m/>
    <m/>
  </r>
  <r>
    <s v="120601010740-0"/>
    <x v="29"/>
    <m/>
    <s v="libro ENGINEERING DATA BOOK"/>
    <s v="12.08.2016"/>
    <n v="130215.46"/>
    <n v="60767.210000000006"/>
    <s v="ZLIN"/>
    <n v="5"/>
    <n v="0"/>
    <n v="0"/>
    <n v="0"/>
    <s v="ZLIN"/>
    <n v="5"/>
    <n v="0"/>
    <n v="0"/>
    <n v="0"/>
    <m/>
    <m/>
    <m/>
  </r>
  <r>
    <s v="120601010741-0"/>
    <x v="29"/>
    <m/>
    <s v="NORMA API CHAPTER 11.1"/>
    <s v="03.10.2016"/>
    <n v="134400"/>
    <n v="58240"/>
    <s v="ZLIN"/>
    <n v="5"/>
    <n v="0"/>
    <n v="0"/>
    <n v="0"/>
    <s v="ZLIN"/>
    <n v="5"/>
    <n v="0"/>
    <n v="0"/>
    <n v="0"/>
    <m/>
    <m/>
    <m/>
  </r>
  <r>
    <s v="120601010742-0"/>
    <x v="29"/>
    <m/>
    <s v="API RP 500 (Norma)"/>
    <s v="16.11.2016"/>
    <n v="156798"/>
    <n v="65332.5"/>
    <s v="ZLIN"/>
    <n v="5"/>
    <n v="0"/>
    <n v="0"/>
    <n v="0"/>
    <s v="ZLIN"/>
    <n v="5"/>
    <n v="0"/>
    <n v="0"/>
    <n v="0"/>
    <m/>
    <m/>
    <m/>
  </r>
  <r>
    <s v="120601010743-0"/>
    <x v="29"/>
    <m/>
    <s v="API STD 653 (Norma)"/>
    <s v="16.11.2016"/>
    <n v="132070"/>
    <n v="55029.17"/>
    <s v="ZLIN"/>
    <n v="5"/>
    <n v="0"/>
    <n v="0"/>
    <n v="0"/>
    <s v="ZLIN"/>
    <n v="5"/>
    <n v="0"/>
    <n v="0"/>
    <n v="0"/>
    <m/>
    <m/>
    <m/>
  </r>
  <r>
    <s v="120601010744-0"/>
    <x v="29"/>
    <m/>
    <s v="API STD 650"/>
    <s v="16.11.2016"/>
    <n v="266950"/>
    <n v="111229.17000000001"/>
    <s v="ZLIN"/>
    <n v="5"/>
    <n v="0"/>
    <n v="0"/>
    <n v="0"/>
    <s v="ZLIN"/>
    <n v="5"/>
    <n v="0"/>
    <n v="0"/>
    <n v="0"/>
    <m/>
    <m/>
    <m/>
  </r>
  <r>
    <s v="120601010745-0"/>
    <x v="29"/>
    <m/>
    <s v="AWS D1.1/D1.1M:2015 (NORMA"/>
    <s v="16.11.2016"/>
    <n v="307976"/>
    <n v="128323.32999999999"/>
    <s v="ZLIN"/>
    <n v="5"/>
    <n v="0"/>
    <n v="0"/>
    <n v="0"/>
    <s v="ZLIN"/>
    <n v="5"/>
    <n v="0"/>
    <n v="0"/>
    <n v="0"/>
    <m/>
    <m/>
    <m/>
  </r>
  <r>
    <s v="120601010746-0"/>
    <x v="29"/>
    <m/>
    <s v="ASME B31.1-2016 (NORMA"/>
    <s v="16.11.2016"/>
    <n v="162418"/>
    <n v="67674.17"/>
    <s v="ZLIN"/>
    <n v="5"/>
    <n v="0"/>
    <n v="0"/>
    <n v="0"/>
    <s v="ZLIN"/>
    <n v="5"/>
    <n v="0"/>
    <n v="0"/>
    <n v="0"/>
    <m/>
    <m/>
    <m/>
  </r>
  <r>
    <s v="120601010747-0"/>
    <x v="29"/>
    <m/>
    <s v="ASIS INTERNATIONAL:Protección de Activos (POA)"/>
    <s v="30.11.2016"/>
    <n v="283652.82"/>
    <n v="118188.67000000001"/>
    <s v="ZLIN"/>
    <n v="5"/>
    <n v="0"/>
    <n v="0"/>
    <n v="0"/>
    <s v="ZLIN"/>
    <n v="5"/>
    <n v="0"/>
    <n v="0"/>
    <n v="0"/>
    <m/>
    <m/>
    <m/>
  </r>
  <r>
    <s v="120601010748-0"/>
    <x v="29"/>
    <m/>
    <s v="CRANE Technical paper US 410"/>
    <s v="06.12.2016"/>
    <n v="114373.91"/>
    <n v="45749.56"/>
    <s v="ZLIN"/>
    <n v="5"/>
    <n v="0"/>
    <n v="0"/>
    <n v="0"/>
    <s v="ZLIN"/>
    <n v="5"/>
    <n v="0"/>
    <n v="0"/>
    <n v="0"/>
    <m/>
    <m/>
    <m/>
  </r>
  <r>
    <s v="120601010749-0"/>
    <x v="29"/>
    <m/>
    <s v="CRANE Technical paper METRIC 410"/>
    <s v="06.12.2016"/>
    <n v="114373.91"/>
    <n v="45749.56"/>
    <s v="ZLIN"/>
    <n v="5"/>
    <n v="0"/>
    <n v="0"/>
    <n v="0"/>
    <s v="ZLIN"/>
    <n v="5"/>
    <n v="0"/>
    <n v="0"/>
    <n v="0"/>
    <m/>
    <m/>
    <m/>
  </r>
  <r>
    <s v="120601010750-0"/>
    <x v="29"/>
    <m/>
    <s v="Pipeline Transportation Systems for Liquids and"/>
    <s v="30.03.2017"/>
    <n v="109882.5"/>
    <n v="38458.880000000005"/>
    <s v="ZLIN"/>
    <n v="5"/>
    <n v="0"/>
    <n v="0"/>
    <n v="0"/>
    <s v="ZLIN"/>
    <n v="5"/>
    <n v="0"/>
    <n v="0"/>
    <n v="0"/>
    <m/>
    <m/>
    <m/>
  </r>
  <r>
    <s v="120601010751-0"/>
    <x v="29"/>
    <m/>
    <s v="Slurries, ASMECode for Pressure Piping"/>
    <s v="30.03.2017"/>
    <n v="273297.5"/>
    <n v="95654.13"/>
    <s v="ZLIN"/>
    <n v="5"/>
    <n v="0"/>
    <n v="0"/>
    <n v="0"/>
    <s v="ZLIN"/>
    <n v="5"/>
    <n v="0"/>
    <n v="0"/>
    <n v="0"/>
    <m/>
    <m/>
    <m/>
  </r>
  <r>
    <s v="120601010752-0"/>
    <x v="29"/>
    <m/>
    <s v="Diagrams for the chemical and petrochemical indu"/>
    <s v="18.04.2017"/>
    <n v="118921"/>
    <n v="39640.33"/>
    <s v="ZLIN"/>
    <n v="5"/>
    <n v="0"/>
    <n v="0"/>
    <n v="0"/>
    <s v="ZLIN"/>
    <n v="5"/>
    <n v="0"/>
    <n v="0"/>
    <n v="0"/>
    <m/>
    <m/>
    <m/>
  </r>
  <r>
    <s v="120601010753-0"/>
    <x v="29"/>
    <m/>
    <s v="IEC 60529 NEMA 250 DEGREES OF PROTECTION PACKAGE."/>
    <s v="16.06.2017"/>
    <n v="185794"/>
    <n v="55738.2"/>
    <s v="ZLIN"/>
    <n v="5"/>
    <n v="0"/>
    <n v="0"/>
    <n v="0"/>
    <s v="ZLIN"/>
    <n v="5"/>
    <n v="0"/>
    <n v="0"/>
    <n v="0"/>
    <m/>
    <m/>
    <m/>
  </r>
  <r>
    <s v="120601010754-0"/>
    <x v="29"/>
    <m/>
    <s v="MANUAL DE PARTES PARA EXCAVADORA JCV"/>
    <s v="13.06.2017"/>
    <n v="188676.1"/>
    <n v="56602.830000000016"/>
    <s v="ZLIN"/>
    <n v="5"/>
    <n v="0"/>
    <n v="0"/>
    <n v="0"/>
    <s v="ZLIN"/>
    <n v="5"/>
    <n v="0"/>
    <n v="0"/>
    <n v="0"/>
    <m/>
    <m/>
    <m/>
  </r>
  <r>
    <s v="120601010755-0"/>
    <x v="29"/>
    <m/>
    <s v="ATA SPEC 103: STANDAR FOR JET FUEL QUALITY"/>
    <s v="14.08.2017"/>
    <n v="258990"/>
    <n v="69064"/>
    <s v="ZLIN"/>
    <n v="5"/>
    <n v="0"/>
    <n v="0"/>
    <n v="0"/>
    <s v="ZLIN"/>
    <n v="5"/>
    <n v="0"/>
    <n v="0"/>
    <n v="0"/>
    <m/>
    <m/>
    <m/>
  </r>
  <r>
    <s v="120601010756-0"/>
    <x v="29"/>
    <m/>
    <s v="017 ASME Boiler &amp; Pressure Vessel Code -Section V"/>
    <s v="18.08.2017"/>
    <n v="1083102"/>
    <n v="288827.19999999995"/>
    <s v="ZLIN"/>
    <n v="5"/>
    <n v="0"/>
    <n v="0"/>
    <n v="0"/>
    <s v="ZLIN"/>
    <n v="5"/>
    <n v="0"/>
    <n v="0"/>
    <n v="0"/>
    <m/>
    <m/>
    <m/>
  </r>
  <r>
    <s v="120601010757-0"/>
    <x v="29"/>
    <m/>
    <s v="2017 ASME Boiler and Pressure Vessel Code, Secti"/>
    <s v="18.08.2017"/>
    <n v="331740"/>
    <n v="88464"/>
    <s v="ZLIN"/>
    <n v="5"/>
    <n v="0"/>
    <n v="0"/>
    <n v="0"/>
    <s v="ZLIN"/>
    <n v="5"/>
    <n v="0"/>
    <n v="0"/>
    <n v="0"/>
    <m/>
    <m/>
    <m/>
  </r>
  <r>
    <s v="120601010758-0"/>
    <x v="29"/>
    <m/>
    <s v="CURSO REVIT"/>
    <s v="18.09.2017"/>
    <n v="504390.31"/>
    <n v="126097.58000000002"/>
    <s v="ZLIN"/>
    <n v="5"/>
    <n v="0"/>
    <n v="0"/>
    <n v="0"/>
    <s v="ZLIN"/>
    <n v="5"/>
    <n v="0"/>
    <n v="0"/>
    <n v="0"/>
    <m/>
    <m/>
    <m/>
  </r>
  <r>
    <s v="120601010759-0"/>
    <x v="29"/>
    <m/>
    <s v="PIPE FLANGES AND FLANGES FITTINGS"/>
    <s v="20.11.2017"/>
    <n v="149370"/>
    <n v="32363.5"/>
    <s v="ZLIN"/>
    <n v="5"/>
    <n v="0"/>
    <n v="0"/>
    <n v="0"/>
    <s v="ZLIN"/>
    <n v="5"/>
    <n v="0"/>
    <n v="0"/>
    <n v="0"/>
    <m/>
    <m/>
    <m/>
  </r>
  <r>
    <s v="120601010760-0"/>
    <x v="29"/>
    <m/>
    <s v="ASME , Section V: Nondestructive Exam"/>
    <s v="21.11.2017"/>
    <n v="315413"/>
    <n v="68339.48000000001"/>
    <s v="ZLIN"/>
    <n v="5"/>
    <n v="0"/>
    <n v="0"/>
    <n v="0"/>
    <s v="ZLIN"/>
    <n v="5"/>
    <n v="0"/>
    <n v="0"/>
    <n v="0"/>
    <m/>
    <m/>
    <m/>
  </r>
  <r>
    <s v="120601010761-0"/>
    <x v="29"/>
    <m/>
    <s v="ASME , Section II: Materials - Part A: Ferrous M"/>
    <s v="21.11.2017"/>
    <n v="411845"/>
    <n v="89233.080000000016"/>
    <s v="ZLIN"/>
    <n v="5"/>
    <n v="0"/>
    <n v="0"/>
    <n v="0"/>
    <s v="ZLIN"/>
    <n v="5"/>
    <n v="0"/>
    <n v="0"/>
    <n v="0"/>
    <m/>
    <m/>
    <m/>
  </r>
  <r>
    <s v="120601010762-0"/>
    <x v="29"/>
    <m/>
    <s v="Fuel Quality Control at Airports 2017.2.1"/>
    <s v="21.02.2018"/>
    <n v="256320"/>
    <n v="42720"/>
    <s v="ZLIN"/>
    <n v="5"/>
    <n v="0"/>
    <n v="0"/>
    <n v="0"/>
    <s v="ZLIN"/>
    <n v="5"/>
    <n v="0"/>
    <n v="0"/>
    <n v="0"/>
    <m/>
    <m/>
    <m/>
  </r>
  <r>
    <s v="120601010763-0"/>
    <x v="29"/>
    <m/>
    <s v="Norma National Fuel Gas 54/ANSI Z223.1"/>
    <s v="12.04.2018"/>
    <n v="122765"/>
    <n v="16368.669999999998"/>
    <s v="ZLIN"/>
    <n v="5"/>
    <n v="0"/>
    <n v="0"/>
    <n v="0"/>
    <s v="ZLIN"/>
    <n v="5"/>
    <n v="0"/>
    <n v="0"/>
    <n v="0"/>
    <m/>
    <m/>
    <m/>
  </r>
  <r>
    <s v="120601010764-0"/>
    <x v="29"/>
    <m/>
    <s v="Requirements for Safe Entry and Cleaning of Petr"/>
    <s v="16.11.2018"/>
    <n v="148488.35"/>
    <n v="2474.8099999999977"/>
    <s v="ZLIN"/>
    <n v="5"/>
    <n v="0"/>
    <n v="0"/>
    <n v="0"/>
    <s v="ZLIN"/>
    <n v="5"/>
    <n v="0"/>
    <n v="0"/>
    <n v="0"/>
    <m/>
    <m/>
    <m/>
  </r>
  <r>
    <s v="120601010765-0"/>
    <x v="29"/>
    <m/>
    <s v="Valves - Flanged, Threaded and Welding End"/>
    <s v="16.11.2018"/>
    <n v="169344.34"/>
    <n v="2822.4100000000035"/>
    <s v="ZLIN"/>
    <n v="5"/>
    <n v="0"/>
    <n v="0"/>
    <n v="0"/>
    <s v="ZLIN"/>
    <n v="5"/>
    <n v="0"/>
    <n v="0"/>
    <n v="0"/>
    <m/>
    <m/>
    <m/>
  </r>
  <r>
    <s v="120601010766-0"/>
    <x v="29"/>
    <m/>
    <s v="Inspection of Pressure Vessels, Fourth Edition"/>
    <s v="16.11.2018"/>
    <n v="168712.34"/>
    <n v="2811.8699999999953"/>
    <s v="ZLIN"/>
    <n v="5"/>
    <n v="0"/>
    <n v="0"/>
    <n v="0"/>
    <s v="ZLIN"/>
    <n v="5"/>
    <n v="0"/>
    <n v="0"/>
    <n v="0"/>
    <m/>
    <m/>
    <m/>
  </r>
  <r>
    <s v="120601010767-0"/>
    <x v="29"/>
    <m/>
    <s v="Inspection Practices for Piping System Component"/>
    <s v="16.11.2018"/>
    <n v="156072.34"/>
    <n v="2601.2099999999919"/>
    <s v="ZLIN"/>
    <n v="5"/>
    <n v="0"/>
    <n v="0"/>
    <n v="0"/>
    <s v="ZLIN"/>
    <n v="5"/>
    <n v="0"/>
    <n v="0"/>
    <n v="0"/>
    <m/>
    <m/>
    <m/>
  </r>
  <r>
    <s v="120601010768-0"/>
    <x v="29"/>
    <m/>
    <s v="Pressure Vessel Inspection Code: In-Service Insp"/>
    <s v="16.11.2018"/>
    <n v="165558.66"/>
    <n v="2759.3099999999977"/>
    <s v="ZLIN"/>
    <n v="5"/>
    <n v="0"/>
    <n v="0"/>
    <n v="0"/>
    <s v="ZLIN"/>
    <n v="5"/>
    <n v="0"/>
    <n v="0"/>
    <n v="0"/>
    <m/>
    <m/>
    <m/>
  </r>
  <r>
    <s v="120601010769-0"/>
    <x v="29"/>
    <m/>
    <s v="Tank Inspection, Repair, Alteration, and Reconstr"/>
    <s v="16.11.2018"/>
    <n v="171872.34"/>
    <n v="2864.5400000000081"/>
    <s v="ZLIN"/>
    <n v="5"/>
    <n v="0"/>
    <n v="0"/>
    <n v="0"/>
    <s v="ZLIN"/>
    <n v="5"/>
    <n v="0"/>
    <n v="0"/>
    <n v="0"/>
    <m/>
    <m/>
    <m/>
  </r>
  <r>
    <s v="120601010770-0"/>
    <x v="29"/>
    <m/>
    <s v="Specification for Line Pipe, Forty-sixth Edition"/>
    <s v="16.11.2018"/>
    <n v="202840.33"/>
    <n v="3380.6699999999837"/>
    <s v="ZLIN"/>
    <n v="5"/>
    <n v="0"/>
    <n v="0"/>
    <n v="0"/>
    <s v="ZLIN"/>
    <n v="5"/>
    <n v="0"/>
    <n v="0"/>
    <n v="0"/>
    <m/>
    <m/>
    <m/>
  </r>
  <r>
    <s v="120601010771-0"/>
    <x v="29"/>
    <m/>
    <s v="ank Systems for Refrigerated Liquefied Gas Stora"/>
    <s v="16.11.2018"/>
    <n v="169976.34"/>
    <n v="2832.9400000000023"/>
    <s v="ZLIN"/>
    <n v="5"/>
    <n v="0"/>
    <n v="0"/>
    <n v="0"/>
    <s v="ZLIN"/>
    <n v="5"/>
    <n v="0"/>
    <n v="0"/>
    <n v="0"/>
    <m/>
    <m/>
    <m/>
  </r>
  <r>
    <s v="120601010772-0"/>
    <x v="29"/>
    <m/>
    <s v="Recommended Practice for Classification of Locat"/>
    <s v="16.11.2018"/>
    <n v="199680.33"/>
    <n v="3328.0099999999802"/>
    <s v="ZLIN"/>
    <n v="5"/>
    <n v="0"/>
    <n v="0"/>
    <n v="0"/>
    <s v="ZLIN"/>
    <n v="5"/>
    <n v="0"/>
    <n v="0"/>
    <n v="0"/>
    <m/>
    <m/>
    <m/>
  </r>
  <r>
    <s v="120601010773-0"/>
    <x v="29"/>
    <m/>
    <s v="Shell-and-tube Heat Exchangers, Ninth Edition"/>
    <s v="16.11.2018"/>
    <n v="140377.74"/>
    <n v="2339.6300000000047"/>
    <s v="ZLIN"/>
    <n v="5"/>
    <n v="0"/>
    <n v="0"/>
    <n v="0"/>
    <s v="ZLIN"/>
    <n v="5"/>
    <n v="0"/>
    <n v="0"/>
    <n v="0"/>
    <m/>
    <m/>
    <m/>
  </r>
  <r>
    <s v="120601010774-0"/>
    <x v="29"/>
    <m/>
    <s v="Pressure-relieving and Depressuring Systems, Six"/>
    <s v="16.11.2018"/>
    <n v="197152.33"/>
    <n v="3285.8699999999953"/>
    <s v="ZLIN"/>
    <n v="5"/>
    <n v="0"/>
    <n v="0"/>
    <n v="0"/>
    <s v="ZLIN"/>
    <n v="5"/>
    <n v="0"/>
    <n v="0"/>
    <n v="0"/>
    <m/>
    <m/>
    <m/>
  </r>
  <r>
    <s v="120601010775-0"/>
    <x v="29"/>
    <m/>
    <s v="National Board Inspection Code - NBIC, 2017 Edit"/>
    <s v="16.11.2018"/>
    <n v="228751.32"/>
    <n v="3812.5200000000186"/>
    <s v="ZLIN"/>
    <n v="5"/>
    <n v="0"/>
    <n v="0"/>
    <n v="0"/>
    <s v="ZLIN"/>
    <n v="5"/>
    <n v="0"/>
    <n v="0"/>
    <n v="0"/>
    <m/>
    <m/>
    <m/>
  </r>
  <r>
    <s v="120601010776-0"/>
    <x v="29"/>
    <m/>
    <s v="Welded Tanks for Oil Storage, Twelfth Edition, In"/>
    <s v="16.11.2018"/>
    <n v="323550.28999999998"/>
    <n v="5392.5"/>
    <s v="ZLIN"/>
    <n v="5"/>
    <n v="0"/>
    <n v="0"/>
    <n v="0"/>
    <s v="ZLIN"/>
    <n v="5"/>
    <n v="0"/>
    <n v="0"/>
    <n v="0"/>
    <m/>
    <m/>
    <m/>
  </r>
  <r>
    <s v="120601010777-0"/>
    <x v="29"/>
    <m/>
    <s v="Public key infrastructure for financial services"/>
    <s v="16.11.2018"/>
    <n v="241670.39999999999"/>
    <n v="4027.8399999999965"/>
    <s v="ZLIN"/>
    <n v="5"/>
    <n v="0"/>
    <n v="0"/>
    <n v="0"/>
    <s v="ZLIN"/>
    <n v="5"/>
    <n v="0"/>
    <n v="0"/>
    <n v="0"/>
    <m/>
    <m/>
    <m/>
  </r>
  <r>
    <s v="120601010778-0"/>
    <x v="29"/>
    <m/>
    <s v="Power Piping"/>
    <s v="16.11.2018"/>
    <n v="235072.32"/>
    <n v="3917.8699999999953"/>
    <s v="ZLIN"/>
    <n v="5"/>
    <n v="0"/>
    <n v="0"/>
    <n v="0"/>
    <s v="ZLIN"/>
    <n v="5"/>
    <n v="0"/>
    <n v="0"/>
    <n v="0"/>
    <m/>
    <m/>
    <m/>
  </r>
  <r>
    <s v="120601010780-0"/>
    <x v="29"/>
    <m/>
    <s v="Design and Construction of Large, Welded, Low-Pr"/>
    <s v="16.11.2018"/>
    <n v="298272.3"/>
    <n v="4971.2099999999627"/>
    <s v="ZLIN"/>
    <n v="5"/>
    <n v="0"/>
    <n v="0"/>
    <n v="0"/>
    <s v="ZLIN"/>
    <n v="5"/>
    <n v="0"/>
    <n v="0"/>
    <n v="0"/>
    <m/>
    <m/>
    <m/>
  </r>
  <r>
    <s v="120601010781-0"/>
    <x v="29"/>
    <m/>
    <s v="Pipe Flanges and Flanged Fittings: NPS 1/2 throu"/>
    <s v="16.11.2018"/>
    <n v="195888.33"/>
    <n v="3264.8099999999977"/>
    <s v="ZLIN"/>
    <n v="5"/>
    <n v="0"/>
    <n v="0"/>
    <n v="0"/>
    <s v="ZLIN"/>
    <n v="5"/>
    <n v="0"/>
    <n v="0"/>
    <n v="0"/>
    <m/>
    <m/>
    <m/>
  </r>
  <r>
    <s v="120601010782-0"/>
    <x v="29"/>
    <m/>
    <s v="Welding of Pipelines and Related Facilities, 21st"/>
    <s v="16.11.2018"/>
    <n v="241392.32"/>
    <n v="4023.210000000021"/>
    <s v="ZLIN"/>
    <n v="5"/>
    <n v="0"/>
    <n v="0"/>
    <n v="0"/>
    <s v="ZLIN"/>
    <n v="5"/>
    <n v="0"/>
    <n v="0"/>
    <n v="0"/>
    <m/>
    <m/>
    <m/>
  </r>
  <r>
    <s v="120602000001-0"/>
    <x v="38"/>
    <m/>
    <s v="SILLA GIRATORIA CAFE"/>
    <s v="01.10.1980"/>
    <n v="25704"/>
    <n v="23133.599999999999"/>
    <s v="ZLI1"/>
    <n v="5"/>
    <n v="0"/>
    <n v="93114.89"/>
    <n v="83803.399999999994"/>
    <s v="ZLIN"/>
    <n v="5"/>
    <n v="0"/>
    <n v="0"/>
    <n v="0"/>
    <m/>
    <m/>
    <m/>
  </r>
  <r>
    <s v="120602000011-0"/>
    <x v="38"/>
    <m/>
    <s v="SILLA CROMADA BEIGE"/>
    <s v="01.08.1982"/>
    <n v="632.70000000000005"/>
    <n v="569.43000000000006"/>
    <s v="ZLI1"/>
    <n v="10"/>
    <n v="0"/>
    <n v="1370.33"/>
    <n v="1233.3"/>
    <s v="ZLIN"/>
    <n v="10"/>
    <n v="0"/>
    <n v="0"/>
    <n v="0"/>
    <m/>
    <m/>
    <m/>
  </r>
  <r>
    <s v="120602000022-0"/>
    <x v="38"/>
    <m/>
    <s v="ESCRITORIO EJECUTIVO FUTURA"/>
    <s v="01.10.1981"/>
    <n v="3774.15"/>
    <n v="3396.7400000000002"/>
    <s v="ZLI1"/>
    <n v="10"/>
    <n v="0"/>
    <n v="13112.36"/>
    <n v="11801.12"/>
    <s v="ZLIN"/>
    <n v="10"/>
    <n v="0"/>
    <n v="0"/>
    <n v="0"/>
    <m/>
    <m/>
    <m/>
  </r>
  <r>
    <s v="120602000023-0"/>
    <x v="38"/>
    <m/>
    <s v="BIBLIOTECA PEQUENA METALICA"/>
    <s v="01.03.1981"/>
    <n v="1590"/>
    <n v="1431"/>
    <s v="ZLI1"/>
    <n v="10"/>
    <n v="0"/>
    <n v="5523.99"/>
    <n v="4971.5999999999995"/>
    <s v="ZLIN"/>
    <n v="10"/>
    <n v="0"/>
    <n v="0"/>
    <n v="0"/>
    <m/>
    <m/>
    <m/>
  </r>
  <r>
    <s v="120602000057-0"/>
    <x v="38"/>
    <m/>
    <s v="ESCRITORIO DE MADERA"/>
    <s v="01.10.1980"/>
    <n v="9501.85"/>
    <n v="8551.66"/>
    <s v="ZLI1"/>
    <n v="10"/>
    <n v="0"/>
    <n v="67290.960000000006"/>
    <n v="60561.900000000009"/>
    <s v="ZLIN"/>
    <n v="10"/>
    <n v="0"/>
    <n v="0"/>
    <n v="0"/>
    <m/>
    <m/>
    <m/>
  </r>
  <r>
    <s v="120602000067-0"/>
    <x v="38"/>
    <m/>
    <s v="SILLA GIRATORIA CON BRAZOS CAFD"/>
    <s v="01.01.1981"/>
    <n v="600"/>
    <n v="540"/>
    <s v="ZLI1"/>
    <n v="10"/>
    <n v="0"/>
    <n v="2084.4899999999998"/>
    <n v="1876.0399999999997"/>
    <s v="ZLIN"/>
    <n v="10"/>
    <n v="0"/>
    <n v="0"/>
    <n v="0"/>
    <m/>
    <m/>
    <m/>
  </r>
  <r>
    <s v="120602000073-0"/>
    <x v="38"/>
    <m/>
    <s v="BIBLIOTECA DE METAL"/>
    <s v="01.10.1980"/>
    <n v="4968"/>
    <n v="4471.2"/>
    <s v="ZLI1"/>
    <n v="10"/>
    <n v="0"/>
    <n v="35182.75"/>
    <n v="31664.48"/>
    <s v="ZLIN"/>
    <n v="10"/>
    <n v="0"/>
    <n v="0"/>
    <n v="0"/>
    <m/>
    <m/>
    <m/>
  </r>
  <r>
    <s v="120602000078-0"/>
    <x v="38"/>
    <m/>
    <s v="BIBLIOTECA PEQUENA METALICA"/>
    <s v="01.08.1967"/>
    <n v="1"/>
    <n v="0"/>
    <s v="ZLI1"/>
    <n v="1"/>
    <n v="0"/>
    <n v="0"/>
    <n v="0"/>
    <s v="ZLIN"/>
    <n v="1"/>
    <n v="0"/>
    <n v="0"/>
    <n v="0"/>
    <m/>
    <m/>
    <m/>
  </r>
  <r>
    <s v="120602000079-0"/>
    <x v="38"/>
    <m/>
    <s v="BIBLIOTECA METAL  PEQUENA"/>
    <s v="01.08.1967"/>
    <n v="1"/>
    <n v="0"/>
    <s v="ZLI1"/>
    <n v="1"/>
    <n v="0"/>
    <n v="0"/>
    <n v="0"/>
    <s v="ZLIN"/>
    <n v="1"/>
    <n v="0"/>
    <n v="0"/>
    <n v="0"/>
    <m/>
    <m/>
    <m/>
  </r>
  <r>
    <s v="120602000094-0"/>
    <x v="38"/>
    <m/>
    <s v="AUXILIAR MODELO TECKNO DE 1 10W"/>
    <s v="01.10.1991"/>
    <n v="24750"/>
    <n v="22275"/>
    <s v="ZLI1"/>
    <n v="10"/>
    <n v="0"/>
    <n v="17089.39"/>
    <n v="15380.449999999999"/>
    <s v="ZLIN"/>
    <n v="10"/>
    <n v="0"/>
    <n v="0"/>
    <n v="0"/>
    <m/>
    <m/>
    <m/>
  </r>
  <r>
    <s v="120602000109-0"/>
    <x v="38"/>
    <m/>
    <s v="ARCHIVO 4 GAVETAS"/>
    <s v="01.12.1983"/>
    <n v="9460"/>
    <n v="8514"/>
    <s v="ZLI1"/>
    <n v="10"/>
    <n v="0"/>
    <n v="22411.15"/>
    <n v="20170.04"/>
    <s v="ZLIN"/>
    <n v="10"/>
    <n v="0"/>
    <n v="0"/>
    <n v="0"/>
    <m/>
    <m/>
    <m/>
  </r>
  <r>
    <s v="120602000120-0"/>
    <x v="38"/>
    <m/>
    <s v="BIBLIOTECA PUERTAS DE VIDRIO"/>
    <s v="01.06.1987"/>
    <n v="3930"/>
    <n v="3537"/>
    <s v="ZLI1"/>
    <n v="10"/>
    <n v="0"/>
    <n v="6975.77"/>
    <n v="6278.1900000000005"/>
    <s v="ZLIN"/>
    <n v="10"/>
    <n v="0"/>
    <n v="0"/>
    <n v="0"/>
    <m/>
    <m/>
    <m/>
  </r>
  <r>
    <s v="120602000129-0"/>
    <x v="38"/>
    <m/>
    <s v="HIDROLAVADORA"/>
    <s v="30.04.2008"/>
    <n v="424995"/>
    <n v="330176.03000000003"/>
    <s v="ZLI1"/>
    <n v="15"/>
    <n v="0"/>
    <n v="61748.02"/>
    <n v="61748.02"/>
    <s v="ZLIN"/>
    <n v="10"/>
    <n v="0"/>
    <n v="0"/>
    <n v="0"/>
    <m/>
    <m/>
    <m/>
  </r>
  <r>
    <s v="120602000130-0"/>
    <x v="38"/>
    <m/>
    <s v="HIDROLAVADORA A PRESION"/>
    <s v="31.05.2008"/>
    <n v="499995.01"/>
    <n v="385680.65"/>
    <s v="ZLI1"/>
    <n v="15"/>
    <n v="0"/>
    <n v="72644.850000000006"/>
    <n v="72644.850000000006"/>
    <s v="ZLIN"/>
    <n v="10"/>
    <n v="0"/>
    <n v="0"/>
    <n v="0"/>
    <m/>
    <m/>
    <m/>
  </r>
  <r>
    <s v="120602000131-0"/>
    <x v="38"/>
    <m/>
    <s v="MESA EN LAUREL ACABADO NATURAL CON"/>
    <s v="30.06.2008"/>
    <n v="65000"/>
    <n v="58500"/>
    <s v="ZLI1"/>
    <n v="10"/>
    <n v="0"/>
    <n v="9443.93"/>
    <n v="9443.93"/>
    <s v="ZLIN"/>
    <n v="10"/>
    <n v="0"/>
    <n v="0"/>
    <n v="0"/>
    <m/>
    <m/>
    <m/>
  </r>
  <r>
    <s v="120602000132-0"/>
    <x v="38"/>
    <m/>
    <s v="JUEGO DE PERSIANAS"/>
    <s v="30.06.2008"/>
    <n v="143000"/>
    <n v="128700"/>
    <s v="ZLI1"/>
    <n v="10"/>
    <n v="0"/>
    <n v="20776.64"/>
    <n v="20776.64"/>
    <s v="ZLIN"/>
    <n v="10"/>
    <n v="0"/>
    <n v="0"/>
    <n v="0"/>
    <m/>
    <m/>
    <m/>
  </r>
  <r>
    <s v="120602000133-0"/>
    <x v="38"/>
    <m/>
    <s v="MESA MADERA CON SOBRE CERAMICA"/>
    <s v="30.07.2008"/>
    <n v="65000"/>
    <n v="58500"/>
    <s v="ZLI1"/>
    <n v="10"/>
    <n v="0"/>
    <n v="9443.93"/>
    <n v="9443.93"/>
    <s v="ZLIN"/>
    <n v="10"/>
    <n v="0"/>
    <n v="0"/>
    <n v="0"/>
    <m/>
    <m/>
    <m/>
  </r>
  <r>
    <s v="120602000134-0"/>
    <x v="38"/>
    <m/>
    <s v="REFRIGERADORA"/>
    <s v="30.08.2008"/>
    <n v="243807.61"/>
    <n v="219426.84999999998"/>
    <s v="ZLI1"/>
    <n v="10"/>
    <n v="0"/>
    <n v="35423.089999999997"/>
    <n v="35423.089999999997"/>
    <s v="ZLIN"/>
    <n v="10"/>
    <n v="0"/>
    <n v="0"/>
    <n v="0"/>
    <m/>
    <m/>
    <m/>
  </r>
  <r>
    <s v="120602000136-0"/>
    <x v="38"/>
    <m/>
    <s v="HORNO MICROONDAS"/>
    <s v="30.08.2008"/>
    <n v="78121.919999999998"/>
    <n v="70309.73"/>
    <s v="ZLI1"/>
    <n v="10"/>
    <n v="0"/>
    <n v="11350.43"/>
    <n v="11350.43"/>
    <s v="ZLIN"/>
    <n v="10"/>
    <n v="0"/>
    <n v="0"/>
    <n v="0"/>
    <m/>
    <m/>
    <m/>
  </r>
  <r>
    <s v="120602000137-0"/>
    <x v="38"/>
    <m/>
    <s v="AIRE ACONDICIONADO DE VENTANA"/>
    <s v="30.08.2008"/>
    <n v="185910.47"/>
    <n v="167319.42000000001"/>
    <s v="ZLI1"/>
    <n v="10"/>
    <n v="0"/>
    <n v="27011.14"/>
    <n v="27011.14"/>
    <s v="ZLIN"/>
    <n v="10"/>
    <n v="0"/>
    <n v="0"/>
    <n v="0"/>
    <m/>
    <m/>
    <m/>
  </r>
  <r>
    <s v="120602000147-0"/>
    <x v="38"/>
    <m/>
    <s v="MUEBLE PARA GUARDAR VAJILLAS"/>
    <s v="01.09.1992"/>
    <n v="118075.77"/>
    <n v="106268.20000000001"/>
    <s v="ZLI1"/>
    <n v="10"/>
    <n v="0"/>
    <n v="78482.28"/>
    <n v="70634.05"/>
    <s v="ZLIN"/>
    <n v="10"/>
    <n v="0"/>
    <n v="0"/>
    <n v="0"/>
    <m/>
    <m/>
    <m/>
  </r>
  <r>
    <s v="120602000151-0"/>
    <x v="38"/>
    <m/>
    <s v="MODULO IZQUIERDO CON PORTA C.P.U."/>
    <s v="31.05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152-0"/>
    <x v="38"/>
    <m/>
    <s v="CAMARA  MEMOY 2 GIGAS ESTUCHE"/>
    <s v="31.05.2008"/>
    <n v="282200"/>
    <n v="253980"/>
    <s v="ZLI1"/>
    <n v="10"/>
    <n v="0"/>
    <n v="41001.160000000003"/>
    <n v="41001.160000000003"/>
    <s v="ZLIN"/>
    <n v="10"/>
    <n v="0"/>
    <n v="0"/>
    <n v="0"/>
    <m/>
    <m/>
    <m/>
  </r>
  <r>
    <s v="120602000154-0"/>
    <x v="38"/>
    <m/>
    <s v="TELEFONO INALAMBRICO GIGASET SL2"/>
    <s v="31.05.2008"/>
    <n v="128650.5"/>
    <n v="115785.45"/>
    <s v="ZLI1"/>
    <n v="10"/>
    <n v="0"/>
    <n v="18691.79"/>
    <n v="18691.79"/>
    <s v="ZLIN"/>
    <n v="10"/>
    <n v="0"/>
    <n v="0"/>
    <n v="0"/>
    <m/>
    <m/>
    <m/>
  </r>
  <r>
    <s v="120602000155-0"/>
    <x v="38"/>
    <m/>
    <s v="MESA PATAS MADERA SOBRE VIDSRIO/ 4"/>
    <s v="31.05.2008"/>
    <n v="274990"/>
    <n v="247491"/>
    <s v="ZLI1"/>
    <n v="10"/>
    <n v="0"/>
    <n v="39953.620000000003"/>
    <n v="39953.620000000003"/>
    <s v="ZLIN"/>
    <n v="10"/>
    <n v="0"/>
    <n v="0"/>
    <n v="0"/>
    <m/>
    <m/>
    <m/>
  </r>
  <r>
    <s v="120602000156-0"/>
    <x v="38"/>
    <m/>
    <s v="SOFA DE TELA PARA DOS PERSONAS"/>
    <s v="31.05.2008"/>
    <n v="235725.16"/>
    <n v="212152.64"/>
    <s v="ZLI1"/>
    <n v="10"/>
    <n v="0"/>
    <n v="34248.78"/>
    <n v="34248.78"/>
    <s v="ZLIN"/>
    <n v="10"/>
    <n v="0"/>
    <n v="0"/>
    <n v="0"/>
    <m/>
    <m/>
    <m/>
  </r>
  <r>
    <s v="120602000157-0"/>
    <x v="38"/>
    <m/>
    <s v="SOFA DE TELA PARA TRES PERSONAS"/>
    <s v="31.05.2008"/>
    <n v="276268.93"/>
    <n v="248642.03999999998"/>
    <s v="ZLI1"/>
    <n v="10"/>
    <n v="0"/>
    <n v="40139.43"/>
    <n v="40139.43"/>
    <s v="ZLIN"/>
    <n v="10"/>
    <n v="0"/>
    <n v="0"/>
    <n v="0"/>
    <m/>
    <m/>
    <m/>
  </r>
  <r>
    <s v="120602000158-0"/>
    <x v="38"/>
    <m/>
    <s v="MESA LATERAL DE MADERA"/>
    <s v="31.05.2008"/>
    <n v="64593.31"/>
    <n v="58133.979999999996"/>
    <s v="ZLI1"/>
    <n v="10"/>
    <n v="0"/>
    <n v="9384.84"/>
    <n v="9384.84"/>
    <s v="ZLIN"/>
    <n v="10"/>
    <n v="0"/>
    <n v="0"/>
    <n v="0"/>
    <m/>
    <m/>
    <m/>
  </r>
  <r>
    <s v="120602000159-0"/>
    <x v="38"/>
    <m/>
    <s v="TELEFONO CELULAR"/>
    <s v="31.05.2008"/>
    <n v="174990"/>
    <n v="157491"/>
    <s v="ZLI1"/>
    <n v="10"/>
    <n v="0"/>
    <n v="25424.5"/>
    <n v="25424.5"/>
    <s v="ZLIN"/>
    <n v="10"/>
    <n v="0"/>
    <n v="0"/>
    <n v="0"/>
    <m/>
    <m/>
    <m/>
  </r>
  <r>
    <s v="120602000160-0"/>
    <x v="38"/>
    <m/>
    <s v="HORNO DE MICROONDAS"/>
    <s v="31.05.2008"/>
    <n v="70490"/>
    <n v="63441"/>
    <s v="ZLI1"/>
    <n v="10"/>
    <n v="0"/>
    <n v="10241.58"/>
    <n v="10241.58"/>
    <s v="ZLIN"/>
    <n v="10"/>
    <n v="0"/>
    <n v="0"/>
    <n v="0"/>
    <m/>
    <m/>
    <m/>
  </r>
  <r>
    <s v="120602000162-0"/>
    <x v="38"/>
    <m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3-0"/>
    <x v="38"/>
    <m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5-0"/>
    <x v="38"/>
    <m/>
    <s v="SILLA GIRATORIA"/>
    <s v="31.05.2008"/>
    <n v="125000"/>
    <n v="112500"/>
    <s v="ZLI1"/>
    <n v="10"/>
    <n v="0"/>
    <n v="18161.400000000001"/>
    <n v="18161.400000000001"/>
    <s v="ZLIN"/>
    <n v="10"/>
    <n v="0"/>
    <n v="0"/>
    <n v="0"/>
    <m/>
    <m/>
    <m/>
  </r>
  <r>
    <s v="120602000166-0"/>
    <x v="38"/>
    <m/>
    <s v="SILLA FIJA"/>
    <s v="31.05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173-0"/>
    <x v="38"/>
    <m/>
    <s v="PIZARRA DE VIDRIO CON CANTO BRILLAN"/>
    <s v="31.05.2008"/>
    <n v="163300"/>
    <n v="146970"/>
    <s v="ZLI1"/>
    <n v="10"/>
    <n v="0"/>
    <n v="23726.05"/>
    <n v="23726.05"/>
    <s v="ZLIN"/>
    <n v="10"/>
    <n v="0"/>
    <n v="0"/>
    <n v="0"/>
    <m/>
    <m/>
    <m/>
  </r>
  <r>
    <s v="120602000174-0"/>
    <x v="38"/>
    <m/>
    <s v="FAX"/>
    <s v="29.02.2008"/>
    <n v="210601.49"/>
    <n v="189541.34"/>
    <s v="ZLI1"/>
    <n v="10"/>
    <n v="0"/>
    <n v="30598.54"/>
    <n v="30598.54"/>
    <s v="ZLIN"/>
    <n v="10"/>
    <n v="0"/>
    <n v="0"/>
    <n v="0"/>
    <m/>
    <m/>
    <m/>
  </r>
  <r>
    <s v="120602000175-0"/>
    <x v="38"/>
    <m/>
    <s v="ESCRITORIO FORMICA GRIS"/>
    <s v="01.04.1982"/>
    <n v="3500"/>
    <n v="3150"/>
    <s v="ZLI1"/>
    <n v="10"/>
    <n v="0"/>
    <n v="7581.08"/>
    <n v="6822.97"/>
    <s v="ZLIN"/>
    <n v="10"/>
    <n v="0"/>
    <n v="0"/>
    <n v="0"/>
    <m/>
    <m/>
    <m/>
  </r>
  <r>
    <s v="120602000177-0"/>
    <x v="38"/>
    <m/>
    <s v="ESCRITORIO IMPORTAD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178-0"/>
    <x v="38"/>
    <m/>
    <s v="ARTURITO IMPORTADO DE 3 GAVETAS"/>
    <s v="31.03.2008"/>
    <n v="87000"/>
    <n v="78300"/>
    <s v="ZLI1"/>
    <n v="10"/>
    <n v="0"/>
    <n v="12640.33"/>
    <n v="12640.33"/>
    <s v="ZLIN"/>
    <n v="10"/>
    <n v="0"/>
    <n v="0"/>
    <n v="0"/>
    <m/>
    <m/>
    <m/>
  </r>
  <r>
    <s v="120602000181-0"/>
    <x v="38"/>
    <m/>
    <s v="SILLA COLOR CAFE ANDREW"/>
    <s v="31.12.2007"/>
    <n v="54000"/>
    <n v="48600"/>
    <s v="ZLI1"/>
    <n v="10"/>
    <n v="0"/>
    <n v="16442.28"/>
    <n v="16442.28"/>
    <s v="ZLIN"/>
    <n v="10"/>
    <n v="0"/>
    <n v="0"/>
    <n v="0"/>
    <m/>
    <m/>
    <m/>
  </r>
  <r>
    <s v="120602000183-0"/>
    <x v="38"/>
    <m/>
    <s v="SILLA COLOR CAFE ANDREW"/>
    <s v="31.12.2007"/>
    <n v="54000"/>
    <n v="48600"/>
    <s v="ZLI1"/>
    <n v="10"/>
    <n v="0"/>
    <n v="16442.28"/>
    <n v="16442.28"/>
    <s v="ZLIN"/>
    <n v="10"/>
    <n v="0"/>
    <n v="0"/>
    <n v="0"/>
    <m/>
    <m/>
    <m/>
  </r>
  <r>
    <s v="120602000185-0"/>
    <x v="38"/>
    <m/>
    <s v="MAQUINA DE ESCRIBIR"/>
    <s v="30.04.2008"/>
    <n v="423500"/>
    <n v="381150"/>
    <s v="ZLI1"/>
    <n v="10"/>
    <n v="0"/>
    <n v="61530.8"/>
    <n v="61530.8"/>
    <s v="ZLIN"/>
    <n v="10"/>
    <n v="0"/>
    <n v="0"/>
    <n v="0"/>
    <m/>
    <m/>
    <m/>
  </r>
  <r>
    <s v="120602000187-0"/>
    <x v="38"/>
    <m/>
    <s v="SILLON DE CUERO"/>
    <s v="31.03.2008"/>
    <n v="0"/>
    <n v="0"/>
    <s v="ZLI1"/>
    <n v="10"/>
    <n v="0"/>
    <n v="0"/>
    <n v="0"/>
    <s v="ZLIN"/>
    <n v="10"/>
    <n v="0"/>
    <n v="0"/>
    <n v="0"/>
    <m/>
    <m/>
    <m/>
  </r>
  <r>
    <s v="120602000189-0"/>
    <x v="38"/>
    <m/>
    <s v="ESCRITORIO EJECUTIVO, CON ANEXO Y A"/>
    <s v="31.03.2008"/>
    <n v="392920.35"/>
    <n v="353628.31"/>
    <s v="ZLI1"/>
    <n v="10"/>
    <n v="0"/>
    <n v="57087.85"/>
    <n v="57087.85"/>
    <s v="ZLIN"/>
    <n v="10"/>
    <n v="0"/>
    <n v="0"/>
    <n v="0"/>
    <m/>
    <m/>
    <m/>
  </r>
  <r>
    <s v="120602000191-0"/>
    <x v="38"/>
    <m/>
    <s v="SILLA EJECUTIVA ERGONOMICA CON CABE"/>
    <s v="31.03.2008"/>
    <n v="186637.18"/>
    <n v="167973.46"/>
    <s v="ZLI1"/>
    <n v="10"/>
    <n v="0"/>
    <n v="27116.74"/>
    <n v="27116.74"/>
    <s v="ZLIN"/>
    <n v="10"/>
    <n v="0"/>
    <n v="0"/>
    <n v="0"/>
    <m/>
    <m/>
    <m/>
  </r>
  <r>
    <s v="120602000192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3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4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5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6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7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8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199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0200-0"/>
    <x v="38"/>
    <m/>
    <s v="PERSIANA"/>
    <s v="31.03.2008"/>
    <n v="87827.35"/>
    <n v="79044.61"/>
    <s v="ZLI1"/>
    <n v="10"/>
    <n v="0"/>
    <n v="12760.53"/>
    <n v="12760.53"/>
    <s v="ZLIN"/>
    <n v="10"/>
    <n v="0"/>
    <n v="0"/>
    <n v="0"/>
    <m/>
    <m/>
    <m/>
  </r>
  <r>
    <s v="120602000201-0"/>
    <x v="38"/>
    <m/>
    <s v="PERSIANA"/>
    <s v="31.03.2008"/>
    <n v="95236.02"/>
    <n v="85712.42"/>
    <s v="ZLI1"/>
    <n v="10"/>
    <n v="0"/>
    <n v="13836.95"/>
    <n v="13836.95"/>
    <s v="ZLIN"/>
    <n v="10"/>
    <n v="0"/>
    <n v="0"/>
    <n v="0"/>
    <m/>
    <m/>
    <m/>
  </r>
  <r>
    <s v="120602000202-0"/>
    <x v="38"/>
    <m/>
    <s v="PERSIANA"/>
    <s v="31.03.2008"/>
    <n v="74245.67"/>
    <n v="66821.100000000006"/>
    <s v="ZLI1"/>
    <n v="10"/>
    <n v="0"/>
    <n v="10787.24"/>
    <n v="10787.24"/>
    <s v="ZLIN"/>
    <n v="10"/>
    <n v="0"/>
    <n v="0"/>
    <n v="0"/>
    <m/>
    <m/>
    <m/>
  </r>
  <r>
    <s v="120602000203-0"/>
    <x v="38"/>
    <m/>
    <s v="PERSIANA"/>
    <s v="31.03.2008"/>
    <n v="88171.44"/>
    <n v="79354.3"/>
    <s v="ZLI1"/>
    <n v="10"/>
    <n v="0"/>
    <n v="12810.53"/>
    <n v="12810.53"/>
    <s v="ZLIN"/>
    <n v="10"/>
    <n v="0"/>
    <n v="0"/>
    <n v="0"/>
    <m/>
    <m/>
    <m/>
  </r>
  <r>
    <s v="120602000204-0"/>
    <x v="38"/>
    <m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5-0"/>
    <x v="38"/>
    <m/>
    <s v="ESCRITORIO  DE TRABNAJO  &quot;L&quot; NEGRA"/>
    <s v="31.03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206-0"/>
    <x v="38"/>
    <m/>
    <s v="ESCRITORIO EN L TERMINAL REDONDA"/>
    <s v="31.03.2008"/>
    <n v="225000"/>
    <n v="202500"/>
    <s v="ZLI1"/>
    <n v="10"/>
    <n v="0"/>
    <n v="32690.51"/>
    <n v="32690.51"/>
    <s v="ZLIN"/>
    <n v="10"/>
    <n v="0"/>
    <n v="0"/>
    <n v="0"/>
    <m/>
    <m/>
    <m/>
  </r>
  <r>
    <s v="120602000207-0"/>
    <x v="38"/>
    <m/>
    <s v="SILLON MAYA ERGONOMICO"/>
    <s v="31.03.2008"/>
    <n v="180000"/>
    <n v="162000"/>
    <s v="ZLI1"/>
    <n v="10"/>
    <n v="0"/>
    <n v="26152.41"/>
    <n v="26152.41"/>
    <s v="ZLIN"/>
    <n v="10"/>
    <n v="0"/>
    <n v="0"/>
    <n v="0"/>
    <m/>
    <m/>
    <m/>
  </r>
  <r>
    <s v="120602000208-0"/>
    <x v="38"/>
    <m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09-0"/>
    <x v="38"/>
    <m/>
    <s v="SILLA ERGONOMICA EJECUTIVA NEGRA"/>
    <s v="31.03.2008"/>
    <n v="61424.5"/>
    <n v="55282.05"/>
    <s v="ZLI1"/>
    <n v="10"/>
    <n v="0"/>
    <n v="8924.43"/>
    <n v="8924.43"/>
    <s v="ZLIN"/>
    <n v="10"/>
    <n v="0"/>
    <n v="0"/>
    <n v="0"/>
    <m/>
    <m/>
    <m/>
  </r>
  <r>
    <s v="120602000210-0"/>
    <x v="38"/>
    <m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1-0"/>
    <x v="38"/>
    <m/>
    <s v="ESTACION DE TRABAJO"/>
    <s v="31.03.2008"/>
    <n v="324750"/>
    <n v="292275"/>
    <s v="ZLI1"/>
    <n v="10"/>
    <n v="0"/>
    <n v="47183.31"/>
    <n v="47183.31"/>
    <s v="ZLIN"/>
    <n v="10"/>
    <n v="0"/>
    <n v="0"/>
    <n v="0"/>
    <m/>
    <m/>
    <m/>
  </r>
  <r>
    <s v="120602000212-0"/>
    <x v="38"/>
    <m/>
    <s v="PANTALLA DE PARED DE 1.78x1.78"/>
    <s v="31.03.2008"/>
    <n v="249990"/>
    <n v="224991"/>
    <s v="ZLI1"/>
    <n v="10"/>
    <n v="0"/>
    <n v="36321.339999999997"/>
    <n v="36321.339999999997"/>
    <s v="ZLIN"/>
    <n v="10"/>
    <n v="0"/>
    <n v="0"/>
    <n v="0"/>
    <m/>
    <m/>
    <m/>
  </r>
  <r>
    <s v="120602000213-0"/>
    <x v="38"/>
    <m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14-0"/>
    <x v="38"/>
    <m/>
    <s v="ORGANIZADOR DE LLAVES 51UN."/>
    <s v="31.03.2008"/>
    <n v="82500"/>
    <n v="74250"/>
    <s v="ZLI1"/>
    <n v="10"/>
    <n v="0"/>
    <n v="11986.52"/>
    <n v="11986.52"/>
    <s v="ZLIN"/>
    <n v="10"/>
    <n v="0"/>
    <n v="0"/>
    <n v="0"/>
    <m/>
    <m/>
    <m/>
  </r>
  <r>
    <s v="120602000215-0"/>
    <x v="38"/>
    <m/>
    <s v="FACSIMIL"/>
    <s v="31.03.2008"/>
    <n v="0"/>
    <n v="0"/>
    <s v="ZLI1"/>
    <n v="10"/>
    <n v="0"/>
    <n v="0"/>
    <n v="0"/>
    <s v="ZLIN"/>
    <n v="10"/>
    <n v="0"/>
    <n v="0"/>
    <n v="0"/>
    <m/>
    <m/>
    <m/>
  </r>
  <r>
    <s v="120602000217-0"/>
    <x v="38"/>
    <m/>
    <s v="MUEBLE DE 2 54 CON ESTANTES"/>
    <s v="01.12.1992"/>
    <n v="258000"/>
    <n v="232200"/>
    <s v="ZLI1"/>
    <n v="10"/>
    <n v="0"/>
    <n v="171486.86"/>
    <n v="154338.16999999998"/>
    <s v="ZLIN"/>
    <n v="10"/>
    <n v="0"/>
    <n v="0"/>
    <n v="0"/>
    <m/>
    <m/>
    <m/>
  </r>
  <r>
    <s v="120602000219-0"/>
    <x v="38"/>
    <m/>
    <s v="MUEBLE PARA COMPUTADORA"/>
    <s v="01.12.1992"/>
    <n v="233982"/>
    <n v="210583.8"/>
    <s v="ZLI1"/>
    <n v="10"/>
    <n v="0"/>
    <n v="155522.6"/>
    <n v="139970.34"/>
    <s v="ZLIN"/>
    <n v="10"/>
    <n v="0"/>
    <n v="0"/>
    <n v="0"/>
    <m/>
    <m/>
    <m/>
  </r>
  <r>
    <s v="120602000221-0"/>
    <x v="38"/>
    <m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2-0"/>
    <x v="38"/>
    <m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223-0"/>
    <x v="38"/>
    <m/>
    <s v="COCINA ELECTRICA"/>
    <s v="31.05.2008"/>
    <n v="212995"/>
    <n v="191695.5"/>
    <s v="ZLI1"/>
    <n v="10"/>
    <n v="0"/>
    <n v="30946.29"/>
    <n v="30946.29"/>
    <s v="ZLIN"/>
    <n v="10"/>
    <n v="0"/>
    <n v="0"/>
    <n v="0"/>
    <m/>
    <m/>
    <m/>
  </r>
  <r>
    <s v="120602000224-0"/>
    <x v="38"/>
    <m/>
    <s v="MESA PARA COMPUTADORA CP 741"/>
    <s v="31.08.1998"/>
    <n v="25000"/>
    <n v="22500"/>
    <s v="ZLI1"/>
    <n v="10"/>
    <n v="0"/>
    <n v="32675.84"/>
    <n v="29408.260000000002"/>
    <s v="ZLIN"/>
    <n v="10"/>
    <n v="0"/>
    <n v="0"/>
    <n v="0"/>
    <m/>
    <m/>
    <m/>
  </r>
  <r>
    <s v="120602000225-0"/>
    <x v="38"/>
    <m/>
    <s v="HORNO MICROONDAS"/>
    <s v="31.05.2008"/>
    <n v="70395"/>
    <n v="63355.5"/>
    <s v="ZLI1"/>
    <n v="10"/>
    <n v="0"/>
    <n v="10227.77"/>
    <n v="10227.77"/>
    <s v="ZLIN"/>
    <n v="10"/>
    <n v="0"/>
    <n v="0"/>
    <n v="0"/>
    <m/>
    <m/>
    <m/>
  </r>
  <r>
    <s v="120602000226-0"/>
    <x v="38"/>
    <m/>
    <s v="PROYECTOR"/>
    <s v="31.05.2008"/>
    <n v="549990"/>
    <n v="494991"/>
    <s v="ZLI1"/>
    <n v="10"/>
    <n v="0"/>
    <n v="79908.679999999993"/>
    <n v="79908.679999999993"/>
    <s v="ZLIN"/>
    <n v="10"/>
    <n v="0"/>
    <n v="0"/>
    <n v="0"/>
    <m/>
    <m/>
    <m/>
  </r>
  <r>
    <s v="120602000227-0"/>
    <x v="38"/>
    <m/>
    <s v="01  TANQUE 5000 LTS PARA ALMACENAR"/>
    <s v="31.05.2008"/>
    <n v="438835"/>
    <n v="338503.71"/>
    <s v="ZLI1"/>
    <n v="15"/>
    <n v="0"/>
    <n v="63758.85"/>
    <n v="63758.85"/>
    <s v="ZLIN"/>
    <n v="10"/>
    <n v="0"/>
    <n v="0"/>
    <n v="0"/>
    <m/>
    <m/>
    <m/>
  </r>
  <r>
    <s v="120602000228-0"/>
    <x v="38"/>
    <m/>
    <s v="ARCHIVO DE CUATRO GAVETAS"/>
    <s v="31.05.2008"/>
    <n v="88000"/>
    <n v="79200"/>
    <s v="ZLI1"/>
    <n v="10"/>
    <n v="0"/>
    <n v="12785.62"/>
    <n v="12785.62"/>
    <s v="ZLIN"/>
    <n v="10"/>
    <n v="0"/>
    <n v="0"/>
    <n v="0"/>
    <m/>
    <m/>
    <m/>
  </r>
  <r>
    <s v="120602000229-0"/>
    <x v="38"/>
    <m/>
    <s v="SISTEMA ALARMA"/>
    <s v="31.05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230-0"/>
    <x v="38"/>
    <m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1-0"/>
    <x v="38"/>
    <m/>
    <s v="SILLA ERGONOMICA"/>
    <s v="30.06.2008"/>
    <n v="70476.740000000005"/>
    <n v="63429.070000000007"/>
    <s v="ZLI1"/>
    <n v="10"/>
    <n v="0"/>
    <n v="10239.65"/>
    <n v="10239.65"/>
    <s v="ZLIN"/>
    <n v="10"/>
    <n v="0"/>
    <n v="0"/>
    <n v="0"/>
    <m/>
    <m/>
    <m/>
  </r>
  <r>
    <s v="120602000232-0"/>
    <x v="38"/>
    <m/>
    <s v="SILLA ERGONOMICA"/>
    <s v="30.06.2008"/>
    <n v="70476.75"/>
    <n v="63429.07"/>
    <s v="ZLI1"/>
    <n v="10"/>
    <n v="0"/>
    <n v="10239.65"/>
    <n v="10239.65"/>
    <s v="ZLIN"/>
    <n v="10"/>
    <n v="0"/>
    <n v="0"/>
    <n v="0"/>
    <m/>
    <m/>
    <m/>
  </r>
  <r>
    <s v="120602000234-0"/>
    <x v="38"/>
    <m/>
    <s v="BOMBA DE 1/2 HP CON TANQUE"/>
    <s v="30.06.2008"/>
    <n v="80455"/>
    <n v="72409.5"/>
    <s v="ZLI1"/>
    <n v="10"/>
    <n v="0"/>
    <n v="11689.41"/>
    <n v="11689.41"/>
    <s v="ZLIN"/>
    <n v="10"/>
    <n v="0"/>
    <n v="0"/>
    <n v="0"/>
    <m/>
    <m/>
    <m/>
  </r>
  <r>
    <s v="120602000235-0"/>
    <x v="38"/>
    <m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6-0"/>
    <x v="38"/>
    <m/>
    <s v="SILLON EJECUTIVO"/>
    <s v="30.06.2008"/>
    <n v="122499.5"/>
    <n v="110249.55"/>
    <s v="ZLI1"/>
    <n v="10"/>
    <n v="0"/>
    <n v="17798.09"/>
    <n v="17798.09"/>
    <s v="ZLIN"/>
    <n v="10"/>
    <n v="0"/>
    <n v="0"/>
    <n v="0"/>
    <m/>
    <m/>
    <m/>
  </r>
  <r>
    <s v="120602000238-0"/>
    <x v="38"/>
    <m/>
    <s v="ESCRITORIO EJECUTIVO"/>
    <s v="30.06.2008"/>
    <n v="156595"/>
    <n v="140935.5"/>
    <s v="ZLI1"/>
    <n v="10"/>
    <n v="0"/>
    <n v="22751.87"/>
    <n v="22751.87"/>
    <s v="ZLIN"/>
    <n v="10"/>
    <n v="0"/>
    <n v="0"/>
    <n v="0"/>
    <m/>
    <m/>
    <m/>
  </r>
  <r>
    <s v="120602000239-0"/>
    <x v="38"/>
    <m/>
    <s v="01 HIDRO BOMBA KF 10.5 HP/110"/>
    <s v="30.06.2008"/>
    <n v="91530"/>
    <n v="82377"/>
    <s v="ZLI1"/>
    <n v="10"/>
    <n v="0"/>
    <n v="13298.51"/>
    <n v="13298.51"/>
    <s v="ZLIN"/>
    <n v="10"/>
    <n v="0"/>
    <n v="0"/>
    <n v="0"/>
    <m/>
    <m/>
    <m/>
  </r>
  <r>
    <s v="120602000240-0"/>
    <x v="38"/>
    <m/>
    <s v="REFRIGERADORA"/>
    <s v="30.06.2008"/>
    <n v="226950"/>
    <n v="204255"/>
    <s v="ZLI1"/>
    <n v="10"/>
    <n v="0"/>
    <n v="32973.839999999997"/>
    <n v="32973.839999999997"/>
    <s v="ZLIN"/>
    <n v="10"/>
    <n v="0"/>
    <n v="0"/>
    <n v="0"/>
    <m/>
    <m/>
    <m/>
  </r>
  <r>
    <s v="120602000241-0"/>
    <x v="38"/>
    <m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2-0"/>
    <x v="38"/>
    <m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43-0"/>
    <x v="38"/>
    <m/>
    <s v="TELEFONO CELULAR"/>
    <s v="30.06.2008"/>
    <n v="115000"/>
    <n v="103500"/>
    <s v="ZLI1"/>
    <n v="10"/>
    <n v="0"/>
    <n v="16708.48"/>
    <n v="16708.48"/>
    <s v="ZLIN"/>
    <n v="10"/>
    <n v="0"/>
    <n v="0"/>
    <n v="0"/>
    <m/>
    <m/>
    <m/>
  </r>
  <r>
    <s v="120602000244-0"/>
    <x v="38"/>
    <m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45-0"/>
    <x v="38"/>
    <m/>
    <s v="PERSIANA DE 270 X 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46-0"/>
    <x v="38"/>
    <m/>
    <s v="PERSIANA DE 293 X 100 CM"/>
    <s v="30.06.2008"/>
    <n v="71018.81"/>
    <n v="63916.93"/>
    <s v="ZLI1"/>
    <n v="10"/>
    <n v="0"/>
    <n v="10318.4"/>
    <n v="10318.4"/>
    <s v="ZLIN"/>
    <n v="10"/>
    <n v="0"/>
    <n v="0"/>
    <n v="0"/>
    <m/>
    <m/>
    <m/>
  </r>
  <r>
    <s v="120602000247-0"/>
    <x v="38"/>
    <m/>
    <s v="PERSIANA DE 291 X 100 CM"/>
    <s v="30.06.2008"/>
    <n v="70534.600000000006"/>
    <n v="63481.140000000007"/>
    <s v="ZLI1"/>
    <n v="10"/>
    <n v="0"/>
    <n v="10248.049999999999"/>
    <n v="10248.049999999999"/>
    <s v="ZLIN"/>
    <n v="10"/>
    <n v="0"/>
    <n v="0"/>
    <n v="0"/>
    <m/>
    <m/>
    <m/>
  </r>
  <r>
    <s v="120602000248-0"/>
    <x v="38"/>
    <m/>
    <s v="PERSIANA DE 250 X 100 CM"/>
    <s v="30.06.2008"/>
    <n v="60596.25"/>
    <n v="54536.62"/>
    <s v="ZLI1"/>
    <n v="10"/>
    <n v="0"/>
    <n v="8804.1"/>
    <n v="8804.1"/>
    <s v="ZLIN"/>
    <n v="10"/>
    <n v="0"/>
    <n v="0"/>
    <n v="0"/>
    <m/>
    <m/>
    <m/>
  </r>
  <r>
    <s v="120602000249-0"/>
    <x v="38"/>
    <m/>
    <s v="PERSIANA DE 244 X 100 CM"/>
    <s v="30.06.2008"/>
    <n v="0"/>
    <n v="0"/>
    <s v="ZLI1"/>
    <n v="10"/>
    <n v="0"/>
    <n v="0"/>
    <n v="0"/>
    <s v="ZLIN"/>
    <n v="10"/>
    <n v="0"/>
    <n v="0"/>
    <n v="0"/>
    <m/>
    <m/>
    <m/>
  </r>
  <r>
    <s v="120602000251-0"/>
    <x v="38"/>
    <m/>
    <s v="PERSIANA DE 475X100 CM"/>
    <s v="30.06.2008"/>
    <n v="0"/>
    <n v="0"/>
    <s v="ZLI1"/>
    <n v="10"/>
    <n v="0"/>
    <n v="0"/>
    <n v="0"/>
    <s v="ZLIN"/>
    <n v="10"/>
    <n v="0"/>
    <n v="0"/>
    <n v="0"/>
    <m/>
    <m/>
    <m/>
  </r>
  <r>
    <s v="120602000252-0"/>
    <x v="38"/>
    <m/>
    <s v="PERSIANA DE 275 X 100 CM"/>
    <s v="30.06.2008"/>
    <n v="0"/>
    <n v="0"/>
    <s v="ZLI1"/>
    <n v="10"/>
    <n v="0"/>
    <n v="0"/>
    <n v="0"/>
    <s v="ZLIN"/>
    <n v="10"/>
    <n v="0"/>
    <n v="0"/>
    <n v="0"/>
    <m/>
    <m/>
    <m/>
  </r>
  <r>
    <s v="120602000253-0"/>
    <x v="38"/>
    <m/>
    <s v="PERSIANA DE 315 X 100 CM"/>
    <s v="30.06.2008"/>
    <n v="0"/>
    <n v="0"/>
    <s v="ZLI1"/>
    <n v="10"/>
    <n v="0"/>
    <n v="0"/>
    <n v="0"/>
    <s v="ZLIN"/>
    <n v="10"/>
    <n v="0"/>
    <n v="0"/>
    <n v="0"/>
    <m/>
    <m/>
    <m/>
  </r>
  <r>
    <s v="120602000254-0"/>
    <x v="38"/>
    <m/>
    <s v="PERSIANA DE 270X100 CM"/>
    <s v="30.06.2008"/>
    <n v="65443.95"/>
    <n v="58899.549999999996"/>
    <s v="ZLI1"/>
    <n v="10"/>
    <n v="0"/>
    <n v="9508.42"/>
    <n v="9508.42"/>
    <s v="ZLIN"/>
    <n v="10"/>
    <n v="0"/>
    <n v="0"/>
    <n v="0"/>
    <m/>
    <m/>
    <m/>
  </r>
  <r>
    <s v="120602000255-0"/>
    <x v="38"/>
    <m/>
    <s v="PERSIANA DE 356X100CM"/>
    <s v="30.06.2008"/>
    <n v="86289.06"/>
    <n v="77660.149999999994"/>
    <s v="ZLI1"/>
    <n v="10"/>
    <n v="0"/>
    <n v="12537.04"/>
    <n v="12537.04"/>
    <s v="ZLIN"/>
    <n v="10"/>
    <n v="0"/>
    <n v="0"/>
    <n v="0"/>
    <m/>
    <m/>
    <m/>
  </r>
  <r>
    <s v="120602000260-0"/>
    <x v="38"/>
    <m/>
    <s v="PERSIANA DE 405 X 100 CM"/>
    <s v="30.06.2008"/>
    <n v="98165.93"/>
    <n v="88349.34"/>
    <s v="ZLI1"/>
    <n v="10"/>
    <n v="0"/>
    <n v="14262.64"/>
    <n v="14262.64"/>
    <s v="ZLIN"/>
    <n v="10"/>
    <n v="0"/>
    <n v="0"/>
    <n v="0"/>
    <m/>
    <m/>
    <m/>
  </r>
  <r>
    <s v="120602000261-0"/>
    <x v="38"/>
    <m/>
    <s v="PERSIANA DE 370 X 100 CM"/>
    <s v="30.06.2008"/>
    <n v="89682.45"/>
    <n v="80714.2"/>
    <s v="ZLI1"/>
    <n v="10"/>
    <n v="0"/>
    <n v="13030.06"/>
    <n v="13030.06"/>
    <s v="ZLIN"/>
    <n v="10"/>
    <n v="0"/>
    <n v="0"/>
    <n v="0"/>
    <m/>
    <m/>
    <m/>
  </r>
  <r>
    <s v="120602000262-0"/>
    <x v="38"/>
    <m/>
    <s v="SILLA ERGONOMICA"/>
    <s v="30.06.2008"/>
    <n v="74990"/>
    <n v="67491"/>
    <s v="ZLI1"/>
    <n v="10"/>
    <n v="0"/>
    <n v="10895.39"/>
    <n v="10895.39"/>
    <s v="ZLIN"/>
    <n v="10"/>
    <n v="0"/>
    <n v="0"/>
    <n v="0"/>
    <m/>
    <m/>
    <m/>
  </r>
  <r>
    <s v="120602000266-0"/>
    <x v="38"/>
    <m/>
    <s v="LAVADORA COLOR BLANCA"/>
    <s v="31.05.2008"/>
    <n v="133995"/>
    <n v="103359.59"/>
    <s v="ZLI1"/>
    <n v="15"/>
    <n v="0"/>
    <n v="19468.3"/>
    <n v="19468.3"/>
    <s v="ZLIN"/>
    <n v="10"/>
    <n v="0"/>
    <n v="0"/>
    <n v="0"/>
    <m/>
    <m/>
    <m/>
  </r>
  <r>
    <s v="120602000268-0"/>
    <x v="38"/>
    <m/>
    <s v="TELEVISOR"/>
    <s v="31.05.2008"/>
    <n v="174500"/>
    <n v="157050"/>
    <s v="ZLI1"/>
    <n v="10"/>
    <n v="0"/>
    <n v="25353.31"/>
    <n v="25353.31"/>
    <s v="ZLIN"/>
    <n v="10"/>
    <n v="0"/>
    <n v="0"/>
    <n v="0"/>
    <m/>
    <m/>
    <m/>
  </r>
  <r>
    <s v="120602000269-0"/>
    <x v="38"/>
    <m/>
    <s v="TRITURADOR DE PAPEL"/>
    <s v="31.05.2008"/>
    <n v="57290.01"/>
    <n v="51561.01"/>
    <s v="ZLI1"/>
    <n v="10"/>
    <n v="0"/>
    <n v="8323.74"/>
    <n v="8323.74"/>
    <s v="ZLIN"/>
    <n v="10"/>
    <n v="0"/>
    <n v="0"/>
    <n v="0"/>
    <m/>
    <m/>
    <m/>
  </r>
  <r>
    <s v="120602000270-0"/>
    <x v="38"/>
    <m/>
    <s v="FREGADERO CON MUEBLE"/>
    <s v="31.05.2008"/>
    <n v="299450"/>
    <n v="269505"/>
    <s v="ZLI1"/>
    <n v="10"/>
    <n v="0"/>
    <n v="43507.44"/>
    <n v="43507.44"/>
    <s v="ZLIN"/>
    <n v="10"/>
    <n v="0"/>
    <n v="0"/>
    <n v="0"/>
    <m/>
    <m/>
    <m/>
  </r>
  <r>
    <s v="120602000271-0"/>
    <x v="38"/>
    <m/>
    <s v="REFRIGERAD WESTINGHOUSE"/>
    <s v="01.06.1994"/>
    <n v="84734.35"/>
    <n v="76260.920000000013"/>
    <s v="ZLI1"/>
    <n v="10"/>
    <n v="0"/>
    <n v="67099.34"/>
    <n v="60389.409999999996"/>
    <s v="ZLIN"/>
    <n v="10"/>
    <n v="0"/>
    <n v="0"/>
    <n v="0"/>
    <m/>
    <m/>
    <m/>
  </r>
  <r>
    <s v="120602000272-0"/>
    <x v="38"/>
    <m/>
    <s v="AIRE ACONDICIONADO"/>
    <s v="30.06.2008"/>
    <n v="594378.68000000005"/>
    <n v="534940.81000000006"/>
    <s v="ZLI1"/>
    <n v="10"/>
    <n v="0"/>
    <n v="86357.96"/>
    <n v="86357.96"/>
    <s v="ZLIN"/>
    <n v="10"/>
    <n v="0"/>
    <n v="0"/>
    <n v="0"/>
    <m/>
    <m/>
    <m/>
  </r>
  <r>
    <s v="120602000274-0"/>
    <x v="38"/>
    <m/>
    <s v="ARCHIVO TIPO LEGAL 4 G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5-0"/>
    <x v="38"/>
    <m/>
    <s v="ARCHIVO TIPO LEGAL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0276-0"/>
    <x v="38"/>
    <m/>
    <s v="ARCHIVO TIPO LEGAL 3 GAVETAS"/>
    <s v="30.11.2007"/>
    <n v="68478"/>
    <n v="61630.2"/>
    <s v="ZLI1"/>
    <n v="10"/>
    <n v="0"/>
    <n v="20850.64"/>
    <n v="20850.64"/>
    <s v="ZLIN"/>
    <n v="10"/>
    <n v="0"/>
    <n v="0"/>
    <n v="0"/>
    <m/>
    <m/>
    <m/>
  </r>
  <r>
    <s v="120602000277-0"/>
    <x v="38"/>
    <m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0278-0"/>
    <x v="38"/>
    <m/>
    <s v="CAMARA FOTOGRAFICA"/>
    <s v="30.11.2007"/>
    <n v="157302"/>
    <n v="141571.79999999999"/>
    <s v="ZLI1"/>
    <n v="10"/>
    <n v="0"/>
    <n v="47896.33"/>
    <n v="47896.33"/>
    <s v="ZLIN"/>
    <n v="10"/>
    <n v="0"/>
    <n v="0"/>
    <n v="0"/>
    <m/>
    <m/>
    <m/>
  </r>
  <r>
    <s v="120602000279-0"/>
    <x v="38"/>
    <m/>
    <s v="TELEFONO CELULAR"/>
    <s v="30.11.2007"/>
    <n v="150000"/>
    <n v="135000"/>
    <s v="ZLI1"/>
    <n v="10"/>
    <n v="0"/>
    <n v="45673"/>
    <n v="45673"/>
    <s v="ZLIN"/>
    <n v="10"/>
    <n v="0"/>
    <n v="0"/>
    <n v="0"/>
    <m/>
    <m/>
    <m/>
  </r>
  <r>
    <s v="120602000280-0"/>
    <x v="38"/>
    <m/>
    <s v="MUEBLE PARA FREGADERO"/>
    <s v="31.12.2007"/>
    <n v="86065"/>
    <n v="77458.5"/>
    <s v="ZLI1"/>
    <n v="10"/>
    <n v="0"/>
    <n v="26205.63"/>
    <n v="26205.63"/>
    <s v="ZLIN"/>
    <n v="10"/>
    <n v="0"/>
    <n v="0"/>
    <n v="0"/>
    <m/>
    <m/>
    <m/>
  </r>
  <r>
    <s v="120602000282-0"/>
    <x v="38"/>
    <m/>
    <s v="CAMARA DIGITAL"/>
    <s v="31.12.2007"/>
    <n v="149100"/>
    <n v="134190"/>
    <s v="ZLI1"/>
    <n v="10"/>
    <n v="0"/>
    <n v="45398.95"/>
    <n v="45398.95"/>
    <s v="ZLIN"/>
    <n v="10"/>
    <n v="0"/>
    <n v="0"/>
    <n v="0"/>
    <m/>
    <m/>
    <m/>
  </r>
  <r>
    <s v="120602000283-0"/>
    <x v="38"/>
    <m/>
    <s v="ESCRITORIO DE COMPUTO GRANDE EN MEL"/>
    <s v="31.12.2007"/>
    <n v="120000"/>
    <n v="108000"/>
    <s v="ZLI1"/>
    <n v="10"/>
    <n v="0"/>
    <n v="36538.39"/>
    <n v="36538.39"/>
    <s v="ZLIN"/>
    <n v="10"/>
    <n v="0"/>
    <n v="0"/>
    <n v="0"/>
    <m/>
    <m/>
    <m/>
  </r>
  <r>
    <s v="120602000284-0"/>
    <x v="38"/>
    <m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85-0"/>
    <x v="38"/>
    <m/>
    <s v="FAX"/>
    <s v="30.04.2008"/>
    <n v="66000"/>
    <n v="59400"/>
    <s v="ZLI1"/>
    <n v="10"/>
    <n v="0"/>
    <n v="9589.2099999999991"/>
    <n v="9589.2099999999991"/>
    <s v="ZLIN"/>
    <n v="10"/>
    <n v="0"/>
    <n v="0"/>
    <n v="0"/>
    <m/>
    <m/>
    <m/>
  </r>
  <r>
    <s v="120602000286-0"/>
    <x v="38"/>
    <m/>
    <s v="PROYECTOR MULTIMEDIA"/>
    <s v="30.06.2008"/>
    <n v="699989.99"/>
    <n v="629990.99"/>
    <s v="ZLI1"/>
    <n v="10"/>
    <n v="0"/>
    <n v="101702.35"/>
    <n v="101702.35"/>
    <s v="ZLIN"/>
    <n v="10"/>
    <n v="0"/>
    <n v="0"/>
    <n v="0"/>
    <m/>
    <m/>
    <m/>
  </r>
  <r>
    <s v="120602000287-0"/>
    <x v="38"/>
    <m/>
    <s v="AIRE ACONDICIONADO"/>
    <s v="30.04.2008"/>
    <n v="590000"/>
    <n v="531000"/>
    <s v="ZLI1"/>
    <n v="10"/>
    <n v="0"/>
    <n v="85721.78"/>
    <n v="85721.78"/>
    <s v="ZLIN"/>
    <n v="10"/>
    <n v="0"/>
    <n v="0"/>
    <n v="0"/>
    <m/>
    <m/>
    <m/>
  </r>
  <r>
    <s v="120602000288-0"/>
    <x v="38"/>
    <m/>
    <s v="MUEBLE DE MADERA ( LOCKER )"/>
    <s v="30.09.2008"/>
    <n v="285000"/>
    <n v="256500"/>
    <s v="ZLI1"/>
    <n v="10"/>
    <n v="0"/>
    <n v="41407.980000000003"/>
    <n v="41407.980000000003"/>
    <s v="ZLIN"/>
    <n v="10"/>
    <n v="0"/>
    <n v="0"/>
    <n v="0"/>
    <m/>
    <m/>
    <m/>
  </r>
  <r>
    <s v="120602000289-0"/>
    <x v="38"/>
    <m/>
    <s v="FAX"/>
    <s v="30.11.2008"/>
    <n v="65000"/>
    <n v="58500"/>
    <s v="ZLI1"/>
    <n v="10"/>
    <n v="0"/>
    <n v="9443.93"/>
    <n v="9443.93"/>
    <s v="ZLIN"/>
    <n v="10"/>
    <n v="0"/>
    <n v="0"/>
    <n v="0"/>
    <m/>
    <m/>
    <m/>
  </r>
  <r>
    <s v="120602000290-0"/>
    <x v="38"/>
    <m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1-0"/>
    <x v="38"/>
    <m/>
    <s v="MUEBLE AEREO TIPO ESTANTE"/>
    <s v="30.1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0292-0"/>
    <x v="38"/>
    <m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3-0"/>
    <x v="38"/>
    <m/>
    <s v="LOCKER DE 4 COMPARTIMIENTOS"/>
    <s v="31.12.2007"/>
    <n v="97293"/>
    <n v="87563.7"/>
    <s v="ZLI1"/>
    <n v="10"/>
    <n v="0"/>
    <n v="29624.41"/>
    <n v="29624.41"/>
    <s v="ZLIN"/>
    <n v="10"/>
    <n v="0"/>
    <n v="0"/>
    <n v="0"/>
    <m/>
    <m/>
    <m/>
  </r>
  <r>
    <s v="120602000294-0"/>
    <x v="38"/>
    <m/>
    <s v="MONITOR DE 19 (NEGRO)"/>
    <s v="29.02.2008"/>
    <n v="141250"/>
    <n v="127125"/>
    <s v="ZLI1"/>
    <n v="10"/>
    <n v="0"/>
    <n v="20522.38"/>
    <n v="20522.38"/>
    <s v="ZLIN"/>
    <n v="10"/>
    <n v="0"/>
    <n v="0"/>
    <n v="0"/>
    <m/>
    <m/>
    <m/>
  </r>
  <r>
    <s v="120602000296-0"/>
    <x v="38"/>
    <m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7-0"/>
    <x v="38"/>
    <m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8-0"/>
    <x v="38"/>
    <m/>
    <s v="CAMARA CON ACCESORIOS"/>
    <s v="31.03.2008"/>
    <n v="156015"/>
    <n v="140413.5"/>
    <s v="ZLI1"/>
    <n v="10"/>
    <n v="0"/>
    <n v="22667.61"/>
    <n v="22667.61"/>
    <s v="ZLIN"/>
    <n v="10"/>
    <n v="0"/>
    <n v="0"/>
    <n v="0"/>
    <m/>
    <m/>
    <m/>
  </r>
  <r>
    <s v="120602000299-0"/>
    <x v="38"/>
    <m/>
    <s v="ESCRITORIO ( SB-167H )"/>
    <s v="31.05.2008"/>
    <n v="69000"/>
    <n v="62100"/>
    <s v="ZLI1"/>
    <n v="10"/>
    <n v="0"/>
    <n v="10025.09"/>
    <n v="10025.09"/>
    <s v="ZLIN"/>
    <n v="10"/>
    <n v="0"/>
    <n v="0"/>
    <n v="0"/>
    <m/>
    <m/>
    <m/>
  </r>
  <r>
    <s v="120602000300-0"/>
    <x v="38"/>
    <m/>
    <s v="ESCRITORIO ( SB-147 H )"/>
    <s v="31.05.2008"/>
    <n v="60800"/>
    <n v="54720"/>
    <s v="ZLI1"/>
    <n v="10"/>
    <n v="0"/>
    <n v="8833.7000000000007"/>
    <n v="8833.7000000000007"/>
    <s v="ZLIN"/>
    <n v="10"/>
    <n v="0"/>
    <n v="0"/>
    <n v="0"/>
    <m/>
    <m/>
    <m/>
  </r>
  <r>
    <s v="120602000301-0"/>
    <x v="38"/>
    <m/>
    <s v="PROYECTOR MULTIMEDIA"/>
    <s v="31.12.2007"/>
    <n v="678000"/>
    <n v="610200"/>
    <s v="ZLI1"/>
    <n v="10"/>
    <n v="0"/>
    <n v="206441.93"/>
    <n v="206441.93"/>
    <s v="ZLIN"/>
    <n v="10"/>
    <n v="0"/>
    <n v="0"/>
    <n v="0"/>
    <m/>
    <m/>
    <m/>
  </r>
  <r>
    <s v="120602000302-0"/>
    <x v="38"/>
    <m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3-0"/>
    <x v="38"/>
    <m/>
    <s v="SILLA TPO ERGONOMICA"/>
    <s v="31.12.2007"/>
    <n v="98485.87"/>
    <n v="88637.28"/>
    <s v="ZLI1"/>
    <n v="10"/>
    <n v="0"/>
    <n v="29987.62"/>
    <n v="29987.62"/>
    <s v="ZLIN"/>
    <n v="10"/>
    <n v="0"/>
    <n v="0"/>
    <n v="0"/>
    <m/>
    <m/>
    <m/>
  </r>
  <r>
    <s v="120602000304-0"/>
    <x v="38"/>
    <m/>
    <s v="SILLA TIPO ERGONOMICA"/>
    <s v="31.12.2007"/>
    <n v="98485.86"/>
    <n v="88637.27"/>
    <s v="ZLI1"/>
    <n v="10"/>
    <n v="0"/>
    <n v="29987.62"/>
    <n v="29987.62"/>
    <s v="ZLIN"/>
    <n v="10"/>
    <n v="0"/>
    <n v="0"/>
    <n v="0"/>
    <m/>
    <m/>
    <m/>
  </r>
  <r>
    <s v="120602000305-0"/>
    <x v="38"/>
    <m/>
    <s v="PROYECTOR MULTIMEDIA"/>
    <s v="31.12.2007"/>
    <n v="795729.55"/>
    <n v="716156.59000000008"/>
    <s v="ZLI1"/>
    <n v="10"/>
    <n v="0"/>
    <n v="242289"/>
    <n v="242289"/>
    <s v="ZLIN"/>
    <n v="10"/>
    <n v="0"/>
    <n v="0"/>
    <n v="0"/>
    <m/>
    <m/>
    <m/>
  </r>
  <r>
    <s v="120602000306-0"/>
    <x v="38"/>
    <m/>
    <s v="CAMARA DE VIDEO"/>
    <s v="31.12.2007"/>
    <n v="508000"/>
    <n v="457200"/>
    <s v="ZLI1"/>
    <n v="10"/>
    <n v="0"/>
    <n v="154679.21"/>
    <n v="154679.21"/>
    <s v="ZLIN"/>
    <n v="10"/>
    <n v="0"/>
    <n v="0"/>
    <n v="0"/>
    <m/>
    <m/>
    <m/>
  </r>
  <r>
    <s v="120602000307-0"/>
    <x v="38"/>
    <m/>
    <s v="FAXPHONW L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8-0"/>
    <x v="38"/>
    <m/>
    <s v="FAX LASER"/>
    <s v="31.12.2007"/>
    <n v="202496.9"/>
    <n v="182247.21"/>
    <s v="ZLI1"/>
    <n v="10"/>
    <n v="0"/>
    <n v="61657.59"/>
    <n v="61657.59"/>
    <s v="ZLIN"/>
    <n v="10"/>
    <n v="0"/>
    <n v="0"/>
    <n v="0"/>
    <m/>
    <m/>
    <m/>
  </r>
  <r>
    <s v="120602000309-0"/>
    <x v="38"/>
    <m/>
    <s v="TELEFONO CELULAR"/>
    <s v="31.12.2007"/>
    <n v="62000"/>
    <n v="55800"/>
    <s v="ZLI1"/>
    <n v="10"/>
    <n v="0"/>
    <n v="18878.169999999998"/>
    <n v="18878.169999999998"/>
    <s v="ZLIN"/>
    <n v="10"/>
    <n v="0"/>
    <n v="0"/>
    <n v="0"/>
    <m/>
    <m/>
    <m/>
  </r>
  <r>
    <s v="120602000310-0"/>
    <x v="38"/>
    <m/>
    <s v="MAQUINA DE ESCRIBIR"/>
    <s v="31.12.2007"/>
    <n v="114990"/>
    <n v="103491"/>
    <s v="ZLI1"/>
    <n v="10"/>
    <n v="0"/>
    <n v="35012.93"/>
    <n v="35012.93"/>
    <s v="ZLIN"/>
    <n v="10"/>
    <n v="0"/>
    <n v="0"/>
    <n v="0"/>
    <m/>
    <m/>
    <m/>
  </r>
  <r>
    <s v="120602000311-0"/>
    <x v="38"/>
    <m/>
    <s v="TELEFONO"/>
    <s v="31.12.2007"/>
    <n v="109588.18"/>
    <n v="98629.359999999986"/>
    <s v="ZLI1"/>
    <n v="10"/>
    <n v="0"/>
    <n v="33368.129999999997"/>
    <n v="33368.129999999997"/>
    <s v="ZLIN"/>
    <n v="10"/>
    <n v="0"/>
    <n v="0"/>
    <n v="0"/>
    <m/>
    <m/>
    <m/>
  </r>
  <r>
    <s v="120602000312-0"/>
    <x v="38"/>
    <m/>
    <s v="TELEFONO CON PANTALLA"/>
    <s v="31.12.2007"/>
    <n v="0"/>
    <n v="0"/>
    <s v="ZLI1"/>
    <n v="10"/>
    <n v="0"/>
    <n v="0"/>
    <n v="0"/>
    <s v="ZLIN"/>
    <n v="10"/>
    <n v="0"/>
    <n v="0"/>
    <n v="0"/>
    <m/>
    <m/>
    <m/>
  </r>
  <r>
    <s v="120602000313-0"/>
    <x v="38"/>
    <m/>
    <s v="REFRIGERADORA"/>
    <s v="31.12.2007"/>
    <n v="144900"/>
    <n v="130410"/>
    <s v="ZLI1"/>
    <n v="10"/>
    <n v="0"/>
    <n v="44120.11"/>
    <n v="44120.11"/>
    <s v="ZLIN"/>
    <n v="10"/>
    <n v="0"/>
    <n v="0"/>
    <n v="0"/>
    <m/>
    <m/>
    <m/>
  </r>
  <r>
    <s v="120602000314-0"/>
    <x v="38"/>
    <m/>
    <s v="PASITO"/>
    <s v="31.12.2007"/>
    <n v="101840"/>
    <n v="91656"/>
    <s v="ZLI1"/>
    <n v="10"/>
    <n v="0"/>
    <n v="31008.91"/>
    <n v="31008.91"/>
    <s v="ZLIN"/>
    <n v="10"/>
    <n v="0"/>
    <n v="0"/>
    <n v="0"/>
    <m/>
    <m/>
    <m/>
  </r>
  <r>
    <s v="120602000315-0"/>
    <x v="38"/>
    <m/>
    <s v="FAX COLOR BLANCO"/>
    <s v="31.12.2007"/>
    <n v="65328"/>
    <n v="58795.199999999997"/>
    <s v="ZLI1"/>
    <n v="10"/>
    <n v="0"/>
    <n v="19891.490000000002"/>
    <n v="19891.490000000002"/>
    <s v="ZLIN"/>
    <n v="10"/>
    <n v="0"/>
    <n v="0"/>
    <n v="0"/>
    <m/>
    <m/>
    <m/>
  </r>
  <r>
    <s v="120602000316-0"/>
    <x v="38"/>
    <m/>
    <s v="CARRITO UTILITARIO"/>
    <s v="31.12.2007"/>
    <n v="135600"/>
    <n v="122040"/>
    <s v="ZLI1"/>
    <n v="10"/>
    <n v="0"/>
    <n v="41288.379999999997"/>
    <n v="41288.379999999997"/>
    <s v="ZLIN"/>
    <n v="10"/>
    <n v="0"/>
    <n v="0"/>
    <n v="0"/>
    <m/>
    <m/>
    <m/>
  </r>
  <r>
    <s v="120602000317-0"/>
    <x v="38"/>
    <m/>
    <s v="CENTRO DE TRABAJO"/>
    <s v="31.12.2007"/>
    <n v="477390"/>
    <n v="429651"/>
    <s v="ZLI1"/>
    <n v="10"/>
    <n v="0"/>
    <n v="145358.88"/>
    <n v="145358.88"/>
    <s v="ZLIN"/>
    <n v="10"/>
    <n v="0"/>
    <n v="0"/>
    <n v="0"/>
    <m/>
    <m/>
    <m/>
  </r>
  <r>
    <s v="120602000318-0"/>
    <x v="38"/>
    <m/>
    <s v="REFRESQUERA DOS TANQUES"/>
    <s v="31.12.2007"/>
    <n v="594000"/>
    <n v="534600"/>
    <s v="ZLI1"/>
    <n v="10"/>
    <n v="0"/>
    <n v="180865.04"/>
    <n v="180865.04"/>
    <s v="ZLIN"/>
    <n v="10"/>
    <n v="0"/>
    <n v="0"/>
    <n v="0"/>
    <m/>
    <m/>
    <m/>
  </r>
  <r>
    <s v="120602000319-0"/>
    <x v="38"/>
    <m/>
    <s v="SILLA ERGONOMICA"/>
    <s v="31.12.2007"/>
    <n v="98317.23"/>
    <n v="88485.51"/>
    <s v="ZLI1"/>
    <n v="10"/>
    <n v="0"/>
    <n v="29936.28"/>
    <n v="29936.28"/>
    <s v="ZLIN"/>
    <n v="10"/>
    <n v="0"/>
    <n v="0"/>
    <n v="0"/>
    <m/>
    <m/>
    <m/>
  </r>
  <r>
    <s v="120602000320-0"/>
    <x v="38"/>
    <m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1-0"/>
    <x v="38"/>
    <m/>
    <s v="FAX WORKCENTRE"/>
    <s v="29.02.2008"/>
    <n v="212430.96"/>
    <n v="191187.86"/>
    <s v="ZLI1"/>
    <n v="10"/>
    <n v="0"/>
    <n v="30864.33"/>
    <n v="30864.33"/>
    <s v="ZLIN"/>
    <n v="10"/>
    <n v="0"/>
    <n v="0"/>
    <n v="0"/>
    <m/>
    <m/>
    <m/>
  </r>
  <r>
    <s v="120602000322-0"/>
    <x v="38"/>
    <m/>
    <s v="ESCRITORIO EN FORMA DE L,"/>
    <s v="31.03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23-0"/>
    <x v="38"/>
    <m/>
    <s v="ARTURITO DE 3 GAVETAS"/>
    <s v="31.03.2008"/>
    <n v="87000.01"/>
    <n v="78300.009999999995"/>
    <s v="ZLI1"/>
    <n v="10"/>
    <n v="0"/>
    <n v="12640.33"/>
    <n v="12640.33"/>
    <s v="ZLIN"/>
    <n v="10"/>
    <n v="0"/>
    <n v="0"/>
    <n v="0"/>
    <m/>
    <m/>
    <m/>
  </r>
  <r>
    <s v="120602000324-0"/>
    <x v="38"/>
    <m/>
    <s v="ESCRITORIO EJECUTIV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5-0"/>
    <x v="38"/>
    <m/>
    <s v="ESCRITORIO"/>
    <s v="29.02.2008"/>
    <n v="170000"/>
    <n v="153000"/>
    <s v="ZLI1"/>
    <n v="10"/>
    <n v="0"/>
    <n v="24699.5"/>
    <n v="24699.5"/>
    <s v="ZLIN"/>
    <n v="10"/>
    <n v="0"/>
    <n v="0"/>
    <n v="0"/>
    <m/>
    <m/>
    <m/>
  </r>
  <r>
    <s v="120602000326-0"/>
    <x v="38"/>
    <m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27-0"/>
    <x v="38"/>
    <m/>
    <s v="SILLA EJECUTIVA COLOR NEGRO"/>
    <s v="30.04.2008"/>
    <n v="80000"/>
    <n v="72000"/>
    <s v="ZLI1"/>
    <n v="10"/>
    <n v="0"/>
    <n v="11623.29"/>
    <n v="11623.29"/>
    <s v="ZLIN"/>
    <n v="10"/>
    <n v="0"/>
    <n v="0"/>
    <n v="0"/>
    <m/>
    <m/>
    <m/>
  </r>
  <r>
    <s v="120602000330-0"/>
    <x v="38"/>
    <m/>
    <s v="FACSIMILE"/>
    <s v="30.04.2008"/>
    <n v="123021"/>
    <n v="110718.9"/>
    <s v="ZLI1"/>
    <n v="10"/>
    <n v="0"/>
    <n v="17873.86"/>
    <n v="17873.86"/>
    <s v="ZLIN"/>
    <n v="10"/>
    <n v="0"/>
    <n v="0"/>
    <n v="0"/>
    <m/>
    <m/>
    <m/>
  </r>
  <r>
    <s v="120602000331-0"/>
    <x v="38"/>
    <m/>
    <s v="ARMARIO PAPELERIA"/>
    <s v="30.04.2008"/>
    <n v="162403.66"/>
    <n v="146163.29"/>
    <s v="ZLI1"/>
    <n v="10"/>
    <n v="0"/>
    <n v="23595.81"/>
    <n v="23595.81"/>
    <s v="ZLIN"/>
    <n v="10"/>
    <n v="0"/>
    <n v="0"/>
    <n v="0"/>
    <m/>
    <m/>
    <m/>
  </r>
  <r>
    <s v="120602000332-0"/>
    <x v="38"/>
    <m/>
    <s v="ARMARIO DE PAPELERIA"/>
    <s v="30.04.2008"/>
    <n v="0"/>
    <n v="0"/>
    <s v="ZLI1"/>
    <n v="10"/>
    <n v="0"/>
    <n v="0"/>
    <n v="0"/>
    <s v="ZLIN"/>
    <n v="10"/>
    <n v="0"/>
    <n v="0"/>
    <n v="0"/>
    <m/>
    <m/>
    <m/>
  </r>
  <r>
    <s v="120602000333-0"/>
    <x v="38"/>
    <m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4-0"/>
    <x v="38"/>
    <m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5-0"/>
    <x v="38"/>
    <m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6-0"/>
    <x v="38"/>
    <m/>
    <s v="ARMARIO DE PAPELERIA"/>
    <s v="30.04.2008"/>
    <n v="162403.67000000001"/>
    <n v="146163.30000000002"/>
    <s v="ZLI1"/>
    <n v="10"/>
    <n v="0"/>
    <n v="23595.81"/>
    <n v="23595.81"/>
    <s v="ZLIN"/>
    <n v="10"/>
    <n v="0"/>
    <n v="0"/>
    <n v="0"/>
    <m/>
    <m/>
    <m/>
  </r>
  <r>
    <s v="120602000337-0"/>
    <x v="38"/>
    <m/>
    <s v="SILLA ERGONOMICA COLOR NEGRO"/>
    <s v="30.04.2008"/>
    <n v="61425"/>
    <n v="55282.5"/>
    <s v="ZLI1"/>
    <n v="10"/>
    <n v="0"/>
    <n v="8924.51"/>
    <n v="8924.51"/>
    <s v="ZLIN"/>
    <n v="10"/>
    <n v="0"/>
    <n v="0"/>
    <n v="0"/>
    <m/>
    <m/>
    <m/>
  </r>
  <r>
    <s v="120602000338-0"/>
    <x v="38"/>
    <m/>
    <s v="TELEFONO M2616HF CON PANTALLA TIPO"/>
    <s v="30.04.2008"/>
    <n v="124630.51"/>
    <n v="112167.45999999999"/>
    <s v="ZLI1"/>
    <n v="10"/>
    <n v="0"/>
    <n v="18107.71"/>
    <n v="18107.71"/>
    <s v="ZLIN"/>
    <n v="10"/>
    <n v="0"/>
    <n v="0"/>
    <n v="0"/>
    <m/>
    <m/>
    <m/>
  </r>
  <r>
    <s v="120602000339-0"/>
    <x v="38"/>
    <m/>
    <s v="MULTIFUNCIONAL FAX"/>
    <s v="30.04.2008"/>
    <n v="89990"/>
    <n v="80991"/>
    <s v="ZLI1"/>
    <n v="10"/>
    <n v="0"/>
    <n v="13074.75"/>
    <n v="13074.75"/>
    <s v="ZLIN"/>
    <n v="10"/>
    <n v="0"/>
    <n v="0"/>
    <n v="0"/>
    <m/>
    <m/>
    <m/>
  </r>
  <r>
    <s v="120602000341-0"/>
    <x v="38"/>
    <m/>
    <s v="1 SOFA 2 PERSONAS"/>
    <s v="31.05.2008"/>
    <n v="270719.83"/>
    <n v="243647.85"/>
    <s v="ZLI1"/>
    <n v="10"/>
    <n v="0"/>
    <n v="39333.19"/>
    <n v="39333.19"/>
    <s v="ZLIN"/>
    <n v="10"/>
    <n v="0"/>
    <n v="0"/>
    <n v="0"/>
    <m/>
    <m/>
    <m/>
  </r>
  <r>
    <s v="120602000342-0"/>
    <x v="38"/>
    <m/>
    <s v="1 SOFA 3 PERSONAS"/>
    <s v="31.05.2008"/>
    <n v="311270.53000000003"/>
    <n v="280143.48000000004"/>
    <s v="ZLI1"/>
    <n v="10"/>
    <n v="0"/>
    <n v="45224.86"/>
    <n v="45224.86"/>
    <s v="ZLIN"/>
    <n v="10"/>
    <n v="0"/>
    <n v="0"/>
    <n v="0"/>
    <m/>
    <m/>
    <m/>
  </r>
  <r>
    <s v="120602000343-0"/>
    <x v="38"/>
    <m/>
    <s v="1 MESA LATERAL"/>
    <s v="31.05.2008"/>
    <n v="62935.68"/>
    <n v="56642.11"/>
    <s v="ZLI1"/>
    <n v="10"/>
    <n v="0"/>
    <n v="9144"/>
    <n v="9144"/>
    <s v="ZLIN"/>
    <n v="10"/>
    <n v="0"/>
    <n v="0"/>
    <n v="0"/>
    <m/>
    <m/>
    <m/>
  </r>
  <r>
    <s v="120602000344-0"/>
    <x v="38"/>
    <m/>
    <s v="1 MESA DE CENTRO"/>
    <s v="31.05.2008"/>
    <n v="106016.01"/>
    <n v="95414.409999999989"/>
    <s v="ZLI1"/>
    <n v="10"/>
    <n v="0"/>
    <n v="15403.2"/>
    <n v="15403.2"/>
    <s v="ZLIN"/>
    <n v="10"/>
    <n v="0"/>
    <n v="0"/>
    <n v="0"/>
    <m/>
    <m/>
    <m/>
  </r>
  <r>
    <s v="120602000345-0"/>
    <x v="38"/>
    <m/>
    <s v="1 RECLINABLE SILLON"/>
    <s v="31.05.2008"/>
    <n v="214990"/>
    <n v="193491"/>
    <s v="ZLI1"/>
    <n v="10"/>
    <n v="0"/>
    <n v="31236.15"/>
    <n v="31236.15"/>
    <s v="ZLIN"/>
    <n v="10"/>
    <n v="0"/>
    <n v="0"/>
    <n v="0"/>
    <m/>
    <m/>
    <m/>
  </r>
  <r>
    <s v="120602000346-0"/>
    <x v="38"/>
    <m/>
    <s v="SILLA EJECUTIVA ERGONOMICA COLOR NE"/>
    <s v="31.05.2008"/>
    <n v="110000"/>
    <n v="99000"/>
    <s v="ZLI1"/>
    <n v="10"/>
    <n v="0"/>
    <n v="15982.03"/>
    <n v="15982.03"/>
    <s v="ZLIN"/>
    <n v="10"/>
    <n v="0"/>
    <n v="0"/>
    <n v="0"/>
    <m/>
    <m/>
    <m/>
  </r>
  <r>
    <s v="120602000347-0"/>
    <x v="38"/>
    <m/>
    <s v="AIRE ACONDICIONADO PORTATIL"/>
    <s v="31.05.2008"/>
    <n v="179995"/>
    <n v="161995.5"/>
    <s v="ZLI1"/>
    <n v="10"/>
    <n v="0"/>
    <n v="26151.68"/>
    <n v="26151.68"/>
    <s v="ZLIN"/>
    <n v="10"/>
    <n v="0"/>
    <n v="0"/>
    <n v="0"/>
    <m/>
    <m/>
    <m/>
  </r>
  <r>
    <s v="120602000348-0"/>
    <x v="38"/>
    <m/>
    <s v="REFRIGERADORA BLANCA"/>
    <s v="31.05.2008"/>
    <n v="218300"/>
    <n v="196470"/>
    <s v="ZLI1"/>
    <n v="10"/>
    <n v="0"/>
    <n v="31717.06"/>
    <n v="31717.06"/>
    <s v="ZLIN"/>
    <n v="10"/>
    <n v="0"/>
    <n v="0"/>
    <n v="0"/>
    <m/>
    <m/>
    <m/>
  </r>
  <r>
    <s v="120602000349-0"/>
    <x v="38"/>
    <m/>
    <s v="TELEFONO CELULAR"/>
    <s v="30.06.2008"/>
    <n v="0"/>
    <n v="0"/>
    <s v="ZLI1"/>
    <n v="10"/>
    <n v="0"/>
    <n v="0"/>
    <n v="0"/>
    <s v="ZLIN"/>
    <n v="10"/>
    <n v="0"/>
    <n v="0"/>
    <n v="0"/>
    <m/>
    <m/>
    <m/>
  </r>
  <r>
    <s v="120602000350-0"/>
    <x v="38"/>
    <m/>
    <s v="FAX"/>
    <s v="30.04.2008"/>
    <n v="75000"/>
    <n v="67500"/>
    <s v="ZLI1"/>
    <n v="10"/>
    <n v="0"/>
    <n v="10896.83"/>
    <n v="10896.83"/>
    <s v="ZLIN"/>
    <n v="10"/>
    <n v="0"/>
    <n v="0"/>
    <n v="0"/>
    <m/>
    <m/>
    <m/>
  </r>
  <r>
    <s v="120602000351-0"/>
    <x v="38"/>
    <m/>
    <s v="EMPLASTICADORA"/>
    <s v="31.05.2008"/>
    <n v="95000"/>
    <n v="85500"/>
    <s v="ZLI1"/>
    <n v="10"/>
    <n v="0"/>
    <n v="13802.66"/>
    <n v="13802.66"/>
    <s v="ZLIN"/>
    <n v="10"/>
    <n v="0"/>
    <n v="0"/>
    <n v="0"/>
    <m/>
    <m/>
    <m/>
  </r>
  <r>
    <s v="120602000352-0"/>
    <x v="38"/>
    <m/>
    <s v="AIRE ACONDICIONADO DE18 MIL BTU"/>
    <s v="30.04.2008"/>
    <n v="442950.6"/>
    <n v="398655.54"/>
    <s v="ZLI1"/>
    <n v="10"/>
    <n v="0"/>
    <n v="64356.79"/>
    <n v="64356.79"/>
    <s v="ZLIN"/>
    <n v="10"/>
    <n v="0"/>
    <n v="0"/>
    <n v="0"/>
    <m/>
    <m/>
    <m/>
  </r>
  <r>
    <s v="120602000353-0"/>
    <x v="38"/>
    <m/>
    <s v="AIRE ACONDICIONADO DE 18MIL BTU"/>
    <s v="30.04.2008"/>
    <n v="347065.4"/>
    <n v="312358.86000000004"/>
    <s v="ZLI1"/>
    <n v="10"/>
    <n v="0"/>
    <n v="50425.53"/>
    <n v="50425.53"/>
    <s v="ZLIN"/>
    <n v="10"/>
    <n v="0"/>
    <n v="0"/>
    <n v="0"/>
    <m/>
    <m/>
    <m/>
  </r>
  <r>
    <s v="120602000354-0"/>
    <x v="38"/>
    <m/>
    <s v="TANQUE PARA AGUA CALIENTE"/>
    <s v="30.04.2008"/>
    <n v="109960.3"/>
    <n v="85427.48000000001"/>
    <s v="ZLI1"/>
    <n v="15"/>
    <n v="0"/>
    <n v="15976.26"/>
    <n v="15976.26"/>
    <s v="ZLIN"/>
    <n v="10"/>
    <n v="0"/>
    <n v="0"/>
    <n v="0"/>
    <m/>
    <m/>
    <m/>
  </r>
  <r>
    <s v="120602000355-0"/>
    <x v="38"/>
    <m/>
    <s v="FAX DE PAPEL COMUN"/>
    <s v="31.05.2008"/>
    <n v="0"/>
    <n v="0"/>
    <s v="ZLI1"/>
    <n v="10"/>
    <n v="0"/>
    <n v="0"/>
    <n v="0"/>
    <s v="ZLIN"/>
    <n v="10"/>
    <n v="0"/>
    <n v="0"/>
    <n v="0"/>
    <m/>
    <m/>
    <m/>
  </r>
  <r>
    <s v="120602000356-0"/>
    <x v="38"/>
    <m/>
    <s v="REFRIGERADORA"/>
    <s v="31.05.2008"/>
    <n v="314995"/>
    <n v="283495.5"/>
    <s v="ZLI1"/>
    <n v="10"/>
    <n v="0"/>
    <n v="45765.99"/>
    <n v="45765.99"/>
    <s v="ZLIN"/>
    <n v="10"/>
    <n v="0"/>
    <n v="0"/>
    <n v="0"/>
    <m/>
    <m/>
    <m/>
  </r>
  <r>
    <s v="120602000357-0"/>
    <x v="38"/>
    <m/>
    <s v="RELOJ FECHADOR"/>
    <s v="30.06.2008"/>
    <n v="185659"/>
    <n v="142175.70000000001"/>
    <s v="ZLI1"/>
    <n v="15"/>
    <n v="0"/>
    <n v="26974.61"/>
    <n v="26974.61"/>
    <s v="ZLIN"/>
    <n v="10"/>
    <n v="0"/>
    <n v="0"/>
    <n v="0"/>
    <m/>
    <m/>
    <m/>
  </r>
  <r>
    <s v="120602000358-0"/>
    <x v="38"/>
    <m/>
    <s v="RELOJ FECHADOR"/>
    <s v="30.06.2008"/>
    <n v="185659"/>
    <n v="142175.70000000001"/>
    <s v="ZLI1"/>
    <n v="15"/>
    <n v="0"/>
    <n v="26974.61"/>
    <n v="26974.61"/>
    <s v="ZLIN"/>
    <n v="10"/>
    <n v="0"/>
    <n v="0"/>
    <n v="0"/>
    <m/>
    <m/>
    <m/>
  </r>
  <r>
    <s v="120602000359-0"/>
    <x v="38"/>
    <m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0-0"/>
    <x v="38"/>
    <m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1-0"/>
    <x v="38"/>
    <m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2-0"/>
    <x v="38"/>
    <m/>
    <s v="SILLA ERGONOMICA CON BRAZOS"/>
    <s v="30.06.2008"/>
    <n v="56900.01"/>
    <n v="51210.01"/>
    <s v="ZLI1"/>
    <n v="10"/>
    <n v="0"/>
    <n v="8267.07"/>
    <n v="8267.07"/>
    <s v="ZLIN"/>
    <n v="10"/>
    <n v="0"/>
    <n v="0"/>
    <n v="0"/>
    <m/>
    <m/>
    <m/>
  </r>
  <r>
    <s v="120602000363-0"/>
    <x v="38"/>
    <m/>
    <s v="SILLA ERGONOMICA CON BRAZO"/>
    <s v="30.06.2008"/>
    <n v="56900"/>
    <n v="51210"/>
    <s v="ZLI1"/>
    <n v="10"/>
    <n v="0"/>
    <n v="8267.07"/>
    <n v="8267.07"/>
    <s v="ZLIN"/>
    <n v="10"/>
    <n v="0"/>
    <n v="0"/>
    <n v="0"/>
    <m/>
    <m/>
    <m/>
  </r>
  <r>
    <s v="120602000364-0"/>
    <x v="38"/>
    <m/>
    <s v="ARCHIVERO DOS CAJONES"/>
    <s v="30.07.2008"/>
    <n v="129990"/>
    <n v="116991"/>
    <s v="ZLI1"/>
    <n v="10"/>
    <n v="0"/>
    <n v="18886.400000000001"/>
    <n v="18886.400000000001"/>
    <s v="ZLIN"/>
    <n v="10"/>
    <n v="0"/>
    <n v="0"/>
    <n v="0"/>
    <m/>
    <m/>
    <m/>
  </r>
  <r>
    <s v="120602000365-0"/>
    <x v="38"/>
    <m/>
    <s v="TELEFONO"/>
    <s v="30.08.2008"/>
    <n v="134686.46"/>
    <n v="121217.81"/>
    <s v="ZLI1"/>
    <n v="10"/>
    <n v="0"/>
    <n v="19568.740000000002"/>
    <n v="19568.740000000002"/>
    <s v="ZLIN"/>
    <n v="10"/>
    <n v="0"/>
    <n v="0"/>
    <n v="0"/>
    <m/>
    <m/>
    <m/>
  </r>
  <r>
    <s v="120602000366-0"/>
    <x v="38"/>
    <m/>
    <s v="JUEGO DE OFICINA"/>
    <s v="30.06.2008"/>
    <n v="380000"/>
    <n v="342000"/>
    <s v="ZLI1"/>
    <n v="10"/>
    <n v="0"/>
    <n v="55210.64"/>
    <n v="55210.64"/>
    <s v="ZLIN"/>
    <n v="10"/>
    <n v="0"/>
    <n v="0"/>
    <n v="0"/>
    <m/>
    <m/>
    <m/>
  </r>
  <r>
    <s v="120602000367-0"/>
    <x v="38"/>
    <m/>
    <s v="JUEGO DE OFICINA"/>
    <s v="30.06.2008"/>
    <n v="380000.01"/>
    <n v="342000.01"/>
    <s v="ZLI1"/>
    <n v="10"/>
    <n v="0"/>
    <n v="55210.64"/>
    <n v="55210.64"/>
    <s v="ZLIN"/>
    <n v="10"/>
    <n v="0"/>
    <n v="0"/>
    <n v="0"/>
    <m/>
    <m/>
    <m/>
  </r>
  <r>
    <s v="120602000368-0"/>
    <x v="38"/>
    <m/>
    <s v="TELEFONO DIGITAL"/>
    <s v="30.07.2008"/>
    <n v="206686.29"/>
    <n v="186017.66"/>
    <s v="ZLI1"/>
    <n v="10"/>
    <n v="0"/>
    <n v="30029.68"/>
    <n v="30029.68"/>
    <s v="ZLIN"/>
    <n v="10"/>
    <n v="0"/>
    <n v="0"/>
    <n v="0"/>
    <m/>
    <m/>
    <m/>
  </r>
  <r>
    <s v="120602000369-0"/>
    <x v="38"/>
    <m/>
    <s v="TELEFONO DIGITAL"/>
    <s v="30.07.2008"/>
    <n v="206686.29"/>
    <n v="186017.66"/>
    <s v="ZLI1"/>
    <n v="10"/>
    <n v="0"/>
    <n v="30029.68"/>
    <n v="30029.68"/>
    <s v="ZLIN"/>
    <n v="10"/>
    <n v="0"/>
    <n v="0"/>
    <n v="0"/>
    <m/>
    <m/>
    <m/>
  </r>
  <r>
    <s v="120602000370-0"/>
    <x v="38"/>
    <m/>
    <s v="ARCHIVO LEGAL DE 4 GAVETAS COLOR BE"/>
    <s v="30.06.2008"/>
    <n v="131105.51999999999"/>
    <n v="117994.96999999999"/>
    <s v="ZLI1"/>
    <n v="10"/>
    <n v="0"/>
    <n v="19048.47"/>
    <n v="19048.47"/>
    <s v="ZLIN"/>
    <n v="10"/>
    <n v="0"/>
    <n v="0"/>
    <n v="0"/>
    <m/>
    <m/>
    <m/>
  </r>
  <r>
    <s v="120602000371-0"/>
    <x v="38"/>
    <m/>
    <s v="ARCHIVO LEGAL DE 4 GAVETAS COLOR BE"/>
    <s v="30.06.2008"/>
    <n v="0"/>
    <n v="0"/>
    <s v="ZLI1"/>
    <n v="10"/>
    <n v="0"/>
    <n v="0"/>
    <n v="0"/>
    <s v="ZLIN"/>
    <n v="10"/>
    <n v="0"/>
    <n v="0"/>
    <n v="0"/>
    <m/>
    <m/>
    <m/>
  </r>
  <r>
    <s v="120602000372-0"/>
    <x v="38"/>
    <m/>
    <s v="MESA DE COMPUTO COLOR CAFE CLARO"/>
    <s v="30.06.2008"/>
    <n v="0"/>
    <n v="0"/>
    <s v="ZLI1"/>
    <n v="10"/>
    <n v="0"/>
    <n v="0"/>
    <n v="0"/>
    <s v="ZLIN"/>
    <n v="10"/>
    <n v="0"/>
    <n v="0"/>
    <n v="0"/>
    <m/>
    <m/>
    <m/>
  </r>
  <r>
    <s v="120602000373-0"/>
    <x v="38"/>
    <m/>
    <s v="HORNO MICROONDAS"/>
    <s v="30.07.2008"/>
    <n v="57511.35"/>
    <n v="51760.21"/>
    <s v="ZLI1"/>
    <n v="10"/>
    <n v="0"/>
    <n v="8355.9"/>
    <n v="8355.9"/>
    <s v="ZLIN"/>
    <n v="10"/>
    <n v="0"/>
    <n v="0"/>
    <n v="0"/>
    <m/>
    <m/>
    <m/>
  </r>
  <r>
    <s v="120602000374-0"/>
    <x v="38"/>
    <m/>
    <s v="FAX MULTIFUNCIONAL"/>
    <s v="30.07.2008"/>
    <n v="59990"/>
    <n v="53991"/>
    <s v="ZLI1"/>
    <n v="10"/>
    <n v="0"/>
    <n v="8716.02"/>
    <n v="8716.02"/>
    <s v="ZLIN"/>
    <n v="10"/>
    <n v="0"/>
    <n v="0"/>
    <n v="0"/>
    <m/>
    <m/>
    <m/>
  </r>
  <r>
    <s v="120602000375-0"/>
    <x v="38"/>
    <m/>
    <s v="SILLON EJECUTIVO"/>
    <s v="30.08.2008"/>
    <n v="68000"/>
    <n v="61200"/>
    <s v="ZLI1"/>
    <n v="10"/>
    <n v="0"/>
    <n v="9879.7900000000009"/>
    <n v="9879.7900000000009"/>
    <s v="ZLIN"/>
    <n v="10"/>
    <n v="0"/>
    <n v="0"/>
    <n v="0"/>
    <m/>
    <m/>
    <m/>
  </r>
  <r>
    <s v="120602000376-0"/>
    <x v="38"/>
    <m/>
    <s v="SOPORTE PARA MONITOR DE PARED"/>
    <s v="30.07.2008"/>
    <n v="71495"/>
    <n v="64345.5"/>
    <s v="ZLI1"/>
    <n v="10"/>
    <n v="0"/>
    <n v="10387.59"/>
    <n v="10387.59"/>
    <s v="ZLIN"/>
    <n v="10"/>
    <n v="0"/>
    <n v="0"/>
    <n v="0"/>
    <m/>
    <m/>
    <m/>
  </r>
  <r>
    <s v="120602000377-0"/>
    <x v="38"/>
    <m/>
    <s v="CELULAR"/>
    <s v="30.07.2008"/>
    <n v="95000"/>
    <n v="85500"/>
    <s v="ZLI1"/>
    <n v="10"/>
    <n v="0"/>
    <n v="13802.66"/>
    <n v="13802.66"/>
    <s v="ZLIN"/>
    <n v="10"/>
    <n v="0"/>
    <n v="0"/>
    <n v="0"/>
    <m/>
    <m/>
    <m/>
  </r>
  <r>
    <s v="120602000378-0"/>
    <x v="38"/>
    <m/>
    <s v=" MUEBLE CREDENSA ( MEDIDAS 200CM X"/>
    <s v="30.07.2008"/>
    <n v="205000"/>
    <n v="184500"/>
    <s v="ZLI1"/>
    <n v="10"/>
    <n v="0"/>
    <n v="29784.69"/>
    <n v="29784.69"/>
    <s v="ZLIN"/>
    <n v="10"/>
    <n v="0"/>
    <n v="0"/>
    <n v="0"/>
    <m/>
    <m/>
    <m/>
  </r>
  <r>
    <s v="120602000379-0"/>
    <x v="38"/>
    <m/>
    <s v="MESA DE COMPUTO CON 2 GAVETAS,TECLA"/>
    <s v="30.07.2008"/>
    <n v="85000"/>
    <n v="76500"/>
    <s v="ZLI1"/>
    <n v="10"/>
    <n v="0"/>
    <n v="12349.75"/>
    <n v="12349.75"/>
    <s v="ZLIN"/>
    <n v="10"/>
    <n v="0"/>
    <n v="0"/>
    <n v="0"/>
    <m/>
    <m/>
    <m/>
  </r>
  <r>
    <s v="120602000380-0"/>
    <x v="38"/>
    <m/>
    <s v="MESA DE COMPUTO CON 2 GAVETAS, TECL"/>
    <s v="30.07.2008"/>
    <n v="85000"/>
    <n v="76500"/>
    <s v="ZLI1"/>
    <n v="10"/>
    <n v="0"/>
    <n v="12349.75"/>
    <n v="12349.75"/>
    <s v="ZLIN"/>
    <n v="10"/>
    <n v="0"/>
    <n v="0"/>
    <n v="0"/>
    <m/>
    <m/>
    <m/>
  </r>
  <r>
    <s v="120602000381-0"/>
    <x v="38"/>
    <m/>
    <s v="SILLON EJECUTIVO STANDARD"/>
    <s v="31.05.2008"/>
    <n v="61425"/>
    <n v="55282.5"/>
    <s v="ZLI1"/>
    <n v="10"/>
    <n v="0"/>
    <n v="8924.51"/>
    <n v="8924.51"/>
    <s v="ZLIN"/>
    <n v="10"/>
    <n v="0"/>
    <n v="0"/>
    <n v="0"/>
    <m/>
    <m/>
    <m/>
  </r>
  <r>
    <s v="120602000383-0"/>
    <x v="38"/>
    <m/>
    <s v="MUEBLE (CREDENZA) DE MADERA"/>
    <s v="30.07.2008"/>
    <n v="250950"/>
    <n v="225855"/>
    <s v="ZLI1"/>
    <n v="10"/>
    <n v="0"/>
    <n v="36460.83"/>
    <n v="36460.83"/>
    <s v="ZLIN"/>
    <n v="10"/>
    <n v="0"/>
    <n v="0"/>
    <n v="0"/>
    <m/>
    <m/>
    <m/>
  </r>
  <r>
    <s v="120602000384-0"/>
    <x v="38"/>
    <m/>
    <s v="ARCHIVADOR LEGAL DE MADERA"/>
    <s v="30.07.2008"/>
    <n v="155820"/>
    <n v="140238"/>
    <s v="ZLI1"/>
    <n v="10"/>
    <n v="0"/>
    <n v="22639.27"/>
    <n v="22639.27"/>
    <s v="ZLIN"/>
    <n v="10"/>
    <n v="0"/>
    <n v="0"/>
    <n v="0"/>
    <m/>
    <m/>
    <m/>
  </r>
  <r>
    <s v="120602000385-0"/>
    <x v="38"/>
    <m/>
    <s v="CAMARA"/>
    <s v="31.05.2008"/>
    <n v="211990"/>
    <n v="190791"/>
    <s v="ZLI1"/>
    <n v="10"/>
    <n v="0"/>
    <n v="30800.28"/>
    <n v="30800.28"/>
    <s v="ZLIN"/>
    <n v="10"/>
    <n v="0"/>
    <n v="0"/>
    <n v="0"/>
    <m/>
    <m/>
    <m/>
  </r>
  <r>
    <s v="120602000386-0"/>
    <x v="38"/>
    <m/>
    <s v="CAMARA"/>
    <s v="31.05.2008"/>
    <n v="211990"/>
    <n v="190791"/>
    <s v="ZLI1"/>
    <n v="10"/>
    <n v="0"/>
    <n v="30800.28"/>
    <n v="30800.28"/>
    <s v="ZLIN"/>
    <n v="10"/>
    <n v="0"/>
    <n v="0"/>
    <n v="0"/>
    <m/>
    <m/>
    <m/>
  </r>
  <r>
    <s v="120602000387-0"/>
    <x v="38"/>
    <m/>
    <s v="TELEFONO"/>
    <s v="30.06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388-0"/>
    <x v="38"/>
    <m/>
    <s v="PUERTAS PLEGABLES CORREDISAS"/>
    <s v="30.07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389-0"/>
    <x v="38"/>
    <m/>
    <s v="SILLA EJECUTIVA ERGONOMICA CON RODI"/>
    <s v="30.06.2008"/>
    <n v="287851.68"/>
    <n v="259066.51"/>
    <s v="ZLI1"/>
    <n v="10"/>
    <n v="0"/>
    <n v="41822.300000000003"/>
    <n v="41822.300000000003"/>
    <s v="ZLIN"/>
    <n v="10"/>
    <n v="0"/>
    <n v="0"/>
    <n v="0"/>
    <m/>
    <m/>
    <m/>
  </r>
  <r>
    <s v="120602000390-0"/>
    <x v="38"/>
    <m/>
    <s v="SILLON EJECUTIVO COLOR NEGRO"/>
    <s v="30.07.2008"/>
    <n v="60000.01"/>
    <n v="54000.01"/>
    <s v="ZLI1"/>
    <n v="10"/>
    <n v="0"/>
    <n v="8717.4699999999993"/>
    <n v="8717.4699999999993"/>
    <s v="ZLIN"/>
    <n v="10"/>
    <n v="0"/>
    <n v="0"/>
    <n v="0"/>
    <m/>
    <m/>
    <m/>
  </r>
  <r>
    <s v="120602000391-0"/>
    <x v="38"/>
    <m/>
    <s v="PROYECTOR MULTIMEDIA"/>
    <s v="30.09.2008"/>
    <n v="0"/>
    <n v="0"/>
    <s v="ZLI1"/>
    <n v="10"/>
    <n v="0"/>
    <n v="0"/>
    <n v="0"/>
    <s v="ZLIN"/>
    <n v="10"/>
    <n v="0"/>
    <n v="0"/>
    <n v="0"/>
    <m/>
    <m/>
    <m/>
  </r>
  <r>
    <s v="120602000392-0"/>
    <x v="38"/>
    <m/>
    <s v="MESA CON 4 SILLAS"/>
    <s v="30.08.2008"/>
    <n v="140000"/>
    <n v="126000"/>
    <s v="ZLI1"/>
    <n v="10"/>
    <n v="0"/>
    <n v="20340.759999999998"/>
    <n v="20340.759999999998"/>
    <s v="ZLIN"/>
    <n v="10"/>
    <n v="0"/>
    <n v="0"/>
    <n v="0"/>
    <m/>
    <m/>
    <m/>
  </r>
  <r>
    <s v="120602000393-0"/>
    <x v="38"/>
    <m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4-0"/>
    <x v="38"/>
    <m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5-0"/>
    <x v="38"/>
    <m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0396-0"/>
    <x v="38"/>
    <m/>
    <s v="JUEGO DE PERSIANAS"/>
    <s v="30.06.2008"/>
    <n v="240000"/>
    <n v="216000"/>
    <s v="ZLI1"/>
    <n v="10"/>
    <n v="0"/>
    <n v="34869.879999999997"/>
    <n v="34869.879999999997"/>
    <s v="ZLIN"/>
    <n v="10"/>
    <n v="0"/>
    <n v="0"/>
    <n v="0"/>
    <m/>
    <m/>
    <m/>
  </r>
  <r>
    <s v="120602000398-0"/>
    <x v="38"/>
    <m/>
    <s v="AIRE ACONDICIONADO"/>
    <s v="30.07.2008"/>
    <n v="114900"/>
    <n v="103410"/>
    <s v="ZLI1"/>
    <n v="10"/>
    <n v="0"/>
    <n v="16693.96"/>
    <n v="16693.96"/>
    <s v="ZLIN"/>
    <n v="10"/>
    <n v="0"/>
    <n v="0"/>
    <n v="0"/>
    <m/>
    <m/>
    <m/>
  </r>
  <r>
    <s v="120602000399-0"/>
    <x v="38"/>
    <m/>
    <s v="SILLON EJECUTIVO DE MALLA"/>
    <s v="30.08.2008"/>
    <n v="197981.65"/>
    <n v="178183.47999999998"/>
    <s v="ZLI1"/>
    <n v="10"/>
    <n v="0"/>
    <n v="28764.98"/>
    <n v="28764.98"/>
    <s v="ZLIN"/>
    <n v="10"/>
    <n v="0"/>
    <n v="0"/>
    <n v="0"/>
    <m/>
    <m/>
    <m/>
  </r>
  <r>
    <s v="120602000401-0"/>
    <x v="38"/>
    <m/>
    <s v="BOTIQUIN"/>
    <s v="30.11.2008"/>
    <n v="66439.25"/>
    <n v="59795.32"/>
    <s v="ZLI1"/>
    <n v="10"/>
    <n v="0"/>
    <n v="9653.0400000000009"/>
    <n v="9653.0400000000009"/>
    <s v="ZLIN"/>
    <n v="10"/>
    <n v="0"/>
    <n v="0"/>
    <n v="0"/>
    <m/>
    <m/>
    <m/>
  </r>
  <r>
    <s v="120602000402-0"/>
    <x v="38"/>
    <m/>
    <s v="REFRIGERADORA"/>
    <s v="31.12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403-0"/>
    <x v="38"/>
    <m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4-0"/>
    <x v="38"/>
    <m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5-0"/>
    <x v="38"/>
    <m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7-0"/>
    <x v="38"/>
    <m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08-0"/>
    <x v="38"/>
    <m/>
    <s v="SILLA DE RUEDAS STANDAR"/>
    <s v="31.12.2008"/>
    <n v="90880"/>
    <n v="81792"/>
    <s v="ZLI1"/>
    <n v="10"/>
    <n v="0"/>
    <n v="13204.05"/>
    <n v="13204.05"/>
    <s v="ZLIN"/>
    <n v="10"/>
    <n v="0"/>
    <n v="0"/>
    <n v="0"/>
    <m/>
    <m/>
    <m/>
  </r>
  <r>
    <s v="120602000410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1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2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3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4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5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6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7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8-0"/>
    <x v="38"/>
    <m/>
    <s v="PIZARRA"/>
    <s v="30.08.2008"/>
    <n v="75473.8"/>
    <n v="67926.42"/>
    <s v="ZLI1"/>
    <n v="10"/>
    <n v="0"/>
    <n v="10965.67"/>
    <n v="10965.67"/>
    <s v="ZLIN"/>
    <n v="10"/>
    <n v="0"/>
    <n v="0"/>
    <n v="0"/>
    <m/>
    <m/>
    <m/>
  </r>
  <r>
    <s v="120602000419-0"/>
    <x v="38"/>
    <m/>
    <s v="TELEFONO CHARCOAL"/>
    <s v="30.08.2008"/>
    <n v="207679"/>
    <n v="186911.1"/>
    <s v="ZLI1"/>
    <n v="10"/>
    <n v="0"/>
    <n v="30173.919999999998"/>
    <n v="30173.919999999998"/>
    <s v="ZLIN"/>
    <n v="10"/>
    <n v="0"/>
    <n v="0"/>
    <n v="0"/>
    <m/>
    <m/>
    <m/>
  </r>
  <r>
    <s v="120602000420-0"/>
    <x v="38"/>
    <m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1-0"/>
    <x v="38"/>
    <m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3-0"/>
    <x v="38"/>
    <m/>
    <s v="TELEFONO CELULAR"/>
    <s v="30.08.2008"/>
    <n v="174000"/>
    <n v="156600"/>
    <s v="ZLI1"/>
    <n v="10"/>
    <n v="0"/>
    <n v="25280.66"/>
    <n v="25280.66"/>
    <s v="ZLIN"/>
    <n v="10"/>
    <n v="0"/>
    <n v="0"/>
    <n v="0"/>
    <m/>
    <m/>
    <m/>
  </r>
  <r>
    <s v="120602000424-0"/>
    <x v="38"/>
    <m/>
    <s v="CAMARA DIGITAL"/>
    <s v="30.08.2008"/>
    <n v="164275"/>
    <n v="147847.5"/>
    <s v="ZLI1"/>
    <n v="10"/>
    <n v="0"/>
    <n v="23867.71"/>
    <n v="23867.71"/>
    <s v="ZLIN"/>
    <n v="10"/>
    <n v="0"/>
    <n v="0"/>
    <n v="0"/>
    <m/>
    <m/>
    <m/>
  </r>
  <r>
    <s v="120602000425-0"/>
    <x v="38"/>
    <m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6-0"/>
    <x v="38"/>
    <m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7-0"/>
    <x v="38"/>
    <m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8-0"/>
    <x v="38"/>
    <m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29-0"/>
    <x v="38"/>
    <m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0-0"/>
    <x v="38"/>
    <m/>
    <s v="SILLA"/>
    <s v="30.08.2008"/>
    <n v="60116.88"/>
    <n v="54105.189999999995"/>
    <s v="ZLI1"/>
    <n v="10"/>
    <n v="0"/>
    <n v="8734.4500000000007"/>
    <n v="8734.4500000000007"/>
    <s v="ZLIN"/>
    <n v="10"/>
    <n v="0"/>
    <n v="0"/>
    <n v="0"/>
    <m/>
    <m/>
    <m/>
  </r>
  <r>
    <s v="120602000431-0"/>
    <x v="38"/>
    <m/>
    <s v="SOFA 3 PIEZAS"/>
    <s v="30.08.2008"/>
    <n v="285539.46999999997"/>
    <n v="256985.51999999996"/>
    <s v="ZLI1"/>
    <n v="10"/>
    <n v="0"/>
    <n v="41486.36"/>
    <n v="41486.36"/>
    <s v="ZLIN"/>
    <n v="10"/>
    <n v="0"/>
    <n v="0"/>
    <n v="0"/>
    <m/>
    <m/>
    <m/>
  </r>
  <r>
    <s v="120602000432-0"/>
    <x v="38"/>
    <m/>
    <s v="SOFA 2 PIEZAS"/>
    <s v="30.08.2008"/>
    <n v="215409.4"/>
    <n v="193868.46"/>
    <s v="ZLI1"/>
    <n v="10"/>
    <n v="0"/>
    <n v="31297.08"/>
    <n v="31297.08"/>
    <s v="ZLIN"/>
    <n v="10"/>
    <n v="0"/>
    <n v="0"/>
    <n v="0"/>
    <m/>
    <m/>
    <m/>
  </r>
  <r>
    <s v="120602000433-0"/>
    <x v="38"/>
    <m/>
    <s v="ALFOMBRA"/>
    <s v="30.08.2008"/>
    <n v="115900"/>
    <n v="104310"/>
    <s v="ZLI1"/>
    <n v="10"/>
    <n v="0"/>
    <n v="16839.240000000002"/>
    <n v="16839.240000000002"/>
    <s v="ZLIN"/>
    <n v="10"/>
    <n v="0"/>
    <n v="0"/>
    <n v="0"/>
    <m/>
    <m/>
    <m/>
  </r>
  <r>
    <s v="120602000434-0"/>
    <x v="38"/>
    <m/>
    <s v="REFRIGERADORA"/>
    <s v="30.08.2008"/>
    <n v="91990"/>
    <n v="82791"/>
    <s v="ZLI1"/>
    <n v="10"/>
    <n v="0"/>
    <n v="13365.35"/>
    <n v="13365.35"/>
    <s v="ZLIN"/>
    <n v="10"/>
    <n v="0"/>
    <n v="0"/>
    <n v="0"/>
    <m/>
    <m/>
    <m/>
  </r>
  <r>
    <s v="120602000435-0"/>
    <x v="38"/>
    <m/>
    <s v="SILLA TIPO ERGONOMICA"/>
    <s v="30.08.2008"/>
    <n v="120380"/>
    <n v="108342"/>
    <s v="ZLI1"/>
    <n v="10"/>
    <n v="0"/>
    <n v="17490.14"/>
    <n v="17490.14"/>
    <s v="ZLIN"/>
    <n v="10"/>
    <n v="0"/>
    <n v="0"/>
    <n v="0"/>
    <m/>
    <m/>
    <m/>
  </r>
  <r>
    <s v="120602000436-0"/>
    <x v="38"/>
    <m/>
    <s v="12 EP220 E POSTE 220 UNA SECCION 4"/>
    <s v="30.08.2008"/>
    <n v="875050"/>
    <n v="787545"/>
    <s v="ZLI1"/>
    <n v="10"/>
    <n v="0"/>
    <n v="127137.03"/>
    <n v="127137.03"/>
    <s v="ZLIN"/>
    <n v="10"/>
    <n v="0"/>
    <n v="0"/>
    <n v="0"/>
    <m/>
    <m/>
    <m/>
  </r>
  <r>
    <s v="120602000437-0"/>
    <x v="38"/>
    <m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8-0"/>
    <x v="38"/>
    <m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39-0"/>
    <x v="38"/>
    <m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40-0"/>
    <x v="38"/>
    <m/>
    <s v="SILLA GIRATORIA AJUSTABLE"/>
    <s v="30.08.2008"/>
    <n v="58000"/>
    <n v="52200"/>
    <s v="ZLI1"/>
    <n v="10"/>
    <n v="0"/>
    <n v="8426.89"/>
    <n v="8426.89"/>
    <s v="ZLIN"/>
    <n v="10"/>
    <n v="0"/>
    <n v="0"/>
    <n v="0"/>
    <m/>
    <m/>
    <m/>
  </r>
  <r>
    <s v="120602000442-0"/>
    <x v="38"/>
    <m/>
    <s v="SILLA ERGONOMICA"/>
    <s v="30.08.2008"/>
    <n v="111905.15"/>
    <n v="100714.62999999999"/>
    <s v="ZLI1"/>
    <n v="10"/>
    <n v="0"/>
    <n v="16258.82"/>
    <n v="16258.82"/>
    <s v="ZLIN"/>
    <n v="10"/>
    <n v="0"/>
    <n v="0"/>
    <n v="0"/>
    <m/>
    <m/>
    <m/>
  </r>
  <r>
    <s v="120602000444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5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6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7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8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49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0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1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2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3-0"/>
    <x v="38"/>
    <m/>
    <s v="DISPENSADOR DE AGUA"/>
    <s v="30.08.2008"/>
    <n v="90909.09"/>
    <n v="81818.179999999993"/>
    <s v="ZLI1"/>
    <n v="10"/>
    <n v="0"/>
    <n v="13208.28"/>
    <n v="13208.28"/>
    <s v="ZLIN"/>
    <n v="10"/>
    <n v="0"/>
    <n v="0"/>
    <n v="0"/>
    <m/>
    <m/>
    <m/>
  </r>
  <r>
    <s v="120602000454-0"/>
    <x v="38"/>
    <m/>
    <s v="DISPENSADOR DE AGUA"/>
    <s v="30.08.2008"/>
    <n v="90909.1"/>
    <n v="81818.19"/>
    <s v="ZLI1"/>
    <n v="10"/>
    <n v="0"/>
    <n v="13208.28"/>
    <n v="13208.28"/>
    <s v="ZLIN"/>
    <n v="10"/>
    <n v="0"/>
    <n v="0"/>
    <n v="0"/>
    <m/>
    <m/>
    <m/>
  </r>
  <r>
    <s v="120602000455-0"/>
    <x v="38"/>
    <m/>
    <s v="PANTALLA DA LITE SQUARE FORMAT 213X"/>
    <s v="30.08.2008"/>
    <n v="102521.5"/>
    <n v="92269.35"/>
    <s v="ZLI1"/>
    <n v="10"/>
    <n v="0"/>
    <n v="14895.47"/>
    <n v="14895.47"/>
    <s v="ZLIN"/>
    <n v="10"/>
    <n v="0"/>
    <n v="0"/>
    <n v="0"/>
    <m/>
    <m/>
    <m/>
  </r>
  <r>
    <s v="120602000456-0"/>
    <x v="38"/>
    <m/>
    <s v="ASPIRADORA"/>
    <s v="30.09.2008"/>
    <n v="64995"/>
    <n v="58495.5"/>
    <s v="ZLI1"/>
    <n v="10"/>
    <n v="0"/>
    <n v="9443.2099999999991"/>
    <n v="9443.2099999999991"/>
    <s v="ZLIN"/>
    <n v="10"/>
    <n v="0"/>
    <n v="0"/>
    <n v="0"/>
    <m/>
    <m/>
    <m/>
  </r>
  <r>
    <s v="120602000457-0"/>
    <x v="38"/>
    <m/>
    <s v="TELEFONO CELULAR"/>
    <s v="30.08.2008"/>
    <n v="123900"/>
    <n v="111510"/>
    <s v="ZLI1"/>
    <n v="10"/>
    <n v="0"/>
    <n v="18001.580000000002"/>
    <n v="18001.580000000002"/>
    <s v="ZLIN"/>
    <n v="10"/>
    <n v="0"/>
    <n v="0"/>
    <n v="0"/>
    <m/>
    <m/>
    <m/>
  </r>
  <r>
    <s v="120602000458-0"/>
    <x v="38"/>
    <m/>
    <s v="ESCRITORIO   ( ESTACION DE TRABAJO"/>
    <s v="30.08.2008"/>
    <n v="151000"/>
    <n v="135900"/>
    <s v="ZLI1"/>
    <n v="10"/>
    <n v="0"/>
    <n v="21938.959999999999"/>
    <n v="21938.959999999999"/>
    <s v="ZLIN"/>
    <n v="10"/>
    <n v="0"/>
    <n v="0"/>
    <n v="0"/>
    <m/>
    <m/>
    <m/>
  </r>
  <r>
    <s v="120602000459-0"/>
    <x v="38"/>
    <m/>
    <s v="SILLA ERGONOMICA ESPECIAL"/>
    <s v="30.11.2008"/>
    <n v="259679.62"/>
    <n v="233711.66"/>
    <s v="ZLI1"/>
    <n v="10"/>
    <n v="0"/>
    <n v="37729.15"/>
    <n v="37729.15"/>
    <s v="ZLIN"/>
    <n v="10"/>
    <n v="0"/>
    <n v="0"/>
    <n v="0"/>
    <m/>
    <m/>
    <m/>
  </r>
  <r>
    <s v="120602000460-0"/>
    <x v="38"/>
    <m/>
    <s v="SILLA ERGONOMICA ESPECIAL"/>
    <s v="30.11.2008"/>
    <n v="259679.63"/>
    <n v="233711.67"/>
    <s v="ZLI1"/>
    <n v="10"/>
    <n v="0"/>
    <n v="37729.160000000003"/>
    <n v="37729.160000000003"/>
    <s v="ZLIN"/>
    <n v="10"/>
    <n v="0"/>
    <n v="0"/>
    <n v="0"/>
    <m/>
    <m/>
    <m/>
  </r>
  <r>
    <s v="120602000461-0"/>
    <x v="38"/>
    <m/>
    <s v="ESPEJO CONCAVO 18"/>
    <s v="30.09.2008"/>
    <n v="66568"/>
    <n v="59911.199999999997"/>
    <s v="ZLI1"/>
    <n v="10"/>
    <n v="0"/>
    <n v="9671.75"/>
    <n v="9671.75"/>
    <s v="ZLIN"/>
    <n v="10"/>
    <n v="0"/>
    <n v="0"/>
    <n v="0"/>
    <m/>
    <m/>
    <m/>
  </r>
  <r>
    <s v="120602000462-0"/>
    <x v="38"/>
    <m/>
    <s v="SILLA EJECUTIVA DAMASCO"/>
    <s v="30.09.2008"/>
    <n v="88196.5"/>
    <n v="79376.850000000006"/>
    <s v="ZLI1"/>
    <n v="10"/>
    <n v="0"/>
    <n v="12814.17"/>
    <n v="12814.17"/>
    <s v="ZLIN"/>
    <n v="10"/>
    <n v="0"/>
    <n v="0"/>
    <n v="0"/>
    <m/>
    <m/>
    <m/>
  </r>
  <r>
    <s v="120602000463-0"/>
    <x v="38"/>
    <m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4-0"/>
    <x v="38"/>
    <m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65-0"/>
    <x v="38"/>
    <m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66-0"/>
    <x v="38"/>
    <m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67-0"/>
    <x v="38"/>
    <m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68-0"/>
    <x v="38"/>
    <m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69-0"/>
    <x v="38"/>
    <m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0-0"/>
    <x v="38"/>
    <m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1-0"/>
    <x v="38"/>
    <m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2-0"/>
    <x v="38"/>
    <m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3-0"/>
    <x v="38"/>
    <m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4-0"/>
    <x v="38"/>
    <m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5-0"/>
    <x v="38"/>
    <m/>
    <s v="ESTACION DE TRABAJO"/>
    <s v="30.07.2008"/>
    <n v="543041.9"/>
    <n v="488737.71"/>
    <s v="ZLI1"/>
    <n v="10"/>
    <n v="0"/>
    <n v="78899.179999999993"/>
    <n v="78899.179999999993"/>
    <s v="ZLIN"/>
    <n v="10"/>
    <n v="0"/>
    <n v="0"/>
    <n v="0"/>
    <m/>
    <m/>
    <m/>
  </r>
  <r>
    <s v="120602000476-0"/>
    <x v="38"/>
    <m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77-0"/>
    <x v="38"/>
    <m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78-0"/>
    <x v="38"/>
    <m/>
    <s v="ESTACION DE TRABAJO CON PANELERIA"/>
    <s v="30.07.2008"/>
    <n v="1172091.5900000001"/>
    <n v="1054882.4300000002"/>
    <s v="ZLI1"/>
    <n v="10"/>
    <n v="0"/>
    <n v="170294.54"/>
    <n v="170294.54"/>
    <s v="ZLIN"/>
    <n v="10"/>
    <n v="0"/>
    <n v="0"/>
    <n v="0"/>
    <m/>
    <m/>
    <m/>
  </r>
  <r>
    <s v="120602000479-0"/>
    <x v="38"/>
    <m/>
    <s v="CREDENZA"/>
    <s v="30.07.2008"/>
    <n v="223494.7"/>
    <n v="201145.23"/>
    <s v="ZLI1"/>
    <n v="10"/>
    <n v="0"/>
    <n v="32471.81"/>
    <n v="32471.81"/>
    <s v="ZLIN"/>
    <n v="10"/>
    <n v="0"/>
    <n v="0"/>
    <n v="0"/>
    <m/>
    <m/>
    <m/>
  </r>
  <r>
    <s v="120602000480-0"/>
    <x v="38"/>
    <m/>
    <s v="PLANERA"/>
    <s v="30.07.2008"/>
    <n v="75335.289999999994"/>
    <n v="67801.759999999995"/>
    <s v="ZLI1"/>
    <n v="10"/>
    <n v="0"/>
    <n v="10945.56"/>
    <n v="10945.56"/>
    <s v="ZLIN"/>
    <n v="10"/>
    <n v="0"/>
    <n v="0"/>
    <n v="0"/>
    <m/>
    <m/>
    <m/>
  </r>
  <r>
    <s v="120602000481-0"/>
    <x v="38"/>
    <m/>
    <s v="ESTANTERIA VERTICAL"/>
    <s v="30.07.2008"/>
    <n v="219100.14"/>
    <n v="197190.13"/>
    <s v="ZLI1"/>
    <n v="10"/>
    <n v="0"/>
    <n v="31833.32"/>
    <n v="31833.32"/>
    <s v="ZLIN"/>
    <n v="10"/>
    <n v="0"/>
    <n v="0"/>
    <n v="0"/>
    <m/>
    <m/>
    <m/>
  </r>
  <r>
    <s v="120602000482-0"/>
    <x v="38"/>
    <m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3-0"/>
    <x v="38"/>
    <m/>
    <s v="ESTACION DE TRABAJO"/>
    <s v="30.07.2008"/>
    <n v="360353.81"/>
    <n v="324318.43"/>
    <s v="ZLI1"/>
    <n v="10"/>
    <n v="0"/>
    <n v="52356.22"/>
    <n v="52356.22"/>
    <s v="ZLIN"/>
    <n v="10"/>
    <n v="0"/>
    <n v="0"/>
    <n v="0"/>
    <m/>
    <m/>
    <m/>
  </r>
  <r>
    <s v="120602000484-0"/>
    <x v="38"/>
    <m/>
    <s v="AIRE ACONDICIONADO"/>
    <s v="30.08.2008"/>
    <n v="481448.5"/>
    <n v="433303.65"/>
    <s v="ZLI1"/>
    <n v="10"/>
    <n v="0"/>
    <n v="69950.19"/>
    <n v="69950.19"/>
    <s v="ZLIN"/>
    <n v="10"/>
    <n v="0"/>
    <n v="0"/>
    <n v="0"/>
    <m/>
    <m/>
    <m/>
  </r>
  <r>
    <s v="120602000485-0"/>
    <x v="38"/>
    <m/>
    <s v="PERSIANA DE 266 CM X 100 CM"/>
    <s v="30.08.2008"/>
    <n v="88450"/>
    <n v="79605"/>
    <s v="ZLI1"/>
    <n v="10"/>
    <n v="0"/>
    <n v="12851.01"/>
    <n v="12851.01"/>
    <s v="ZLIN"/>
    <n v="10"/>
    <n v="0"/>
    <n v="0"/>
    <n v="0"/>
    <m/>
    <m/>
    <m/>
  </r>
  <r>
    <s v="120602000486-0"/>
    <x v="38"/>
    <m/>
    <s v="SILLA ERGONORMICA"/>
    <s v="30.09.2008"/>
    <n v="89990"/>
    <n v="80991"/>
    <s v="ZLI1"/>
    <n v="10"/>
    <n v="0"/>
    <n v="13074.75"/>
    <n v="13074.75"/>
    <s v="ZLIN"/>
    <n v="10"/>
    <n v="0"/>
    <n v="0"/>
    <n v="0"/>
    <m/>
    <m/>
    <m/>
  </r>
  <r>
    <s v="120602000487-0"/>
    <x v="38"/>
    <m/>
    <s v="SILLA EGORNOMICA"/>
    <s v="30.09.2008"/>
    <n v="89990"/>
    <n v="80991"/>
    <s v="ZLI1"/>
    <n v="10"/>
    <n v="0"/>
    <n v="13074.75"/>
    <n v="13074.75"/>
    <s v="ZLIN"/>
    <n v="10"/>
    <n v="0"/>
    <n v="0"/>
    <n v="0"/>
    <m/>
    <m/>
    <m/>
  </r>
  <r>
    <s v="120602000488-0"/>
    <x v="38"/>
    <m/>
    <s v="TANQUE PARA AGUA CALIENTE"/>
    <s v="30.09.2008"/>
    <n v="79825.460000000006"/>
    <n v="59768.390000000007"/>
    <s v="ZLI1"/>
    <n v="15"/>
    <n v="0"/>
    <n v="11597.93"/>
    <n v="11597.93"/>
    <s v="ZLIN"/>
    <n v="10"/>
    <n v="0"/>
    <n v="0"/>
    <n v="0"/>
    <m/>
    <m/>
    <m/>
  </r>
  <r>
    <s v="120602000489-0"/>
    <x v="38"/>
    <m/>
    <s v="ESTACION DE TRABAJO TIPO ARCATO CON"/>
    <s v="30.09.2008"/>
    <n v="534048.67000000004"/>
    <n v="480643.80000000005"/>
    <s v="ZLI1"/>
    <n v="10"/>
    <n v="0"/>
    <n v="77592.539999999994"/>
    <n v="77592.539999999994"/>
    <s v="ZLIN"/>
    <n v="10"/>
    <n v="0"/>
    <n v="0"/>
    <n v="0"/>
    <m/>
    <m/>
    <m/>
  </r>
  <r>
    <s v="120602000490-0"/>
    <x v="38"/>
    <m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1-0"/>
    <x v="38"/>
    <m/>
    <s v="ESTACION DE TRABAJO TIPO ORGANICA C"/>
    <s v="30.09.2008"/>
    <n v="411583.61"/>
    <n v="370425.25"/>
    <s v="ZLI1"/>
    <n v="10"/>
    <n v="0"/>
    <n v="59799.45"/>
    <n v="59799.45"/>
    <s v="ZLIN"/>
    <n v="10"/>
    <n v="0"/>
    <n v="0"/>
    <n v="0"/>
    <m/>
    <m/>
    <m/>
  </r>
  <r>
    <s v="120602000492-0"/>
    <x v="38"/>
    <m/>
    <s v="ESTANTERIA VERTICAL"/>
    <s v="30.09.2008"/>
    <n v="220310.86"/>
    <n v="198279.77"/>
    <s v="ZLI1"/>
    <n v="10"/>
    <n v="0"/>
    <n v="32009.21"/>
    <n v="32009.21"/>
    <s v="ZLIN"/>
    <n v="10"/>
    <n v="0"/>
    <n v="0"/>
    <n v="0"/>
    <m/>
    <m/>
    <m/>
  </r>
  <r>
    <s v="120602000493-0"/>
    <x v="38"/>
    <m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494-0"/>
    <x v="38"/>
    <m/>
    <s v="ESTANTERIA VERTICAL"/>
    <s v="30.09.2008"/>
    <n v="195691.59"/>
    <n v="176122.43"/>
    <s v="ZLI1"/>
    <n v="10"/>
    <n v="0"/>
    <n v="28432.25"/>
    <n v="28432.25"/>
    <s v="ZLIN"/>
    <n v="10"/>
    <n v="0"/>
    <n v="0"/>
    <n v="0"/>
    <m/>
    <m/>
    <m/>
  </r>
  <r>
    <s v="120602000495-0"/>
    <x v="38"/>
    <m/>
    <s v="MUEBLE PARA COMPUTADORA"/>
    <s v="30.06.2008"/>
    <n v="69295"/>
    <n v="62365.5"/>
    <s v="ZLI1"/>
    <n v="10"/>
    <n v="0"/>
    <n v="10067.959999999999"/>
    <n v="10067.959999999999"/>
    <s v="ZLIN"/>
    <n v="10"/>
    <n v="0"/>
    <n v="0"/>
    <n v="0"/>
    <m/>
    <m/>
    <m/>
  </r>
  <r>
    <s v="120602000496-0"/>
    <x v="38"/>
    <m/>
    <s v="JUEGO COMEDOR CON 6 SILLAS"/>
    <s v="30.07.2008"/>
    <n v="357665"/>
    <n v="321898.5"/>
    <s v="ZLI1"/>
    <n v="10"/>
    <n v="0"/>
    <n v="51965.56"/>
    <n v="51965.56"/>
    <s v="ZLIN"/>
    <n v="10"/>
    <n v="0"/>
    <n v="0"/>
    <n v="0"/>
    <m/>
    <m/>
    <m/>
  </r>
  <r>
    <s v="120602000497-0"/>
    <x v="38"/>
    <m/>
    <s v="AIRE ACONDICIONADO"/>
    <s v="30.08.2008"/>
    <n v="373000"/>
    <n v="335700"/>
    <s v="ZLI1"/>
    <n v="10"/>
    <n v="0"/>
    <n v="54193.599999999999"/>
    <n v="54193.599999999999"/>
    <s v="ZLIN"/>
    <n v="10"/>
    <n v="0"/>
    <n v="0"/>
    <n v="0"/>
    <m/>
    <m/>
    <m/>
  </r>
  <r>
    <s v="120602000498-0"/>
    <x v="38"/>
    <m/>
    <s v="AIRE ACONDICIONADO"/>
    <s v="30.08.2008"/>
    <n v="508000"/>
    <n v="457200"/>
    <s v="ZLI1"/>
    <n v="10"/>
    <n v="0"/>
    <n v="73807.899999999994"/>
    <n v="73807.899999999994"/>
    <s v="ZLIN"/>
    <n v="10"/>
    <n v="0"/>
    <n v="0"/>
    <n v="0"/>
    <m/>
    <m/>
    <m/>
  </r>
  <r>
    <s v="120602000499-0"/>
    <x v="38"/>
    <m/>
    <s v="ESTACION DE TRABAJO TIPO ARCATO CON"/>
    <s v="30.09.2008"/>
    <n v="362345.06"/>
    <n v="326110.55"/>
    <s v="ZLI1"/>
    <n v="10"/>
    <n v="0"/>
    <n v="52645.52"/>
    <n v="52645.52"/>
    <s v="ZLIN"/>
    <n v="10"/>
    <n v="0"/>
    <n v="0"/>
    <n v="0"/>
    <m/>
    <m/>
    <m/>
  </r>
  <r>
    <s v="120602000500-0"/>
    <x v="38"/>
    <m/>
    <s v="PLANERA"/>
    <s v="30.09.2008"/>
    <n v="75751.58"/>
    <n v="68176.42"/>
    <s v="ZLI1"/>
    <n v="10"/>
    <n v="0"/>
    <n v="11006.03"/>
    <n v="11006.03"/>
    <s v="ZLIN"/>
    <n v="10"/>
    <n v="0"/>
    <n v="0"/>
    <n v="0"/>
    <m/>
    <m/>
    <m/>
  </r>
  <r>
    <s v="120602000501-0"/>
    <x v="38"/>
    <m/>
    <s v="SILLA EJECUTIVA NEGRA"/>
    <s v="30.09.2008"/>
    <n v="89990"/>
    <n v="80991"/>
    <s v="ZLI1"/>
    <n v="10"/>
    <n v="0"/>
    <n v="13074.75"/>
    <n v="13074.75"/>
    <s v="ZLIN"/>
    <n v="10"/>
    <n v="0"/>
    <n v="0"/>
    <n v="0"/>
    <m/>
    <m/>
    <m/>
  </r>
  <r>
    <s v="120602000502-0"/>
    <x v="38"/>
    <m/>
    <s v="MUEBLE PARA EQUIPO DE CONFERENCIA C"/>
    <s v="30.10.2008"/>
    <n v="161837.9"/>
    <n v="145654.10999999999"/>
    <s v="ZLI1"/>
    <n v="10"/>
    <n v="0"/>
    <n v="23513.61"/>
    <n v="23513.61"/>
    <s v="ZLIN"/>
    <n v="10"/>
    <n v="0"/>
    <n v="0"/>
    <n v="0"/>
    <m/>
    <m/>
    <m/>
  </r>
  <r>
    <s v="120602000503-0"/>
    <x v="38"/>
    <m/>
    <s v="SILLA GIRATORIA CON BRAZOS"/>
    <s v="30.10.2008"/>
    <n v="75992"/>
    <n v="68392.800000000003"/>
    <s v="ZLI1"/>
    <n v="10"/>
    <n v="0"/>
    <n v="11040.96"/>
    <n v="11040.96"/>
    <s v="ZLIN"/>
    <n v="10"/>
    <n v="0"/>
    <n v="0"/>
    <n v="0"/>
    <m/>
    <m/>
    <m/>
  </r>
  <r>
    <s v="120602000504-0"/>
    <x v="38"/>
    <m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5-0"/>
    <x v="38"/>
    <m/>
    <s v="ESTANTERIA PARA FOTOCOPIADO"/>
    <s v="30.09.2008"/>
    <n v="82064.22"/>
    <n v="73857.8"/>
    <s v="ZLI1"/>
    <n v="10"/>
    <n v="0"/>
    <n v="11923.21"/>
    <n v="11923.21"/>
    <s v="ZLIN"/>
    <n v="10"/>
    <n v="0"/>
    <n v="0"/>
    <n v="0"/>
    <m/>
    <m/>
    <m/>
  </r>
  <r>
    <s v="120602000506-0"/>
    <x v="38"/>
    <m/>
    <s v="CAJA PARA EQUIPO"/>
    <s v="31.12.2008"/>
    <n v="335331"/>
    <n v="301797.90000000002"/>
    <s v="ZLI1"/>
    <n v="10"/>
    <n v="0"/>
    <n v="48720.639999999999"/>
    <n v="48720.639999999999"/>
    <s v="ZLIN"/>
    <n v="10"/>
    <n v="0"/>
    <n v="0"/>
    <n v="0"/>
    <m/>
    <m/>
    <m/>
  </r>
  <r>
    <s v="120602000507-0"/>
    <x v="38"/>
    <m/>
    <s v="MAQUINA DE ESCRIBIR"/>
    <s v="30.10.2008"/>
    <n v="137485.82"/>
    <n v="123737.24"/>
    <s v="ZLI1"/>
    <n v="10"/>
    <n v="0"/>
    <n v="19975.48"/>
    <n v="19975.48"/>
    <s v="ZLIN"/>
    <n v="10"/>
    <n v="0"/>
    <n v="0"/>
    <n v="0"/>
    <m/>
    <m/>
    <m/>
  </r>
  <r>
    <s v="120602000508-0"/>
    <x v="38"/>
    <m/>
    <s v="SECADOR DE MANO"/>
    <s v="30.10.2008"/>
    <n v="75721.05"/>
    <n v="68148.94"/>
    <s v="ZLI1"/>
    <n v="10"/>
    <n v="0"/>
    <n v="11001.59"/>
    <n v="11001.59"/>
    <s v="ZLIN"/>
    <n v="10"/>
    <n v="0"/>
    <n v="0"/>
    <n v="0"/>
    <m/>
    <m/>
    <m/>
  </r>
  <r>
    <s v="120602000509-0"/>
    <x v="38"/>
    <m/>
    <s v="AIRE ACONDICIONADO"/>
    <s v="30.10.2008"/>
    <n v="407717.52"/>
    <n v="366945.77"/>
    <s v="ZLI1"/>
    <n v="10"/>
    <n v="0"/>
    <n v="59237.74"/>
    <n v="59237.74"/>
    <s v="ZLIN"/>
    <n v="10"/>
    <n v="0"/>
    <n v="0"/>
    <n v="0"/>
    <m/>
    <m/>
    <m/>
  </r>
  <r>
    <s v="120602000510-0"/>
    <x v="38"/>
    <m/>
    <s v="AIRE ACONDICIONADO"/>
    <s v="30.10.2008"/>
    <n v="573749.96"/>
    <n v="516374.95999999996"/>
    <s v="ZLI1"/>
    <n v="10"/>
    <n v="0"/>
    <n v="83360.789999999994"/>
    <n v="83360.789999999994"/>
    <s v="ZLIN"/>
    <n v="10"/>
    <n v="0"/>
    <n v="0"/>
    <n v="0"/>
    <m/>
    <m/>
    <m/>
  </r>
  <r>
    <s v="120602000511-0"/>
    <x v="38"/>
    <m/>
    <s v="SECADOR DE MANO"/>
    <s v="30.10.2008"/>
    <n v="75721.05"/>
    <n v="68148.94"/>
    <s v="ZLI1"/>
    <n v="10"/>
    <n v="0"/>
    <n v="11001.59"/>
    <n v="11001.59"/>
    <s v="ZLIN"/>
    <n v="10"/>
    <n v="0"/>
    <n v="0"/>
    <n v="0"/>
    <m/>
    <m/>
    <m/>
  </r>
  <r>
    <s v="120602000512-0"/>
    <x v="38"/>
    <m/>
    <s v="AIRE ACONDICIONADO"/>
    <s v="30.11.2008"/>
    <n v="444122.52"/>
    <n v="399710.27"/>
    <s v="ZLI1"/>
    <n v="10"/>
    <n v="0"/>
    <n v="64527.07"/>
    <n v="64527.07"/>
    <s v="ZLIN"/>
    <n v="10"/>
    <n v="0"/>
    <n v="0"/>
    <n v="0"/>
    <m/>
    <m/>
    <m/>
  </r>
  <r>
    <s v="120602000513-0"/>
    <x v="38"/>
    <m/>
    <s v="REFRIGERADORA"/>
    <s v="31.12.2008"/>
    <n v="216500"/>
    <n v="194850"/>
    <s v="ZLI1"/>
    <n v="10"/>
    <n v="0"/>
    <n v="31455.53"/>
    <n v="31455.53"/>
    <s v="ZLIN"/>
    <n v="10"/>
    <n v="0"/>
    <n v="0"/>
    <n v="0"/>
    <m/>
    <m/>
    <m/>
  </r>
  <r>
    <s v="120602000514-0"/>
    <x v="38"/>
    <m/>
    <s v="DISPENSADOR DE AGUA"/>
    <s v="31.12.2008"/>
    <n v="78600"/>
    <n v="70740"/>
    <s v="ZLI1"/>
    <n v="10"/>
    <n v="0"/>
    <n v="11419.89"/>
    <n v="11419.89"/>
    <s v="ZLIN"/>
    <n v="10"/>
    <n v="0"/>
    <n v="0"/>
    <n v="0"/>
    <m/>
    <m/>
    <m/>
  </r>
  <r>
    <s v="120602000517-0"/>
    <x v="38"/>
    <m/>
    <s v="AIRE ACONDICIONADO"/>
    <s v="31.12.2008"/>
    <n v="563395.27"/>
    <n v="507055.74"/>
    <s v="ZLI1"/>
    <n v="10"/>
    <n v="0"/>
    <n v="81856.350000000006"/>
    <n v="81856.350000000006"/>
    <s v="ZLIN"/>
    <n v="10"/>
    <n v="0"/>
    <n v="0"/>
    <n v="0"/>
    <m/>
    <m/>
    <m/>
  </r>
  <r>
    <s v="120602000518-0"/>
    <x v="38"/>
    <m/>
    <s v="TRITURADOR ORGANICO"/>
    <s v="30.08.2008"/>
    <n v="322889.73"/>
    <n v="290600.76"/>
    <s v="ZLI1"/>
    <n v="10"/>
    <n v="0"/>
    <n v="46913.02"/>
    <n v="46913.02"/>
    <s v="ZLIN"/>
    <n v="10"/>
    <n v="0"/>
    <n v="0"/>
    <n v="0"/>
    <m/>
    <m/>
    <m/>
  </r>
  <r>
    <s v="120602000519-0"/>
    <x v="38"/>
    <m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0-0"/>
    <x v="38"/>
    <m/>
    <s v="AIRE ACONDICIONADO"/>
    <s v="30.08.2008"/>
    <n v="333995"/>
    <n v="300595.5"/>
    <s v="ZLI1"/>
    <n v="10"/>
    <n v="0"/>
    <n v="48526.52"/>
    <n v="48526.52"/>
    <s v="ZLIN"/>
    <n v="10"/>
    <n v="0"/>
    <n v="0"/>
    <n v="0"/>
    <m/>
    <m/>
    <m/>
  </r>
  <r>
    <s v="120602000521-0"/>
    <x v="38"/>
    <m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2-0"/>
    <x v="38"/>
    <m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3-0"/>
    <x v="38"/>
    <m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4-0"/>
    <x v="38"/>
    <m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5-0"/>
    <x v="38"/>
    <m/>
    <s v="SILLA GIRATORIA CON BRAZOS"/>
    <s v="30.08.2008"/>
    <n v="85000"/>
    <n v="76500"/>
    <s v="ZLI1"/>
    <n v="10"/>
    <n v="0"/>
    <n v="12349.75"/>
    <n v="12349.75"/>
    <s v="ZLIN"/>
    <n v="10"/>
    <n v="0"/>
    <n v="0"/>
    <n v="0"/>
    <m/>
    <m/>
    <m/>
  </r>
  <r>
    <s v="120602000526-0"/>
    <x v="38"/>
    <m/>
    <s v="SILLA GIRATORIA SIN BRAZOS"/>
    <s v="30.08.2008"/>
    <n v="77500"/>
    <n v="69750"/>
    <s v="ZLI1"/>
    <n v="10"/>
    <n v="0"/>
    <n v="11260.07"/>
    <n v="11260.07"/>
    <s v="ZLIN"/>
    <n v="10"/>
    <n v="0"/>
    <n v="0"/>
    <n v="0"/>
    <m/>
    <m/>
    <m/>
  </r>
  <r>
    <s v="120602000527-0"/>
    <x v="38"/>
    <m/>
    <s v="AIRE ACONDICIONADO"/>
    <s v="30.08.2008"/>
    <n v="478000"/>
    <n v="430200"/>
    <s v="ZLI1"/>
    <n v="10"/>
    <n v="0"/>
    <n v="69449.17"/>
    <n v="69449.17"/>
    <s v="ZLIN"/>
    <n v="10"/>
    <n v="0"/>
    <n v="0"/>
    <n v="0"/>
    <m/>
    <m/>
    <m/>
  </r>
  <r>
    <s v="120602000528-0"/>
    <x v="38"/>
    <m/>
    <s v="REFRIGERADORA"/>
    <s v="30.08.2008"/>
    <n v="210000"/>
    <n v="189000"/>
    <s v="ZLI1"/>
    <n v="10"/>
    <n v="0"/>
    <n v="30511.15"/>
    <n v="30511.15"/>
    <s v="ZLIN"/>
    <n v="10"/>
    <n v="0"/>
    <n v="0"/>
    <n v="0"/>
    <m/>
    <m/>
    <m/>
  </r>
  <r>
    <s v="120602000529-0"/>
    <x v="38"/>
    <m/>
    <s v="FREGADERO COMPLETO CON MUEBLE"/>
    <s v="30.11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30-0"/>
    <x v="38"/>
    <m/>
    <s v="PANTALLA DE PROYECCION ELECTRICA"/>
    <s v="30.09.2008"/>
    <n v="907064.5"/>
    <n v="816358.05"/>
    <s v="ZLI1"/>
    <n v="10"/>
    <n v="0"/>
    <n v="131788.44"/>
    <n v="131788.44"/>
    <s v="ZLIN"/>
    <n v="10"/>
    <n v="0"/>
    <n v="0"/>
    <n v="0"/>
    <m/>
    <m/>
    <m/>
  </r>
  <r>
    <s v="120602000531-0"/>
    <x v="38"/>
    <m/>
    <s v="SILLA EJECTU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2-0"/>
    <x v="38"/>
    <m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3-0"/>
    <x v="38"/>
    <m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4-0"/>
    <x v="38"/>
    <m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5-0"/>
    <x v="38"/>
    <m/>
    <s v="REFRIGERADORA DE 13 PIES"/>
    <s v="30.08.2008"/>
    <n v="190995"/>
    <n v="171895.5"/>
    <s v="ZLI1"/>
    <n v="10"/>
    <n v="0"/>
    <n v="27749.89"/>
    <n v="27749.89"/>
    <s v="ZLIN"/>
    <n v="10"/>
    <n v="0"/>
    <n v="0"/>
    <n v="0"/>
    <m/>
    <m/>
    <m/>
  </r>
  <r>
    <s v="120602000536-0"/>
    <x v="38"/>
    <m/>
    <s v="SILLA EJECUTIVA"/>
    <s v="30.08.2008"/>
    <n v="57787.61"/>
    <n v="52008.85"/>
    <s v="ZLI1"/>
    <n v="10"/>
    <n v="0"/>
    <n v="8396.0300000000007"/>
    <n v="8396.0300000000007"/>
    <s v="ZLIN"/>
    <n v="10"/>
    <n v="0"/>
    <n v="0"/>
    <n v="0"/>
    <m/>
    <m/>
    <m/>
  </r>
  <r>
    <s v="120602000538-0"/>
    <x v="38"/>
    <m/>
    <s v="SILLA EJECUTIVA"/>
    <s v="30.08.2008"/>
    <n v="95000"/>
    <n v="85500"/>
    <s v="ZLI1"/>
    <n v="10"/>
    <n v="0"/>
    <n v="13802.66"/>
    <n v="13802.66"/>
    <s v="ZLIN"/>
    <n v="10"/>
    <n v="0"/>
    <n v="0"/>
    <n v="0"/>
    <m/>
    <m/>
    <m/>
  </r>
  <r>
    <s v="120602000539-0"/>
    <x v="38"/>
    <m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0-0"/>
    <x v="38"/>
    <m/>
    <s v="MUEBLE PARA COMPUTADO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41-0"/>
    <x v="38"/>
    <m/>
    <s v="CAMARA DIGITAL"/>
    <s v="30.09.2008"/>
    <n v="0"/>
    <n v="0"/>
    <s v="ZLI1"/>
    <n v="10"/>
    <n v="0"/>
    <n v="0"/>
    <n v="0"/>
    <s v="ZLIN"/>
    <n v="10"/>
    <n v="0"/>
    <n v="0"/>
    <n v="0"/>
    <m/>
    <m/>
    <m/>
  </r>
  <r>
    <s v="120602000542-0"/>
    <x v="38"/>
    <m/>
    <s v="CAMARA DIGITAL PLATEADA"/>
    <s v="30.09.2008"/>
    <n v="175770"/>
    <n v="158193"/>
    <s v="ZLI1"/>
    <n v="10"/>
    <n v="0"/>
    <n v="25537.83"/>
    <n v="25537.83"/>
    <s v="ZLIN"/>
    <n v="10"/>
    <n v="0"/>
    <n v="0"/>
    <n v="0"/>
    <m/>
    <m/>
    <m/>
  </r>
  <r>
    <s v="120602000543-0"/>
    <x v="38"/>
    <m/>
    <s v="MEZCLADORA DE MUSICA"/>
    <s v="30.09.2008"/>
    <n v="77018.12"/>
    <n v="69316.31"/>
    <s v="ZLI1"/>
    <n v="10"/>
    <n v="0"/>
    <n v="11190.04"/>
    <n v="11190.04"/>
    <s v="ZLIN"/>
    <n v="10"/>
    <n v="0"/>
    <n v="0"/>
    <n v="0"/>
    <m/>
    <m/>
    <m/>
  </r>
  <r>
    <s v="120602000544-0"/>
    <x v="38"/>
    <m/>
    <s v="AMPLIFICADOR"/>
    <s v="30.09.2008"/>
    <n v="414565.92"/>
    <n v="373109.32999999996"/>
    <s v="ZLI1"/>
    <n v="10"/>
    <n v="0"/>
    <n v="60232.76"/>
    <n v="60232.76"/>
    <s v="ZLIN"/>
    <n v="10"/>
    <n v="0"/>
    <n v="0"/>
    <n v="0"/>
    <m/>
    <m/>
    <m/>
  </r>
  <r>
    <s v="120602000545-0"/>
    <x v="38"/>
    <m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6-0"/>
    <x v="38"/>
    <m/>
    <s v="MICROFONO"/>
    <s v="30.09.2008"/>
    <n v="69096.479999999996"/>
    <n v="62186.829999999994"/>
    <s v="ZLI1"/>
    <n v="10"/>
    <n v="0"/>
    <n v="10039.11"/>
    <n v="10039.11"/>
    <s v="ZLIN"/>
    <n v="10"/>
    <n v="0"/>
    <n v="0"/>
    <n v="0"/>
    <m/>
    <m/>
    <m/>
  </r>
  <r>
    <s v="120602000547-0"/>
    <x v="38"/>
    <m/>
    <s v="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8-0"/>
    <x v="38"/>
    <m/>
    <s v="TELEFONO CELULAR"/>
    <s v="30.09.2008"/>
    <n v="200000"/>
    <n v="180000"/>
    <s v="ZLI1"/>
    <n v="10"/>
    <n v="0"/>
    <n v="29058.23"/>
    <n v="29058.23"/>
    <s v="ZLIN"/>
    <n v="10"/>
    <n v="0"/>
    <n v="0"/>
    <n v="0"/>
    <m/>
    <m/>
    <m/>
  </r>
  <r>
    <s v="120602000549-0"/>
    <x v="38"/>
    <m/>
    <s v="MUEBLE DE COMPUTO"/>
    <s v="31.12.2008"/>
    <n v="63995"/>
    <n v="57595.5"/>
    <s v="ZLI1"/>
    <n v="10"/>
    <n v="0"/>
    <n v="9297.91"/>
    <n v="9297.91"/>
    <s v="ZLIN"/>
    <n v="10"/>
    <n v="0"/>
    <n v="0"/>
    <n v="0"/>
    <m/>
    <m/>
    <m/>
  </r>
  <r>
    <s v="120602000550-0"/>
    <x v="38"/>
    <m/>
    <s v="ARCHIVO LEGAL DE 4 GAVETAS"/>
    <s v="31.12.2008"/>
    <n v="139995"/>
    <n v="125995.5"/>
    <s v="ZLI1"/>
    <n v="10"/>
    <n v="0"/>
    <n v="20340.04"/>
    <n v="20340.04"/>
    <s v="ZLIN"/>
    <n v="10"/>
    <n v="0"/>
    <n v="0"/>
    <n v="0"/>
    <m/>
    <m/>
    <m/>
  </r>
  <r>
    <s v="120602000551-0"/>
    <x v="38"/>
    <m/>
    <s v="FAX"/>
    <s v="31.12.2008"/>
    <n v="61480"/>
    <n v="55332"/>
    <s v="ZLI1"/>
    <n v="10"/>
    <n v="0"/>
    <n v="8932.5"/>
    <n v="8932.5"/>
    <s v="ZLIN"/>
    <n v="10"/>
    <n v="0"/>
    <n v="0"/>
    <n v="0"/>
    <m/>
    <m/>
    <m/>
  </r>
  <r>
    <s v="120602000552-0"/>
    <x v="38"/>
    <m/>
    <s v="MAQUINA FACSIMIL"/>
    <s v="30.10.2008"/>
    <n v="85000"/>
    <n v="76500"/>
    <s v="ZLI1"/>
    <n v="10"/>
    <n v="0"/>
    <n v="12349.75"/>
    <n v="12349.75"/>
    <s v="ZLIN"/>
    <n v="10"/>
    <n v="0"/>
    <n v="0"/>
    <n v="0"/>
    <m/>
    <m/>
    <m/>
  </r>
  <r>
    <s v="120602000553-0"/>
    <x v="38"/>
    <m/>
    <s v="03 MUEBLES AEREOS MADERA LAUREL ACA"/>
    <s v="30.09.2008"/>
    <n v="883095"/>
    <n v="794785.5"/>
    <s v="ZLI1"/>
    <n v="10"/>
    <n v="0"/>
    <n v="128305.89"/>
    <n v="128305.89"/>
    <s v="ZLIN"/>
    <n v="10"/>
    <n v="0"/>
    <n v="0"/>
    <n v="0"/>
    <m/>
    <m/>
    <m/>
  </r>
  <r>
    <s v="120602000554-0"/>
    <x v="38"/>
    <m/>
    <s v="PIZARRA"/>
    <s v="30.09.2008"/>
    <n v="75000"/>
    <n v="67500"/>
    <s v="ZLI1"/>
    <n v="10"/>
    <n v="0"/>
    <n v="10896.83"/>
    <n v="10896.83"/>
    <s v="ZLIN"/>
    <n v="10"/>
    <n v="0"/>
    <n v="0"/>
    <n v="0"/>
    <m/>
    <m/>
    <m/>
  </r>
  <r>
    <s v="120602000555-0"/>
    <x v="38"/>
    <m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6-0"/>
    <x v="38"/>
    <m/>
    <s v="MUEBLE DE MADERA PARA COMPUTADORA"/>
    <s v="30.09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557-0"/>
    <x v="38"/>
    <m/>
    <s v="MUEBLE DE MADERA"/>
    <s v="30.08.2008"/>
    <n v="175000"/>
    <n v="157500"/>
    <s v="ZLI1"/>
    <n v="10"/>
    <n v="0"/>
    <n v="25425.95"/>
    <n v="25425.95"/>
    <s v="ZLIN"/>
    <n v="10"/>
    <n v="0"/>
    <n v="0"/>
    <n v="0"/>
    <m/>
    <m/>
    <m/>
  </r>
  <r>
    <s v="120602000558-0"/>
    <x v="38"/>
    <m/>
    <s v="PLAYGROUND"/>
    <s v="30.09.2008"/>
    <n v="980000"/>
    <n v="882000"/>
    <s v="ZLI1"/>
    <n v="10"/>
    <n v="0"/>
    <n v="142385.32999999999"/>
    <n v="142385.32999999999"/>
    <s v="ZLIN"/>
    <n v="10"/>
    <n v="0"/>
    <n v="0"/>
    <n v="0"/>
    <m/>
    <m/>
    <m/>
  </r>
  <r>
    <s v="120602000559-0"/>
    <x v="38"/>
    <m/>
    <s v="MINICOMPONENTE"/>
    <s v="30.07.2008"/>
    <n v="111950"/>
    <n v="100755"/>
    <s v="ZLI1"/>
    <n v="10"/>
    <n v="0"/>
    <n v="16265.35"/>
    <n v="16265.35"/>
    <s v="ZLIN"/>
    <n v="10"/>
    <n v="0"/>
    <n v="0"/>
    <n v="0"/>
    <m/>
    <m/>
    <m/>
  </r>
  <r>
    <s v="120602000560-0"/>
    <x v="38"/>
    <m/>
    <s v="AIRE ACONDICIONADO"/>
    <s v="30.08.2008"/>
    <n v="630690"/>
    <n v="567621"/>
    <s v="ZLI1"/>
    <n v="10"/>
    <n v="0"/>
    <n v="91633.68"/>
    <n v="91633.68"/>
    <s v="ZLIN"/>
    <n v="10"/>
    <n v="0"/>
    <n v="0"/>
    <n v="0"/>
    <m/>
    <m/>
    <m/>
  </r>
  <r>
    <s v="120602000561-0"/>
    <x v="38"/>
    <m/>
    <s v="ESMERILADORA"/>
    <s v="30.08.2008"/>
    <n v="125825.5"/>
    <n v="113242.95"/>
    <s v="ZLI1"/>
    <n v="10"/>
    <n v="0"/>
    <n v="18281.330000000002"/>
    <n v="18281.330000000002"/>
    <s v="ZLIN"/>
    <n v="10"/>
    <n v="0"/>
    <n v="0"/>
    <n v="0"/>
    <m/>
    <m/>
    <m/>
  </r>
  <r>
    <s v="120602000562-0"/>
    <x v="38"/>
    <m/>
    <s v="TELEFONO"/>
    <s v="30.08.2008"/>
    <n v="204500"/>
    <n v="184050"/>
    <s v="ZLI1"/>
    <n v="10"/>
    <n v="0"/>
    <n v="29712.03"/>
    <n v="29712.03"/>
    <s v="ZLIN"/>
    <n v="10"/>
    <n v="0"/>
    <n v="0"/>
    <n v="0"/>
    <m/>
    <m/>
    <m/>
  </r>
  <r>
    <s v="120602000563-0"/>
    <x v="38"/>
    <m/>
    <s v="MUEBLE DE MADERA"/>
    <s v="30.11.2008"/>
    <n v="170000"/>
    <n v="153000"/>
    <s v="ZLI1"/>
    <n v="10"/>
    <n v="0"/>
    <n v="24699.5"/>
    <n v="24699.5"/>
    <s v="ZLIN"/>
    <n v="10"/>
    <n v="0"/>
    <n v="0"/>
    <n v="0"/>
    <m/>
    <m/>
    <m/>
  </r>
  <r>
    <s v="120602000564-0"/>
    <x v="38"/>
    <m/>
    <s v="PERSIANA DE 290 X 100 CM"/>
    <s v="30.06.2008"/>
    <n v="70291.649999999994"/>
    <n v="63262.479999999996"/>
    <s v="ZLI1"/>
    <n v="10"/>
    <n v="0"/>
    <n v="10212.76"/>
    <n v="10212.76"/>
    <s v="ZLIN"/>
    <n v="10"/>
    <n v="0"/>
    <n v="0"/>
    <n v="0"/>
    <m/>
    <m/>
    <m/>
  </r>
  <r>
    <s v="120602000565-0"/>
    <x v="38"/>
    <m/>
    <s v="PERSIANA DE 325 X 100 CM"/>
    <s v="30.06.2008"/>
    <n v="78775.13"/>
    <n v="70897.62000000001"/>
    <s v="ZLI1"/>
    <n v="10"/>
    <n v="0"/>
    <n v="11445.32"/>
    <n v="11445.32"/>
    <s v="ZLIN"/>
    <n v="10"/>
    <n v="0"/>
    <n v="0"/>
    <n v="0"/>
    <m/>
    <m/>
    <m/>
  </r>
  <r>
    <s v="120602000566-0"/>
    <x v="38"/>
    <m/>
    <s v="MUEBLE MODULAR METALICO"/>
    <s v="30.08.2008"/>
    <n v="468595"/>
    <n v="421735.5"/>
    <s v="ZLI1"/>
    <n v="10"/>
    <n v="0"/>
    <n v="68082.710000000006"/>
    <n v="68082.710000000006"/>
    <s v="ZLIN"/>
    <n v="10"/>
    <n v="0"/>
    <n v="0"/>
    <n v="0"/>
    <m/>
    <m/>
    <m/>
  </r>
  <r>
    <s v="120602000568-0"/>
    <x v="38"/>
    <m/>
    <s v="MUEBLE EN FORMA DE 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69-0"/>
    <x v="38"/>
    <m/>
    <s v="MUEBLE LINEAL"/>
    <s v="30.08.2008"/>
    <n v="894523.5"/>
    <n v="805071.15"/>
    <s v="ZLI1"/>
    <n v="10"/>
    <n v="0"/>
    <n v="129966.35"/>
    <n v="129966.35"/>
    <s v="ZLIN"/>
    <n v="10"/>
    <n v="0"/>
    <n v="0"/>
    <n v="0"/>
    <m/>
    <m/>
    <m/>
  </r>
  <r>
    <s v="120602000570-0"/>
    <x v="38"/>
    <m/>
    <s v="MUENLE EN FORMA DE U"/>
    <s v="30.08.2008"/>
    <n v="2229364"/>
    <n v="2006427.6"/>
    <s v="ZLI1"/>
    <n v="10"/>
    <n v="0"/>
    <n v="323906.84999999998"/>
    <n v="323906.84999999998"/>
    <s v="ZLIN"/>
    <n v="10"/>
    <n v="0"/>
    <n v="0"/>
    <n v="0"/>
    <m/>
    <m/>
    <m/>
  </r>
  <r>
    <s v="120602000571-0"/>
    <x v="38"/>
    <m/>
    <s v="MUEBLE AEREO"/>
    <s v="30.08.2008"/>
    <n v="342301"/>
    <n v="308070.90000000002"/>
    <s v="ZLI1"/>
    <n v="10"/>
    <n v="0"/>
    <n v="49733.3"/>
    <n v="49733.3"/>
    <s v="ZLIN"/>
    <n v="10"/>
    <n v="0"/>
    <n v="0"/>
    <n v="0"/>
    <m/>
    <m/>
    <m/>
  </r>
  <r>
    <s v="120602000572-0"/>
    <x v="38"/>
    <m/>
    <s v="MUEBLE PARA ALMACENAR"/>
    <s v="30.08.2008"/>
    <n v="286209"/>
    <n v="257588.1"/>
    <s v="ZLI1"/>
    <n v="10"/>
    <n v="0"/>
    <n v="41583.629999999997"/>
    <n v="41583.629999999997"/>
    <s v="ZLIN"/>
    <n v="10"/>
    <n v="0"/>
    <n v="0"/>
    <n v="0"/>
    <m/>
    <m/>
    <m/>
  </r>
  <r>
    <s v="120602000573-0"/>
    <x v="38"/>
    <m/>
    <s v="MUEBLE TIPO ARCHIVO"/>
    <s v="30.08.2008"/>
    <n v="244976"/>
    <n v="220478.4"/>
    <s v="ZLI1"/>
    <n v="10"/>
    <n v="0"/>
    <n v="35592.85"/>
    <n v="35592.85"/>
    <s v="ZLIN"/>
    <n v="10"/>
    <n v="0"/>
    <n v="0"/>
    <n v="0"/>
    <m/>
    <m/>
    <m/>
  </r>
  <r>
    <s v="120602000574-0"/>
    <x v="38"/>
    <m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5-0"/>
    <x v="38"/>
    <m/>
    <s v="ESTACION DE TRABAJO"/>
    <s v="30.08.2008"/>
    <n v="307168"/>
    <n v="276451.20000000001"/>
    <s v="ZLI1"/>
    <n v="10"/>
    <n v="0"/>
    <n v="44628.800000000003"/>
    <n v="44628.800000000003"/>
    <s v="ZLIN"/>
    <n v="10"/>
    <n v="0"/>
    <n v="0"/>
    <n v="0"/>
    <m/>
    <m/>
    <m/>
  </r>
  <r>
    <s v="120602000576-0"/>
    <x v="38"/>
    <m/>
    <s v="MESA DE TRABAJO"/>
    <s v="30.08.2008"/>
    <n v="1384546"/>
    <n v="1246091.3999999999"/>
    <s v="ZLI1"/>
    <n v="10"/>
    <n v="0"/>
    <n v="201162.28"/>
    <n v="201162.28"/>
    <s v="ZLIN"/>
    <n v="10"/>
    <n v="0"/>
    <n v="0"/>
    <n v="0"/>
    <m/>
    <m/>
    <m/>
  </r>
  <r>
    <s v="120602000577-0"/>
    <x v="38"/>
    <m/>
    <s v="ARCHIVO MOVIL FIJO ( 2 ESTANTES FIJ"/>
    <s v="31.05.2008"/>
    <n v="3755635.23"/>
    <n v="3380071.71"/>
    <s v="ZLI1"/>
    <n v="10"/>
    <n v="0"/>
    <n v="545660.56000000006"/>
    <n v="545660.56000000006"/>
    <s v="ZLIN"/>
    <n v="10"/>
    <n v="0"/>
    <n v="0"/>
    <n v="0"/>
    <m/>
    <m/>
    <m/>
  </r>
  <r>
    <s v="120602000578-0"/>
    <x v="38"/>
    <m/>
    <s v="ASPIRADORA"/>
    <s v="30.07.2008"/>
    <n v="76817"/>
    <n v="69135.3"/>
    <s v="ZLI1"/>
    <n v="10"/>
    <n v="0"/>
    <n v="11160.84"/>
    <n v="11160.84"/>
    <s v="ZLIN"/>
    <n v="10"/>
    <n v="0"/>
    <n v="0"/>
    <n v="0"/>
    <m/>
    <m/>
    <m/>
  </r>
  <r>
    <s v="120602000579-0"/>
    <x v="38"/>
    <m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580-0"/>
    <x v="38"/>
    <m/>
    <s v="AX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1-0"/>
    <x v="38"/>
    <m/>
    <s v="FACSIMIL TIPO ESCRITORIO"/>
    <s v="30.08.2008"/>
    <n v="1005483"/>
    <n v="904934.7"/>
    <s v="ZLI1"/>
    <n v="10"/>
    <n v="0"/>
    <n v="146087.78"/>
    <n v="146087.78"/>
    <s v="ZLIN"/>
    <n v="10"/>
    <n v="0"/>
    <n v="0"/>
    <n v="0"/>
    <m/>
    <m/>
    <m/>
  </r>
  <r>
    <s v="120602000582-0"/>
    <x v="38"/>
    <m/>
    <s v="ESCRITORIO MODULAR"/>
    <s v="30.09.2008"/>
    <n v="280077.43"/>
    <n v="252069.69"/>
    <s v="ZLI1"/>
    <n v="10"/>
    <n v="0"/>
    <n v="40692.769999999997"/>
    <n v="40692.769999999997"/>
    <s v="ZLIN"/>
    <n v="10"/>
    <n v="0"/>
    <n v="0"/>
    <n v="0"/>
    <m/>
    <m/>
    <m/>
  </r>
  <r>
    <s v="120602000583-0"/>
    <x v="38"/>
    <m/>
    <s v="ESCRITORIO MODULAR"/>
    <s v="30.09.2008"/>
    <n v="0"/>
    <n v="0"/>
    <s v="ZLI1"/>
    <n v="10"/>
    <n v="0"/>
    <n v="0"/>
    <n v="0"/>
    <s v="ZLIN"/>
    <n v="10"/>
    <n v="0"/>
    <n v="0"/>
    <n v="0"/>
    <m/>
    <m/>
    <m/>
  </r>
  <r>
    <s v="120602000584-0"/>
    <x v="38"/>
    <m/>
    <s v="ESCRITORIO MODULAR"/>
    <s v="30.09.2008"/>
    <n v="280077.48"/>
    <n v="252069.72999999998"/>
    <s v="ZLI1"/>
    <n v="10"/>
    <n v="0"/>
    <n v="40692.769999999997"/>
    <n v="40692.769999999997"/>
    <s v="ZLIN"/>
    <n v="10"/>
    <n v="0"/>
    <n v="0"/>
    <n v="0"/>
    <m/>
    <m/>
    <m/>
  </r>
  <r>
    <s v="120602000585-0"/>
    <x v="38"/>
    <m/>
    <s v="ESCRITORIO MODULAR"/>
    <s v="30.09.2008"/>
    <n v="1671983.63"/>
    <n v="1504785.27"/>
    <s v="ZLI1"/>
    <n v="10"/>
    <n v="0"/>
    <n v="106529.94"/>
    <n v="106529.94"/>
    <s v="ZLIN"/>
    <n v="10"/>
    <n v="0"/>
    <n v="0"/>
    <n v="0"/>
    <m/>
    <m/>
    <m/>
  </r>
  <r>
    <s v="120602000586-0"/>
    <x v="38"/>
    <m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7-0"/>
    <x v="38"/>
    <m/>
    <s v="MODULO PEDESTAL 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8-0"/>
    <x v="38"/>
    <m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89-0"/>
    <x v="38"/>
    <m/>
    <s v="MODULO PEDESTAL(ARTURITO)"/>
    <s v="30.09.2008"/>
    <n v="186774.91"/>
    <n v="168097.42"/>
    <s v="ZLI1"/>
    <n v="10"/>
    <n v="0"/>
    <n v="27136.73"/>
    <n v="27136.73"/>
    <s v="ZLIN"/>
    <n v="10"/>
    <n v="0"/>
    <n v="0"/>
    <n v="0"/>
    <m/>
    <m/>
    <m/>
  </r>
  <r>
    <s v="120602000590-0"/>
    <x v="38"/>
    <m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1-0"/>
    <x v="38"/>
    <m/>
    <s v="BIBLIOTECA ALTA"/>
    <s v="30.09.2008"/>
    <n v="264426.65999999997"/>
    <n v="237983.99"/>
    <s v="ZLI1"/>
    <n v="10"/>
    <n v="0"/>
    <n v="38418.85"/>
    <n v="38418.85"/>
    <s v="ZLIN"/>
    <n v="10"/>
    <n v="0"/>
    <n v="0"/>
    <n v="0"/>
    <m/>
    <m/>
    <m/>
  </r>
  <r>
    <s v="120602000592-0"/>
    <x v="38"/>
    <m/>
    <s v="SUPERFICIE RECTA (2 PARTES)"/>
    <s v="30.09.2008"/>
    <n v="0"/>
    <n v="0"/>
    <s v="ZLI1"/>
    <n v="10"/>
    <n v="0"/>
    <n v="0"/>
    <n v="0"/>
    <s v="ZLIN"/>
    <n v="10"/>
    <n v="0"/>
    <n v="0"/>
    <n v="0"/>
    <m/>
    <m/>
    <m/>
  </r>
  <r>
    <s v="120602000593-0"/>
    <x v="38"/>
    <m/>
    <s v="MESA PARA REUNIONES"/>
    <s v="30.09.2008"/>
    <n v="177789.69"/>
    <n v="160010.72"/>
    <s v="ZLI1"/>
    <n v="10"/>
    <n v="0"/>
    <n v="25831.25"/>
    <n v="25831.25"/>
    <s v="ZLIN"/>
    <n v="10"/>
    <n v="0"/>
    <n v="0"/>
    <n v="0"/>
    <m/>
    <m/>
    <m/>
  </r>
  <r>
    <s v="120602000594-0"/>
    <x v="38"/>
    <m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5-0"/>
    <x v="38"/>
    <m/>
    <s v="CREDENZA"/>
    <s v="30.09.2008"/>
    <n v="193723.72"/>
    <n v="174351.35"/>
    <s v="ZLI1"/>
    <n v="10"/>
    <n v="0"/>
    <n v="28146.34"/>
    <n v="28146.34"/>
    <s v="ZLIN"/>
    <n v="10"/>
    <n v="0"/>
    <n v="0"/>
    <n v="0"/>
    <m/>
    <m/>
    <m/>
  </r>
  <r>
    <s v="120602000596-0"/>
    <x v="38"/>
    <m/>
    <s v="CREDENZA"/>
    <s v="30.09.2008"/>
    <n v="482892"/>
    <n v="434602.8"/>
    <s v="ZLI1"/>
    <n v="10"/>
    <n v="0"/>
    <n v="70159.929999999993"/>
    <n v="70159.929999999993"/>
    <s v="ZLIN"/>
    <n v="10"/>
    <n v="0"/>
    <n v="0"/>
    <n v="0"/>
    <m/>
    <m/>
    <m/>
  </r>
  <r>
    <s v="120602000597-0"/>
    <x v="38"/>
    <m/>
    <s v="ESTACION DE TRABAJO"/>
    <s v="30.09.2008"/>
    <n v="512444"/>
    <n v="461199.6"/>
    <s v="ZLI1"/>
    <n v="10"/>
    <n v="0"/>
    <n v="74453.570000000007"/>
    <n v="74453.570000000007"/>
    <s v="ZLIN"/>
    <n v="10"/>
    <n v="0"/>
    <n v="0"/>
    <n v="0"/>
    <m/>
    <m/>
    <m/>
  </r>
  <r>
    <s v="120602000598-0"/>
    <x v="38"/>
    <m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599-0"/>
    <x v="38"/>
    <m/>
    <s v="ESTACION DE TRABAJO"/>
    <s v="30.09.2008"/>
    <n v="1065129.5"/>
    <n v="958616.55"/>
    <s v="ZLI1"/>
    <n v="10"/>
    <n v="0"/>
    <n v="154753.88"/>
    <n v="154753.88"/>
    <s v="ZLIN"/>
    <n v="10"/>
    <n v="0"/>
    <n v="0"/>
    <n v="0"/>
    <m/>
    <m/>
    <m/>
  </r>
  <r>
    <s v="120602000600-0"/>
    <x v="38"/>
    <m/>
    <s v="ARCHIVO MOVIL"/>
    <s v="30.09.2008"/>
    <n v="727482"/>
    <n v="654733.80000000005"/>
    <s v="ZLI1"/>
    <n v="10"/>
    <n v="0"/>
    <n v="105696.69"/>
    <n v="105696.69"/>
    <s v="ZLIN"/>
    <n v="10"/>
    <n v="0"/>
    <n v="0"/>
    <n v="0"/>
    <m/>
    <m/>
    <m/>
  </r>
  <r>
    <s v="120602000601-0"/>
    <x v="38"/>
    <m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2-0"/>
    <x v="38"/>
    <m/>
    <s v="ESTACION DE TRABAJO"/>
    <s v="30.09.2008"/>
    <n v="745087.5"/>
    <n v="670578.75"/>
    <s v="ZLI1"/>
    <n v="10"/>
    <n v="0"/>
    <n v="108254.61"/>
    <n v="108254.61"/>
    <s v="ZLIN"/>
    <n v="10"/>
    <n v="0"/>
    <n v="0"/>
    <n v="0"/>
    <m/>
    <m/>
    <m/>
  </r>
  <r>
    <s v="120602000603-0"/>
    <x v="38"/>
    <m/>
    <s v="ESTACION DE TRABAJO"/>
    <s v="30.09.2008"/>
    <n v="511187"/>
    <n v="184813.74"/>
    <s v="ZLI1"/>
    <n v="10"/>
    <n v="0"/>
    <n v="74270.95"/>
    <n v="28971.35"/>
    <s v="ZLIN"/>
    <n v="10"/>
    <n v="0"/>
    <n v="0"/>
    <n v="0"/>
    <m/>
    <m/>
    <m/>
  </r>
  <r>
    <s v="120602000604-0"/>
    <x v="38"/>
    <m/>
    <s v="CREDENZA"/>
    <s v="30.09.2008"/>
    <n v="179198"/>
    <n v="161278.20000000001"/>
    <s v="ZLI1"/>
    <n v="10"/>
    <n v="0"/>
    <n v="26035.89"/>
    <n v="26035.89"/>
    <s v="ZLIN"/>
    <n v="10"/>
    <n v="0"/>
    <n v="0"/>
    <n v="0"/>
    <m/>
    <m/>
    <m/>
  </r>
  <r>
    <s v="120602000605-0"/>
    <x v="38"/>
    <m/>
    <s v="MUEBLE DE MADERA"/>
    <s v="30.08.2008"/>
    <n v="307368.75"/>
    <n v="276631.87"/>
    <s v="ZLI1"/>
    <n v="10"/>
    <n v="0"/>
    <n v="44657.96"/>
    <n v="44657.96"/>
    <s v="ZLIN"/>
    <n v="10"/>
    <n v="0"/>
    <n v="0"/>
    <n v="0"/>
    <m/>
    <m/>
    <m/>
  </r>
  <r>
    <s v="120602000606-0"/>
    <x v="38"/>
    <m/>
    <s v="PANTALLA MANUAL"/>
    <s v="30.07.2008"/>
    <n v="119805.49"/>
    <n v="107824.94"/>
    <s v="ZLI1"/>
    <n v="10"/>
    <n v="0"/>
    <n v="17406.68"/>
    <n v="17406.68"/>
    <s v="ZLIN"/>
    <n v="10"/>
    <n v="0"/>
    <n v="0"/>
    <n v="0"/>
    <m/>
    <m/>
    <m/>
  </r>
  <r>
    <s v="120602000607-0"/>
    <x v="38"/>
    <m/>
    <s v="EQUIPO VIDEO PC-TV"/>
    <s v="30.07.2008"/>
    <n v="58647"/>
    <n v="52782.3"/>
    <s v="ZLI1"/>
    <n v="10"/>
    <n v="0"/>
    <n v="8520.89"/>
    <n v="8520.89"/>
    <s v="ZLIN"/>
    <n v="10"/>
    <n v="0"/>
    <n v="0"/>
    <n v="0"/>
    <m/>
    <m/>
    <m/>
  </r>
  <r>
    <s v="120602000608-0"/>
    <x v="38"/>
    <m/>
    <s v="EQUIPO SONIDO AUDI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0609-0"/>
    <x v="38"/>
    <m/>
    <s v="REFRIGERADORA"/>
    <s v="30.08.2008"/>
    <n v="220000"/>
    <n v="198000"/>
    <s v="ZLI1"/>
    <n v="10"/>
    <n v="0"/>
    <n v="31964.05"/>
    <n v="31964.05"/>
    <s v="ZLIN"/>
    <n v="10"/>
    <n v="0"/>
    <n v="0"/>
    <n v="0"/>
    <m/>
    <m/>
    <m/>
  </r>
  <r>
    <s v="120602000610-0"/>
    <x v="38"/>
    <m/>
    <s v="CAMARA DIGITAL"/>
    <s v="30.08.2008"/>
    <n v="229074"/>
    <n v="206166.6"/>
    <s v="ZLI1"/>
    <n v="10"/>
    <n v="0"/>
    <n v="33282.42"/>
    <n v="33282.42"/>
    <s v="ZLIN"/>
    <n v="10"/>
    <n v="0"/>
    <n v="0"/>
    <n v="0"/>
    <m/>
    <m/>
    <m/>
  </r>
  <r>
    <s v="120602000611-0"/>
    <x v="38"/>
    <m/>
    <s v="TELEFONO CELULAR"/>
    <s v="30.08.2008"/>
    <n v="167196"/>
    <n v="150476.4"/>
    <s v="ZLI1"/>
    <n v="10"/>
    <n v="0"/>
    <n v="24292.1"/>
    <n v="24292.1"/>
    <s v="ZLIN"/>
    <n v="10"/>
    <n v="0"/>
    <n v="0"/>
    <n v="0"/>
    <m/>
    <m/>
    <m/>
  </r>
  <r>
    <s v="120602000612-0"/>
    <x v="38"/>
    <m/>
    <s v="CAMARA FOTOGRAFICA"/>
    <s v="30.10.2008"/>
    <n v="271950"/>
    <n v="244755"/>
    <s v="ZLI1"/>
    <n v="10"/>
    <n v="0"/>
    <n v="39511.94"/>
    <n v="39511.94"/>
    <s v="ZLIN"/>
    <n v="10"/>
    <n v="0"/>
    <n v="0"/>
    <n v="0"/>
    <m/>
    <m/>
    <m/>
  </r>
  <r>
    <s v="120602000613-0"/>
    <x v="38"/>
    <m/>
    <s v="REPRODUCTOR DE DVD"/>
    <s v="30.10.2008"/>
    <n v="65990"/>
    <n v="59391"/>
    <s v="ZLI1"/>
    <n v="10"/>
    <n v="0"/>
    <n v="9587.77"/>
    <n v="9587.77"/>
    <s v="ZLIN"/>
    <n v="10"/>
    <n v="0"/>
    <n v="0"/>
    <n v="0"/>
    <m/>
    <m/>
    <m/>
  </r>
  <r>
    <s v="120602000614-0"/>
    <x v="38"/>
    <m/>
    <s v="FAX"/>
    <s v="30.09.2008"/>
    <n v="59989.4"/>
    <n v="53990.46"/>
    <s v="ZLI1"/>
    <n v="10"/>
    <n v="0"/>
    <n v="8715.93"/>
    <n v="8715.93"/>
    <s v="ZLIN"/>
    <n v="10"/>
    <n v="0"/>
    <n v="0"/>
    <n v="0"/>
    <m/>
    <m/>
    <m/>
  </r>
  <r>
    <s v="120602000615-0"/>
    <x v="38"/>
    <m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6-0"/>
    <x v="38"/>
    <m/>
    <s v="SILLA EJECUTIVA"/>
    <s v="30.09.2008"/>
    <n v="82995"/>
    <n v="74695.5"/>
    <s v="ZLI1"/>
    <n v="10"/>
    <n v="0"/>
    <n v="12058.45"/>
    <n v="12058.45"/>
    <s v="ZLIN"/>
    <n v="10"/>
    <n v="0"/>
    <n v="0"/>
    <n v="0"/>
    <m/>
    <m/>
    <m/>
  </r>
  <r>
    <s v="120602000617-0"/>
    <x v="38"/>
    <m/>
    <s v="AIRE ACONDICIONADO"/>
    <s v="30.11.2008"/>
    <n v="911000"/>
    <n v="819900"/>
    <s v="ZLI1"/>
    <n v="10"/>
    <n v="0"/>
    <n v="132360.24"/>
    <n v="132360.24"/>
    <s v="ZLIN"/>
    <n v="10"/>
    <n v="0"/>
    <n v="0"/>
    <n v="0"/>
    <m/>
    <m/>
    <m/>
  </r>
  <r>
    <s v="120602000618-0"/>
    <x v="38"/>
    <m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19-0"/>
    <x v="38"/>
    <m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0-0"/>
    <x v="38"/>
    <m/>
    <s v="BOMBA DE AGUA HELADA"/>
    <s v="31.12.2008"/>
    <n v="35973552.880000003"/>
    <n v="32376197.590000004"/>
    <s v="ZLI1"/>
    <n v="10"/>
    <n v="0"/>
    <n v="4861440"/>
    <n v="4861440"/>
    <s v="ZLIN"/>
    <n v="10"/>
    <n v="0"/>
    <n v="0"/>
    <n v="0"/>
    <m/>
    <m/>
    <m/>
  </r>
  <r>
    <s v="120602000621-0"/>
    <x v="38"/>
    <m/>
    <s v="BOMBA DE AGUA HELADA"/>
    <s v="31.12.2008"/>
    <n v="35973552.899999999"/>
    <n v="32376197.609999999"/>
    <s v="ZLI1"/>
    <n v="10"/>
    <n v="0"/>
    <n v="4861440"/>
    <n v="4861440"/>
    <s v="ZLIN"/>
    <n v="10"/>
    <n v="0"/>
    <n v="0"/>
    <n v="0"/>
    <m/>
    <m/>
    <m/>
  </r>
  <r>
    <s v="120602000622-0"/>
    <x v="38"/>
    <m/>
    <s v="MESA CON SEIS SILLAS"/>
    <s v="30.10.2008"/>
    <n v="507370"/>
    <n v="456633"/>
    <s v="ZLI1"/>
    <n v="10"/>
    <n v="0"/>
    <n v="73716.37"/>
    <n v="73716.37"/>
    <s v="ZLIN"/>
    <n v="10"/>
    <n v="0"/>
    <n v="0"/>
    <n v="0"/>
    <m/>
    <m/>
    <m/>
  </r>
  <r>
    <s v="120602000623-0"/>
    <x v="38"/>
    <m/>
    <s v="MESA CIRCULAR DE REUNIONES MESA CIR"/>
    <s v="30.10.2008"/>
    <n v="177569.83"/>
    <n v="159812.84999999998"/>
    <s v="ZLI1"/>
    <n v="10"/>
    <n v="0"/>
    <n v="25799.32"/>
    <n v="25799.32"/>
    <s v="ZLIN"/>
    <n v="10"/>
    <n v="0"/>
    <n v="0"/>
    <n v="0"/>
    <m/>
    <m/>
    <m/>
  </r>
  <r>
    <s v="120602000624-0"/>
    <x v="38"/>
    <m/>
    <s v="MESA DE REUNIONES"/>
    <s v="30.10.2008"/>
    <n v="273184.36"/>
    <n v="245865.91999999998"/>
    <s v="ZLI1"/>
    <n v="10"/>
    <n v="0"/>
    <n v="39691.269999999997"/>
    <n v="39691.269999999997"/>
    <s v="ZLIN"/>
    <n v="10"/>
    <n v="0"/>
    <n v="0"/>
    <n v="0"/>
    <m/>
    <m/>
    <m/>
  </r>
  <r>
    <s v="120602000625-0"/>
    <x v="38"/>
    <m/>
    <s v="ARCHIVO TIPO ARTURITO"/>
    <s v="30.10.2008"/>
    <n v="82763.16"/>
    <n v="74486.84"/>
    <s v="ZLI1"/>
    <n v="10"/>
    <n v="0"/>
    <n v="12024.76"/>
    <n v="12024.76"/>
    <s v="ZLIN"/>
    <n v="10"/>
    <n v="0"/>
    <n v="0"/>
    <n v="0"/>
    <m/>
    <m/>
    <m/>
  </r>
  <r>
    <s v="120602000626-0"/>
    <x v="38"/>
    <m/>
    <s v="ANEXO EJECUTIVO (mueble de oficina)"/>
    <s v="30.10.2008"/>
    <n v="107105.26"/>
    <n v="96394.73"/>
    <s v="ZLI1"/>
    <n v="10"/>
    <n v="0"/>
    <n v="15561.45"/>
    <n v="15561.45"/>
    <s v="ZLIN"/>
    <n v="10"/>
    <n v="0"/>
    <n v="0"/>
    <n v="0"/>
    <m/>
    <m/>
    <m/>
  </r>
  <r>
    <s v="120602000627-0"/>
    <x v="38"/>
    <m/>
    <s v="ESCRITORIO EJECUTIVO"/>
    <s v="30.10.2008"/>
    <n v="194736.84"/>
    <n v="175263.16"/>
    <s v="ZLI1"/>
    <n v="10"/>
    <n v="0"/>
    <n v="28293.54"/>
    <n v="28293.54"/>
    <s v="ZLIN"/>
    <n v="10"/>
    <n v="0"/>
    <n v="0"/>
    <n v="0"/>
    <m/>
    <m/>
    <m/>
  </r>
  <r>
    <s v="120602000628-0"/>
    <x v="38"/>
    <m/>
    <s v="LIBRERO"/>
    <s v="30.10.2008"/>
    <n v="170394.74"/>
    <n v="153355.26999999999"/>
    <s v="ZLI1"/>
    <n v="10"/>
    <n v="0"/>
    <n v="24756.85"/>
    <n v="24756.85"/>
    <s v="ZLIN"/>
    <n v="10"/>
    <n v="0"/>
    <n v="0"/>
    <n v="0"/>
    <m/>
    <m/>
    <m/>
  </r>
  <r>
    <s v="120602000629-0"/>
    <x v="38"/>
    <m/>
    <s v="FAX"/>
    <s v="30.08.2008"/>
    <n v="75250"/>
    <n v="67725"/>
    <s v="ZLI1"/>
    <n v="10"/>
    <n v="0"/>
    <n v="10933.17"/>
    <n v="10933.17"/>
    <s v="ZLIN"/>
    <n v="10"/>
    <n v="0"/>
    <n v="0"/>
    <n v="0"/>
    <m/>
    <m/>
    <m/>
  </r>
  <r>
    <s v="120602000630-0"/>
    <x v="38"/>
    <m/>
    <s v="LICUADORA 64 OZ. FRASCO ACERO MOTOR"/>
    <s v="30.11.2008"/>
    <n v="238251.46"/>
    <n v="214426.31"/>
    <s v="ZLI1"/>
    <n v="10"/>
    <n v="0"/>
    <n v="34615.82"/>
    <n v="34615.82"/>
    <s v="ZLIN"/>
    <n v="10"/>
    <n v="0"/>
    <n v="0"/>
    <n v="0"/>
    <m/>
    <m/>
    <m/>
  </r>
  <r>
    <s v="120602000631-0"/>
    <x v="38"/>
    <m/>
    <s v="MAQUINA DE ESCRIBIR"/>
    <s v="30.11.2008"/>
    <n v="119990"/>
    <n v="107991"/>
    <s v="ZLI1"/>
    <n v="10"/>
    <n v="0"/>
    <n v="17433.490000000002"/>
    <n v="17433.490000000002"/>
    <s v="ZLIN"/>
    <n v="10"/>
    <n v="0"/>
    <n v="0"/>
    <n v="0"/>
    <m/>
    <m/>
    <m/>
  </r>
  <r>
    <s v="120602000632-0"/>
    <x v="38"/>
    <m/>
    <s v="TRIPODE DE ALUMINIO ROSCA UNIV."/>
    <s v="30.11.2008"/>
    <n v="72320"/>
    <n v="65088"/>
    <s v="ZLI1"/>
    <n v="10"/>
    <n v="0"/>
    <n v="10507.46"/>
    <n v="10507.46"/>
    <s v="ZLIN"/>
    <n v="10"/>
    <n v="0"/>
    <n v="0"/>
    <n v="0"/>
    <m/>
    <m/>
    <m/>
  </r>
  <r>
    <s v="120602000633-0"/>
    <x v="38"/>
    <m/>
    <s v="TELEFONO CELULAR"/>
    <s v="30.11.2008"/>
    <n v="115000"/>
    <n v="14745.449999999997"/>
    <s v="ZLI1"/>
    <n v="10"/>
    <n v="0"/>
    <n v="16708.48"/>
    <n v="2202.7399999999998"/>
    <s v="ZLIN"/>
    <n v="10"/>
    <n v="0"/>
    <n v="0"/>
    <n v="0"/>
    <m/>
    <m/>
    <m/>
  </r>
  <r>
    <s v="120602000634-0"/>
    <x v="38"/>
    <m/>
    <s v="GRABADORA DIGITAL"/>
    <s v="30.11.2008"/>
    <n v="138000"/>
    <n v="124200"/>
    <s v="ZLI1"/>
    <n v="10"/>
    <n v="0"/>
    <n v="20050.18"/>
    <n v="20050.18"/>
    <s v="ZLIN"/>
    <n v="10"/>
    <n v="0"/>
    <n v="0"/>
    <n v="0"/>
    <m/>
    <m/>
    <m/>
  </r>
  <r>
    <s v="120602000635-0"/>
    <x v="38"/>
    <m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6-0"/>
    <x v="38"/>
    <m/>
    <s v="TELEFONO"/>
    <s v="31.12.2008"/>
    <n v="250000"/>
    <n v="225000"/>
    <s v="ZLI1"/>
    <n v="10"/>
    <n v="0"/>
    <n v="36322.79"/>
    <n v="36322.79"/>
    <s v="ZLIN"/>
    <n v="10"/>
    <n v="0"/>
    <n v="0"/>
    <n v="0"/>
    <m/>
    <m/>
    <m/>
  </r>
  <r>
    <s v="120602000637-0"/>
    <x v="38"/>
    <m/>
    <s v="RADIO PORTATIL"/>
    <s v="30.11.2008"/>
    <n v="290080.05"/>
    <n v="261072.03999999998"/>
    <s v="ZLI1"/>
    <n v="10"/>
    <n v="0"/>
    <n v="42146.06"/>
    <n v="42146.06"/>
    <s v="ZLIN"/>
    <n v="10"/>
    <n v="0"/>
    <n v="0"/>
    <n v="0"/>
    <m/>
    <m/>
    <m/>
  </r>
  <r>
    <s v="120602000638-0"/>
    <x v="38"/>
    <m/>
    <s v="RADIO PORTATIL"/>
    <s v="30.11.2008"/>
    <n v="290080.05"/>
    <n v="261072.03999999998"/>
    <s v="ZLI1"/>
    <n v="10"/>
    <n v="0"/>
    <n v="42146.06"/>
    <n v="42146.06"/>
    <s v="ZLIN"/>
    <n v="10"/>
    <n v="0"/>
    <n v="0"/>
    <n v="0"/>
    <m/>
    <m/>
    <m/>
  </r>
  <r>
    <s v="120602000639-0"/>
    <x v="38"/>
    <m/>
    <s v="FAX MULTIFUNCIONAL"/>
    <s v="31.12.2008"/>
    <n v="364655.52"/>
    <n v="328189.97000000003"/>
    <s v="ZLI1"/>
    <n v="10"/>
    <n v="0"/>
    <n v="52981.23"/>
    <n v="52981.23"/>
    <s v="ZLIN"/>
    <n v="10"/>
    <n v="0"/>
    <n v="0"/>
    <n v="0"/>
    <m/>
    <m/>
    <m/>
  </r>
  <r>
    <s v="120602000640-0"/>
    <x v="38"/>
    <m/>
    <s v="ARTURITO FABRICADO EN MELAMINA"/>
    <s v="30.10.2008"/>
    <n v="72000.009999999995"/>
    <n v="64800.009999999995"/>
    <s v="ZLI1"/>
    <n v="10"/>
    <n v="0"/>
    <n v="10460.969999999999"/>
    <n v="10460.969999999999"/>
    <s v="ZLIN"/>
    <n v="10"/>
    <n v="0"/>
    <n v="0"/>
    <n v="0"/>
    <m/>
    <m/>
    <m/>
  </r>
  <r>
    <s v="120602000641-0"/>
    <x v="38"/>
    <m/>
    <s v="REFRIGERADORA"/>
    <s v="30.10.2008"/>
    <n v="249580"/>
    <n v="224622"/>
    <s v="ZLI1"/>
    <n v="10"/>
    <n v="0"/>
    <n v="36261.760000000002"/>
    <n v="36261.760000000002"/>
    <s v="ZLIN"/>
    <n v="10"/>
    <n v="0"/>
    <n v="0"/>
    <n v="0"/>
    <m/>
    <m/>
    <m/>
  </r>
  <r>
    <s v="120602000642-0"/>
    <x v="38"/>
    <m/>
    <s v="ENCUADERNADORA 15-385"/>
    <s v="30.10.2008"/>
    <n v="155379.99"/>
    <n v="139841.99"/>
    <s v="ZLI1"/>
    <n v="10"/>
    <n v="0"/>
    <n v="22575.34"/>
    <n v="22575.34"/>
    <s v="ZLIN"/>
    <n v="10"/>
    <n v="0"/>
    <n v="0"/>
    <n v="0"/>
    <m/>
    <m/>
    <m/>
  </r>
  <r>
    <s v="120602000643-0"/>
    <x v="38"/>
    <m/>
    <s v="RADIO PORTATIL VHF-146-174 MHZ 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4-0"/>
    <x v="38"/>
    <m/>
    <s v="RADIO PORTATIL VHF 146-174 MHZ 16CH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5-0"/>
    <x v="38"/>
    <m/>
    <s v="RADIO PORTATIL VHF,146-174 MHZ,16 C"/>
    <s v="30.10.2008"/>
    <n v="168636.68"/>
    <n v="151773.01"/>
    <s v="ZLI1"/>
    <n v="10"/>
    <n v="0"/>
    <n v="24501.42"/>
    <n v="24501.42"/>
    <s v="ZLIN"/>
    <n v="10"/>
    <n v="0"/>
    <n v="0"/>
    <n v="0"/>
    <m/>
    <m/>
    <m/>
  </r>
  <r>
    <s v="120602000646-0"/>
    <x v="38"/>
    <m/>
    <s v="RADIO PORTATIL VHF, 146-174 MHZ, 16"/>
    <s v="30.10.2008"/>
    <n v="168636.66"/>
    <n v="151772.99"/>
    <s v="ZLI1"/>
    <n v="10"/>
    <n v="0"/>
    <n v="24501.41"/>
    <n v="24501.41"/>
    <s v="ZLIN"/>
    <n v="10"/>
    <n v="0"/>
    <n v="0"/>
    <n v="0"/>
    <m/>
    <m/>
    <m/>
  </r>
  <r>
    <s v="120602000647-0"/>
    <x v="38"/>
    <m/>
    <s v="ESTACION DE TRABAJO"/>
    <s v="30.10.2008"/>
    <n v="0"/>
    <n v="0"/>
    <s v="ZLI1"/>
    <n v="10"/>
    <n v="0"/>
    <n v="0"/>
    <n v="0"/>
    <s v="ZLIN"/>
    <n v="10"/>
    <n v="0"/>
    <n v="0"/>
    <n v="0"/>
    <m/>
    <m/>
    <m/>
  </r>
  <r>
    <s v="120602000648-0"/>
    <x v="38"/>
    <m/>
    <s v="ESTACION DE TRABAJO"/>
    <s v="30.10.2008"/>
    <n v="251666.67"/>
    <n v="226500"/>
    <s v="ZLI1"/>
    <n v="10"/>
    <n v="0"/>
    <n v="36564.94"/>
    <n v="36564.94"/>
    <s v="ZLIN"/>
    <n v="10"/>
    <n v="0"/>
    <n v="0"/>
    <n v="0"/>
    <m/>
    <m/>
    <m/>
  </r>
  <r>
    <s v="120602000649-0"/>
    <x v="38"/>
    <m/>
    <s v="ESTACION DE TRABAJO"/>
    <s v="30.10.2008"/>
    <n v="251666.66"/>
    <n v="226499.99"/>
    <s v="ZLI1"/>
    <n v="10"/>
    <n v="0"/>
    <n v="36564.94"/>
    <n v="36564.94"/>
    <s v="ZLIN"/>
    <n v="10"/>
    <n v="0"/>
    <n v="0"/>
    <n v="0"/>
    <m/>
    <m/>
    <m/>
  </r>
  <r>
    <s v="120602000650-0"/>
    <x v="38"/>
    <m/>
    <s v="ASPIRADORA"/>
    <s v="30.10.2008"/>
    <n v="357388"/>
    <n v="321649.2"/>
    <s v="ZLI1"/>
    <n v="10"/>
    <n v="0"/>
    <n v="51925.3"/>
    <n v="51925.3"/>
    <s v="ZLIN"/>
    <n v="10"/>
    <n v="0"/>
    <n v="0"/>
    <n v="0"/>
    <m/>
    <m/>
    <m/>
  </r>
  <r>
    <s v="120602000651-0"/>
    <x v="38"/>
    <m/>
    <s v="MESA BUFETERA"/>
    <s v="30.10.2008"/>
    <n v="271200"/>
    <n v="244080"/>
    <s v="ZLI1"/>
    <n v="10"/>
    <n v="0"/>
    <n v="39402.959999999999"/>
    <n v="39402.959999999999"/>
    <s v="ZLIN"/>
    <n v="10"/>
    <n v="0"/>
    <n v="0"/>
    <n v="0"/>
    <m/>
    <m/>
    <m/>
  </r>
  <r>
    <s v="120602000652-0"/>
    <x v="38"/>
    <m/>
    <s v="LIBRERO ESTANTE"/>
    <s v="30.10.2008"/>
    <n v="195000"/>
    <n v="175500"/>
    <s v="ZLI1"/>
    <n v="10"/>
    <n v="0"/>
    <n v="28331.77"/>
    <n v="28331.77"/>
    <s v="ZLIN"/>
    <n v="10"/>
    <n v="0"/>
    <n v="0"/>
    <n v="0"/>
    <m/>
    <m/>
    <m/>
  </r>
  <r>
    <s v="120602000653-0"/>
    <x v="38"/>
    <m/>
    <s v="CAMARA DIGITAL"/>
    <s v="30.09.2008"/>
    <n v="225000"/>
    <n v="202500"/>
    <s v="ZLI1"/>
    <n v="10"/>
    <n v="0"/>
    <n v="32690.51"/>
    <n v="32690.51"/>
    <s v="ZLIN"/>
    <n v="10"/>
    <n v="0"/>
    <n v="0"/>
    <n v="0"/>
    <m/>
    <m/>
    <m/>
  </r>
  <r>
    <s v="120602000654-0"/>
    <x v="38"/>
    <m/>
    <s v="TELEFONO MERIDIAN ENHANCED REL3"/>
    <s v="30.09.2008"/>
    <n v="134582.5"/>
    <n v="121124.25"/>
    <s v="ZLI1"/>
    <n v="10"/>
    <n v="0"/>
    <n v="19553.64"/>
    <n v="19553.64"/>
    <s v="ZLIN"/>
    <n v="10"/>
    <n v="0"/>
    <n v="0"/>
    <n v="0"/>
    <m/>
    <m/>
    <m/>
  </r>
  <r>
    <s v="120602000655-0"/>
    <x v="38"/>
    <m/>
    <s v="DISPENSADOR DE AGUA FRIA Y CALIENTE"/>
    <s v="30.10.2008"/>
    <n v="93000"/>
    <n v="83700"/>
    <s v="ZLI1"/>
    <n v="10"/>
    <n v="0"/>
    <n v="13512.08"/>
    <n v="13512.08"/>
    <s v="ZLIN"/>
    <n v="10"/>
    <n v="0"/>
    <n v="0"/>
    <n v="0"/>
    <m/>
    <m/>
    <m/>
  </r>
  <r>
    <s v="120602000656-0"/>
    <x v="38"/>
    <m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7-0"/>
    <x v="38"/>
    <m/>
    <s v="FAX"/>
    <s v="30.09.2008"/>
    <n v="204193.26"/>
    <n v="183773.93"/>
    <s v="ZLI1"/>
    <n v="10"/>
    <n v="0"/>
    <n v="29667.48"/>
    <n v="29667.48"/>
    <s v="ZLIN"/>
    <n v="10"/>
    <n v="0"/>
    <n v="0"/>
    <n v="0"/>
    <m/>
    <m/>
    <m/>
  </r>
  <r>
    <s v="120602000658-0"/>
    <x v="38"/>
    <m/>
    <s v="AIRE ACONDICIONADO"/>
    <s v="30.09.2008"/>
    <n v="406122.51"/>
    <n v="365510.26"/>
    <s v="ZLI1"/>
    <n v="10"/>
    <n v="0"/>
    <n v="59006.01"/>
    <n v="59006.01"/>
    <s v="ZLIN"/>
    <n v="10"/>
    <n v="0"/>
    <n v="0"/>
    <n v="0"/>
    <m/>
    <m/>
    <m/>
  </r>
  <r>
    <s v="120602000659-0"/>
    <x v="38"/>
    <m/>
    <s v="AIRE ACONDICIONADO"/>
    <s v="30.10.2008"/>
    <n v="424122.52"/>
    <n v="121366.12"/>
    <s v="ZLI1"/>
    <n v="10"/>
    <n v="0"/>
    <n v="61621.25"/>
    <n v="18834.769999999997"/>
    <s v="ZLIN"/>
    <n v="10"/>
    <n v="0"/>
    <n v="0"/>
    <n v="0"/>
    <m/>
    <m/>
    <m/>
  </r>
  <r>
    <s v="120602000660-0"/>
    <x v="38"/>
    <m/>
    <s v="MUEBLE DE COMPUTO"/>
    <s v="30.09.2008"/>
    <n v="89995"/>
    <n v="80995.5"/>
    <s v="ZLI1"/>
    <n v="10"/>
    <n v="0"/>
    <n v="13075.48"/>
    <n v="13075.48"/>
    <s v="ZLIN"/>
    <n v="10"/>
    <n v="0"/>
    <n v="0"/>
    <n v="0"/>
    <m/>
    <m/>
    <m/>
  </r>
  <r>
    <s v="120602000661-0"/>
    <x v="38"/>
    <m/>
    <s v="MUEBLE DE COMPUTO"/>
    <s v="30.09.2008"/>
    <n v="78995"/>
    <n v="71095.5"/>
    <s v="ZLI1"/>
    <n v="10"/>
    <n v="0"/>
    <n v="11477.27"/>
    <n v="11477.27"/>
    <s v="ZLIN"/>
    <n v="10"/>
    <n v="0"/>
    <n v="0"/>
    <n v="0"/>
    <m/>
    <m/>
    <m/>
  </r>
  <r>
    <s v="120602000662-0"/>
    <x v="38"/>
    <m/>
    <s v="MUEBLE DE LAUREL"/>
    <s v="30.10.2008"/>
    <n v="150000"/>
    <n v="135000"/>
    <s v="ZLI1"/>
    <n v="10"/>
    <n v="0"/>
    <n v="21793.68"/>
    <n v="21793.68"/>
    <s v="ZLIN"/>
    <n v="10"/>
    <n v="0"/>
    <n v="0"/>
    <n v="0"/>
    <m/>
    <m/>
    <m/>
  </r>
  <r>
    <s v="120602000682-0"/>
    <x v="38"/>
    <m/>
    <s v="SILLON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83-0"/>
    <x v="38"/>
    <m/>
    <s v="SILLON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84-0"/>
    <x v="38"/>
    <m/>
    <s v="SOFA MODELO FRIDERIC"/>
    <s v="01.06.1994"/>
    <n v="215380"/>
    <n v="193842"/>
    <s v="ZLI1"/>
    <n v="10"/>
    <n v="0"/>
    <n v="170554.97"/>
    <n v="153499.47"/>
    <s v="ZLIN"/>
    <n v="10"/>
    <n v="0"/>
    <n v="0"/>
    <n v="0"/>
    <m/>
    <m/>
    <m/>
  </r>
  <r>
    <s v="120602000697-0"/>
    <x v="38"/>
    <m/>
    <s v="ARCHIVO LEGAL DE 4 GAVETAS"/>
    <s v="01.06.1994"/>
    <n v="36500"/>
    <n v="32850"/>
    <s v="ZLI1"/>
    <n v="10"/>
    <n v="0"/>
    <n v="28903.55"/>
    <n v="26013.200000000001"/>
    <s v="ZLIN"/>
    <n v="10"/>
    <n v="0"/>
    <n v="0"/>
    <n v="0"/>
    <m/>
    <m/>
    <m/>
  </r>
  <r>
    <s v="120602000702-0"/>
    <x v="38"/>
    <m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3-0"/>
    <x v="38"/>
    <m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4-0"/>
    <x v="38"/>
    <m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5-0"/>
    <x v="38"/>
    <m/>
    <s v="BIBLIOTECA CON VIDRIO"/>
    <s v="01.06.1994"/>
    <n v="40850"/>
    <n v="36765"/>
    <s v="ZLI1"/>
    <n v="10"/>
    <n v="0"/>
    <n v="32348.22"/>
    <n v="29113.4"/>
    <s v="ZLIN"/>
    <n v="10"/>
    <n v="0"/>
    <n v="0"/>
    <n v="0"/>
    <m/>
    <m/>
    <m/>
  </r>
  <r>
    <s v="120602000707-0"/>
    <x v="38"/>
    <m/>
    <s v="ARCHIVO LEGAL DE 4 GAVETAS"/>
    <s v="01.06.1994"/>
    <n v="36500"/>
    <n v="32850"/>
    <s v="ZLI1"/>
    <n v="10"/>
    <n v="0"/>
    <n v="28903.55"/>
    <n v="26013.200000000001"/>
    <s v="ZLIN"/>
    <n v="10"/>
    <n v="0"/>
    <n v="0"/>
    <n v="0"/>
    <m/>
    <m/>
    <m/>
  </r>
  <r>
    <s v="120602000713-0"/>
    <x v="38"/>
    <m/>
    <s v="MESA REDONDA SOBRE VIDRIO"/>
    <s v="01.06.1994"/>
    <n v="24200"/>
    <n v="21780"/>
    <s v="ZLI1"/>
    <n v="10"/>
    <n v="0"/>
    <n v="19163.45"/>
    <n v="17247.11"/>
    <s v="ZLIN"/>
    <n v="10"/>
    <n v="0"/>
    <n v="0"/>
    <n v="0"/>
    <m/>
    <m/>
    <m/>
  </r>
  <r>
    <s v="120602000714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5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6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7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8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19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20-0"/>
    <x v="38"/>
    <m/>
    <s v="SILLA ESTOCOLMO CROMADA"/>
    <s v="01.06.1994"/>
    <n v="10441.32"/>
    <n v="9397.1899999999987"/>
    <s v="ZLI1"/>
    <n v="10"/>
    <n v="0"/>
    <n v="8268.2000000000007"/>
    <n v="7441.380000000001"/>
    <s v="ZLIN"/>
    <n v="10"/>
    <n v="0"/>
    <n v="0"/>
    <n v="0"/>
    <m/>
    <m/>
    <m/>
  </r>
  <r>
    <s v="120602000721-0"/>
    <x v="38"/>
    <m/>
    <s v="SILLA ESTOCOLMO CROMADA"/>
    <s v="01.06.1994"/>
    <n v="10441.26"/>
    <n v="9397.14"/>
    <s v="ZLI1"/>
    <n v="10"/>
    <n v="0"/>
    <n v="8268.17"/>
    <n v="7441.35"/>
    <s v="ZLIN"/>
    <n v="10"/>
    <n v="0"/>
    <n v="0"/>
    <n v="0"/>
    <m/>
    <m/>
    <m/>
  </r>
  <r>
    <s v="120602000731-0"/>
    <x v="38"/>
    <m/>
    <s v="ESCRITORIO T SECRETARIA IMPEROO"/>
    <s v="01.08.1994"/>
    <n v="23100"/>
    <n v="20790"/>
    <s v="ZLI1"/>
    <n v="10"/>
    <n v="0"/>
    <n v="18292.36"/>
    <n v="16463.12"/>
    <s v="ZLIN"/>
    <n v="10"/>
    <n v="0"/>
    <n v="0"/>
    <n v="0"/>
    <m/>
    <m/>
    <m/>
  </r>
  <r>
    <s v="120602000740-0"/>
    <x v="38"/>
    <m/>
    <s v="CALCULADORA CIENTI CASIOB FX880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1-0"/>
    <x v="38"/>
    <m/>
    <s v="CALCULADORA CIENIF CASIO FX880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2-0"/>
    <x v="38"/>
    <m/>
    <s v="CALCULADORA CIENTIFI CASIO FX88"/>
    <s v="01.08.1994"/>
    <n v="36300"/>
    <n v="32670"/>
    <s v="ZLI1"/>
    <n v="10"/>
    <n v="0"/>
    <n v="28745.19"/>
    <n v="25870.67"/>
    <s v="ZLIN"/>
    <n v="10"/>
    <n v="0"/>
    <n v="0"/>
    <n v="0"/>
    <m/>
    <m/>
    <m/>
  </r>
  <r>
    <s v="120602000743-0"/>
    <x v="38"/>
    <m/>
    <s v="MESA OVALADA P,REUNIONES"/>
    <s v="01.08.1994"/>
    <n v="16902.7"/>
    <n v="15212.43"/>
    <s v="ZLI1"/>
    <n v="10"/>
    <n v="0"/>
    <n v="13384.84"/>
    <n v="12046.36"/>
    <s v="ZLIN"/>
    <n v="10"/>
    <n v="0"/>
    <n v="0"/>
    <n v="0"/>
    <m/>
    <m/>
    <m/>
  </r>
  <r>
    <s v="120602000744-0"/>
    <x v="38"/>
    <m/>
    <s v="SILLA P,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5-0"/>
    <x v="38"/>
    <m/>
    <s v="SILLA P,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6-0"/>
    <x v="38"/>
    <m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7-0"/>
    <x v="38"/>
    <m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8-0"/>
    <x v="38"/>
    <m/>
    <s v="SILLA PARA MESA OVALADA"/>
    <s v="01.08.1994"/>
    <n v="4682.8900000000003"/>
    <n v="4214.6100000000006"/>
    <s v="ZLI1"/>
    <n v="10"/>
    <n v="0"/>
    <n v="3708.24"/>
    <n v="3337.4199999999996"/>
    <s v="ZLIN"/>
    <n v="10"/>
    <n v="0"/>
    <n v="0"/>
    <n v="0"/>
    <m/>
    <m/>
    <m/>
  </r>
  <r>
    <s v="120602000749-0"/>
    <x v="38"/>
    <m/>
    <s v="SILLA PARA MESA OVALADA"/>
    <s v="01.08.1994"/>
    <n v="4682.8500000000004"/>
    <n v="4214.5700000000006"/>
    <s v="ZLI1"/>
    <n v="10"/>
    <n v="0"/>
    <n v="3708.19"/>
    <n v="3337.37"/>
    <s v="ZLIN"/>
    <n v="10"/>
    <n v="0"/>
    <n v="0"/>
    <n v="0"/>
    <m/>
    <m/>
    <m/>
  </r>
  <r>
    <s v="120602000750-0"/>
    <x v="38"/>
    <m/>
    <s v="CALCUL FINANCIERA S 3433505397"/>
    <s v="01.08.1994"/>
    <n v="30050.9"/>
    <n v="27045.81"/>
    <s v="ZLI1"/>
    <n v="10"/>
    <n v="0"/>
    <n v="23796.63"/>
    <n v="21416.97"/>
    <s v="ZLIN"/>
    <n v="10"/>
    <n v="0"/>
    <n v="0"/>
    <n v="0"/>
    <m/>
    <m/>
    <m/>
  </r>
  <r>
    <s v="120602000751-0"/>
    <x v="38"/>
    <m/>
    <s v="CALCUL CIENTIFICA S3420504197"/>
    <s v="01.08.1994"/>
    <n v="28650.6"/>
    <n v="25785.539999999997"/>
    <s v="ZLI1"/>
    <n v="10"/>
    <n v="0"/>
    <n v="22687.77"/>
    <n v="20418.990000000002"/>
    <s v="ZLIN"/>
    <n v="10"/>
    <n v="0"/>
    <n v="0"/>
    <n v="0"/>
    <m/>
    <m/>
    <m/>
  </r>
  <r>
    <s v="120602000756-0"/>
    <x v="38"/>
    <m/>
    <s v="SILLOM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7-0"/>
    <x v="38"/>
    <m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8-0"/>
    <x v="38"/>
    <m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59-0"/>
    <x v="38"/>
    <m/>
    <s v="SO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0-0"/>
    <x v="38"/>
    <m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1-0"/>
    <x v="38"/>
    <m/>
    <s v="SILLON DE CUERO COLOR VINO"/>
    <s v="01.09.1994"/>
    <n v="38019.300000000003"/>
    <n v="34217.370000000003"/>
    <s v="ZLI1"/>
    <n v="10"/>
    <n v="0"/>
    <n v="30106.65"/>
    <n v="27095.99"/>
    <s v="ZLIN"/>
    <n v="10"/>
    <n v="0"/>
    <n v="0"/>
    <n v="0"/>
    <m/>
    <m/>
    <m/>
  </r>
  <r>
    <s v="120602000762-0"/>
    <x v="38"/>
    <m/>
    <s v="SILLON DE CUERO GIRATORIO"/>
    <s v="01.09.1994"/>
    <n v="135787.29999999999"/>
    <n v="122208.56999999999"/>
    <s v="ZLI1"/>
    <n v="10"/>
    <n v="0"/>
    <n v="107527.13"/>
    <n v="96774.420000000013"/>
    <s v="ZLIN"/>
    <n v="10"/>
    <n v="0"/>
    <n v="0"/>
    <n v="0"/>
    <m/>
    <m/>
    <m/>
  </r>
  <r>
    <s v="120602000764-0"/>
    <x v="38"/>
    <m/>
    <s v="PANTALLA ALFANUMERIC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66-0"/>
    <x v="38"/>
    <m/>
    <s v="PANTALLA ALFANUMERICA BET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68-0"/>
    <x v="38"/>
    <m/>
    <s v="PANTALLA ALFANUMERICA BETA"/>
    <s v="01.12.1994"/>
    <n v="87963.7"/>
    <n v="79167.33"/>
    <s v="ZLI1"/>
    <n v="10"/>
    <n v="0"/>
    <n v="69656.59"/>
    <n v="62690.929999999993"/>
    <s v="ZLIN"/>
    <n v="10"/>
    <n v="0"/>
    <n v="0"/>
    <n v="0"/>
    <m/>
    <m/>
    <m/>
  </r>
  <r>
    <s v="120602000799-0"/>
    <x v="38"/>
    <m/>
    <s v="PLANOTECAS ALMACENAR PLANOS"/>
    <s v="01.02.1995"/>
    <n v="79750"/>
    <n v="71775"/>
    <s v="ZLI1"/>
    <n v="10"/>
    <n v="0"/>
    <n v="74217.06"/>
    <n v="66795.349999999991"/>
    <s v="ZLIN"/>
    <n v="10"/>
    <n v="0"/>
    <n v="0"/>
    <n v="0"/>
    <m/>
    <m/>
    <m/>
  </r>
  <r>
    <s v="120602000800-0"/>
    <x v="38"/>
    <m/>
    <s v="ROTULADOR ELEC MCA BROTHER"/>
    <s v="01.01.1995"/>
    <n v="64240"/>
    <n v="57816"/>
    <s v="ZLI1"/>
    <n v="10"/>
    <n v="0"/>
    <n v="59783.12"/>
    <n v="53804.810000000005"/>
    <s v="ZLIN"/>
    <n v="10"/>
    <n v="0"/>
    <n v="0"/>
    <n v="0"/>
    <m/>
    <m/>
    <m/>
  </r>
  <r>
    <s v="120602000801-0"/>
    <x v="38"/>
    <m/>
    <s v="ROTULADOR ELEC MCA BROTHER"/>
    <s v="01.01.1995"/>
    <n v="64240"/>
    <n v="57816"/>
    <s v="ZLI1"/>
    <n v="10"/>
    <n v="0"/>
    <n v="59783.12"/>
    <n v="53804.810000000005"/>
    <s v="ZLIN"/>
    <n v="10"/>
    <n v="0"/>
    <n v="0"/>
    <n v="0"/>
    <m/>
    <m/>
    <m/>
  </r>
  <r>
    <s v="120602000834-0"/>
    <x v="38"/>
    <m/>
    <s v="SILLA PARA MESA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5-0"/>
    <x v="38"/>
    <m/>
    <s v="SILLA PARA MESA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6-0"/>
    <x v="38"/>
    <m/>
    <s v="SILLA PARA MESA  DE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7-0"/>
    <x v="38"/>
    <m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8-0"/>
    <x v="38"/>
    <m/>
    <s v="SILLA PARA MESA DE  REUNIONES"/>
    <s v="30.09.2008"/>
    <n v="66211.759999999995"/>
    <n v="59590.579999999994"/>
    <s v="ZLI1"/>
    <n v="10"/>
    <n v="0"/>
    <n v="9619.99"/>
    <n v="9619.99"/>
    <s v="ZLIN"/>
    <n v="10"/>
    <n v="0"/>
    <n v="0"/>
    <n v="0"/>
    <m/>
    <m/>
    <m/>
  </r>
  <r>
    <s v="120602000839-0"/>
    <x v="38"/>
    <m/>
    <s v="SILLA PARA MESA  DE REUNIONES"/>
    <s v="30.09.2008"/>
    <n v="66211.77"/>
    <n v="59590.590000000004"/>
    <s v="ZLI1"/>
    <n v="10"/>
    <n v="0"/>
    <n v="9619.99"/>
    <n v="9619.99"/>
    <s v="ZLIN"/>
    <n v="10"/>
    <n v="0"/>
    <n v="0"/>
    <n v="0"/>
    <m/>
    <m/>
    <m/>
  </r>
  <r>
    <s v="120602000840-0"/>
    <x v="38"/>
    <m/>
    <s v="TV LCD 40"/>
    <s v="30.09.2008"/>
    <n v="921355.68"/>
    <n v="829220.1100000001"/>
    <s v="ZLI1"/>
    <n v="10"/>
    <n v="0"/>
    <n v="133864.82999999999"/>
    <n v="133864.82999999999"/>
    <s v="ZLIN"/>
    <n v="10"/>
    <n v="0"/>
    <n v="0"/>
    <n v="0"/>
    <m/>
    <m/>
    <m/>
  </r>
  <r>
    <s v="120602000842-0"/>
    <x v="38"/>
    <m/>
    <s v="PERSIANAS"/>
    <s v="30.10.2008"/>
    <n v="84000"/>
    <n v="75600"/>
    <s v="ZLI1"/>
    <n v="10"/>
    <n v="0"/>
    <n v="12204.45"/>
    <n v="12204.45"/>
    <s v="ZLIN"/>
    <n v="10"/>
    <n v="0"/>
    <n v="0"/>
    <n v="0"/>
    <m/>
    <m/>
    <m/>
  </r>
  <r>
    <s v="120602000843-0"/>
    <x v="38"/>
    <m/>
    <s v="PERSIANAS"/>
    <s v="30.10.2008"/>
    <n v="95000"/>
    <n v="85500"/>
    <s v="ZLI1"/>
    <n v="10"/>
    <n v="0"/>
    <n v="13802.66"/>
    <n v="13802.66"/>
    <s v="ZLIN"/>
    <n v="10"/>
    <n v="0"/>
    <n v="0"/>
    <n v="0"/>
    <m/>
    <m/>
    <m/>
  </r>
  <r>
    <s v="120602000844-0"/>
    <x v="38"/>
    <m/>
    <s v="CELULAR"/>
    <s v="31.12.2008"/>
    <n v="201500"/>
    <n v="181350"/>
    <s v="ZLI1"/>
    <n v="10"/>
    <n v="0"/>
    <n v="29276.17"/>
    <n v="29276.17"/>
    <s v="ZLIN"/>
    <n v="10"/>
    <n v="0"/>
    <n v="0"/>
    <n v="0"/>
    <m/>
    <m/>
    <m/>
  </r>
  <r>
    <s v="120602000845-0"/>
    <x v="38"/>
    <m/>
    <s v="CEPILLO ELECTRICO"/>
    <s v="31.12.2008"/>
    <n v="62800"/>
    <n v="56520"/>
    <s v="ZLI1"/>
    <n v="10"/>
    <n v="0"/>
    <n v="9124.2800000000007"/>
    <n v="9124.2800000000007"/>
    <s v="ZLIN"/>
    <n v="10"/>
    <n v="0"/>
    <n v="0"/>
    <n v="0"/>
    <m/>
    <m/>
    <m/>
  </r>
  <r>
    <s v="120602000846-0"/>
    <x v="38"/>
    <m/>
    <s v="SILLA ERGONOMICA"/>
    <s v="31.12.2008"/>
    <n v="58990"/>
    <n v="53091"/>
    <s v="ZLI1"/>
    <n v="10"/>
    <n v="0"/>
    <n v="8570.73"/>
    <n v="8570.73"/>
    <s v="ZLIN"/>
    <n v="10"/>
    <n v="0"/>
    <n v="0"/>
    <n v="0"/>
    <m/>
    <m/>
    <m/>
  </r>
  <r>
    <s v="120602000847-0"/>
    <x v="38"/>
    <m/>
    <s v="DIADEMA (MANOS LIBRES INALAMBRICO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8-0"/>
    <x v="38"/>
    <m/>
    <s v="DIADEMA (MANOS LIBRES INALAMBRICA)"/>
    <s v="30.09.2008"/>
    <n v="187957.08"/>
    <n v="169161.37"/>
    <s v="ZLI1"/>
    <n v="10"/>
    <n v="0"/>
    <n v="27308.5"/>
    <n v="27308.5"/>
    <s v="ZLIN"/>
    <n v="10"/>
    <n v="0"/>
    <n v="0"/>
    <n v="0"/>
    <m/>
    <m/>
    <m/>
  </r>
  <r>
    <s v="120602000849-0"/>
    <x v="38"/>
    <m/>
    <s v="TELEFONO CELULAR"/>
    <s v="30.09.2008"/>
    <n v="193100"/>
    <n v="173790"/>
    <s v="ZLI1"/>
    <n v="10"/>
    <n v="0"/>
    <n v="28055.72"/>
    <n v="28055.72"/>
    <s v="ZLIN"/>
    <n v="10"/>
    <n v="0"/>
    <n v="0"/>
    <n v="0"/>
    <m/>
    <m/>
    <m/>
  </r>
  <r>
    <s v="120602000850-0"/>
    <x v="38"/>
    <m/>
    <s v="PROYECTOR MULTIMEDIA"/>
    <s v="30.10.2008"/>
    <n v="679000"/>
    <n v="611100"/>
    <s v="ZLI1"/>
    <n v="10"/>
    <n v="0"/>
    <n v="98652.68"/>
    <n v="98652.68"/>
    <s v="ZLIN"/>
    <n v="10"/>
    <n v="0"/>
    <n v="0"/>
    <n v="0"/>
    <m/>
    <m/>
    <m/>
  </r>
  <r>
    <s v="120602000851-0"/>
    <x v="38"/>
    <m/>
    <s v="PERSIANAS VERTICALES"/>
    <s v="30.10.2008"/>
    <n v="196000"/>
    <n v="176400"/>
    <s v="ZLI1"/>
    <n v="10"/>
    <n v="0"/>
    <n v="28477.07"/>
    <n v="28477.07"/>
    <s v="ZLIN"/>
    <n v="10"/>
    <n v="0"/>
    <n v="0"/>
    <n v="0"/>
    <m/>
    <m/>
    <m/>
  </r>
  <r>
    <s v="120602000852-0"/>
    <x v="38"/>
    <m/>
    <s v="TELEFONO CELULAR"/>
    <s v="30.10.2008"/>
    <n v="191600"/>
    <n v="172440"/>
    <s v="ZLI1"/>
    <n v="10"/>
    <n v="0"/>
    <n v="27837.78"/>
    <n v="27837.78"/>
    <s v="ZLIN"/>
    <n v="10"/>
    <n v="0"/>
    <n v="0"/>
    <n v="0"/>
    <m/>
    <m/>
    <m/>
  </r>
  <r>
    <s v="120602000853-0"/>
    <x v="38"/>
    <m/>
    <s v="MICROONDAS"/>
    <s v="30.11.2008"/>
    <n v="72791"/>
    <n v="65511.9"/>
    <s v="ZLI1"/>
    <n v="10"/>
    <n v="0"/>
    <n v="10575.89"/>
    <n v="10575.89"/>
    <s v="ZLIN"/>
    <n v="10"/>
    <n v="0"/>
    <n v="0"/>
    <n v="0"/>
    <m/>
    <m/>
    <m/>
  </r>
  <r>
    <s v="120602000854-0"/>
    <x v="38"/>
    <m/>
    <s v="REFRIGERADORA"/>
    <s v="30.11.2008"/>
    <n v="280309"/>
    <n v="252278.1"/>
    <s v="ZLI1"/>
    <n v="10"/>
    <n v="0"/>
    <n v="40726.42"/>
    <n v="40726.42"/>
    <s v="ZLIN"/>
    <n v="10"/>
    <n v="0"/>
    <n v="0"/>
    <n v="0"/>
    <m/>
    <m/>
    <m/>
  </r>
  <r>
    <s v="120602000855-0"/>
    <x v="38"/>
    <m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6-0"/>
    <x v="38"/>
    <m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7-0"/>
    <x v="38"/>
    <m/>
    <s v="SILLA ERGONOMICA"/>
    <s v="30.10.2008"/>
    <n v="81000"/>
    <n v="72900"/>
    <s v="ZLI1"/>
    <n v="10"/>
    <n v="0"/>
    <n v="11768.59"/>
    <n v="11768.59"/>
    <s v="ZLIN"/>
    <n v="10"/>
    <n v="0"/>
    <n v="0"/>
    <n v="0"/>
    <m/>
    <m/>
    <m/>
  </r>
  <r>
    <s v="120602000858-0"/>
    <x v="38"/>
    <m/>
    <s v="ENCUADERNADORA"/>
    <s v="30.11.2008"/>
    <n v="246340"/>
    <n v="221706"/>
    <s v="ZLI1"/>
    <n v="10"/>
    <n v="0"/>
    <n v="35791.019999999997"/>
    <n v="35791.019999999997"/>
    <s v="ZLIN"/>
    <n v="10"/>
    <n v="0"/>
    <n v="0"/>
    <n v="0"/>
    <m/>
    <m/>
    <m/>
  </r>
  <r>
    <s v="120602000859-0"/>
    <x v="38"/>
    <m/>
    <s v="SILLA ERGONOMICA"/>
    <s v="30.11.2008"/>
    <n v="140292.38"/>
    <n v="126263.14"/>
    <s v="ZLI1"/>
    <n v="10"/>
    <n v="0"/>
    <n v="20383.23"/>
    <n v="20383.23"/>
    <s v="ZLIN"/>
    <n v="10"/>
    <n v="0"/>
    <n v="0"/>
    <n v="0"/>
    <m/>
    <m/>
    <m/>
  </r>
  <r>
    <s v="120602000860-0"/>
    <x v="38"/>
    <m/>
    <s v="ESTACION DE TRABAJO"/>
    <s v="30.11.2008"/>
    <n v="650000"/>
    <n v="585000"/>
    <s v="ZLI1"/>
    <n v="10"/>
    <n v="0"/>
    <n v="94439.25"/>
    <n v="94439.25"/>
    <s v="ZLIN"/>
    <n v="10"/>
    <n v="0"/>
    <n v="0"/>
    <n v="0"/>
    <m/>
    <m/>
    <m/>
  </r>
  <r>
    <s v="120602000861-0"/>
    <x v="38"/>
    <m/>
    <s v="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2-0"/>
    <x v="38"/>
    <m/>
    <s v="1 ESTANTE"/>
    <s v="30.11.2008"/>
    <n v="160000"/>
    <n v="144000"/>
    <s v="ZLI1"/>
    <n v="10"/>
    <n v="0"/>
    <n v="23246.58"/>
    <n v="23246.58"/>
    <s v="ZLIN"/>
    <n v="10"/>
    <n v="0"/>
    <n v="0"/>
    <n v="0"/>
    <m/>
    <m/>
    <m/>
  </r>
  <r>
    <s v="120602000863-0"/>
    <x v="38"/>
    <m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4-0"/>
    <x v="38"/>
    <m/>
    <s v="SILLON EJECUTIVO"/>
    <s v="31.12.2008"/>
    <n v="198000"/>
    <n v="178200"/>
    <s v="ZLI1"/>
    <n v="10"/>
    <n v="0"/>
    <n v="28767.65"/>
    <n v="28767.65"/>
    <s v="ZLIN"/>
    <n v="10"/>
    <n v="0"/>
    <n v="0"/>
    <n v="0"/>
    <m/>
    <m/>
    <m/>
  </r>
  <r>
    <s v="120602000866-0"/>
    <x v="38"/>
    <m/>
    <s v="CAMARA DIGITAL"/>
    <s v="30.11.2008"/>
    <n v="215784.8"/>
    <n v="194206.31999999998"/>
    <s v="ZLI1"/>
    <n v="10"/>
    <n v="0"/>
    <n v="31351.61"/>
    <n v="31351.61"/>
    <s v="ZLIN"/>
    <n v="10"/>
    <n v="0"/>
    <n v="0"/>
    <n v="0"/>
    <m/>
    <m/>
    <m/>
  </r>
  <r>
    <s v="120602000868-0"/>
    <x v="38"/>
    <m/>
    <s v="PANTALLA LCD 32"/>
    <s v="31.12.2008"/>
    <n v="618217.25"/>
    <n v="556395.52000000002"/>
    <s v="ZLI1"/>
    <n v="10"/>
    <n v="0"/>
    <n v="89821.5"/>
    <n v="89821.5"/>
    <s v="ZLIN"/>
    <n v="10"/>
    <n v="0"/>
    <n v="0"/>
    <n v="0"/>
    <m/>
    <m/>
    <m/>
  </r>
  <r>
    <s v="120602000869-0"/>
    <x v="38"/>
    <m/>
    <s v="TELEFONO DIGITAL"/>
    <s v="30.11.2008"/>
    <n v="162787.42000000001"/>
    <n v="146508.68000000002"/>
    <s v="ZLI1"/>
    <n v="10"/>
    <n v="0"/>
    <n v="23651.57"/>
    <n v="23651.57"/>
    <s v="ZLIN"/>
    <n v="10"/>
    <n v="0"/>
    <n v="0"/>
    <n v="0"/>
    <m/>
    <m/>
    <m/>
  </r>
  <r>
    <s v="120602000870-0"/>
    <x v="38"/>
    <m/>
    <s v="SILLA ERGONOMICA"/>
    <s v="31.12.2008"/>
    <n v="121340"/>
    <n v="109206"/>
    <s v="ZLI1"/>
    <n v="10"/>
    <n v="0"/>
    <n v="17629.63"/>
    <n v="17629.63"/>
    <s v="ZLIN"/>
    <n v="10"/>
    <n v="0"/>
    <n v="0"/>
    <n v="0"/>
    <m/>
    <m/>
    <m/>
  </r>
  <r>
    <s v="120602000873-0"/>
    <x v="38"/>
    <m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4-0"/>
    <x v="38"/>
    <m/>
    <s v="SILLA TIPO ERGONOMICA"/>
    <s v="31.12.2008"/>
    <n v="134246.89000000001"/>
    <n v="120822.20000000001"/>
    <s v="ZLI1"/>
    <n v="10"/>
    <n v="0"/>
    <n v="19504.89"/>
    <n v="19504.89"/>
    <s v="ZLIN"/>
    <n v="10"/>
    <n v="0"/>
    <n v="0"/>
    <n v="0"/>
    <m/>
    <m/>
    <m/>
  </r>
  <r>
    <s v="120602000875-0"/>
    <x v="38"/>
    <m/>
    <s v="SILLA TL 726 TELA NEGRA Y RESPALDO"/>
    <s v="31.12.2008"/>
    <n v="121824.36"/>
    <n v="109641.92"/>
    <s v="ZLI1"/>
    <n v="10"/>
    <n v="0"/>
    <n v="17700"/>
    <n v="17700"/>
    <s v="ZLIN"/>
    <n v="10"/>
    <n v="0"/>
    <n v="0"/>
    <n v="0"/>
    <m/>
    <m/>
    <m/>
  </r>
  <r>
    <s v="120602000876-0"/>
    <x v="38"/>
    <m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7-0"/>
    <x v="38"/>
    <m/>
    <s v="BANCO NEUM. TICO CON ARO AZUL"/>
    <s v="31.12.2008"/>
    <n v="0"/>
    <n v="0"/>
    <s v="ZLI1"/>
    <n v="10"/>
    <n v="0"/>
    <n v="0"/>
    <n v="0"/>
    <s v="ZLIN"/>
    <n v="10"/>
    <n v="0"/>
    <n v="0"/>
    <n v="0"/>
    <m/>
    <m/>
    <m/>
  </r>
  <r>
    <s v="120602000878-0"/>
    <x v="38"/>
    <m/>
    <s v="BANCO NEUM. TICO CON ARO AZUL"/>
    <s v="31.12.2008"/>
    <n v="74990.19"/>
    <n v="67491.17"/>
    <s v="ZLI1"/>
    <n v="10"/>
    <n v="0"/>
    <n v="10895.41"/>
    <n v="10895.41"/>
    <s v="ZLIN"/>
    <n v="10"/>
    <n v="0"/>
    <n v="0"/>
    <n v="0"/>
    <m/>
    <m/>
    <m/>
  </r>
  <r>
    <s v="120602000879-0"/>
    <x v="38"/>
    <m/>
    <s v="REFRIGERADORA"/>
    <s v="31.12.2008"/>
    <n v="437000"/>
    <n v="393300"/>
    <s v="ZLI1"/>
    <n v="10"/>
    <n v="0"/>
    <n v="63492.23"/>
    <n v="63492.23"/>
    <s v="ZLIN"/>
    <n v="10"/>
    <n v="0"/>
    <n v="0"/>
    <n v="0"/>
    <m/>
    <m/>
    <m/>
  </r>
  <r>
    <s v="120602000880-0"/>
    <x v="38"/>
    <m/>
    <s v="AIRE ACONDICIONADO"/>
    <s v="29.02.2008"/>
    <n v="1355411.49"/>
    <n v="1219870.3400000001"/>
    <s v="ZLI1"/>
    <n v="10"/>
    <n v="0"/>
    <n v="196929.29"/>
    <n v="196929.29"/>
    <s v="ZLIN"/>
    <n v="10"/>
    <n v="0"/>
    <n v="0"/>
    <n v="0"/>
    <m/>
    <m/>
    <m/>
  </r>
  <r>
    <s v="120602000881-0"/>
    <x v="38"/>
    <m/>
    <s v="AIRE ACONDICIONADO"/>
    <s v="29.02.2008"/>
    <n v="1355411.5"/>
    <n v="1219870.3500000001"/>
    <s v="ZLI1"/>
    <n v="10"/>
    <n v="0"/>
    <n v="196929.29"/>
    <n v="196929.29"/>
    <s v="ZLIN"/>
    <n v="10"/>
    <n v="0"/>
    <n v="0"/>
    <n v="0"/>
    <m/>
    <m/>
    <m/>
  </r>
  <r>
    <s v="120602000882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3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4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5-0"/>
    <x v="38"/>
    <m/>
    <s v="AIRE ACONDICIONADO"/>
    <s v="29.02.2008"/>
    <n v="1355411.43"/>
    <n v="1219870.29"/>
    <s v="ZLI1"/>
    <n v="10"/>
    <n v="0"/>
    <n v="196929.27"/>
    <n v="196929.27"/>
    <s v="ZLIN"/>
    <n v="10"/>
    <n v="0"/>
    <n v="0"/>
    <n v="0"/>
    <m/>
    <m/>
    <m/>
  </r>
  <r>
    <s v="120602000886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7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8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89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0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1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2-0"/>
    <x v="38"/>
    <m/>
    <s v="AIRE ACONDICIONADO"/>
    <s v="29.02.2008"/>
    <n v="1355411.46"/>
    <n v="1219870.31"/>
    <s v="ZLI1"/>
    <n v="10"/>
    <n v="0"/>
    <n v="196929.27"/>
    <n v="196929.27"/>
    <s v="ZLIN"/>
    <n v="10"/>
    <n v="0"/>
    <n v="0"/>
    <n v="0"/>
    <m/>
    <m/>
    <m/>
  </r>
  <r>
    <s v="120602000893-0"/>
    <x v="38"/>
    <m/>
    <s v="REFRIGERADORA"/>
    <s v="31.05.2008"/>
    <n v="265995"/>
    <n v="239395.5"/>
    <s v="ZLI1"/>
    <n v="10"/>
    <n v="0"/>
    <n v="38646.720000000001"/>
    <n v="38646.720000000001"/>
    <s v="ZLIN"/>
    <n v="10"/>
    <n v="0"/>
    <n v="0"/>
    <n v="0"/>
    <m/>
    <m/>
    <m/>
  </r>
  <r>
    <s v="120602000894-0"/>
    <x v="38"/>
    <m/>
    <s v=" 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6-0"/>
    <x v="38"/>
    <m/>
    <s v="AIRE ACONDICIONADO"/>
    <s v="30.08.2008"/>
    <n v="703250"/>
    <n v="632925"/>
    <s v="ZLI1"/>
    <n v="10"/>
    <n v="0"/>
    <n v="102176.01"/>
    <n v="102176.01"/>
    <s v="ZLIN"/>
    <n v="10"/>
    <n v="0"/>
    <n v="0"/>
    <n v="0"/>
    <m/>
    <m/>
    <m/>
  </r>
  <r>
    <s v="120602000898-0"/>
    <x v="38"/>
    <m/>
    <s v="ARCHIVO MOVIL"/>
    <s v="30.09.2008"/>
    <n v="4352699"/>
    <n v="3917429.1"/>
    <s v="ZLI1"/>
    <n v="10"/>
    <n v="0"/>
    <n v="632408.63"/>
    <n v="632408.63"/>
    <s v="ZLIN"/>
    <n v="10"/>
    <n v="0"/>
    <n v="0"/>
    <n v="0"/>
    <m/>
    <m/>
    <m/>
  </r>
  <r>
    <s v="120602000899-0"/>
    <x v="38"/>
    <m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0-0"/>
    <x v="38"/>
    <m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1-0"/>
    <x v="38"/>
    <m/>
    <s v="AIRE ACONDICIONADO"/>
    <s v="30.11.2008"/>
    <n v="0"/>
    <n v="0"/>
    <s v="ZLI1"/>
    <n v="10"/>
    <n v="0"/>
    <n v="0"/>
    <n v="0"/>
    <s v="ZLIN"/>
    <n v="10"/>
    <n v="0"/>
    <n v="0"/>
    <n v="0"/>
    <m/>
    <m/>
    <m/>
  </r>
  <r>
    <s v="120602000902-0"/>
    <x v="38"/>
    <m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3-0"/>
    <x v="38"/>
    <m/>
    <s v="AIRE ACONDICIONADO"/>
    <s v="30.11.2008"/>
    <n v="1252858.2"/>
    <n v="1127572.3799999999"/>
    <s v="ZLI1"/>
    <n v="10"/>
    <n v="0"/>
    <n v="182029.21"/>
    <n v="182029.21"/>
    <s v="ZLIN"/>
    <n v="10"/>
    <n v="0"/>
    <n v="0"/>
    <n v="0"/>
    <m/>
    <m/>
    <m/>
  </r>
  <r>
    <s v="120602000904-0"/>
    <x v="38"/>
    <m/>
    <s v="RELOJ BIOMETRICO"/>
    <s v="31.12.2008"/>
    <n v="1972961"/>
    <n v="1442727.73"/>
    <s v="ZLI1"/>
    <n v="15"/>
    <n v="0"/>
    <n v="286653.77"/>
    <n v="286653.77"/>
    <s v="ZLIN"/>
    <n v="10"/>
    <n v="0"/>
    <n v="0"/>
    <n v="0"/>
    <m/>
    <m/>
    <m/>
  </r>
  <r>
    <s v="120602000905-0"/>
    <x v="38"/>
    <m/>
    <s v="RELOJ BIOMETRICO"/>
    <s v="31.12.2008"/>
    <n v="1972961"/>
    <n v="1442727.73"/>
    <s v="ZLI1"/>
    <n v="15"/>
    <n v="0"/>
    <n v="286653.77"/>
    <n v="286653.77"/>
    <s v="ZLIN"/>
    <n v="10"/>
    <n v="0"/>
    <n v="0"/>
    <n v="0"/>
    <m/>
    <m/>
    <m/>
  </r>
  <r>
    <s v="120602000914-0"/>
    <x v="38"/>
    <m/>
    <s v="BIBLIOTECA"/>
    <s v="01.05.1974"/>
    <n v="2670.45"/>
    <n v="2403.3999999999996"/>
    <s v="ZLI1"/>
    <n v="10"/>
    <n v="0"/>
    <n v="13602.25"/>
    <n v="12242.03"/>
    <s v="ZLIN"/>
    <n v="10"/>
    <n v="0"/>
    <n v="0"/>
    <n v="0"/>
    <m/>
    <m/>
    <m/>
  </r>
  <r>
    <s v="120602000916-0"/>
    <x v="38"/>
    <m/>
    <s v="SILLA DE METAL CON RESPALDO"/>
    <s v="01.09.1974"/>
    <n v="750"/>
    <n v="675"/>
    <s v="ZLI1"/>
    <n v="10"/>
    <n v="0"/>
    <n v="3820.22"/>
    <n v="3438.2"/>
    <s v="ZLIN"/>
    <n v="10"/>
    <n v="0"/>
    <n v="0"/>
    <n v="0"/>
    <m/>
    <m/>
    <m/>
  </r>
  <r>
    <s v="120602000920-0"/>
    <x v="38"/>
    <m/>
    <s v="MAQ  ESC  OLYMPIA S 4167055"/>
    <s v="01.04.1979"/>
    <n v="7121.5"/>
    <n v="6409.35"/>
    <s v="ZLI1"/>
    <n v="10"/>
    <n v="0"/>
    <n v="55624.73"/>
    <n v="50062.26"/>
    <s v="ZLIN"/>
    <n v="10"/>
    <n v="0"/>
    <n v="0"/>
    <n v="0"/>
    <m/>
    <m/>
    <m/>
  </r>
  <r>
    <s v="120602000921-0"/>
    <x v="38"/>
    <m/>
    <s v="BIBLIOTECA MAD  PUERTAS VIDRIO"/>
    <s v="01.02.1979"/>
    <n v="0"/>
    <n v="0"/>
    <s v="ZLI1"/>
    <n v="10"/>
    <n v="0"/>
    <n v="0"/>
    <n v="0"/>
    <s v="ZLIN"/>
    <n v="10"/>
    <n v="0"/>
    <n v="0"/>
    <n v="0"/>
    <m/>
    <m/>
    <m/>
  </r>
  <r>
    <s v="120602000922-0"/>
    <x v="38"/>
    <m/>
    <s v="AIRE ACOND  KIR KOOL"/>
    <s v="01.05.1977"/>
    <n v="5807.4"/>
    <n v="5226.66"/>
    <s v="ZLI1"/>
    <n v="10"/>
    <n v="0"/>
    <n v="42021.78"/>
    <n v="37819.599999999999"/>
    <s v="ZLIN"/>
    <n v="10"/>
    <n v="0"/>
    <n v="0"/>
    <n v="0"/>
    <m/>
    <m/>
    <m/>
  </r>
  <r>
    <s v="120602000926-0"/>
    <x v="38"/>
    <m/>
    <s v="ARCHIVO BEIGE 4 GAVETAS TP LEGA"/>
    <s v="01.09.1979"/>
    <n v="1"/>
    <n v="0"/>
    <s v="ZLI1"/>
    <n v="1"/>
    <n v="0"/>
    <n v="0"/>
    <n v="0"/>
    <s v="ZLIN"/>
    <n v="1"/>
    <n v="0"/>
    <n v="0"/>
    <n v="0"/>
    <m/>
    <m/>
    <m/>
  </r>
  <r>
    <s v="120602000937-0"/>
    <x v="38"/>
    <m/>
    <s v="ESCRITORIO EJEC  6GAV"/>
    <s v="01.09.1979"/>
    <n v="1"/>
    <n v="0"/>
    <s v="ZLI1"/>
    <n v="1"/>
    <n v="0"/>
    <n v="0"/>
    <n v="0"/>
    <s v="ZLIN"/>
    <n v="1"/>
    <n v="0"/>
    <n v="0"/>
    <n v="0"/>
    <m/>
    <m/>
    <m/>
  </r>
  <r>
    <s v="120602000940-0"/>
    <x v="38"/>
    <m/>
    <s v="ESCRITORIO STANDARD P 201"/>
    <s v="01.06.1975"/>
    <n v="2436.75"/>
    <n v="2193.0700000000002"/>
    <s v="ZLI1"/>
    <n v="10"/>
    <n v="0"/>
    <n v="14226.39"/>
    <n v="12803.75"/>
    <s v="ZLIN"/>
    <n v="10"/>
    <n v="0"/>
    <n v="0"/>
    <n v="0"/>
    <m/>
    <m/>
    <m/>
  </r>
  <r>
    <s v="120602000942-0"/>
    <x v="38"/>
    <m/>
    <s v="MESA P,MAQUINA DE ESCRIBIR"/>
    <s v="01.05.1976"/>
    <n v="476.3"/>
    <n v="428.67"/>
    <s v="ZLI1"/>
    <n v="10"/>
    <n v="0"/>
    <n v="3029.52"/>
    <n v="2726.57"/>
    <s v="ZLIN"/>
    <n v="10"/>
    <n v="0"/>
    <n v="0"/>
    <n v="0"/>
    <m/>
    <m/>
    <m/>
  </r>
  <r>
    <s v="120602000944-0"/>
    <x v="38"/>
    <m/>
    <s v="ARCHIVO CARTA 4 GAV"/>
    <s v="01.01.1979"/>
    <n v="890"/>
    <n v="801"/>
    <s v="ZLI1"/>
    <n v="10"/>
    <n v="0"/>
    <n v="6951.54"/>
    <n v="6256.42"/>
    <s v="ZLIN"/>
    <n v="10"/>
    <n v="0"/>
    <n v="0"/>
    <n v="0"/>
    <m/>
    <m/>
    <m/>
  </r>
  <r>
    <s v="120602000946-0"/>
    <x v="38"/>
    <m/>
    <s v="GUILLOTINA MANUAL"/>
    <s v="01.09.1979"/>
    <n v="1"/>
    <n v="0"/>
    <s v="ZLI1"/>
    <n v="1"/>
    <n v="0"/>
    <n v="0"/>
    <n v="0"/>
    <s v="ZLIN"/>
    <n v="1"/>
    <n v="0"/>
    <n v="0"/>
    <n v="0"/>
    <m/>
    <m/>
    <m/>
  </r>
  <r>
    <s v="120602000951-0"/>
    <x v="38"/>
    <m/>
    <s v="ARMARIO P, PAPEL  METAL 2 PUERS"/>
    <s v="01.12.1987"/>
    <n v="1279.95"/>
    <n v="1151.96"/>
    <s v="ZLI1"/>
    <n v="10"/>
    <n v="0"/>
    <n v="2271.88"/>
    <n v="2044.69"/>
    <s v="ZLIN"/>
    <n v="10"/>
    <n v="0"/>
    <n v="0"/>
    <n v="0"/>
    <m/>
    <m/>
    <m/>
  </r>
  <r>
    <s v="120602000952-0"/>
    <x v="38"/>
    <m/>
    <s v="MODULO DE MADERA P,ARCHIVO"/>
    <s v="01.08.1994"/>
    <n v="93333.34"/>
    <n v="84000.01"/>
    <s v="ZLI1"/>
    <n v="10"/>
    <n v="0"/>
    <n v="73908.73"/>
    <n v="66517.86"/>
    <s v="ZLIN"/>
    <n v="10"/>
    <n v="0"/>
    <n v="0"/>
    <n v="0"/>
    <m/>
    <m/>
    <m/>
  </r>
  <r>
    <s v="120602000953-0"/>
    <x v="38"/>
    <m/>
    <s v="SILLA SECRET  GRIS"/>
    <s v="01.09.1979"/>
    <n v="1"/>
    <n v="0"/>
    <s v="ZLI1"/>
    <n v="1"/>
    <n v="0"/>
    <n v="0"/>
    <n v="0"/>
    <s v="ZLIN"/>
    <n v="1"/>
    <n v="0"/>
    <n v="0"/>
    <n v="0"/>
    <m/>
    <m/>
    <m/>
  </r>
  <r>
    <s v="120602000963-0"/>
    <x v="38"/>
    <m/>
    <s v="SILLA FIJA COLOR CAFE"/>
    <s v="01.01.1979"/>
    <n v="361"/>
    <n v="324.89999999999998"/>
    <s v="ZLI1"/>
    <n v="10"/>
    <n v="0"/>
    <n v="2819.63"/>
    <n v="2537.67"/>
    <s v="ZLIN"/>
    <n v="10"/>
    <n v="0"/>
    <n v="0"/>
    <n v="0"/>
    <m/>
    <m/>
    <m/>
  </r>
  <r>
    <s v="120602000975-0"/>
    <x v="38"/>
    <m/>
    <s v="MESA EJEC 6 GAVETAS COLOR CAFE"/>
    <s v="01.09.1979"/>
    <n v="0"/>
    <n v="0"/>
    <s v="ZLI1"/>
    <n v="1"/>
    <n v="0"/>
    <n v="0"/>
    <n v="0"/>
    <s v="ZLIN"/>
    <n v="1"/>
    <n v="0"/>
    <n v="0"/>
    <n v="0"/>
    <m/>
    <m/>
    <m/>
  </r>
  <r>
    <s v="120602000976-0"/>
    <x v="38"/>
    <m/>
    <s v="SILLA GIRATORIA CON BRAZOS C CA"/>
    <s v="01.09.1979"/>
    <n v="1"/>
    <n v="0"/>
    <s v="ZLI1"/>
    <n v="1"/>
    <n v="0"/>
    <n v="0"/>
    <n v="0"/>
    <s v="ZLIN"/>
    <n v="1"/>
    <n v="0"/>
    <n v="0"/>
    <n v="0"/>
    <m/>
    <m/>
    <m/>
  </r>
  <r>
    <s v="120602000977-0"/>
    <x v="38"/>
    <m/>
    <s v="SILLA FIJA CON BRAZO C CAFE  VI"/>
    <s v="01.09.1979"/>
    <n v="1"/>
    <n v="0"/>
    <s v="ZLI1"/>
    <n v="1"/>
    <n v="0"/>
    <n v="0"/>
    <n v="0"/>
    <s v="ZLIN"/>
    <n v="1"/>
    <n v="0"/>
    <n v="0"/>
    <n v="0"/>
    <m/>
    <m/>
    <m/>
  </r>
  <r>
    <s v="120602000980-0"/>
    <x v="38"/>
    <m/>
    <s v="LOCKER 6COMPART  GRI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0981-0"/>
    <x v="38"/>
    <m/>
    <s v="SILLON EJEC  MADERA Y CUERO"/>
    <s v="01.01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0983-0"/>
    <x v="38"/>
    <m/>
    <s v="21 RELOJES ELECTRONICOS LIMK"/>
    <s v="01.11.1993"/>
    <n v="7471500.25"/>
    <n v="6724350.2300000004"/>
    <s v="ZLI1"/>
    <n v="10"/>
    <n v="0"/>
    <n v="5323102.24"/>
    <n v="4790792.0200000005"/>
    <s v="ZLIN"/>
    <n v="10"/>
    <n v="0"/>
    <n v="0"/>
    <n v="0"/>
    <m/>
    <m/>
    <m/>
  </r>
  <r>
    <s v="120602000985-0"/>
    <x v="38"/>
    <m/>
    <s v="FAX PANASONIC UF 128"/>
    <s v="01.06.1994"/>
    <n v="122500"/>
    <n v="110250"/>
    <s v="ZLI1"/>
    <n v="10"/>
    <n v="0"/>
    <n v="97005.2"/>
    <n v="87304.68"/>
    <s v="ZLIN"/>
    <n v="10"/>
    <n v="0"/>
    <n v="0"/>
    <n v="0"/>
    <m/>
    <m/>
    <m/>
  </r>
  <r>
    <s v="120602000989-0"/>
    <x v="38"/>
    <m/>
    <s v="ESTANTERIA AANTISISMICA"/>
    <s v="01.10.1993"/>
    <n v="11297433.119999999"/>
    <n v="10167689.809999999"/>
    <s v="ZLI1"/>
    <n v="10"/>
    <n v="0"/>
    <n v="8048904.4299999997"/>
    <n v="7244013.9900000002"/>
    <s v="ZLIN"/>
    <n v="10"/>
    <n v="0"/>
    <n v="0"/>
    <n v="0"/>
    <m/>
    <m/>
    <m/>
  </r>
  <r>
    <s v="120602001000-0"/>
    <x v="38"/>
    <m/>
    <s v="ESCRIT  6GAV  EJECUT  GRIS"/>
    <s v="01.09.1979"/>
    <n v="1"/>
    <n v="0"/>
    <s v="ZLI1"/>
    <n v="1"/>
    <n v="0"/>
    <n v="0"/>
    <n v="0"/>
    <s v="ZLIN"/>
    <n v="1"/>
    <n v="0"/>
    <n v="0"/>
    <n v="0"/>
    <m/>
    <m/>
    <m/>
  </r>
  <r>
    <s v="120602001004-0"/>
    <x v="38"/>
    <m/>
    <s v="MAQUINA ESCRIBIR SER 6239671"/>
    <s v="01.09.1979"/>
    <n v="1"/>
    <n v="0"/>
    <s v="ZLI1"/>
    <n v="1"/>
    <n v="0"/>
    <n v="0"/>
    <n v="0"/>
    <s v="ZLIN"/>
    <n v="1"/>
    <n v="0"/>
    <n v="0"/>
    <n v="0"/>
    <m/>
    <m/>
    <m/>
  </r>
  <r>
    <s v="120602001026-0"/>
    <x v="38"/>
    <m/>
    <s v="SILLA C 222 GRIS"/>
    <s v="01.12.1974"/>
    <n v="527.4"/>
    <n v="474.65999999999997"/>
    <s v="ZLI1"/>
    <n v="10"/>
    <n v="0"/>
    <n v="2686.31"/>
    <n v="2417.6799999999998"/>
    <s v="ZLIN"/>
    <n v="10"/>
    <n v="0"/>
    <n v="0"/>
    <n v="0"/>
    <m/>
    <m/>
    <m/>
  </r>
  <r>
    <s v="120602001029-0"/>
    <x v="38"/>
    <m/>
    <s v="ESCRITORIO EJECUT  METAL CAFE"/>
    <s v="01.09.1976"/>
    <n v="1809"/>
    <n v="1628.1"/>
    <s v="ZLI1"/>
    <n v="10"/>
    <n v="0"/>
    <n v="11506.45"/>
    <n v="10355.810000000001"/>
    <s v="ZLIN"/>
    <n v="10"/>
    <n v="0"/>
    <n v="0"/>
    <n v="0"/>
    <m/>
    <m/>
    <m/>
  </r>
  <r>
    <s v="120602001034-0"/>
    <x v="38"/>
    <m/>
    <s v="CAJA SEGURIDAD SER 434528"/>
    <s v="01.09.1979"/>
    <n v="1"/>
    <n v="0"/>
    <s v="ZLI1"/>
    <n v="1"/>
    <n v="0"/>
    <n v="0"/>
    <n v="0"/>
    <s v="ZLIN"/>
    <n v="1"/>
    <n v="0"/>
    <n v="0"/>
    <n v="0"/>
    <m/>
    <m/>
    <m/>
  </r>
  <r>
    <s v="120602001039-0"/>
    <x v="38"/>
    <m/>
    <s v="ARCHIVO CARTA 4GAV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040-0"/>
    <x v="38"/>
    <m/>
    <s v="ESCRITORIO EJECUT  R 201 GRIS"/>
    <s v="01.12.1974"/>
    <n v="2090.6999999999998"/>
    <n v="1881.6299999999999"/>
    <s v="ZLI1"/>
    <n v="10"/>
    <n v="0"/>
    <n v="10649.2"/>
    <n v="9584.2800000000007"/>
    <s v="ZLIN"/>
    <n v="10"/>
    <n v="0"/>
    <n v="0"/>
    <n v="0"/>
    <m/>
    <m/>
    <m/>
  </r>
  <r>
    <s v="120602001042-0"/>
    <x v="38"/>
    <m/>
    <s v="VENTILADOR MOD F408 X SERCA02"/>
    <s v="01.05.1977"/>
    <n v="2019.6"/>
    <n v="1817.6399999999999"/>
    <s v="ZLI1"/>
    <n v="10"/>
    <n v="0"/>
    <n v="14613.55"/>
    <n v="13152.199999999999"/>
    <s v="ZLIN"/>
    <n v="10"/>
    <n v="0"/>
    <n v="0"/>
    <n v="0"/>
    <m/>
    <m/>
    <m/>
  </r>
  <r>
    <s v="120602001043-0"/>
    <x v="38"/>
    <m/>
    <s v="SILLA GEMELA DE TRES ASIENTOS"/>
    <s v="01.08.1975"/>
    <n v="0"/>
    <n v="0"/>
    <s v="ZLI1"/>
    <n v="10"/>
    <n v="0"/>
    <n v="0"/>
    <n v="0"/>
    <s v="ZLIN"/>
    <n v="10"/>
    <n v="0"/>
    <n v="0"/>
    <n v="0"/>
    <m/>
    <m/>
    <m/>
  </r>
  <r>
    <s v="120602001044-0"/>
    <x v="38"/>
    <m/>
    <s v="SILLA P, SECRETARIA COLOR CAFE"/>
    <s v="01.07.1976"/>
    <n v="761.4"/>
    <n v="685.26"/>
    <s v="ZLI1"/>
    <n v="10"/>
    <n v="0"/>
    <n v="4842.96"/>
    <n v="4358.66"/>
    <s v="ZLIN"/>
    <n v="10"/>
    <n v="0"/>
    <n v="0"/>
    <n v="0"/>
    <m/>
    <m/>
    <m/>
  </r>
  <r>
    <s v="120602001049-0"/>
    <x v="38"/>
    <m/>
    <s v="MAQ  ESC MANUAL ADLER 3139759"/>
    <s v="01.05.1978"/>
    <n v="6480"/>
    <n v="5832"/>
    <s v="ZLI1"/>
    <n v="10"/>
    <n v="0"/>
    <n v="52689.86"/>
    <n v="47420.87"/>
    <s v="ZLIN"/>
    <n v="10"/>
    <n v="0"/>
    <n v="0"/>
    <n v="0"/>
    <m/>
    <m/>
    <m/>
  </r>
  <r>
    <s v="120602001051-0"/>
    <x v="38"/>
    <m/>
    <s v="LOCKER 6COMPART"/>
    <s v="01.07.1976"/>
    <n v="864"/>
    <n v="777.6"/>
    <s v="ZLI1"/>
    <n v="10"/>
    <n v="0"/>
    <n v="5495.62"/>
    <n v="4946.0599999999995"/>
    <s v="ZLIN"/>
    <n v="10"/>
    <n v="0"/>
    <n v="0"/>
    <n v="0"/>
    <m/>
    <m/>
    <m/>
  </r>
  <r>
    <s v="120602001053-0"/>
    <x v="38"/>
    <m/>
    <s v="BIBLIOTECA PUERTAS DE VIDRIO"/>
    <s v="01.06.1976"/>
    <n v="1181"/>
    <n v="1062.9000000000001"/>
    <s v="ZLI1"/>
    <n v="10"/>
    <n v="0"/>
    <n v="7511.95"/>
    <n v="6760.76"/>
    <s v="ZLIN"/>
    <n v="10"/>
    <n v="0"/>
    <n v="0"/>
    <n v="0"/>
    <m/>
    <m/>
    <m/>
  </r>
  <r>
    <s v="120602001055-0"/>
    <x v="38"/>
    <m/>
    <s v="MESA CT 30 METAL GRIS"/>
    <s v="01.12.1974"/>
    <n v="286.2"/>
    <n v="257.58"/>
    <s v="ZLI1"/>
    <n v="10"/>
    <n v="0"/>
    <n v="1457.73"/>
    <n v="1311.96"/>
    <s v="ZLIN"/>
    <n v="10"/>
    <n v="0"/>
    <n v="0"/>
    <n v="0"/>
    <m/>
    <m/>
    <m/>
  </r>
  <r>
    <s v="120602001056-0"/>
    <x v="38"/>
    <m/>
    <s v="SECADOR DE MANOS"/>
    <s v="01.09.1978"/>
    <n v="1944"/>
    <n v="1749.6"/>
    <s v="ZLI1"/>
    <n v="10"/>
    <n v="0"/>
    <n v="15806.85"/>
    <n v="14226.17"/>
    <s v="ZLIN"/>
    <n v="10"/>
    <n v="0"/>
    <n v="0"/>
    <n v="0"/>
    <m/>
    <m/>
    <m/>
  </r>
  <r>
    <s v="120602001057-0"/>
    <x v="38"/>
    <m/>
    <s v="CALCULAD  SER 2151186"/>
    <s v="01.05.1978"/>
    <n v="3213"/>
    <n v="2891.7"/>
    <s v="ZLI1"/>
    <n v="10"/>
    <n v="0"/>
    <n v="26125.33"/>
    <n v="23512.800000000003"/>
    <s v="ZLIN"/>
    <n v="10"/>
    <n v="0"/>
    <n v="0"/>
    <n v="0"/>
    <m/>
    <m/>
    <m/>
  </r>
  <r>
    <s v="120602001058-0"/>
    <x v="38"/>
    <m/>
    <s v="MAQUINA ESCRIB  SER 6534055"/>
    <s v="01.09.1979"/>
    <n v="1"/>
    <n v="0"/>
    <s v="ZLI1"/>
    <n v="1"/>
    <n v="0"/>
    <n v="0"/>
    <n v="0"/>
    <s v="ZLIN"/>
    <n v="1"/>
    <n v="0"/>
    <n v="0"/>
    <n v="0"/>
    <m/>
    <m/>
    <m/>
  </r>
  <r>
    <s v="120602001060-0"/>
    <x v="38"/>
    <m/>
    <s v="LOCKER"/>
    <s v="01.12.1976"/>
    <n v="0"/>
    <n v="0"/>
    <s v="ZLI1"/>
    <n v="10"/>
    <n v="0"/>
    <n v="0"/>
    <n v="0"/>
    <s v="ZLIN"/>
    <n v="10"/>
    <n v="0"/>
    <n v="0"/>
    <n v="0"/>
    <m/>
    <m/>
    <m/>
  </r>
  <r>
    <s v="120602001066-0"/>
    <x v="38"/>
    <m/>
    <s v="ESCRITORIO SECRET  GRIS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8-0"/>
    <x v="38"/>
    <m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69-0"/>
    <x v="38"/>
    <m/>
    <s v="ESCRITORIO"/>
    <s v="01.08.1976"/>
    <n v="1351.08"/>
    <n v="1215.9699999999998"/>
    <s v="ZLI1"/>
    <n v="10"/>
    <n v="0"/>
    <n v="8593.7099999999991"/>
    <n v="7734.3499999999995"/>
    <s v="ZLIN"/>
    <n v="10"/>
    <n v="0"/>
    <n v="0"/>
    <n v="0"/>
    <m/>
    <m/>
    <m/>
  </r>
  <r>
    <s v="120602001075-0"/>
    <x v="38"/>
    <m/>
    <s v="SILLA GIRATORIA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082-0"/>
    <x v="38"/>
    <m/>
    <s v="SILLA SECRET  CAFE"/>
    <s v="01.09.1978"/>
    <n v="669.35"/>
    <n v="602.41000000000008"/>
    <s v="ZLI1"/>
    <n v="10"/>
    <n v="0"/>
    <n v="5442.48"/>
    <n v="4898.2299999999996"/>
    <s v="ZLIN"/>
    <n v="10"/>
    <n v="0"/>
    <n v="0"/>
    <n v="0"/>
    <m/>
    <m/>
    <m/>
  </r>
  <r>
    <s v="120602001083-0"/>
    <x v="38"/>
    <m/>
    <s v="SILLA SECRET  GRIS"/>
    <s v="01.11.1976"/>
    <n v="611.5"/>
    <n v="550.35"/>
    <s v="ZLI1"/>
    <n v="10"/>
    <n v="0"/>
    <n v="3889.54"/>
    <n v="3500.59"/>
    <s v="ZLIN"/>
    <n v="10"/>
    <n v="0"/>
    <n v="0"/>
    <n v="0"/>
    <m/>
    <m/>
    <m/>
  </r>
  <r>
    <s v="120602001086-0"/>
    <x v="38"/>
    <m/>
    <s v="CALCULAD  R 210 SER 2131371"/>
    <s v="01.09.1979"/>
    <n v="1"/>
    <n v="0"/>
    <s v="ZLI1"/>
    <n v="1"/>
    <n v="0"/>
    <n v="0"/>
    <n v="0"/>
    <s v="ZLIN"/>
    <n v="1"/>
    <n v="0"/>
    <n v="0"/>
    <n v="0"/>
    <m/>
    <m/>
    <m/>
  </r>
  <r>
    <s v="120602001087-0"/>
    <x v="38"/>
    <m/>
    <s v="CALCULAD  R 210 SER 2129091"/>
    <s v="01.01.1977"/>
    <n v="3672"/>
    <n v="3304.8"/>
    <s v="ZLI1"/>
    <n v="10"/>
    <n v="0"/>
    <n v="26570.240000000002"/>
    <n v="23913.22"/>
    <s v="ZLIN"/>
    <n v="10"/>
    <n v="0"/>
    <n v="0"/>
    <n v="0"/>
    <m/>
    <m/>
    <m/>
  </r>
  <r>
    <s v="120602001088-0"/>
    <x v="38"/>
    <m/>
    <s v="MESA CENTRO REDONDA BLANCA"/>
    <s v="01.09.1979"/>
    <n v="1"/>
    <n v="0"/>
    <s v="ZLI1"/>
    <n v="1"/>
    <n v="0"/>
    <n v="0"/>
    <n v="0"/>
    <s v="ZLIN"/>
    <n v="1"/>
    <n v="0"/>
    <n v="0"/>
    <n v="0"/>
    <m/>
    <m/>
    <m/>
  </r>
  <r>
    <s v="120602001091-0"/>
    <x v="38"/>
    <m/>
    <s v="SILLA VISITA VERD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092-0"/>
    <x v="38"/>
    <m/>
    <s v="SILLON VISITA METAL GRIS"/>
    <s v="01.09.1973"/>
    <n v="348.2"/>
    <n v="313.38"/>
    <s v="ZLI1"/>
    <n v="10"/>
    <n v="0"/>
    <n v="1655.5"/>
    <n v="1489.95"/>
    <s v="ZLIN"/>
    <n v="10"/>
    <n v="0"/>
    <n v="0"/>
    <n v="0"/>
    <m/>
    <m/>
    <m/>
  </r>
  <r>
    <s v="120602001093-0"/>
    <x v="38"/>
    <m/>
    <s v="SILLON VISITA METAL GRIS"/>
    <s v="01.09.1973"/>
    <n v="348.2"/>
    <n v="313.38"/>
    <s v="ZLI1"/>
    <n v="10"/>
    <n v="0"/>
    <n v="1655.5"/>
    <n v="1489.95"/>
    <s v="ZLIN"/>
    <n v="10"/>
    <n v="0"/>
    <n v="0"/>
    <n v="0"/>
    <m/>
    <m/>
    <m/>
  </r>
  <r>
    <s v="120602001094-0"/>
    <x v="38"/>
    <m/>
    <s v="SILLA EJECUTIVA CAFE"/>
    <s v="01.12.1974"/>
    <n v="1476.9"/>
    <n v="1329.21"/>
    <s v="ZLI1"/>
    <n v="10"/>
    <n v="0"/>
    <n v="7522.74"/>
    <n v="6770.4699999999993"/>
    <s v="ZLIN"/>
    <n v="10"/>
    <n v="0"/>
    <n v="0"/>
    <n v="0"/>
    <m/>
    <m/>
    <m/>
  </r>
  <r>
    <s v="120602001095-0"/>
    <x v="38"/>
    <m/>
    <s v="MAQUINA SUMAR S 32 SER 844318"/>
    <s v="01.07.1976"/>
    <n v="700"/>
    <n v="630"/>
    <s v="ZLI1"/>
    <n v="10"/>
    <n v="0"/>
    <n v="4452.45"/>
    <n v="4007.21"/>
    <s v="ZLIN"/>
    <n v="10"/>
    <n v="0"/>
    <n v="0"/>
    <n v="0"/>
    <m/>
    <m/>
    <m/>
  </r>
  <r>
    <s v="120602001096-0"/>
    <x v="38"/>
    <m/>
    <s v="ARCHIVO CARTA GRIS 4GAV"/>
    <s v="01.09.1979"/>
    <n v="1"/>
    <n v="0"/>
    <s v="ZLI1"/>
    <n v="1"/>
    <n v="0"/>
    <n v="0"/>
    <n v="0"/>
    <s v="ZLIN"/>
    <n v="1"/>
    <n v="0"/>
    <n v="0"/>
    <n v="0"/>
    <m/>
    <m/>
    <m/>
  </r>
  <r>
    <s v="120602001098-0"/>
    <x v="38"/>
    <m/>
    <s v="SILLA SECRET  CON BRAZOS NEGRA"/>
    <s v="01.11.1976"/>
    <n v="611.5"/>
    <n v="550.35"/>
    <s v="ZLI1"/>
    <n v="10"/>
    <n v="0"/>
    <n v="3889.54"/>
    <n v="3500.59"/>
    <s v="ZLIN"/>
    <n v="10"/>
    <n v="0"/>
    <n v="0"/>
    <n v="0"/>
    <m/>
    <m/>
    <m/>
  </r>
  <r>
    <s v="120602001101-0"/>
    <x v="38"/>
    <m/>
    <s v="SILLA SECRET  VERDE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2-0"/>
    <x v="38"/>
    <m/>
    <s v="BOTIQUIN CON ESPEJO METAL"/>
    <s v="01.09.1979"/>
    <n v="1"/>
    <n v="0"/>
    <s v="ZLI1"/>
    <n v="1"/>
    <n v="0"/>
    <n v="0"/>
    <n v="0"/>
    <s v="ZLIN"/>
    <n v="1"/>
    <n v="0"/>
    <n v="0"/>
    <n v="0"/>
    <m/>
    <m/>
    <m/>
  </r>
  <r>
    <s v="120602001103-0"/>
    <x v="38"/>
    <m/>
    <s v="LOCKER 6COMPART"/>
    <s v="01.07.1976"/>
    <n v="864"/>
    <n v="777.6"/>
    <s v="ZLI1"/>
    <n v="10"/>
    <n v="0"/>
    <n v="5495.62"/>
    <n v="4946.0599999999995"/>
    <s v="ZLIN"/>
    <n v="10"/>
    <n v="0"/>
    <n v="0"/>
    <n v="0"/>
    <m/>
    <m/>
    <m/>
  </r>
  <r>
    <s v="120602001105-0"/>
    <x v="38"/>
    <m/>
    <s v="ESCRITORIO 6GAV  METAL CAFE"/>
    <s v="01.09.1979"/>
    <n v="1"/>
    <n v="0"/>
    <s v="ZLI1"/>
    <n v="1"/>
    <n v="0"/>
    <n v="0"/>
    <n v="0"/>
    <s v="ZLIN"/>
    <n v="1"/>
    <n v="0"/>
    <n v="0"/>
    <n v="0"/>
    <m/>
    <m/>
    <m/>
  </r>
  <r>
    <s v="120602001107-0"/>
    <x v="38"/>
    <m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08-0"/>
    <x v="38"/>
    <m/>
    <s v="SILLA VISITA CAFE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113-0"/>
    <x v="38"/>
    <m/>
    <s v="ARCHIVO P,TARJETAS CON RODINES"/>
    <s v="01.09.1979"/>
    <n v="1"/>
    <n v="0"/>
    <s v="ZLI1"/>
    <n v="1"/>
    <n v="0"/>
    <n v="0"/>
    <n v="0"/>
    <s v="ZLIN"/>
    <n v="1"/>
    <n v="0"/>
    <n v="0"/>
    <n v="0"/>
    <m/>
    <m/>
    <m/>
  </r>
  <r>
    <s v="120602001114-0"/>
    <x v="38"/>
    <m/>
    <s v="MAQUINA DE ESCRIBIR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16-0"/>
    <x v="38"/>
    <m/>
    <s v="MAQUINA ESCRIB  SER 7 4525230"/>
    <s v="01.09.1979"/>
    <n v="1"/>
    <n v="0"/>
    <s v="ZLI1"/>
    <n v="1"/>
    <n v="0"/>
    <n v="0"/>
    <n v="0"/>
    <s v="ZLIN"/>
    <n v="1"/>
    <n v="0"/>
    <n v="0"/>
    <n v="0"/>
    <m/>
    <m/>
    <m/>
  </r>
  <r>
    <s v="120602001118-0"/>
    <x v="38"/>
    <m/>
    <s v="CALCULAD  SER 2115709"/>
    <s v="01.09.1979"/>
    <n v="1"/>
    <n v="0"/>
    <s v="ZLI1"/>
    <n v="1"/>
    <n v="0"/>
    <n v="0"/>
    <n v="0"/>
    <s v="ZLIN"/>
    <n v="1"/>
    <n v="0"/>
    <n v="0"/>
    <n v="0"/>
    <m/>
    <m/>
    <m/>
  </r>
  <r>
    <s v="120602001121-0"/>
    <x v="38"/>
    <m/>
    <s v="LOCKER 6COMPART"/>
    <s v="01.09.1979"/>
    <n v="1"/>
    <n v="0"/>
    <s v="ZLI1"/>
    <n v="1"/>
    <n v="0"/>
    <n v="0"/>
    <n v="0"/>
    <s v="ZLIN"/>
    <n v="1"/>
    <n v="0"/>
    <n v="0"/>
    <n v="0"/>
    <m/>
    <m/>
    <m/>
  </r>
  <r>
    <s v="120602001122-0"/>
    <x v="38"/>
    <m/>
    <s v="LOCKER 6COMPART"/>
    <s v="01.09.1979"/>
    <n v="1"/>
    <n v="0"/>
    <s v="ZLI1"/>
    <n v="1"/>
    <n v="0"/>
    <n v="0"/>
    <n v="0"/>
    <s v="ZLIN"/>
    <n v="1"/>
    <n v="0"/>
    <n v="0"/>
    <n v="0"/>
    <m/>
    <m/>
    <m/>
  </r>
  <r>
    <s v="120602001125-0"/>
    <x v="38"/>
    <m/>
    <s v="ESCRITORIO 6GAV  GRIS CREMA"/>
    <s v="01.09.1979"/>
    <n v="1"/>
    <n v="0"/>
    <s v="ZLI1"/>
    <n v="1"/>
    <n v="0"/>
    <n v="0"/>
    <n v="0"/>
    <s v="ZLIN"/>
    <n v="1"/>
    <n v="0"/>
    <n v="0"/>
    <n v="0"/>
    <m/>
    <m/>
    <m/>
  </r>
  <r>
    <s v="120602001126-0"/>
    <x v="38"/>
    <m/>
    <s v="MESA MADERA   RODINES   CAFE"/>
    <s v="01.09.1979"/>
    <n v="1"/>
    <n v="0"/>
    <s v="ZLI1"/>
    <n v="1"/>
    <n v="0"/>
    <n v="0"/>
    <n v="0"/>
    <s v="ZLIN"/>
    <n v="1"/>
    <n v="0"/>
    <n v="0"/>
    <n v="0"/>
    <m/>
    <m/>
    <m/>
  </r>
  <r>
    <s v="120602001129-0"/>
    <x v="38"/>
    <m/>
    <s v="SILLA PARA VISITAS COLOR CAFE"/>
    <s v="01.09.1979"/>
    <n v="1"/>
    <n v="0"/>
    <s v="ZLI1"/>
    <n v="1"/>
    <n v="0"/>
    <n v="0"/>
    <n v="0"/>
    <s v="ZLIN"/>
    <n v="1"/>
    <n v="0"/>
    <n v="0"/>
    <n v="0"/>
    <m/>
    <m/>
    <m/>
  </r>
  <r>
    <s v="120602001130-0"/>
    <x v="38"/>
    <m/>
    <s v="SILLA CON BRAZOS COLOR NEGRO"/>
    <s v="01.09.1979"/>
    <n v="1"/>
    <n v="0"/>
    <s v="ZLI1"/>
    <n v="1"/>
    <n v="0"/>
    <n v="0"/>
    <n v="0"/>
    <s v="ZLIN"/>
    <n v="1"/>
    <n v="0"/>
    <n v="0"/>
    <n v="0"/>
    <m/>
    <m/>
    <m/>
  </r>
  <r>
    <s v="120602001131-0"/>
    <x v="38"/>
    <m/>
    <s v="ARCHIVO METAL PEQ  2GAVETAS"/>
    <s v="01.11.1977"/>
    <n v="200"/>
    <n v="180"/>
    <s v="ZLI1"/>
    <n v="10"/>
    <n v="0"/>
    <n v="1447.11"/>
    <n v="1302.3999999999999"/>
    <s v="ZLIN"/>
    <n v="10"/>
    <n v="0"/>
    <n v="0"/>
    <n v="0"/>
    <m/>
    <m/>
    <m/>
  </r>
  <r>
    <s v="120602001134-0"/>
    <x v="38"/>
    <m/>
    <s v="ARCHIVADOR 7GAV  METAL"/>
    <s v="01.11.1977"/>
    <n v="500"/>
    <n v="450"/>
    <s v="ZLI1"/>
    <n v="10"/>
    <n v="0"/>
    <n v="3617.92"/>
    <n v="3256.13"/>
    <s v="ZLIN"/>
    <n v="10"/>
    <n v="0"/>
    <n v="0"/>
    <n v="0"/>
    <m/>
    <m/>
    <m/>
  </r>
  <r>
    <s v="120602001135-0"/>
    <x v="38"/>
    <m/>
    <s v="LOCKER 6COMPART"/>
    <s v="01.02.1978"/>
    <n v="810"/>
    <n v="729"/>
    <s v="ZLI1"/>
    <n v="10"/>
    <n v="0"/>
    <n v="6586.12"/>
    <n v="5927.51"/>
    <s v="ZLIN"/>
    <n v="10"/>
    <n v="0"/>
    <n v="0"/>
    <n v="0"/>
    <m/>
    <m/>
    <m/>
  </r>
  <r>
    <s v="120602001143-0"/>
    <x v="38"/>
    <m/>
    <s v="ESCRITORIO ESCUADRA FORMICA"/>
    <s v="01.12.1978"/>
    <n v="2233"/>
    <n v="2009.7"/>
    <s v="ZLI1"/>
    <n v="10"/>
    <n v="0"/>
    <n v="18156.830000000002"/>
    <n v="16341.150000000001"/>
    <s v="ZLIN"/>
    <n v="10"/>
    <n v="0"/>
    <n v="0"/>
    <n v="0"/>
    <m/>
    <m/>
    <m/>
  </r>
  <r>
    <s v="120602001144-0"/>
    <x v="38"/>
    <m/>
    <s v="BIBLIOTECA BEIGE PTAS DE VIDRI"/>
    <s v="01.09.1979"/>
    <n v="0"/>
    <n v="0"/>
    <s v="ZLI1"/>
    <n v="1"/>
    <n v="0"/>
    <n v="0"/>
    <n v="0"/>
    <s v="ZLIN"/>
    <n v="1"/>
    <n v="0"/>
    <n v="0"/>
    <n v="0"/>
    <m/>
    <m/>
    <m/>
  </r>
  <r>
    <s v="120602001145-0"/>
    <x v="38"/>
    <m/>
    <s v="ARCHIVO LEGAL CAFE BEIGE 4GAV"/>
    <s v="01.09.1979"/>
    <n v="1"/>
    <n v="0"/>
    <s v="ZLI1"/>
    <n v="1"/>
    <n v="0"/>
    <n v="0"/>
    <n v="0"/>
    <s v="ZLIN"/>
    <n v="1"/>
    <n v="0"/>
    <n v="0"/>
    <n v="0"/>
    <m/>
    <m/>
    <m/>
  </r>
  <r>
    <s v="120602001147-0"/>
    <x v="38"/>
    <m/>
    <s v="ARCHIVO"/>
    <s v="01.07.1987"/>
    <n v="400"/>
    <n v="360"/>
    <s v="ZLI1"/>
    <n v="10"/>
    <n v="0"/>
    <n v="709.96"/>
    <n v="638.96"/>
    <s v="ZLIN"/>
    <n v="10"/>
    <n v="0"/>
    <n v="0"/>
    <n v="0"/>
    <m/>
    <m/>
    <m/>
  </r>
  <r>
    <s v="120602001150-0"/>
    <x v="38"/>
    <m/>
    <s v="ABANICO DE MESA CELESTE CUSTOM"/>
    <s v="01.11.1976"/>
    <n v="945"/>
    <n v="850.5"/>
    <s v="ZLI1"/>
    <n v="10"/>
    <n v="0"/>
    <n v="6010.81"/>
    <n v="5409.7300000000005"/>
    <s v="ZLIN"/>
    <n v="10"/>
    <n v="0"/>
    <n v="0"/>
    <n v="0"/>
    <m/>
    <m/>
    <m/>
  </r>
  <r>
    <s v="120602001156-0"/>
    <x v="38"/>
    <m/>
    <s v="ESCRITORIO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58-0"/>
    <x v="38"/>
    <m/>
    <s v="BIBLIOTECA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159-0"/>
    <x v="38"/>
    <m/>
    <s v="ESCRITORIO JUNIOR FORMICA CAFE"/>
    <s v="01.09.1979"/>
    <n v="1"/>
    <n v="0"/>
    <s v="ZLI1"/>
    <n v="1"/>
    <n v="0"/>
    <n v="0"/>
    <n v="0"/>
    <s v="ZLIN"/>
    <n v="1"/>
    <n v="0"/>
    <n v="0"/>
    <n v="0"/>
    <m/>
    <m/>
    <m/>
  </r>
  <r>
    <s v="120602001163-0"/>
    <x v="38"/>
    <m/>
    <s v="ESCRITORIO"/>
    <s v="01.03.1989"/>
    <n v="2050"/>
    <n v="1845"/>
    <s v="ZLI1"/>
    <n v="10"/>
    <n v="0"/>
    <n v="2740.08"/>
    <n v="2466.0699999999997"/>
    <s v="ZLIN"/>
    <n v="10"/>
    <n v="0"/>
    <n v="0"/>
    <n v="0"/>
    <m/>
    <m/>
    <m/>
  </r>
  <r>
    <s v="120602001168-0"/>
    <x v="38"/>
    <m/>
    <s v="ESCRITORIO METAL 2GAV  CAFE"/>
    <s v="01.04.1977"/>
    <n v="1663.2"/>
    <n v="1496.88"/>
    <s v="ZLI1"/>
    <n v="10"/>
    <n v="0"/>
    <n v="12034.65"/>
    <n v="10831.189999999999"/>
    <s v="ZLIN"/>
    <n v="10"/>
    <n v="0"/>
    <n v="0"/>
    <n v="0"/>
    <m/>
    <m/>
    <m/>
  </r>
  <r>
    <s v="120602001170-0"/>
    <x v="38"/>
    <m/>
    <s v="SILLA TIPO SECRETARIAL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173-0"/>
    <x v="38"/>
    <m/>
    <s v="ABANICO"/>
    <s v="01.05.1988"/>
    <n v="2434.85"/>
    <n v="2191.37"/>
    <s v="ZLI1"/>
    <n v="10"/>
    <n v="0"/>
    <n v="3494.53"/>
    <n v="3145.0800000000004"/>
    <s v="ZLIN"/>
    <n v="10"/>
    <n v="0"/>
    <n v="0"/>
    <n v="0"/>
    <m/>
    <m/>
    <m/>
  </r>
  <r>
    <s v="120602001175-0"/>
    <x v="38"/>
    <m/>
    <s v="BIBLIOTECA METALICA"/>
    <s v="01.12.1976"/>
    <n v="2843.1"/>
    <n v="2558.79"/>
    <s v="ZLI1"/>
    <n v="10"/>
    <n v="0"/>
    <n v="18084.07"/>
    <n v="16275.66"/>
    <s v="ZLIN"/>
    <n v="10"/>
    <n v="0"/>
    <n v="0"/>
    <n v="0"/>
    <m/>
    <m/>
    <m/>
  </r>
  <r>
    <s v="120602001177-0"/>
    <x v="38"/>
    <m/>
    <s v="CALCULADORA"/>
    <s v="01.03.1976"/>
    <n v="4644"/>
    <n v="4179.6000000000004"/>
    <s v="ZLI1"/>
    <n v="10"/>
    <n v="0"/>
    <n v="29539.17"/>
    <n v="26585.25"/>
    <s v="ZLIN"/>
    <n v="10"/>
    <n v="0"/>
    <n v="0"/>
    <n v="0"/>
    <m/>
    <m/>
    <m/>
  </r>
  <r>
    <s v="120602001178-0"/>
    <x v="38"/>
    <m/>
    <s v="ESCRITORIO METAL"/>
    <s v="01.09.1979"/>
    <n v="1"/>
    <n v="0"/>
    <s v="ZLI1"/>
    <n v="1"/>
    <n v="0"/>
    <n v="0"/>
    <n v="0"/>
    <s v="ZLIN"/>
    <n v="1"/>
    <n v="0"/>
    <n v="0"/>
    <n v="0"/>
    <m/>
    <m/>
    <m/>
  </r>
  <r>
    <s v="120602001181-0"/>
    <x v="38"/>
    <m/>
    <s v="ESCRITORIO NARANJA CON FORMICA"/>
    <s v="01.05.1978"/>
    <n v="2500"/>
    <n v="2250"/>
    <s v="ZLI1"/>
    <n v="10"/>
    <n v="0"/>
    <n v="20327.84"/>
    <n v="18295.060000000001"/>
    <s v="ZLIN"/>
    <n v="10"/>
    <n v="0"/>
    <n v="0"/>
    <n v="0"/>
    <m/>
    <m/>
    <m/>
  </r>
  <r>
    <s v="120602001184-0"/>
    <x v="38"/>
    <m/>
    <s v="JUEGO DE SALA"/>
    <s v="01.11.1988"/>
    <n v="6849.55"/>
    <n v="6164.59"/>
    <s v="ZLI1"/>
    <n v="10"/>
    <n v="0"/>
    <n v="9830.7099999999991"/>
    <n v="8847.64"/>
    <s v="ZLIN"/>
    <n v="10"/>
    <n v="0"/>
    <n v="0"/>
    <n v="0"/>
    <m/>
    <m/>
    <m/>
  </r>
  <r>
    <s v="120602001185-0"/>
    <x v="38"/>
    <m/>
    <s v="SILLA TIPO SECRET  COLOR CAFE"/>
    <s v="01.05.1977"/>
    <n v="0"/>
    <n v="0"/>
    <s v="ZLI1"/>
    <n v="10"/>
    <n v="0"/>
    <n v="0"/>
    <n v="0"/>
    <s v="ZLIN"/>
    <n v="10"/>
    <n v="0"/>
    <n v="0"/>
    <n v="0"/>
    <m/>
    <m/>
    <m/>
  </r>
  <r>
    <s v="120602001186-0"/>
    <x v="38"/>
    <m/>
    <s v="MAQ  ESC  ELECT  IBM 8267100451"/>
    <s v="01.09.1979"/>
    <n v="1"/>
    <n v="0"/>
    <s v="ZLI1"/>
    <n v="1"/>
    <n v="0"/>
    <n v="0"/>
    <n v="0"/>
    <s v="ZLIN"/>
    <n v="1"/>
    <n v="0"/>
    <n v="0"/>
    <n v="0"/>
    <m/>
    <m/>
    <m/>
  </r>
  <r>
    <s v="120602001189-0"/>
    <x v="38"/>
    <m/>
    <s v="SILLON EJECTUTIVO COLOR CAFE"/>
    <s v="01.06.1978"/>
    <n v="4968"/>
    <n v="4471.2"/>
    <s v="ZLI1"/>
    <n v="10"/>
    <n v="0"/>
    <n v="40395.53"/>
    <n v="36355.979999999996"/>
    <s v="ZLIN"/>
    <n v="10"/>
    <n v="0"/>
    <n v="0"/>
    <n v="0"/>
    <m/>
    <m/>
    <m/>
  </r>
  <r>
    <s v="120602001191-0"/>
    <x v="38"/>
    <m/>
    <s v="MAQ  ESCRIB  SECRET .780945821"/>
    <s v="01.06.1978"/>
    <n v="15465.6"/>
    <n v="13919.04"/>
    <s v="ZLI1"/>
    <n v="10"/>
    <n v="0"/>
    <n v="125753.16"/>
    <n v="113177.84"/>
    <s v="ZLIN"/>
    <n v="10"/>
    <n v="0"/>
    <n v="0"/>
    <n v="0"/>
    <m/>
    <m/>
    <m/>
  </r>
  <r>
    <s v="120602001192-0"/>
    <x v="38"/>
    <m/>
    <s v="ARCHIVO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194-0"/>
    <x v="38"/>
    <m/>
    <s v="CALCULADORA SER 613958 R 220"/>
    <s v="01.07.1976"/>
    <n v="3000"/>
    <n v="2700"/>
    <s v="ZLI1"/>
    <n v="10"/>
    <n v="0"/>
    <n v="19082.150000000001"/>
    <n v="17173.940000000002"/>
    <s v="ZLIN"/>
    <n v="10"/>
    <n v="0"/>
    <n v="0"/>
    <n v="0"/>
    <m/>
    <m/>
    <m/>
  </r>
  <r>
    <s v="120602001196-0"/>
    <x v="38"/>
    <m/>
    <s v="ARCHIVADOR GRIS 4GAV  CARTA"/>
    <s v="01.09.1979"/>
    <n v="1"/>
    <n v="0"/>
    <s v="ZLI1"/>
    <n v="1"/>
    <n v="0"/>
    <n v="0"/>
    <n v="0"/>
    <s v="ZLIN"/>
    <n v="1"/>
    <n v="0"/>
    <n v="0"/>
    <n v="0"/>
    <m/>
    <m/>
    <m/>
  </r>
  <r>
    <s v="120602001200-0"/>
    <x v="38"/>
    <m/>
    <s v="MAQUINA ELEC SER 232597M180020"/>
    <s v="01.09.1979"/>
    <n v="1"/>
    <n v="0"/>
    <s v="ZLI1"/>
    <n v="1"/>
    <n v="0"/>
    <n v="0"/>
    <n v="0"/>
    <s v="ZLIN"/>
    <n v="1"/>
    <n v="0"/>
    <n v="0"/>
    <n v="0"/>
    <m/>
    <m/>
    <m/>
  </r>
  <r>
    <s v="120602001201-0"/>
    <x v="38"/>
    <m/>
    <s v="SILLA CAFE P,ESCRITORIO JUNIOR"/>
    <s v="01.07.1976"/>
    <n v="685.25"/>
    <n v="616.72"/>
    <s v="ZLI1"/>
    <n v="10"/>
    <n v="0"/>
    <n v="4358.6400000000003"/>
    <n v="3922.78"/>
    <s v="ZLIN"/>
    <n v="10"/>
    <n v="0"/>
    <n v="0"/>
    <n v="0"/>
    <m/>
    <m/>
    <m/>
  </r>
  <r>
    <s v="120602001206-0"/>
    <x v="38"/>
    <m/>
    <s v="CALCULADORA SER 2141562 R 210"/>
    <s v="01.10.1976"/>
    <n v="1"/>
    <n v="0"/>
    <s v="ZLI1"/>
    <n v="1"/>
    <n v="0"/>
    <n v="0"/>
    <n v="0"/>
    <s v="ZLIN"/>
    <n v="1"/>
    <n v="0"/>
    <n v="0"/>
    <n v="0"/>
    <m/>
    <m/>
    <m/>
  </r>
  <r>
    <s v="120602001209-0"/>
    <x v="38"/>
    <m/>
    <s v="ESCRITORIO VERD .UETAL FORMICA"/>
    <s v="01.09.1979"/>
    <n v="1"/>
    <n v="0"/>
    <s v="ZLI1"/>
    <n v="1"/>
    <n v="0"/>
    <n v="0"/>
    <n v="0"/>
    <s v="ZLIN"/>
    <n v="1"/>
    <n v="0"/>
    <n v="0"/>
    <n v="0"/>
    <m/>
    <m/>
    <m/>
  </r>
  <r>
    <s v="120602001212-0"/>
    <x v="38"/>
    <m/>
    <s v="ARCHIVO VERDE LEGAL 4GAV"/>
    <s v="01.02.1977"/>
    <n v="863"/>
    <n v="776.7"/>
    <s v="ZLI1"/>
    <n v="10"/>
    <n v="0"/>
    <n v="6244.54"/>
    <n v="5620.09"/>
    <s v="ZLIN"/>
    <n v="10"/>
    <n v="0"/>
    <n v="0"/>
    <n v="0"/>
    <m/>
    <m/>
    <m/>
  </r>
  <r>
    <s v="120602001213-0"/>
    <x v="38"/>
    <m/>
    <s v="SILLA P,ESCRIT  CAFE"/>
    <s v="01.09.1979"/>
    <n v="1"/>
    <n v="0"/>
    <s v="ZLI1"/>
    <n v="1"/>
    <n v="0"/>
    <n v="0"/>
    <n v="0"/>
    <s v="ZLIN"/>
    <n v="1"/>
    <n v="0"/>
    <n v="0"/>
    <n v="0"/>
    <m/>
    <m/>
    <m/>
  </r>
  <r>
    <s v="120602001214-0"/>
    <x v="38"/>
    <m/>
    <s v="ARCHIVADOR LEGAL 2GAV"/>
    <s v="01.11.1978"/>
    <n v="702.25"/>
    <n v="632.02"/>
    <s v="ZLI1"/>
    <n v="10"/>
    <n v="0"/>
    <n v="5710.03"/>
    <n v="5139.03"/>
    <s v="ZLIN"/>
    <n v="10"/>
    <n v="0"/>
    <n v="0"/>
    <n v="0"/>
    <m/>
    <m/>
    <m/>
  </r>
  <r>
    <s v="120602001216-0"/>
    <x v="38"/>
    <m/>
    <s v="MESA P,MAQUINA ESCRIBIR FORM"/>
    <s v="01.12.1978"/>
    <n v="399"/>
    <n v="359.1"/>
    <s v="ZLI1"/>
    <n v="10"/>
    <n v="0"/>
    <n v="3244.24"/>
    <n v="2919.8199999999997"/>
    <s v="ZLIN"/>
    <n v="10"/>
    <n v="0"/>
    <n v="0"/>
    <n v="0"/>
    <m/>
    <m/>
    <m/>
  </r>
  <r>
    <s v="120602001217-0"/>
    <x v="38"/>
    <m/>
    <s v="SILLA VERDE P,ESCRITORIO"/>
    <s v="01.09.1979"/>
    <n v="1"/>
    <n v="0"/>
    <s v="ZLI1"/>
    <n v="1"/>
    <n v="0"/>
    <n v="0"/>
    <n v="0"/>
    <s v="ZLIN"/>
    <n v="1"/>
    <n v="0"/>
    <n v="0"/>
    <n v="0"/>
    <m/>
    <m/>
    <m/>
  </r>
  <r>
    <s v="120602001221-0"/>
    <x v="38"/>
    <m/>
    <s v="ESCRITORIO METAL BEIGE"/>
    <s v="01.11.1976"/>
    <n v="1944"/>
    <n v="1749.6"/>
    <s v="ZLI1"/>
    <n v="10"/>
    <n v="0"/>
    <n v="12365.16"/>
    <n v="11128.64"/>
    <s v="ZLIN"/>
    <n v="10"/>
    <n v="0"/>
    <n v="0"/>
    <n v="0"/>
    <m/>
    <m/>
    <m/>
  </r>
  <r>
    <s v="120602001223-0"/>
    <x v="38"/>
    <m/>
    <s v="CALCULADORA SER 2127408 R 210"/>
    <s v="01.01.1977"/>
    <n v="3240"/>
    <n v="2916"/>
    <s v="ZLI1"/>
    <n v="10"/>
    <n v="0"/>
    <n v="23444.28"/>
    <n v="21099.85"/>
    <s v="ZLIN"/>
    <n v="10"/>
    <n v="0"/>
    <n v="0"/>
    <n v="0"/>
    <m/>
    <m/>
    <m/>
  </r>
  <r>
    <s v="120602001225-0"/>
    <x v="38"/>
    <m/>
    <s v="ARCHIVO LEGAL 4GAV  GRIS"/>
    <s v="01.09.1976"/>
    <n v="1103.2"/>
    <n v="992.88000000000011"/>
    <s v="ZLI1"/>
    <n v="10"/>
    <n v="0"/>
    <n v="7017.04"/>
    <n v="6315.34"/>
    <s v="ZLIN"/>
    <n v="10"/>
    <n v="0"/>
    <n v="0"/>
    <n v="0"/>
    <m/>
    <m/>
    <m/>
  </r>
  <r>
    <s v="120602001231-0"/>
    <x v="38"/>
    <m/>
    <s v="ESCRITORIO METAL  GRIS VIDRIO"/>
    <s v="01.11.1976"/>
    <n v="2352.25"/>
    <n v="2117.02"/>
    <s v="ZLI1"/>
    <n v="10"/>
    <n v="0"/>
    <n v="14961.98"/>
    <n v="13465.779999999999"/>
    <s v="ZLIN"/>
    <n v="10"/>
    <n v="0"/>
    <n v="0"/>
    <n v="0"/>
    <m/>
    <m/>
    <m/>
  </r>
  <r>
    <s v="120602001238-0"/>
    <x v="38"/>
    <m/>
    <s v="MAQUINA ELEC  SER GEVC8121485"/>
    <s v="01.03.1976"/>
    <n v="5832"/>
    <n v="5248.8"/>
    <s v="ZLI1"/>
    <n v="10"/>
    <n v="0"/>
    <n v="37095.699999999997"/>
    <n v="33386.129999999997"/>
    <s v="ZLIN"/>
    <n v="10"/>
    <n v="0"/>
    <n v="0"/>
    <n v="0"/>
    <m/>
    <m/>
    <m/>
  </r>
  <r>
    <s v="120602001243-0"/>
    <x v="38"/>
    <m/>
    <s v="SILLA CAFE  DE ESCRITORIO"/>
    <s v="01.03.1979"/>
    <n v="1300"/>
    <n v="1170"/>
    <s v="ZLI1"/>
    <n v="10"/>
    <n v="0"/>
    <n v="10154.02"/>
    <n v="9138.6200000000008"/>
    <s v="ZLIN"/>
    <n v="10"/>
    <n v="0"/>
    <n v="0"/>
    <n v="0"/>
    <m/>
    <m/>
    <m/>
  </r>
  <r>
    <s v="120602001246-0"/>
    <x v="38"/>
    <m/>
    <s v="ESCRITORIO EJECUT  CON VIDRIO"/>
    <s v="01.09.1978"/>
    <n v="1552"/>
    <n v="1396.8"/>
    <s v="ZLI1"/>
    <n v="10"/>
    <n v="0"/>
    <n v="12619.49"/>
    <n v="11357.539999999999"/>
    <s v="ZLIN"/>
    <n v="10"/>
    <n v="0"/>
    <n v="0"/>
    <n v="0"/>
    <m/>
    <m/>
    <m/>
  </r>
  <r>
    <s v="120602001250-0"/>
    <x v="38"/>
    <m/>
    <s v="CAJA FUERTE MARCA SEYMA"/>
    <s v="01.07.1976"/>
    <n v="2000"/>
    <n v="1800"/>
    <s v="ZLI1"/>
    <n v="10"/>
    <n v="0"/>
    <n v="12721.43"/>
    <n v="11449.29"/>
    <s v="ZLIN"/>
    <n v="10"/>
    <n v="0"/>
    <n v="0"/>
    <n v="0"/>
    <m/>
    <m/>
    <m/>
  </r>
  <r>
    <s v="120602001251-0"/>
    <x v="38"/>
    <m/>
    <s v="SILLA FIJA METAL VINIL NEGRO"/>
    <s v="01.10.1977"/>
    <n v="350"/>
    <n v="315"/>
    <s v="ZLI1"/>
    <n v="10"/>
    <n v="0"/>
    <n v="2532.5300000000002"/>
    <n v="2279.2800000000002"/>
    <s v="ZLIN"/>
    <n v="10"/>
    <n v="0"/>
    <n v="0"/>
    <n v="0"/>
    <m/>
    <m/>
    <m/>
  </r>
  <r>
    <s v="120602001252-0"/>
    <x v="38"/>
    <m/>
    <s v="MAQ  ESCRIBIR SER .2 434583"/>
    <s v="01.07.1976"/>
    <n v="800"/>
    <n v="720"/>
    <s v="ZLI1"/>
    <n v="10"/>
    <n v="0"/>
    <n v="5088.51"/>
    <n v="4579.66"/>
    <s v="ZLIN"/>
    <n v="10"/>
    <n v="0"/>
    <n v="0"/>
    <n v="0"/>
    <m/>
    <m/>
    <m/>
  </r>
  <r>
    <s v="120602001265-0"/>
    <x v="38"/>
    <m/>
    <s v="SILLA ESPERA CAFE"/>
    <s v="01.09.1978"/>
    <n v="360"/>
    <n v="324"/>
    <s v="ZLI1"/>
    <n v="10"/>
    <n v="0"/>
    <n v="2927.14"/>
    <n v="2634.43"/>
    <s v="ZLIN"/>
    <n v="10"/>
    <n v="0"/>
    <n v="0"/>
    <n v="0"/>
    <m/>
    <m/>
    <m/>
  </r>
  <r>
    <s v="120602001268-0"/>
    <x v="38"/>
    <m/>
    <s v="MESA P, MAQ  DE ESCRIBIR"/>
    <s v="01.09.1989"/>
    <n v="10"/>
    <n v="9"/>
    <s v="ZLI1"/>
    <n v="10"/>
    <n v="0"/>
    <n v="13.32"/>
    <n v="11.99"/>
    <s v="ZLIN"/>
    <n v="10"/>
    <n v="0"/>
    <n v="0"/>
    <n v="0"/>
    <m/>
    <m/>
    <m/>
  </r>
  <r>
    <s v="120602001269-0"/>
    <x v="38"/>
    <m/>
    <s v="SILLA VISITA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271-0"/>
    <x v="38"/>
    <m/>
    <s v="ASCENSOR"/>
    <s v="01.09.1979"/>
    <n v="1"/>
    <n v="0"/>
    <s v="ZLI1"/>
    <n v="1"/>
    <n v="0"/>
    <n v="0"/>
    <n v="0"/>
    <s v="ZLIN"/>
    <n v="1"/>
    <n v="0"/>
    <n v="0"/>
    <n v="0"/>
    <m/>
    <m/>
    <m/>
  </r>
  <r>
    <s v="120602001272-0"/>
    <x v="38"/>
    <m/>
    <s v="JUEGO SALA ESPERA MESA REDONDA"/>
    <s v="01.10.1977"/>
    <n v="5320"/>
    <n v="4788"/>
    <s v="ZLI1"/>
    <n v="10"/>
    <n v="0"/>
    <n v="38495.01"/>
    <n v="34645.51"/>
    <s v="ZLIN"/>
    <n v="10"/>
    <n v="0"/>
    <n v="0"/>
    <n v="0"/>
    <m/>
    <m/>
    <m/>
  </r>
  <r>
    <s v="120602001273-0"/>
    <x v="38"/>
    <m/>
    <s v="ARCHIVO 4 GAVETAS TIPO LEGAL CO"/>
    <s v="01.09.1975"/>
    <n v="1110.8"/>
    <n v="999.71999999999991"/>
    <s v="ZLI1"/>
    <n v="10"/>
    <n v="0"/>
    <n v="6485.09"/>
    <n v="5836.58"/>
    <s v="ZLIN"/>
    <n v="10"/>
    <n v="0"/>
    <n v="0"/>
    <n v="0"/>
    <m/>
    <m/>
    <m/>
  </r>
  <r>
    <s v="120602001276-0"/>
    <x v="38"/>
    <m/>
    <s v="ARCHIVO DE 4 GAVETAS TIPO LEGAK"/>
    <s v="01.07.1976"/>
    <n v="0"/>
    <n v="0"/>
    <s v="ZLI1"/>
    <n v="10"/>
    <n v="0"/>
    <n v="0"/>
    <n v="0"/>
    <s v="ZLIN"/>
    <n v="10"/>
    <n v="0"/>
    <n v="0"/>
    <n v="0"/>
    <m/>
    <m/>
    <m/>
  </r>
  <r>
    <s v="120602001278-0"/>
    <x v="38"/>
    <m/>
    <s v="MAQ  ESCR  ELECT  S.26 0490888"/>
    <s v="01.02.1979"/>
    <n v="15838.2"/>
    <n v="14254.400000000001"/>
    <s v="ZLI1"/>
    <n v="10"/>
    <n v="0"/>
    <n v="123709.46"/>
    <n v="111338.52"/>
    <s v="ZLIN"/>
    <n v="10"/>
    <n v="0"/>
    <n v="0"/>
    <n v="0"/>
    <m/>
    <m/>
    <m/>
  </r>
  <r>
    <s v="120602001279-0"/>
    <x v="38"/>
    <m/>
    <s v="SILLA DE ESPERA CAFE"/>
    <s v="01.06.1976"/>
    <n v="378"/>
    <n v="340.2"/>
    <s v="ZLI1"/>
    <n v="10"/>
    <n v="0"/>
    <n v="2404.3200000000002"/>
    <n v="2163.8900000000003"/>
    <s v="ZLIN"/>
    <n v="10"/>
    <n v="0"/>
    <n v="0"/>
    <n v="0"/>
    <m/>
    <m/>
    <m/>
  </r>
  <r>
    <s v="120602001281-0"/>
    <x v="38"/>
    <m/>
    <s v="ABANICO 3 VELOCIDADES"/>
    <s v="01.04.1975"/>
    <n v="695"/>
    <n v="625.5"/>
    <s v="ZLI1"/>
    <n v="10"/>
    <n v="0"/>
    <n v="4057.55"/>
    <n v="3651.8"/>
    <s v="ZLIN"/>
    <n v="10"/>
    <n v="0"/>
    <n v="0"/>
    <n v="0"/>
    <m/>
    <m/>
    <m/>
  </r>
  <r>
    <s v="120602001282-0"/>
    <x v="38"/>
    <m/>
    <s v="SILLA P 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283-0"/>
    <x v="38"/>
    <m/>
    <s v="MESA PARA DIBUJO"/>
    <s v="01.02.1975"/>
    <n v="793.8"/>
    <n v="714.42"/>
    <s v="ZLI1"/>
    <n v="10"/>
    <n v="0"/>
    <n v="4634.37"/>
    <n v="4170.93"/>
    <s v="ZLIN"/>
    <n v="10"/>
    <n v="0"/>
    <n v="0"/>
    <n v="0"/>
    <m/>
    <m/>
    <m/>
  </r>
  <r>
    <s v="120602001285-0"/>
    <x v="38"/>
    <m/>
    <s v="MAQUINA ESCRIB  IBM SER 93 442"/>
    <s v="01.06.1978"/>
    <n v="15465.6"/>
    <n v="13919.04"/>
    <s v="ZLI1"/>
    <n v="10"/>
    <n v="0"/>
    <n v="125753.16"/>
    <n v="113177.84"/>
    <s v="ZLIN"/>
    <n v="10"/>
    <n v="0"/>
    <n v="0"/>
    <n v="0"/>
    <m/>
    <m/>
    <m/>
  </r>
  <r>
    <s v="120602001286-0"/>
    <x v="38"/>
    <m/>
    <s v="SILLON EJECUT  CAFE"/>
    <s v="01.09.1978"/>
    <n v="1225"/>
    <n v="1102.5"/>
    <s v="ZLI1"/>
    <n v="10"/>
    <n v="0"/>
    <n v="9960.6"/>
    <n v="8964.5400000000009"/>
    <s v="ZLIN"/>
    <n v="10"/>
    <n v="0"/>
    <n v="0"/>
    <n v="0"/>
    <m/>
    <m/>
    <m/>
  </r>
  <r>
    <s v="120602001291-0"/>
    <x v="38"/>
    <m/>
    <s v="JUEGO MUEB 4 SILLAS MESA OVAL"/>
    <s v="01.09.1979"/>
    <n v="1"/>
    <n v="0"/>
    <s v="ZLI1"/>
    <n v="1"/>
    <n v="0"/>
    <n v="0"/>
    <n v="0"/>
    <s v="ZLIN"/>
    <n v="1"/>
    <n v="0"/>
    <n v="0"/>
    <n v="0"/>
    <m/>
    <m/>
    <m/>
  </r>
  <r>
    <s v="120602001294-0"/>
    <x v="38"/>
    <m/>
    <s v="ESCRITORIO EJECUT  GRIS"/>
    <s v="01.10.1978"/>
    <n v="1728"/>
    <n v="1555.2"/>
    <s v="ZLI1"/>
    <n v="10"/>
    <n v="0"/>
    <n v="14050.57"/>
    <n v="12645.51"/>
    <s v="ZLIN"/>
    <n v="10"/>
    <n v="0"/>
    <n v="0"/>
    <n v="0"/>
    <m/>
    <m/>
    <m/>
  </r>
  <r>
    <s v="120602001295-0"/>
    <x v="38"/>
    <m/>
    <s v="MAQUINA DE ESCRIBIR SPEERY"/>
    <s v="01.09.1989"/>
    <n v="0"/>
    <n v="0"/>
    <s v="ZLI1"/>
    <n v="10"/>
    <n v="0"/>
    <n v="0"/>
    <n v="0"/>
    <s v="ZLIN"/>
    <n v="10"/>
    <n v="0"/>
    <n v="0"/>
    <n v="0"/>
    <m/>
    <m/>
    <m/>
  </r>
  <r>
    <s v="120602001305-0"/>
    <x v="38"/>
    <m/>
    <s v="ARCHIVO 4 GAVETAS"/>
    <s v="01.06.1979"/>
    <n v="740"/>
    <n v="666"/>
    <s v="ZLI1"/>
    <n v="10"/>
    <n v="0"/>
    <n v="5779.94"/>
    <n v="5201.95"/>
    <s v="ZLIN"/>
    <n v="10"/>
    <n v="0"/>
    <n v="0"/>
    <n v="0"/>
    <m/>
    <m/>
    <m/>
  </r>
  <r>
    <s v="120602001313-0"/>
    <x v="38"/>
    <m/>
    <s v="POLIGRAFO MOD N4C SER 6229"/>
    <s v="01.11.1980"/>
    <n v="1"/>
    <n v="0"/>
    <s v="ZLI1"/>
    <n v="1"/>
    <n v="0"/>
    <n v="0"/>
    <n v="0"/>
    <s v="ZLIN"/>
    <n v="1"/>
    <n v="0"/>
    <n v="0"/>
    <n v="0"/>
    <m/>
    <m/>
    <m/>
  </r>
  <r>
    <s v="120602001315-0"/>
    <x v="38"/>
    <m/>
    <s v="MESA P,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316-0"/>
    <x v="38"/>
    <m/>
    <s v="RELOJ MARCADOR ITR N7790303"/>
    <s v="01.05.1980"/>
    <n v="4212"/>
    <n v="3790.8"/>
    <s v="ZLI1"/>
    <n v="10"/>
    <n v="0"/>
    <n v="29828.86"/>
    <n v="26845.97"/>
    <s v="ZLIN"/>
    <n v="10"/>
    <n v="0"/>
    <n v="0"/>
    <n v="0"/>
    <m/>
    <m/>
    <m/>
  </r>
  <r>
    <s v="120602001318-0"/>
    <x v="38"/>
    <m/>
    <s v="SILLA CAJERO VERDE"/>
    <s v="01.08.1976"/>
    <n v="685.26"/>
    <n v="616.73"/>
    <s v="ZLI1"/>
    <n v="10"/>
    <n v="0"/>
    <n v="4358.67"/>
    <n v="3922.8"/>
    <s v="ZLIN"/>
    <n v="10"/>
    <n v="0"/>
    <n v="0"/>
    <n v="0"/>
    <m/>
    <m/>
    <m/>
  </r>
  <r>
    <s v="120602001321-0"/>
    <x v="38"/>
    <m/>
    <s v="MUEBLE PARA COMPUTADORA"/>
    <s v="01.07.1995"/>
    <n v="17380"/>
    <n v="15642"/>
    <s v="ZLI1"/>
    <n v="10"/>
    <n v="0"/>
    <n v="16174.17"/>
    <n v="14556.75"/>
    <s v="ZLIN"/>
    <n v="10"/>
    <n v="0"/>
    <n v="0"/>
    <n v="0"/>
    <m/>
    <m/>
    <m/>
  </r>
  <r>
    <s v="120602001324-0"/>
    <x v="38"/>
    <m/>
    <s v="AIRE ACONDICIONADO S 94120512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5-0"/>
    <x v="38"/>
    <m/>
    <s v="AIRE ACONDICIONMADO S 94120508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6-0"/>
    <x v="38"/>
    <m/>
    <s v="AIRE ACONDICIONADO"/>
    <s v="01.07.1995"/>
    <n v="187000"/>
    <n v="168300"/>
    <s v="ZLI1"/>
    <n v="10"/>
    <n v="0"/>
    <n v="174026.31"/>
    <n v="156623.67999999999"/>
    <s v="ZLIN"/>
    <n v="10"/>
    <n v="0"/>
    <n v="0"/>
    <n v="0"/>
    <m/>
    <m/>
    <m/>
  </r>
  <r>
    <s v="120602001328-0"/>
    <x v="38"/>
    <m/>
    <s v="TECLADO"/>
    <s v="01.10.1995"/>
    <n v="0"/>
    <n v="0"/>
    <s v="ZLI1"/>
    <n v="5"/>
    <n v="0"/>
    <n v="0"/>
    <n v="0"/>
    <s v="ZLIN"/>
    <n v="5"/>
    <n v="0"/>
    <n v="0"/>
    <n v="0"/>
    <m/>
    <m/>
    <m/>
  </r>
  <r>
    <s v="120602001331-0"/>
    <x v="38"/>
    <m/>
    <s v="TELEFONO CON PANTALLA"/>
    <s v="31.12.1995"/>
    <n v="97023.55"/>
    <n v="87321.19"/>
    <s v="ZLI1"/>
    <n v="10"/>
    <n v="0"/>
    <n v="90292.2"/>
    <n v="81262.98"/>
    <s v="ZLIN"/>
    <n v="10"/>
    <n v="0"/>
    <n v="0"/>
    <n v="0"/>
    <m/>
    <m/>
    <m/>
  </r>
  <r>
    <s v="120602001338-0"/>
    <x v="38"/>
    <m/>
    <s v="ARCHIVO ROSAGO"/>
    <s v="01.07.1987"/>
    <n v="474.75"/>
    <n v="427.27"/>
    <s v="ZLI1"/>
    <n v="10"/>
    <n v="0"/>
    <n v="842.62"/>
    <n v="758.36"/>
    <s v="ZLIN"/>
    <n v="10"/>
    <n v="0"/>
    <n v="0"/>
    <n v="0"/>
    <m/>
    <m/>
    <m/>
  </r>
  <r>
    <s v="120602001342-0"/>
    <x v="38"/>
    <m/>
    <s v="SILLA GIRATORIA CON RODINE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44-0"/>
    <x v="38"/>
    <m/>
    <s v="ESCRITORIO CAFE SOBRE VIDRIO"/>
    <s v="01.09.1976"/>
    <n v="1100"/>
    <n v="990"/>
    <s v="ZLI1"/>
    <n v="10"/>
    <n v="0"/>
    <n v="6996.76"/>
    <n v="6297.08"/>
    <s v="ZLIN"/>
    <n v="10"/>
    <n v="0"/>
    <n v="0"/>
    <n v="0"/>
    <m/>
    <m/>
    <m/>
  </r>
  <r>
    <s v="120602001350-0"/>
    <x v="38"/>
    <m/>
    <s v="ABANICO"/>
    <s v="01.09.1993"/>
    <n v="1"/>
    <n v="0"/>
    <s v="ZLI1"/>
    <n v="1"/>
    <n v="0"/>
    <n v="0"/>
    <n v="0"/>
    <s v="ZLIN"/>
    <n v="1"/>
    <n v="0"/>
    <n v="0"/>
    <n v="0"/>
    <m/>
    <m/>
    <m/>
  </r>
  <r>
    <s v="120602001353-0"/>
    <x v="38"/>
    <m/>
    <s v="SILLA GRIS"/>
    <s v="01.12.1978"/>
    <n v="550"/>
    <n v="495"/>
    <s v="ZLI1"/>
    <n v="10"/>
    <n v="0"/>
    <n v="4472.0600000000004"/>
    <n v="4024.8500000000004"/>
    <s v="ZLIN"/>
    <n v="10"/>
    <n v="0"/>
    <n v="0"/>
    <n v="0"/>
    <m/>
    <m/>
    <m/>
  </r>
  <r>
    <s v="120602001359-0"/>
    <x v="38"/>
    <m/>
    <s v="ARCHIVADOR 2GAV  LEGAL"/>
    <s v="01.09.1970"/>
    <n v="424.8"/>
    <n v="382.32"/>
    <s v="ZLI1"/>
    <n v="10"/>
    <n v="0"/>
    <n v="101.95"/>
    <n v="91.76"/>
    <s v="ZLIN"/>
    <n v="10"/>
    <n v="0"/>
    <n v="0"/>
    <n v="0"/>
    <m/>
    <m/>
    <m/>
  </r>
  <r>
    <s v="120602001361-0"/>
    <x v="38"/>
    <m/>
    <s v="ARCHIVERO GRIS 4 GAVETAS"/>
    <s v="01.09.1979"/>
    <n v="1"/>
    <n v="0"/>
    <s v="ZLI1"/>
    <n v="1"/>
    <n v="0"/>
    <n v="0"/>
    <n v="0"/>
    <s v="ZLIN"/>
    <n v="1"/>
    <n v="0"/>
    <n v="0"/>
    <n v="0"/>
    <m/>
    <m/>
    <m/>
  </r>
  <r>
    <s v="120602001368-0"/>
    <x v="38"/>
    <m/>
    <s v="ESCRITORIO 5GAV  CON VIDRIO"/>
    <s v="01.04.1976"/>
    <n v="1100"/>
    <n v="990"/>
    <s v="ZLI1"/>
    <n v="10"/>
    <n v="0"/>
    <n v="6996.76"/>
    <n v="6297.08"/>
    <s v="ZLIN"/>
    <n v="10"/>
    <n v="0"/>
    <n v="0"/>
    <n v="0"/>
    <m/>
    <m/>
    <m/>
  </r>
  <r>
    <s v="120602001369-0"/>
    <x v="38"/>
    <m/>
    <s v="MESA PARA MAQUINA DE ESCRIBIR"/>
    <s v="01.02.1979"/>
    <n v="313.2"/>
    <n v="281.88"/>
    <s v="ZLI1"/>
    <n v="10"/>
    <n v="0"/>
    <n v="2446.21"/>
    <n v="2201.59"/>
    <s v="ZLIN"/>
    <n v="10"/>
    <n v="0"/>
    <n v="0"/>
    <n v="0"/>
    <m/>
    <m/>
    <m/>
  </r>
  <r>
    <s v="120602001373-0"/>
    <x v="38"/>
    <m/>
    <s v="ESCRITORIO 2 GAVETAS"/>
    <s v="01.12.1978"/>
    <n v="768"/>
    <n v="691.2"/>
    <s v="ZLI1"/>
    <n v="10"/>
    <n v="0"/>
    <n v="6244.62"/>
    <n v="5620.16"/>
    <s v="ZLIN"/>
    <n v="10"/>
    <n v="0"/>
    <n v="0"/>
    <n v="0"/>
    <m/>
    <m/>
    <m/>
  </r>
  <r>
    <s v="120602001378-0"/>
    <x v="38"/>
    <m/>
    <s v="MESITA P,MAQ  DE ESCRIBIR"/>
    <s v="01.09.1979"/>
    <n v="1"/>
    <n v="0"/>
    <s v="ZLI1"/>
    <n v="1"/>
    <n v="0"/>
    <n v="0"/>
    <n v="0"/>
    <s v="ZLIN"/>
    <n v="1"/>
    <n v="0"/>
    <n v="0"/>
    <n v="0"/>
    <m/>
    <m/>
    <m/>
  </r>
  <r>
    <s v="120602001380-0"/>
    <x v="38"/>
    <m/>
    <s v="ARCHIVO LEGAL 4 GAVET  COLORES"/>
    <s v="01.09.1979"/>
    <n v="1"/>
    <n v="0"/>
    <s v="ZLI1"/>
    <n v="1"/>
    <n v="0"/>
    <n v="0"/>
    <n v="0"/>
    <s v="ZLIN"/>
    <n v="1"/>
    <n v="0"/>
    <n v="0"/>
    <n v="0"/>
    <m/>
    <m/>
    <m/>
  </r>
  <r>
    <s v="120602001381-0"/>
    <x v="38"/>
    <m/>
    <s v="ARCHIVADOR AMARILLO 4GAV"/>
    <s v="01.09.1979"/>
    <n v="1"/>
    <n v="0"/>
    <s v="ZLI1"/>
    <n v="1"/>
    <n v="0"/>
    <n v="0"/>
    <n v="0"/>
    <s v="ZLIN"/>
    <n v="1"/>
    <n v="0"/>
    <n v="0"/>
    <n v="0"/>
    <m/>
    <m/>
    <m/>
  </r>
  <r>
    <s v="120602001386-0"/>
    <x v="38"/>
    <m/>
    <s v="BIBLIOTECA BEIGE PUERTA VIDRIO"/>
    <s v="01.09.1979"/>
    <n v="1"/>
    <n v="0"/>
    <s v="ZLI1"/>
    <n v="1"/>
    <n v="0"/>
    <n v="0"/>
    <n v="0"/>
    <s v="ZLIN"/>
    <n v="1"/>
    <n v="0"/>
    <n v="0"/>
    <n v="0"/>
    <m/>
    <m/>
    <m/>
  </r>
  <r>
    <s v="120602001396-0"/>
    <x v="38"/>
    <m/>
    <s v="FIRMADORA DE CKS SIGNATURE S  2"/>
    <s v="01.09.1993"/>
    <n v="1"/>
    <n v="0"/>
    <s v="ZLI1"/>
    <n v="1"/>
    <n v="0"/>
    <n v="0"/>
    <n v="0"/>
    <s v="ZLIN"/>
    <n v="1"/>
    <n v="0"/>
    <n v="0"/>
    <n v="0"/>
    <m/>
    <m/>
    <m/>
  </r>
  <r>
    <s v="120602001397-0"/>
    <x v="38"/>
    <m/>
    <s v="MESA P,MAQUINA DE ESCRIBIR"/>
    <s v="01.01.1978"/>
    <n v="0"/>
    <n v="0"/>
    <s v="ZLI1"/>
    <n v="10"/>
    <n v="0"/>
    <n v="0"/>
    <n v="0"/>
    <s v="ZLIN"/>
    <n v="10"/>
    <n v="0"/>
    <n v="0"/>
    <n v="0"/>
    <m/>
    <m/>
    <m/>
  </r>
  <r>
    <s v="120602001398-0"/>
    <x v="38"/>
    <m/>
    <s v="ESCRITORIO BLANCO CON FORMICA"/>
    <s v="01.08.1975"/>
    <n v="2138.4"/>
    <n v="1924.5600000000002"/>
    <s v="ZLI1"/>
    <n v="10"/>
    <n v="0"/>
    <n v="12484.52"/>
    <n v="11236.07"/>
    <s v="ZLIN"/>
    <n v="10"/>
    <n v="0"/>
    <n v="0"/>
    <n v="0"/>
    <m/>
    <m/>
    <m/>
  </r>
  <r>
    <s v="120602001400-0"/>
    <x v="38"/>
    <m/>
    <s v="ESCRITORIO BLANCO"/>
    <s v="01.09.1993"/>
    <n v="2138.4"/>
    <n v="1924.5600000000002"/>
    <s v="ZLI1"/>
    <n v="10"/>
    <n v="0"/>
    <n v="1523.46"/>
    <n v="1371.1100000000001"/>
    <s v="ZLIN"/>
    <n v="10"/>
    <n v="0"/>
    <n v="0"/>
    <n v="0"/>
    <m/>
    <m/>
    <m/>
  </r>
  <r>
    <s v="120602001401-0"/>
    <x v="38"/>
    <m/>
    <s v="ESCRITORIO"/>
    <s v="01.03.1978"/>
    <n v="1600"/>
    <n v="1440"/>
    <s v="ZLI1"/>
    <n v="10"/>
    <n v="0"/>
    <n v="13009.79"/>
    <n v="11708.810000000001"/>
    <s v="ZLIN"/>
    <n v="10"/>
    <n v="0"/>
    <n v="0"/>
    <n v="0"/>
    <m/>
    <m/>
    <m/>
  </r>
  <r>
    <s v="120602001407-0"/>
    <x v="38"/>
    <m/>
    <s v="ARCHIVADOR 4GAV  VERDE"/>
    <s v="01.11.1978"/>
    <n v="1308.7"/>
    <n v="1177.8500000000001"/>
    <s v="ZLI1"/>
    <n v="10"/>
    <n v="0"/>
    <n v="10641.11"/>
    <n v="9577"/>
    <s v="ZLIN"/>
    <n v="10"/>
    <n v="0"/>
    <n v="0"/>
    <n v="0"/>
    <m/>
    <m/>
    <m/>
  </r>
  <r>
    <s v="120602001411-0"/>
    <x v="38"/>
    <m/>
    <s v="ARCHIVADOR GRIS LEGAL 4GAV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420-0"/>
    <x v="38"/>
    <m/>
    <s v="BIBLIOTECA CAFE PUERTA VIDRIO"/>
    <s v="01.03.1979"/>
    <n v="1335"/>
    <n v="1201.5"/>
    <s v="ZLI1"/>
    <n v="10"/>
    <n v="0"/>
    <n v="10427.36"/>
    <n v="9384.6200000000008"/>
    <s v="ZLIN"/>
    <n v="10"/>
    <n v="0"/>
    <n v="0"/>
    <n v="0"/>
    <m/>
    <m/>
    <m/>
  </r>
  <r>
    <s v="120602001421-0"/>
    <x v="38"/>
    <m/>
    <s v="SILLON ESCRITORIO EJECUTIVO NEG"/>
    <s v="01.07.1976"/>
    <n v="175"/>
    <n v="157.5"/>
    <s v="ZLI1"/>
    <n v="10"/>
    <n v="0"/>
    <n v="1113.0999999999999"/>
    <n v="1001.79"/>
    <s v="ZLIN"/>
    <n v="10"/>
    <n v="0"/>
    <n v="0"/>
    <n v="0"/>
    <m/>
    <m/>
    <m/>
  </r>
  <r>
    <s v="120602001423-0"/>
    <x v="38"/>
    <m/>
    <s v="ARCHIVO LEGAL"/>
    <s v="01.09.1993"/>
    <n v="1207.1500000000001"/>
    <n v="1086.45"/>
    <s v="ZLI1"/>
    <n v="10"/>
    <n v="0"/>
    <n v="859.99"/>
    <n v="773.99"/>
    <s v="ZLIN"/>
    <n v="10"/>
    <n v="0"/>
    <n v="0"/>
    <n v="0"/>
    <m/>
    <m/>
    <m/>
  </r>
  <r>
    <s v="120602001426-0"/>
    <x v="38"/>
    <m/>
    <s v="ESCRITORIO BEIGE FORMICA CAFE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29-0"/>
    <x v="38"/>
    <m/>
    <s v="ARCHIVADOR LEGAL BEIGE"/>
    <s v="01.04.1978"/>
    <n v="1000"/>
    <n v="900"/>
    <s v="ZLI1"/>
    <n v="10"/>
    <n v="0"/>
    <n v="8131.12"/>
    <n v="7318.01"/>
    <s v="ZLIN"/>
    <n v="10"/>
    <n v="0"/>
    <n v="0"/>
    <n v="0"/>
    <m/>
    <m/>
    <m/>
  </r>
  <r>
    <s v="120602001430-0"/>
    <x v="38"/>
    <m/>
    <s v="ARCHIVADOR LEGAL BEIGE"/>
    <s v="01.03.1978"/>
    <n v="1000"/>
    <n v="900"/>
    <s v="ZLI1"/>
    <n v="10"/>
    <n v="0"/>
    <n v="8131.12"/>
    <n v="7318.01"/>
    <s v="ZLIN"/>
    <n v="10"/>
    <n v="0"/>
    <n v="0"/>
    <n v="0"/>
    <m/>
    <m/>
    <m/>
  </r>
  <r>
    <s v="120602001434-0"/>
    <x v="38"/>
    <m/>
    <s v="MAQ  DE ESCRIBIR"/>
    <s v="01.09.1993"/>
    <n v="7916.4"/>
    <n v="7124.75"/>
    <s v="ZLI1"/>
    <n v="10"/>
    <n v="0"/>
    <n v="5640.04"/>
    <n v="5076.04"/>
    <s v="ZLIN"/>
    <n v="10"/>
    <n v="0"/>
    <n v="0"/>
    <n v="0"/>
    <m/>
    <m/>
    <m/>
  </r>
  <r>
    <s v="120602001435-0"/>
    <x v="38"/>
    <m/>
    <s v="ARCHIVADOR VERDE LEGAL"/>
    <s v="01.07.1976"/>
    <n v="400"/>
    <n v="360"/>
    <s v="ZLI1"/>
    <n v="10"/>
    <n v="0"/>
    <n v="2544.2199999999998"/>
    <n v="2289.7999999999997"/>
    <s v="ZLIN"/>
    <n v="10"/>
    <n v="0"/>
    <n v="0"/>
    <n v="0"/>
    <m/>
    <m/>
    <m/>
  </r>
  <r>
    <s v="120602001440-0"/>
    <x v="38"/>
    <m/>
    <s v="SILLON EJECUT  NEGRO"/>
    <s v="01.08.1975"/>
    <n v="0"/>
    <n v="0"/>
    <s v="ZLI1"/>
    <n v="10"/>
    <n v="0"/>
    <n v="0"/>
    <n v="0"/>
    <s v="ZLIN"/>
    <n v="10"/>
    <n v="0"/>
    <n v="0"/>
    <n v="0"/>
    <m/>
    <m/>
    <m/>
  </r>
  <r>
    <s v="120602001447-0"/>
    <x v="38"/>
    <m/>
    <s v="SILLON EJECUT  CAFE"/>
    <s v="01.03.1975"/>
    <n v="1300"/>
    <n v="1170"/>
    <s v="ZLI1"/>
    <n v="10"/>
    <n v="0"/>
    <n v="7589.72"/>
    <n v="6830.75"/>
    <s v="ZLIN"/>
    <n v="10"/>
    <n v="0"/>
    <n v="0"/>
    <n v="0"/>
    <m/>
    <m/>
    <m/>
  </r>
  <r>
    <s v="120602001449-0"/>
    <x v="38"/>
    <m/>
    <s v="SILLA DE SEGURIDAD REQ 300754"/>
    <s v="01.12.1994"/>
    <n v="49721"/>
    <n v="44748.9"/>
    <s v="ZLI1"/>
    <n v="10"/>
    <n v="0"/>
    <n v="39373"/>
    <n v="35435.699999999997"/>
    <s v="ZLIN"/>
    <n v="10"/>
    <n v="0"/>
    <n v="0"/>
    <n v="0"/>
    <m/>
    <m/>
    <m/>
  </r>
  <r>
    <s v="120602001454-0"/>
    <x v="38"/>
    <m/>
    <s v="SILLA NEGRA VISITA CON BRAZOS"/>
    <s v="01.07.1976"/>
    <n v="150"/>
    <n v="135"/>
    <s v="ZLI1"/>
    <n v="10"/>
    <n v="0"/>
    <n v="954.05"/>
    <n v="858.65"/>
    <s v="ZLIN"/>
    <n v="10"/>
    <n v="0"/>
    <n v="0"/>
    <n v="0"/>
    <m/>
    <m/>
    <m/>
  </r>
  <r>
    <s v="120602001457-0"/>
    <x v="38"/>
    <m/>
    <s v="BIBLIOTECA VERDE"/>
    <s v="01.09.1979"/>
    <n v="1"/>
    <n v="0"/>
    <s v="ZLI1"/>
    <n v="1"/>
    <n v="0"/>
    <n v="0"/>
    <n v="0"/>
    <s v="ZLIN"/>
    <n v="1"/>
    <n v="0"/>
    <n v="0"/>
    <n v="0"/>
    <m/>
    <m/>
    <m/>
  </r>
  <r>
    <s v="120602001458-0"/>
    <x v="38"/>
    <m/>
    <s v="ARCHIVO 4 GAVETAS"/>
    <s v="01.12.1994"/>
    <n v="49721"/>
    <n v="44748.9"/>
    <s v="ZLI1"/>
    <n v="10"/>
    <n v="0"/>
    <n v="39373"/>
    <n v="35435.699999999997"/>
    <s v="ZLIN"/>
    <n v="10"/>
    <n v="0"/>
    <n v="0"/>
    <n v="0"/>
    <m/>
    <m/>
    <m/>
  </r>
  <r>
    <s v="120602001466-0"/>
    <x v="38"/>
    <m/>
    <s v="ESCRITORIO METAL NEGRO ROJO"/>
    <s v="01.07.1976"/>
    <n v="500"/>
    <n v="450"/>
    <s v="ZLI1"/>
    <n v="10"/>
    <n v="0"/>
    <n v="3180.33"/>
    <n v="2862.3"/>
    <s v="ZLIN"/>
    <n v="10"/>
    <n v="0"/>
    <n v="0"/>
    <n v="0"/>
    <m/>
    <m/>
    <m/>
  </r>
  <r>
    <s v="120602001468-0"/>
    <x v="38"/>
    <m/>
    <s v="MESA CAFE MAQ ESCRIB"/>
    <s v="01.08.1978"/>
    <n v="313.2"/>
    <n v="281.88"/>
    <s v="ZLI1"/>
    <n v="10"/>
    <n v="0"/>
    <n v="2546.5500000000002"/>
    <n v="2291.9"/>
    <s v="ZLIN"/>
    <n v="10"/>
    <n v="0"/>
    <n v="0"/>
    <n v="0"/>
    <m/>
    <m/>
    <m/>
  </r>
  <r>
    <s v="120602001471-0"/>
    <x v="38"/>
    <m/>
    <s v="SECADOR MANOS S.243714 MOD A 1"/>
    <s v="01.09.1979"/>
    <n v="1"/>
    <n v="0"/>
    <s v="ZLI1"/>
    <n v="1"/>
    <n v="0"/>
    <n v="0"/>
    <n v="0"/>
    <s v="ZLIN"/>
    <n v="1"/>
    <n v="0"/>
    <n v="0"/>
    <n v="0"/>
    <m/>
    <m/>
    <m/>
  </r>
  <r>
    <s v="120602001481-0"/>
    <x v="38"/>
    <m/>
    <s v="ESCRITORIO METAL CAFE FORMICA"/>
    <s v="01.03.1977"/>
    <n v="972"/>
    <n v="874.8"/>
    <s v="ZLI1"/>
    <n v="10"/>
    <n v="0"/>
    <n v="7033.22"/>
    <n v="6329.9000000000005"/>
    <s v="ZLIN"/>
    <n v="10"/>
    <n v="0"/>
    <n v="0"/>
    <n v="0"/>
    <m/>
    <m/>
    <m/>
  </r>
  <r>
    <s v="120602001490-0"/>
    <x v="38"/>
    <m/>
    <s v="SILLA DE SECRETARIA"/>
    <s v="01.01.1981"/>
    <n v="693"/>
    <n v="692"/>
    <s v="ZLI1"/>
    <n v="1"/>
    <n v="0"/>
    <n v="0"/>
    <n v="0"/>
    <s v="ZLIN"/>
    <n v="1"/>
    <n v="0"/>
    <n v="0"/>
    <n v="0"/>
    <m/>
    <m/>
    <m/>
  </r>
  <r>
    <s v="120602001492-0"/>
    <x v="38"/>
    <m/>
    <s v="ARCHIVO LEGAL"/>
    <s v="01.02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494-0"/>
    <x v="38"/>
    <m/>
    <s v="SILLON ELEC  GIRATORIO CAFE"/>
    <s v="01.09.1974"/>
    <n v="715.5"/>
    <n v="643.95000000000005"/>
    <s v="ZLI1"/>
    <n v="10"/>
    <n v="0"/>
    <n v="3644.46"/>
    <n v="3280.01"/>
    <s v="ZLIN"/>
    <n v="10"/>
    <n v="0"/>
    <n v="0"/>
    <n v="0"/>
    <m/>
    <m/>
    <m/>
  </r>
  <r>
    <s v="120602001496-0"/>
    <x v="38"/>
    <m/>
    <s v="MAQ ESCRIBIR"/>
    <s v="01.09.1993"/>
    <n v="15465.6"/>
    <n v="13919.04"/>
    <s v="ZLI1"/>
    <n v="10"/>
    <n v="0"/>
    <n v="11018.48"/>
    <n v="9916.6299999999992"/>
    <s v="ZLIN"/>
    <n v="10"/>
    <n v="0"/>
    <n v="0"/>
    <n v="0"/>
    <m/>
    <m/>
    <m/>
  </r>
  <r>
    <s v="120602001498-0"/>
    <x v="38"/>
    <m/>
    <s v="ARCHIVO LEGAL"/>
    <s v="01.09.1993"/>
    <n v="1331.65"/>
    <n v="1198.48"/>
    <s v="ZLI1"/>
    <n v="10"/>
    <n v="0"/>
    <n v="948.69"/>
    <n v="853.82"/>
    <s v="ZLIN"/>
    <n v="10"/>
    <n v="0"/>
    <n v="0"/>
    <n v="0"/>
    <m/>
    <m/>
    <m/>
  </r>
  <r>
    <s v="120602001499-0"/>
    <x v="38"/>
    <m/>
    <s v="SILLA ESPERA CON BRAZOS"/>
    <s v="01.09.1993"/>
    <n v="1"/>
    <n v="0"/>
    <s v="ZLI1"/>
    <n v="1"/>
    <n v="0"/>
    <n v="0"/>
    <n v="0"/>
    <s v="ZLIN"/>
    <n v="1"/>
    <n v="0"/>
    <n v="0"/>
    <n v="0"/>
    <m/>
    <m/>
    <m/>
  </r>
  <r>
    <s v="120602001501-0"/>
    <x v="38"/>
    <m/>
    <s v="SILLA TIPO SECRETARIA"/>
    <s v="01.09.1993"/>
    <n v="1"/>
    <n v="0"/>
    <s v="ZLI1"/>
    <n v="1"/>
    <n v="0"/>
    <n v="0"/>
    <n v="0"/>
    <s v="ZLIN"/>
    <n v="1"/>
    <n v="0"/>
    <n v="0"/>
    <n v="0"/>
    <m/>
    <m/>
    <m/>
  </r>
  <r>
    <s v="120602001502-0"/>
    <x v="38"/>
    <m/>
    <s v="ESCRITORIO METAL FORMICA CAFE"/>
    <s v="01.07.1976"/>
    <n v="600"/>
    <n v="540"/>
    <s v="ZLI1"/>
    <n v="10"/>
    <n v="0"/>
    <n v="3816.39"/>
    <n v="3434.75"/>
    <s v="ZLIN"/>
    <n v="10"/>
    <n v="0"/>
    <n v="0"/>
    <n v="0"/>
    <m/>
    <m/>
    <m/>
  </r>
  <r>
    <s v="120602001509-0"/>
    <x v="38"/>
    <m/>
    <s v="SILLA CAFE P,VISITAS"/>
    <s v="01.09.1993"/>
    <n v="324"/>
    <n v="291.60000000000002"/>
    <s v="ZLI1"/>
    <n v="10"/>
    <n v="0"/>
    <n v="230.8"/>
    <n v="207.72000000000003"/>
    <s v="ZLIN"/>
    <n v="10"/>
    <n v="0"/>
    <n v="0"/>
    <n v="0"/>
    <m/>
    <m/>
    <m/>
  </r>
  <r>
    <s v="120602001512-0"/>
    <x v="38"/>
    <m/>
    <s v="MESA D .KEMTR0 NEGRA Y BLANCA"/>
    <s v="01.09.1978"/>
    <n v="259.2"/>
    <n v="233.29999999999998"/>
    <s v="ZLI1"/>
    <n v="10"/>
    <n v="0"/>
    <n v="2107.5"/>
    <n v="1896.75"/>
    <s v="ZLIN"/>
    <n v="10"/>
    <n v="0"/>
    <n v="0"/>
    <n v="0"/>
    <m/>
    <m/>
    <m/>
  </r>
  <r>
    <s v="120602001517-0"/>
    <x v="38"/>
    <m/>
    <s v="MESA DE DIBUJO"/>
    <s v="01.09.1979"/>
    <n v="1"/>
    <n v="0"/>
    <s v="ZLI1"/>
    <n v="1"/>
    <n v="0"/>
    <n v="0"/>
    <n v="0"/>
    <s v="ZLIN"/>
    <n v="1"/>
    <n v="0"/>
    <n v="0"/>
    <n v="0"/>
    <m/>
    <m/>
    <m/>
  </r>
  <r>
    <s v="120602001520-0"/>
    <x v="38"/>
    <m/>
    <s v="MESA DE DIBUJO BASE METALICA"/>
    <s v="01.09.1979"/>
    <n v="1"/>
    <n v="0"/>
    <s v="ZLI1"/>
    <n v="1"/>
    <n v="0"/>
    <n v="0"/>
    <n v="0"/>
    <s v="ZLIN"/>
    <n v="1"/>
    <n v="0"/>
    <n v="0"/>
    <n v="0"/>
    <m/>
    <m/>
    <m/>
  </r>
  <r>
    <s v="120602001522-0"/>
    <x v="38"/>
    <m/>
    <s v="GILLOTINA 48- DE LARGO"/>
    <s v="01.08.1978"/>
    <n v="0"/>
    <n v="0"/>
    <s v="ZLI1"/>
    <n v="10"/>
    <n v="0"/>
    <n v="0"/>
    <n v="0"/>
    <s v="ZLIN"/>
    <n v="10"/>
    <n v="0"/>
    <n v="0"/>
    <n v="0"/>
    <m/>
    <m/>
    <m/>
  </r>
  <r>
    <s v="120602001529-0"/>
    <x v="38"/>
    <m/>
    <s v="ARCHIVADOR LEGAL BEIG .CGAV"/>
    <s v="01.03.1979"/>
    <n v="1230"/>
    <n v="1107"/>
    <s v="ZLI1"/>
    <n v="10"/>
    <n v="0"/>
    <n v="9607.25"/>
    <n v="8646.5300000000007"/>
    <s v="ZLIN"/>
    <n v="10"/>
    <n v="0"/>
    <n v="0"/>
    <n v="0"/>
    <m/>
    <m/>
    <m/>
  </r>
  <r>
    <s v="120602001533-0"/>
    <x v="38"/>
    <m/>
    <s v="ARCHIVADOR LEGAL BEIG .CGAV"/>
    <s v="01.12.1977"/>
    <n v="863"/>
    <n v="776.7"/>
    <s v="ZLI1"/>
    <n v="10"/>
    <n v="0"/>
    <n v="6244.54"/>
    <n v="5620.09"/>
    <s v="ZLIN"/>
    <n v="10"/>
    <n v="0"/>
    <n v="0"/>
    <n v="0"/>
    <m/>
    <m/>
    <m/>
  </r>
  <r>
    <s v="120602001536-0"/>
    <x v="38"/>
    <m/>
    <s v="ESCRITORIO FORMICA"/>
    <s v="01.10.1978"/>
    <n v="2537.4499999999998"/>
    <n v="2283.71"/>
    <s v="ZLI1"/>
    <n v="10"/>
    <n v="0"/>
    <n v="20632.29"/>
    <n v="18569.060000000001"/>
    <s v="ZLIN"/>
    <n v="10"/>
    <n v="0"/>
    <n v="0"/>
    <n v="0"/>
    <m/>
    <m/>
    <m/>
  </r>
  <r>
    <s v="120602001538-0"/>
    <x v="38"/>
    <m/>
    <s v="LAMPARA P,MESA DE DIBUJO"/>
    <s v="01.11.1976"/>
    <n v="1620"/>
    <n v="1458"/>
    <s v="ZLI1"/>
    <n v="10"/>
    <n v="0"/>
    <n v="10304.299999999999"/>
    <n v="9273.869999999999"/>
    <s v="ZLIN"/>
    <n v="10"/>
    <n v="0"/>
    <n v="0"/>
    <n v="0"/>
    <m/>
    <m/>
    <m/>
  </r>
  <r>
    <s v="120602001543-0"/>
    <x v="38"/>
    <m/>
    <s v="SILLA P,VISITA CON BRAZOS"/>
    <s v="01.09.1979"/>
    <n v="1"/>
    <n v="0"/>
    <s v="ZLI1"/>
    <n v="1"/>
    <n v="0"/>
    <n v="0"/>
    <n v="0"/>
    <s v="ZLIN"/>
    <n v="1"/>
    <n v="0"/>
    <n v="0"/>
    <n v="0"/>
    <m/>
    <m/>
    <m/>
  </r>
  <r>
    <s v="120602001547-0"/>
    <x v="38"/>
    <m/>
    <s v="CALCULADORA"/>
    <s v="01.09.1993"/>
    <n v="1321.58"/>
    <n v="1189.4299999999998"/>
    <s v="ZLI1"/>
    <n v="10"/>
    <n v="0"/>
    <n v="941.51"/>
    <n v="847.36"/>
    <s v="ZLIN"/>
    <n v="10"/>
    <n v="0"/>
    <n v="0"/>
    <n v="0"/>
    <m/>
    <m/>
    <m/>
  </r>
  <r>
    <s v="120602001550-0"/>
    <x v="38"/>
    <m/>
    <s v="BIBLIOTECA"/>
    <s v="01.09.1979"/>
    <n v="1"/>
    <n v="0"/>
    <s v="ZLI1"/>
    <n v="1"/>
    <n v="0"/>
    <n v="0"/>
    <n v="0"/>
    <s v="ZLIN"/>
    <n v="1"/>
    <n v="0"/>
    <n v="0"/>
    <n v="0"/>
    <m/>
    <m/>
    <m/>
  </r>
  <r>
    <s v="120602001552-0"/>
    <x v="38"/>
    <m/>
    <s v="SILLA P,VISITA CAFE"/>
    <s v="01.05.1979"/>
    <n v="456.3"/>
    <n v="410.67"/>
    <s v="ZLI1"/>
    <n v="10"/>
    <n v="0"/>
    <n v="3563.96"/>
    <n v="3207.63"/>
    <s v="ZLIN"/>
    <n v="10"/>
    <n v="0"/>
    <n v="0"/>
    <n v="0"/>
    <m/>
    <m/>
    <m/>
  </r>
  <r>
    <s v="120602001555-0"/>
    <x v="38"/>
    <m/>
    <s v="300 PESAS EN DISCO POLID"/>
    <s v="01.12.1994"/>
    <n v="66800"/>
    <n v="60120"/>
    <s v="ZLI1"/>
    <n v="10"/>
    <n v="0"/>
    <n v="52897.53"/>
    <n v="47607.78"/>
    <s v="ZLIN"/>
    <n v="10"/>
    <n v="0"/>
    <n v="0"/>
    <n v="0"/>
    <m/>
    <m/>
    <m/>
  </r>
  <r>
    <s v="120602001557-0"/>
    <x v="38"/>
    <m/>
    <s v="4 BARRAS LISAS P,PESAS"/>
    <s v="01.12.1994"/>
    <n v="37600"/>
    <n v="33840"/>
    <s v="ZLI1"/>
    <n v="10"/>
    <n v="0"/>
    <n v="29774.63"/>
    <n v="26797.170000000002"/>
    <s v="ZLIN"/>
    <n v="10"/>
    <n v="0"/>
    <n v="0"/>
    <n v="0"/>
    <m/>
    <m/>
    <m/>
  </r>
  <r>
    <s v="120602001559-0"/>
    <x v="38"/>
    <m/>
    <s v="BIBLIOTECA CON PTAS DE CRISTAL"/>
    <s v="01.05.1979"/>
    <n v="2750"/>
    <n v="2475"/>
    <s v="ZLI1"/>
    <n v="10"/>
    <n v="0"/>
    <n v="21479.74"/>
    <n v="19331.780000000002"/>
    <s v="ZLIN"/>
    <n v="10"/>
    <n v="0"/>
    <n v="0"/>
    <n v="0"/>
    <m/>
    <m/>
    <m/>
  </r>
  <r>
    <s v="120602001560-0"/>
    <x v="38"/>
    <m/>
    <s v="MESA SALA METALICA FORMICA"/>
    <s v="01.09.1980"/>
    <n v="1"/>
    <n v="0"/>
    <s v="ZLI1"/>
    <n v="1"/>
    <n v="0"/>
    <n v="0"/>
    <n v="0"/>
    <s v="ZLIN"/>
    <n v="1"/>
    <n v="0"/>
    <n v="0"/>
    <n v="0"/>
    <m/>
    <m/>
    <m/>
  </r>
  <r>
    <s v="120602001561-0"/>
    <x v="38"/>
    <m/>
    <s v="VENTILADOR HITACHI DF608 3 VEL"/>
    <s v="01.12.1979"/>
    <n v="575.65"/>
    <n v="518.07999999999993"/>
    <s v="ZLI1"/>
    <n v="10"/>
    <n v="0"/>
    <n v="4496.24"/>
    <n v="4046.62"/>
    <s v="ZLIN"/>
    <n v="10"/>
    <n v="0"/>
    <n v="0"/>
    <n v="0"/>
    <m/>
    <m/>
    <m/>
  </r>
  <r>
    <s v="120602001562-0"/>
    <x v="38"/>
    <m/>
    <s v="BIBLIOTECA"/>
    <s v="01.03.1979"/>
    <n v="1335"/>
    <n v="1201.5"/>
    <s v="ZLI1"/>
    <n v="10"/>
    <n v="0"/>
    <n v="10427.36"/>
    <n v="9384.6200000000008"/>
    <s v="ZLIN"/>
    <n v="10"/>
    <n v="0"/>
    <n v="0"/>
    <n v="0"/>
    <m/>
    <m/>
    <m/>
  </r>
  <r>
    <s v="120602001564-0"/>
    <x v="38"/>
    <m/>
    <s v="ESCRITORIO 6 GAVETAS"/>
    <s v="01.09.1980"/>
    <n v="1"/>
    <n v="0"/>
    <s v="ZLI1"/>
    <n v="1"/>
    <n v="0"/>
    <n v="0"/>
    <n v="0"/>
    <s v="ZLIN"/>
    <n v="1"/>
    <n v="0"/>
    <n v="0"/>
    <n v="0"/>
    <m/>
    <m/>
    <m/>
  </r>
  <r>
    <s v="120602001569-0"/>
    <x v="38"/>
    <m/>
    <s v="MAQ  ESCRIBIR ADLER S 30449835"/>
    <s v="01.06.1980"/>
    <n v="7992"/>
    <n v="7192.8"/>
    <s v="ZLI1"/>
    <n v="10"/>
    <n v="0"/>
    <n v="56598.38"/>
    <n v="50938.539999999994"/>
    <s v="ZLIN"/>
    <n v="10"/>
    <n v="0"/>
    <n v="0"/>
    <n v="0"/>
    <m/>
    <m/>
    <m/>
  </r>
  <r>
    <s v="120602001573-0"/>
    <x v="38"/>
    <m/>
    <s v="BIBLIOTECA GRANDE COLOR VERDE"/>
    <s v="01.04.1978"/>
    <n v="0"/>
    <n v="0"/>
    <s v="ZLI1"/>
    <n v="10"/>
    <n v="0"/>
    <n v="0"/>
    <n v="0"/>
    <s v="ZLIN"/>
    <n v="10"/>
    <n v="0"/>
    <n v="0"/>
    <n v="0"/>
    <m/>
    <m/>
    <m/>
  </r>
  <r>
    <s v="120602001574-0"/>
    <x v="38"/>
    <m/>
    <s v="CAJA FUERTE"/>
    <s v="01.11.1980"/>
    <n v="1"/>
    <n v="0"/>
    <s v="ZLI1"/>
    <n v="1"/>
    <n v="0"/>
    <n v="0"/>
    <n v="0"/>
    <s v="ZLIN"/>
    <n v="1"/>
    <n v="0"/>
    <n v="0"/>
    <n v="0"/>
    <m/>
    <m/>
    <m/>
  </r>
  <r>
    <s v="120602001585-0"/>
    <x v="38"/>
    <m/>
    <s v="MESA PARA MAQUINA DE ESCRIBIR"/>
    <s v="01.11.1980"/>
    <n v="1"/>
    <n v="0"/>
    <s v="ZLI1"/>
    <n v="1"/>
    <n v="0"/>
    <n v="0"/>
    <n v="0"/>
    <s v="ZLIN"/>
    <n v="1"/>
    <n v="0"/>
    <n v="0"/>
    <n v="0"/>
    <m/>
    <m/>
    <m/>
  </r>
  <r>
    <s v="120602001588-0"/>
    <x v="38"/>
    <m/>
    <s v="SILLA EJECUTIVA COLOR CAFE"/>
    <s v="01.09.1980"/>
    <n v="1"/>
    <n v="0"/>
    <s v="ZLI1"/>
    <n v="1"/>
    <n v="0"/>
    <n v="0"/>
    <n v="0"/>
    <s v="ZLIN"/>
    <n v="1"/>
    <n v="0"/>
    <n v="0"/>
    <n v="0"/>
    <m/>
    <m/>
    <m/>
  </r>
  <r>
    <s v="120602001589-0"/>
    <x v="38"/>
    <m/>
    <s v="SILLON ESPERA"/>
    <s v="01.09.1993"/>
    <n v="0"/>
    <n v="0"/>
    <s v="ZLI1"/>
    <n v="10"/>
    <n v="0"/>
    <n v="0"/>
    <n v="0"/>
    <s v="ZLIN"/>
    <n v="10"/>
    <n v="0"/>
    <n v="0"/>
    <n v="0"/>
    <m/>
    <m/>
    <m/>
  </r>
  <r>
    <s v="120602001592-0"/>
    <x v="38"/>
    <m/>
    <s v="MAQ  ESCRIB S.43147970 OLYMPIA"/>
    <s v="01.06.1979"/>
    <n v="7121.5"/>
    <n v="6409.35"/>
    <s v="ZLI1"/>
    <n v="10"/>
    <n v="0"/>
    <n v="55624.73"/>
    <n v="50062.320000000007"/>
    <s v="ZLIN"/>
    <n v="10"/>
    <n v="0"/>
    <n v="0"/>
    <n v="0"/>
    <m/>
    <m/>
    <m/>
  </r>
  <r>
    <s v="120602001593-0"/>
    <x v="38"/>
    <m/>
    <s v="MAQ PROCESADORA PELICULA POSTA"/>
    <s v="01.08.1979"/>
    <n v="105797.29"/>
    <n v="95217.56"/>
    <s v="ZLI1"/>
    <n v="10"/>
    <n v="0"/>
    <n v="826364.96"/>
    <n v="743728.48"/>
    <s v="ZLIN"/>
    <n v="10"/>
    <n v="0"/>
    <n v="0"/>
    <n v="0"/>
    <m/>
    <m/>
    <m/>
  </r>
  <r>
    <s v="120602001596-0"/>
    <x v="38"/>
    <m/>
    <s v="ARCHIVO METAL 4 GAV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01-0"/>
    <x v="38"/>
    <m/>
    <s v="ARCHIVADOR METALICO 4 GVTS CAFD"/>
    <s v="01.04.1980"/>
    <n v="1250"/>
    <n v="1125"/>
    <s v="ZLI1"/>
    <n v="10"/>
    <n v="0"/>
    <n v="8852.2800000000007"/>
    <n v="7967.0500000000011"/>
    <s v="ZLIN"/>
    <n v="10"/>
    <n v="0"/>
    <n v="0"/>
    <n v="0"/>
    <m/>
    <m/>
    <m/>
  </r>
  <r>
    <s v="120602001602-0"/>
    <x v="38"/>
    <m/>
    <s v="ARCHIVO LEGAL 4 GAV CAFE BEIGE"/>
    <s v="01.06.1979"/>
    <n v="1280"/>
    <n v="1152"/>
    <s v="ZLI1"/>
    <n v="10"/>
    <n v="0"/>
    <n v="9997.77"/>
    <n v="8997.99"/>
    <s v="ZLIN"/>
    <n v="10"/>
    <n v="0"/>
    <n v="0"/>
    <n v="0"/>
    <m/>
    <m/>
    <m/>
  </r>
  <r>
    <s v="120602001606-0"/>
    <x v="38"/>
    <m/>
    <s v="CALCULAD ADDLER 27316 S 631127"/>
    <s v="01.11.1980"/>
    <n v="1"/>
    <n v="0"/>
    <s v="ZLI1"/>
    <n v="1"/>
    <n v="0"/>
    <n v="0"/>
    <n v="0"/>
    <s v="ZLIN"/>
    <n v="1"/>
    <n v="0"/>
    <n v="0"/>
    <n v="0"/>
    <m/>
    <m/>
    <m/>
  </r>
  <r>
    <s v="120602001613-0"/>
    <x v="38"/>
    <m/>
    <s v="ARCHIVO TAMANO CARTA 4GAVET"/>
    <s v="01.08.1980"/>
    <n v="1360"/>
    <n v="1224"/>
    <s v="ZLI1"/>
    <n v="10"/>
    <n v="0"/>
    <n v="9631.31"/>
    <n v="8668.18"/>
    <s v="ZLIN"/>
    <n v="10"/>
    <n v="0"/>
    <n v="0"/>
    <n v="0"/>
    <m/>
    <m/>
    <m/>
  </r>
  <r>
    <s v="120602001614-0"/>
    <x v="38"/>
    <m/>
    <s v="JUEGO DE COMEDOR 6 SILLAS"/>
    <s v="01.11.1980"/>
    <n v="1"/>
    <n v="0"/>
    <s v="ZLI1"/>
    <n v="1"/>
    <n v="0"/>
    <n v="0"/>
    <n v="0"/>
    <s v="ZLIN"/>
    <n v="1"/>
    <n v="0"/>
    <n v="0"/>
    <n v="0"/>
    <m/>
    <m/>
    <m/>
  </r>
  <r>
    <s v="120602001616-0"/>
    <x v="38"/>
    <m/>
    <s v="BIBLIOTECA P VIDRIOS"/>
    <s v="01.09.1980"/>
    <n v="1"/>
    <n v="0"/>
    <s v="ZLI1"/>
    <n v="1"/>
    <n v="0"/>
    <n v="0"/>
    <n v="0"/>
    <s v="ZLIN"/>
    <n v="1"/>
    <n v="0"/>
    <n v="0"/>
    <n v="0"/>
    <m/>
    <m/>
    <m/>
  </r>
  <r>
    <s v="120602001618-0"/>
    <x v="38"/>
    <m/>
    <s v="SILLA CORRIENTE"/>
    <s v="01.10.1979"/>
    <n v="220"/>
    <n v="198"/>
    <s v="ZLI1"/>
    <n v="10"/>
    <n v="0"/>
    <n v="1718.34"/>
    <n v="1546.51"/>
    <s v="ZLIN"/>
    <n v="10"/>
    <n v="0"/>
    <n v="0"/>
    <n v="0"/>
    <m/>
    <m/>
    <m/>
  </r>
  <r>
    <s v="120602001629-0"/>
    <x v="38"/>
    <m/>
    <s v="SILLA P,SECRETARIA"/>
    <s v="01.08.1979"/>
    <n v="558.9"/>
    <n v="503.01"/>
    <s v="ZLI1"/>
    <n v="10"/>
    <n v="0"/>
    <n v="4365.3599999999997"/>
    <n v="3928.8199999999997"/>
    <s v="ZLIN"/>
    <n v="10"/>
    <n v="0"/>
    <n v="0"/>
    <n v="0"/>
    <m/>
    <m/>
    <m/>
  </r>
  <r>
    <s v="120602001630-0"/>
    <x v="38"/>
    <m/>
    <s v="MESA P,MAQ  ESCRIBIR DE MADERA"/>
    <s v="01.09.1980"/>
    <n v="1"/>
    <n v="0"/>
    <s v="ZLI1"/>
    <n v="1"/>
    <n v="0"/>
    <n v="0"/>
    <n v="0"/>
    <s v="ZLIN"/>
    <n v="1"/>
    <n v="0"/>
    <n v="0"/>
    <n v="0"/>
    <m/>
    <m/>
    <m/>
  </r>
  <r>
    <s v="120602001631-0"/>
    <x v="38"/>
    <m/>
    <s v="VENTILADOR"/>
    <s v="01.08.1979"/>
    <n v="303"/>
    <n v="272.7"/>
    <s v="ZLI1"/>
    <n v="10"/>
    <n v="0"/>
    <n v="2366.5300000000002"/>
    <n v="2129.88"/>
    <s v="ZLIN"/>
    <n v="10"/>
    <n v="0"/>
    <n v="0"/>
    <n v="0"/>
    <m/>
    <m/>
    <m/>
  </r>
  <r>
    <s v="120602001633-0"/>
    <x v="38"/>
    <m/>
    <s v="CALCULAD MONROE M N273 S663132"/>
    <s v="01.11.1980"/>
    <n v="1"/>
    <n v="0"/>
    <s v="ZLI1"/>
    <n v="1"/>
    <n v="0"/>
    <n v="0"/>
    <n v="0"/>
    <s v="ZLIN"/>
    <n v="1"/>
    <n v="0"/>
    <n v="0"/>
    <n v="0"/>
    <m/>
    <m/>
    <m/>
  </r>
  <r>
    <s v="120602001634-0"/>
    <x v="38"/>
    <m/>
    <s v="VENTILADOR"/>
    <s v="01.09.1993"/>
    <n v="523.79999999999995"/>
    <n v="471.41999999999996"/>
    <s v="ZLI1"/>
    <n v="10"/>
    <n v="0"/>
    <n v="373.13"/>
    <n v="335.82"/>
    <s v="ZLIN"/>
    <n v="10"/>
    <n v="0"/>
    <n v="0"/>
    <n v="0"/>
    <m/>
    <m/>
    <m/>
  </r>
  <r>
    <s v="120602001636-0"/>
    <x v="38"/>
    <m/>
    <s v="SILLA NEGRA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37-0"/>
    <x v="38"/>
    <m/>
    <s v="SILLON DE ESPERA"/>
    <s v="01.03.1979"/>
    <n v="384.61"/>
    <n v="346.15000000000003"/>
    <s v="ZLI1"/>
    <n v="10"/>
    <n v="0"/>
    <n v="3003.98"/>
    <n v="2703.58"/>
    <s v="ZLIN"/>
    <n v="10"/>
    <n v="0"/>
    <n v="0"/>
    <n v="0"/>
    <m/>
    <m/>
    <m/>
  </r>
  <r>
    <s v="120602001640-0"/>
    <x v="38"/>
    <m/>
    <s v="ARCHIVO COLOR VERDE 4 GAVETAS"/>
    <s v="01.11.1980"/>
    <n v="1"/>
    <n v="0"/>
    <s v="ZLI1"/>
    <n v="1"/>
    <n v="0"/>
    <n v="0"/>
    <n v="0"/>
    <s v="ZLIN"/>
    <n v="1"/>
    <n v="0"/>
    <n v="0"/>
    <n v="0"/>
    <m/>
    <m/>
    <m/>
  </r>
  <r>
    <s v="120602001641-0"/>
    <x v="38"/>
    <m/>
    <s v="LOCKER 6 COMPARTIMIENTOS"/>
    <s v="01.11.1981"/>
    <n v="2480"/>
    <n v="2232"/>
    <s v="ZLI1"/>
    <n v="10"/>
    <n v="0"/>
    <n v="8616.09"/>
    <n v="7754.4800000000005"/>
    <s v="ZLIN"/>
    <n v="10"/>
    <n v="0"/>
    <n v="0"/>
    <n v="0"/>
    <m/>
    <m/>
    <m/>
  </r>
  <r>
    <s v="120602001643-0"/>
    <x v="38"/>
    <m/>
    <s v="VITRINA (MUEBLE METALICO 4 PUERTAS 2 GAVETAS )"/>
    <s v="01.05.1980"/>
    <n v="0"/>
    <n v="0"/>
    <s v="ZLI1"/>
    <n v="10"/>
    <n v="0"/>
    <n v="0"/>
    <n v="0"/>
    <s v="ZLIN"/>
    <n v="10"/>
    <n v="0"/>
    <n v="0"/>
    <n v="0"/>
    <m/>
    <m/>
    <m/>
  </r>
  <r>
    <s v="120602001645-0"/>
    <x v="38"/>
    <m/>
    <s v="ABANICO"/>
    <s v="01.08.1979"/>
    <n v="550.79999999999995"/>
    <n v="495.71999999999997"/>
    <s v="ZLI1"/>
    <n v="10"/>
    <n v="0"/>
    <n v="4302.09"/>
    <n v="3871.88"/>
    <s v="ZLIN"/>
    <n v="10"/>
    <n v="0"/>
    <n v="0"/>
    <n v="0"/>
    <m/>
    <m/>
    <m/>
  </r>
  <r>
    <s v="120602001647-0"/>
    <x v="38"/>
    <m/>
    <s v="SILLA CAFE PARA SECRETARIA"/>
    <s v="01.11.1980"/>
    <n v="1"/>
    <n v="0"/>
    <s v="ZLI1"/>
    <n v="1"/>
    <n v="0"/>
    <n v="0"/>
    <n v="0"/>
    <s v="ZLIN"/>
    <n v="1"/>
    <n v="0"/>
    <n v="0"/>
    <n v="0"/>
    <m/>
    <m/>
    <m/>
  </r>
  <r>
    <s v="120602001649-0"/>
    <x v="38"/>
    <m/>
    <s v="BIBLIOTECA GRIS PUERTA VIDRIO"/>
    <s v="01.11.1980"/>
    <n v="1"/>
    <n v="0"/>
    <s v="ZLI1"/>
    <n v="1"/>
    <n v="0"/>
    <n v="0"/>
    <n v="0"/>
    <s v="ZLIN"/>
    <n v="1"/>
    <n v="0"/>
    <n v="0"/>
    <n v="0"/>
    <m/>
    <m/>
    <m/>
  </r>
  <r>
    <s v="120602001651-0"/>
    <x v="38"/>
    <m/>
    <s v="RELOJ SELLADOR ELECTRONICO ITR"/>
    <s v="01.08.1980"/>
    <n v="3"/>
    <n v="2"/>
    <s v="ZLI1"/>
    <n v="1"/>
    <n v="0"/>
    <n v="0"/>
    <n v="0"/>
    <s v="ZLIN"/>
    <n v="1"/>
    <n v="0"/>
    <n v="0"/>
    <n v="0"/>
    <m/>
    <m/>
    <m/>
  </r>
  <r>
    <s v="120602001655-0"/>
    <x v="38"/>
    <m/>
    <s v="ESCRITORIO EJECUTIVO COLOR CAFC"/>
    <s v="01.09.1980"/>
    <n v="9501.85"/>
    <n v="8551.66"/>
    <s v="ZLI1"/>
    <n v="10"/>
    <n v="0"/>
    <n v="67290.960000000006"/>
    <n v="60561.860000000008"/>
    <s v="ZLIN"/>
    <n v="10"/>
    <n v="0"/>
    <n v="0"/>
    <n v="0"/>
    <m/>
    <m/>
    <m/>
  </r>
  <r>
    <s v="120602001657-0"/>
    <x v="38"/>
    <m/>
    <s v="PINTURA REFINERIA"/>
    <s v="01.04.1981"/>
    <n v="5000"/>
    <n v="0"/>
    <s v="ZLI1"/>
    <n v="1"/>
    <n v="0"/>
    <n v="0"/>
    <n v="0"/>
    <s v="ZLIN"/>
    <n v="1"/>
    <n v="0"/>
    <n v="0"/>
    <n v="0"/>
    <m/>
    <m/>
    <m/>
  </r>
  <r>
    <s v="120602001659-0"/>
    <x v="38"/>
    <m/>
    <s v="MAQ  ESCRIBIR OLYMPIC .7 42416"/>
    <s v="01.01.1979"/>
    <n v="7137.9"/>
    <n v="6424.11"/>
    <s v="ZLI1"/>
    <n v="10"/>
    <n v="0"/>
    <n v="55752.86"/>
    <n v="50177.57"/>
    <s v="ZLIN"/>
    <n v="10"/>
    <n v="0"/>
    <n v="0"/>
    <n v="0"/>
    <m/>
    <m/>
    <m/>
  </r>
  <r>
    <s v="120602001663-0"/>
    <x v="38"/>
    <m/>
    <s v="MAQUINA LIMPIAR ROLLOS MICROFIK"/>
    <s v="01.08.1995"/>
    <n v="709500"/>
    <n v="638550"/>
    <s v="ZLI1"/>
    <n v="10"/>
    <n v="0"/>
    <n v="660276.39"/>
    <n v="594248.75"/>
    <s v="ZLIN"/>
    <n v="10"/>
    <n v="0"/>
    <n v="0"/>
    <n v="0"/>
    <m/>
    <m/>
    <m/>
  </r>
  <r>
    <s v="120602001664-0"/>
    <x v="38"/>
    <m/>
    <s v="LECTOR MICROPELICULA KODAK 322"/>
    <s v="01.08.1979"/>
    <n v="29642.48"/>
    <n v="26678.23"/>
    <s v="ZLI1"/>
    <n v="10"/>
    <n v="0"/>
    <n v="231532.38"/>
    <n v="208379.14"/>
    <s v="ZLIN"/>
    <n v="10"/>
    <n v="0"/>
    <n v="0"/>
    <n v="0"/>
    <m/>
    <m/>
    <m/>
  </r>
  <r>
    <s v="120602001665-0"/>
    <x v="38"/>
    <m/>
    <s v="LAMPARA FLUOR ESCRITORIO"/>
    <s v="01.04.1981"/>
    <n v="466.3"/>
    <n v="465.3"/>
    <s v="ZLI1"/>
    <n v="1"/>
    <n v="0"/>
    <n v="0"/>
    <n v="0"/>
    <s v="ZLIN"/>
    <n v="1"/>
    <n v="0"/>
    <n v="0"/>
    <n v="0"/>
    <m/>
    <m/>
    <m/>
  </r>
  <r>
    <s v="120602001669-0"/>
    <x v="38"/>
    <m/>
    <s v="ESCRITORIO EJECUTIVO CENIZARO"/>
    <s v="01.08.1995"/>
    <n v="193800"/>
    <n v="174420"/>
    <s v="ZLI1"/>
    <n v="10"/>
    <n v="0"/>
    <n v="180354.55"/>
    <n v="162319.09"/>
    <s v="ZLIN"/>
    <n v="10"/>
    <n v="0"/>
    <n v="0"/>
    <n v="0"/>
    <m/>
    <m/>
    <m/>
  </r>
  <r>
    <s v="120602001670-0"/>
    <x v="38"/>
    <m/>
    <s v="MESA DE COMPUTADORA"/>
    <s v="01.08.1995"/>
    <n v="21945"/>
    <n v="19750.5"/>
    <s v="ZLI1"/>
    <n v="10"/>
    <n v="0"/>
    <n v="20422.45"/>
    <n v="18380.21"/>
    <s v="ZLIN"/>
    <n v="10"/>
    <n v="0"/>
    <n v="0"/>
    <n v="0"/>
    <m/>
    <m/>
    <m/>
  </r>
  <r>
    <s v="120602001671-0"/>
    <x v="38"/>
    <m/>
    <s v="ACUARELA"/>
    <s v="01.09.1993"/>
    <n v="1700"/>
    <n v="1699"/>
    <s v="ZLI1"/>
    <n v="1"/>
    <n v="0"/>
    <n v="0"/>
    <n v="0"/>
    <s v="ZLIN"/>
    <n v="1"/>
    <n v="0"/>
    <n v="0"/>
    <n v="0"/>
    <m/>
    <m/>
    <m/>
  </r>
  <r>
    <s v="120602001676-0"/>
    <x v="38"/>
    <m/>
    <s v="MESA P,COMPUTO CROMADA"/>
    <s v="01.10.1995"/>
    <n v="20691"/>
    <n v="18621.900000000001"/>
    <s v="ZLI1"/>
    <n v="10"/>
    <n v="0"/>
    <n v="19255.47"/>
    <n v="17329.920000000002"/>
    <s v="ZLIN"/>
    <n v="10"/>
    <n v="0"/>
    <n v="0"/>
    <n v="0"/>
    <m/>
    <m/>
    <m/>
  </r>
  <r>
    <s v="120602001679-0"/>
    <x v="38"/>
    <m/>
    <s v="AIRE ACONDICIONADO GOLD STAR"/>
    <s v="01.10.1995"/>
    <n v="174900"/>
    <n v="157410"/>
    <s v="ZLI1"/>
    <n v="10"/>
    <n v="0"/>
    <n v="162765.79"/>
    <n v="146489.21000000002"/>
    <s v="ZLIN"/>
    <n v="10"/>
    <n v="0"/>
    <n v="0"/>
    <n v="0"/>
    <m/>
    <m/>
    <m/>
  </r>
  <r>
    <s v="120602001680-0"/>
    <x v="38"/>
    <m/>
    <s v="CAMA CON COLCHON DE ESPUMA"/>
    <s v="01.02.1995"/>
    <n v="23500"/>
    <n v="21150"/>
    <s v="ZLI1"/>
    <n v="10"/>
    <n v="0"/>
    <n v="21869.56"/>
    <n v="19682.600000000002"/>
    <s v="ZLIN"/>
    <n v="10"/>
    <n v="0"/>
    <n v="0"/>
    <n v="0"/>
    <m/>
    <m/>
    <m/>
  </r>
  <r>
    <s v="120602001682-0"/>
    <x v="38"/>
    <m/>
    <s v="AIRE ACONDICIONADO"/>
    <s v="30.11.1995"/>
    <n v="208449"/>
    <n v="187604.1"/>
    <s v="ZLI1"/>
    <n v="10"/>
    <n v="0"/>
    <n v="193987.24"/>
    <n v="174588.52"/>
    <s v="ZLIN"/>
    <n v="10"/>
    <n v="0"/>
    <n v="0"/>
    <n v="0"/>
    <m/>
    <m/>
    <m/>
  </r>
  <r>
    <s v="120602001683-0"/>
    <x v="38"/>
    <m/>
    <s v="DESTRUCTORA DE PAPEL"/>
    <s v="30.11.1995"/>
    <n v="0"/>
    <n v="0"/>
    <s v="ZLI1"/>
    <n v="10"/>
    <n v="0"/>
    <n v="0"/>
    <n v="0"/>
    <s v="ZLIN"/>
    <n v="10"/>
    <n v="0"/>
    <n v="0"/>
    <n v="0"/>
    <m/>
    <m/>
    <m/>
  </r>
  <r>
    <s v="120602001686-0"/>
    <x v="38"/>
    <m/>
    <s v="FACSIMIL PANASONIC KXF 800"/>
    <s v="01.10.1995"/>
    <n v="0"/>
    <n v="0"/>
    <s v="ZLI1"/>
    <n v="10"/>
    <n v="0"/>
    <n v="0"/>
    <n v="0"/>
    <s v="ZLIN"/>
    <n v="10"/>
    <n v="0"/>
    <n v="0"/>
    <n v="0"/>
    <m/>
    <m/>
    <m/>
  </r>
  <r>
    <s v="120602001687-0"/>
    <x v="38"/>
    <m/>
    <s v="MAQUINA DESTRC  DE PAPEL GDC921"/>
    <s v="01.10.1995"/>
    <n v="239821.12"/>
    <n v="189143.41"/>
    <s v="ZLI1"/>
    <n v="10"/>
    <n v="0"/>
    <n v="319561.75"/>
    <n v="283894.89"/>
    <s v="ZLIN"/>
    <n v="10"/>
    <n v="0"/>
    <n v="0"/>
    <n v="0"/>
    <m/>
    <m/>
    <m/>
  </r>
  <r>
    <s v="120602001691-0"/>
    <x v="38"/>
    <m/>
    <s v="DISFRAZ MASCOTA RECOPE (RECOPITO)"/>
    <s v="30.11.1995"/>
    <n v="309500"/>
    <n v="278550"/>
    <s v="ZLI1"/>
    <n v="10"/>
    <n v="0"/>
    <n v="288027.51"/>
    <n v="259224.76"/>
    <s v="ZLIN"/>
    <n v="10"/>
    <n v="0"/>
    <n v="0"/>
    <n v="0"/>
    <m/>
    <m/>
    <m/>
  </r>
  <r>
    <s v="120602001692-0"/>
    <x v="38"/>
    <m/>
    <s v="TELEFONO CON PANTALLA"/>
    <s v="31.12.1995"/>
    <n v="97023.56"/>
    <n v="87321.2"/>
    <s v="ZLI1"/>
    <n v="10"/>
    <n v="0"/>
    <n v="90292.21"/>
    <n v="81262.990000000005"/>
    <s v="ZLIN"/>
    <n v="10"/>
    <n v="0"/>
    <n v="0"/>
    <n v="0"/>
    <m/>
    <m/>
    <m/>
  </r>
  <r>
    <s v="120602001693-0"/>
    <x v="38"/>
    <m/>
    <s v="TELEFONO CON PANTALL S NT-2K16GH35"/>
    <s v="30.10.1997"/>
    <n v="134988.97"/>
    <n v="121490.07"/>
    <s v="ZLI1"/>
    <n v="10"/>
    <n v="0"/>
    <n v="160106.66"/>
    <n v="144095.99"/>
    <s v="ZLIN"/>
    <n v="10"/>
    <n v="0"/>
    <n v="0"/>
    <n v="0"/>
    <m/>
    <m/>
    <m/>
  </r>
  <r>
    <s v="120602001698-0"/>
    <x v="38"/>
    <m/>
    <s v="ARCHIVADOR METALICO 4 GVTS BEIG"/>
    <s v="01.03.1981"/>
    <n v="1700"/>
    <n v="1530"/>
    <s v="ZLI1"/>
    <n v="10"/>
    <n v="0"/>
    <n v="5906.21"/>
    <n v="5315.59"/>
    <s v="ZLIN"/>
    <n v="10"/>
    <n v="0"/>
    <n v="0"/>
    <n v="0"/>
    <m/>
    <m/>
    <m/>
  </r>
  <r>
    <s v="120602001700-0"/>
    <x v="38"/>
    <m/>
    <s v="CALCULADORA MONROE"/>
    <s v="01.09.1993"/>
    <n v="9694.94"/>
    <n v="8725.4500000000007"/>
    <s v="ZLI1"/>
    <n v="10"/>
    <n v="0"/>
    <n v="6907.15"/>
    <n v="6216.44"/>
    <s v="ZLIN"/>
    <n v="10"/>
    <n v="0"/>
    <n v="0"/>
    <n v="0"/>
    <m/>
    <m/>
    <m/>
  </r>
  <r>
    <s v="120602001701-0"/>
    <x v="38"/>
    <m/>
    <s v="AIRE ACONDIC NATIONAL CW90R"/>
    <s v="01.04.1981"/>
    <n v="9284.75"/>
    <n v="8356.2800000000007"/>
    <s v="ZLI1"/>
    <n v="10"/>
    <n v="0"/>
    <n v="32257.64"/>
    <n v="29031.9"/>
    <s v="ZLIN"/>
    <n v="10"/>
    <n v="0"/>
    <n v="0"/>
    <n v="0"/>
    <m/>
    <m/>
    <m/>
  </r>
  <r>
    <s v="120602001702-0"/>
    <x v="38"/>
    <m/>
    <s v="MESITA CENTRO CT4018 F418SF"/>
    <s v="01.02.1981"/>
    <n v="508.35"/>
    <n v="507.35"/>
    <s v="ZLI1"/>
    <n v="1"/>
    <n v="0"/>
    <n v="0"/>
    <n v="0"/>
    <s v="ZLIN"/>
    <n v="1"/>
    <n v="0"/>
    <n v="0"/>
    <n v="0"/>
    <m/>
    <m/>
    <m/>
  </r>
  <r>
    <s v="120602001703-0"/>
    <x v="38"/>
    <m/>
    <s v="OLEO ARREGLANDO EL PORTON"/>
    <s v="01.02.1981"/>
    <n v="2000"/>
    <n v="0"/>
    <s v="ZLI1"/>
    <n v="1"/>
    <n v="0"/>
    <n v="0"/>
    <n v="0"/>
    <s v="ZLIN"/>
    <n v="1"/>
    <n v="0"/>
    <n v="0"/>
    <n v="0"/>
    <m/>
    <m/>
    <m/>
  </r>
  <r>
    <s v="120602001704-0"/>
    <x v="38"/>
    <m/>
    <s v="VENTILADOR DE PARED NARTIONAL"/>
    <s v="01.09.1993"/>
    <n v="1412.65"/>
    <n v="1271.3900000000001"/>
    <s v="ZLI1"/>
    <n v="10"/>
    <n v="0"/>
    <n v="1006.4"/>
    <n v="905.76"/>
    <s v="ZLIN"/>
    <n v="10"/>
    <n v="0"/>
    <n v="0"/>
    <n v="0"/>
    <m/>
    <m/>
    <m/>
  </r>
  <r>
    <s v="120602001707-0"/>
    <x v="38"/>
    <m/>
    <s v="VENTILADOR DE MESA SANYO"/>
    <s v="01.09.1993"/>
    <n v="868.32"/>
    <n v="867.32"/>
    <s v="ZLI1"/>
    <n v="1"/>
    <n v="0"/>
    <n v="0"/>
    <n v="0"/>
    <s v="ZLIN"/>
    <n v="1"/>
    <n v="0"/>
    <n v="0"/>
    <n v="0"/>
    <m/>
    <m/>
    <m/>
  </r>
  <r>
    <s v="120602001708-0"/>
    <x v="38"/>
    <m/>
    <s v="ARCHIVO LEGAL 4 GAVETAS"/>
    <s v="01.01.1981"/>
    <n v="1750"/>
    <n v="1575"/>
    <s v="ZLI1"/>
    <n v="10"/>
    <n v="0"/>
    <n v="6079.9"/>
    <n v="5471.91"/>
    <s v="ZLIN"/>
    <n v="10"/>
    <n v="0"/>
    <n v="0"/>
    <n v="0"/>
    <m/>
    <m/>
    <m/>
  </r>
  <r>
    <s v="120602001710-0"/>
    <x v="38"/>
    <m/>
    <s v="ABANICO DE MESA"/>
    <s v="01.09.1993"/>
    <n v="523.79999999999995"/>
    <n v="522.79999999999995"/>
    <s v="ZLI1"/>
    <n v="1"/>
    <n v="0"/>
    <n v="0"/>
    <n v="0"/>
    <s v="ZLIN"/>
    <n v="1"/>
    <n v="0"/>
    <n v="0"/>
    <n v="0"/>
    <m/>
    <m/>
    <m/>
  </r>
  <r>
    <s v="120602001717-0"/>
    <x v="38"/>
    <m/>
    <s v="MAQUINA  DE ESCRIBIR"/>
    <s v="01.09.1993"/>
    <n v="13921.2"/>
    <n v="12529.080000000002"/>
    <s v="ZLI1"/>
    <n v="10"/>
    <n v="0"/>
    <n v="9918.16"/>
    <n v="8926.34"/>
    <s v="ZLIN"/>
    <n v="10"/>
    <n v="0"/>
    <n v="0"/>
    <n v="0"/>
    <m/>
    <m/>
    <m/>
  </r>
  <r>
    <s v="120602001720-0"/>
    <x v="38"/>
    <m/>
    <s v="ARCHIVO LEGAL 4 GAVETAS VERDE"/>
    <s v="01.06.1979"/>
    <n v="0"/>
    <n v="0"/>
    <s v="ZLI1"/>
    <n v="10"/>
    <n v="0"/>
    <n v="0"/>
    <n v="0"/>
    <s v="ZLIN"/>
    <n v="10"/>
    <n v="0"/>
    <n v="0"/>
    <n v="0"/>
    <m/>
    <m/>
    <m/>
  </r>
  <r>
    <s v="120602001722-0"/>
    <x v="38"/>
    <m/>
    <s v="SACAPUNTAS ELECTRICO NATIONAL"/>
    <s v="01.09.1993"/>
    <n v="1986"/>
    <n v="1787.4"/>
    <s v="ZLI1"/>
    <n v="10"/>
    <n v="0"/>
    <n v="1414.89"/>
    <n v="1273.4000000000001"/>
    <s v="ZLIN"/>
    <n v="10"/>
    <n v="0"/>
    <n v="0"/>
    <n v="0"/>
    <m/>
    <m/>
    <m/>
  </r>
  <r>
    <s v="120602001725-0"/>
    <x v="38"/>
    <m/>
    <s v="MESITA CENTRO MADERA CRISTOBAL"/>
    <s v="01.12.1980"/>
    <n v="1080"/>
    <n v="972"/>
    <s v="ZLI1"/>
    <n v="10"/>
    <n v="0"/>
    <n v="7648.37"/>
    <n v="6883.53"/>
    <s v="ZLIN"/>
    <n v="10"/>
    <n v="0"/>
    <n v="0"/>
    <n v="0"/>
    <m/>
    <m/>
    <m/>
  </r>
  <r>
    <s v="120602001726-0"/>
    <x v="38"/>
    <m/>
    <s v="AIRE ACONDIC DENTRO CIELO RASO"/>
    <s v="01.02.1995"/>
    <n v="770000"/>
    <n v="693000"/>
    <s v="ZLI1"/>
    <n v="10"/>
    <n v="0"/>
    <n v="716579.08"/>
    <n v="644921.16999999993"/>
    <s v="ZLIN"/>
    <n v="10"/>
    <n v="0"/>
    <n v="0"/>
    <n v="0"/>
    <m/>
    <m/>
    <m/>
  </r>
  <r>
    <s v="120602001727-0"/>
    <x v="38"/>
    <m/>
    <s v="ACUARELA PAISAJE DE GRECIA"/>
    <s v="01.06.1981"/>
    <n v="1200"/>
    <n v="0"/>
    <s v="ZLI1"/>
    <n v="1"/>
    <n v="0"/>
    <n v="0"/>
    <n v="0"/>
    <s v="ZLIN"/>
    <n v="1"/>
    <n v="0"/>
    <n v="0"/>
    <n v="0"/>
    <m/>
    <m/>
    <m/>
  </r>
  <r>
    <s v="120602001728-0"/>
    <x v="38"/>
    <m/>
    <s v="ABANICO DOBLE OCCILACION DE PI"/>
    <s v="01.03.1981"/>
    <n v="1836"/>
    <n v="1652.4"/>
    <s v="ZLI1"/>
    <n v="10"/>
    <n v="0"/>
    <n v="6378.65"/>
    <n v="5740.79"/>
    <s v="ZLIN"/>
    <n v="10"/>
    <n v="0"/>
    <n v="0"/>
    <n v="0"/>
    <m/>
    <m/>
    <m/>
  </r>
  <r>
    <s v="120602001729-0"/>
    <x v="38"/>
    <m/>
    <s v="MESA DE CONFERENCIAS METALICA"/>
    <s v="01.09.1980"/>
    <n v="9800"/>
    <n v="8820"/>
    <s v="ZLI1"/>
    <n v="10"/>
    <n v="0"/>
    <n v="69402.490000000005"/>
    <n v="62462.240000000005"/>
    <s v="ZLIN"/>
    <n v="10"/>
    <n v="0"/>
    <n v="0"/>
    <n v="0"/>
    <m/>
    <m/>
    <m/>
  </r>
  <r>
    <s v="120602001730-0"/>
    <x v="38"/>
    <m/>
    <s v="CAJA SEYMA MOD GBAAFICHA 7"/>
    <s v="01.03.1981"/>
    <n v="11277.8"/>
    <n v="10150.019999999999"/>
    <s v="ZLI1"/>
    <n v="10"/>
    <n v="0"/>
    <n v="39182.03"/>
    <n v="35263.83"/>
    <s v="ZLIN"/>
    <n v="10"/>
    <n v="0"/>
    <n v="0"/>
    <n v="0"/>
    <m/>
    <m/>
    <m/>
  </r>
  <r>
    <s v="120602001735-0"/>
    <x v="38"/>
    <m/>
    <s v="SOFA DOS ASIENTOS"/>
    <s v="01.09.1993"/>
    <n v="93020.4"/>
    <n v="83718.359999999986"/>
    <s v="ZLI1"/>
    <n v="10"/>
    <n v="0"/>
    <n v="66272.740000000005"/>
    <n v="59645.47"/>
    <s v="ZLIN"/>
    <n v="10"/>
    <n v="0"/>
    <n v="0"/>
    <n v="0"/>
    <m/>
    <m/>
    <m/>
  </r>
  <r>
    <s v="120602001736-0"/>
    <x v="38"/>
    <m/>
    <s v="AIRE ACONDICIONADO"/>
    <s v="30.09.1996"/>
    <n v="333500"/>
    <n v="300150"/>
    <s v="ZLI1"/>
    <n v="10"/>
    <n v="0"/>
    <n v="366041.24"/>
    <n v="329437.12"/>
    <s v="ZLIN"/>
    <n v="10"/>
    <n v="0"/>
    <n v="0"/>
    <n v="0"/>
    <m/>
    <m/>
    <m/>
  </r>
  <r>
    <s v="120602001737-0"/>
    <x v="38"/>
    <m/>
    <s v="TRINCHANTE DE PETATILLO"/>
    <s v="01.04.1981"/>
    <n v="7387.2"/>
    <n v="6648.48"/>
    <s v="ZLI1"/>
    <n v="10"/>
    <n v="0"/>
    <n v="25665.03"/>
    <n v="23098.53"/>
    <s v="ZLIN"/>
    <n v="10"/>
    <n v="0"/>
    <n v="0"/>
    <n v="0"/>
    <m/>
    <m/>
    <m/>
  </r>
  <r>
    <s v="120602001741-0"/>
    <x v="38"/>
    <m/>
    <s v="CALCULADORA ESTESA"/>
    <s v="01.09.1993"/>
    <n v="4590"/>
    <n v="4131"/>
    <s v="ZLI1"/>
    <n v="10"/>
    <n v="0"/>
    <n v="3270.11"/>
    <n v="2943.1000000000004"/>
    <s v="ZLIN"/>
    <n v="10"/>
    <n v="0"/>
    <n v="0"/>
    <n v="0"/>
    <m/>
    <m/>
    <m/>
  </r>
  <r>
    <s v="120602001742-0"/>
    <x v="38"/>
    <m/>
    <s v="RETROPROYECTOR"/>
    <s v="31.01.1996"/>
    <n v="191992.66"/>
    <n v="172793.39"/>
    <s v="ZLI1"/>
    <n v="10"/>
    <n v="0"/>
    <n v="210726.29"/>
    <n v="189653.66"/>
    <s v="ZLIN"/>
    <n v="10"/>
    <n v="0"/>
    <n v="0"/>
    <n v="0"/>
    <m/>
    <m/>
    <m/>
  </r>
  <r>
    <s v="120602001745-0"/>
    <x v="38"/>
    <m/>
    <s v="MAQ ESCRIB OLYMPIA 38CMS 36N"/>
    <s v="01.03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747-0"/>
    <x v="38"/>
    <m/>
    <s v="SILLA DE ESPERA CROMADA"/>
    <s v="28.02.1996"/>
    <n v="11730"/>
    <n v="10557"/>
    <s v="ZLI1"/>
    <n v="10"/>
    <n v="0"/>
    <n v="12874.48"/>
    <n v="11587.029999999999"/>
    <s v="ZLIN"/>
    <n v="10"/>
    <n v="0"/>
    <n v="0"/>
    <n v="0"/>
    <m/>
    <m/>
    <m/>
  </r>
  <r>
    <s v="120602001748-0"/>
    <x v="38"/>
    <m/>
    <s v="SILLA DE GAS SECRETARIAL"/>
    <s v="28.02.1996"/>
    <n v="19090"/>
    <n v="17181"/>
    <s v="ZLI1"/>
    <n v="10"/>
    <n v="0"/>
    <n v="20952.650000000001"/>
    <n v="18857.39"/>
    <s v="ZLIN"/>
    <n v="10"/>
    <n v="0"/>
    <n v="0"/>
    <n v="0"/>
    <m/>
    <m/>
    <m/>
  </r>
  <r>
    <s v="120602001749-0"/>
    <x v="38"/>
    <m/>
    <s v="CACULADORA ELECTRONICA CASIO"/>
    <s v="28.02.1996"/>
    <n v="21447.5"/>
    <n v="19302.75"/>
    <s v="ZLI1"/>
    <n v="10"/>
    <n v="0"/>
    <n v="23540.18"/>
    <n v="21186.16"/>
    <s v="ZLIN"/>
    <n v="10"/>
    <n v="0"/>
    <n v="0"/>
    <n v="0"/>
    <m/>
    <m/>
    <m/>
  </r>
  <r>
    <s v="120602001750-0"/>
    <x v="38"/>
    <m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1-0"/>
    <x v="38"/>
    <m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2-0"/>
    <x v="38"/>
    <m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4-0"/>
    <x v="38"/>
    <m/>
    <s v="CALCULADORA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5-0"/>
    <x v="38"/>
    <m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58-0"/>
    <x v="38"/>
    <m/>
    <s v="CALCULADORA CASIO"/>
    <s v="28.02.1996"/>
    <n v="0"/>
    <n v="0"/>
    <s v="ZLI1"/>
    <n v="10"/>
    <n v="0"/>
    <n v="0"/>
    <n v="0"/>
    <s v="ZLIN"/>
    <n v="10"/>
    <n v="0"/>
    <n v="0"/>
    <n v="0"/>
    <m/>
    <m/>
    <m/>
  </r>
  <r>
    <s v="120602001759-0"/>
    <x v="38"/>
    <m/>
    <s v="CALCULADORA CASIO"/>
    <s v="28.02.1996"/>
    <n v="28175"/>
    <n v="25357.5"/>
    <s v="ZLI1"/>
    <n v="10"/>
    <n v="0"/>
    <n v="30924.12"/>
    <n v="27831.71"/>
    <s v="ZLIN"/>
    <n v="10"/>
    <n v="0"/>
    <n v="0"/>
    <n v="0"/>
    <m/>
    <m/>
    <m/>
  </r>
  <r>
    <s v="120602001761-0"/>
    <x v="38"/>
    <m/>
    <s v="SILLA SECRETARIAL"/>
    <s v="28.02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64-0"/>
    <x v="38"/>
    <m/>
    <s v="SILLA SECRETARIAL"/>
    <s v="28.02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67-0"/>
    <x v="38"/>
    <m/>
    <s v="ENCUADERNADORA CBC SERIE IAS0099"/>
    <s v="30.05.1996"/>
    <n v="80500"/>
    <n v="72450"/>
    <s v="ZLI1"/>
    <n v="10"/>
    <n v="0"/>
    <n v="88354.74"/>
    <n v="79519.27"/>
    <s v="ZLIN"/>
    <n v="10"/>
    <n v="0"/>
    <n v="0"/>
    <n v="0"/>
    <m/>
    <m/>
    <m/>
  </r>
  <r>
    <s v="120602001769-0"/>
    <x v="38"/>
    <m/>
    <s v="TELEVISOR HITACHI"/>
    <s v="30.07.1996"/>
    <n v="170967.05"/>
    <n v="153870.34"/>
    <s v="ZLI1"/>
    <n v="10"/>
    <n v="0"/>
    <n v="187649.12"/>
    <n v="168884.21"/>
    <s v="ZLIN"/>
    <n v="10"/>
    <n v="0"/>
    <n v="0"/>
    <n v="0"/>
    <m/>
    <m/>
    <m/>
  </r>
  <r>
    <s v="120602001770-0"/>
    <x v="38"/>
    <m/>
    <s v="FAX PANASONIC"/>
    <s v="30.07.1996"/>
    <n v="113390"/>
    <n v="102051"/>
    <s v="ZLI1"/>
    <n v="10"/>
    <n v="0"/>
    <n v="124453.98"/>
    <n v="112008.58"/>
    <s v="ZLIN"/>
    <n v="10"/>
    <n v="0"/>
    <n v="0"/>
    <n v="0"/>
    <m/>
    <m/>
    <m/>
  </r>
  <r>
    <s v="120602001773-0"/>
    <x v="38"/>
    <m/>
    <s v="ESTANTE 90 X 30 PARIELES Y ANGU"/>
    <s v="30.11.1996"/>
    <n v="9430"/>
    <n v="8487"/>
    <s v="ZLI1"/>
    <n v="10"/>
    <n v="0"/>
    <n v="10350.049999999999"/>
    <n v="9315.0499999999993"/>
    <s v="ZLIN"/>
    <n v="10"/>
    <n v="0"/>
    <n v="0"/>
    <n v="0"/>
    <m/>
    <m/>
    <m/>
  </r>
  <r>
    <s v="120602001774-0"/>
    <x v="38"/>
    <m/>
    <s v="ESTANTE  METALICO 1.10 X 30"/>
    <s v="30.11.1996"/>
    <n v="17825"/>
    <n v="16042.5"/>
    <s v="ZLI1"/>
    <n v="10"/>
    <n v="0"/>
    <n v="19564.240000000002"/>
    <n v="17607.82"/>
    <s v="ZLIN"/>
    <n v="10"/>
    <n v="0"/>
    <n v="0"/>
    <n v="0"/>
    <m/>
    <m/>
    <m/>
  </r>
  <r>
    <s v="120602001775-0"/>
    <x v="38"/>
    <m/>
    <s v="ESTANTE 1.16 X30"/>
    <s v="30.11.1996"/>
    <n v="10580"/>
    <n v="9522"/>
    <s v="ZLI1"/>
    <n v="10"/>
    <n v="0"/>
    <n v="11612.31"/>
    <n v="10451.08"/>
    <s v="ZLIN"/>
    <n v="10"/>
    <n v="0"/>
    <n v="0"/>
    <n v="0"/>
    <m/>
    <m/>
    <m/>
  </r>
  <r>
    <s v="120602001778-0"/>
    <x v="38"/>
    <m/>
    <s v="MAQ ESCRIBIR OLYMPIA SG3 NCNS"/>
    <s v="01.04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779-0"/>
    <x v="38"/>
    <m/>
    <s v="EXTRACTOR DE AIRE"/>
    <s v="01.08.1980"/>
    <n v="2862"/>
    <n v="2575.8000000000002"/>
    <s v="ZLI1"/>
    <n v="10"/>
    <n v="0"/>
    <n v="20268.27"/>
    <n v="18241.440000000002"/>
    <s v="ZLIN"/>
    <n v="10"/>
    <n v="0"/>
    <n v="0"/>
    <n v="0"/>
    <m/>
    <m/>
    <m/>
  </r>
  <r>
    <s v="120602001783-0"/>
    <x v="38"/>
    <m/>
    <s v="MESITA P,MAQUINA DE ESCRIBIR"/>
    <s v="01.05.1981"/>
    <n v="600"/>
    <n v="599"/>
    <s v="ZLI1"/>
    <n v="1"/>
    <n v="0"/>
    <n v="0"/>
    <n v="0"/>
    <s v="ZLIN"/>
    <n v="1"/>
    <n v="0"/>
    <n v="0"/>
    <n v="0"/>
    <m/>
    <m/>
    <m/>
  </r>
  <r>
    <s v="120602001784-0"/>
    <x v="38"/>
    <m/>
    <s v="ESCRITORIO EJECUTIVO"/>
    <s v="01.03.1981"/>
    <n v="2200"/>
    <n v="1980"/>
    <s v="ZLI1"/>
    <n v="10"/>
    <n v="0"/>
    <n v="7643.36"/>
    <n v="6879.0199999999995"/>
    <s v="ZLIN"/>
    <n v="10"/>
    <n v="0"/>
    <n v="0"/>
    <n v="0"/>
    <m/>
    <m/>
    <m/>
  </r>
  <r>
    <s v="120602001785-0"/>
    <x v="38"/>
    <m/>
    <s v="CEPILLO ELECT  M UB.7300.0022"/>
    <s v="01.02.1981"/>
    <n v="3623.4"/>
    <n v="3261.06"/>
    <s v="ZLI1"/>
    <n v="10"/>
    <n v="0"/>
    <n v="12588.6"/>
    <n v="11329.74"/>
    <s v="ZLIN"/>
    <n v="10"/>
    <n v="0"/>
    <n v="0"/>
    <n v="0"/>
    <m/>
    <m/>
    <m/>
  </r>
  <r>
    <s v="120602001786-0"/>
    <x v="38"/>
    <m/>
    <s v="ABANICO CAFE"/>
    <s v="01.03.1981"/>
    <n v="1750"/>
    <n v="1575"/>
    <s v="ZLI1"/>
    <n v="10"/>
    <n v="0"/>
    <n v="6079.9"/>
    <n v="5471.91"/>
    <s v="ZLIN"/>
    <n v="10"/>
    <n v="0"/>
    <n v="0"/>
    <n v="0"/>
    <m/>
    <m/>
    <m/>
  </r>
  <r>
    <s v="120602001787-0"/>
    <x v="38"/>
    <m/>
    <s v="AIRE ACONDIC NATIONAL M 377639"/>
    <s v="01.01.1981"/>
    <n v="9354.5400000000009"/>
    <n v="8419.09"/>
    <s v="ZLI1"/>
    <n v="10"/>
    <n v="0"/>
    <n v="32500.11"/>
    <n v="29250.1"/>
    <s v="ZLIN"/>
    <n v="10"/>
    <n v="0"/>
    <n v="0"/>
    <n v="0"/>
    <m/>
    <m/>
    <m/>
  </r>
  <r>
    <s v="120602001789-0"/>
    <x v="38"/>
    <m/>
    <s v="MAQ ESCRIB OLYMPIA .7 4578132"/>
    <s v="01.01.1981"/>
    <n v="17712"/>
    <n v="15940.8"/>
    <s v="ZLI1"/>
    <n v="10"/>
    <n v="0"/>
    <n v="61536.2"/>
    <n v="55382.579999999994"/>
    <s v="ZLIN"/>
    <n v="10"/>
    <n v="0"/>
    <n v="0"/>
    <n v="0"/>
    <m/>
    <m/>
    <m/>
  </r>
  <r>
    <s v="120602001791-0"/>
    <x v="38"/>
    <m/>
    <s v="ESCRITORIO TIPO SECRETARIA"/>
    <s v="01.03.1981"/>
    <n v="0"/>
    <n v="0"/>
    <s v="ZLI1"/>
    <n v="10"/>
    <n v="0"/>
    <n v="0"/>
    <n v="0"/>
    <s v="ZLIN"/>
    <n v="10"/>
    <n v="0"/>
    <n v="0"/>
    <n v="0"/>
    <m/>
    <m/>
    <m/>
  </r>
  <r>
    <s v="120602001793-0"/>
    <x v="38"/>
    <m/>
    <s v="BIBLIOTECA PEQ  PUERTA VIDRIO"/>
    <s v="01.02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794-0"/>
    <x v="38"/>
    <m/>
    <s v="MAQ ESCRIB IDEAL .18 S 2194255"/>
    <s v="01.09.1981"/>
    <n v="14364"/>
    <n v="12927.6"/>
    <s v="ZLI1"/>
    <n v="10"/>
    <n v="0"/>
    <n v="49904.35"/>
    <n v="44913.919999999998"/>
    <s v="ZLIN"/>
    <n v="10"/>
    <n v="0"/>
    <n v="0"/>
    <n v="0"/>
    <m/>
    <m/>
    <m/>
  </r>
  <r>
    <s v="120602001796-0"/>
    <x v="38"/>
    <m/>
    <s v="ARMARIO METALICO"/>
    <s v="01.10.1981"/>
    <n v="0"/>
    <n v="0"/>
    <s v="ZLI1"/>
    <n v="10"/>
    <n v="0"/>
    <n v="0"/>
    <n v="0"/>
    <s v="ZLIN"/>
    <n v="10"/>
    <n v="0"/>
    <n v="0"/>
    <n v="0"/>
    <m/>
    <m/>
    <m/>
  </r>
  <r>
    <s v="120602001797-0"/>
    <x v="38"/>
    <m/>
    <s v="CAMILLA METALICA"/>
    <s v="01.09.1981"/>
    <n v="0"/>
    <n v="0"/>
    <s v="ZLI1"/>
    <n v="10"/>
    <n v="0"/>
    <n v="0"/>
    <n v="0"/>
    <s v="ZLIN"/>
    <n v="10"/>
    <n v="0"/>
    <n v="0"/>
    <n v="0"/>
    <m/>
    <m/>
    <m/>
  </r>
  <r>
    <s v="120602001802-0"/>
    <x v="38"/>
    <m/>
    <s v="JUEGO DE COMEDOR 4 SILLAS"/>
    <s v="01.09.1981"/>
    <n v="1468.76"/>
    <n v="1321.88"/>
    <s v="ZLI1"/>
    <n v="10"/>
    <n v="0"/>
    <n v="5102.78"/>
    <n v="4592.5"/>
    <s v="ZLIN"/>
    <n v="10"/>
    <n v="0"/>
    <n v="0"/>
    <n v="0"/>
    <m/>
    <m/>
    <m/>
  </r>
  <r>
    <s v="120602001804-0"/>
    <x v="38"/>
    <m/>
    <s v="JUEGO DE COMEDOR 4 SILLAS"/>
    <s v="01.09.1981"/>
    <n v="1468.76"/>
    <n v="1321.88"/>
    <s v="ZLI1"/>
    <n v="10"/>
    <n v="0"/>
    <n v="5102.78"/>
    <n v="4592.5"/>
    <s v="ZLIN"/>
    <n v="10"/>
    <n v="0"/>
    <n v="0"/>
    <n v="0"/>
    <m/>
    <m/>
    <m/>
  </r>
  <r>
    <s v="120602001808-0"/>
    <x v="38"/>
    <m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09-0"/>
    <x v="38"/>
    <m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0-0"/>
    <x v="38"/>
    <m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2-0"/>
    <x v="38"/>
    <m/>
    <s v="MESA DE SODA"/>
    <s v="01.08.1981"/>
    <n v="360"/>
    <n v="359"/>
    <s v="ZLI1"/>
    <n v="1"/>
    <n v="0"/>
    <n v="0"/>
    <n v="0"/>
    <s v="ZLIN"/>
    <n v="1"/>
    <n v="0"/>
    <n v="0"/>
    <n v="0"/>
    <m/>
    <m/>
    <m/>
  </r>
  <r>
    <s v="120602001815-0"/>
    <x v="38"/>
    <m/>
    <s v="MAQUINA DELTA GOURMET CAFE M 3"/>
    <s v="01.05.1981"/>
    <n v="12744"/>
    <n v="11469.6"/>
    <s v="ZLI1"/>
    <n v="6"/>
    <n v="0"/>
    <n v="19923.439999999999"/>
    <n v="17931.099999999999"/>
    <s v="ZLIN"/>
    <n v="6"/>
    <n v="0"/>
    <n v="0"/>
    <n v="0"/>
    <m/>
    <m/>
    <m/>
  </r>
  <r>
    <s v="120602001816-0"/>
    <x v="38"/>
    <m/>
    <s v="LICUADORA WARNINGCB 6 1 GALON"/>
    <s v="01.05.1981"/>
    <n v="9600"/>
    <n v="8640"/>
    <s v="ZLI1"/>
    <n v="10"/>
    <n v="0"/>
    <n v="33352.910000000003"/>
    <n v="30017.620000000003"/>
    <s v="ZLIN"/>
    <n v="10"/>
    <n v="0"/>
    <n v="0"/>
    <n v="0"/>
    <m/>
    <m/>
    <m/>
  </r>
  <r>
    <s v="120602001817-0"/>
    <x v="38"/>
    <m/>
    <s v="SILLA EJECUTIVA C 211"/>
    <s v="01.03.1981"/>
    <n v="914.65"/>
    <n v="913.65"/>
    <s v="ZLI1"/>
    <n v="1"/>
    <n v="0"/>
    <n v="0"/>
    <n v="0"/>
    <s v="ZLIN"/>
    <n v="1"/>
    <n v="0"/>
    <n v="0"/>
    <n v="0"/>
    <m/>
    <m/>
    <m/>
  </r>
  <r>
    <s v="120602001818-0"/>
    <x v="38"/>
    <m/>
    <s v="SILLA TIPO SECRETARIA"/>
    <s v="01.02.1981"/>
    <n v="730"/>
    <n v="729"/>
    <s v="ZLI1"/>
    <n v="1"/>
    <n v="0"/>
    <n v="0"/>
    <n v="0"/>
    <s v="ZLIN"/>
    <n v="1"/>
    <n v="0"/>
    <n v="0"/>
    <n v="0"/>
    <m/>
    <m/>
    <m/>
  </r>
  <r>
    <s v="120602001819-0"/>
    <x v="38"/>
    <m/>
    <s v="MAQ ESCRIB RADDO 731 S9244004"/>
    <s v="01.02.1981"/>
    <n v="9612"/>
    <n v="8650.7999999999993"/>
    <s v="ZLI1"/>
    <n v="10"/>
    <n v="0"/>
    <n v="33394.61"/>
    <n v="30055.15"/>
    <s v="ZLIN"/>
    <n v="10"/>
    <n v="0"/>
    <n v="0"/>
    <n v="0"/>
    <m/>
    <m/>
    <m/>
  </r>
  <r>
    <s v="120602001822-0"/>
    <x v="38"/>
    <m/>
    <s v="ARCHIVO CARTA DE 4 GAVETAS"/>
    <s v="01.03.1981"/>
    <n v="1550"/>
    <n v="1395"/>
    <s v="ZLI1"/>
    <n v="10"/>
    <n v="0"/>
    <n v="5385.04"/>
    <n v="4846.54"/>
    <s v="ZLIN"/>
    <n v="10"/>
    <n v="0"/>
    <n v="0"/>
    <n v="0"/>
    <m/>
    <m/>
    <m/>
  </r>
  <r>
    <s v="120602001823-0"/>
    <x v="38"/>
    <m/>
    <s v="MAQ  ESCRIB OLYMP S74887794 M3"/>
    <s v="01.03.1981"/>
    <n v="11772"/>
    <n v="10594.8"/>
    <s v="ZLI1"/>
    <n v="10"/>
    <n v="0"/>
    <n v="40899.019999999997"/>
    <n v="36809.119999999995"/>
    <s v="ZLIN"/>
    <n v="10"/>
    <n v="0"/>
    <n v="0"/>
    <n v="0"/>
    <m/>
    <m/>
    <m/>
  </r>
  <r>
    <s v="120602001824-0"/>
    <x v="38"/>
    <m/>
    <s v="SILLA SECRETARIA CON RODINES"/>
    <s v="01.03.1981"/>
    <n v="651.25"/>
    <n v="650.25"/>
    <s v="ZLI1"/>
    <n v="1"/>
    <n v="0"/>
    <n v="0"/>
    <n v="0"/>
    <s v="ZLIN"/>
    <n v="1"/>
    <n v="0"/>
    <n v="0"/>
    <n v="0"/>
    <m/>
    <m/>
    <m/>
  </r>
  <r>
    <s v="120602001825-0"/>
    <x v="38"/>
    <m/>
    <s v="ESCRITORIO TIPO SECRETARIA"/>
    <s v="01.02.1981"/>
    <n v="1400"/>
    <n v="1260"/>
    <s v="ZLI1"/>
    <n v="10"/>
    <n v="0"/>
    <n v="4863.8999999999996"/>
    <n v="4377.5099999999993"/>
    <s v="ZLIN"/>
    <n v="10"/>
    <n v="0"/>
    <n v="0"/>
    <n v="0"/>
    <m/>
    <m/>
    <m/>
  </r>
  <r>
    <s v="120602001829-0"/>
    <x v="38"/>
    <m/>
    <s v="SILLA SECRETARIA CON RODINES"/>
    <s v="01.03.1981"/>
    <n v="651.25"/>
    <n v="650.25"/>
    <s v="ZLI1"/>
    <n v="1"/>
    <n v="0"/>
    <n v="0"/>
    <n v="0"/>
    <s v="ZLIN"/>
    <n v="1"/>
    <n v="0"/>
    <n v="0"/>
    <n v="0"/>
    <m/>
    <m/>
    <m/>
  </r>
  <r>
    <s v="120602001830-0"/>
    <x v="38"/>
    <m/>
    <s v="SILLA EJECUTIVA"/>
    <s v="01.05.1981"/>
    <n v="1428.85"/>
    <n v="1285.9699999999998"/>
    <s v="ZLI1"/>
    <n v="10"/>
    <n v="0"/>
    <n v="4964.1099999999997"/>
    <n v="4467.7"/>
    <s v="ZLIN"/>
    <n v="10"/>
    <n v="0"/>
    <n v="0"/>
    <n v="0"/>
    <m/>
    <m/>
    <m/>
  </r>
  <r>
    <s v="120602001836-0"/>
    <x v="38"/>
    <m/>
    <s v="MESA PEQUE A FORMICA"/>
    <s v="01.09.1981"/>
    <n v="648"/>
    <n v="647"/>
    <s v="ZLI1"/>
    <n v="1"/>
    <n v="0"/>
    <n v="0"/>
    <n v="0"/>
    <s v="ZLIN"/>
    <n v="1"/>
    <n v="0"/>
    <n v="0"/>
    <n v="0"/>
    <m/>
    <m/>
    <m/>
  </r>
  <r>
    <s v="120602001838-0"/>
    <x v="38"/>
    <m/>
    <s v="ARCHIVO LEGAL 4 GAVETAS"/>
    <s v="01.04.1981"/>
    <n v="0"/>
    <n v="0"/>
    <s v="ZLI1"/>
    <n v="10"/>
    <n v="0"/>
    <n v="0"/>
    <n v="0"/>
    <s v="ZLIN"/>
    <n v="10"/>
    <n v="0"/>
    <n v="0"/>
    <n v="0"/>
    <m/>
    <m/>
    <m/>
  </r>
  <r>
    <s v="120602001841-0"/>
    <x v="38"/>
    <m/>
    <s v="ARCHIVO"/>
    <s v="01.09.1993"/>
    <n v="3430"/>
    <n v="3087"/>
    <s v="ZLI1"/>
    <n v="10"/>
    <n v="0"/>
    <n v="2443.67"/>
    <n v="2199.3000000000002"/>
    <s v="ZLIN"/>
    <n v="10"/>
    <n v="0"/>
    <n v="0"/>
    <n v="0"/>
    <m/>
    <m/>
    <m/>
  </r>
  <r>
    <s v="120602001844-0"/>
    <x v="38"/>
    <m/>
    <s v="ARCHIVADOR LEGAL 4 GAVETAS"/>
    <s v="01.01.1979"/>
    <n v="1121.47"/>
    <n v="1009.32"/>
    <s v="ZLI1"/>
    <n v="10"/>
    <n v="0"/>
    <n v="8759.51"/>
    <n v="7883.56"/>
    <s v="ZLIN"/>
    <n v="10"/>
    <n v="0"/>
    <n v="0"/>
    <n v="0"/>
    <m/>
    <m/>
    <m/>
  </r>
  <r>
    <s v="120602001845-0"/>
    <x v="38"/>
    <m/>
    <s v="ESCRITORIO EJECUTIVO"/>
    <s v="01.08.1981"/>
    <n v="2700"/>
    <n v="2430"/>
    <s v="ZLI1"/>
    <n v="10"/>
    <n v="0"/>
    <n v="9380.4500000000007"/>
    <n v="8442.41"/>
    <s v="ZLIN"/>
    <n v="10"/>
    <n v="0"/>
    <n v="0"/>
    <n v="0"/>
    <m/>
    <m/>
    <m/>
  </r>
  <r>
    <s v="120602001849-0"/>
    <x v="38"/>
    <m/>
    <s v="SILLA GIRATORIA SIN BRAZOS CAFD"/>
    <s v="01.09.1980"/>
    <n v="890"/>
    <n v="889"/>
    <s v="ZLI1"/>
    <n v="1"/>
    <n v="0"/>
    <n v="0"/>
    <n v="0"/>
    <s v="ZLIN"/>
    <n v="1"/>
    <n v="0"/>
    <n v="0"/>
    <n v="0"/>
    <m/>
    <m/>
    <m/>
  </r>
  <r>
    <s v="120602001854-0"/>
    <x v="38"/>
    <m/>
    <s v="ARCHIVO 4 GAVETAS"/>
    <s v="01.01.1981"/>
    <n v="1500"/>
    <n v="1350"/>
    <s v="ZLI1"/>
    <n v="10"/>
    <n v="0"/>
    <n v="5211.3500000000004"/>
    <n v="4690.22"/>
    <s v="ZLIN"/>
    <n v="10"/>
    <n v="0"/>
    <n v="0"/>
    <n v="0"/>
    <m/>
    <m/>
    <m/>
  </r>
  <r>
    <s v="120602001856-0"/>
    <x v="38"/>
    <m/>
    <s v="JUEGO DE SALA MILANO"/>
    <s v="01.03.1979"/>
    <n v="11664"/>
    <n v="10497.6"/>
    <s v="ZLI1"/>
    <n v="10"/>
    <n v="0"/>
    <n v="91105.49"/>
    <n v="81994.94"/>
    <s v="ZLIN"/>
    <n v="10"/>
    <n v="0"/>
    <n v="0"/>
    <n v="0"/>
    <m/>
    <m/>
    <m/>
  </r>
  <r>
    <s v="120602001857-0"/>
    <x v="38"/>
    <m/>
    <s v="CUADRO AL OLEO TITULADO BRENDA"/>
    <s v="01.01.1981"/>
    <n v="2900"/>
    <n v="0"/>
    <s v="ZLI1"/>
    <n v="1"/>
    <n v="0"/>
    <n v="0"/>
    <n v="0"/>
    <s v="ZLIN"/>
    <n v="1"/>
    <n v="0"/>
    <n v="0"/>
    <n v="0"/>
    <m/>
    <m/>
    <m/>
  </r>
  <r>
    <s v="120602001858-0"/>
    <x v="38"/>
    <m/>
    <s v="ARCHIVO MADERA"/>
    <s v="01.06.1981"/>
    <n v="3000"/>
    <n v="2700"/>
    <s v="ZLI1"/>
    <n v="10"/>
    <n v="0"/>
    <n v="10422.73"/>
    <n v="9380.4599999999991"/>
    <s v="ZLIN"/>
    <n v="10"/>
    <n v="0"/>
    <n v="0"/>
    <n v="0"/>
    <m/>
    <m/>
    <m/>
  </r>
  <r>
    <s v="120602001862-0"/>
    <x v="38"/>
    <m/>
    <s v="BIBLIOTECA PUERTA DE VIDRIO"/>
    <s v="01.06.1981"/>
    <n v="1384"/>
    <n v="1245.5999999999999"/>
    <s v="ZLI1"/>
    <n v="10"/>
    <n v="0"/>
    <n v="4808.33"/>
    <n v="4327.5"/>
    <s v="ZLIN"/>
    <n v="10"/>
    <n v="0"/>
    <n v="0"/>
    <n v="0"/>
    <m/>
    <m/>
    <m/>
  </r>
  <r>
    <s v="120602001866-0"/>
    <x v="38"/>
    <m/>
    <s v="MESITA P, MAQ  ESCRIBIR"/>
    <s v="01.04.1981"/>
    <n v="550"/>
    <n v="549"/>
    <s v="ZLI1"/>
    <n v="1"/>
    <n v="0"/>
    <n v="0"/>
    <n v="0"/>
    <s v="ZLIN"/>
    <n v="1"/>
    <n v="0"/>
    <n v="0"/>
    <n v="0"/>
    <m/>
    <m/>
    <m/>
  </r>
  <r>
    <s v="120602001868-0"/>
    <x v="38"/>
    <m/>
    <s v="MESITA P MAQ ESCRIBIR"/>
    <s v="01.11.1981"/>
    <n v="777.6"/>
    <n v="776.6"/>
    <s v="ZLI1"/>
    <n v="1"/>
    <n v="0"/>
    <n v="0"/>
    <n v="0"/>
    <s v="ZLIN"/>
    <n v="1"/>
    <n v="0"/>
    <n v="0"/>
    <n v="0"/>
    <m/>
    <m/>
    <m/>
  </r>
  <r>
    <s v="120602001869-0"/>
    <x v="38"/>
    <m/>
    <s v="ARCHIVO DE 4 GAVETAS"/>
    <s v="01.04.1981"/>
    <n v="2920"/>
    <n v="2628"/>
    <s v="ZLI1"/>
    <n v="10"/>
    <n v="0"/>
    <n v="10144.77"/>
    <n v="9130.2900000000009"/>
    <s v="ZLIN"/>
    <n v="10"/>
    <n v="0"/>
    <n v="0"/>
    <n v="0"/>
    <m/>
    <m/>
    <m/>
  </r>
  <r>
    <s v="120602001870-0"/>
    <x v="38"/>
    <m/>
    <s v="ARCHIVO LEGAL 4 GAV  COLOR BEIG"/>
    <s v="01.12.1981"/>
    <n v="0"/>
    <n v="0"/>
    <s v="ZLI1"/>
    <n v="10"/>
    <n v="0"/>
    <n v="0"/>
    <n v="0"/>
    <s v="ZLIN"/>
    <n v="10"/>
    <n v="0"/>
    <n v="0"/>
    <n v="0"/>
    <m/>
    <m/>
    <m/>
  </r>
  <r>
    <s v="120602001875-0"/>
    <x v="38"/>
    <m/>
    <s v="ARCHIVO LEGAL 4 GAVETAS COLOR B"/>
    <s v="01.06.1979"/>
    <n v="1468.55"/>
    <n v="1321.7"/>
    <s v="ZLI1"/>
    <n v="10"/>
    <n v="0"/>
    <n v="11470.53"/>
    <n v="10323.480000000001"/>
    <s v="ZLIN"/>
    <n v="10"/>
    <n v="0"/>
    <n v="0"/>
    <n v="0"/>
    <m/>
    <m/>
    <m/>
  </r>
  <r>
    <s v="120602001887-0"/>
    <x v="38"/>
    <m/>
    <s v="MESA P, MAQ  ESCRIBIR"/>
    <s v="01.09.1993"/>
    <n v="1895"/>
    <n v="1705.5"/>
    <s v="ZLI1"/>
    <n v="10"/>
    <n v="0"/>
    <n v="1350.04"/>
    <n v="1215.04"/>
    <s v="ZLIN"/>
    <n v="10"/>
    <n v="0"/>
    <n v="0"/>
    <n v="0"/>
    <m/>
    <m/>
    <m/>
  </r>
  <r>
    <s v="120602001901-0"/>
    <x v="38"/>
    <m/>
    <s v="BIBLIOTECA GRIS"/>
    <s v="01.09.1993"/>
    <n v="0"/>
    <n v="0"/>
    <s v="ZLI1"/>
    <n v="10"/>
    <n v="0"/>
    <n v="0"/>
    <n v="0"/>
    <s v="ZLIN"/>
    <n v="10"/>
    <n v="0"/>
    <n v="0"/>
    <n v="0"/>
    <m/>
    <m/>
    <m/>
  </r>
  <r>
    <s v="120602001902-0"/>
    <x v="38"/>
    <m/>
    <s v="ESCRITORIO PEQUENO DE FORMICA C"/>
    <s v="01.06.1979"/>
    <n v="5643"/>
    <n v="5078.7"/>
    <s v="ZLI1"/>
    <n v="10"/>
    <n v="0"/>
    <n v="44076.39"/>
    <n v="39668.75"/>
    <s v="ZLIN"/>
    <n v="10"/>
    <n v="0"/>
    <n v="0"/>
    <n v="0"/>
    <m/>
    <m/>
    <m/>
  </r>
  <r>
    <s v="120602001903-0"/>
    <x v="38"/>
    <m/>
    <s v="ESCRITORIO BEIGE"/>
    <s v="01.09.1992"/>
    <n v="1540"/>
    <n v="1386"/>
    <s v="ZLI1"/>
    <n v="10"/>
    <n v="0"/>
    <n v="1023.54"/>
    <n v="921.18999999999994"/>
    <s v="ZLIN"/>
    <n v="10"/>
    <n v="0"/>
    <n v="0"/>
    <n v="0"/>
    <m/>
    <m/>
    <m/>
  </r>
  <r>
    <s v="120602001907-0"/>
    <x v="38"/>
    <m/>
    <s v="ESCRITORIO 5 GAVETAS EN FORMIC9"/>
    <s v="01.09.1993"/>
    <n v="0"/>
    <n v="0"/>
    <s v="ZLI1"/>
    <n v="10"/>
    <n v="0"/>
    <n v="0"/>
    <n v="0"/>
    <s v="ZLIN"/>
    <n v="10"/>
    <n v="0"/>
    <n v="0"/>
    <n v="0"/>
    <m/>
    <m/>
    <m/>
  </r>
  <r>
    <s v="120602001922-0"/>
    <x v="38"/>
    <m/>
    <s v="SUMADORA ESTESA MOD  R 440206"/>
    <s v="01.10.1979"/>
    <n v="2754"/>
    <n v="2478.6"/>
    <s v="ZLI1"/>
    <n v="10"/>
    <n v="0"/>
    <n v="21510.97"/>
    <n v="19359.870000000003"/>
    <s v="ZLIN"/>
    <n v="10"/>
    <n v="0"/>
    <n v="0"/>
    <n v="0"/>
    <m/>
    <m/>
    <m/>
  </r>
  <r>
    <s v="120602001924-0"/>
    <x v="38"/>
    <m/>
    <s v="SACA PUNTAS ELECTRICO"/>
    <s v="01.09.1993"/>
    <n v="542.15"/>
    <n v="541.15"/>
    <s v="ZLI1"/>
    <n v="1"/>
    <n v="0"/>
    <n v="0"/>
    <n v="0"/>
    <s v="ZLIN"/>
    <n v="1"/>
    <n v="0"/>
    <n v="0"/>
    <n v="0"/>
    <m/>
    <m/>
    <m/>
  </r>
  <r>
    <s v="120602001933-0"/>
    <x v="38"/>
    <m/>
    <s v="SECADORA DE MANO MCA TEW"/>
    <s v="01.02.1994"/>
    <n v="27500"/>
    <n v="24750"/>
    <s v="ZLI1"/>
    <n v="10"/>
    <n v="0"/>
    <n v="21776.65"/>
    <n v="19598.990000000002"/>
    <s v="ZLIN"/>
    <n v="10"/>
    <n v="0"/>
    <n v="0"/>
    <n v="0"/>
    <m/>
    <m/>
    <m/>
  </r>
  <r>
    <s v="120602001934-0"/>
    <x v="38"/>
    <m/>
    <s v="SECADORA DE MANO"/>
    <s v="01.02.1994"/>
    <n v="27500"/>
    <n v="24750"/>
    <s v="ZLI1"/>
    <n v="10"/>
    <n v="0"/>
    <n v="21776.65"/>
    <n v="19598.990000000002"/>
    <s v="ZLIN"/>
    <n v="10"/>
    <n v="0"/>
    <n v="0"/>
    <n v="0"/>
    <m/>
    <m/>
    <m/>
  </r>
  <r>
    <s v="120602001937-0"/>
    <x v="38"/>
    <m/>
    <s v="CEPILLO ELECTRICO 15C 5668 25HO"/>
    <s v="01.04.1985"/>
    <n v="54450"/>
    <n v="49005"/>
    <s v="ZLI1"/>
    <n v="10"/>
    <n v="0"/>
    <n v="115565.91"/>
    <n v="104009.32"/>
    <s v="ZLIN"/>
    <n v="10"/>
    <n v="0"/>
    <n v="0"/>
    <n v="0"/>
    <m/>
    <m/>
    <m/>
  </r>
  <r>
    <s v="120602001939-0"/>
    <x v="38"/>
    <m/>
    <s v="CAJA TELEFONICA ESPECIAL"/>
    <s v="01.11.1984"/>
    <n v="3750"/>
    <n v="3375"/>
    <s v="ZLI1"/>
    <n v="10"/>
    <n v="0"/>
    <n v="8253.39"/>
    <n v="7428.0499999999993"/>
    <s v="ZLIN"/>
    <n v="10"/>
    <n v="0"/>
    <n v="0"/>
    <n v="0"/>
    <m/>
    <m/>
    <m/>
  </r>
  <r>
    <s v="120602001941-0"/>
    <x v="38"/>
    <m/>
    <s v="BIBLIOTECA MEDIANA"/>
    <s v="01.02.1986"/>
    <n v="7381"/>
    <n v="6642.9"/>
    <s v="ZLI1"/>
    <n v="14"/>
    <n v="0"/>
    <n v="18907.189999999999"/>
    <n v="17016.469999999998"/>
    <s v="ZLIN"/>
    <n v="14"/>
    <n v="0"/>
    <n v="0"/>
    <n v="0"/>
    <m/>
    <m/>
    <m/>
  </r>
  <r>
    <s v="120602001945-0"/>
    <x v="38"/>
    <m/>
    <s v="CARTELERA ESPECIAL C,LLAVIN"/>
    <s v="01.05.1995"/>
    <n v="42210"/>
    <n v="37989"/>
    <s v="ZLI1"/>
    <n v="10"/>
    <n v="0"/>
    <n v="39281.5"/>
    <n v="35353.35"/>
    <s v="ZLIN"/>
    <n v="10"/>
    <n v="0"/>
    <n v="0"/>
    <n v="0"/>
    <m/>
    <m/>
    <m/>
  </r>
  <r>
    <s v="120602001947-0"/>
    <x v="38"/>
    <m/>
    <s v="SILLA SECRETARIAL"/>
    <s v="01.05.1986"/>
    <n v="6600"/>
    <n v="5940"/>
    <s v="ZLI1"/>
    <n v="10"/>
    <n v="0"/>
    <n v="12738.93"/>
    <n v="11465.04"/>
    <s v="ZLIN"/>
    <n v="10"/>
    <n v="0"/>
    <n v="0"/>
    <n v="0"/>
    <m/>
    <m/>
    <m/>
  </r>
  <r>
    <s v="120602001949-0"/>
    <x v="38"/>
    <m/>
    <s v="ESCRITORIO METAL FORMICA CAFE"/>
    <s v="01.05.1986"/>
    <n v="11900"/>
    <n v="10710"/>
    <s v="ZLI1"/>
    <n v="10"/>
    <n v="0"/>
    <n v="22968.73"/>
    <n v="20671.86"/>
    <s v="ZLIN"/>
    <n v="10"/>
    <n v="0"/>
    <n v="0"/>
    <n v="0"/>
    <m/>
    <m/>
    <m/>
  </r>
  <r>
    <s v="120602001950-0"/>
    <x v="38"/>
    <m/>
    <s v="MUEBLE P EQUIPO COMPUTO"/>
    <s v="01.04.1994"/>
    <n v="25000"/>
    <n v="22500"/>
    <s v="ZLI1"/>
    <n v="10"/>
    <n v="0"/>
    <n v="19796.96"/>
    <n v="17817.259999999998"/>
    <s v="ZLIN"/>
    <n v="10"/>
    <n v="0"/>
    <n v="0"/>
    <n v="0"/>
    <m/>
    <m/>
    <m/>
  </r>
  <r>
    <s v="120602001951-0"/>
    <x v="38"/>
    <m/>
    <s v="LOCKER PEQUENO"/>
    <s v="01.04.1986"/>
    <n v="7250"/>
    <n v="6525"/>
    <s v="ZLI1"/>
    <n v="10"/>
    <n v="0"/>
    <n v="13993.52"/>
    <n v="12594.17"/>
    <s v="ZLIN"/>
    <n v="10"/>
    <n v="0"/>
    <n v="0"/>
    <n v="0"/>
    <m/>
    <m/>
    <m/>
  </r>
  <r>
    <s v="120602001952-0"/>
    <x v="38"/>
    <m/>
    <s v="LOCKER"/>
    <s v="01.04.1986"/>
    <n v="0"/>
    <n v="0"/>
    <s v="ZLI1"/>
    <n v="10"/>
    <n v="0"/>
    <n v="0"/>
    <n v="0"/>
    <s v="ZLIN"/>
    <n v="10"/>
    <n v="0"/>
    <n v="0"/>
    <n v="0"/>
    <m/>
    <m/>
    <m/>
  </r>
  <r>
    <s v="120602001953-0"/>
    <x v="38"/>
    <m/>
    <s v="RELOJ NATIONAL"/>
    <s v="01.04.1986"/>
    <n v="4510"/>
    <n v="4059"/>
    <s v="ZLI1"/>
    <n v="10"/>
    <n v="0"/>
    <n v="8704.91"/>
    <n v="7834.42"/>
    <s v="ZLIN"/>
    <n v="10"/>
    <n v="0"/>
    <n v="0"/>
    <n v="0"/>
    <m/>
    <m/>
    <m/>
  </r>
  <r>
    <s v="120602001955-0"/>
    <x v="38"/>
    <m/>
    <s v="CALCULADORA"/>
    <s v="01.05.1986"/>
    <n v="13250"/>
    <n v="11925"/>
    <s v="ZLI1"/>
    <n v="10"/>
    <n v="0"/>
    <n v="25574.43"/>
    <n v="23016.99"/>
    <s v="ZLIN"/>
    <n v="10"/>
    <n v="0"/>
    <n v="0"/>
    <n v="0"/>
    <m/>
    <m/>
    <m/>
  </r>
  <r>
    <s v="120602001960-0"/>
    <x v="38"/>
    <m/>
    <s v="ESCRITORIO METAL CAFE 3 GVTS"/>
    <s v="01.06.1986"/>
    <n v="8000"/>
    <n v="7200"/>
    <s v="ZLI1"/>
    <n v="10"/>
    <n v="0"/>
    <n v="15441.14"/>
    <n v="13897.029999999999"/>
    <s v="ZLIN"/>
    <n v="10"/>
    <n v="0"/>
    <n v="0"/>
    <n v="0"/>
    <m/>
    <m/>
    <m/>
  </r>
  <r>
    <s v="120602001961-0"/>
    <x v="38"/>
    <m/>
    <s v="SILLA GIRAT MEYAL VINIL CAFE"/>
    <s v="01.06.1986"/>
    <n v="3100"/>
    <n v="2790"/>
    <s v="ZLI1"/>
    <n v="10"/>
    <n v="0"/>
    <n v="5983.42"/>
    <n v="5385.08"/>
    <s v="ZLIN"/>
    <n v="10"/>
    <n v="0"/>
    <n v="0"/>
    <n v="0"/>
    <m/>
    <m/>
    <m/>
  </r>
  <r>
    <s v="120602001962-0"/>
    <x v="38"/>
    <m/>
    <s v="LAMPARA"/>
    <s v="01.06.1986"/>
    <n v="1980"/>
    <n v="1782"/>
    <s v="ZLI1"/>
    <n v="10"/>
    <n v="0"/>
    <n v="3821.64"/>
    <n v="3439.48"/>
    <s v="ZLIN"/>
    <n v="10"/>
    <n v="0"/>
    <n v="0"/>
    <n v="0"/>
    <m/>
    <m/>
    <m/>
  </r>
  <r>
    <s v="120602001963-0"/>
    <x v="38"/>
    <m/>
    <s v="ENCOLOCHADORA"/>
    <s v="01.06.1986"/>
    <n v="27500"/>
    <n v="24750"/>
    <s v="ZLI1"/>
    <n v="10"/>
    <n v="0"/>
    <n v="53079.07"/>
    <n v="47771.16"/>
    <s v="ZLIN"/>
    <n v="10"/>
    <n v="0"/>
    <n v="0"/>
    <n v="0"/>
    <m/>
    <m/>
    <m/>
  </r>
  <r>
    <s v="120602001969-0"/>
    <x v="38"/>
    <m/>
    <s v="BOTIQUIN"/>
    <s v="01.06.1986"/>
    <n v="2332"/>
    <n v="2098.8000000000002"/>
    <s v="ZLI1"/>
    <n v="10"/>
    <n v="0"/>
    <n v="4501.0200000000004"/>
    <n v="4050.9200000000005"/>
    <s v="ZLIN"/>
    <n v="10"/>
    <n v="0"/>
    <n v="0"/>
    <n v="0"/>
    <m/>
    <m/>
    <m/>
  </r>
  <r>
    <s v="120602001970-0"/>
    <x v="38"/>
    <m/>
    <s v="CALCULADORA"/>
    <s v="01.06.1986"/>
    <n v="12600"/>
    <n v="11340"/>
    <s v="ZLI1"/>
    <n v="10"/>
    <n v="0"/>
    <n v="24319.86"/>
    <n v="21887.870000000003"/>
    <s v="ZLIN"/>
    <n v="10"/>
    <n v="0"/>
    <n v="0"/>
    <n v="0"/>
    <m/>
    <m/>
    <m/>
  </r>
  <r>
    <s v="120602001971-0"/>
    <x v="38"/>
    <m/>
    <s v="CALCULADORA"/>
    <s v="01.06.1986"/>
    <n v="0"/>
    <n v="0"/>
    <s v="ZLI1"/>
    <n v="10"/>
    <n v="0"/>
    <n v="0"/>
    <n v="0"/>
    <s v="ZLIN"/>
    <n v="10"/>
    <n v="0"/>
    <n v="0"/>
    <n v="0"/>
    <m/>
    <m/>
    <m/>
  </r>
  <r>
    <s v="120602001972-0"/>
    <x v="38"/>
    <m/>
    <s v="CALCULADORA"/>
    <s v="01.06.1986"/>
    <n v="0"/>
    <n v="0"/>
    <s v="ZLI1"/>
    <n v="10"/>
    <n v="0"/>
    <n v="0"/>
    <n v="0"/>
    <s v="ZLIN"/>
    <n v="10"/>
    <n v="0"/>
    <n v="0"/>
    <n v="0"/>
    <m/>
    <m/>
    <m/>
  </r>
  <r>
    <s v="120602001973-0"/>
    <x v="38"/>
    <m/>
    <s v="CALCULADORA CASIO M DR1212S S 6"/>
    <s v="01.06.1986"/>
    <n v="0"/>
    <n v="0"/>
    <s v="ZLI1"/>
    <n v="10"/>
    <n v="0"/>
    <n v="0"/>
    <n v="0"/>
    <s v="ZLIN"/>
    <n v="10"/>
    <n v="0"/>
    <n v="0"/>
    <n v="0"/>
    <m/>
    <m/>
    <m/>
  </r>
  <r>
    <s v="120602001977-0"/>
    <x v="38"/>
    <m/>
    <s v="CALCULADORA"/>
    <s v="01.06.1986"/>
    <n v="12650"/>
    <n v="11385"/>
    <s v="ZLI1"/>
    <n v="10"/>
    <n v="0"/>
    <n v="24416.35"/>
    <n v="21974.719999999998"/>
    <s v="ZLIN"/>
    <n v="10"/>
    <n v="0"/>
    <n v="0"/>
    <n v="0"/>
    <m/>
    <m/>
    <m/>
  </r>
  <r>
    <s v="120602001978-0"/>
    <x v="38"/>
    <m/>
    <s v="MAQUINA ESC ELECT XEROX 610"/>
    <s v="01.06.1986"/>
    <n v="79838"/>
    <n v="71854.2"/>
    <s v="ZLI1"/>
    <n v="10"/>
    <n v="0"/>
    <n v="154099.31"/>
    <n v="138689.38"/>
    <s v="ZLIN"/>
    <n v="10"/>
    <n v="0"/>
    <n v="0"/>
    <n v="0"/>
    <m/>
    <m/>
    <m/>
  </r>
  <r>
    <s v="120602001980-0"/>
    <x v="38"/>
    <m/>
    <s v="MESA PARA COMPUTADORA"/>
    <s v="01.09.1995"/>
    <n v="20215.8"/>
    <n v="18194.22"/>
    <s v="ZLI1"/>
    <n v="10"/>
    <n v="0"/>
    <n v="18813.21"/>
    <n v="16931.89"/>
    <s v="ZLIN"/>
    <n v="10"/>
    <n v="0"/>
    <n v="0"/>
    <n v="0"/>
    <m/>
    <m/>
    <m/>
  </r>
  <r>
    <s v="120602001981-0"/>
    <x v="38"/>
    <m/>
    <s v="TELEFONO DIGITAL C,PANTALLA"/>
    <s v="01.09.1995"/>
    <n v="68654.19"/>
    <n v="61788.78"/>
    <s v="ZLI1"/>
    <n v="10"/>
    <n v="0"/>
    <n v="63891.03"/>
    <n v="57501.93"/>
    <s v="ZLIN"/>
    <n v="10"/>
    <n v="0"/>
    <n v="0"/>
    <n v="0"/>
    <m/>
    <m/>
    <m/>
  </r>
  <r>
    <s v="120602001982-0"/>
    <x v="38"/>
    <m/>
    <s v="HORNO MICROHONDAS PANASONIC"/>
    <s v="01.09.1995"/>
    <n v="49900"/>
    <n v="44910"/>
    <s v="ZLI1"/>
    <n v="10"/>
    <n v="0"/>
    <n v="46438"/>
    <n v="41794.199999999997"/>
    <s v="ZLIN"/>
    <n v="10"/>
    <n v="0"/>
    <n v="0"/>
    <n v="0"/>
    <m/>
    <m/>
    <m/>
  </r>
  <r>
    <s v="120602001983-0"/>
    <x v="38"/>
    <m/>
    <s v="RELOJ MARCADOR STROMBERG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1988-0"/>
    <x v="38"/>
    <m/>
    <s v="SACAPUNTAS ELECTRICA"/>
    <s v="01.06.1986"/>
    <n v="3740"/>
    <n v="3366"/>
    <s v="ZLI1"/>
    <n v="10"/>
    <n v="0"/>
    <n v="7218.7"/>
    <n v="6496.83"/>
    <s v="ZLIN"/>
    <n v="10"/>
    <n v="0"/>
    <n v="0"/>
    <n v="0"/>
    <m/>
    <m/>
    <m/>
  </r>
  <r>
    <s v="120602001989-0"/>
    <x v="38"/>
    <m/>
    <s v="SACAPUNTAS ELECTRICA"/>
    <s v="01.06.1986"/>
    <n v="3740"/>
    <n v="3366"/>
    <s v="ZLI1"/>
    <n v="10"/>
    <n v="0"/>
    <n v="7218.7"/>
    <n v="6496.83"/>
    <s v="ZLIN"/>
    <n v="10"/>
    <n v="0"/>
    <n v="0"/>
    <n v="0"/>
    <m/>
    <m/>
    <m/>
  </r>
  <r>
    <s v="120602001990-0"/>
    <x v="38"/>
    <m/>
    <s v="MAQUINA DE ESCRIBIR OLYMPIA"/>
    <s v="01.07.1986"/>
    <n v="28319.5"/>
    <n v="25487.55"/>
    <s v="ZLI1"/>
    <n v="10"/>
    <n v="0"/>
    <n v="54660.83"/>
    <n v="49194.75"/>
    <s v="ZLIN"/>
    <n v="10"/>
    <n v="0"/>
    <n v="0"/>
    <n v="0"/>
    <m/>
    <m/>
    <m/>
  </r>
  <r>
    <s v="120602001992-0"/>
    <x v="38"/>
    <m/>
    <s v="SACAPUNTAS ELECTRICO NATIONAL"/>
    <s v="01.07.1986"/>
    <n v="3740"/>
    <n v="3366"/>
    <s v="ZLI1"/>
    <n v="10"/>
    <n v="0"/>
    <n v="7218.7"/>
    <n v="6496.83"/>
    <s v="ZLIN"/>
    <n v="10"/>
    <n v="0"/>
    <n v="0"/>
    <n v="0"/>
    <m/>
    <m/>
    <m/>
  </r>
  <r>
    <s v="120602001994-0"/>
    <x v="38"/>
    <m/>
    <s v="ESCRITORIO SECRETARIAL"/>
    <s v="01.10.1995"/>
    <n v="11000"/>
    <n v="9900"/>
    <s v="ZLI1"/>
    <n v="10"/>
    <n v="0"/>
    <n v="10236.790000000001"/>
    <n v="9213.11"/>
    <s v="ZLIN"/>
    <n v="10"/>
    <n v="0"/>
    <n v="0"/>
    <n v="0"/>
    <m/>
    <m/>
    <m/>
  </r>
  <r>
    <s v="120602001999-0"/>
    <x v="38"/>
    <m/>
    <s v="RETRO  PROYECTOR"/>
    <s v="01.07.1986"/>
    <n v="104500"/>
    <n v="94050"/>
    <s v="ZLI1"/>
    <n v="10"/>
    <n v="0"/>
    <n v="201700.69"/>
    <n v="181530.62"/>
    <s v="ZLIN"/>
    <n v="10"/>
    <n v="0"/>
    <n v="0"/>
    <n v="0"/>
    <m/>
    <m/>
    <m/>
  </r>
  <r>
    <s v="120602002001-0"/>
    <x v="38"/>
    <m/>
    <s v="ENCOLOCHADORA"/>
    <s v="01.09.1993"/>
    <n v="46200"/>
    <n v="41580"/>
    <s v="ZLI1"/>
    <n v="10"/>
    <n v="0"/>
    <n v="32915.33"/>
    <n v="29623.800000000003"/>
    <s v="ZLIN"/>
    <n v="10"/>
    <n v="0"/>
    <n v="0"/>
    <n v="0"/>
    <m/>
    <m/>
    <m/>
  </r>
  <r>
    <s v="120602002005-0"/>
    <x v="38"/>
    <m/>
    <s v="MAQ  ESCRIBIR XEROX"/>
    <s v="01.09.1993"/>
    <n v="115500"/>
    <n v="103950"/>
    <s v="ZLI1"/>
    <n v="10"/>
    <n v="0"/>
    <n v="82288.42"/>
    <n v="74059.58"/>
    <s v="ZLIN"/>
    <n v="10"/>
    <n v="0"/>
    <n v="0"/>
    <n v="0"/>
    <m/>
    <m/>
    <m/>
  </r>
  <r>
    <s v="120602002007-0"/>
    <x v="38"/>
    <m/>
    <s v="MAQUINA DE ESCRIBIR OLYMPIA"/>
    <s v="01.07.1986"/>
    <n v="0"/>
    <n v="0"/>
    <s v="ZLI1"/>
    <n v="10"/>
    <n v="0"/>
    <n v="0"/>
    <n v="0"/>
    <s v="ZLIN"/>
    <n v="10"/>
    <n v="0"/>
    <n v="0"/>
    <n v="0"/>
    <m/>
    <m/>
    <m/>
  </r>
  <r>
    <s v="120602002009-0"/>
    <x v="38"/>
    <m/>
    <s v="MUEBLE DE MADERA"/>
    <s v="01.07.1986"/>
    <n v="51981.8"/>
    <n v="46783.62"/>
    <s v="ZLI1"/>
    <n v="10"/>
    <n v="0"/>
    <n v="100332.65"/>
    <n v="90299.39"/>
    <s v="ZLIN"/>
    <n v="10"/>
    <n v="0"/>
    <n v="0"/>
    <n v="0"/>
    <m/>
    <m/>
    <m/>
  </r>
  <r>
    <s v="120602002010-0"/>
    <x v="38"/>
    <m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1-0"/>
    <x v="38"/>
    <m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2-0"/>
    <x v="38"/>
    <m/>
    <s v="SILLA TIPO AUSTRALIANA"/>
    <s v="01.07.1983"/>
    <n v="2200"/>
    <n v="1980"/>
    <s v="ZLI1"/>
    <n v="10"/>
    <n v="0"/>
    <n v="5211.8500000000004"/>
    <n v="4690.67"/>
    <s v="ZLIN"/>
    <n v="10"/>
    <n v="0"/>
    <n v="0"/>
    <n v="0"/>
    <m/>
    <m/>
    <m/>
  </r>
  <r>
    <s v="120602002017-0"/>
    <x v="38"/>
    <m/>
    <s v="ESCRITORIO JUVENIL 3 GAVETAS ME"/>
    <s v="01.08.1986"/>
    <n v="9200"/>
    <n v="8280"/>
    <s v="ZLI1"/>
    <n v="14"/>
    <n v="0"/>
    <n v="23566.76"/>
    <n v="21210.079999999998"/>
    <s v="ZLIN"/>
    <n v="14"/>
    <n v="0"/>
    <n v="0"/>
    <n v="0"/>
    <m/>
    <m/>
    <m/>
  </r>
  <r>
    <s v="120602002019-0"/>
    <x v="38"/>
    <m/>
    <s v="BIBLIOTECA DE 18 ESTANTES"/>
    <s v="01.08.1986"/>
    <n v="45095.6"/>
    <n v="40586.04"/>
    <s v="ZLI1"/>
    <n v="14"/>
    <n v="0"/>
    <n v="115517.55"/>
    <n v="103965.8"/>
    <s v="ZLIN"/>
    <n v="14"/>
    <n v="0"/>
    <n v="0"/>
    <n v="0"/>
    <m/>
    <m/>
    <m/>
  </r>
  <r>
    <s v="120602002022-0"/>
    <x v="38"/>
    <m/>
    <s v="MAQUINA DE ESCRIBIR CANNON"/>
    <s v="01.09.1993"/>
    <n v="71500"/>
    <n v="64350"/>
    <s v="ZLI1"/>
    <n v="10"/>
    <n v="0"/>
    <n v="50940.43"/>
    <n v="45846.39"/>
    <s v="ZLIN"/>
    <n v="10"/>
    <n v="0"/>
    <n v="0"/>
    <n v="0"/>
    <m/>
    <m/>
    <m/>
  </r>
  <r>
    <s v="120602002023-0"/>
    <x v="38"/>
    <m/>
    <s v="MUEBLE DE COMPUTADOR"/>
    <s v="01.08.1986"/>
    <n v="10500"/>
    <n v="9450"/>
    <s v="ZLI1"/>
    <n v="14"/>
    <n v="0"/>
    <n v="26896.880000000001"/>
    <n v="24207.190000000002"/>
    <s v="ZLIN"/>
    <n v="14"/>
    <n v="0"/>
    <n v="0"/>
    <n v="0"/>
    <m/>
    <m/>
    <m/>
  </r>
  <r>
    <s v="120602002025-0"/>
    <x v="38"/>
    <m/>
    <s v="ARCHIVO LEGAL"/>
    <s v="01.11.1986"/>
    <n v="11500"/>
    <n v="10350"/>
    <s v="ZLI1"/>
    <n v="10"/>
    <n v="0"/>
    <n v="22196.67"/>
    <n v="19977"/>
    <s v="ZLIN"/>
    <n v="10"/>
    <n v="0"/>
    <n v="0"/>
    <n v="0"/>
    <m/>
    <m/>
    <m/>
  </r>
  <r>
    <s v="120602002026-0"/>
    <x v="38"/>
    <m/>
    <s v="MUEBLE METAL ARCHIVO"/>
    <s v="01.09.1993"/>
    <n v="22000"/>
    <n v="19800"/>
    <s v="ZLI1"/>
    <n v="10"/>
    <n v="0"/>
    <n v="15673.95"/>
    <n v="14106.560000000001"/>
    <s v="ZLIN"/>
    <n v="10"/>
    <n v="0"/>
    <n v="0"/>
    <n v="0"/>
    <m/>
    <m/>
    <m/>
  </r>
  <r>
    <s v="120602002027-0"/>
    <x v="38"/>
    <m/>
    <s v="SILLA"/>
    <s v="01.10.1986"/>
    <n v="5472.5"/>
    <n v="4925.25"/>
    <s v="ZLI1"/>
    <n v="10"/>
    <n v="0"/>
    <n v="10562.66"/>
    <n v="9506.4"/>
    <s v="ZLIN"/>
    <n v="10"/>
    <n v="0"/>
    <n v="0"/>
    <n v="0"/>
    <m/>
    <m/>
    <m/>
  </r>
  <r>
    <s v="120602002029-0"/>
    <x v="38"/>
    <m/>
    <s v="ESCRITORIO"/>
    <s v="01.09.1986"/>
    <n v="6500"/>
    <n v="5850"/>
    <s v="ZLI1"/>
    <n v="10"/>
    <n v="0"/>
    <n v="12545.92"/>
    <n v="11291.33"/>
    <s v="ZLIN"/>
    <n v="10"/>
    <n v="0"/>
    <n v="0"/>
    <n v="0"/>
    <m/>
    <m/>
    <m/>
  </r>
  <r>
    <s v="120602002031-0"/>
    <x v="38"/>
    <m/>
    <s v="MAQUINA DE ESCRIBIR IBM"/>
    <s v="01.09.1986"/>
    <n v="65000"/>
    <n v="58500"/>
    <s v="ZLI1"/>
    <n v="10"/>
    <n v="0"/>
    <n v="125459.76"/>
    <n v="112913.78"/>
    <s v="ZLIN"/>
    <n v="10"/>
    <n v="0"/>
    <n v="0"/>
    <n v="0"/>
    <m/>
    <m/>
    <m/>
  </r>
  <r>
    <s v="120602002032-0"/>
    <x v="38"/>
    <m/>
    <s v="MUEBLE PARA MICROCOMPUTADOR"/>
    <s v="01.09.1986"/>
    <n v="16600"/>
    <n v="14940"/>
    <s v="ZLI1"/>
    <n v="10"/>
    <n v="0"/>
    <n v="32040.44"/>
    <n v="28836.399999999998"/>
    <s v="ZLIN"/>
    <n v="10"/>
    <n v="0"/>
    <n v="0"/>
    <n v="0"/>
    <m/>
    <m/>
    <m/>
  </r>
  <r>
    <s v="120602002033-0"/>
    <x v="38"/>
    <m/>
    <s v="ESCRITORIO"/>
    <s v="01.09.1986"/>
    <n v="8900"/>
    <n v="8010"/>
    <s v="ZLI1"/>
    <n v="10"/>
    <n v="0"/>
    <n v="17178.27"/>
    <n v="15460.44"/>
    <s v="ZLIN"/>
    <n v="10"/>
    <n v="0"/>
    <n v="0"/>
    <n v="0"/>
    <m/>
    <m/>
    <m/>
  </r>
  <r>
    <s v="120602002035-0"/>
    <x v="38"/>
    <m/>
    <s v="MESA REDONDA"/>
    <s v="01.09.1986"/>
    <n v="5809"/>
    <n v="5228.1000000000004"/>
    <s v="ZLI1"/>
    <n v="10"/>
    <n v="0"/>
    <n v="11212.17"/>
    <n v="10090.950000000001"/>
    <s v="ZLIN"/>
    <n v="10"/>
    <n v="0"/>
    <n v="0"/>
    <n v="0"/>
    <m/>
    <m/>
    <m/>
  </r>
  <r>
    <s v="120602002039-0"/>
    <x v="38"/>
    <m/>
    <s v="SILLA"/>
    <s v="01.09.1986"/>
    <n v="6000.5"/>
    <n v="5400.45"/>
    <s v="ZLI1"/>
    <n v="10"/>
    <n v="0"/>
    <n v="11581.8"/>
    <n v="10423.619999999999"/>
    <s v="ZLIN"/>
    <n v="10"/>
    <n v="0"/>
    <n v="0"/>
    <n v="0"/>
    <m/>
    <m/>
    <m/>
  </r>
  <r>
    <s v="120602002043-0"/>
    <x v="38"/>
    <m/>
    <s v="ESCRITORIO"/>
    <s v="01.10.1986"/>
    <n v="51189.599999999999"/>
    <n v="46070.64"/>
    <s v="ZLI1"/>
    <n v="10"/>
    <n v="0"/>
    <n v="98803.56"/>
    <n v="88923.199999999997"/>
    <s v="ZLIN"/>
    <n v="10"/>
    <n v="0"/>
    <n v="0"/>
    <n v="0"/>
    <m/>
    <m/>
    <m/>
  </r>
  <r>
    <s v="120602002044-0"/>
    <x v="38"/>
    <m/>
    <s v="VENTILADOR DE PIE"/>
    <s v="01.09.1993"/>
    <n v="10450"/>
    <n v="9405"/>
    <s v="ZLI1"/>
    <n v="10"/>
    <n v="0"/>
    <n v="7445.09"/>
    <n v="6700.58"/>
    <s v="ZLIN"/>
    <n v="10"/>
    <n v="0"/>
    <n v="0"/>
    <n v="0"/>
    <m/>
    <m/>
    <m/>
  </r>
  <r>
    <s v="120602002050-0"/>
    <x v="38"/>
    <m/>
    <s v="SILLA"/>
    <s v="01.10.1986"/>
    <n v="6700"/>
    <n v="6030"/>
    <s v="ZLI1"/>
    <n v="10"/>
    <n v="0"/>
    <n v="12931.94"/>
    <n v="11638.75"/>
    <s v="ZLIN"/>
    <n v="10"/>
    <n v="0"/>
    <n v="0"/>
    <n v="0"/>
    <m/>
    <m/>
    <m/>
  </r>
  <r>
    <s v="120602002052-0"/>
    <x v="38"/>
    <m/>
    <s v="PERCOLADOR 50 TAZAS"/>
    <s v="01.10.1986"/>
    <n v="8875"/>
    <n v="7987.5"/>
    <s v="ZLI1"/>
    <n v="10"/>
    <n v="0"/>
    <n v="17130.03"/>
    <n v="15417.029999999999"/>
    <s v="ZLIN"/>
    <n v="10"/>
    <n v="0"/>
    <n v="0"/>
    <n v="0"/>
    <m/>
    <m/>
    <m/>
  </r>
  <r>
    <s v="120602002054-0"/>
    <x v="38"/>
    <m/>
    <s v="ARCHIVO 4 GAVETAS"/>
    <s v="01.10.1986"/>
    <n v="9864.4"/>
    <n v="8877.9599999999991"/>
    <s v="ZLI1"/>
    <n v="10"/>
    <n v="0"/>
    <n v="19039.72"/>
    <n v="17135.75"/>
    <s v="ZLIN"/>
    <n v="10"/>
    <n v="0"/>
    <n v="0"/>
    <n v="0"/>
    <m/>
    <m/>
    <m/>
  </r>
  <r>
    <s v="120602002057-0"/>
    <x v="38"/>
    <m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8-0"/>
    <x v="38"/>
    <m/>
    <s v="ESCRITORIO"/>
    <s v="01.10.1986"/>
    <n v="5500"/>
    <n v="4950"/>
    <s v="ZLI1"/>
    <n v="10"/>
    <n v="0"/>
    <n v="10615.75"/>
    <n v="9554.18"/>
    <s v="ZLIN"/>
    <n v="10"/>
    <n v="0"/>
    <n v="0"/>
    <n v="0"/>
    <m/>
    <m/>
    <m/>
  </r>
  <r>
    <s v="120602002059-0"/>
    <x v="38"/>
    <m/>
    <s v="CORTADORA DE CESPED FLYMO LA,45"/>
    <s v="01.10.1986"/>
    <n v="32230"/>
    <n v="29007"/>
    <s v="ZLI1"/>
    <n v="5"/>
    <n v="0"/>
    <n v="24026.44"/>
    <n v="21623.8"/>
    <s v="ZLIN"/>
    <n v="5"/>
    <n v="0"/>
    <n v="0"/>
    <n v="0"/>
    <m/>
    <m/>
    <m/>
  </r>
  <r>
    <s v="120602002063-0"/>
    <x v="38"/>
    <m/>
    <s v="ARCHIVO LEGAL"/>
    <s v="01.11.1986"/>
    <n v="9853.7999999999993"/>
    <n v="8868.42"/>
    <s v="ZLI1"/>
    <n v="10"/>
    <n v="0"/>
    <n v="19019.23"/>
    <n v="17117.309999999998"/>
    <s v="ZLIN"/>
    <n v="10"/>
    <n v="0"/>
    <n v="0"/>
    <n v="0"/>
    <m/>
    <m/>
    <m/>
  </r>
  <r>
    <s v="120602002065-0"/>
    <x v="38"/>
    <m/>
    <s v="ESCRITORIO EJECUTIVO"/>
    <s v="01.11.1986"/>
    <n v="0"/>
    <n v="0"/>
    <s v="ZLI1"/>
    <n v="10"/>
    <n v="0"/>
    <n v="0"/>
    <n v="0"/>
    <s v="ZLIN"/>
    <n v="10"/>
    <n v="0"/>
    <n v="0"/>
    <n v="0"/>
    <m/>
    <m/>
    <m/>
  </r>
  <r>
    <s v="120602002067-0"/>
    <x v="38"/>
    <m/>
    <s v="BIBLIOTECA MODULAR"/>
    <s v="30.05.1996"/>
    <n v="306189.15000000002"/>
    <n v="275570.23000000004"/>
    <s v="ZLI1"/>
    <n v="10"/>
    <n v="0"/>
    <n v="336065.5"/>
    <n v="302458.95"/>
    <s v="ZLIN"/>
    <n v="10"/>
    <n v="0"/>
    <n v="0"/>
    <n v="0"/>
    <m/>
    <m/>
    <m/>
  </r>
  <r>
    <s v="120602002068-0"/>
    <x v="38"/>
    <m/>
    <s v="ARCHIVO TIPO LEGAL 2 GAVETAS"/>
    <s v="01.11.1986"/>
    <n v="7139"/>
    <n v="6425.1"/>
    <s v="ZLI1"/>
    <n v="10"/>
    <n v="0"/>
    <n v="13779.24"/>
    <n v="12401.32"/>
    <s v="ZLIN"/>
    <n v="10"/>
    <n v="0"/>
    <n v="0"/>
    <n v="0"/>
    <m/>
    <m/>
    <m/>
  </r>
  <r>
    <s v="120602002069-0"/>
    <x v="38"/>
    <m/>
    <s v="RELOJ MARCADOR"/>
    <s v="01.11.1986"/>
    <n v="20212.5"/>
    <n v="18191.25"/>
    <s v="ZLI1"/>
    <n v="20"/>
    <n v="0"/>
    <n v="110229.07"/>
    <n v="99206.16"/>
    <s v="ZLIN"/>
    <n v="20"/>
    <n v="0"/>
    <n v="0"/>
    <n v="0"/>
    <m/>
    <m/>
    <m/>
  </r>
  <r>
    <s v="120602002071-0"/>
    <x v="38"/>
    <m/>
    <s v="MUEBLE MODULAR PARA ESCRITORIO 2GAV"/>
    <s v="30.05.1996"/>
    <n v="183350"/>
    <n v="165015"/>
    <s v="ZLI1"/>
    <n v="10"/>
    <n v="0"/>
    <n v="201240.32000000001"/>
    <n v="181116.29"/>
    <s v="ZLIN"/>
    <n v="10"/>
    <n v="0"/>
    <n v="0"/>
    <n v="0"/>
    <m/>
    <m/>
    <m/>
  </r>
  <r>
    <s v="120602002072-0"/>
    <x v="38"/>
    <m/>
    <s v="MUEBLE MODULAR PARA ESCRITORIO 2GAV"/>
    <s v="30.05.1996"/>
    <n v="183350"/>
    <n v="165015"/>
    <s v="ZLI1"/>
    <n v="10"/>
    <n v="0"/>
    <n v="201240.32000000001"/>
    <n v="181116.29"/>
    <s v="ZLIN"/>
    <n v="10"/>
    <n v="0"/>
    <n v="0"/>
    <n v="0"/>
    <m/>
    <m/>
    <m/>
  </r>
  <r>
    <s v="120602002078-0"/>
    <x v="38"/>
    <m/>
    <s v="MUEBLE PARA COMPUTADORA"/>
    <s v="30.05.1996"/>
    <n v="34500"/>
    <n v="31050"/>
    <s v="ZLI1"/>
    <n v="10"/>
    <n v="0"/>
    <n v="37866.300000000003"/>
    <n v="34079.670000000006"/>
    <s v="ZLIN"/>
    <n v="10"/>
    <n v="0"/>
    <n v="0"/>
    <n v="0"/>
    <m/>
    <m/>
    <m/>
  </r>
  <r>
    <s v="120602002085-0"/>
    <x v="38"/>
    <m/>
    <s v="MAQUINA MOCROFILMADORA"/>
    <s v="01.12.1986"/>
    <n v="627307.4"/>
    <n v="564576.66"/>
    <s v="ZLI1"/>
    <n v="10"/>
    <n v="0"/>
    <n v="1210797.6499999999"/>
    <n v="1089717.8899999999"/>
    <s v="ZLIN"/>
    <n v="10"/>
    <n v="0"/>
    <n v="0"/>
    <n v="0"/>
    <m/>
    <m/>
    <m/>
  </r>
  <r>
    <s v="120602002086-0"/>
    <x v="38"/>
    <m/>
    <s v="TERMINAL DE RECUPERACION"/>
    <s v="01.12.1986"/>
    <n v="625000"/>
    <n v="562500"/>
    <s v="ZLI1"/>
    <n v="10"/>
    <n v="0"/>
    <n v="1206344.03"/>
    <n v="1085709.6300000001"/>
    <s v="ZLIN"/>
    <n v="10"/>
    <n v="0"/>
    <n v="0"/>
    <n v="0"/>
    <m/>
    <m/>
    <m/>
  </r>
  <r>
    <s v="120602002095-0"/>
    <x v="38"/>
    <m/>
    <s v="ROMANA PLATAFORMA TOLEDO"/>
    <s v="01.04.1987"/>
    <n v="195000"/>
    <n v="175500"/>
    <s v="ZLI1"/>
    <n v="10"/>
    <n v="0"/>
    <n v="346127.7"/>
    <n v="311514.93"/>
    <s v="ZLIN"/>
    <n v="10"/>
    <n v="0"/>
    <n v="0"/>
    <n v="0"/>
    <m/>
    <m/>
    <m/>
  </r>
  <r>
    <s v="120602002104-0"/>
    <x v="38"/>
    <m/>
    <s v="SILLA GIRATORIA DE TELA BEIGE R"/>
    <s v="01.03.1987"/>
    <n v="7800"/>
    <n v="7020"/>
    <s v="ZLI1"/>
    <n v="10"/>
    <n v="0"/>
    <n v="13845.06"/>
    <n v="12460.55"/>
    <s v="ZLIN"/>
    <n v="10"/>
    <n v="0"/>
    <n v="0"/>
    <n v="0"/>
    <m/>
    <m/>
    <m/>
  </r>
  <r>
    <s v="120602002105-0"/>
    <x v="38"/>
    <m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06-0"/>
    <x v="38"/>
    <m/>
    <s v="DISPENSADOR CON ENFRIADOR DE AGUA"/>
    <s v="30.08.1996"/>
    <n v="43434.78"/>
    <n v="39091.300000000003"/>
    <s v="ZLI1"/>
    <n v="10"/>
    <n v="0"/>
    <n v="47672.85"/>
    <n v="42905.57"/>
    <s v="ZLIN"/>
    <n v="10"/>
    <n v="0"/>
    <n v="0"/>
    <n v="0"/>
    <m/>
    <m/>
    <m/>
  </r>
  <r>
    <s v="120602002107-0"/>
    <x v="38"/>
    <m/>
    <s v="JUEGO DE MESA OCTAGONAL"/>
    <s v="01.03.1987"/>
    <n v="32450"/>
    <n v="29205"/>
    <s v="ZLI1"/>
    <n v="10"/>
    <n v="0"/>
    <n v="57599.16"/>
    <n v="51839.240000000005"/>
    <s v="ZLIN"/>
    <n v="10"/>
    <n v="0"/>
    <n v="0"/>
    <n v="0"/>
    <m/>
    <m/>
    <m/>
  </r>
  <r>
    <s v="120602002111-0"/>
    <x v="38"/>
    <m/>
    <s v="SILLA"/>
    <s v="01.03.1987"/>
    <n v="0"/>
    <n v="0"/>
    <s v="ZLI1"/>
    <n v="10"/>
    <n v="0"/>
    <n v="0"/>
    <n v="0"/>
    <s v="ZLIN"/>
    <n v="10"/>
    <n v="0"/>
    <n v="0"/>
    <n v="0"/>
    <m/>
    <m/>
    <m/>
  </r>
  <r>
    <s v="120602002114-0"/>
    <x v="38"/>
    <m/>
    <s v="ARCHIVO TIPO LEGAL  4 GAVETAS"/>
    <s v="01.03.1987"/>
    <n v="9766.35"/>
    <n v="8789.7200000000012"/>
    <s v="ZLI1"/>
    <n v="10"/>
    <n v="0"/>
    <n v="17335.349999999999"/>
    <n v="15601.819999999998"/>
    <s v="ZLIN"/>
    <n v="10"/>
    <n v="0"/>
    <n v="0"/>
    <n v="0"/>
    <m/>
    <m/>
    <m/>
  </r>
  <r>
    <s v="120602002117-0"/>
    <x v="38"/>
    <m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8-0"/>
    <x v="38"/>
    <m/>
    <s v="FUENTE DE ENFRIAMIENTO AGUA KAS"/>
    <s v="01.03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19-0"/>
    <x v="38"/>
    <m/>
    <s v="BANO MARIA  DE 8 COMPORTAMIENTOS"/>
    <s v="30.09.1996"/>
    <n v="10000"/>
    <n v="9000"/>
    <s v="ZLI1"/>
    <n v="10"/>
    <n v="0"/>
    <n v="10975.72"/>
    <n v="9878.15"/>
    <s v="ZLIN"/>
    <n v="10"/>
    <n v="0"/>
    <n v="0"/>
    <n v="0"/>
    <m/>
    <m/>
    <m/>
  </r>
  <r>
    <s v="120602002121-0"/>
    <x v="38"/>
    <m/>
    <s v="ENFRIADOR DE AGUA"/>
    <s v="01.04.1987"/>
    <n v="51194"/>
    <n v="46074.6"/>
    <s v="ZLI1"/>
    <n v="10"/>
    <n v="0"/>
    <n v="90870.01"/>
    <n v="81783.009999999995"/>
    <s v="ZLIN"/>
    <n v="10"/>
    <n v="0"/>
    <n v="0"/>
    <n v="0"/>
    <m/>
    <m/>
    <m/>
  </r>
  <r>
    <s v="120602002125-0"/>
    <x v="38"/>
    <m/>
    <s v="ESCRITORIO DE MADERA"/>
    <s v="01.06.1987"/>
    <n v="7688.55"/>
    <n v="6919.7"/>
    <s v="ZLI1"/>
    <n v="10"/>
    <n v="0"/>
    <n v="13647.21"/>
    <n v="12282.49"/>
    <s v="ZLIN"/>
    <n v="10"/>
    <n v="0"/>
    <n v="0"/>
    <n v="0"/>
    <m/>
    <m/>
    <m/>
  </r>
  <r>
    <s v="120602002126-0"/>
    <x v="38"/>
    <m/>
    <s v="SILLA DE VISITA"/>
    <s v="01.06.1987"/>
    <n v="3844.3"/>
    <n v="3459.8700000000003"/>
    <s v="ZLI1"/>
    <n v="10"/>
    <n v="0"/>
    <n v="6823.62"/>
    <n v="6141.2699999999995"/>
    <s v="ZLIN"/>
    <n v="10"/>
    <n v="0"/>
    <n v="0"/>
    <n v="0"/>
    <m/>
    <m/>
    <m/>
  </r>
  <r>
    <s v="120602002127-0"/>
    <x v="38"/>
    <m/>
    <s v="SILLA DE VISITA"/>
    <s v="01.06.1987"/>
    <n v="3844.25"/>
    <n v="3459.83"/>
    <s v="ZLI1"/>
    <n v="10"/>
    <n v="0"/>
    <n v="6823.54"/>
    <n v="6141.19"/>
    <s v="ZLIN"/>
    <n v="10"/>
    <n v="0"/>
    <n v="0"/>
    <n v="0"/>
    <m/>
    <m/>
    <m/>
  </r>
  <r>
    <s v="120602002128-0"/>
    <x v="38"/>
    <m/>
    <s v="MESA DE MADERA  COLOR CAFE"/>
    <s v="01.04.1987"/>
    <n v="4000"/>
    <n v="3600"/>
    <s v="ZLI1"/>
    <n v="10"/>
    <n v="0"/>
    <n v="7100.01"/>
    <n v="6390.01"/>
    <s v="ZLIN"/>
    <n v="10"/>
    <n v="0"/>
    <n v="0"/>
    <n v="0"/>
    <m/>
    <m/>
    <m/>
  </r>
  <r>
    <s v="120602002132-0"/>
    <x v="38"/>
    <m/>
    <s v="ARCHIVO LEGAL"/>
    <s v="01.03.1987"/>
    <n v="11520"/>
    <n v="10368"/>
    <s v="ZLI1"/>
    <n v="10"/>
    <n v="0"/>
    <n v="20448.12"/>
    <n v="18403.309999999998"/>
    <s v="ZLIN"/>
    <n v="10"/>
    <n v="0"/>
    <n v="0"/>
    <n v="0"/>
    <m/>
    <m/>
    <m/>
  </r>
  <r>
    <s v="120602002134-0"/>
    <x v="38"/>
    <m/>
    <s v="RELOJ MARCADOR AUTOMATICO"/>
    <s v="30.11.1996"/>
    <n v="218916.53"/>
    <n v="197024.88"/>
    <s v="ZLI1"/>
    <n v="10"/>
    <n v="0"/>
    <n v="240277.25"/>
    <n v="216249.53"/>
    <s v="ZLIN"/>
    <n v="10"/>
    <n v="0"/>
    <n v="0"/>
    <n v="0"/>
    <m/>
    <m/>
    <m/>
  </r>
  <r>
    <s v="120602002135-0"/>
    <x v="38"/>
    <m/>
    <s v="MAQUINA DE CERLOX"/>
    <s v="01.04.1987"/>
    <n v="42000"/>
    <n v="37800"/>
    <s v="ZLI1"/>
    <n v="10"/>
    <n v="0"/>
    <n v="74550.53"/>
    <n v="67095.48"/>
    <s v="ZLIN"/>
    <n v="10"/>
    <n v="0"/>
    <n v="0"/>
    <n v="0"/>
    <m/>
    <m/>
    <m/>
  </r>
  <r>
    <s v="120602002137-0"/>
    <x v="38"/>
    <m/>
    <s v="MOSTRADOR P,CONSUL ARCH 6 SILL8"/>
    <s v="01.05.1987"/>
    <n v="55300"/>
    <n v="49770"/>
    <s v="ZLI1"/>
    <n v="10"/>
    <n v="0"/>
    <n v="98158.23"/>
    <n v="88342.41"/>
    <s v="ZLIN"/>
    <n v="10"/>
    <n v="0"/>
    <n v="0"/>
    <n v="0"/>
    <m/>
    <m/>
    <m/>
  </r>
  <r>
    <s v="120602002139-0"/>
    <x v="38"/>
    <m/>
    <s v="ESCRITORIO ESCUADRA"/>
    <s v="01.04.1987"/>
    <n v="14000"/>
    <n v="12600"/>
    <s v="ZLI1"/>
    <n v="10"/>
    <n v="0"/>
    <n v="24850.14"/>
    <n v="22365.129999999997"/>
    <s v="ZLIN"/>
    <n v="10"/>
    <n v="0"/>
    <n v="0"/>
    <n v="0"/>
    <m/>
    <m/>
    <m/>
  </r>
  <r>
    <s v="120602002140-0"/>
    <x v="38"/>
    <m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42-0"/>
    <x v="38"/>
    <m/>
    <s v="ARCHIVO"/>
    <s v="01.04.1987"/>
    <n v="0"/>
    <n v="0"/>
    <s v="ZLI1"/>
    <n v="10"/>
    <n v="0"/>
    <n v="0"/>
    <n v="0"/>
    <s v="ZLIN"/>
    <n v="10"/>
    <n v="0"/>
    <n v="0"/>
    <n v="0"/>
    <m/>
    <m/>
    <m/>
  </r>
  <r>
    <s v="120602002147-0"/>
    <x v="38"/>
    <m/>
    <s v="ARCHIVO"/>
    <s v="01.04.1987"/>
    <n v="9589.14"/>
    <n v="8630.23"/>
    <s v="ZLI1"/>
    <n v="10"/>
    <n v="0"/>
    <n v="17020.810000000001"/>
    <n v="15318.730000000001"/>
    <s v="ZLIN"/>
    <n v="10"/>
    <n v="0"/>
    <n v="0"/>
    <n v="0"/>
    <m/>
    <m/>
    <m/>
  </r>
  <r>
    <s v="120602002153-0"/>
    <x v="38"/>
    <m/>
    <s v="MAQUINA DE ESCRIBIR MANUAL ADLE"/>
    <s v="01.05.1987"/>
    <n v="37400"/>
    <n v="33660"/>
    <s v="ZLI1"/>
    <n v="10"/>
    <n v="0"/>
    <n v="66385.48"/>
    <n v="59746.929999999993"/>
    <s v="ZLIN"/>
    <n v="10"/>
    <n v="0"/>
    <n v="0"/>
    <n v="0"/>
    <m/>
    <m/>
    <m/>
  </r>
  <r>
    <s v="120602002155-0"/>
    <x v="38"/>
    <m/>
    <s v="ECRITORIO DE METAL"/>
    <s v="01.05.1987"/>
    <n v="7400"/>
    <n v="6660"/>
    <s v="ZLI1"/>
    <n v="10"/>
    <n v="0"/>
    <n v="13135.06"/>
    <n v="11821.55"/>
    <s v="ZLIN"/>
    <n v="10"/>
    <n v="0"/>
    <n v="0"/>
    <n v="0"/>
    <m/>
    <m/>
    <m/>
  </r>
  <r>
    <s v="120602002158-0"/>
    <x v="38"/>
    <m/>
    <s v="ARCHIVO LEGAL"/>
    <s v="01.09.1993"/>
    <n v="77000"/>
    <n v="69300"/>
    <s v="ZLI1"/>
    <n v="10"/>
    <n v="0"/>
    <n v="54858.93"/>
    <n v="49373.04"/>
    <s v="ZLIN"/>
    <n v="10"/>
    <n v="0"/>
    <n v="0"/>
    <n v="0"/>
    <m/>
    <m/>
    <m/>
  </r>
  <r>
    <s v="120602002159-0"/>
    <x v="38"/>
    <m/>
    <s v="MUEBLE P, COMPUTADORA"/>
    <s v="01.05.1987"/>
    <n v="13698"/>
    <n v="12328.2"/>
    <s v="ZLI1"/>
    <n v="10"/>
    <n v="0"/>
    <n v="24314.080000000002"/>
    <n v="21882.670000000002"/>
    <s v="ZLIN"/>
    <n v="10"/>
    <n v="0"/>
    <n v="0"/>
    <n v="0"/>
    <m/>
    <m/>
    <m/>
  </r>
  <r>
    <s v="120602002166-0"/>
    <x v="38"/>
    <m/>
    <s v="POLIGRAFO"/>
    <s v="01.10.1987"/>
    <n v="135300"/>
    <n v="121770"/>
    <s v="ZLI1"/>
    <n v="10"/>
    <n v="0"/>
    <n v="240159.35"/>
    <n v="216143.42"/>
    <s v="ZLIN"/>
    <n v="10"/>
    <n v="0"/>
    <n v="0"/>
    <n v="0"/>
    <m/>
    <m/>
    <m/>
  </r>
  <r>
    <s v="120602002168-0"/>
    <x v="38"/>
    <m/>
    <s v="MUEBLE MODULAR EUROMOBILIA"/>
    <s v="30.11.1996"/>
    <n v="117647.3"/>
    <n v="105882.57"/>
    <s v="ZLI1"/>
    <n v="10"/>
    <n v="0"/>
    <n v="129126.68"/>
    <n v="116214.01"/>
    <s v="ZLIN"/>
    <n v="10"/>
    <n v="0"/>
    <n v="0"/>
    <n v="0"/>
    <m/>
    <m/>
    <m/>
  </r>
  <r>
    <s v="120602002172-0"/>
    <x v="38"/>
    <m/>
    <s v="ENCOLOCHADORA"/>
    <s v="01.06.1987"/>
    <n v="46200"/>
    <n v="41580"/>
    <s v="ZLI1"/>
    <n v="10"/>
    <n v="0"/>
    <n v="82005.600000000006"/>
    <n v="73805.040000000008"/>
    <s v="ZLIN"/>
    <n v="10"/>
    <n v="0"/>
    <n v="0"/>
    <n v="0"/>
    <m/>
    <m/>
    <m/>
  </r>
  <r>
    <s v="120602002173-0"/>
    <x v="38"/>
    <m/>
    <s v="ESCRITORIO"/>
    <s v="01.06.1987"/>
    <n v="3443"/>
    <n v="3098.7"/>
    <s v="ZLI1"/>
    <n v="10"/>
    <n v="0"/>
    <n v="6111.31"/>
    <n v="5500.18"/>
    <s v="ZLIN"/>
    <n v="10"/>
    <n v="0"/>
    <n v="0"/>
    <n v="0"/>
    <m/>
    <m/>
    <m/>
  </r>
  <r>
    <s v="120602002174-0"/>
    <x v="38"/>
    <m/>
    <s v="ESCRITORIO TIP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75-0"/>
    <x v="38"/>
    <m/>
    <s v="ESCRITORIO EJECUTIVO"/>
    <s v="01.06.1987"/>
    <n v="10550"/>
    <n v="9495"/>
    <s v="ZLI1"/>
    <n v="10"/>
    <n v="0"/>
    <n v="18726.34"/>
    <n v="16853.71"/>
    <s v="ZLIN"/>
    <n v="10"/>
    <n v="0"/>
    <n v="0"/>
    <n v="0"/>
    <m/>
    <m/>
    <m/>
  </r>
  <r>
    <s v="120602002178-0"/>
    <x v="38"/>
    <m/>
    <s v="CALCULADORA CASIO DR 1212 S"/>
    <s v="01.06.1987"/>
    <n v="17448.2"/>
    <n v="15703.380000000001"/>
    <s v="ZLI1"/>
    <n v="10"/>
    <n v="0"/>
    <n v="30970.73"/>
    <n v="27873.66"/>
    <s v="ZLIN"/>
    <n v="10"/>
    <n v="0"/>
    <n v="0"/>
    <n v="0"/>
    <m/>
    <m/>
    <m/>
  </r>
  <r>
    <s v="120602002181-0"/>
    <x v="38"/>
    <m/>
    <s v="MESA PARA MAQUINA DE ESCRIBIR"/>
    <s v="01.05.1987"/>
    <n v="2300"/>
    <n v="2070"/>
    <s v="ZLI1"/>
    <n v="10"/>
    <n v="0"/>
    <n v="4082.47"/>
    <n v="3674.22"/>
    <s v="ZLIN"/>
    <n v="10"/>
    <n v="0"/>
    <n v="0"/>
    <n v="0"/>
    <m/>
    <m/>
    <m/>
  </r>
  <r>
    <s v="120602002188-0"/>
    <x v="38"/>
    <m/>
    <s v="ESCRITORIO SECRETARIA"/>
    <s v="01.09.1987"/>
    <n v="9200"/>
    <n v="8280"/>
    <s v="ZLI1"/>
    <n v="10"/>
    <n v="0"/>
    <n v="16330.07"/>
    <n v="14697.06"/>
    <s v="ZLIN"/>
    <n v="10"/>
    <n v="0"/>
    <n v="0"/>
    <n v="0"/>
    <m/>
    <m/>
    <m/>
  </r>
  <r>
    <s v="120602002189-0"/>
    <x v="38"/>
    <m/>
    <s v="CALCULADORA"/>
    <s v="01.09.1987"/>
    <n v="16170"/>
    <n v="14553"/>
    <s v="ZLI1"/>
    <n v="10"/>
    <n v="0"/>
    <n v="28701.9"/>
    <n v="25831.710000000003"/>
    <s v="ZLIN"/>
    <n v="10"/>
    <n v="0"/>
    <n v="0"/>
    <n v="0"/>
    <m/>
    <m/>
    <m/>
  </r>
  <r>
    <s v="120602002193-0"/>
    <x v="38"/>
    <m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4-0"/>
    <x v="38"/>
    <m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6-0"/>
    <x v="38"/>
    <m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7-0"/>
    <x v="38"/>
    <m/>
    <s v="CALCULADORA"/>
    <s v="01.07.1987"/>
    <n v="5300"/>
    <n v="4770"/>
    <s v="ZLI1"/>
    <n v="10"/>
    <n v="0"/>
    <n v="9407.52"/>
    <n v="8466.77"/>
    <s v="ZLIN"/>
    <n v="10"/>
    <n v="0"/>
    <n v="0"/>
    <n v="0"/>
    <m/>
    <m/>
    <m/>
  </r>
  <r>
    <s v="120602002198-0"/>
    <x v="38"/>
    <m/>
    <s v="ARCHIVADOR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199-0"/>
    <x v="38"/>
    <m/>
    <s v="ARCHIVO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200-0"/>
    <x v="38"/>
    <m/>
    <s v="ARCHIVO"/>
    <s v="01.07.1987"/>
    <n v="11000"/>
    <n v="9900"/>
    <s v="ZLI1"/>
    <n v="10"/>
    <n v="0"/>
    <n v="19525.09"/>
    <n v="17572.580000000002"/>
    <s v="ZLIN"/>
    <n v="10"/>
    <n v="0"/>
    <n v="0"/>
    <n v="0"/>
    <m/>
    <m/>
    <m/>
  </r>
  <r>
    <s v="120602002202-0"/>
    <x v="38"/>
    <m/>
    <s v="BIBLIOTECA"/>
    <s v="01.07.1987"/>
    <n v="12000"/>
    <n v="10800"/>
    <s v="ZLI1"/>
    <n v="10"/>
    <n v="0"/>
    <n v="21300.1"/>
    <n v="19170.089999999997"/>
    <s v="ZLIN"/>
    <n v="10"/>
    <n v="0"/>
    <n v="0"/>
    <n v="0"/>
    <m/>
    <m/>
    <m/>
  </r>
  <r>
    <s v="120602002203-0"/>
    <x v="38"/>
    <m/>
    <s v="SILLA GIRATORIA SIN BRAZOS CAFD"/>
    <s v="01.07.1987"/>
    <n v="8077.3"/>
    <n v="7269.57"/>
    <s v="ZLI1"/>
    <n v="10"/>
    <n v="0"/>
    <n v="14337.27"/>
    <n v="12903.54"/>
    <s v="ZLIN"/>
    <n v="10"/>
    <n v="0"/>
    <n v="0"/>
    <n v="0"/>
    <m/>
    <m/>
    <m/>
  </r>
  <r>
    <s v="120602002205-0"/>
    <x v="38"/>
    <m/>
    <s v="MESA PARA  COMPUTADORA"/>
    <s v="01.07.1987"/>
    <n v="3899.5"/>
    <n v="3509.55"/>
    <s v="ZLI1"/>
    <n v="10"/>
    <n v="0"/>
    <n v="6921.62"/>
    <n v="6229.46"/>
    <s v="ZLIN"/>
    <n v="10"/>
    <n v="0"/>
    <n v="0"/>
    <n v="0"/>
    <m/>
    <m/>
    <m/>
  </r>
  <r>
    <s v="120602002206-0"/>
    <x v="38"/>
    <m/>
    <s v="ESCRITORIO GRANDE"/>
    <s v="01.07.1987"/>
    <n v="0"/>
    <n v="0"/>
    <s v="ZLI1"/>
    <n v="10"/>
    <n v="0"/>
    <n v="0"/>
    <n v="0"/>
    <s v="ZLIN"/>
    <n v="10"/>
    <n v="0"/>
    <n v="0"/>
    <n v="0"/>
    <m/>
    <m/>
    <m/>
  </r>
  <r>
    <s v="120602002207-0"/>
    <x v="38"/>
    <m/>
    <s v="MESA PARA MAQUINA DE ESCRIBIR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08-0"/>
    <x v="38"/>
    <m/>
    <s v="SILLA DE ESTAR CON BRAZOS Y ROD"/>
    <s v="01.07.1987"/>
    <n v="2329.8000000000002"/>
    <n v="2096.8200000000002"/>
    <s v="ZLI1"/>
    <n v="10"/>
    <n v="0"/>
    <n v="4135.38"/>
    <n v="3721.84"/>
    <s v="ZLIN"/>
    <n v="10"/>
    <n v="0"/>
    <n v="0"/>
    <n v="0"/>
    <m/>
    <m/>
    <m/>
  </r>
  <r>
    <s v="120602002215-0"/>
    <x v="38"/>
    <m/>
    <s v="GUILLOTINA"/>
    <s v="01.09.1987"/>
    <n v="0"/>
    <n v="0"/>
    <s v="ZLI1"/>
    <n v="10"/>
    <n v="0"/>
    <n v="0"/>
    <n v="0"/>
    <s v="ZLIN"/>
    <n v="10"/>
    <n v="0"/>
    <n v="0"/>
    <n v="0"/>
    <m/>
    <m/>
    <m/>
  </r>
  <r>
    <s v="120602002216-0"/>
    <x v="38"/>
    <m/>
    <s v="CALCULADORA"/>
    <s v="01.09.1987"/>
    <n v="14700"/>
    <n v="13230"/>
    <s v="ZLI1"/>
    <n v="10"/>
    <n v="0"/>
    <n v="26092.66"/>
    <n v="23483.39"/>
    <s v="ZLIN"/>
    <n v="10"/>
    <n v="0"/>
    <n v="0"/>
    <n v="0"/>
    <m/>
    <m/>
    <m/>
  </r>
  <r>
    <s v="120602002217-0"/>
    <x v="38"/>
    <m/>
    <s v="CALCULADORA ADLER MOD  121PD"/>
    <s v="01.04.1981"/>
    <n v="6487.55"/>
    <n v="5838.79"/>
    <s v="ZLI1"/>
    <n v="10"/>
    <n v="0"/>
    <n v="22539.4"/>
    <n v="20285.460000000003"/>
    <s v="ZLIN"/>
    <n v="10"/>
    <n v="0"/>
    <n v="0"/>
    <n v="0"/>
    <m/>
    <m/>
    <m/>
  </r>
  <r>
    <s v="120602002219-0"/>
    <x v="38"/>
    <m/>
    <s v="CALCULADORA ADLER M 1428 PD"/>
    <s v="01.09.1987"/>
    <n v="21560"/>
    <n v="19404"/>
    <s v="ZLI1"/>
    <n v="10"/>
    <n v="0"/>
    <n v="38269.24"/>
    <n v="34442.32"/>
    <s v="ZLIN"/>
    <n v="10"/>
    <n v="0"/>
    <n v="0"/>
    <n v="0"/>
    <m/>
    <m/>
    <m/>
  </r>
  <r>
    <s v="120602002222-0"/>
    <x v="38"/>
    <m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24-0"/>
    <x v="38"/>
    <m/>
    <s v="SILLA DE VINIL"/>
    <s v="01.01.1981"/>
    <n v="120"/>
    <n v="119"/>
    <s v="ZLI1"/>
    <n v="1"/>
    <n v="0"/>
    <n v="0"/>
    <n v="0"/>
    <s v="ZLIN"/>
    <n v="1"/>
    <n v="0"/>
    <n v="0"/>
    <n v="0"/>
    <m/>
    <m/>
    <m/>
  </r>
  <r>
    <s v="120602002228-0"/>
    <x v="38"/>
    <m/>
    <s v="GUILLOTINA P, OFICINA"/>
    <s v="01.05.1981"/>
    <n v="2744.37"/>
    <n v="2469.94"/>
    <s v="ZLI1"/>
    <n v="10"/>
    <n v="0"/>
    <n v="9534.6200000000008"/>
    <n v="8581.16"/>
    <s v="ZLIN"/>
    <n v="10"/>
    <n v="0"/>
    <n v="0"/>
    <n v="0"/>
    <m/>
    <m/>
    <m/>
  </r>
  <r>
    <s v="120602002229-0"/>
    <x v="38"/>
    <m/>
    <s v="ASPIRADORA PULLNAN HOLT M M202"/>
    <s v="01.08.1981"/>
    <n v="1720"/>
    <n v="1548"/>
    <s v="ZLI1"/>
    <n v="10"/>
    <n v="0"/>
    <n v="5975.68"/>
    <n v="5378.1100000000006"/>
    <s v="ZLIN"/>
    <n v="10"/>
    <n v="0"/>
    <n v="0"/>
    <n v="0"/>
    <m/>
    <m/>
    <m/>
  </r>
  <r>
    <s v="120602002231-0"/>
    <x v="38"/>
    <m/>
    <s v="MUEBLE PARA COMPUTADORA BLANCO"/>
    <s v="01.12.1980"/>
    <n v="1166.4000000000001"/>
    <n v="1049.76"/>
    <s v="ZLI1"/>
    <n v="10"/>
    <n v="0"/>
    <n v="8260.25"/>
    <n v="7434.23"/>
    <s v="ZLIN"/>
    <n v="10"/>
    <n v="0"/>
    <n v="0"/>
    <n v="0"/>
    <m/>
    <m/>
    <m/>
  </r>
  <r>
    <s v="120602002238-0"/>
    <x v="38"/>
    <m/>
    <s v="SILLA"/>
    <s v="01.10.1987"/>
    <n v="4700"/>
    <n v="4230"/>
    <s v="ZLI1"/>
    <n v="10"/>
    <n v="0"/>
    <n v="8342.52"/>
    <n v="7508.27"/>
    <s v="ZLIN"/>
    <n v="10"/>
    <n v="0"/>
    <n v="0"/>
    <n v="0"/>
    <m/>
    <m/>
    <m/>
  </r>
  <r>
    <s v="120602002239-0"/>
    <x v="38"/>
    <m/>
    <s v="SILLA DE ESPERA"/>
    <s v="01.09.1981"/>
    <n v="0"/>
    <n v="0"/>
    <s v="ZLI1"/>
    <n v="10"/>
    <n v="0"/>
    <n v="0"/>
    <n v="0"/>
    <s v="ZLIN"/>
    <n v="10"/>
    <n v="0"/>
    <n v="0"/>
    <n v="0"/>
    <m/>
    <m/>
    <m/>
  </r>
  <r>
    <s v="120602002242-0"/>
    <x v="38"/>
    <m/>
    <s v="ENFRIADOR PARA AGUA"/>
    <s v="01.10.1980"/>
    <n v="1360"/>
    <n v="1224"/>
    <s v="ZLI1"/>
    <n v="10"/>
    <n v="0"/>
    <n v="9631.31"/>
    <n v="8668.18"/>
    <s v="ZLIN"/>
    <n v="10"/>
    <n v="0"/>
    <n v="0"/>
    <n v="0"/>
    <m/>
    <m/>
    <m/>
  </r>
  <r>
    <s v="120602002243-0"/>
    <x v="38"/>
    <m/>
    <s v="MAQ  ESCRIBIR ELECTRICA"/>
    <s v="01.09.1981"/>
    <n v="507.6"/>
    <n v="456.84000000000003"/>
    <s v="ZLI1"/>
    <n v="10"/>
    <n v="0"/>
    <n v="1763.46"/>
    <n v="1587.1100000000001"/>
    <s v="ZLIN"/>
    <n v="10"/>
    <n v="0"/>
    <n v="0"/>
    <n v="0"/>
    <m/>
    <m/>
    <m/>
  </r>
  <r>
    <s v="120602002245-0"/>
    <x v="38"/>
    <m/>
    <s v="AIRE ACONDICIONADO"/>
    <s v="01.09.1993"/>
    <n v="50400"/>
    <n v="45360"/>
    <s v="ZLI1"/>
    <n v="10"/>
    <n v="0"/>
    <n v="35907.660000000003"/>
    <n v="32316.890000000003"/>
    <s v="ZLIN"/>
    <n v="10"/>
    <n v="0"/>
    <n v="0"/>
    <n v="0"/>
    <m/>
    <m/>
    <m/>
  </r>
  <r>
    <s v="120602002247-0"/>
    <x v="38"/>
    <m/>
    <s v="CALCULADORA TEXAS INST"/>
    <s v="01.10.1980"/>
    <n v="972"/>
    <n v="971"/>
    <s v="ZLI1"/>
    <n v="1"/>
    <n v="0"/>
    <n v="0"/>
    <n v="0"/>
    <s v="ZLIN"/>
    <n v="1"/>
    <n v="0"/>
    <n v="0"/>
    <n v="0"/>
    <m/>
    <m/>
    <m/>
  </r>
  <r>
    <s v="120602002248-0"/>
    <x v="38"/>
    <m/>
    <s v="ESCRITORIO EJECUTIVO"/>
    <s v="01.10.1987"/>
    <n v="38500"/>
    <n v="34650"/>
    <s v="ZLI1"/>
    <n v="10"/>
    <n v="0"/>
    <n v="68338"/>
    <n v="61504.2"/>
    <s v="ZLIN"/>
    <n v="10"/>
    <n v="0"/>
    <n v="0"/>
    <n v="0"/>
    <m/>
    <m/>
    <m/>
  </r>
  <r>
    <s v="120602002251-0"/>
    <x v="38"/>
    <m/>
    <s v="ESCRITORIO EJECUTIVO"/>
    <s v="01.10.1987"/>
    <n v="12300"/>
    <n v="11070"/>
    <s v="ZLI1"/>
    <n v="10"/>
    <n v="0"/>
    <n v="21832.62"/>
    <n v="19649.36"/>
    <s v="ZLIN"/>
    <n v="10"/>
    <n v="0"/>
    <n v="0"/>
    <n v="0"/>
    <m/>
    <m/>
    <m/>
  </r>
  <r>
    <s v="120602002254-0"/>
    <x v="38"/>
    <m/>
    <s v="BIBLIOTECA PEQUENA CON VIDRIO"/>
    <s v="01.10.1987"/>
    <n v="9400"/>
    <n v="8460"/>
    <s v="ZLI1"/>
    <n v="10"/>
    <n v="0"/>
    <n v="16685.080000000002"/>
    <n v="15016.570000000002"/>
    <s v="ZLIN"/>
    <n v="10"/>
    <n v="0"/>
    <n v="0"/>
    <n v="0"/>
    <m/>
    <m/>
    <m/>
  </r>
  <r>
    <s v="120602002258-0"/>
    <x v="38"/>
    <m/>
    <s v="ARCHIVO 4 GAVETAS"/>
    <s v="01.10.1987"/>
    <n v="0"/>
    <n v="0"/>
    <s v="ZLI1"/>
    <n v="10"/>
    <n v="0"/>
    <n v="0"/>
    <n v="0"/>
    <s v="ZLIN"/>
    <n v="10"/>
    <n v="0"/>
    <n v="0"/>
    <n v="0"/>
    <m/>
    <m/>
    <m/>
  </r>
  <r>
    <s v="120602002261-0"/>
    <x v="38"/>
    <m/>
    <s v="ARCHIVO METALICO 4 GAVETAS"/>
    <s v="01.04.1981"/>
    <n v="5800"/>
    <n v="5220"/>
    <s v="ZLI1"/>
    <n v="10"/>
    <n v="0"/>
    <n v="20150.71"/>
    <n v="18135.64"/>
    <s v="ZLIN"/>
    <n v="10"/>
    <n v="0"/>
    <n v="0"/>
    <n v="0"/>
    <m/>
    <m/>
    <m/>
  </r>
  <r>
    <s v="120602002265-0"/>
    <x v="38"/>
    <m/>
    <s v="BIBLIOTECA DE METAL TIPO LIBRERO"/>
    <s v="01.08.1979"/>
    <n v="2615.5"/>
    <n v="2353.9499999999998"/>
    <s v="ZLI1"/>
    <n v="10"/>
    <n v="0"/>
    <n v="20429.14"/>
    <n v="18386.29"/>
    <s v="ZLIN"/>
    <n v="10"/>
    <n v="0"/>
    <n v="0"/>
    <n v="0"/>
    <m/>
    <m/>
    <m/>
  </r>
  <r>
    <s v="120602002266-0"/>
    <x v="38"/>
    <m/>
    <s v="LAMPARA DE DIBUJO"/>
    <s v="01.09.1993"/>
    <n v="10294.75"/>
    <n v="9265.2800000000007"/>
    <s v="ZLI1"/>
    <n v="10"/>
    <n v="0"/>
    <n v="7334.47"/>
    <n v="6601.02"/>
    <s v="ZLIN"/>
    <n v="10"/>
    <n v="0"/>
    <n v="0"/>
    <n v="0"/>
    <m/>
    <m/>
    <m/>
  </r>
  <r>
    <s v="120602002271-0"/>
    <x v="38"/>
    <m/>
    <s v="CALCULADORA TEXAS M 5160"/>
    <s v="01.11.1987"/>
    <n v="16000"/>
    <n v="14400"/>
    <s v="ZLI1"/>
    <n v="10"/>
    <n v="0"/>
    <n v="28400.17"/>
    <n v="25560.149999999998"/>
    <s v="ZLIN"/>
    <n v="10"/>
    <n v="0"/>
    <n v="0"/>
    <n v="0"/>
    <m/>
    <m/>
    <m/>
  </r>
  <r>
    <s v="120602002272-0"/>
    <x v="38"/>
    <m/>
    <s v="ARCHIVO METAL 4 GAVETAS"/>
    <s v="01.07.1981"/>
    <n v="0"/>
    <n v="0"/>
    <s v="ZLI1"/>
    <n v="10"/>
    <n v="0"/>
    <n v="0"/>
    <n v="0"/>
    <s v="ZLIN"/>
    <n v="10"/>
    <n v="0"/>
    <n v="0"/>
    <n v="0"/>
    <m/>
    <m/>
    <m/>
  </r>
  <r>
    <s v="120602002273-0"/>
    <x v="38"/>
    <m/>
    <s v="SILLA GIRATORIA"/>
    <s v="01.12.1987"/>
    <n v="3500"/>
    <n v="3150"/>
    <s v="ZLI1"/>
    <n v="10"/>
    <n v="0"/>
    <n v="6212.48"/>
    <n v="5591.23"/>
    <s v="ZLIN"/>
    <n v="10"/>
    <n v="0"/>
    <n v="0"/>
    <n v="0"/>
    <m/>
    <m/>
    <m/>
  </r>
  <r>
    <s v="120602002281-0"/>
    <x v="38"/>
    <m/>
    <s v="SILLA GIRATORIA CAFE"/>
    <s v="01.01.1981"/>
    <n v="278.64999999999998"/>
    <n v="277.64999999999998"/>
    <s v="ZLI1"/>
    <n v="1"/>
    <n v="0"/>
    <n v="0"/>
    <n v="0"/>
    <s v="ZLIN"/>
    <n v="1"/>
    <n v="0"/>
    <n v="0"/>
    <n v="0"/>
    <m/>
    <m/>
    <m/>
  </r>
  <r>
    <s v="120602002284-0"/>
    <x v="38"/>
    <m/>
    <s v="ARCHIVO TIPO ARMARIO"/>
    <s v="01.03.1981"/>
    <n v="525"/>
    <n v="524"/>
    <s v="ZLI1"/>
    <n v="1"/>
    <n v="0"/>
    <n v="0"/>
    <n v="0"/>
    <s v="ZLIN"/>
    <n v="1"/>
    <n v="0"/>
    <n v="0"/>
    <n v="0"/>
    <m/>
    <m/>
    <m/>
  </r>
  <r>
    <s v="120602002285-0"/>
    <x v="38"/>
    <m/>
    <s v="ARCHIVO DE 2 PUERTAS"/>
    <s v="01.01.1981"/>
    <n v="543.6"/>
    <n v="542.6"/>
    <s v="ZLI1"/>
    <n v="1"/>
    <n v="0"/>
    <n v="0"/>
    <n v="0"/>
    <s v="ZLIN"/>
    <n v="1"/>
    <n v="0"/>
    <n v="0"/>
    <n v="0"/>
    <m/>
    <m/>
    <m/>
  </r>
  <r>
    <s v="120602002286-0"/>
    <x v="38"/>
    <m/>
    <s v="ESCRITORIO DE METAL FORRO FORMG"/>
    <s v="01.04.1981"/>
    <n v="1579.85"/>
    <n v="1421.87"/>
    <s v="ZLI1"/>
    <n v="10"/>
    <n v="0"/>
    <n v="5488.75"/>
    <n v="4939.88"/>
    <s v="ZLIN"/>
    <n v="10"/>
    <n v="0"/>
    <n v="0"/>
    <n v="0"/>
    <m/>
    <m/>
    <m/>
  </r>
  <r>
    <s v="120602002288-0"/>
    <x v="38"/>
    <m/>
    <s v="BIBLIOTECA 3 GAVETAS CON PUERTA"/>
    <s v="01.05.1981"/>
    <n v="9288"/>
    <n v="8359.2000000000007"/>
    <s v="ZLI1"/>
    <n v="10"/>
    <n v="0"/>
    <n v="32268.95"/>
    <n v="29042.06"/>
    <s v="ZLIN"/>
    <n v="10"/>
    <n v="0"/>
    <n v="0"/>
    <n v="0"/>
    <m/>
    <m/>
    <m/>
  </r>
  <r>
    <s v="120602002294-0"/>
    <x v="38"/>
    <m/>
    <s v="MUEBLE P, COMPUTADORA LAQUEADO"/>
    <s v="01.01.1981"/>
    <n v="1673.89"/>
    <n v="1506.5100000000002"/>
    <s v="ZLI1"/>
    <n v="10"/>
    <n v="0"/>
    <n v="5815.45"/>
    <n v="5233.91"/>
    <s v="ZLIN"/>
    <n v="10"/>
    <n v="0"/>
    <n v="0"/>
    <n v="0"/>
    <m/>
    <m/>
    <m/>
  </r>
  <r>
    <s v="120602002297-0"/>
    <x v="38"/>
    <m/>
    <s v="SILLA DE OFICINA"/>
    <s v="01.11.1980"/>
    <n v="625"/>
    <n v="624"/>
    <s v="ZLI1"/>
    <n v="1"/>
    <n v="0"/>
    <n v="0"/>
    <n v="0"/>
    <s v="ZLIN"/>
    <n v="1"/>
    <n v="0"/>
    <n v="0"/>
    <n v="0"/>
    <m/>
    <m/>
    <m/>
  </r>
  <r>
    <s v="120602002307-0"/>
    <x v="38"/>
    <m/>
    <s v="MAQUINA DESTRUCTORA DE DOCUMENS"/>
    <s v="01.12.1987"/>
    <n v="264000"/>
    <n v="237600"/>
    <s v="ZLI1"/>
    <n v="10"/>
    <n v="0"/>
    <n v="468603.66"/>
    <n v="421743.29"/>
    <s v="ZLIN"/>
    <n v="10"/>
    <n v="0"/>
    <n v="0"/>
    <n v="0"/>
    <m/>
    <m/>
    <m/>
  </r>
  <r>
    <s v="120602002310-0"/>
    <x v="38"/>
    <m/>
    <s v="MOTOR 3HP"/>
    <s v="01.12.1987"/>
    <n v="34414.300000000003"/>
    <n v="30972.870000000003"/>
    <s v="ZLI1"/>
    <n v="14"/>
    <n v="0"/>
    <n v="94389.11"/>
    <n v="84950.2"/>
    <s v="ZLIN"/>
    <n v="14"/>
    <n v="0"/>
    <n v="0"/>
    <n v="0"/>
    <m/>
    <m/>
    <m/>
  </r>
  <r>
    <s v="120602002317-0"/>
    <x v="38"/>
    <m/>
    <s v="MULTITECH BLANCO"/>
    <s v="01.12.1981"/>
    <n v="1512"/>
    <n v="1360.8"/>
    <s v="ZLI1"/>
    <n v="10"/>
    <n v="0"/>
    <n v="5253"/>
    <n v="4727.7"/>
    <s v="ZLIN"/>
    <n v="10"/>
    <n v="0"/>
    <n v="0"/>
    <n v="0"/>
    <m/>
    <m/>
    <m/>
  </r>
  <r>
    <s v="120602002322-0"/>
    <x v="38"/>
    <m/>
    <s v="MESA P, MAQ  DE ESCRIBIR"/>
    <s v="01.04.1982"/>
    <n v="175"/>
    <n v="174"/>
    <s v="ZLI1"/>
    <n v="1"/>
    <n v="0"/>
    <n v="0"/>
    <n v="0"/>
    <s v="ZLIN"/>
    <n v="1"/>
    <n v="0"/>
    <n v="0"/>
    <n v="0"/>
    <m/>
    <m/>
    <m/>
  </r>
  <r>
    <s v="120602002325-0"/>
    <x v="38"/>
    <m/>
    <s v="MAQ  ESCRIBIR MANUAL OLYMPIA"/>
    <s v="01.03.1982"/>
    <n v="2570"/>
    <n v="2313"/>
    <s v="ZLI1"/>
    <n v="10"/>
    <n v="0"/>
    <n v="5566.64"/>
    <n v="5009.9800000000005"/>
    <s v="ZLIN"/>
    <n v="10"/>
    <n v="0"/>
    <n v="0"/>
    <n v="0"/>
    <m/>
    <m/>
    <m/>
  </r>
  <r>
    <s v="120602002326-0"/>
    <x v="38"/>
    <m/>
    <s v="ESTANTE DE MADERA"/>
    <s v="01.04.1982"/>
    <n v="4725"/>
    <n v="4252.5"/>
    <s v="ZLI1"/>
    <n v="10"/>
    <n v="0"/>
    <n v="10234.450000000001"/>
    <n v="9211.01"/>
    <s v="ZLIN"/>
    <n v="10"/>
    <n v="0"/>
    <n v="0"/>
    <n v="0"/>
    <m/>
    <m/>
    <m/>
  </r>
  <r>
    <s v="120602002327-0"/>
    <x v="38"/>
    <m/>
    <s v="MESA P, CK DE MERCADERIA"/>
    <s v="01.03.1982"/>
    <n v="763.68"/>
    <n v="687.32999999999993"/>
    <s v="ZLI1"/>
    <n v="10"/>
    <n v="0"/>
    <n v="1654.08"/>
    <n v="1488.6699999999998"/>
    <s v="ZLIN"/>
    <n v="10"/>
    <n v="0"/>
    <n v="0"/>
    <n v="0"/>
    <m/>
    <m/>
    <m/>
  </r>
  <r>
    <s v="120602002329-0"/>
    <x v="38"/>
    <m/>
    <s v="SILLA TIPO EJECUTIVO"/>
    <s v="01.04.1982"/>
    <n v="39420"/>
    <n v="35478"/>
    <s v="ZLI1"/>
    <n v="10"/>
    <n v="0"/>
    <n v="85385.11"/>
    <n v="76846.600000000006"/>
    <s v="ZLIN"/>
    <n v="10"/>
    <n v="0"/>
    <n v="0"/>
    <n v="0"/>
    <m/>
    <m/>
    <m/>
  </r>
  <r>
    <s v="120602002344-0"/>
    <x v="38"/>
    <m/>
    <s v="CALCULADORA ADLER"/>
    <s v="01.09.1993"/>
    <n v="3300"/>
    <n v="2970"/>
    <s v="ZLI1"/>
    <n v="10"/>
    <n v="0"/>
    <n v="2351.0500000000002"/>
    <n v="2115.9500000000003"/>
    <s v="ZLIN"/>
    <n v="10"/>
    <n v="0"/>
    <n v="0"/>
    <n v="0"/>
    <m/>
    <m/>
    <m/>
  </r>
  <r>
    <s v="120602002354-0"/>
    <x v="38"/>
    <m/>
    <s v="ESCRITORIO 6 GAVETAS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2002356-0"/>
    <x v="38"/>
    <m/>
    <s v="CALCULADORA  ADLER"/>
    <s v="01.01.1982"/>
    <n v="1728"/>
    <n v="1555.2"/>
    <s v="ZLI1"/>
    <n v="10"/>
    <n v="0"/>
    <n v="3742.78"/>
    <n v="3368.5"/>
    <s v="ZLIN"/>
    <n v="10"/>
    <n v="0"/>
    <n v="0"/>
    <n v="0"/>
    <m/>
    <m/>
    <m/>
  </r>
  <r>
    <s v="120602002363-0"/>
    <x v="38"/>
    <m/>
    <s v="MUEBLE P, MICROCOMPUTADORA"/>
    <s v="01.05.1982"/>
    <n v="1487.7"/>
    <n v="1338.93"/>
    <s v="ZLI1"/>
    <n v="10"/>
    <n v="0"/>
    <n v="3222.35"/>
    <n v="2900.12"/>
    <s v="ZLIN"/>
    <n v="10"/>
    <n v="0"/>
    <n v="0"/>
    <n v="0"/>
    <m/>
    <m/>
    <m/>
  </r>
  <r>
    <s v="120602002364-0"/>
    <x v="38"/>
    <m/>
    <s v="MUEBLE PARA COMPUTADORA CAFE"/>
    <s v="01.05.1982"/>
    <n v="3488.4"/>
    <n v="3139.56"/>
    <s v="ZLI1"/>
    <n v="10"/>
    <n v="0"/>
    <n v="7555.9"/>
    <n v="6800.3099999999995"/>
    <s v="ZLIN"/>
    <n v="10"/>
    <n v="0"/>
    <n v="0"/>
    <n v="0"/>
    <m/>
    <m/>
    <m/>
  </r>
  <r>
    <s v="120602002370-0"/>
    <x v="38"/>
    <m/>
    <s v="CPU"/>
    <s v="01.06.1982"/>
    <n v="4950"/>
    <n v="4455"/>
    <s v="ZLI1"/>
    <n v="10"/>
    <n v="0"/>
    <n v="10721.75"/>
    <n v="9649.58"/>
    <s v="ZLIN"/>
    <n v="10"/>
    <n v="0"/>
    <n v="0"/>
    <n v="0"/>
    <m/>
    <m/>
    <m/>
  </r>
  <r>
    <s v="120602002375-0"/>
    <x v="38"/>
    <m/>
    <s v="SILLA GIRATORIA"/>
    <s v="01.06.1982"/>
    <n v="207.23"/>
    <n v="186.51"/>
    <s v="ZLI1"/>
    <n v="10"/>
    <n v="0"/>
    <n v="448.77"/>
    <n v="403.89"/>
    <s v="ZLIN"/>
    <n v="10"/>
    <n v="0"/>
    <n v="0"/>
    <n v="0"/>
    <m/>
    <m/>
    <m/>
  </r>
  <r>
    <s v="120602002376-0"/>
    <x v="38"/>
    <m/>
    <s v="SILLA GIRATORIA"/>
    <s v="01.06.1982"/>
    <n v="9191"/>
    <n v="8271.9"/>
    <s v="ZLI1"/>
    <n v="10"/>
    <n v="0"/>
    <n v="19907.97"/>
    <n v="17917.170000000002"/>
    <s v="ZLIN"/>
    <n v="10"/>
    <n v="0"/>
    <n v="0"/>
    <n v="0"/>
    <m/>
    <m/>
    <m/>
  </r>
  <r>
    <s v="120602002378-0"/>
    <x v="38"/>
    <m/>
    <s v="SILLA GIRATORIA"/>
    <s v="01.09.1993"/>
    <n v="4180"/>
    <n v="3762"/>
    <s v="ZLI1"/>
    <n v="10"/>
    <n v="0"/>
    <n v="2978.02"/>
    <n v="2680.22"/>
    <s v="ZLIN"/>
    <n v="10"/>
    <n v="0"/>
    <n v="0"/>
    <n v="0"/>
    <m/>
    <m/>
    <m/>
  </r>
  <r>
    <s v="120602002379-0"/>
    <x v="38"/>
    <m/>
    <s v="SILLA GIRATORIA"/>
    <s v="01.06.1982"/>
    <n v="5000"/>
    <n v="4500"/>
    <s v="ZLI1"/>
    <n v="10"/>
    <n v="0"/>
    <n v="10830.11"/>
    <n v="9747.1"/>
    <s v="ZLIN"/>
    <n v="10"/>
    <n v="0"/>
    <n v="0"/>
    <n v="0"/>
    <m/>
    <m/>
    <m/>
  </r>
  <r>
    <s v="120602002380-0"/>
    <x v="38"/>
    <m/>
    <s v="SILLA GIRATORIA"/>
    <s v="01.09.1993"/>
    <n v="5076"/>
    <n v="4568.3999999999996"/>
    <s v="ZLI1"/>
    <n v="10"/>
    <n v="0"/>
    <n v="3616.37"/>
    <n v="3254.73"/>
    <s v="ZLIN"/>
    <n v="10"/>
    <n v="0"/>
    <n v="0"/>
    <n v="0"/>
    <m/>
    <m/>
    <m/>
  </r>
  <r>
    <s v="120602002382-0"/>
    <x v="38"/>
    <m/>
    <s v="SILLA GIRATORIA CAFE"/>
    <s v="01.06.1982"/>
    <n v="0"/>
    <n v="0"/>
    <s v="ZLI1"/>
    <n v="10"/>
    <n v="0"/>
    <n v="0"/>
    <n v="0"/>
    <s v="ZLIN"/>
    <n v="10"/>
    <n v="0"/>
    <n v="0"/>
    <n v="0"/>
    <m/>
    <m/>
    <m/>
  </r>
  <r>
    <s v="120602002384-0"/>
    <x v="38"/>
    <m/>
    <s v="SUMADORA ADLER"/>
    <s v="01.09.1979"/>
    <n v="325"/>
    <n v="292.5"/>
    <s v="ZLI1"/>
    <n v="10"/>
    <n v="0"/>
    <n v="2538.4"/>
    <n v="2284.56"/>
    <s v="ZLIN"/>
    <n v="10"/>
    <n v="0"/>
    <n v="0"/>
    <n v="0"/>
    <m/>
    <m/>
    <m/>
  </r>
  <r>
    <s v="120602002385-0"/>
    <x v="38"/>
    <m/>
    <s v="MAQ  CALCULADORA ADLER"/>
    <s v="01.05.1979"/>
    <n v="1617.85"/>
    <n v="1456.07"/>
    <s v="ZLI1"/>
    <n v="10"/>
    <n v="0"/>
    <n v="12636.65"/>
    <n v="11373.02"/>
    <s v="ZLIN"/>
    <n v="10"/>
    <n v="0"/>
    <n v="0"/>
    <n v="0"/>
    <m/>
    <m/>
    <m/>
  </r>
  <r>
    <s v="120602002387-0"/>
    <x v="38"/>
    <m/>
    <s v="SILLA ESPERA CON BRAZOS"/>
    <s v="01.01.1979"/>
    <n v="1031"/>
    <n v="927.9"/>
    <s v="ZLI1"/>
    <n v="10"/>
    <n v="0"/>
    <n v="8052.89"/>
    <n v="7247.6"/>
    <s v="ZLIN"/>
    <n v="10"/>
    <n v="0"/>
    <n v="0"/>
    <n v="0"/>
    <m/>
    <m/>
    <m/>
  </r>
  <r>
    <s v="120602002388-0"/>
    <x v="38"/>
    <m/>
    <s v="CALCULADORA PORTATIL CORD F 50"/>
    <s v="01.07.1980"/>
    <n v="640"/>
    <n v="639"/>
    <s v="ZLI1"/>
    <n v="1"/>
    <n v="0"/>
    <n v="0"/>
    <n v="0"/>
    <s v="ZLIN"/>
    <n v="1"/>
    <n v="0"/>
    <n v="0"/>
    <n v="0"/>
    <m/>
    <m/>
    <m/>
  </r>
  <r>
    <s v="120602002392-0"/>
    <x v="38"/>
    <m/>
    <s v="MESA DE COMPUTO"/>
    <s v="01.08.1982"/>
    <n v="84700"/>
    <n v="76230"/>
    <s v="ZLI1"/>
    <n v="10"/>
    <n v="0"/>
    <n v="183463.27"/>
    <n v="165116.94"/>
    <s v="ZLIN"/>
    <n v="10"/>
    <n v="0"/>
    <n v="0"/>
    <n v="0"/>
    <m/>
    <m/>
    <m/>
  </r>
  <r>
    <s v="120602002396-0"/>
    <x v="38"/>
    <m/>
    <s v="CALCULADORA"/>
    <s v="01.09.1982"/>
    <n v="12822.1"/>
    <n v="11539.89"/>
    <s v="ZLI1"/>
    <n v="10"/>
    <n v="0"/>
    <n v="27773.06"/>
    <n v="24995.75"/>
    <s v="ZLIN"/>
    <n v="10"/>
    <n v="0"/>
    <n v="0"/>
    <n v="0"/>
    <m/>
    <m/>
    <m/>
  </r>
  <r>
    <s v="120602002397-0"/>
    <x v="38"/>
    <m/>
    <s v="EXTRACTOR"/>
    <s v="01.01.1989"/>
    <n v="9979.2000000000007"/>
    <n v="8981.2800000000007"/>
    <s v="ZLI1"/>
    <n v="14"/>
    <n v="0"/>
    <n v="21307.65"/>
    <n v="19176.89"/>
    <s v="ZLIN"/>
    <n v="14"/>
    <n v="0"/>
    <n v="0"/>
    <n v="0"/>
    <m/>
    <m/>
    <m/>
  </r>
  <r>
    <s v="120602002398-0"/>
    <x v="38"/>
    <m/>
    <s v="EXTRACTOR"/>
    <s v="01.01.1989"/>
    <n v="9979.2000000000007"/>
    <n v="8981.2800000000007"/>
    <s v="ZLI1"/>
    <n v="14"/>
    <n v="0"/>
    <n v="21307.65"/>
    <n v="19176.89"/>
    <s v="ZLIN"/>
    <n v="14"/>
    <n v="0"/>
    <n v="0"/>
    <n v="0"/>
    <m/>
    <m/>
    <m/>
  </r>
  <r>
    <s v="120602002407-0"/>
    <x v="38"/>
    <m/>
    <s v="SILLAS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08-0"/>
    <x v="38"/>
    <m/>
    <s v="SILLA GIRATORIA DE METAL ROSAG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11-0"/>
    <x v="38"/>
    <m/>
    <s v="ARCHIVADOR 4 GAVETAS"/>
    <s v="01.10.1982"/>
    <n v="1868.4"/>
    <n v="1681.5600000000002"/>
    <s v="ZLI1"/>
    <n v="14"/>
    <n v="0"/>
    <n v="5966.63"/>
    <n v="5369.97"/>
    <s v="ZLIN"/>
    <n v="14"/>
    <n v="0"/>
    <n v="0"/>
    <n v="0"/>
    <m/>
    <m/>
    <m/>
  </r>
  <r>
    <s v="120602002415-0"/>
    <x v="38"/>
    <m/>
    <s v="ESCRITORIO EJECUTIV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17-0"/>
    <x v="38"/>
    <m/>
    <s v="ESCRITORIO EJECUTIV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0-0"/>
    <x v="38"/>
    <m/>
    <s v="SILLA DE OFICIN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1-0"/>
    <x v="38"/>
    <m/>
    <s v="SILLA COLOR CAFE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7-0"/>
    <x v="38"/>
    <m/>
    <s v="BIBLIOTECA 2 PUERTAS CON VIDRIO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29-0"/>
    <x v="38"/>
    <m/>
    <s v="BIBLIOTECA DE VIDRIO Y METAL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1-0"/>
    <x v="38"/>
    <m/>
    <s v="SILLA"/>
    <s v="01.10.1982"/>
    <n v="1868.4"/>
    <n v="1681.5600000000002"/>
    <s v="ZLI1"/>
    <n v="10"/>
    <n v="0"/>
    <n v="4046.91"/>
    <n v="3642.22"/>
    <s v="ZLIN"/>
    <n v="10"/>
    <n v="0"/>
    <n v="0"/>
    <n v="0"/>
    <m/>
    <m/>
    <m/>
  </r>
  <r>
    <s v="120602002438-0"/>
    <x v="38"/>
    <m/>
    <s v="ARCHIVO 2 GAVETAS"/>
    <s v="01.10.1982"/>
    <n v="0"/>
    <n v="0"/>
    <s v="ZLI1"/>
    <n v="10"/>
    <n v="0"/>
    <n v="0"/>
    <n v="0"/>
    <s v="ZLIN"/>
    <n v="10"/>
    <n v="0"/>
    <n v="0"/>
    <n v="0"/>
    <m/>
    <m/>
    <m/>
  </r>
  <r>
    <s v="120602002443-0"/>
    <x v="38"/>
    <m/>
    <s v="MESA P,MAQUINA DE ESC  COLOR CA"/>
    <s v="01.11.1982"/>
    <n v="370.64"/>
    <n v="333.58"/>
    <s v="ZLI1"/>
    <n v="10"/>
    <n v="0"/>
    <n v="802.73"/>
    <n v="722.46"/>
    <s v="ZLIN"/>
    <n v="10"/>
    <n v="0"/>
    <n v="0"/>
    <n v="0"/>
    <m/>
    <m/>
    <m/>
  </r>
  <r>
    <s v="120602002444-0"/>
    <x v="38"/>
    <m/>
    <s v="ESCRITORIO PEQUENO"/>
    <s v="01.09.1993"/>
    <n v="1652.4"/>
    <n v="1487.16"/>
    <s v="ZLI1"/>
    <n v="10"/>
    <n v="0"/>
    <n v="1177.21"/>
    <n v="1059.49"/>
    <s v="ZLIN"/>
    <n v="10"/>
    <n v="0"/>
    <n v="0"/>
    <n v="0"/>
    <m/>
    <m/>
    <m/>
  </r>
  <r>
    <s v="120602002446-0"/>
    <x v="38"/>
    <m/>
    <s v="ESCRITORIO GRANDE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7-0"/>
    <x v="38"/>
    <m/>
    <s v="SILLAS CON BRAZOS COLOR CAFE GI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8-0"/>
    <x v="38"/>
    <m/>
    <s v="SILLA DOBLE CAFE"/>
    <s v="01.09.1993"/>
    <n v="50000"/>
    <n v="45000"/>
    <s v="ZLI1"/>
    <n v="10"/>
    <n v="0"/>
    <n v="35622.67"/>
    <n v="32060.399999999998"/>
    <s v="ZLIN"/>
    <n v="10"/>
    <n v="0"/>
    <n v="0"/>
    <n v="0"/>
    <m/>
    <m/>
    <m/>
  </r>
  <r>
    <s v="120602002449-0"/>
    <x v="38"/>
    <m/>
    <s v="MESA PARA EQUIPO DE COMPUTO CAE"/>
    <s v="01.12.1982"/>
    <n v="40000"/>
    <n v="36000"/>
    <s v="ZLI1"/>
    <n v="10"/>
    <n v="0"/>
    <n v="86641.39"/>
    <n v="77977.25"/>
    <s v="ZLIN"/>
    <n v="10"/>
    <n v="0"/>
    <n v="0"/>
    <n v="0"/>
    <m/>
    <m/>
    <m/>
  </r>
  <r>
    <s v="120602002450-0"/>
    <x v="38"/>
    <m/>
    <s v="PLANOTECA"/>
    <s v="01.12.1982"/>
    <n v="0"/>
    <n v="0"/>
    <s v="ZLI1"/>
    <n v="10"/>
    <n v="0"/>
    <n v="0"/>
    <n v="0"/>
    <s v="ZLIN"/>
    <n v="10"/>
    <n v="0"/>
    <n v="0"/>
    <n v="0"/>
    <m/>
    <m/>
    <m/>
  </r>
  <r>
    <s v="120602002451-0"/>
    <x v="38"/>
    <m/>
    <s v="PLANOTECA"/>
    <s v="01.12.1982"/>
    <n v="0"/>
    <n v="0"/>
    <s v="ZLI1"/>
    <n v="10"/>
    <n v="0"/>
    <n v="0"/>
    <n v="0"/>
    <s v="ZLIN"/>
    <n v="10"/>
    <n v="0"/>
    <n v="0"/>
    <n v="0"/>
    <m/>
    <m/>
    <m/>
  </r>
  <r>
    <s v="120602002452-0"/>
    <x v="38"/>
    <m/>
    <s v="PLANOTECA"/>
    <s v="01.09.1993"/>
    <n v="0"/>
    <n v="0"/>
    <s v="ZLI1"/>
    <n v="10"/>
    <n v="0"/>
    <n v="0"/>
    <n v="0"/>
    <s v="ZLIN"/>
    <n v="10"/>
    <n v="0"/>
    <n v="0"/>
    <n v="0"/>
    <m/>
    <m/>
    <m/>
  </r>
  <r>
    <s v="120602002453-0"/>
    <x v="38"/>
    <m/>
    <s v="ARMARIO PARA PAPELERIA 1 PUERT9"/>
    <s v="01.12.1982"/>
    <n v="1307.58"/>
    <n v="1176.82"/>
    <s v="ZLI1"/>
    <n v="10"/>
    <n v="0"/>
    <n v="2832.16"/>
    <n v="2548.9399999999996"/>
    <s v="ZLIN"/>
    <n v="10"/>
    <n v="0"/>
    <n v="0"/>
    <n v="0"/>
    <m/>
    <m/>
    <m/>
  </r>
  <r>
    <s v="120602002457-0"/>
    <x v="38"/>
    <m/>
    <s v="ARCHIVO 4 GAVETAS COLOR BEIGE L"/>
    <s v="01.09.1993"/>
    <n v="7533"/>
    <n v="6779.7"/>
    <s v="ZLI1"/>
    <n v="10"/>
    <n v="0"/>
    <n v="5366.87"/>
    <n v="4830.18"/>
    <s v="ZLIN"/>
    <n v="10"/>
    <n v="0"/>
    <n v="0"/>
    <n v="0"/>
    <m/>
    <m/>
    <m/>
  </r>
  <r>
    <s v="120602002458-0"/>
    <x v="38"/>
    <m/>
    <s v="ARCHIVO LEGAL 4 GAV  COLOR BEIG"/>
    <s v="01.10.1981"/>
    <n v="950"/>
    <n v="855"/>
    <s v="ZLI1"/>
    <n v="10"/>
    <n v="0"/>
    <n v="3300.49"/>
    <n v="2970.4399999999996"/>
    <s v="ZLIN"/>
    <n v="10"/>
    <n v="0"/>
    <n v="0"/>
    <n v="0"/>
    <m/>
    <m/>
    <m/>
  </r>
  <r>
    <s v="120602002459-0"/>
    <x v="38"/>
    <m/>
    <s v="EQUIPO SONIDO PHILLIPS"/>
    <s v="01.08.1982"/>
    <n v="650"/>
    <n v="649"/>
    <s v="ZLI1"/>
    <n v="1"/>
    <n v="0"/>
    <n v="0"/>
    <n v="0"/>
    <s v="ZLIN"/>
    <n v="1"/>
    <n v="0"/>
    <n v="0"/>
    <n v="0"/>
    <m/>
    <m/>
    <m/>
  </r>
  <r>
    <s v="120602002460-0"/>
    <x v="38"/>
    <m/>
    <s v="RELOJ MARCADOR STROMBERG"/>
    <s v="01.09.1982"/>
    <n v="513"/>
    <n v="512"/>
    <s v="ZLI1"/>
    <n v="1"/>
    <n v="0"/>
    <n v="0"/>
    <n v="0"/>
    <s v="ZLIN"/>
    <n v="1"/>
    <n v="0"/>
    <n v="0"/>
    <n v="0"/>
    <m/>
    <m/>
    <m/>
  </r>
  <r>
    <s v="120602002462-0"/>
    <x v="38"/>
    <m/>
    <s v="CALCULADORA CASIO DE BOLSILLO"/>
    <s v="01.09.1993"/>
    <n v="244"/>
    <n v="243"/>
    <s v="ZLI1"/>
    <n v="1"/>
    <n v="0"/>
    <n v="0"/>
    <n v="0"/>
    <s v="ZLIN"/>
    <n v="1"/>
    <n v="0"/>
    <n v="0"/>
    <n v="0"/>
    <m/>
    <m/>
    <m/>
  </r>
  <r>
    <s v="120602002465-0"/>
    <x v="38"/>
    <m/>
    <s v="MAQ  ESCRIBIR ELECTRICA"/>
    <s v="01.09.1993"/>
    <n v="2387.33"/>
    <n v="2148.6"/>
    <s v="ZLI1"/>
    <n v="10"/>
    <n v="0"/>
    <n v="1700.82"/>
    <n v="1530.74"/>
    <s v="ZLIN"/>
    <n v="10"/>
    <n v="0"/>
    <n v="0"/>
    <n v="0"/>
    <m/>
    <m/>
    <m/>
  </r>
  <r>
    <s v="120602002468-0"/>
    <x v="38"/>
    <m/>
    <s v="EXTRACTOR BEIGE"/>
    <s v="01.09.1982"/>
    <n v="6047.75"/>
    <n v="5442.98"/>
    <s v="ZLI1"/>
    <n v="10"/>
    <n v="0"/>
    <n v="13099.58"/>
    <n v="11789.619999999999"/>
    <s v="ZLIN"/>
    <n v="10"/>
    <n v="0"/>
    <n v="0"/>
    <n v="0"/>
    <m/>
    <m/>
    <m/>
  </r>
  <r>
    <s v="120602002469-0"/>
    <x v="38"/>
    <m/>
    <s v="CPU MONITOR S 70902447 TECLADO"/>
    <s v="01.09.1982"/>
    <n v="6047.75"/>
    <n v="5442.98"/>
    <s v="ZLI1"/>
    <n v="10"/>
    <n v="0"/>
    <n v="13099.58"/>
    <n v="11789.619999999999"/>
    <s v="ZLIN"/>
    <n v="10"/>
    <n v="0"/>
    <n v="0"/>
    <n v="0"/>
    <m/>
    <m/>
    <m/>
  </r>
  <r>
    <s v="120602002473-0"/>
    <x v="38"/>
    <m/>
    <s v="ESCRITORIO DE MADERA 6 GAV  VID"/>
    <s v="01.09.1993"/>
    <n v="6512.4"/>
    <n v="5861.16"/>
    <s v="ZLI1"/>
    <n v="10"/>
    <n v="0"/>
    <n v="4639.75"/>
    <n v="4175.78"/>
    <s v="ZLIN"/>
    <n v="10"/>
    <n v="0"/>
    <n v="0"/>
    <n v="0"/>
    <m/>
    <m/>
    <m/>
  </r>
  <r>
    <s v="120602002474-0"/>
    <x v="38"/>
    <m/>
    <s v="GRAFICADOR CASIO FA 11 AD 5480"/>
    <s v="01.06.1980"/>
    <n v="1500"/>
    <n v="1350"/>
    <s v="ZLI1"/>
    <n v="10"/>
    <n v="0"/>
    <n v="10622.77"/>
    <n v="9560.49"/>
    <s v="ZLIN"/>
    <n v="10"/>
    <n v="0"/>
    <n v="0"/>
    <n v="0"/>
    <m/>
    <m/>
    <m/>
  </r>
  <r>
    <s v="120602002475-0"/>
    <x v="38"/>
    <m/>
    <s v="ARCHIVO LEGAL CUATRO GAVETAS"/>
    <s v="01.10.1982"/>
    <n v="5617"/>
    <n v="5055.3"/>
    <s v="ZLI1"/>
    <n v="10"/>
    <n v="0"/>
    <n v="12166.54"/>
    <n v="10949.890000000001"/>
    <s v="ZLIN"/>
    <n v="10"/>
    <n v="0"/>
    <n v="0"/>
    <n v="0"/>
    <m/>
    <m/>
    <m/>
  </r>
  <r>
    <s v="120602002476-0"/>
    <x v="38"/>
    <m/>
    <s v="MUEBLE DE MADERA Y ARCHIVO DE P"/>
    <s v="01.01.1983"/>
    <n v="1232"/>
    <n v="1108.8"/>
    <s v="ZLI1"/>
    <n v="10"/>
    <n v="0"/>
    <n v="2918.59"/>
    <n v="2626.73"/>
    <s v="ZLIN"/>
    <n v="10"/>
    <n v="0"/>
    <n v="0"/>
    <n v="0"/>
    <m/>
    <m/>
    <m/>
  </r>
  <r>
    <s v="120602002477-0"/>
    <x v="38"/>
    <m/>
    <s v="ESCRITORIO METALICO"/>
    <s v="01.01.1983"/>
    <n v="973.5"/>
    <n v="876.15"/>
    <s v="ZLI1"/>
    <n v="10"/>
    <n v="0"/>
    <n v="2306.1799999999998"/>
    <n v="2075.6099999999997"/>
    <s v="ZLIN"/>
    <n v="10"/>
    <n v="0"/>
    <n v="0"/>
    <n v="0"/>
    <m/>
    <m/>
    <m/>
  </r>
  <r>
    <s v="120602002479-0"/>
    <x v="38"/>
    <m/>
    <s v="SILLON PRESIDENTE BASE CROMADA"/>
    <s v="01.01.1983"/>
    <n v="4080"/>
    <n v="3672"/>
    <s v="ZLI1"/>
    <n v="10"/>
    <n v="0"/>
    <n v="9665.66"/>
    <n v="8699.09"/>
    <s v="ZLIN"/>
    <n v="10"/>
    <n v="0"/>
    <n v="0"/>
    <n v="0"/>
    <m/>
    <m/>
    <m/>
  </r>
  <r>
    <s v="120602002480-0"/>
    <x v="38"/>
    <m/>
    <s v="FOTOCOPIADORA 3M S  JH 529035"/>
    <s v="01.01.1983"/>
    <n v="10692"/>
    <n v="9622.7999999999993"/>
    <s v="ZLI1"/>
    <n v="10"/>
    <n v="0"/>
    <n v="25329.83"/>
    <n v="22796.850000000002"/>
    <s v="ZLIN"/>
    <n v="10"/>
    <n v="0"/>
    <n v="0"/>
    <n v="0"/>
    <m/>
    <m/>
    <m/>
  </r>
  <r>
    <s v="120602002481-0"/>
    <x v="38"/>
    <m/>
    <s v="ARCHIVADOR D .KUATRO GAVETAS"/>
    <s v="01.01.1983"/>
    <n v="4605"/>
    <n v="4144.5"/>
    <s v="ZLI1"/>
    <n v="10"/>
    <n v="0"/>
    <n v="10909.42"/>
    <n v="9818.48"/>
    <s v="ZLIN"/>
    <n v="10"/>
    <n v="0"/>
    <n v="0"/>
    <n v="0"/>
    <m/>
    <m/>
    <m/>
  </r>
  <r>
    <s v="120602002482-0"/>
    <x v="38"/>
    <m/>
    <s v="ESCRITORIO EJ 6 GAVETAS C  CAFC"/>
    <s v="01.09.1993"/>
    <n v="0"/>
    <n v="0"/>
    <s v="ZLI1"/>
    <n v="10"/>
    <n v="0"/>
    <n v="0"/>
    <n v="0"/>
    <s v="ZLIN"/>
    <n v="10"/>
    <n v="0"/>
    <n v="0"/>
    <n v="0"/>
    <m/>
    <m/>
    <m/>
  </r>
  <r>
    <s v="120602002484-0"/>
    <x v="38"/>
    <m/>
    <s v="ESCRITORIO SEC COLOR CAFE BEIGD"/>
    <s v="01.01.1983"/>
    <n v="4605"/>
    <n v="4144.5"/>
    <s v="ZLI1"/>
    <n v="10"/>
    <n v="0"/>
    <n v="10909.42"/>
    <n v="9818.48"/>
    <s v="ZLIN"/>
    <n v="10"/>
    <n v="0"/>
    <n v="0"/>
    <n v="0"/>
    <m/>
    <m/>
    <m/>
  </r>
  <r>
    <s v="120602002485-0"/>
    <x v="38"/>
    <m/>
    <s v="ESCRITORIO SECRET 3 GAVETAS BEI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6-0"/>
    <x v="38"/>
    <m/>
    <s v="ABANICO"/>
    <s v="01.09.1993"/>
    <n v="2942.5"/>
    <n v="2648.25"/>
    <s v="ZLI1"/>
    <n v="10"/>
    <n v="0"/>
    <n v="2096.36"/>
    <n v="1886.7200000000003"/>
    <s v="ZLIN"/>
    <n v="10"/>
    <n v="0"/>
    <n v="0"/>
    <n v="0"/>
    <m/>
    <m/>
    <m/>
  </r>
  <r>
    <s v="120602002487-0"/>
    <x v="38"/>
    <m/>
    <s v="ESCRITORIO CORONAS"/>
    <s v="01.09.1993"/>
    <n v="2463"/>
    <n v="2216.6999999999998"/>
    <s v="ZLI1"/>
    <n v="10"/>
    <n v="0"/>
    <n v="1754.73"/>
    <n v="1579.26"/>
    <s v="ZLIN"/>
    <n v="10"/>
    <n v="0"/>
    <n v="0"/>
    <n v="0"/>
    <m/>
    <m/>
    <m/>
  </r>
  <r>
    <s v="120602002490-0"/>
    <x v="38"/>
    <m/>
    <s v="SILLA TIPO EJECUTIVA"/>
    <s v="01.02.1983"/>
    <n v="5617"/>
    <n v="5055.3"/>
    <s v="ZLI1"/>
    <n v="10"/>
    <n v="0"/>
    <n v="13306.87"/>
    <n v="11976.18"/>
    <s v="ZLIN"/>
    <n v="10"/>
    <n v="0"/>
    <n v="0"/>
    <n v="0"/>
    <m/>
    <m/>
    <m/>
  </r>
  <r>
    <s v="120602002494-0"/>
    <x v="38"/>
    <m/>
    <s v="ESCRITORIO TIPO EJECUTIVO"/>
    <s v="01.02.1983"/>
    <n v="3059"/>
    <n v="2753.1"/>
    <s v="ZLI1"/>
    <n v="10"/>
    <n v="0"/>
    <n v="7246.82"/>
    <n v="6522.1399999999994"/>
    <s v="ZLIN"/>
    <n v="10"/>
    <n v="0"/>
    <n v="0"/>
    <n v="0"/>
    <m/>
    <m/>
    <m/>
  </r>
  <r>
    <s v="120602002495-0"/>
    <x v="38"/>
    <m/>
    <s v="ARCHIVADOR DE 4 GAVETAS"/>
    <s v="01.02.1983"/>
    <n v="4893"/>
    <n v="4403.7"/>
    <s v="ZLI1"/>
    <n v="10"/>
    <n v="0"/>
    <n v="11591.67"/>
    <n v="10432.5"/>
    <s v="ZLIN"/>
    <n v="10"/>
    <n v="0"/>
    <n v="0"/>
    <n v="0"/>
    <m/>
    <m/>
    <m/>
  </r>
  <r>
    <s v="120602002496-0"/>
    <x v="38"/>
    <m/>
    <s v="AIRE ACONDICIONADO"/>
    <s v="01.02.1983"/>
    <n v="2727.66"/>
    <n v="2454.8999999999996"/>
    <s v="ZLI1"/>
    <n v="10"/>
    <n v="0"/>
    <n v="6461.9"/>
    <n v="5815.7099999999991"/>
    <s v="ZLIN"/>
    <n v="10"/>
    <n v="0"/>
    <n v="0"/>
    <n v="0"/>
    <m/>
    <m/>
    <m/>
  </r>
  <r>
    <s v="120602002497-0"/>
    <x v="38"/>
    <m/>
    <s v="ESCRITORIO SECRETARIAL"/>
    <s v="01.09.1993"/>
    <n v="2860"/>
    <n v="2574"/>
    <s v="ZLI1"/>
    <n v="10"/>
    <n v="0"/>
    <n v="2037.58"/>
    <n v="1833.82"/>
    <s v="ZLIN"/>
    <n v="10"/>
    <n v="0"/>
    <n v="0"/>
    <n v="0"/>
    <m/>
    <m/>
    <m/>
  </r>
  <r>
    <s v="120602002498-0"/>
    <x v="38"/>
    <m/>
    <s v="SILLA GIRATORIA EJECUTIVA CAFE"/>
    <s v="01.02.1982"/>
    <n v="4500"/>
    <n v="4050"/>
    <s v="ZLI1"/>
    <n v="10"/>
    <n v="0"/>
    <n v="9747.09"/>
    <n v="8772.380000000001"/>
    <s v="ZLIN"/>
    <n v="10"/>
    <n v="0"/>
    <n v="0"/>
    <n v="0"/>
    <m/>
    <m/>
    <m/>
  </r>
  <r>
    <s v="120602002499-0"/>
    <x v="38"/>
    <m/>
    <s v="ESCRITORIO ESCUADRA"/>
    <s v="01.02.1983"/>
    <n v="1420"/>
    <n v="1278"/>
    <s v="ZLI1"/>
    <n v="10"/>
    <n v="0"/>
    <n v="3363.97"/>
    <n v="3027.5699999999997"/>
    <s v="ZLIN"/>
    <n v="10"/>
    <n v="0"/>
    <n v="0"/>
    <n v="0"/>
    <m/>
    <m/>
    <m/>
  </r>
  <r>
    <s v="120602002503-0"/>
    <x v="38"/>
    <m/>
    <s v="SILLA GIRATORIA COLOR CAFE"/>
    <s v="01.11.1982"/>
    <n v="20844"/>
    <n v="18759.599999999999"/>
    <s v="ZLI1"/>
    <n v="10"/>
    <n v="0"/>
    <n v="45148.82"/>
    <n v="40633.94"/>
    <s v="ZLIN"/>
    <n v="10"/>
    <n v="0"/>
    <n v="0"/>
    <n v="0"/>
    <m/>
    <m/>
    <m/>
  </r>
  <r>
    <s v="120602002504-0"/>
    <x v="38"/>
    <m/>
    <s v="MUEBLE PARA EQ  DE COMPUTO"/>
    <s v="01.10.1982"/>
    <n v="4083"/>
    <n v="3674.7"/>
    <s v="ZLI1"/>
    <n v="10"/>
    <n v="0"/>
    <n v="8843.7999999999993"/>
    <n v="7959.4199999999992"/>
    <s v="ZLIN"/>
    <n v="10"/>
    <n v="0"/>
    <n v="0"/>
    <n v="0"/>
    <m/>
    <m/>
    <m/>
  </r>
  <r>
    <s v="120602002505-0"/>
    <x v="38"/>
    <m/>
    <s v="ARCHIVO LEGAL 4 GAV  COLOR GRIS"/>
    <s v="01.01.1983"/>
    <n v="1412"/>
    <n v="1270.8"/>
    <s v="ZLI1"/>
    <n v="10"/>
    <n v="0"/>
    <n v="3345"/>
    <n v="3010.5"/>
    <s v="ZLIN"/>
    <n v="10"/>
    <n v="0"/>
    <n v="0"/>
    <n v="0"/>
    <m/>
    <m/>
    <m/>
  </r>
  <r>
    <s v="120602002508-0"/>
    <x v="38"/>
    <m/>
    <s v="ROMANA CON ALTIMETRO"/>
    <s v="01.09.1993"/>
    <n v="36300"/>
    <n v="32670"/>
    <s v="ZLI1"/>
    <n v="10"/>
    <n v="0"/>
    <n v="25862.05"/>
    <n v="23275.85"/>
    <s v="ZLIN"/>
    <n v="10"/>
    <n v="0"/>
    <n v="0"/>
    <n v="0"/>
    <m/>
    <m/>
    <m/>
  </r>
  <r>
    <s v="120602002509-0"/>
    <x v="38"/>
    <m/>
    <s v="MESA DIGITALIZADORA"/>
    <s v="01.08.1991"/>
    <n v="84286"/>
    <n v="75857.399999999994"/>
    <s v="ZLI1"/>
    <n v="10"/>
    <n v="0"/>
    <n v="58197.919999999998"/>
    <n v="52378.13"/>
    <s v="ZLIN"/>
    <n v="10"/>
    <n v="0"/>
    <n v="0"/>
    <n v="0"/>
    <m/>
    <m/>
    <m/>
  </r>
  <r>
    <s v="120602002511-0"/>
    <x v="38"/>
    <m/>
    <s v="AIRE ACONDIC   DE 220 VOLTIOS"/>
    <s v="01.07.1991"/>
    <n v="120750"/>
    <n v="108675"/>
    <s v="ZLI1"/>
    <n v="10"/>
    <n v="0"/>
    <n v="83375.69"/>
    <n v="75038.12"/>
    <s v="ZLIN"/>
    <n v="10"/>
    <n v="0"/>
    <n v="0"/>
    <n v="0"/>
    <m/>
    <m/>
    <m/>
  </r>
  <r>
    <s v="120602002514-0"/>
    <x v="38"/>
    <m/>
    <s v="AIRE ACONDICIONADO"/>
    <s v="01.09.1993"/>
    <n v="114000"/>
    <n v="102600"/>
    <s v="ZLI1"/>
    <n v="10"/>
    <n v="0"/>
    <n v="81219.759999999995"/>
    <n v="73097.78"/>
    <s v="ZLIN"/>
    <n v="10"/>
    <n v="0"/>
    <n v="0"/>
    <n v="0"/>
    <m/>
    <m/>
    <m/>
  </r>
  <r>
    <s v="120602002516-0"/>
    <x v="38"/>
    <m/>
    <s v="AIRE ACONDICIONADO GOLD STAR"/>
    <s v="01.07.1992"/>
    <n v="114000"/>
    <n v="102600"/>
    <s v="ZLI1"/>
    <n v="10"/>
    <n v="0"/>
    <n v="75773.240000000005"/>
    <n v="68195.920000000013"/>
    <s v="ZLIN"/>
    <n v="10"/>
    <n v="0"/>
    <n v="0"/>
    <n v="0"/>
    <m/>
    <m/>
    <m/>
  </r>
  <r>
    <s v="120602002518-0"/>
    <x v="38"/>
    <m/>
    <s v="FAX BROTHER"/>
    <s v="01.09.1993"/>
    <n v="0"/>
    <n v="0"/>
    <s v="ZLI1"/>
    <n v="10"/>
    <n v="0"/>
    <n v="0"/>
    <n v="0"/>
    <s v="ZLIN"/>
    <n v="10"/>
    <n v="0"/>
    <n v="0"/>
    <n v="0"/>
    <m/>
    <m/>
    <m/>
  </r>
  <r>
    <s v="120602002519-0"/>
    <x v="38"/>
    <m/>
    <s v="TELEVISOR A COLORES 21-"/>
    <s v="01.09.1993"/>
    <n v="0"/>
    <n v="0"/>
    <s v="ZLI1"/>
    <n v="10"/>
    <n v="0"/>
    <n v="0"/>
    <n v="0"/>
    <s v="ZLIN"/>
    <n v="10"/>
    <n v="0"/>
    <n v="0"/>
    <n v="0"/>
    <m/>
    <m/>
    <m/>
  </r>
  <r>
    <s v="120602002520-0"/>
    <x v="38"/>
    <m/>
    <s v="VHS HITACHI S  10933162"/>
    <s v="01.03.1992"/>
    <n v="65700.899999999994"/>
    <n v="59130.81"/>
    <s v="ZLI1"/>
    <n v="10"/>
    <n v="0"/>
    <n v="43669.88"/>
    <n v="39302.89"/>
    <s v="ZLIN"/>
    <n v="10"/>
    <n v="0"/>
    <n v="0"/>
    <n v="0"/>
    <m/>
    <m/>
    <m/>
  </r>
  <r>
    <s v="120602002534-0"/>
    <x v="38"/>
    <m/>
    <s v="SISTEMA AIRE ACOND MCA CURRIER"/>
    <s v="01.07.1993"/>
    <n v="0"/>
    <n v="0"/>
    <s v="ZLI1"/>
    <n v="10"/>
    <n v="0"/>
    <n v="0"/>
    <n v="0"/>
    <s v="ZLIN"/>
    <n v="10"/>
    <n v="0"/>
    <n v="0"/>
    <n v="0"/>
    <m/>
    <m/>
    <m/>
  </r>
  <r>
    <s v="120602002538-0"/>
    <x v="38"/>
    <m/>
    <s v="AIRE ACONDICIONADO GOLD STAR"/>
    <s v="01.09.1993"/>
    <n v="114000"/>
    <n v="102600"/>
    <s v="ZLI1"/>
    <n v="10"/>
    <n v="0"/>
    <n v="81219.759999999995"/>
    <n v="73097.78"/>
    <s v="ZLIN"/>
    <n v="10"/>
    <n v="0"/>
    <n v="0"/>
    <n v="0"/>
    <m/>
    <m/>
    <m/>
  </r>
  <r>
    <s v="120602002539-0"/>
    <x v="38"/>
    <m/>
    <s v="CAJA FUERTE MASTER SAFE 1 HPC"/>
    <s v="01.06.1990"/>
    <n v="100000"/>
    <n v="73570.47"/>
    <s v="ZLI1"/>
    <n v="40"/>
    <n v="0"/>
    <n v="458429.53"/>
    <n v="387381.29000000004"/>
    <s v="ZLIN"/>
    <n v="33"/>
    <n v="0"/>
    <n v="0"/>
    <n v="0"/>
    <m/>
    <m/>
    <m/>
  </r>
  <r>
    <s v="120602002542-0"/>
    <x v="38"/>
    <m/>
    <s v="CALC ELEC CASIO S 1501166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3-0"/>
    <x v="38"/>
    <m/>
    <s v="CALC ELEC CASIO S 1501168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4-0"/>
    <x v="38"/>
    <m/>
    <s v="CALC ELEC CASIO S 1501167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5-0"/>
    <x v="38"/>
    <m/>
    <s v="CALCULADORA CASIO S 1501164"/>
    <s v="01.08.1990"/>
    <n v="14932.5"/>
    <n v="13439.25"/>
    <s v="ZLI1"/>
    <n v="10"/>
    <n v="0"/>
    <n v="15537.11"/>
    <n v="13983.400000000001"/>
    <s v="ZLIN"/>
    <n v="10"/>
    <n v="0"/>
    <n v="0"/>
    <n v="0"/>
    <m/>
    <m/>
    <m/>
  </r>
  <r>
    <s v="120602002548-0"/>
    <x v="38"/>
    <m/>
    <s v="MAQ ESCRIBIR OLIMP J6 3NS 62140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49-0"/>
    <x v="38"/>
    <m/>
    <s v="MAQ ESC OLYMPIA J6 3N S6214104"/>
    <s v="01.07.1990"/>
    <n v="36410"/>
    <n v="32769"/>
    <s v="ZLI1"/>
    <n v="10"/>
    <n v="0"/>
    <n v="37884.28"/>
    <n v="34095.85"/>
    <s v="ZLIN"/>
    <n v="10"/>
    <n v="0"/>
    <n v="0"/>
    <n v="0"/>
    <m/>
    <m/>
    <m/>
  </r>
  <r>
    <s v="120602002559-0"/>
    <x v="38"/>
    <m/>
    <s v="MESA DE LADO CON VIDRIO"/>
    <s v="01.12.1990"/>
    <n v="9416.4699999999993"/>
    <n v="8474.83"/>
    <s v="ZLI1"/>
    <n v="10"/>
    <n v="0"/>
    <n v="10758.41"/>
    <n v="9682.57"/>
    <s v="ZLIN"/>
    <n v="10"/>
    <n v="0"/>
    <n v="0"/>
    <n v="0"/>
    <m/>
    <m/>
    <m/>
  </r>
  <r>
    <s v="120602002561-0"/>
    <x v="38"/>
    <m/>
    <s v="ESCRITORIO INGLES EJECUTIVO"/>
    <s v="01.12.1990"/>
    <n v="110291.15"/>
    <n v="99262.04"/>
    <s v="ZLI1"/>
    <n v="10"/>
    <n v="0"/>
    <n v="126009.47"/>
    <n v="113408.52"/>
    <s v="ZLIN"/>
    <n v="10"/>
    <n v="0"/>
    <n v="0"/>
    <n v="0"/>
    <m/>
    <m/>
    <m/>
  </r>
  <r>
    <s v="120602002564-0"/>
    <x v="38"/>
    <m/>
    <s v="ARCHIVO METALICO"/>
    <s v="01.09.1993"/>
    <n v="19800"/>
    <n v="17820"/>
    <s v="ZLI1"/>
    <n v="10"/>
    <n v="0"/>
    <n v="14106.55"/>
    <n v="12695.9"/>
    <s v="ZLIN"/>
    <n v="10"/>
    <n v="0"/>
    <n v="0"/>
    <n v="0"/>
    <m/>
    <m/>
    <m/>
  </r>
  <r>
    <s v="120602002571-0"/>
    <x v="38"/>
    <m/>
    <s v="ARCHIVADOR DE METAL DE 4 GAVET8"/>
    <s v="01.11.1990"/>
    <n v="20350"/>
    <n v="18315"/>
    <s v="ZLI1"/>
    <n v="10"/>
    <n v="0"/>
    <n v="21173.98"/>
    <n v="19056.579999999998"/>
    <s v="ZLIN"/>
    <n v="10"/>
    <n v="0"/>
    <n v="0"/>
    <n v="0"/>
    <m/>
    <m/>
    <m/>
  </r>
  <r>
    <s v="120602002573-0"/>
    <x v="38"/>
    <m/>
    <s v="SILLA P, DIBUJO"/>
    <s v="01.09.1993"/>
    <n v="5500"/>
    <n v="4950"/>
    <s v="ZLI1"/>
    <n v="10"/>
    <n v="0"/>
    <n v="3918.45"/>
    <n v="3526.6099999999997"/>
    <s v="ZLIN"/>
    <n v="10"/>
    <n v="0"/>
    <n v="0"/>
    <n v="0"/>
    <m/>
    <m/>
    <m/>
  </r>
  <r>
    <s v="120602002574-0"/>
    <x v="38"/>
    <m/>
    <s v="SILLA PARA DIBUJO"/>
    <s v="01.11.1990"/>
    <n v="5500"/>
    <n v="4950"/>
    <s v="ZLI1"/>
    <n v="10"/>
    <n v="0"/>
    <n v="5722.66"/>
    <n v="5150.3899999999994"/>
    <s v="ZLIN"/>
    <n v="10"/>
    <n v="0"/>
    <n v="0"/>
    <n v="0"/>
    <m/>
    <m/>
    <m/>
  </r>
  <r>
    <s v="120602002575-0"/>
    <x v="38"/>
    <m/>
    <s v="SILLA"/>
    <s v="01.09.1993"/>
    <n v="2750"/>
    <n v="2475"/>
    <s v="ZLI1"/>
    <n v="10"/>
    <n v="0"/>
    <n v="1959.2"/>
    <n v="1763.28"/>
    <s v="ZLIN"/>
    <n v="10"/>
    <n v="0"/>
    <n v="0"/>
    <n v="0"/>
    <m/>
    <m/>
    <m/>
  </r>
  <r>
    <s v="120602002580-0"/>
    <x v="38"/>
    <m/>
    <s v="ARCHIVO"/>
    <s v="01.09.1993"/>
    <n v="5030"/>
    <n v="4527"/>
    <s v="ZLI1"/>
    <n v="10"/>
    <n v="0"/>
    <n v="3583.59"/>
    <n v="3225.23"/>
    <s v="ZLIN"/>
    <n v="10"/>
    <n v="0"/>
    <n v="0"/>
    <n v="0"/>
    <m/>
    <m/>
    <m/>
  </r>
  <r>
    <s v="120602002587-0"/>
    <x v="38"/>
    <m/>
    <s v="AECHIVO LEGAL DE 4 GAVETAS"/>
    <s v="01.12.1990"/>
    <n v="20900"/>
    <n v="18810"/>
    <s v="ZLI1"/>
    <n v="10"/>
    <n v="0"/>
    <n v="21746.25"/>
    <n v="19571.63"/>
    <s v="ZLIN"/>
    <n v="10"/>
    <n v="0"/>
    <n v="0"/>
    <n v="0"/>
    <m/>
    <m/>
    <m/>
  </r>
  <r>
    <s v="120602002590-0"/>
    <x v="38"/>
    <m/>
    <s v="SILLON TIPO ERGOMICO"/>
    <s v="01.12.1990"/>
    <n v="8250"/>
    <n v="7425"/>
    <s v="ZLI1"/>
    <n v="10"/>
    <n v="0"/>
    <n v="8584.02"/>
    <n v="7725.6200000000008"/>
    <s v="ZLIN"/>
    <n v="10"/>
    <n v="0"/>
    <n v="0"/>
    <n v="0"/>
    <m/>
    <m/>
    <m/>
  </r>
  <r>
    <s v="120602002595-0"/>
    <x v="38"/>
    <m/>
    <s v="MAQ XEROX MOD 6040"/>
    <s v="01.06.1990"/>
    <n v="280409"/>
    <n v="252368.1"/>
    <s v="ZLI1"/>
    <n v="5"/>
    <n v="0"/>
    <n v="167903.08"/>
    <n v="151112.76999999999"/>
    <s v="ZLIN"/>
    <n v="5"/>
    <n v="0"/>
    <n v="0"/>
    <n v="0"/>
    <m/>
    <m/>
    <m/>
  </r>
  <r>
    <s v="120602002596-0"/>
    <x v="38"/>
    <m/>
    <s v="ARCHIVO LEGAL"/>
    <s v="01.06.1990"/>
    <n v="19644.7"/>
    <n v="17680.23"/>
    <s v="ZLI1"/>
    <n v="10"/>
    <n v="0"/>
    <n v="20440.11"/>
    <n v="18396.100000000002"/>
    <s v="ZLIN"/>
    <n v="10"/>
    <n v="0"/>
    <n v="0"/>
    <n v="0"/>
    <m/>
    <m/>
    <m/>
  </r>
  <r>
    <s v="120602002598-0"/>
    <x v="38"/>
    <m/>
    <s v="SILLA DE ESPERA"/>
    <s v="01.06.1990"/>
    <n v="6574.7"/>
    <n v="5917.23"/>
    <s v="ZLI1"/>
    <n v="10"/>
    <n v="0"/>
    <n v="6840.87"/>
    <n v="6156.78"/>
    <s v="ZLIN"/>
    <n v="10"/>
    <n v="0"/>
    <n v="0"/>
    <n v="0"/>
    <m/>
    <m/>
    <m/>
  </r>
  <r>
    <s v="120602002599-0"/>
    <x v="38"/>
    <m/>
    <s v="ESCRITORIO"/>
    <s v="01.06.1990"/>
    <n v="0"/>
    <n v="0"/>
    <s v="ZLI1"/>
    <n v="10"/>
    <n v="0"/>
    <n v="0"/>
    <n v="0"/>
    <s v="ZLIN"/>
    <n v="10"/>
    <n v="0"/>
    <n v="0"/>
    <n v="0"/>
    <m/>
    <m/>
    <m/>
  </r>
  <r>
    <s v="120602002600-0"/>
    <x v="38"/>
    <m/>
    <s v="MESA REDONDA"/>
    <s v="01.06.1990"/>
    <n v="0"/>
    <n v="0"/>
    <s v="ZLI1"/>
    <n v="10"/>
    <n v="0"/>
    <n v="0"/>
    <n v="0"/>
    <s v="ZLIN"/>
    <n v="10"/>
    <n v="0"/>
    <n v="0"/>
    <n v="0"/>
    <m/>
    <m/>
    <m/>
  </r>
  <r>
    <s v="120602002602-0"/>
    <x v="38"/>
    <m/>
    <s v="SILLA GIRATORIA"/>
    <s v="01.06.1990"/>
    <n v="5815.7"/>
    <n v="5234.13"/>
    <s v="ZLI1"/>
    <n v="10"/>
    <n v="0"/>
    <n v="6051.12"/>
    <n v="5446.01"/>
    <s v="ZLIN"/>
    <n v="10"/>
    <n v="0"/>
    <n v="0"/>
    <n v="0"/>
    <m/>
    <m/>
    <m/>
  </r>
  <r>
    <s v="120602002603-0"/>
    <x v="38"/>
    <m/>
    <s v="CAJA FUERTE SEYMA"/>
    <s v="01.07.1990"/>
    <n v="101552"/>
    <n v="74503.790000000008"/>
    <s v="ZLI1"/>
    <n v="40"/>
    <n v="0"/>
    <n v="465544.35"/>
    <n v="392146.18999999994"/>
    <s v="ZLIN"/>
    <n v="33"/>
    <n v="0"/>
    <n v="0"/>
    <n v="0"/>
    <m/>
    <m/>
    <m/>
  </r>
  <r>
    <s v="120602002605-0"/>
    <x v="38"/>
    <m/>
    <s v="BIBLIOTECA"/>
    <s v="01.07.1990"/>
    <n v="18089.5"/>
    <n v="16280.55"/>
    <s v="ZLI1"/>
    <n v="10"/>
    <n v="0"/>
    <n v="18821.93"/>
    <n v="16939.740000000002"/>
    <s v="ZLIN"/>
    <n v="10"/>
    <n v="0"/>
    <n v="0"/>
    <n v="0"/>
    <m/>
    <m/>
    <m/>
  </r>
  <r>
    <s v="120602002607-0"/>
    <x v="38"/>
    <m/>
    <s v="ESCRITORIO EJECUTIVO"/>
    <s v="01.07.1990"/>
    <n v="25158.3"/>
    <n v="22642.47"/>
    <s v="ZLI1"/>
    <n v="10"/>
    <n v="0"/>
    <n v="26176.959999999999"/>
    <n v="23559.26"/>
    <s v="ZLIN"/>
    <n v="10"/>
    <n v="0"/>
    <n v="0"/>
    <n v="0"/>
    <m/>
    <m/>
    <m/>
  </r>
  <r>
    <s v="120602002610-0"/>
    <x v="38"/>
    <m/>
    <s v="VENTILADOR DE PIE SANYO"/>
    <s v="01.09.1993"/>
    <n v="16500"/>
    <n v="14850"/>
    <s v="ZLI1"/>
    <n v="10"/>
    <n v="0"/>
    <n v="11755.46"/>
    <n v="10579.91"/>
    <s v="ZLIN"/>
    <n v="10"/>
    <n v="0"/>
    <n v="0"/>
    <n v="0"/>
    <m/>
    <m/>
    <m/>
  </r>
  <r>
    <s v="120602002627-0"/>
    <x v="38"/>
    <m/>
    <s v="PINTURA -OYENDO MISA-"/>
    <s v="01.08.1990"/>
    <n v="35000"/>
    <n v="31500"/>
    <s v="ZLI1"/>
    <n v="10"/>
    <n v="0"/>
    <n v="36417.199999999997"/>
    <n v="32775.479999999996"/>
    <s v="ZLIN"/>
    <n v="10"/>
    <n v="0"/>
    <n v="0"/>
    <n v="0"/>
    <m/>
    <m/>
    <m/>
  </r>
  <r>
    <s v="120602002628-0"/>
    <x v="38"/>
    <m/>
    <s v="MAQ ESCRIBIR XEROX MOD 6040"/>
    <s v="01.08.1990"/>
    <n v="288200"/>
    <n v="259380"/>
    <s v="ZLI1"/>
    <n v="10"/>
    <n v="0"/>
    <n v="299869.90000000002"/>
    <n v="269882.91000000003"/>
    <s v="ZLIN"/>
    <n v="10"/>
    <n v="0"/>
    <n v="0"/>
    <n v="0"/>
    <m/>
    <m/>
    <m/>
  </r>
  <r>
    <s v="120602002629-0"/>
    <x v="38"/>
    <m/>
    <s v="FACSIMIL XEROX 7020"/>
    <s v="01.08.1990"/>
    <n v="432630"/>
    <n v="389367"/>
    <s v="ZLI1"/>
    <n v="5"/>
    <n v="0"/>
    <n v="259049.87"/>
    <n v="233144.88"/>
    <s v="ZLIN"/>
    <n v="5"/>
    <n v="0"/>
    <n v="0"/>
    <n v="0"/>
    <m/>
    <m/>
    <m/>
  </r>
  <r>
    <s v="120602002630-0"/>
    <x v="38"/>
    <m/>
    <s v="MESA REDONDA DE BASE DE METAL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5-0"/>
    <x v="38"/>
    <m/>
    <s v="SILLON DE CUERO"/>
    <s v="01.09.1993"/>
    <n v="0"/>
    <n v="0"/>
    <s v="ZLI1"/>
    <n v="10"/>
    <n v="0"/>
    <n v="0"/>
    <n v="0"/>
    <s v="ZLIN"/>
    <n v="10"/>
    <n v="0"/>
    <n v="0"/>
    <n v="0"/>
    <m/>
    <m/>
    <m/>
  </r>
  <r>
    <s v="120602002636-0"/>
    <x v="38"/>
    <m/>
    <s v="SILLON DE CUERO"/>
    <s v="01.09.1993"/>
    <n v="0"/>
    <n v="0"/>
    <s v="ZLI1"/>
    <n v="10"/>
    <n v="0"/>
    <n v="0"/>
    <n v="0"/>
    <s v="ZLIN"/>
    <n v="10"/>
    <n v="0"/>
    <n v="0"/>
    <n v="0"/>
    <m/>
    <m/>
    <m/>
  </r>
  <r>
    <s v="120602002637-0"/>
    <x v="38"/>
    <m/>
    <s v="MESA DE CENTRO DE MADERA"/>
    <s v="01.09.1993"/>
    <n v="53105.56"/>
    <n v="47795.009999999995"/>
    <s v="ZLI1"/>
    <n v="10"/>
    <n v="0"/>
    <n v="37835.230000000003"/>
    <n v="34051.710000000006"/>
    <s v="ZLIN"/>
    <n v="10"/>
    <n v="0"/>
    <n v="0"/>
    <n v="0"/>
    <m/>
    <m/>
    <m/>
  </r>
  <r>
    <s v="120602002639-0"/>
    <x v="38"/>
    <m/>
    <s v="CALCULADORA CASIO M DR120N"/>
    <s v="01.09.1990"/>
    <n v="20232.3"/>
    <n v="18209.07"/>
    <s v="ZLI1"/>
    <n v="10"/>
    <n v="0"/>
    <n v="21051.5"/>
    <n v="18946.349999999999"/>
    <s v="ZLIN"/>
    <n v="10"/>
    <n v="0"/>
    <n v="0"/>
    <n v="0"/>
    <m/>
    <m/>
    <m/>
  </r>
  <r>
    <s v="120602002640-0"/>
    <x v="38"/>
    <m/>
    <s v="FAX"/>
    <s v="01.11.1990"/>
    <n v="132000"/>
    <n v="118800"/>
    <s v="ZLI1"/>
    <n v="5"/>
    <n v="0"/>
    <n v="79038.850000000006"/>
    <n v="71134.97"/>
    <s v="ZLIN"/>
    <n v="5"/>
    <n v="0"/>
    <n v="0"/>
    <n v="0"/>
    <m/>
    <m/>
    <m/>
  </r>
  <r>
    <s v="120602002641-0"/>
    <x v="38"/>
    <m/>
    <s v="AIRE ACONDICIONADO"/>
    <s v="01.07.1991"/>
    <n v="1943092.25"/>
    <n v="1748783.03"/>
    <s v="ZLI1"/>
    <n v="10"/>
    <n v="0"/>
    <n v="1341670.6100000001"/>
    <n v="1207503.55"/>
    <s v="ZLIN"/>
    <n v="10"/>
    <n v="0"/>
    <n v="0"/>
    <n v="0"/>
    <m/>
    <m/>
    <m/>
  </r>
  <r>
    <s v="120602002642-0"/>
    <x v="38"/>
    <m/>
    <s v="AIRE ACONDICIONADO"/>
    <s v="01.07.1991"/>
    <n v="1943092.24"/>
    <n v="1748783.02"/>
    <s v="ZLI1"/>
    <n v="10"/>
    <n v="0"/>
    <n v="1341670.6100000001"/>
    <n v="1207503.55"/>
    <s v="ZLIN"/>
    <n v="10"/>
    <n v="0"/>
    <n v="0"/>
    <n v="0"/>
    <m/>
    <m/>
    <m/>
  </r>
  <r>
    <s v="120602002643-0"/>
    <x v="38"/>
    <m/>
    <s v="CONDESADORES DE AIRE ACONDIC"/>
    <s v="01.07.1991"/>
    <n v="8013.36"/>
    <n v="7212.0199999999995"/>
    <s v="ZLI1"/>
    <n v="10"/>
    <n v="0"/>
    <n v="5533.01"/>
    <n v="4979.71"/>
    <s v="ZLIN"/>
    <n v="10"/>
    <n v="0"/>
    <n v="0"/>
    <n v="0"/>
    <m/>
    <m/>
    <m/>
  </r>
  <r>
    <s v="120602002645-0"/>
    <x v="38"/>
    <m/>
    <s v="SILLON CONF INGLES CUERO NEGRO"/>
    <s v="01.12.1990"/>
    <n v="27306.18"/>
    <n v="24575.57"/>
    <s v="ZLI1"/>
    <n v="10"/>
    <n v="0"/>
    <n v="28411.82"/>
    <n v="25570.639999999999"/>
    <s v="ZLIN"/>
    <n v="10"/>
    <n v="0"/>
    <n v="0"/>
    <n v="0"/>
    <m/>
    <m/>
    <m/>
  </r>
  <r>
    <s v="120602002646-0"/>
    <x v="38"/>
    <m/>
    <s v="SILLON CONF INGLES DE CUERO NEG"/>
    <s v="01.12.1990"/>
    <n v="27306.17"/>
    <n v="24575.559999999998"/>
    <s v="ZLI1"/>
    <n v="10"/>
    <n v="0"/>
    <n v="28411.81"/>
    <n v="25570.63"/>
    <s v="ZLIN"/>
    <n v="10"/>
    <n v="0"/>
    <n v="0"/>
    <n v="0"/>
    <m/>
    <m/>
    <m/>
  </r>
  <r>
    <s v="120602002648-0"/>
    <x v="38"/>
    <m/>
    <s v="SILLON GIRATORIO"/>
    <s v="01.12.1990"/>
    <n v="39844.949999999997"/>
    <n v="35860.46"/>
    <s v="ZLI1"/>
    <n v="10"/>
    <n v="0"/>
    <n v="41458.32"/>
    <n v="37312.49"/>
    <s v="ZLIN"/>
    <n v="10"/>
    <n v="0"/>
    <n v="0"/>
    <n v="0"/>
    <m/>
    <m/>
    <m/>
  </r>
  <r>
    <s v="120602002653-0"/>
    <x v="38"/>
    <m/>
    <s v="MESA REDONDA"/>
    <s v="01.09.1993"/>
    <n v="28820"/>
    <n v="25938"/>
    <s v="ZLI1"/>
    <n v="10"/>
    <n v="0"/>
    <n v="20532.89"/>
    <n v="18479.599999999999"/>
    <s v="ZLIN"/>
    <n v="10"/>
    <n v="0"/>
    <n v="0"/>
    <n v="0"/>
    <m/>
    <m/>
    <m/>
  </r>
  <r>
    <s v="120602002688-0"/>
    <x v="38"/>
    <m/>
    <s v="PIZARRA INFORMATIVA"/>
    <s v="01.07.1991"/>
    <n v="22000"/>
    <n v="19800"/>
    <s v="ZLI1"/>
    <n v="10"/>
    <n v="0"/>
    <n v="15190.59"/>
    <n v="13671.53"/>
    <s v="ZLIN"/>
    <n v="10"/>
    <n v="0"/>
    <n v="0"/>
    <n v="0"/>
    <m/>
    <m/>
    <m/>
  </r>
  <r>
    <s v="120602002695-0"/>
    <x v="38"/>
    <m/>
    <s v="SILLA DE DEMASCO"/>
    <s v="01.07.1991"/>
    <n v="19111.599999999999"/>
    <n v="17200.439999999999"/>
    <s v="ZLI1"/>
    <n v="10"/>
    <n v="0"/>
    <n v="13196.17"/>
    <n v="11876.55"/>
    <s v="ZLIN"/>
    <n v="10"/>
    <n v="0"/>
    <n v="0"/>
    <n v="0"/>
    <m/>
    <m/>
    <m/>
  </r>
  <r>
    <s v="120602002697-0"/>
    <x v="38"/>
    <m/>
    <s v="SILLA DE DAMASCO"/>
    <s v="01.07.1991"/>
    <n v="19111.599999999999"/>
    <n v="17200.439999999999"/>
    <s v="ZLI1"/>
    <n v="10"/>
    <n v="0"/>
    <n v="13196.17"/>
    <n v="11876.55"/>
    <s v="ZLIN"/>
    <n v="10"/>
    <n v="0"/>
    <n v="0"/>
    <n v="0"/>
    <m/>
    <m/>
    <m/>
  </r>
  <r>
    <s v="120602002700-0"/>
    <x v="38"/>
    <m/>
    <s v="PERFORADORA DE DOCUMENTOS ELECS"/>
    <s v="01.10.1991"/>
    <n v="525000"/>
    <n v="472500"/>
    <s v="ZLI1"/>
    <n v="10"/>
    <n v="0"/>
    <n v="362503.12"/>
    <n v="326252.81"/>
    <s v="ZLIN"/>
    <n v="10"/>
    <n v="0"/>
    <n v="0"/>
    <n v="0"/>
    <m/>
    <m/>
    <m/>
  </r>
  <r>
    <s v="120602002702-0"/>
    <x v="38"/>
    <m/>
    <s v="SILLA GIRATORIA"/>
    <s v="01.12.1991"/>
    <n v="0"/>
    <n v="0"/>
    <s v="ZLI1"/>
    <n v="10"/>
    <n v="0"/>
    <n v="0"/>
    <n v="0"/>
    <s v="ZLIN"/>
    <n v="10"/>
    <n v="0"/>
    <n v="0"/>
    <n v="0"/>
    <m/>
    <m/>
    <m/>
  </r>
  <r>
    <s v="120602002703-0"/>
    <x v="38"/>
    <m/>
    <s v="SILLA ERGONOMIC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4-0"/>
    <x v="38"/>
    <m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5-0"/>
    <x v="38"/>
    <m/>
    <s v="SILLA GIRATORIA P,COMPUTO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8-0"/>
    <x v="38"/>
    <m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09-0"/>
    <x v="38"/>
    <m/>
    <s v="SILLA GIRATORIA"/>
    <s v="01.12.1991"/>
    <n v="0"/>
    <n v="0"/>
    <s v="ZLI1"/>
    <n v="10"/>
    <n v="0"/>
    <n v="0"/>
    <n v="0"/>
    <s v="ZLIN"/>
    <n v="10"/>
    <n v="0"/>
    <n v="0"/>
    <n v="0"/>
    <m/>
    <m/>
    <m/>
  </r>
  <r>
    <s v="120602002710-0"/>
    <x v="38"/>
    <m/>
    <s v="SILLA GIRATORI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1-0"/>
    <x v="38"/>
    <m/>
    <s v="SILLA ERGONOMICA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2-0"/>
    <x v="38"/>
    <m/>
    <s v="SILLA GIRATORIA PARA COMPUTO"/>
    <s v="01.12.1991"/>
    <n v="7425.6"/>
    <n v="6683.0400000000009"/>
    <s v="ZLI1"/>
    <n v="10"/>
    <n v="0"/>
    <n v="6502.97"/>
    <n v="5852.67"/>
    <s v="ZLIN"/>
    <n v="10"/>
    <n v="0"/>
    <n v="0"/>
    <n v="0"/>
    <m/>
    <m/>
    <m/>
  </r>
  <r>
    <s v="120602002713-0"/>
    <x v="38"/>
    <m/>
    <s v="SILLA DE ESPERA"/>
    <s v="01.12.1991"/>
    <n v="7427.2"/>
    <n v="6684.48"/>
    <s v="ZLI1"/>
    <n v="10"/>
    <n v="0"/>
    <n v="6504.37"/>
    <n v="5853.93"/>
    <s v="ZLIN"/>
    <n v="10"/>
    <n v="0"/>
    <n v="0"/>
    <n v="0"/>
    <m/>
    <m/>
    <m/>
  </r>
  <r>
    <s v="120602002715-0"/>
    <x v="38"/>
    <m/>
    <s v="EMPLASTICADORA GBC 252LM S  AT0"/>
    <s v="01.02.1992"/>
    <n v="35000"/>
    <n v="31500"/>
    <s v="ZLI1"/>
    <n v="10"/>
    <n v="0"/>
    <n v="23263.68"/>
    <n v="20937.310000000001"/>
    <s v="ZLIN"/>
    <n v="10"/>
    <n v="0"/>
    <n v="0"/>
    <n v="0"/>
    <m/>
    <m/>
    <m/>
  </r>
  <r>
    <s v="120602002716-0"/>
    <x v="38"/>
    <m/>
    <s v="CALCULADORA CASIO SERIE 6560694"/>
    <s v="01.05.1992"/>
    <n v="0"/>
    <n v="0"/>
    <s v="ZLI1"/>
    <n v="10"/>
    <n v="0"/>
    <n v="0"/>
    <n v="0"/>
    <s v="ZLIN"/>
    <n v="10"/>
    <n v="0"/>
    <n v="0"/>
    <n v="0"/>
    <m/>
    <m/>
    <m/>
  </r>
  <r>
    <s v="120602002720-0"/>
    <x v="38"/>
    <m/>
    <s v="CAMARA DE VIDEO NV 6200"/>
    <s v="01.05.1992"/>
    <n v="119780"/>
    <n v="107802"/>
    <s v="ZLI1"/>
    <n v="10"/>
    <n v="0"/>
    <n v="79615.08"/>
    <n v="71653.570000000007"/>
    <s v="ZLIN"/>
    <n v="10"/>
    <n v="0"/>
    <n v="0"/>
    <n v="0"/>
    <m/>
    <m/>
    <m/>
  </r>
  <r>
    <s v="120602002726-0"/>
    <x v="38"/>
    <m/>
    <s v="PANTALLA COLGANTE"/>
    <s v="01.04.1993"/>
    <n v="31220.85"/>
    <n v="28098.769999999997"/>
    <s v="ZLI1"/>
    <n v="10"/>
    <n v="0"/>
    <n v="22243.360000000001"/>
    <n v="20019.02"/>
    <s v="ZLIN"/>
    <n v="10"/>
    <n v="0"/>
    <n v="0"/>
    <n v="0"/>
    <m/>
    <m/>
    <m/>
  </r>
  <r>
    <s v="120602002728-0"/>
    <x v="38"/>
    <m/>
    <s v="TELEFONO SIMENS MOD SATURNO"/>
    <s v="01.05.1992"/>
    <n v="21500"/>
    <n v="19350"/>
    <s v="ZLI1"/>
    <n v="10"/>
    <n v="0"/>
    <n v="14290.51"/>
    <n v="12861.460000000001"/>
    <s v="ZLIN"/>
    <n v="10"/>
    <n v="0"/>
    <n v="0"/>
    <n v="0"/>
    <m/>
    <m/>
    <m/>
  </r>
  <r>
    <s v="120602002729-0"/>
    <x v="38"/>
    <m/>
    <s v="MINICOMPONENTE SONY S 4001414"/>
    <s v="01.02.1994"/>
    <n v="90900"/>
    <n v="81810"/>
    <s v="ZLI1"/>
    <n v="10"/>
    <n v="0"/>
    <n v="71981.8"/>
    <n v="64783.62"/>
    <s v="ZLIN"/>
    <n v="10"/>
    <n v="0"/>
    <n v="0"/>
    <n v="0"/>
    <m/>
    <m/>
    <m/>
  </r>
  <r>
    <s v="120602002730-0"/>
    <x v="38"/>
    <m/>
    <s v="ESCRITORIO EJECUTIVO"/>
    <s v="01.01.1993"/>
    <n v="50900"/>
    <n v="45810"/>
    <s v="ZLI1"/>
    <n v="10"/>
    <n v="0"/>
    <n v="36263.89"/>
    <n v="32637.5"/>
    <s v="ZLIN"/>
    <n v="10"/>
    <n v="0"/>
    <n v="0"/>
    <n v="0"/>
    <m/>
    <m/>
    <m/>
  </r>
  <r>
    <s v="120602002731-0"/>
    <x v="38"/>
    <m/>
    <s v="SILLON EJECUTIVO REQ 372905"/>
    <s v="01.04.1993"/>
    <n v="31525"/>
    <n v="28372.5"/>
    <s v="ZLI1"/>
    <n v="10"/>
    <n v="0"/>
    <n v="22460.07"/>
    <n v="20214.059999999998"/>
    <s v="ZLIN"/>
    <n v="10"/>
    <n v="0"/>
    <n v="0"/>
    <n v="0"/>
    <m/>
    <m/>
    <m/>
  </r>
  <r>
    <s v="120602002736-0"/>
    <x v="38"/>
    <m/>
    <s v="LAMINADORA DE CARNET M 362 LM"/>
    <s v="01.12.1992"/>
    <n v="33250"/>
    <n v="29925"/>
    <s v="ZLI1"/>
    <n v="10"/>
    <n v="0"/>
    <n v="22100.49"/>
    <n v="19890.440000000002"/>
    <s v="ZLIN"/>
    <n v="10"/>
    <n v="0"/>
    <n v="0"/>
    <n v="0"/>
    <m/>
    <m/>
    <m/>
  </r>
  <r>
    <s v="120602002737-0"/>
    <x v="38"/>
    <m/>
    <s v="DICTAFONO"/>
    <s v="01.11.1992"/>
    <n v="19256.95"/>
    <n v="17331.260000000002"/>
    <s v="ZLI1"/>
    <n v="10"/>
    <n v="0"/>
    <n v="12799.62"/>
    <n v="11519.66"/>
    <s v="ZLIN"/>
    <n v="10"/>
    <n v="0"/>
    <n v="0"/>
    <n v="0"/>
    <m/>
    <m/>
    <m/>
  </r>
  <r>
    <s v="120602002738-0"/>
    <x v="38"/>
    <m/>
    <s v="BIBLIOTECA METALICA"/>
    <s v="01.10.1992"/>
    <n v="99471"/>
    <n v="89523.9"/>
    <s v="ZLI1"/>
    <n v="10"/>
    <n v="0"/>
    <n v="66116.12"/>
    <n v="59504.509999999995"/>
    <s v="ZLIN"/>
    <n v="10"/>
    <n v="0"/>
    <n v="0"/>
    <n v="0"/>
    <m/>
    <m/>
    <m/>
  </r>
  <r>
    <s v="120602002744-0"/>
    <x v="38"/>
    <m/>
    <s v="AIRE ACONDICIONADO"/>
    <s v="01.09.1993"/>
    <n v="140970"/>
    <n v="126873"/>
    <s v="ZLI1"/>
    <n v="10"/>
    <n v="0"/>
    <n v="100434.62"/>
    <n v="90391.16"/>
    <s v="ZLIN"/>
    <n v="10"/>
    <n v="0"/>
    <n v="0"/>
    <n v="0"/>
    <m/>
    <m/>
    <m/>
  </r>
  <r>
    <s v="120602002746-0"/>
    <x v="38"/>
    <m/>
    <s v="AIRE ACONDICIONADO MOD 18024"/>
    <s v="01.09.1993"/>
    <n v="130980"/>
    <n v="117882"/>
    <s v="ZLI1"/>
    <n v="10"/>
    <n v="0"/>
    <n v="93317.22"/>
    <n v="83985.5"/>
    <s v="ZLIN"/>
    <n v="10"/>
    <n v="0"/>
    <n v="0"/>
    <n v="0"/>
    <m/>
    <m/>
    <m/>
  </r>
  <r>
    <s v="120602002749-0"/>
    <x v="38"/>
    <m/>
    <s v="AMPLIFICADOR MCA BARRIER"/>
    <s v="01.06.1993"/>
    <n v="65178.1"/>
    <n v="58660.29"/>
    <s v="ZLI1"/>
    <n v="10"/>
    <n v="0"/>
    <n v="46436.35"/>
    <n v="41792.720000000001"/>
    <s v="ZLIN"/>
    <n v="10"/>
    <n v="0"/>
    <n v="0"/>
    <n v="0"/>
    <m/>
    <m/>
    <m/>
  </r>
  <r>
    <s v="120602002751-0"/>
    <x v="38"/>
    <m/>
    <s v="BIBLIOTECA CON PUERTA"/>
    <s v="01.07.1993"/>
    <n v="22144.5"/>
    <n v="19930.05"/>
    <s v="ZLI1"/>
    <n v="10"/>
    <n v="0"/>
    <n v="15776.88"/>
    <n v="14199.189999999999"/>
    <s v="ZLIN"/>
    <n v="10"/>
    <n v="0"/>
    <n v="0"/>
    <n v="0"/>
    <m/>
    <m/>
    <m/>
  </r>
  <r>
    <s v="120602002753-0"/>
    <x v="38"/>
    <m/>
    <s v="MUEBLE P, MICRO"/>
    <s v="01.07.1993"/>
    <n v="18315"/>
    <n v="16483.5"/>
    <s v="ZLI1"/>
    <n v="10"/>
    <n v="0"/>
    <n v="13048.55"/>
    <n v="11743.699999999999"/>
    <s v="ZLIN"/>
    <n v="10"/>
    <n v="0"/>
    <n v="0"/>
    <n v="0"/>
    <m/>
    <m/>
    <m/>
  </r>
  <r>
    <s v="120602002754-0"/>
    <x v="38"/>
    <m/>
    <s v="MESA COMPUTO VERTICAL"/>
    <s v="01.07.1993"/>
    <n v="18315"/>
    <n v="16483.5"/>
    <s v="ZLI1"/>
    <n v="10"/>
    <n v="0"/>
    <n v="13048.55"/>
    <n v="11743.699999999999"/>
    <s v="ZLIN"/>
    <n v="10"/>
    <n v="0"/>
    <n v="0"/>
    <n v="0"/>
    <m/>
    <m/>
    <m/>
  </r>
  <r>
    <s v="120602002760-0"/>
    <x v="38"/>
    <m/>
    <s v="HORNO DE MICROHONDAS SANYO"/>
    <s v="30.10.1997"/>
    <n v="38000"/>
    <n v="34200"/>
    <s v="ZLI1"/>
    <n v="10"/>
    <n v="0"/>
    <n v="45070.720000000001"/>
    <n v="40563.65"/>
    <s v="ZLIN"/>
    <n v="10"/>
    <n v="0"/>
    <n v="0"/>
    <n v="0"/>
    <m/>
    <m/>
    <m/>
  </r>
  <r>
    <s v="120602002763-0"/>
    <x v="38"/>
    <m/>
    <s v="CAJA DE SEGURIDAD"/>
    <s v="01.07.1990"/>
    <n v="35000"/>
    <n v="25677.84"/>
    <s v="ZLI1"/>
    <n v="40"/>
    <n v="0"/>
    <n v="160450.22"/>
    <n v="135153.59"/>
    <s v="ZLIN"/>
    <n v="33"/>
    <n v="0"/>
    <n v="0"/>
    <n v="0"/>
    <m/>
    <m/>
    <m/>
  </r>
  <r>
    <s v="120602002764-0"/>
    <x v="38"/>
    <m/>
    <s v="ARCHIVO DE 2 GAVETAS TIPO LEGAK"/>
    <s v="01.02.1989"/>
    <n v="8450"/>
    <n v="7605"/>
    <s v="ZLI1"/>
    <n v="10"/>
    <n v="0"/>
    <n v="11294.7"/>
    <n v="10165.230000000001"/>
    <s v="ZLIN"/>
    <n v="10"/>
    <n v="0"/>
    <n v="0"/>
    <n v="0"/>
    <m/>
    <m/>
    <m/>
  </r>
  <r>
    <s v="120602002765-0"/>
    <x v="38"/>
    <m/>
    <s v="ARCHIVO METALICO C INCENDIO"/>
    <s v="01.04.1994"/>
    <n v="0"/>
    <n v="0"/>
    <s v="ZLI1"/>
    <n v="10"/>
    <n v="0"/>
    <n v="0"/>
    <n v="0"/>
    <s v="ZLIN"/>
    <n v="10"/>
    <n v="0"/>
    <n v="0"/>
    <n v="0"/>
    <m/>
    <m/>
    <m/>
  </r>
  <r>
    <s v="120602002766-0"/>
    <x v="38"/>
    <m/>
    <s v="MAQ ELEC PANASONIC S 10712"/>
    <s v="01.05.1994"/>
    <n v="74800"/>
    <n v="67320"/>
    <s v="ZLI1"/>
    <n v="10"/>
    <n v="0"/>
    <n v="59232.55"/>
    <n v="53309.3"/>
    <s v="ZLIN"/>
    <n v="10"/>
    <n v="0"/>
    <n v="0"/>
    <n v="0"/>
    <m/>
    <m/>
    <m/>
  </r>
  <r>
    <s v="120602002769-0"/>
    <x v="38"/>
    <m/>
    <s v="SILLON EJECUTIVO GERENCIAL"/>
    <s v="01.07.1994"/>
    <n v="30250"/>
    <n v="27225"/>
    <s v="ZLI1"/>
    <n v="10"/>
    <n v="0"/>
    <n v="23954.32"/>
    <n v="21558.89"/>
    <s v="ZLIN"/>
    <n v="10"/>
    <n v="0"/>
    <n v="0"/>
    <n v="0"/>
    <m/>
    <m/>
    <m/>
  </r>
  <r>
    <s v="120602002771-0"/>
    <x v="38"/>
    <m/>
    <s v="ESCRITORIO TIPO ESCUADRA"/>
    <s v="01.07.1994"/>
    <n v="78980"/>
    <n v="71082"/>
    <s v="ZLI1"/>
    <n v="10"/>
    <n v="0"/>
    <n v="62542.61"/>
    <n v="56288.35"/>
    <s v="ZLIN"/>
    <n v="10"/>
    <n v="0"/>
    <n v="0"/>
    <n v="0"/>
    <m/>
    <m/>
    <m/>
  </r>
  <r>
    <s v="120602002774-0"/>
    <x v="38"/>
    <m/>
    <s v="AIRE ACONDICIONADO"/>
    <s v="01.07.1994"/>
    <n v="143000"/>
    <n v="128700"/>
    <s v="ZLI1"/>
    <n v="10"/>
    <n v="0"/>
    <n v="113238.72"/>
    <n v="101914.85"/>
    <s v="ZLIN"/>
    <n v="10"/>
    <n v="0"/>
    <n v="0"/>
    <n v="0"/>
    <m/>
    <m/>
    <m/>
  </r>
  <r>
    <s v="120602002776-0"/>
    <x v="38"/>
    <m/>
    <s v="CALCULADORA FINANC S 342050122"/>
    <s v="01.11.1994"/>
    <n v="0"/>
    <n v="0"/>
    <s v="ZLI1"/>
    <n v="10"/>
    <n v="0"/>
    <n v="0"/>
    <n v="0"/>
    <s v="ZLIN"/>
    <n v="10"/>
    <n v="0"/>
    <n v="0"/>
    <n v="0"/>
    <m/>
    <m/>
    <m/>
  </r>
  <r>
    <s v="120602002777-0"/>
    <x v="38"/>
    <m/>
    <s v="LOKER METALICO 6 COMPARTIMIENTO"/>
    <s v="01.08.1994"/>
    <n v="0"/>
    <n v="0"/>
    <s v="ZLI1"/>
    <n v="10"/>
    <n v="0"/>
    <n v="0"/>
    <n v="0"/>
    <s v="ZLIN"/>
    <n v="10"/>
    <n v="0"/>
    <n v="0"/>
    <n v="0"/>
    <m/>
    <m/>
    <m/>
  </r>
  <r>
    <s v="120602002778-0"/>
    <x v="38"/>
    <m/>
    <s v="LOKER METALICO 6 COMPARTIMIENTO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79-0"/>
    <x v="38"/>
    <m/>
    <s v="LOKER METALICO 6 COMPARTIM"/>
    <s v="01.08.1994"/>
    <n v="29150"/>
    <n v="26235"/>
    <s v="ZLI1"/>
    <n v="10"/>
    <n v="0"/>
    <n v="23083.21"/>
    <n v="20774.89"/>
    <s v="ZLIN"/>
    <n v="10"/>
    <n v="0"/>
    <n v="0"/>
    <n v="0"/>
    <m/>
    <m/>
    <m/>
  </r>
  <r>
    <s v="120602002788-0"/>
    <x v="38"/>
    <m/>
    <s v="SUMADORA"/>
    <s v="01.12.1994"/>
    <n v="36300"/>
    <n v="32670"/>
    <s v="ZLI1"/>
    <n v="10"/>
    <n v="0"/>
    <n v="28745.19"/>
    <n v="25870.67"/>
    <s v="ZLIN"/>
    <n v="10"/>
    <n v="0"/>
    <n v="0"/>
    <n v="0"/>
    <m/>
    <m/>
    <m/>
  </r>
  <r>
    <s v="120602002790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1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2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3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4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5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6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7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8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799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0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1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2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3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4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5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6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7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8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09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0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1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2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3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4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5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6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7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8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19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0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1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2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3-0"/>
    <x v="38"/>
    <m/>
    <s v="SILLA TIPO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4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5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6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7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8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29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0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1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2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3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4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5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6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7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8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39-0"/>
    <x v="38"/>
    <m/>
    <s v="SILLA PUPITRE DE HIERRO"/>
    <s v="01.11.1994"/>
    <n v="15950"/>
    <n v="14355"/>
    <s v="ZLI1"/>
    <n v="10"/>
    <n v="0"/>
    <n v="12630.42"/>
    <n v="11367.380000000001"/>
    <s v="ZLIN"/>
    <n v="10"/>
    <n v="0"/>
    <n v="0"/>
    <n v="0"/>
    <m/>
    <m/>
    <m/>
  </r>
  <r>
    <s v="120602002841-0"/>
    <x v="38"/>
    <m/>
    <s v="CALCULADORA CASIO S Q5010046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2-0"/>
    <x v="38"/>
    <m/>
    <s v="CALCULADORA CASIO S Q5010048"/>
    <s v="01.11.1994"/>
    <n v="21890"/>
    <n v="19701"/>
    <s v="ZLI1"/>
    <n v="10"/>
    <n v="0"/>
    <n v="17334.189999999999"/>
    <n v="15600.769999999999"/>
    <s v="ZLIN"/>
    <n v="10"/>
    <n v="0"/>
    <n v="0"/>
    <n v="0"/>
    <m/>
    <m/>
    <m/>
  </r>
  <r>
    <s v="120602002845-0"/>
    <x v="38"/>
    <m/>
    <s v="ESTRACTOR DE AIRE"/>
    <s v="01.02.1994"/>
    <n v="120000"/>
    <n v="108000"/>
    <s v="ZLI1"/>
    <n v="10"/>
    <n v="0"/>
    <n v="95025.51"/>
    <n v="85522.959999999992"/>
    <s v="ZLIN"/>
    <n v="10"/>
    <n v="0"/>
    <n v="0"/>
    <n v="0"/>
    <m/>
    <m/>
    <m/>
  </r>
  <r>
    <s v="120602002848-0"/>
    <x v="38"/>
    <m/>
    <s v="MEDIDOR DE TEMPERATURA"/>
    <s v="01.04.1994"/>
    <n v="163457.45000000001"/>
    <n v="147111.71000000002"/>
    <s v="ZLI1"/>
    <n v="10"/>
    <n v="0"/>
    <n v="129438.56"/>
    <n v="116494.7"/>
    <s v="ZLIN"/>
    <n v="10"/>
    <n v="0"/>
    <n v="0"/>
    <n v="0"/>
    <m/>
    <m/>
    <m/>
  </r>
  <r>
    <s v="120602002849-0"/>
    <x v="38"/>
    <m/>
    <s v="ESCRITORIO SECRET TIPO ESCUADR9"/>
    <s v="01.06.1994"/>
    <n v="29800"/>
    <n v="26820"/>
    <s v="ZLI1"/>
    <n v="10"/>
    <n v="0"/>
    <n v="23597.97"/>
    <n v="21238.170000000002"/>
    <s v="ZLIN"/>
    <n v="10"/>
    <n v="0"/>
    <n v="0"/>
    <n v="0"/>
    <m/>
    <m/>
    <m/>
  </r>
  <r>
    <s v="120602002853-0"/>
    <x v="38"/>
    <m/>
    <s v="AIRE ACONDICIONADO GOLD STAR"/>
    <s v="01.07.1994"/>
    <n v="137000"/>
    <n v="123300"/>
    <s v="ZLI1"/>
    <n v="10"/>
    <n v="0"/>
    <n v="108487.46"/>
    <n v="97638.71"/>
    <s v="ZLIN"/>
    <n v="10"/>
    <n v="0"/>
    <n v="0"/>
    <n v="0"/>
    <m/>
    <m/>
    <m/>
  </r>
  <r>
    <s v="120602002854-0"/>
    <x v="38"/>
    <m/>
    <s v="AIRE ACONDICIONADO GOLD STAR"/>
    <s v="01.07.1994"/>
    <n v="137000"/>
    <n v="123300"/>
    <s v="ZLI1"/>
    <n v="10"/>
    <n v="0"/>
    <n v="108487.46"/>
    <n v="97638.71"/>
    <s v="ZLIN"/>
    <n v="10"/>
    <n v="0"/>
    <n v="0"/>
    <n v="0"/>
    <m/>
    <m/>
    <m/>
  </r>
  <r>
    <s v="120602002855-0"/>
    <x v="38"/>
    <m/>
    <s v="ESCRITORIO T SECRETARIA IMPERIO"/>
    <s v="01.08.1994"/>
    <n v="34001"/>
    <n v="30600.9"/>
    <s v="ZLI1"/>
    <n v="10"/>
    <n v="0"/>
    <n v="26924.66"/>
    <n v="24232.19"/>
    <s v="ZLIN"/>
    <n v="10"/>
    <n v="0"/>
    <n v="0"/>
    <n v="0"/>
    <m/>
    <m/>
    <m/>
  </r>
  <r>
    <s v="120602002856-0"/>
    <x v="38"/>
    <m/>
    <s v="SILLA EJECUTIVA"/>
    <s v="01.09.1994"/>
    <n v="23900"/>
    <n v="21510"/>
    <s v="ZLI1"/>
    <n v="10"/>
    <n v="0"/>
    <n v="18925.87"/>
    <n v="17033.28"/>
    <s v="ZLIN"/>
    <n v="10"/>
    <n v="0"/>
    <n v="0"/>
    <n v="0"/>
    <m/>
    <m/>
    <m/>
  </r>
  <r>
    <s v="120602002857-0"/>
    <x v="38"/>
    <m/>
    <s v="SILLA EJECUTIVA"/>
    <s v="01.09.1994"/>
    <n v="23900"/>
    <n v="21510"/>
    <s v="ZLI1"/>
    <n v="10"/>
    <n v="0"/>
    <n v="18925.87"/>
    <n v="17033.28"/>
    <s v="ZLIN"/>
    <n v="10"/>
    <n v="0"/>
    <n v="0"/>
    <n v="0"/>
    <m/>
    <m/>
    <m/>
  </r>
  <r>
    <s v="120602002858-0"/>
    <x v="38"/>
    <m/>
    <s v="AIRE ACONDICIONADO GOLD STAR"/>
    <s v="01.08.1994"/>
    <n v="0"/>
    <n v="0"/>
    <s v="ZLI1"/>
    <n v="10"/>
    <n v="0"/>
    <n v="0"/>
    <n v="0"/>
    <s v="ZLIN"/>
    <n v="10"/>
    <n v="0"/>
    <n v="0"/>
    <n v="0"/>
    <m/>
    <m/>
    <m/>
  </r>
  <r>
    <s v="120602002860-0"/>
    <x v="38"/>
    <m/>
    <s v="MAQ PARA FLEXION DE PIERNAS"/>
    <s v="01.12.1994"/>
    <n v="352479.17"/>
    <n v="317231.26"/>
    <s v="ZLI1"/>
    <n v="10"/>
    <n v="0"/>
    <n v="362050.09"/>
    <n v="325845.08"/>
    <s v="ZLIN"/>
    <n v="10"/>
    <n v="0"/>
    <n v="0"/>
    <n v="0"/>
    <m/>
    <m/>
    <m/>
  </r>
  <r>
    <s v="120602002861-0"/>
    <x v="38"/>
    <m/>
    <s v="EQ GIMNASIO PRESS DE BANCA"/>
    <s v="01.12.1994"/>
    <n v="45500"/>
    <n v="40950"/>
    <s v="ZLI1"/>
    <n v="10"/>
    <n v="0"/>
    <n v="36030.46"/>
    <n v="32427.41"/>
    <s v="ZLIN"/>
    <n v="10"/>
    <n v="0"/>
    <n v="0"/>
    <n v="0"/>
    <m/>
    <m/>
    <m/>
  </r>
  <r>
    <s v="120602002862-0"/>
    <x v="38"/>
    <m/>
    <s v="EQ GIMNACIA POWER RACK"/>
    <s v="01.12.1994"/>
    <n v="90000"/>
    <n v="81000"/>
    <s v="ZLI1"/>
    <n v="10"/>
    <n v="0"/>
    <n v="71269.13"/>
    <n v="64142.22"/>
    <s v="ZLIN"/>
    <n v="10"/>
    <n v="0"/>
    <n v="0"/>
    <n v="0"/>
    <m/>
    <m/>
    <m/>
  </r>
  <r>
    <s v="120602002863-0"/>
    <x v="38"/>
    <m/>
    <s v="MAQ P,SEATED EQ DE GIMNACIA"/>
    <s v="01.12.1994"/>
    <n v="58500"/>
    <n v="52650"/>
    <s v="ZLI1"/>
    <n v="10"/>
    <n v="0"/>
    <n v="46324.92"/>
    <n v="41692.43"/>
    <s v="ZLIN"/>
    <n v="10"/>
    <n v="0"/>
    <n v="0"/>
    <n v="0"/>
    <m/>
    <m/>
    <m/>
  </r>
  <r>
    <s v="120602002864-0"/>
    <x v="38"/>
    <m/>
    <s v="TABLA P,ABDOMINALES C,JOROBA"/>
    <s v="01.12.1994"/>
    <n v="24700"/>
    <n v="22230"/>
    <s v="ZLI1"/>
    <n v="10"/>
    <n v="0"/>
    <n v="19559.37"/>
    <n v="17603.43"/>
    <s v="ZLIN"/>
    <n v="10"/>
    <n v="0"/>
    <n v="0"/>
    <n v="0"/>
    <m/>
    <m/>
    <m/>
  </r>
  <r>
    <s v="120602002865-0"/>
    <x v="38"/>
    <m/>
    <s v="TABLA PARA ABDOMINALES"/>
    <s v="01.12.1994"/>
    <n v="24700"/>
    <n v="22230"/>
    <s v="ZLI1"/>
    <n v="10"/>
    <n v="0"/>
    <n v="19559.37"/>
    <n v="17603.43"/>
    <s v="ZLIN"/>
    <n v="10"/>
    <n v="0"/>
    <n v="0"/>
    <n v="0"/>
    <m/>
    <m/>
    <m/>
  </r>
  <r>
    <s v="120602002866-0"/>
    <x v="38"/>
    <m/>
    <s v="TABLA PARA ABDOMINALES"/>
    <s v="01.12.1994"/>
    <n v="23400"/>
    <n v="21060"/>
    <s v="ZLI1"/>
    <n v="10"/>
    <n v="0"/>
    <n v="18529.95"/>
    <n v="16676.96"/>
    <s v="ZLIN"/>
    <n v="10"/>
    <n v="0"/>
    <n v="0"/>
    <n v="0"/>
    <m/>
    <m/>
    <m/>
  </r>
  <r>
    <s v="120602002867-0"/>
    <x v="38"/>
    <m/>
    <s v="MAQ PARA PRESS INVERTIDO"/>
    <s v="01.12.1994"/>
    <n v="75000"/>
    <n v="67500"/>
    <s v="ZLI1"/>
    <n v="10"/>
    <n v="0"/>
    <n v="59390.92"/>
    <n v="53451.83"/>
    <s v="ZLIN"/>
    <n v="10"/>
    <n v="0"/>
    <n v="0"/>
    <n v="0"/>
    <m/>
    <m/>
    <m/>
  </r>
  <r>
    <s v="120602002870-0"/>
    <x v="38"/>
    <m/>
    <s v="BIBLIOTECA DE METAL"/>
    <s v="01.02.1995"/>
    <n v="51000"/>
    <n v="45900"/>
    <s v="ZLI1"/>
    <n v="10"/>
    <n v="0"/>
    <n v="47461.69"/>
    <n v="42715.520000000004"/>
    <s v="ZLIN"/>
    <n v="10"/>
    <n v="0"/>
    <n v="0"/>
    <n v="0"/>
    <m/>
    <m/>
    <m/>
  </r>
  <r>
    <s v="120602002871-0"/>
    <x v="38"/>
    <m/>
    <s v="STEP PARA AEROBICOS"/>
    <s v="01.06.1995"/>
    <n v="53326"/>
    <n v="47993.4"/>
    <s v="ZLI1"/>
    <n v="10"/>
    <n v="0"/>
    <n v="49626.31"/>
    <n v="44663.68"/>
    <s v="ZLIN"/>
    <n v="10"/>
    <n v="0"/>
    <n v="0"/>
    <n v="0"/>
    <m/>
    <m/>
    <m/>
  </r>
  <r>
    <s v="120602002872-0"/>
    <x v="38"/>
    <m/>
    <s v="BANCA P,PRESS DECLINABLE"/>
    <s v="01.06.1995"/>
    <n v="44285"/>
    <n v="39856.5"/>
    <s v="ZLI1"/>
    <n v="10"/>
    <n v="0"/>
    <n v="41212.559999999998"/>
    <n v="37091.299999999996"/>
    <s v="ZLIN"/>
    <n v="10"/>
    <n v="0"/>
    <n v="0"/>
    <n v="0"/>
    <m/>
    <m/>
    <m/>
  </r>
  <r>
    <s v="120602002873-0"/>
    <x v="38"/>
    <m/>
    <s v="MAQUINA MULTI HIP DEPORTIVA"/>
    <s v="01.06.1995"/>
    <n v="150000"/>
    <n v="135000"/>
    <s v="ZLI1"/>
    <n v="10"/>
    <n v="0"/>
    <n v="139593.29"/>
    <n v="125633.96"/>
    <s v="ZLIN"/>
    <n v="10"/>
    <n v="0"/>
    <n v="0"/>
    <n v="0"/>
    <m/>
    <m/>
    <m/>
  </r>
  <r>
    <s v="120602002874-0"/>
    <x v="38"/>
    <m/>
    <s v="MAQUINA PULL DOWN 100 LBRAS"/>
    <s v="01.06.1995"/>
    <n v="91428"/>
    <n v="82285.2"/>
    <s v="ZLI1"/>
    <n v="10"/>
    <n v="0"/>
    <n v="85084.86"/>
    <n v="76576.37"/>
    <s v="ZLIN"/>
    <n v="10"/>
    <n v="0"/>
    <n v="0"/>
    <n v="0"/>
    <m/>
    <m/>
    <m/>
  </r>
  <r>
    <s v="120602002878-0"/>
    <x v="38"/>
    <m/>
    <s v="ARCHIVO LEGAL 4 GAVETAS"/>
    <s v="01.04.1995"/>
    <n v="31000"/>
    <n v="27900"/>
    <s v="ZLI1"/>
    <n v="10"/>
    <n v="0"/>
    <n v="28849.24"/>
    <n v="25964.32"/>
    <s v="ZLIN"/>
    <n v="10"/>
    <n v="0"/>
    <n v="0"/>
    <n v="0"/>
    <m/>
    <m/>
    <m/>
  </r>
  <r>
    <s v="120602002884-0"/>
    <x v="38"/>
    <m/>
    <s v="ARCHIVO LEGAL"/>
    <s v="01.10.1995"/>
    <n v="0"/>
    <n v="0"/>
    <s v="ZLI1"/>
    <n v="10"/>
    <n v="0"/>
    <n v="0"/>
    <n v="0"/>
    <s v="ZLIN"/>
    <n v="10"/>
    <n v="0"/>
    <n v="0"/>
    <n v="0"/>
    <m/>
    <m/>
    <m/>
  </r>
  <r>
    <s v="120602002885-0"/>
    <x v="38"/>
    <m/>
    <s v="ARCHIVO LEGAL"/>
    <s v="01.10.1995"/>
    <n v="0"/>
    <n v="0"/>
    <s v="ZLI1"/>
    <n v="10"/>
    <n v="0"/>
    <n v="0"/>
    <n v="0"/>
    <s v="ZLIN"/>
    <n v="10"/>
    <n v="0"/>
    <n v="0"/>
    <n v="0"/>
    <m/>
    <m/>
    <m/>
  </r>
  <r>
    <s v="120602002886-0"/>
    <x v="38"/>
    <m/>
    <s v="ARCHIVO LEGAL"/>
    <s v="01.10.1995"/>
    <n v="0"/>
    <n v="0"/>
    <s v="ZLI1"/>
    <n v="10"/>
    <n v="0"/>
    <n v="0"/>
    <n v="0"/>
    <s v="ZLIN"/>
    <n v="10"/>
    <n v="0"/>
    <n v="0"/>
    <n v="0"/>
    <m/>
    <m/>
    <m/>
  </r>
  <r>
    <s v="120602002887-0"/>
    <x v="38"/>
    <m/>
    <s v="ARCHIVO LEGAL"/>
    <s v="01.10.1995"/>
    <n v="0"/>
    <n v="0"/>
    <s v="ZLI1"/>
    <n v="10"/>
    <n v="0"/>
    <n v="0"/>
    <n v="0"/>
    <s v="ZLIN"/>
    <n v="10"/>
    <n v="0"/>
    <n v="0"/>
    <n v="0"/>
    <m/>
    <m/>
    <m/>
  </r>
  <r>
    <s v="120602002889-0"/>
    <x v="38"/>
    <m/>
    <s v="FUENTE DE AGUA FRIA"/>
    <s v="30.11.1995"/>
    <n v="96576"/>
    <n v="86918.399999999994"/>
    <s v="ZLI1"/>
    <n v="10"/>
    <n v="0"/>
    <n v="89875.72"/>
    <n v="80888.149999999994"/>
    <s v="ZLIN"/>
    <n v="10"/>
    <n v="0"/>
    <n v="0"/>
    <n v="0"/>
    <m/>
    <m/>
    <m/>
  </r>
  <r>
    <s v="120602002892-0"/>
    <x v="38"/>
    <m/>
    <s v="AIRE ACOND T VENTANA CARRIER"/>
    <s v="01.09.1994"/>
    <n v="147250"/>
    <n v="132525"/>
    <s v="ZLI1"/>
    <n v="10"/>
    <n v="0"/>
    <n v="116604.22"/>
    <n v="104943.8"/>
    <s v="ZLIN"/>
    <n v="10"/>
    <n v="0"/>
    <n v="0"/>
    <n v="0"/>
    <m/>
    <m/>
    <m/>
  </r>
  <r>
    <s v="120602002896-0"/>
    <x v="38"/>
    <m/>
    <s v="SILLA SECRETERIAL AIRE COMPRIM"/>
    <s v="01.03.1995"/>
    <n v="0"/>
    <n v="0"/>
    <s v="ZLI1"/>
    <n v="10"/>
    <n v="0"/>
    <n v="0"/>
    <n v="0"/>
    <s v="ZLIN"/>
    <n v="10"/>
    <n v="0"/>
    <n v="0"/>
    <n v="0"/>
    <m/>
    <m/>
    <m/>
  </r>
  <r>
    <s v="120602002897-0"/>
    <x v="38"/>
    <m/>
    <s v="LOKERS DE 6 GAVETAS BEIGE"/>
    <s v="01.03.1995"/>
    <n v="30305"/>
    <n v="27274.5"/>
    <s v="ZLI1"/>
    <n v="10"/>
    <n v="0"/>
    <n v="28202.46"/>
    <n v="25382.21"/>
    <s v="ZLIN"/>
    <n v="10"/>
    <n v="0"/>
    <n v="0"/>
    <n v="0"/>
    <m/>
    <m/>
    <m/>
  </r>
  <r>
    <s v="120602002898-0"/>
    <x v="38"/>
    <m/>
    <s v="LIOKER DE 6 GAVETAS BEIGE"/>
    <s v="01.03.1995"/>
    <n v="30305"/>
    <n v="27274.5"/>
    <s v="ZLI1"/>
    <n v="10"/>
    <n v="0"/>
    <n v="28202.46"/>
    <n v="25382.21"/>
    <s v="ZLIN"/>
    <n v="10"/>
    <n v="0"/>
    <n v="0"/>
    <n v="0"/>
    <m/>
    <m/>
    <m/>
  </r>
  <r>
    <s v="120602002899-0"/>
    <x v="38"/>
    <m/>
    <s v="OASIS ENFRIAMIENTO S 34150654"/>
    <s v="01.05.1995"/>
    <n v="88000"/>
    <n v="79200"/>
    <s v="ZLI1"/>
    <n v="10"/>
    <n v="0"/>
    <n v="81894.710000000006"/>
    <n v="73705.240000000005"/>
    <s v="ZLIN"/>
    <n v="10"/>
    <n v="0"/>
    <n v="0"/>
    <n v="0"/>
    <m/>
    <m/>
    <m/>
  </r>
  <r>
    <s v="120602002900-0"/>
    <x v="38"/>
    <m/>
    <s v="OASIS ENFRIAMENTO S 34121553"/>
    <s v="01.05.1995"/>
    <n v="88000"/>
    <n v="79200"/>
    <s v="ZLI1"/>
    <n v="10"/>
    <n v="0"/>
    <n v="81894.710000000006"/>
    <n v="73705.240000000005"/>
    <s v="ZLIN"/>
    <n v="10"/>
    <n v="0"/>
    <n v="0"/>
    <n v="0"/>
    <m/>
    <m/>
    <m/>
  </r>
  <r>
    <s v="120602002901-0"/>
    <x v="38"/>
    <m/>
    <s v="SECAMANOS S 45947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2-0"/>
    <x v="38"/>
    <m/>
    <s v="SECAMANOS S 46062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3-0"/>
    <x v="38"/>
    <m/>
    <s v="SECAMANOS S 46065"/>
    <s v="01.05.1995"/>
    <n v="25165.8"/>
    <n v="22649.3"/>
    <s v="ZLI1"/>
    <n v="10"/>
    <n v="0"/>
    <n v="23419.79"/>
    <n v="21077.81"/>
    <s v="ZLIN"/>
    <n v="10"/>
    <n v="0"/>
    <n v="0"/>
    <n v="0"/>
    <m/>
    <m/>
    <m/>
  </r>
  <r>
    <s v="120602002904-0"/>
    <x v="38"/>
    <m/>
    <s v="SECAMANO S 46226"/>
    <s v="01.05.1995"/>
    <n v="25165.8"/>
    <n v="22649.22"/>
    <s v="ZLI1"/>
    <n v="10"/>
    <n v="0"/>
    <n v="23419.79"/>
    <n v="21077.81"/>
    <s v="ZLIN"/>
    <n v="10"/>
    <n v="0"/>
    <n v="0"/>
    <n v="0"/>
    <m/>
    <m/>
    <m/>
  </r>
  <r>
    <s v="120602002905-0"/>
    <x v="38"/>
    <m/>
    <s v="HORNO MICROHOMDAS S 412DA0146"/>
    <s v="01.05.1995"/>
    <n v="43000"/>
    <n v="38700"/>
    <s v="ZLI1"/>
    <n v="10"/>
    <n v="0"/>
    <n v="40016.71"/>
    <n v="36015.040000000001"/>
    <s v="ZLIN"/>
    <n v="10"/>
    <n v="0"/>
    <n v="0"/>
    <n v="0"/>
    <m/>
    <m/>
    <m/>
  </r>
  <r>
    <s v="120602002907-0"/>
    <x v="38"/>
    <m/>
    <s v="LOKER DE 12 COMPARTIMIENTOS"/>
    <s v="01.05.1995"/>
    <n v="33962.5"/>
    <n v="30566.25"/>
    <s v="ZLI1"/>
    <n v="10"/>
    <n v="0"/>
    <n v="31606.21"/>
    <n v="28445.59"/>
    <s v="ZLIN"/>
    <n v="10"/>
    <n v="0"/>
    <n v="0"/>
    <n v="0"/>
    <m/>
    <m/>
    <m/>
  </r>
  <r>
    <s v="120602002910-0"/>
    <x v="38"/>
    <m/>
    <s v="MAQ ESCRIBIR MXXC 2020"/>
    <s v="01.10.1995"/>
    <n v="115500"/>
    <n v="103950"/>
    <s v="ZLI1"/>
    <n v="10"/>
    <n v="0"/>
    <n v="107486.82"/>
    <n v="96738.140000000014"/>
    <s v="ZLIN"/>
    <n v="10"/>
    <n v="0"/>
    <n v="0"/>
    <n v="0"/>
    <m/>
    <m/>
    <m/>
  </r>
  <r>
    <s v="120602002911-0"/>
    <x v="38"/>
    <m/>
    <s v="DETECTOR DE DOLARES S 124597"/>
    <s v="01.07.1995"/>
    <n v="0"/>
    <n v="0"/>
    <s v="ZLI1"/>
    <n v="10"/>
    <n v="0"/>
    <n v="0"/>
    <n v="0"/>
    <s v="ZLIN"/>
    <n v="10"/>
    <n v="0"/>
    <n v="0"/>
    <n v="0"/>
    <m/>
    <m/>
    <m/>
  </r>
  <r>
    <s v="120602002912-0"/>
    <x v="38"/>
    <m/>
    <s v="DETECTOR DE DOLARES S 124600"/>
    <s v="01.07.1995"/>
    <n v="82500"/>
    <n v="74250"/>
    <s v="ZLI1"/>
    <n v="10"/>
    <n v="0"/>
    <n v="76776.289999999994"/>
    <n v="69098.659999999989"/>
    <s v="ZLIN"/>
    <n v="10"/>
    <n v="0"/>
    <n v="0"/>
    <n v="0"/>
    <m/>
    <m/>
    <m/>
  </r>
  <r>
    <s v="120602002913-0"/>
    <x v="38"/>
    <m/>
    <s v="AIRE ACONDICIONADO S 94410011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5-0"/>
    <x v="38"/>
    <m/>
    <s v="AIRE ACONDICIONADO S 94110329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6-0"/>
    <x v="38"/>
    <m/>
    <s v="AIRE ACONDICIONADO S 941100324"/>
    <s v="01.07.1995"/>
    <n v="204402"/>
    <n v="183961.8"/>
    <s v="ZLI1"/>
    <n v="10"/>
    <n v="0"/>
    <n v="190221"/>
    <n v="171198.9"/>
    <s v="ZLIN"/>
    <n v="10"/>
    <n v="0"/>
    <n v="0"/>
    <n v="0"/>
    <m/>
    <m/>
    <m/>
  </r>
  <r>
    <s v="120602002919-0"/>
    <x v="38"/>
    <m/>
    <s v="MESA PARA 10 PERSONAS"/>
    <s v="01.08.1995"/>
    <n v="40755"/>
    <n v="36679.5"/>
    <s v="ZLI1"/>
    <n v="10"/>
    <n v="0"/>
    <n v="37927.43"/>
    <n v="34134.69"/>
    <s v="ZLIN"/>
    <n v="10"/>
    <n v="0"/>
    <n v="0"/>
    <n v="0"/>
    <m/>
    <m/>
    <m/>
  </r>
  <r>
    <s v="120602002920-0"/>
    <x v="38"/>
    <m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1-0"/>
    <x v="38"/>
    <m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2-0"/>
    <x v="38"/>
    <m/>
    <s v="AIRE ACONDICIONADO GOLD STAR"/>
    <s v="01.09.1995"/>
    <n v="180400"/>
    <n v="162360"/>
    <s v="ZLI1"/>
    <n v="10"/>
    <n v="0"/>
    <n v="167884.2"/>
    <n v="151095.78000000003"/>
    <s v="ZLIN"/>
    <n v="10"/>
    <n v="0"/>
    <n v="0"/>
    <n v="0"/>
    <m/>
    <m/>
    <m/>
  </r>
  <r>
    <s v="120602002923-0"/>
    <x v="38"/>
    <m/>
    <s v="MESA COMEDOR  4 SILLAS EN CAOBILLA"/>
    <s v="30.11.1995"/>
    <n v="45000"/>
    <n v="40500"/>
    <s v="ZLI1"/>
    <n v="10"/>
    <n v="0"/>
    <n v="41877.94"/>
    <n v="37690.15"/>
    <s v="ZLIN"/>
    <n v="10"/>
    <n v="0"/>
    <n v="0"/>
    <n v="0"/>
    <m/>
    <m/>
    <m/>
  </r>
  <r>
    <s v="120602002925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6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7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8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29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0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1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2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3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4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5-0"/>
    <x v="38"/>
    <m/>
    <s v="SILLA GIRATORIA"/>
    <s v="01.10.1995"/>
    <n v="20190.5"/>
    <n v="18171.45"/>
    <s v="ZLI1"/>
    <n v="10"/>
    <n v="0"/>
    <n v="18789.689999999999"/>
    <n v="16910.719999999998"/>
    <s v="ZLIN"/>
    <n v="10"/>
    <n v="0"/>
    <n v="0"/>
    <n v="0"/>
    <m/>
    <m/>
    <m/>
  </r>
  <r>
    <s v="120602002938-0"/>
    <x v="38"/>
    <m/>
    <s v="MUEBLE PLYWOOD ENCHAPADO FORMICA"/>
    <s v="30.01.1996"/>
    <n v="114500"/>
    <n v="103050"/>
    <s v="ZLI1"/>
    <n v="10"/>
    <n v="0"/>
    <n v="96029.73"/>
    <n v="86426.76"/>
    <s v="ZLIN"/>
    <n v="10"/>
    <n v="0"/>
    <n v="0"/>
    <n v="0"/>
    <m/>
    <m/>
    <m/>
  </r>
  <r>
    <s v="120602002939-0"/>
    <x v="38"/>
    <m/>
    <s v="PANTALLA DE PROTECCION 2.44 X 2.44"/>
    <s v="30.07.1996"/>
    <n v="99475"/>
    <n v="89527.5"/>
    <s v="ZLI1"/>
    <n v="10"/>
    <n v="0"/>
    <n v="109181.19"/>
    <n v="98263.07"/>
    <s v="ZLIN"/>
    <n v="10"/>
    <n v="0"/>
    <n v="0"/>
    <n v="0"/>
    <m/>
    <m/>
    <m/>
  </r>
  <r>
    <s v="120602002940-0"/>
    <x v="38"/>
    <m/>
    <s v="BOMBAS PARA AGUA TIPO SUMERGIBLE"/>
    <s v="31.12.1995"/>
    <n v="42257"/>
    <n v="38031.300000000003"/>
    <s v="ZLI1"/>
    <n v="10"/>
    <n v="0"/>
    <n v="39325.25"/>
    <n v="35392.730000000003"/>
    <s v="ZLIN"/>
    <n v="10"/>
    <n v="0"/>
    <n v="0"/>
    <n v="0"/>
    <m/>
    <m/>
    <m/>
  </r>
  <r>
    <s v="120602002942-0"/>
    <x v="38"/>
    <m/>
    <s v="MAQUINA DE ESCRIBIR"/>
    <s v="31.12.1995"/>
    <n v="95869.55"/>
    <n v="86282.59"/>
    <s v="ZLI1"/>
    <n v="10"/>
    <n v="0"/>
    <n v="89218.26"/>
    <n v="80296.429999999993"/>
    <s v="ZLIN"/>
    <n v="10"/>
    <n v="0"/>
    <n v="0"/>
    <n v="0"/>
    <m/>
    <m/>
    <m/>
  </r>
  <r>
    <s v="120602002943-0"/>
    <x v="38"/>
    <m/>
    <s v="MESA DE BILLAR PUNIS"/>
    <s v="28.02.1996"/>
    <n v="500000"/>
    <n v="450000"/>
    <s v="ZLI1"/>
    <n v="10"/>
    <n v="0"/>
    <n v="548787.49"/>
    <n v="493908.74"/>
    <s v="ZLIN"/>
    <n v="10"/>
    <n v="0"/>
    <n v="0"/>
    <n v="0"/>
    <m/>
    <m/>
    <m/>
  </r>
  <r>
    <s v="120602002945-0"/>
    <x v="38"/>
    <m/>
    <s v="SILLA SECRETARIAL GIRATORIA ME 0079"/>
    <s v="30.05.1996"/>
    <n v="18691.3"/>
    <n v="16822.169999999998"/>
    <s v="ZLI1"/>
    <n v="10"/>
    <n v="0"/>
    <n v="20515.05"/>
    <n v="18463.55"/>
    <s v="ZLIN"/>
    <n v="10"/>
    <n v="0"/>
    <n v="0"/>
    <n v="0"/>
    <m/>
    <m/>
    <m/>
  </r>
  <r>
    <s v="120602002946-0"/>
    <x v="38"/>
    <m/>
    <s v="SILLA SECRETARIAL GIRATORIA ME 0079"/>
    <s v="30.05.1996"/>
    <n v="18691.3"/>
    <n v="16822.169999999998"/>
    <s v="ZLI1"/>
    <n v="10"/>
    <n v="0"/>
    <n v="20515.05"/>
    <n v="18463.55"/>
    <s v="ZLIN"/>
    <n v="10"/>
    <n v="0"/>
    <n v="0"/>
    <n v="0"/>
    <m/>
    <m/>
    <m/>
  </r>
  <r>
    <s v="120602002949-0"/>
    <x v="38"/>
    <m/>
    <s v="DISPENSADOR CON ENFRIADOR DE AGUA"/>
    <s v="30.08.1996"/>
    <n v="0"/>
    <n v="0"/>
    <s v="ZLI1"/>
    <n v="10"/>
    <n v="0"/>
    <n v="0"/>
    <n v="0"/>
    <s v="ZLIN"/>
    <n v="10"/>
    <n v="0"/>
    <n v="0"/>
    <n v="0"/>
    <m/>
    <m/>
    <m/>
  </r>
  <r>
    <s v="120602002957-0"/>
    <x v="38"/>
    <m/>
    <s v="MAQUINA DE ESCRIBIR ELECTRONICA"/>
    <s v="30.10.1996"/>
    <n v="102000"/>
    <n v="91800"/>
    <s v="ZLI1"/>
    <n v="10"/>
    <n v="0"/>
    <n v="111952.61"/>
    <n v="100757.35"/>
    <s v="ZLIN"/>
    <n v="10"/>
    <n v="0"/>
    <n v="0"/>
    <n v="0"/>
    <m/>
    <m/>
    <m/>
  </r>
  <r>
    <s v="120602002958-0"/>
    <x v="38"/>
    <m/>
    <s v="MAQUINA DE LAVADO A PRESION"/>
    <s v="30.09.1996"/>
    <n v="130304.35"/>
    <n v="117273.91"/>
    <s v="ZLI1"/>
    <n v="10"/>
    <n v="0"/>
    <n v="143018.72"/>
    <n v="128716.85"/>
    <s v="ZLIN"/>
    <n v="10"/>
    <n v="0"/>
    <n v="0"/>
    <n v="0"/>
    <m/>
    <m/>
    <m/>
  </r>
  <r>
    <s v="120602002959-0"/>
    <x v="38"/>
    <m/>
    <s v="ASPIRADORA HITACHI"/>
    <s v="30.10.1996"/>
    <n v="0"/>
    <n v="0"/>
    <s v="ZLI1"/>
    <n v="10"/>
    <n v="0"/>
    <n v="0"/>
    <n v="0"/>
    <s v="ZLIN"/>
    <n v="10"/>
    <n v="0"/>
    <n v="0"/>
    <n v="0"/>
    <m/>
    <m/>
    <m/>
  </r>
  <r>
    <s v="120602002962-0"/>
    <x v="38"/>
    <m/>
    <s v="SELLO BLANCO"/>
    <s v="30.09.1996"/>
    <n v="28750"/>
    <n v="25875"/>
    <s v="ZLI1"/>
    <n v="10"/>
    <n v="0"/>
    <n v="31555.23"/>
    <n v="28399.71"/>
    <s v="ZLIN"/>
    <n v="10"/>
    <n v="0"/>
    <n v="0"/>
    <n v="0"/>
    <m/>
    <m/>
    <m/>
  </r>
  <r>
    <s v="120602002965-0"/>
    <x v="38"/>
    <m/>
    <s v="CAMARA FOTOGRAFICA"/>
    <s v="30.10.1996"/>
    <n v="248024.53"/>
    <n v="223222.08"/>
    <s v="ZLI1"/>
    <n v="10"/>
    <n v="0"/>
    <n v="272225.45"/>
    <n v="245002.91"/>
    <s v="ZLIN"/>
    <n v="10"/>
    <n v="0"/>
    <n v="0"/>
    <n v="0"/>
    <m/>
    <m/>
    <m/>
  </r>
  <r>
    <s v="120602002967-0"/>
    <x v="38"/>
    <m/>
    <s v="CALCULADOR CASIO DR120L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68-0"/>
    <x v="38"/>
    <m/>
    <s v="CALCULADORA CASIO DR120L"/>
    <s v="30.03.1997"/>
    <n v="0"/>
    <n v="0"/>
    <s v="ZLI1"/>
    <n v="10"/>
    <n v="0"/>
    <n v="0"/>
    <n v="0"/>
    <s v="ZLIN"/>
    <n v="10"/>
    <n v="0"/>
    <n v="0"/>
    <n v="0"/>
    <m/>
    <m/>
    <m/>
  </r>
  <r>
    <s v="120602002969-0"/>
    <x v="38"/>
    <m/>
    <s v="CALCULADORA CASIO"/>
    <s v="30.03.1997"/>
    <n v="30923.5"/>
    <n v="27831.15"/>
    <s v="ZLI1"/>
    <n v="10"/>
    <n v="0"/>
    <n v="36677.440000000002"/>
    <n v="33009.700000000004"/>
    <s v="ZLIN"/>
    <n v="10"/>
    <n v="0"/>
    <n v="0"/>
    <n v="0"/>
    <m/>
    <m/>
    <m/>
  </r>
  <r>
    <s v="120602002972-0"/>
    <x v="38"/>
    <m/>
    <s v="CALCULADORA SUMADORA CANON"/>
    <s v="30.05.1998"/>
    <n v="33029"/>
    <n v="29726.1"/>
    <s v="ZLI1"/>
    <n v="10"/>
    <n v="0"/>
    <n v="43170.03"/>
    <n v="38853.03"/>
    <s v="ZLIN"/>
    <n v="10"/>
    <n v="0"/>
    <n v="0"/>
    <n v="0"/>
    <m/>
    <m/>
    <m/>
  </r>
  <r>
    <s v="120602002973-0"/>
    <x v="38"/>
    <m/>
    <s v="TELEFONO"/>
    <s v="30.04.1998"/>
    <n v="39408.839999999997"/>
    <n v="35467.96"/>
    <s v="ZLI1"/>
    <n v="10"/>
    <n v="0"/>
    <n v="51508.7"/>
    <n v="46357.829999999994"/>
    <s v="ZLIN"/>
    <n v="10"/>
    <n v="0"/>
    <n v="0"/>
    <n v="0"/>
    <m/>
    <m/>
    <m/>
  </r>
  <r>
    <s v="120602002974-0"/>
    <x v="38"/>
    <m/>
    <s v="MUEBLE ARCHIVADOR"/>
    <s v="30.04.1998"/>
    <n v="27000"/>
    <n v="24300"/>
    <s v="ZLI1"/>
    <n v="10"/>
    <n v="0"/>
    <n v="35289.910000000003"/>
    <n v="31760.920000000006"/>
    <s v="ZLIN"/>
    <n v="10"/>
    <n v="0"/>
    <n v="0"/>
    <n v="0"/>
    <m/>
    <m/>
    <m/>
  </r>
  <r>
    <s v="120602002975-0"/>
    <x v="38"/>
    <m/>
    <s v="HORNO DE MICROHONDAS PANASONIC"/>
    <s v="30.05.1998"/>
    <n v="49900"/>
    <n v="44910"/>
    <s v="ZLI1"/>
    <n v="10"/>
    <n v="0"/>
    <n v="65221.01"/>
    <n v="58698.91"/>
    <s v="ZLIN"/>
    <n v="10"/>
    <n v="0"/>
    <n v="0"/>
    <n v="0"/>
    <m/>
    <m/>
    <m/>
  </r>
  <r>
    <s v="120602002976-0"/>
    <x v="38"/>
    <m/>
    <s v="MINICOMPONENTE SAMAR AIWA"/>
    <s v="30.05.1998"/>
    <n v="64500"/>
    <n v="58050"/>
    <s v="ZLI1"/>
    <n v="10"/>
    <n v="0"/>
    <n v="84303.72"/>
    <n v="75873.350000000006"/>
    <s v="ZLIN"/>
    <n v="10"/>
    <n v="0"/>
    <n v="0"/>
    <n v="0"/>
    <m/>
    <m/>
    <m/>
  </r>
  <r>
    <s v="120602002980-0"/>
    <x v="38"/>
    <m/>
    <s v="MESA PARA COMPUTADORA ESPECIAL"/>
    <s v="31.08.1998"/>
    <n v="49996.85"/>
    <n v="44997.159999999996"/>
    <s v="ZLI1"/>
    <n v="10"/>
    <n v="0"/>
    <n v="65347.6"/>
    <n v="58812.84"/>
    <s v="ZLIN"/>
    <n v="10"/>
    <n v="0"/>
    <n v="0"/>
    <n v="0"/>
    <m/>
    <m/>
    <m/>
  </r>
  <r>
    <s v="120602002985-0"/>
    <x v="38"/>
    <m/>
    <s v="PORTADOCUMENTOS"/>
    <s v="30.09.1999"/>
    <n v="54930"/>
    <n v="49437"/>
    <s v="ZLI1"/>
    <n v="10"/>
    <n v="0"/>
    <n v="88104.31"/>
    <n v="87881.849999999991"/>
    <s v="ZLIN"/>
    <n v="10"/>
    <n v="0"/>
    <n v="0"/>
    <n v="0"/>
    <m/>
    <m/>
    <m/>
  </r>
  <r>
    <s v="120602002987-0"/>
    <x v="38"/>
    <m/>
    <s v="HORNO MICROHONDAS"/>
    <s v="30.11.1999"/>
    <n v="59995"/>
    <n v="53995.5"/>
    <s v="ZLI1"/>
    <n v="10"/>
    <n v="0"/>
    <n v="96228.26"/>
    <n v="95985.279999999999"/>
    <s v="ZLIN"/>
    <n v="10"/>
    <n v="0"/>
    <n v="0"/>
    <n v="0"/>
    <m/>
    <m/>
    <m/>
  </r>
  <r>
    <s v="120602002992-0"/>
    <x v="38"/>
    <m/>
    <s v="TELEFONO CELULAR"/>
    <s v="30.11.1999"/>
    <n v="70780"/>
    <n v="63702"/>
    <s v="ZLI1"/>
    <n v="10"/>
    <n v="0"/>
    <n v="113526.75"/>
    <n v="113240.09"/>
    <s v="ZLIN"/>
    <n v="10"/>
    <n v="0"/>
    <n v="0"/>
    <n v="0"/>
    <m/>
    <m/>
    <m/>
  </r>
  <r>
    <s v="120602002993-0"/>
    <x v="38"/>
    <m/>
    <s v="FAX PANASONIC KXF-P121"/>
    <s v="31.01.2000"/>
    <n v="89100"/>
    <n v="80190"/>
    <s v="ZLI1"/>
    <n v="10"/>
    <n v="0"/>
    <n v="143131.85"/>
    <n v="142677.44"/>
    <s v="ZLIN"/>
    <n v="10"/>
    <n v="0"/>
    <n v="0"/>
    <n v="0"/>
    <m/>
    <m/>
    <m/>
  </r>
  <r>
    <s v="120602002994-0"/>
    <x v="38"/>
    <m/>
    <s v="MICROHONDAS 1.0 ATLAS"/>
    <s v="31.08.2000"/>
    <n v="0"/>
    <n v="0"/>
    <s v="ZLI1"/>
    <n v="10"/>
    <n v="0"/>
    <n v="0"/>
    <n v="0"/>
    <s v="ZLIN"/>
    <n v="10"/>
    <n v="0"/>
    <n v="0"/>
    <n v="0"/>
    <m/>
    <m/>
    <m/>
  </r>
  <r>
    <s v="120602002995-0"/>
    <x v="38"/>
    <m/>
    <s v="MESA DE MADERA CENIZARO SATINADO"/>
    <s v="28.02.2000"/>
    <n v="40000"/>
    <n v="36000"/>
    <s v="ZLI1"/>
    <n v="10"/>
    <n v="0"/>
    <n v="64256.71"/>
    <n v="64052.71"/>
    <s v="ZLIN"/>
    <n v="10"/>
    <n v="0"/>
    <n v="0"/>
    <n v="0"/>
    <m/>
    <m/>
    <m/>
  </r>
  <r>
    <s v="120602002996-0"/>
    <x v="38"/>
    <m/>
    <s v="SILLA EJECUTIVA DAMASCO"/>
    <s v="31.01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2999-0"/>
    <x v="38"/>
    <m/>
    <s v="HORNO MICROHONDAS"/>
    <s v="31.03.2000"/>
    <n v="43605"/>
    <n v="39244.5"/>
    <s v="ZLI1"/>
    <n v="10"/>
    <n v="0"/>
    <n v="70047.839999999997"/>
    <n v="69825.45"/>
    <s v="ZLIN"/>
    <n v="10"/>
    <n v="0"/>
    <n v="0"/>
    <n v="0"/>
    <m/>
    <m/>
    <m/>
  </r>
  <r>
    <s v="120602003000-0"/>
    <x v="38"/>
    <m/>
    <s v="MESA PARA COMPUTADORA"/>
    <s v="31.03.2000"/>
    <n v="30000"/>
    <n v="27000"/>
    <s v="ZLI1"/>
    <n v="10"/>
    <n v="0"/>
    <n v="48192.51"/>
    <n v="48039.520000000004"/>
    <s v="ZLIN"/>
    <n v="10"/>
    <n v="0"/>
    <n v="0"/>
    <n v="0"/>
    <m/>
    <m/>
    <m/>
  </r>
  <r>
    <s v="120602003002-0"/>
    <x v="38"/>
    <m/>
    <s v="HORNO DE MICROHONDAS"/>
    <s v="30.04.2000"/>
    <n v="49750"/>
    <n v="44775"/>
    <s v="ZLI1"/>
    <n v="10"/>
    <n v="0"/>
    <n v="79919.289999999994"/>
    <n v="79665.56"/>
    <s v="ZLIN"/>
    <n v="10"/>
    <n v="0"/>
    <n v="0"/>
    <n v="0"/>
    <m/>
    <m/>
    <m/>
  </r>
  <r>
    <s v="120602003003-0"/>
    <x v="38"/>
    <m/>
    <s v="MUEBLE PARA TV"/>
    <s v="31.05.2000"/>
    <n v="45000"/>
    <n v="40500"/>
    <s v="ZLI1"/>
    <n v="10"/>
    <n v="0"/>
    <n v="72288.77"/>
    <n v="72059.27"/>
    <s v="ZLIN"/>
    <n v="10"/>
    <n v="0"/>
    <n v="0"/>
    <n v="0"/>
    <m/>
    <m/>
    <m/>
  </r>
  <r>
    <s v="120602003004-0"/>
    <x v="38"/>
    <m/>
    <s v="CALCULADORA CASIO DE 12 DIGITOS"/>
    <s v="31.05.2000"/>
    <n v="39776"/>
    <n v="35798.400000000001"/>
    <s v="ZLI1"/>
    <n v="10"/>
    <n v="0"/>
    <n v="63896.86"/>
    <n v="63694"/>
    <s v="ZLIN"/>
    <n v="10"/>
    <n v="0"/>
    <n v="0"/>
    <n v="0"/>
    <m/>
    <m/>
    <m/>
  </r>
  <r>
    <s v="120602003011-0"/>
    <x v="38"/>
    <m/>
    <s v="CELULAR NOKIA 6120"/>
    <s v="31.07.2000"/>
    <n v="65000"/>
    <n v="58500"/>
    <s v="ZLI1"/>
    <n v="10"/>
    <n v="0"/>
    <n v="104417.16"/>
    <n v="104085.67"/>
    <s v="ZLIN"/>
    <n v="10"/>
    <n v="0"/>
    <n v="0"/>
    <n v="0"/>
    <m/>
    <m/>
    <m/>
  </r>
  <r>
    <s v="120602003012-0"/>
    <x v="38"/>
    <m/>
    <s v="MESA REDONDA DE MADERA PARA OFICINA"/>
    <s v="31.08.2000"/>
    <n v="62000"/>
    <n v="55800"/>
    <s v="ZLI1"/>
    <n v="10"/>
    <n v="0"/>
    <n v="99597.91"/>
    <n v="99281.71"/>
    <s v="ZLIN"/>
    <n v="10"/>
    <n v="0"/>
    <n v="0"/>
    <n v="0"/>
    <m/>
    <m/>
    <m/>
  </r>
  <r>
    <s v="120602003013-0"/>
    <x v="38"/>
    <m/>
    <s v="MUEBLE DE MADERA TV Y VHS SARCHI"/>
    <s v="28.02.2000"/>
    <n v="36500"/>
    <n v="32850"/>
    <s v="ZLI1"/>
    <n v="10"/>
    <n v="0"/>
    <n v="58634.22"/>
    <n v="58448.06"/>
    <s v="ZLIN"/>
    <n v="10"/>
    <n v="0"/>
    <n v="0"/>
    <n v="0"/>
    <m/>
    <m/>
    <m/>
  </r>
  <r>
    <s v="120602003014-0"/>
    <x v="38"/>
    <m/>
    <s v="ARCHIVO LEGAL"/>
    <s v="31.08.2000"/>
    <n v="48759.5"/>
    <n v="43883.55"/>
    <s v="ZLI1"/>
    <n v="10"/>
    <n v="0"/>
    <n v="78328.13"/>
    <n v="78079.460000000006"/>
    <s v="ZLIN"/>
    <n v="10"/>
    <n v="0"/>
    <n v="0"/>
    <n v="0"/>
    <m/>
    <m/>
    <m/>
  </r>
  <r>
    <s v="120602003016-0"/>
    <x v="38"/>
    <m/>
    <s v="FACSIMIL PANASONIC"/>
    <s v="31.08.2000"/>
    <n v="45000"/>
    <n v="40500"/>
    <s v="ZLI1"/>
    <n v="10"/>
    <n v="0"/>
    <n v="72288.77"/>
    <n v="72059.27"/>
    <s v="ZLIN"/>
    <n v="10"/>
    <n v="0"/>
    <n v="0"/>
    <n v="0"/>
    <m/>
    <m/>
    <m/>
  </r>
  <r>
    <s v="120602003017-0"/>
    <x v="38"/>
    <m/>
    <s v="ARCHIVO LEGAL DE METAL 4 GAVETAS"/>
    <s v="30.09.2000"/>
    <n v="54599.9"/>
    <n v="49139.91"/>
    <s v="ZLI1"/>
    <n v="10"/>
    <n v="0"/>
    <n v="87710.22"/>
    <n v="87431.78"/>
    <s v="ZLIN"/>
    <n v="10"/>
    <n v="0"/>
    <n v="0"/>
    <n v="0"/>
    <m/>
    <m/>
    <m/>
  </r>
  <r>
    <s v="120602003018-0"/>
    <x v="38"/>
    <m/>
    <s v="MESA PARA COMPUTADORA"/>
    <s v="30.09.2000"/>
    <n v="32770"/>
    <n v="29493"/>
    <s v="ZLI1"/>
    <n v="10"/>
    <n v="0"/>
    <n v="52642.29"/>
    <n v="52475.16"/>
    <s v="ZLIN"/>
    <n v="10"/>
    <n v="0"/>
    <n v="0"/>
    <n v="0"/>
    <m/>
    <m/>
    <m/>
  </r>
  <r>
    <s v="120602003019-0"/>
    <x v="38"/>
    <m/>
    <s v="FAX SAMSUNF SF-600"/>
    <s v="30.10.2000"/>
    <n v="85529.35"/>
    <n v="76976.41"/>
    <s v="ZLI1"/>
    <n v="10"/>
    <n v="0"/>
    <n v="137395.9"/>
    <n v="136959.69999999998"/>
    <s v="ZLIN"/>
    <n v="10"/>
    <n v="0"/>
    <n v="0"/>
    <n v="0"/>
    <m/>
    <m/>
    <m/>
  </r>
  <r>
    <s v="120602003020-0"/>
    <x v="38"/>
    <m/>
    <s v="SILLA TIPO CAJERO"/>
    <s v="30.11.2000"/>
    <n v="29000"/>
    <n v="26100"/>
    <s v="ZLI1"/>
    <n v="10"/>
    <n v="0"/>
    <n v="46586.080000000002"/>
    <n v="46438.18"/>
    <s v="ZLIN"/>
    <n v="10"/>
    <n v="0"/>
    <n v="0"/>
    <n v="0"/>
    <m/>
    <m/>
    <m/>
  </r>
  <r>
    <s v="120602003027-0"/>
    <x v="38"/>
    <m/>
    <s v="TELEFONO CELULAR NOKIA 8260"/>
    <s v="30.01.2001"/>
    <n v="99600"/>
    <n v="89640"/>
    <s v="ZLI1"/>
    <n v="10"/>
    <n v="0"/>
    <n v="145423.71"/>
    <n v="144952.6"/>
    <s v="ZLIN"/>
    <n v="10"/>
    <n v="0"/>
    <n v="0"/>
    <n v="0"/>
    <m/>
    <m/>
    <m/>
  </r>
  <r>
    <s v="120602003028-0"/>
    <x v="38"/>
    <m/>
    <s v="PANTALLA DE PROYECCION"/>
    <s v="30.11.2000"/>
    <n v="39992.959999999999"/>
    <n v="35993.659999999996"/>
    <s v="ZLI1"/>
    <n v="10"/>
    <n v="0"/>
    <n v="64245.36"/>
    <n v="64041.38"/>
    <s v="ZLIN"/>
    <n v="10"/>
    <n v="0"/>
    <n v="0"/>
    <n v="0"/>
    <m/>
    <m/>
    <m/>
  </r>
  <r>
    <s v="120602003029-0"/>
    <x v="38"/>
    <m/>
    <s v="TELEFONO INALAMBRICO"/>
    <s v="30.01.2001"/>
    <n v="26404.75"/>
    <n v="23764.27"/>
    <s v="ZLI1"/>
    <n v="10"/>
    <n v="0"/>
    <n v="38552.910000000003"/>
    <n v="38428.020000000004"/>
    <s v="ZLIN"/>
    <n v="10"/>
    <n v="0"/>
    <n v="0"/>
    <n v="0"/>
    <m/>
    <m/>
    <m/>
  </r>
  <r>
    <s v="120602003030-0"/>
    <x v="38"/>
    <m/>
    <s v="TELEFONO CELULAR NOKIA 8260"/>
    <s v="28.02.2001"/>
    <n v="100000"/>
    <n v="90000"/>
    <s v="ZLI1"/>
    <n v="10"/>
    <n v="0"/>
    <n v="146007.74"/>
    <n v="145534.74"/>
    <s v="ZLIN"/>
    <n v="10"/>
    <n v="0"/>
    <n v="0"/>
    <n v="0"/>
    <m/>
    <m/>
    <m/>
  </r>
  <r>
    <s v="120602003032-0"/>
    <x v="38"/>
    <m/>
    <s v="FACSIMIL"/>
    <s v="28.02.2001"/>
    <n v="0"/>
    <n v="0"/>
    <s v="ZLI1"/>
    <n v="10"/>
    <n v="0"/>
    <n v="0"/>
    <n v="0"/>
    <s v="ZLIN"/>
    <n v="10"/>
    <n v="0"/>
    <n v="0"/>
    <n v="0"/>
    <m/>
    <m/>
    <m/>
  </r>
  <r>
    <s v="120602003039-0"/>
    <x v="38"/>
    <m/>
    <s v="SILLA TIPO SECRETARIAL"/>
    <s v="30.05.2001"/>
    <n v="25000"/>
    <n v="22500"/>
    <s v="ZLI1"/>
    <n v="10"/>
    <n v="0"/>
    <n v="36501.9"/>
    <n v="36383.65"/>
    <s v="ZLIN"/>
    <n v="10"/>
    <n v="0"/>
    <n v="0"/>
    <n v="0"/>
    <m/>
    <m/>
    <m/>
  </r>
  <r>
    <s v="120602003040-0"/>
    <x v="38"/>
    <m/>
    <s v="MALETIN"/>
    <s v="30.05.2001"/>
    <n v="32200"/>
    <n v="28980"/>
    <s v="ZLI1"/>
    <n v="10"/>
    <n v="0"/>
    <n v="47014.46"/>
    <n v="46862.15"/>
    <s v="ZLIN"/>
    <n v="10"/>
    <n v="0"/>
    <n v="0"/>
    <n v="0"/>
    <m/>
    <m/>
    <m/>
  </r>
  <r>
    <s v="120602003043-0"/>
    <x v="38"/>
    <m/>
    <s v="TELEFONO INALAMBRICO MANOS LIBRES"/>
    <s v="26.06.2001"/>
    <n v="35991.89"/>
    <n v="32392.7"/>
    <s v="ZLI1"/>
    <n v="10"/>
    <n v="0"/>
    <n v="52550.92"/>
    <n v="52380.68"/>
    <s v="ZLIN"/>
    <n v="10"/>
    <n v="0"/>
    <n v="0"/>
    <n v="0"/>
    <m/>
    <m/>
    <m/>
  </r>
  <r>
    <s v="120602003044-0"/>
    <x v="38"/>
    <m/>
    <s v="SUMADORA O CALCULADORA"/>
    <s v="22.06.2001"/>
    <n v="37290"/>
    <n v="33561"/>
    <s v="ZLI1"/>
    <n v="10"/>
    <n v="0"/>
    <n v="54446.25"/>
    <n v="54269.87"/>
    <s v="ZLIN"/>
    <n v="10"/>
    <n v="0"/>
    <n v="0"/>
    <n v="0"/>
    <m/>
    <m/>
    <m/>
  </r>
  <r>
    <s v="120602003046-0"/>
    <x v="38"/>
    <m/>
    <s v="ARCHIVO LEGAL 4 GAVETAS"/>
    <s v="22.06.2001"/>
    <n v="64527.5"/>
    <n v="58074.75"/>
    <s v="ZLI1"/>
    <n v="10"/>
    <n v="0"/>
    <n v="94215.12"/>
    <n v="93909.9"/>
    <s v="ZLIN"/>
    <n v="10"/>
    <n v="0"/>
    <n v="0"/>
    <n v="0"/>
    <m/>
    <m/>
    <m/>
  </r>
  <r>
    <s v="120602003047-0"/>
    <x v="38"/>
    <m/>
    <s v="MESA REDONDA DE CENIZARO"/>
    <s v="30.05.2001"/>
    <n v="34999.5"/>
    <n v="31499.55"/>
    <s v="ZLI1"/>
    <n v="10"/>
    <n v="0"/>
    <n v="51101.95"/>
    <n v="50936.39"/>
    <s v="ZLIN"/>
    <n v="10"/>
    <n v="0"/>
    <n v="0"/>
    <n v="0"/>
    <m/>
    <m/>
    <m/>
  </r>
  <r>
    <s v="120602003048-0"/>
    <x v="38"/>
    <m/>
    <s v="SILLA EJECUTIVA RECLINABLE"/>
    <s v="18.06.2001"/>
    <n v="29888.5"/>
    <n v="26899.65"/>
    <s v="ZLI1"/>
    <n v="10"/>
    <n v="0"/>
    <n v="43639.47"/>
    <n v="43498.1"/>
    <s v="ZLIN"/>
    <n v="10"/>
    <n v="0"/>
    <n v="0"/>
    <n v="0"/>
    <m/>
    <m/>
    <m/>
  </r>
  <r>
    <s v="120602003049-0"/>
    <x v="38"/>
    <m/>
    <s v="MUEBLE PARA COMPUTO"/>
    <s v="31.08.2001"/>
    <n v="49000"/>
    <n v="44100"/>
    <s v="ZLI1"/>
    <n v="10"/>
    <n v="0"/>
    <n v="71543.77"/>
    <n v="71312"/>
    <s v="ZLIN"/>
    <n v="10"/>
    <n v="0"/>
    <n v="0"/>
    <n v="0"/>
    <m/>
    <m/>
    <m/>
  </r>
  <r>
    <s v="120602003050-0"/>
    <x v="38"/>
    <m/>
    <s v="TELEFONO CELULAR"/>
    <s v="31.08.2001"/>
    <n v="103960"/>
    <n v="93564"/>
    <s v="ZLI1"/>
    <n v="10"/>
    <n v="0"/>
    <n v="151789.64000000001"/>
    <n v="151297.90000000002"/>
    <s v="ZLIN"/>
    <n v="10"/>
    <n v="0"/>
    <n v="0"/>
    <n v="0"/>
    <m/>
    <m/>
    <m/>
  </r>
  <r>
    <s v="120602003051-0"/>
    <x v="38"/>
    <m/>
    <s v="ASPIRADORA"/>
    <s v="31.10.2001"/>
    <n v="30000"/>
    <n v="27000"/>
    <s v="ZLI1"/>
    <n v="10"/>
    <n v="0"/>
    <n v="43802.29"/>
    <n v="43660.4"/>
    <s v="ZLIN"/>
    <n v="10"/>
    <n v="0"/>
    <n v="0"/>
    <n v="0"/>
    <m/>
    <m/>
    <m/>
  </r>
  <r>
    <s v="120602003053-0"/>
    <x v="38"/>
    <m/>
    <s v="HORNO DE MICROONDAS"/>
    <s v="30.09.2001"/>
    <n v="61980"/>
    <n v="55782"/>
    <s v="ZLI1"/>
    <n v="10"/>
    <n v="0"/>
    <n v="90495.57"/>
    <n v="90202.41"/>
    <s v="ZLIN"/>
    <n v="10"/>
    <n v="0"/>
    <n v="0"/>
    <n v="0"/>
    <m/>
    <m/>
    <m/>
  </r>
  <r>
    <s v="120602003055-0"/>
    <x v="38"/>
    <m/>
    <s v="SILLA CAJERO RESPALDO ALTO"/>
    <s v="31.08.2001"/>
    <n v="25425"/>
    <n v="22882.5"/>
    <s v="ZLI1"/>
    <n v="10"/>
    <n v="0"/>
    <n v="37122.449999999997"/>
    <n v="37002.18"/>
    <s v="ZLIN"/>
    <n v="10"/>
    <n v="0"/>
    <n v="0"/>
    <n v="0"/>
    <m/>
    <m/>
    <m/>
  </r>
  <r>
    <s v="120602003056-0"/>
    <x v="38"/>
    <m/>
    <s v="ENGRAPADORA INDUSTRIAL"/>
    <s v="31.08.2001"/>
    <n v="31140.5"/>
    <n v="28026.45"/>
    <s v="ZLI1"/>
    <n v="10"/>
    <n v="0"/>
    <n v="45467.519999999997"/>
    <n v="45320.219999999994"/>
    <s v="ZLIN"/>
    <n v="10"/>
    <n v="0"/>
    <n v="0"/>
    <n v="0"/>
    <m/>
    <m/>
    <m/>
  </r>
  <r>
    <s v="120602003061-0"/>
    <x v="38"/>
    <m/>
    <s v="CALCULADORA FINANCIERA HP"/>
    <s v="30.11.2001"/>
    <n v="68117.53"/>
    <n v="61305.78"/>
    <s v="ZLI1"/>
    <n v="10"/>
    <n v="0"/>
    <n v="99456.84"/>
    <n v="99134.64"/>
    <s v="ZLIN"/>
    <n v="10"/>
    <n v="0"/>
    <n v="0"/>
    <n v="0"/>
    <m/>
    <m/>
    <m/>
  </r>
  <r>
    <s v="120602003062-0"/>
    <x v="38"/>
    <m/>
    <s v="ENGRAPADORA INDUSTRIAL"/>
    <s v="30.11.2001"/>
    <n v="25414"/>
    <n v="22872.6"/>
    <s v="ZLI1"/>
    <n v="10"/>
    <n v="0"/>
    <n v="37106.36"/>
    <n v="36986.17"/>
    <s v="ZLIN"/>
    <n v="10"/>
    <n v="0"/>
    <n v="0"/>
    <n v="0"/>
    <m/>
    <m/>
    <m/>
  </r>
  <r>
    <s v="120602003063-0"/>
    <x v="38"/>
    <m/>
    <s v="CALCULADORA"/>
    <s v="30.11.2001"/>
    <n v="29380"/>
    <n v="26442"/>
    <s v="ZLI1"/>
    <n v="10"/>
    <n v="0"/>
    <n v="42897.02"/>
    <n v="42758.06"/>
    <s v="ZLIN"/>
    <n v="10"/>
    <n v="0"/>
    <n v="0"/>
    <n v="0"/>
    <m/>
    <m/>
    <m/>
  </r>
  <r>
    <s v="120602003064-0"/>
    <x v="38"/>
    <m/>
    <s v="TELEFONO CELULAR"/>
    <s v="30.09.2001"/>
    <n v="89000"/>
    <n v="80100"/>
    <s v="ZLI1"/>
    <n v="10"/>
    <n v="0"/>
    <n v="129946.88"/>
    <n v="129525.91"/>
    <s v="ZLIN"/>
    <n v="10"/>
    <n v="0"/>
    <n v="0"/>
    <n v="0"/>
    <m/>
    <m/>
    <m/>
  </r>
  <r>
    <s v="120602003065-0"/>
    <x v="38"/>
    <m/>
    <s v="MEDIDOR DE HUMEDAD"/>
    <s v="30.09.2001"/>
    <n v="25199"/>
    <n v="22679.1"/>
    <s v="ZLI1"/>
    <n v="10"/>
    <n v="0"/>
    <n v="36792.449999999997"/>
    <n v="36673.259999999995"/>
    <s v="ZLIN"/>
    <n v="10"/>
    <n v="0"/>
    <n v="0"/>
    <n v="0"/>
    <m/>
    <m/>
    <m/>
  </r>
  <r>
    <s v="120602003066-0"/>
    <x v="38"/>
    <m/>
    <s v="UNIDAD AD. DATOS CON 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7-0"/>
    <x v="38"/>
    <m/>
    <s v="UNIDAD ADQ. DATOS C/CABEZA LECTORA"/>
    <s v="30.09.2001"/>
    <n v="153425.75"/>
    <n v="138083.17000000001"/>
    <s v="ZLI1"/>
    <n v="10"/>
    <n v="0"/>
    <n v="224013.48"/>
    <n v="223287.78"/>
    <s v="ZLIN"/>
    <n v="10"/>
    <n v="0"/>
    <n v="0"/>
    <n v="0"/>
    <m/>
    <m/>
    <m/>
  </r>
  <r>
    <s v="120602003068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69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0-0"/>
    <x v="38"/>
    <m/>
    <s v="UNIDAD ADQ.  DATOS C/CABEZA LECTURA"/>
    <s v="30.09.2001"/>
    <n v="0"/>
    <n v="0"/>
    <s v="ZLI1"/>
    <n v="10"/>
    <n v="0"/>
    <n v="0"/>
    <n v="0"/>
    <s v="ZLIN"/>
    <n v="10"/>
    <n v="0"/>
    <n v="0"/>
    <n v="0"/>
    <m/>
    <m/>
    <m/>
  </r>
  <r>
    <s v="120602003071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2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3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4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5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6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7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8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79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0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1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2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3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4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5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6-0"/>
    <x v="38"/>
    <m/>
    <s v="UINIDAD ADQ DATOS C/CABEZA LECTORA3"/>
    <s v="30.09.2001"/>
    <n v="0"/>
    <n v="0"/>
    <s v="ZLI1"/>
    <n v="10"/>
    <n v="0"/>
    <n v="0"/>
    <n v="0"/>
    <s v="ZLIN"/>
    <n v="10"/>
    <n v="0"/>
    <n v="0"/>
    <n v="0"/>
    <m/>
    <m/>
    <m/>
  </r>
  <r>
    <s v="120602003087-0"/>
    <x v="38"/>
    <m/>
    <s v="UNIDAD ADQ. DATOS C/CABEZA LECTORA3"/>
    <s v="30.09.2001"/>
    <n v="0"/>
    <n v="0"/>
    <s v="ZLI1"/>
    <n v="10"/>
    <n v="0"/>
    <n v="0"/>
    <n v="0"/>
    <s v="ZLIN"/>
    <n v="10"/>
    <n v="0"/>
    <n v="0"/>
    <n v="0"/>
    <m/>
    <m/>
    <m/>
  </r>
  <r>
    <s v="120602003088-0"/>
    <x v="38"/>
    <m/>
    <s v="UNIDAD ADQ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89-0"/>
    <x v="38"/>
    <m/>
    <s v="UNIDADA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0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1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2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3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4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5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6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7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8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099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100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101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102-0"/>
    <x v="38"/>
    <m/>
    <s v="UNIDAD ADQ. DATOS C/CABEZA LECTORA"/>
    <s v="30.09.2001"/>
    <n v="0"/>
    <n v="0"/>
    <s v="ZLI1"/>
    <n v="10"/>
    <n v="0"/>
    <n v="0"/>
    <n v="0"/>
    <s v="ZLIN"/>
    <n v="10"/>
    <n v="0"/>
    <n v="0"/>
    <n v="0"/>
    <m/>
    <m/>
    <m/>
  </r>
  <r>
    <s v="120602003103-0"/>
    <x v="38"/>
    <m/>
    <s v="FUENTE DE PODER"/>
    <s v="30.11.2001"/>
    <n v="34500"/>
    <n v="31050"/>
    <s v="ZLI1"/>
    <n v="10"/>
    <n v="0"/>
    <n v="50372.639999999999"/>
    <n v="50209.46"/>
    <s v="ZLIN"/>
    <n v="10"/>
    <n v="0"/>
    <n v="0"/>
    <n v="0"/>
    <m/>
    <m/>
    <m/>
  </r>
  <r>
    <s v="120602003105-0"/>
    <x v="38"/>
    <m/>
    <s v="SILLA ERGONOMICA"/>
    <s v="04.12.2001"/>
    <n v="42940"/>
    <n v="38646"/>
    <s v="ZLI1"/>
    <n v="5"/>
    <n v="0"/>
    <n v="23841.45"/>
    <n v="21457.31"/>
    <s v="ZLIN"/>
    <n v="5"/>
    <n v="0"/>
    <n v="0"/>
    <n v="0"/>
    <m/>
    <m/>
    <m/>
  </r>
  <r>
    <s v="120602003110-0"/>
    <x v="38"/>
    <m/>
    <s v="MUEBLE"/>
    <s v="31.10.2001"/>
    <n v="73450"/>
    <n v="66105"/>
    <s v="ZLI1"/>
    <n v="10"/>
    <n v="0"/>
    <n v="107242.67"/>
    <n v="106895.25"/>
    <s v="ZLIN"/>
    <n v="10"/>
    <n v="0"/>
    <n v="0"/>
    <n v="0"/>
    <m/>
    <m/>
    <m/>
  </r>
  <r>
    <s v="120602003122-0"/>
    <x v="38"/>
    <m/>
    <s v="MESA P/ COMPUTADORA E IMPRESORA"/>
    <s v="28.12.2001"/>
    <n v="29380"/>
    <n v="26442"/>
    <s v="ZLI1"/>
    <n v="5"/>
    <n v="0"/>
    <n v="16312.55"/>
    <n v="14681.3"/>
    <s v="ZLIN"/>
    <n v="5"/>
    <n v="0"/>
    <n v="0"/>
    <n v="0"/>
    <m/>
    <m/>
    <m/>
  </r>
  <r>
    <s v="120602003124-0"/>
    <x v="38"/>
    <m/>
    <s v="REFRIGERADORA"/>
    <s v="27.12.2001"/>
    <n v="76003.23"/>
    <n v="68402.91"/>
    <s v="ZLI1"/>
    <n v="5"/>
    <n v="0"/>
    <n v="42199.05"/>
    <n v="37979.15"/>
    <s v="ZLIN"/>
    <n v="5"/>
    <n v="0"/>
    <n v="0"/>
    <n v="0"/>
    <m/>
    <m/>
    <m/>
  </r>
  <r>
    <s v="120602003173-0"/>
    <x v="38"/>
    <m/>
    <s v="MUEBLE DE METAL PARA CAMARAS DE MON"/>
    <s v="31.12.2008"/>
    <n v="1955590"/>
    <n v="1760031"/>
    <s v="ZLI1"/>
    <n v="10"/>
    <n v="0"/>
    <n v="284129.91999999998"/>
    <n v="284129.91999999998"/>
    <s v="ZLIN"/>
    <n v="10"/>
    <n v="0"/>
    <n v="0"/>
    <n v="0"/>
    <m/>
    <m/>
    <m/>
  </r>
  <r>
    <s v="120602003174-0"/>
    <x v="38"/>
    <m/>
    <s v="ENFRIADOR DE AGUA"/>
    <s v="30.11.2008"/>
    <n v="69990"/>
    <n v="62991"/>
    <s v="ZLI1"/>
    <n v="10"/>
    <n v="0"/>
    <n v="10168.93"/>
    <n v="10168.93"/>
    <s v="ZLIN"/>
    <n v="10"/>
    <n v="0"/>
    <n v="0"/>
    <n v="0"/>
    <m/>
    <m/>
    <m/>
  </r>
  <r>
    <s v="120602003175-0"/>
    <x v="38"/>
    <m/>
    <s v="ARCHIVO MOVIL"/>
    <s v="30.11.2008"/>
    <n v="3623979.02"/>
    <n v="3261581.12"/>
    <s v="ZLI1"/>
    <n v="10"/>
    <n v="0"/>
    <n v="526532.07999999996"/>
    <n v="526532.07999999996"/>
    <s v="ZLIN"/>
    <n v="10"/>
    <n v="0"/>
    <n v="0"/>
    <n v="0"/>
    <m/>
    <m/>
    <m/>
  </r>
  <r>
    <s v="120602003176-0"/>
    <x v="38"/>
    <m/>
    <s v="CINCO ESTACIONES DE TRABAJO CON SUS"/>
    <s v="31.12.2008"/>
    <n v="3856961.83"/>
    <n v="3471265.65"/>
    <s v="ZLI1"/>
    <n v="10"/>
    <n v="0"/>
    <n v="560382.4"/>
    <n v="560382.4"/>
    <s v="ZLIN"/>
    <n v="10"/>
    <n v="0"/>
    <n v="0"/>
    <n v="0"/>
    <m/>
    <m/>
    <m/>
  </r>
  <r>
    <s v="120602003177-0"/>
    <x v="38"/>
    <m/>
    <s v="EXTRACTOR DE AIRE (SODA ED. AMINIST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8-0"/>
    <x v="38"/>
    <m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79-0"/>
    <x v="38"/>
    <m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0-0"/>
    <x v="38"/>
    <m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1-0"/>
    <x v="38"/>
    <m/>
    <s v="EXTRACTOR DE AIRE (SODA ED. ADMINIS"/>
    <s v="31.10.2007"/>
    <n v="111016.5"/>
    <n v="99914.85"/>
    <s v="ZLI1"/>
    <n v="10"/>
    <n v="0"/>
    <n v="33803.03"/>
    <n v="33803.03"/>
    <s v="ZLIN"/>
    <n v="10"/>
    <n v="0"/>
    <n v="0"/>
    <n v="0"/>
    <m/>
    <m/>
    <m/>
  </r>
  <r>
    <s v="120602003182-0"/>
    <x v="38"/>
    <m/>
    <s v="ABANICO DE PARED (SODA ED.ADMINISTR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3-0"/>
    <x v="38"/>
    <m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4-0"/>
    <x v="38"/>
    <m/>
    <s v="ABANICO DE PARED (SODA ED. ADMINIST"/>
    <s v="31.10.2007"/>
    <n v="99735"/>
    <n v="89761.5"/>
    <s v="ZLI1"/>
    <n v="10"/>
    <n v="0"/>
    <n v="30367.98"/>
    <n v="30367.98"/>
    <s v="ZLIN"/>
    <n v="10"/>
    <n v="0"/>
    <n v="0"/>
    <n v="0"/>
    <m/>
    <m/>
    <m/>
  </r>
  <r>
    <s v="120602003189-0"/>
    <x v="38"/>
    <m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195-0"/>
    <x v="38"/>
    <m/>
    <s v="FIRMADORA Y PROTECTORA MARCA CERTEX"/>
    <s v="30.05.1997"/>
    <n v="575000"/>
    <n v="517500"/>
    <s v="ZLI1"/>
    <n v="10"/>
    <n v="0"/>
    <n v="681991.79"/>
    <n v="613792.6100000001"/>
    <s v="ZLIN"/>
    <n v="10"/>
    <n v="0"/>
    <n v="0"/>
    <n v="0"/>
    <m/>
    <m/>
    <m/>
  </r>
  <r>
    <s v="120602003196-0"/>
    <x v="38"/>
    <m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197-0"/>
    <x v="38"/>
    <m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1-0"/>
    <x v="38"/>
    <m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5-0"/>
    <x v="38"/>
    <m/>
    <s v="DISPENSADOR DE AGUA MABE ENA004"/>
    <s v="30.05.1997"/>
    <n v="53092.92"/>
    <n v="47783.63"/>
    <s v="ZLI1"/>
    <n v="10"/>
    <n v="0"/>
    <n v="62971.99"/>
    <n v="56674.79"/>
    <s v="ZLIN"/>
    <n v="10"/>
    <n v="0"/>
    <n v="0"/>
    <n v="0"/>
    <m/>
    <m/>
    <m/>
  </r>
  <r>
    <s v="120602003207-0"/>
    <x v="38"/>
    <m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8-0"/>
    <x v="38"/>
    <m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09-0"/>
    <x v="38"/>
    <m/>
    <s v="DESHUMECEDOR EDISON DHE25WN"/>
    <s v="30.06.1997"/>
    <n v="81220"/>
    <n v="73098"/>
    <s v="ZLI1"/>
    <n v="10"/>
    <n v="0"/>
    <n v="96332.79"/>
    <n v="86699.51"/>
    <s v="ZLIN"/>
    <n v="10"/>
    <n v="0"/>
    <n v="0"/>
    <n v="0"/>
    <m/>
    <m/>
    <m/>
  </r>
  <r>
    <s v="120602003210-0"/>
    <x v="38"/>
    <m/>
    <s v="BIBLIOTECA METALICA PUERTAS VIDRIO"/>
    <s v="30.11.1997"/>
    <n v="0"/>
    <n v="0"/>
    <s v="ZLI1"/>
    <n v="10"/>
    <n v="0"/>
    <n v="0"/>
    <n v="0"/>
    <s v="ZLIN"/>
    <n v="10"/>
    <n v="0"/>
    <n v="0"/>
    <n v="0"/>
    <m/>
    <m/>
    <m/>
  </r>
  <r>
    <s v="120602003211-0"/>
    <x v="38"/>
    <m/>
    <s v="ESCRITORIO EJECUTIVO EN METAL 6 GAV"/>
    <s v="30.11.1997"/>
    <n v="0"/>
    <n v="0"/>
    <s v="ZLI1"/>
    <n v="10"/>
    <n v="0"/>
    <n v="0"/>
    <n v="0"/>
    <s v="ZLIN"/>
    <n v="10"/>
    <n v="0"/>
    <n v="0"/>
    <n v="0"/>
    <m/>
    <m/>
    <m/>
  </r>
  <r>
    <s v="120602003212-0"/>
    <x v="38"/>
    <m/>
    <s v="ARCHIVO METALICO 4 GAV MOD E1266146"/>
    <s v="30.11.1997"/>
    <n v="0"/>
    <n v="0"/>
    <s v="ZLI1"/>
    <n v="10"/>
    <n v="0"/>
    <n v="0"/>
    <n v="0"/>
    <s v="ZLIN"/>
    <n v="10"/>
    <n v="0"/>
    <n v="0"/>
    <n v="0"/>
    <m/>
    <m/>
    <m/>
  </r>
  <r>
    <s v="120602003213-0"/>
    <x v="38"/>
    <m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4-0"/>
    <x v="38"/>
    <m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5-0"/>
    <x v="38"/>
    <m/>
    <s v="BIBLIOTECA BEIGE"/>
    <s v="30.10.1997"/>
    <n v="59247.8"/>
    <n v="53323.020000000004"/>
    <s v="ZLI1"/>
    <n v="10"/>
    <n v="0"/>
    <n v="70272.12"/>
    <n v="63244.909999999996"/>
    <s v="ZLIN"/>
    <n v="10"/>
    <n v="0"/>
    <n v="0"/>
    <n v="0"/>
    <m/>
    <m/>
    <m/>
  </r>
  <r>
    <s v="120602003216-0"/>
    <x v="38"/>
    <m/>
    <s v="ENFRIADOR DE AGUA MABE"/>
    <s v="30.05.1998"/>
    <n v="61902.65"/>
    <n v="55712.380000000005"/>
    <s v="ZLI1"/>
    <n v="10"/>
    <n v="0"/>
    <n v="80908.899999999994"/>
    <n v="72818.009999999995"/>
    <s v="ZLIN"/>
    <n v="10"/>
    <n v="0"/>
    <n v="0"/>
    <n v="0"/>
    <m/>
    <m/>
    <m/>
  </r>
  <r>
    <s v="120602003217-0"/>
    <x v="38"/>
    <m/>
    <s v="ENFRIADOR DE AGUA MABE"/>
    <s v="30.05.1998"/>
    <n v="61902.65"/>
    <n v="55712.380000000005"/>
    <s v="ZLI1"/>
    <n v="10"/>
    <n v="0"/>
    <n v="80908.899999999994"/>
    <n v="72818.009999999995"/>
    <s v="ZLIN"/>
    <n v="10"/>
    <n v="0"/>
    <n v="0"/>
    <n v="0"/>
    <m/>
    <m/>
    <m/>
  </r>
  <r>
    <s v="120602003218-0"/>
    <x v="38"/>
    <m/>
    <s v="LOCKER DE 6 COMPARTIMIENTO DE METAL"/>
    <s v="30.05.1998"/>
    <n v="41283.199999999997"/>
    <n v="37154.879999999997"/>
    <s v="ZLI1"/>
    <n v="10"/>
    <n v="0"/>
    <n v="53958.54"/>
    <n v="48562.69"/>
    <s v="ZLIN"/>
    <n v="10"/>
    <n v="0"/>
    <n v="0"/>
    <n v="0"/>
    <m/>
    <m/>
    <m/>
  </r>
  <r>
    <s v="120602003219-0"/>
    <x v="38"/>
    <m/>
    <s v="FAX HEWLETT PACRAD MOD 330"/>
    <s v="30.06.1997"/>
    <n v="226000"/>
    <n v="203400"/>
    <s v="ZLI1"/>
    <n v="10"/>
    <n v="0"/>
    <n v="268052.40000000002"/>
    <n v="241247.16000000003"/>
    <s v="ZLIN"/>
    <n v="10"/>
    <n v="0"/>
    <n v="0"/>
    <n v="0"/>
    <m/>
    <m/>
    <m/>
  </r>
  <r>
    <s v="120602003220-0"/>
    <x v="38"/>
    <m/>
    <s v="MESA OVALADA 2.60M X 1.50M  LAUREL"/>
    <s v="30.01.1998"/>
    <n v="128318.6"/>
    <n v="115486.74"/>
    <s v="ZLI1"/>
    <n v="10"/>
    <n v="0"/>
    <n v="138837.32999999999"/>
    <n v="124953.59999999999"/>
    <s v="ZLIN"/>
    <n v="10"/>
    <n v="0"/>
    <n v="0"/>
    <n v="0"/>
    <m/>
    <m/>
    <m/>
  </r>
  <r>
    <s v="120602003221-0"/>
    <x v="38"/>
    <m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3-0"/>
    <x v="38"/>
    <m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4-0"/>
    <x v="38"/>
    <m/>
    <s v="GAVETERO MOBIL"/>
    <s v="30.04.1997"/>
    <n v="33150"/>
    <n v="29835"/>
    <s v="ZLI1"/>
    <n v="10"/>
    <n v="0"/>
    <n v="39318.239999999998"/>
    <n v="35386.42"/>
    <s v="ZLIN"/>
    <n v="10"/>
    <n v="0"/>
    <n v="0"/>
    <n v="0"/>
    <m/>
    <m/>
    <m/>
  </r>
  <r>
    <s v="120602003226-0"/>
    <x v="38"/>
    <m/>
    <s v="ARCHIVO MOVIL"/>
    <s v="30.04.1997"/>
    <n v="48816"/>
    <n v="43934.400000000001"/>
    <s v="ZLI1"/>
    <n v="10"/>
    <n v="0"/>
    <n v="57899.29"/>
    <n v="52109.36"/>
    <s v="ZLIN"/>
    <n v="10"/>
    <n v="0"/>
    <n v="0"/>
    <n v="0"/>
    <m/>
    <m/>
    <m/>
  </r>
  <r>
    <s v="120602003228-0"/>
    <x v="38"/>
    <m/>
    <s v="ARCHIVO MOVIL"/>
    <s v="30.04.1997"/>
    <n v="48816"/>
    <n v="43934.400000000001"/>
    <s v="ZLI1"/>
    <n v="10"/>
    <n v="0"/>
    <n v="57899.29"/>
    <n v="52109.36"/>
    <s v="ZLIN"/>
    <n v="10"/>
    <n v="0"/>
    <n v="0"/>
    <n v="0"/>
    <m/>
    <m/>
    <m/>
  </r>
  <r>
    <s v="120602003232-0"/>
    <x v="38"/>
    <m/>
    <s v="CAMARA DIGITAL PORTATIL"/>
    <s v="30.07.1997"/>
    <n v="688657.98"/>
    <n v="619792.17999999993"/>
    <s v="ZLI1"/>
    <n v="10"/>
    <n v="0"/>
    <n v="816798.42"/>
    <n v="735118.58000000007"/>
    <s v="ZLIN"/>
    <n v="10"/>
    <n v="0"/>
    <n v="0"/>
    <n v="0"/>
    <m/>
    <m/>
    <m/>
  </r>
  <r>
    <s v="120602003233-0"/>
    <x v="38"/>
    <m/>
    <s v="AIRE ACONDICIONADO"/>
    <s v="30.09.1997"/>
    <n v="274025"/>
    <n v="246622.5"/>
    <s v="ZLI1"/>
    <n v="10"/>
    <n v="0"/>
    <n v="325013.53999999998"/>
    <n v="292512.19"/>
    <s v="ZLIN"/>
    <n v="10"/>
    <n v="0"/>
    <n v="0"/>
    <n v="0"/>
    <m/>
    <m/>
    <m/>
  </r>
  <r>
    <s v="120602003235-0"/>
    <x v="38"/>
    <m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6-0"/>
    <x v="38"/>
    <m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7-0"/>
    <x v="38"/>
    <m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39-0"/>
    <x v="38"/>
    <m/>
    <s v="TV COLOR VHS INCORP.CONTROL REMOTO"/>
    <s v="30.09.1997"/>
    <n v="258911.25"/>
    <n v="233020.12"/>
    <s v="ZLI1"/>
    <n v="10"/>
    <n v="0"/>
    <n v="307087.52"/>
    <n v="276378.77"/>
    <s v="ZLIN"/>
    <n v="10"/>
    <n v="0"/>
    <n v="0"/>
    <n v="0"/>
    <m/>
    <m/>
    <m/>
  </r>
  <r>
    <s v="120602003242-0"/>
    <x v="38"/>
    <m/>
    <s v="REFRESQUERA DE DOS TANQUES 20L C/U"/>
    <s v="30.12.1997"/>
    <n v="310508.26"/>
    <n v="279457.43"/>
    <s v="ZLI1"/>
    <n v="10"/>
    <n v="0"/>
    <n v="368285.32"/>
    <n v="331456.79000000004"/>
    <s v="ZLIN"/>
    <n v="10"/>
    <n v="0"/>
    <n v="0"/>
    <n v="0"/>
    <m/>
    <m/>
    <m/>
  </r>
  <r>
    <s v="120602003247-0"/>
    <x v="38"/>
    <m/>
    <s v="ESTACION DE TRA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3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4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6-0"/>
    <x v="38"/>
    <m/>
    <s v="PUESTO DE TRABAJO CON SOBRE SOPORT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7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8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59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0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1-0"/>
    <x v="38"/>
    <m/>
    <s v="PUESTO DE TRABAJO CON SOBRE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2-0"/>
    <x v="38"/>
    <m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3-0"/>
    <x v="38"/>
    <m/>
    <s v="SET DE TRABAJO PARA SECRETARI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4-0"/>
    <x v="38"/>
    <m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5-0"/>
    <x v="38"/>
    <m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6-0"/>
    <x v="38"/>
    <m/>
    <s v="ESTACION DE 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8-0"/>
    <x v="38"/>
    <m/>
    <s v="ESTACION DE TRABAJO CON MODULO BAJ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69-0"/>
    <x v="38"/>
    <m/>
    <s v="ESTACION DETRABAJO CON MODULO BAJO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0-0"/>
    <x v="38"/>
    <m/>
    <s v="SET DE TRABAJO PARA JEFATURA"/>
    <s v="30.10.1996"/>
    <n v="143190.45000000001"/>
    <n v="128871.40000000001"/>
    <s v="ZLI1"/>
    <n v="10"/>
    <n v="0"/>
    <n v="157162.21"/>
    <n v="141445.99"/>
    <s v="ZLIN"/>
    <n v="10"/>
    <n v="0"/>
    <n v="0"/>
    <n v="0"/>
    <m/>
    <m/>
    <m/>
  </r>
  <r>
    <s v="120602003271-0"/>
    <x v="38"/>
    <m/>
    <s v="ESTANTERIA METALICA"/>
    <s v="30.10.1996"/>
    <n v="136022"/>
    <n v="122419.8"/>
    <s v="ZLI1"/>
    <n v="10"/>
    <n v="0"/>
    <n v="149294.29999999999"/>
    <n v="134364.87"/>
    <s v="ZLIN"/>
    <n v="10"/>
    <n v="0"/>
    <n v="0"/>
    <n v="0"/>
    <m/>
    <m/>
    <m/>
  </r>
  <r>
    <s v="120602003272-0"/>
    <x v="38"/>
    <m/>
    <s v="MULTIPROBADOR DE LINEA"/>
    <s v="30.11.1996"/>
    <n v="43864.45"/>
    <n v="39478"/>
    <s v="ZLI1"/>
    <n v="10"/>
    <n v="0"/>
    <n v="48144.45"/>
    <n v="43330.009999999995"/>
    <s v="ZLIN"/>
    <n v="10"/>
    <n v="0"/>
    <n v="0"/>
    <n v="0"/>
    <m/>
    <m/>
    <m/>
  </r>
  <r>
    <s v="120602003273-0"/>
    <x v="38"/>
    <m/>
    <s v="MULTIPROBADOR DE LINEA"/>
    <s v="30.11.1996"/>
    <n v="43864.45"/>
    <n v="39478"/>
    <s v="ZLI1"/>
    <n v="10"/>
    <n v="0"/>
    <n v="48144.45"/>
    <n v="43330.009999999995"/>
    <s v="ZLIN"/>
    <n v="10"/>
    <n v="0"/>
    <n v="0"/>
    <n v="0"/>
    <m/>
    <m/>
    <m/>
  </r>
  <r>
    <s v="120602003274-0"/>
    <x v="38"/>
    <m/>
    <s v="ESTANTERIA 420 BANDEJAS"/>
    <s v="30.11.1996"/>
    <n v="895585.5"/>
    <n v="806026.95"/>
    <s v="ZLI1"/>
    <n v="10"/>
    <n v="0"/>
    <n v="982972.25"/>
    <n v="884675.03"/>
    <s v="ZLIN"/>
    <n v="10"/>
    <n v="0"/>
    <n v="0"/>
    <n v="0"/>
    <m/>
    <m/>
    <m/>
  </r>
  <r>
    <s v="120602003275-0"/>
    <x v="38"/>
    <m/>
    <s v="AMPLIFICADOR 6150 S12960"/>
    <s v="30.11.1996"/>
    <n v="92548.67"/>
    <n v="83293.8"/>
    <s v="ZLI1"/>
    <n v="10"/>
    <n v="0"/>
    <n v="101579.06"/>
    <n v="91421.15"/>
    <s v="ZLIN"/>
    <n v="10"/>
    <n v="0"/>
    <n v="0"/>
    <n v="0"/>
    <m/>
    <m/>
    <m/>
  </r>
  <r>
    <s v="120602003276-0"/>
    <x v="38"/>
    <m/>
    <s v="GRABADORA DOBLE YAMAHA"/>
    <s v="30.11.1996"/>
    <n v="75209.789999999994"/>
    <n v="67688.81"/>
    <s v="ZLI1"/>
    <n v="10"/>
    <n v="0"/>
    <n v="82548.31"/>
    <n v="74293.48"/>
    <s v="ZLIN"/>
    <n v="10"/>
    <n v="0"/>
    <n v="0"/>
    <n v="0"/>
    <m/>
    <m/>
    <m/>
  </r>
  <r>
    <s v="120602003277-0"/>
    <x v="38"/>
    <m/>
    <s v="BAFLES YAMAHA 11211103915054"/>
    <s v="30.11.1996"/>
    <n v="82224.100000000006"/>
    <n v="74001.69"/>
    <s v="ZLI1"/>
    <n v="10"/>
    <n v="0"/>
    <n v="90247.08"/>
    <n v="81222.37"/>
    <s v="ZLIN"/>
    <n v="10"/>
    <n v="0"/>
    <n v="0"/>
    <n v="0"/>
    <m/>
    <m/>
    <m/>
  </r>
  <r>
    <s v="120602003278-0"/>
    <x v="38"/>
    <m/>
    <s v="BAFLES YAMAHA S 112111 S 39915644"/>
    <s v="30.11.1996"/>
    <n v="82224.09"/>
    <n v="74001.679999999993"/>
    <s v="ZLI1"/>
    <n v="10"/>
    <n v="0"/>
    <n v="90247.03"/>
    <n v="81222.33"/>
    <s v="ZLIN"/>
    <n v="10"/>
    <n v="0"/>
    <n v="0"/>
    <n v="0"/>
    <m/>
    <m/>
    <m/>
  </r>
  <r>
    <s v="120602003280-0"/>
    <x v="38"/>
    <m/>
    <s v="REGULADOR DE VOLTAJE POWER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1-0"/>
    <x v="38"/>
    <m/>
    <s v="REGULADOR DE VOLTAJE POWE LR600"/>
    <s v="30.11.1996"/>
    <n v="42861.279999999999"/>
    <n v="38575.15"/>
    <s v="ZLI1"/>
    <n v="10"/>
    <n v="0"/>
    <n v="47043.41"/>
    <n v="42339.070000000007"/>
    <s v="ZLIN"/>
    <n v="10"/>
    <n v="0"/>
    <n v="0"/>
    <n v="0"/>
    <m/>
    <m/>
    <m/>
  </r>
  <r>
    <s v="120602003286-0"/>
    <x v="38"/>
    <m/>
    <s v="MESA"/>
    <s v="30.11.1996"/>
    <n v="59685"/>
    <n v="53716.5"/>
    <s v="ZLI1"/>
    <n v="10"/>
    <n v="0"/>
    <n v="65508.73"/>
    <n v="58957.86"/>
    <s v="ZLIN"/>
    <n v="10"/>
    <n v="0"/>
    <n v="0"/>
    <n v="0"/>
    <m/>
    <m/>
    <m/>
  </r>
  <r>
    <s v="120602003287-0"/>
    <x v="38"/>
    <m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8-0"/>
    <x v="38"/>
    <m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89-0"/>
    <x v="38"/>
    <m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0-0"/>
    <x v="38"/>
    <m/>
    <s v="SILLA"/>
    <s v="30.11.1996"/>
    <n v="9947.5"/>
    <n v="8952.75"/>
    <s v="ZLI1"/>
    <n v="10"/>
    <n v="0"/>
    <n v="10918.06"/>
    <n v="9826.25"/>
    <s v="ZLIN"/>
    <n v="10"/>
    <n v="0"/>
    <n v="0"/>
    <n v="0"/>
    <m/>
    <m/>
    <m/>
  </r>
  <r>
    <s v="120602003295-0"/>
    <x v="38"/>
    <m/>
    <s v="MAQUINA ETIQUETADORA"/>
    <s v="30.12.1996"/>
    <n v="43125"/>
    <n v="38812.5"/>
    <s v="ZLI1"/>
    <n v="10"/>
    <n v="0"/>
    <n v="47332.86"/>
    <n v="42599.57"/>
    <s v="ZLIN"/>
    <n v="10"/>
    <n v="0"/>
    <n v="0"/>
    <n v="0"/>
    <m/>
    <m/>
    <m/>
  </r>
  <r>
    <s v="120602003296-0"/>
    <x v="38"/>
    <m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5-0"/>
    <x v="38"/>
    <m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6-0"/>
    <x v="38"/>
    <m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7-0"/>
    <x v="38"/>
    <m/>
    <s v="SILLA ERGONICA MOD 103G.A"/>
    <s v="30.12.1996"/>
    <n v="24035"/>
    <n v="21631.5"/>
    <s v="ZLI1"/>
    <n v="10"/>
    <n v="0"/>
    <n v="26380.14"/>
    <n v="23742.129999999997"/>
    <s v="ZLIN"/>
    <n v="10"/>
    <n v="0"/>
    <n v="0"/>
    <n v="0"/>
    <m/>
    <m/>
    <m/>
  </r>
  <r>
    <s v="120602003308-0"/>
    <x v="38"/>
    <m/>
    <s v="ASPIRADOR"/>
    <s v="31.01.1997"/>
    <n v="62238"/>
    <n v="56014.2"/>
    <s v="ZLI1"/>
    <n v="10"/>
    <n v="0"/>
    <n v="62094.19"/>
    <n v="55884.770000000004"/>
    <s v="ZLIN"/>
    <n v="10"/>
    <n v="0"/>
    <n v="0"/>
    <n v="0"/>
    <m/>
    <m/>
    <m/>
  </r>
  <r>
    <s v="120602003309-0"/>
    <x v="38"/>
    <m/>
    <s v="FAXSIMIL PANASONIC KX-F780LA"/>
    <s v="30.06.1997"/>
    <n v="106220"/>
    <n v="95598"/>
    <s v="ZLI1"/>
    <n v="10"/>
    <n v="0"/>
    <n v="125984.59"/>
    <n v="113386.13"/>
    <s v="ZLIN"/>
    <n v="10"/>
    <n v="0"/>
    <n v="0"/>
    <n v="0"/>
    <m/>
    <m/>
    <m/>
  </r>
  <r>
    <s v="120602003310-0"/>
    <x v="38"/>
    <m/>
    <s v="MAQUINA DE ESCRIBIR ELECTRICA"/>
    <s v="30.06.1997"/>
    <n v="98423"/>
    <n v="88580.7"/>
    <s v="ZLI1"/>
    <n v="10"/>
    <n v="0"/>
    <n v="116736.77"/>
    <n v="105063.09"/>
    <s v="ZLIN"/>
    <n v="10"/>
    <n v="0"/>
    <n v="0"/>
    <n v="0"/>
    <m/>
    <m/>
    <m/>
  </r>
  <r>
    <s v="120602003313-0"/>
    <x v="38"/>
    <m/>
    <s v="GUILLOTINA VERDE ATOM BASE METAL"/>
    <s v="30.06.1997"/>
    <n v="28250"/>
    <n v="25425"/>
    <s v="ZLI1"/>
    <n v="10"/>
    <n v="0"/>
    <n v="33506.5"/>
    <n v="30155.85"/>
    <s v="ZLIN"/>
    <n v="10"/>
    <n v="0"/>
    <n v="0"/>
    <n v="0"/>
    <m/>
    <m/>
    <m/>
  </r>
  <r>
    <s v="120602003316-0"/>
    <x v="38"/>
    <m/>
    <s v="TELEVISOR SONY COLOR 29 S-7507245"/>
    <s v="30.07.1997"/>
    <n v="388155"/>
    <n v="349339.5"/>
    <s v="ZLI1"/>
    <n v="10"/>
    <n v="0"/>
    <n v="460380.01"/>
    <n v="414342.01"/>
    <s v="ZLIN"/>
    <n v="10"/>
    <n v="0"/>
    <n v="0"/>
    <n v="0"/>
    <m/>
    <m/>
    <m/>
  </r>
  <r>
    <s v="120602003318-0"/>
    <x v="38"/>
    <m/>
    <s v="FAX PANASONIC SERIE 61CRA002281"/>
    <s v="30.07.1997"/>
    <n v="96050"/>
    <n v="86445"/>
    <s v="ZLI1"/>
    <n v="10"/>
    <n v="0"/>
    <n v="113922.22"/>
    <n v="102530"/>
    <s v="ZLIN"/>
    <n v="10"/>
    <n v="0"/>
    <n v="0"/>
    <n v="0"/>
    <m/>
    <m/>
    <m/>
  </r>
  <r>
    <s v="120602003325-0"/>
    <x v="38"/>
    <m/>
    <s v="SILLA METALICA PUPITRE UNIPERSONAL"/>
    <s v="30.12.1997"/>
    <n v="9040"/>
    <n v="8136"/>
    <s v="ZLI1"/>
    <n v="10"/>
    <n v="0"/>
    <n v="10722.06"/>
    <n v="9649.8499999999985"/>
    <s v="ZLIN"/>
    <n v="10"/>
    <n v="0"/>
    <n v="0"/>
    <n v="0"/>
    <m/>
    <m/>
    <m/>
  </r>
  <r>
    <s v="120602003350-0"/>
    <x v="38"/>
    <m/>
    <s v="MESA"/>
    <s v="31.08.1997"/>
    <n v="41810"/>
    <n v="37629"/>
    <s v="ZLI1"/>
    <n v="10"/>
    <n v="0"/>
    <n v="49589.65"/>
    <n v="44630.69"/>
    <s v="ZLIN"/>
    <n v="10"/>
    <n v="0"/>
    <n v="0"/>
    <n v="0"/>
    <m/>
    <m/>
    <m/>
  </r>
  <r>
    <s v="120602003353-0"/>
    <x v="38"/>
    <m/>
    <s v="SILLA"/>
    <s v="31.08.1997"/>
    <n v="8362"/>
    <n v="7525.8"/>
    <s v="ZLI1"/>
    <n v="10"/>
    <n v="0"/>
    <n v="9917.8799999999992"/>
    <n v="8926.09"/>
    <s v="ZLIN"/>
    <n v="10"/>
    <n v="0"/>
    <n v="0"/>
    <n v="0"/>
    <m/>
    <m/>
    <m/>
  </r>
  <r>
    <s v="120602003356-0"/>
    <x v="38"/>
    <m/>
    <s v="GUILLOTINA"/>
    <s v="31.08.1997"/>
    <n v="25326.69"/>
    <n v="22794.019999999997"/>
    <s v="ZLI1"/>
    <n v="10"/>
    <n v="0"/>
    <n v="30039.25"/>
    <n v="27035.33"/>
    <s v="ZLIN"/>
    <n v="10"/>
    <n v="0"/>
    <n v="0"/>
    <n v="0"/>
    <m/>
    <m/>
    <m/>
  </r>
  <r>
    <s v="120602003358-0"/>
    <x v="38"/>
    <m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1-0"/>
    <x v="38"/>
    <m/>
    <s v="SILLA ERGONOMICA"/>
    <s v="31.08.1997"/>
    <n v="26216"/>
    <n v="23594.400000000001"/>
    <s v="ZLI1"/>
    <n v="10"/>
    <n v="0"/>
    <n v="31094.03"/>
    <n v="27984.629999999997"/>
    <s v="ZLIN"/>
    <n v="10"/>
    <n v="0"/>
    <n v="0"/>
    <n v="0"/>
    <m/>
    <m/>
    <m/>
  </r>
  <r>
    <s v="120602003368-0"/>
    <x v="38"/>
    <m/>
    <s v="PIZARRA ACRILICA 90 CM X 120 CM"/>
    <s v="30.12.1997"/>
    <n v="0"/>
    <n v="0"/>
    <s v="ZLI1"/>
    <n v="10"/>
    <n v="0"/>
    <n v="0"/>
    <n v="0"/>
    <s v="ZLIN"/>
    <n v="10"/>
    <n v="0"/>
    <n v="0"/>
    <n v="0"/>
    <m/>
    <m/>
    <m/>
  </r>
  <r>
    <s v="120602003370-0"/>
    <x v="38"/>
    <m/>
    <s v="PIZARRA ACRILICA 90 CM X 120 CM"/>
    <s v="30.12.1997"/>
    <n v="0"/>
    <n v="0"/>
    <s v="ZLI1"/>
    <n v="10"/>
    <n v="0"/>
    <n v="0"/>
    <n v="0"/>
    <s v="ZLIN"/>
    <n v="10"/>
    <n v="0"/>
    <n v="0"/>
    <n v="0"/>
    <m/>
    <m/>
    <m/>
  </r>
  <r>
    <s v="120602003373-0"/>
    <x v="38"/>
    <m/>
    <s v="PIZARRA ACRILICA 90 CM X 120 CM"/>
    <s v="30.12.1997"/>
    <n v="0"/>
    <n v="0"/>
    <s v="ZLI1"/>
    <n v="10"/>
    <n v="0"/>
    <n v="0"/>
    <n v="0"/>
    <s v="ZLIN"/>
    <n v="10"/>
    <n v="0"/>
    <n v="0"/>
    <n v="0"/>
    <m/>
    <m/>
    <m/>
  </r>
  <r>
    <s v="120602003374-0"/>
    <x v="38"/>
    <m/>
    <s v="PIZARRA ACRILICA 90 CM X 120 CM"/>
    <s v="30.12.1997"/>
    <n v="0"/>
    <n v="0"/>
    <s v="ZLI1"/>
    <n v="10"/>
    <n v="0"/>
    <n v="0"/>
    <n v="0"/>
    <s v="ZLIN"/>
    <n v="10"/>
    <n v="0"/>
    <n v="0"/>
    <n v="0"/>
    <m/>
    <m/>
    <m/>
  </r>
  <r>
    <s v="120602003375-0"/>
    <x v="38"/>
    <m/>
    <s v="SILLON EJECUTIVO EN DAMASCO"/>
    <s v="31.08.1997"/>
    <n v="44375.1"/>
    <n v="39937.589999999997"/>
    <s v="ZLI1"/>
    <n v="10"/>
    <n v="0"/>
    <n v="52632.03"/>
    <n v="47368.83"/>
    <s v="ZLIN"/>
    <n v="10"/>
    <n v="0"/>
    <n v="0"/>
    <n v="0"/>
    <m/>
    <m/>
    <m/>
  </r>
  <r>
    <s v="120602003376-0"/>
    <x v="38"/>
    <m/>
    <s v="SILLA GIRATORIA"/>
    <s v="30.09.1997"/>
    <n v="19775"/>
    <n v="17797.5"/>
    <s v="ZLI1"/>
    <n v="10"/>
    <n v="0"/>
    <n v="23454.53"/>
    <n v="21109.079999999998"/>
    <s v="ZLIN"/>
    <n v="10"/>
    <n v="0"/>
    <n v="0"/>
    <n v="0"/>
    <m/>
    <m/>
    <m/>
  </r>
  <r>
    <s v="120602003378-0"/>
    <x v="38"/>
    <m/>
    <s v="VIDEOGRABADORA VHS 4 CABEZAS PANASO"/>
    <s v="30.09.1997"/>
    <n v="74465.850000000006"/>
    <n v="67019.260000000009"/>
    <s v="ZLI1"/>
    <n v="10"/>
    <n v="0"/>
    <n v="88321.84"/>
    <n v="79489.66"/>
    <s v="ZLIN"/>
    <n v="10"/>
    <n v="0"/>
    <n v="0"/>
    <n v="0"/>
    <m/>
    <m/>
    <m/>
  </r>
  <r>
    <s v="120602003379-0"/>
    <x v="38"/>
    <m/>
    <s v="HORNO MICROHONDAS DAEWOO"/>
    <s v="30.10.1997"/>
    <n v="59850.45"/>
    <n v="53865.399999999994"/>
    <s v="ZLI1"/>
    <n v="10"/>
    <n v="0"/>
    <n v="70986.92"/>
    <n v="63888.229999999996"/>
    <s v="ZLIN"/>
    <n v="10"/>
    <n v="0"/>
    <n v="0"/>
    <n v="0"/>
    <m/>
    <m/>
    <m/>
  </r>
  <r>
    <s v="120602003381-0"/>
    <x v="38"/>
    <m/>
    <s v="MUEBLE PARA UNIDAD DE AUTO CAD"/>
    <s v="30.10.1997"/>
    <n v="84750"/>
    <n v="76275"/>
    <s v="ZLI1"/>
    <n v="10"/>
    <n v="0"/>
    <n v="100519.61"/>
    <n v="90467.65"/>
    <s v="ZLIN"/>
    <n v="10"/>
    <n v="0"/>
    <n v="0"/>
    <n v="0"/>
    <m/>
    <m/>
    <m/>
  </r>
  <r>
    <s v="120602003386-0"/>
    <x v="38"/>
    <m/>
    <s v="TELEVISOR A COLOR 20 SAMSUNG"/>
    <s v="30.11.1997"/>
    <n v="85880"/>
    <n v="77292"/>
    <s v="ZLI1"/>
    <n v="10"/>
    <n v="0"/>
    <n v="101859.88"/>
    <n v="91673.89"/>
    <s v="ZLIN"/>
    <n v="10"/>
    <n v="0"/>
    <n v="0"/>
    <n v="0"/>
    <m/>
    <m/>
    <m/>
  </r>
  <r>
    <s v="120602003395-0"/>
    <x v="38"/>
    <m/>
    <s v="SILLA CROMADA DE ESPERA TUBO REDOND"/>
    <s v="30.12.1997"/>
    <n v="14125"/>
    <n v="12712.5"/>
    <s v="ZLI1"/>
    <n v="10"/>
    <n v="0"/>
    <n v="16753.22"/>
    <n v="15077.900000000001"/>
    <s v="ZLIN"/>
    <n v="10"/>
    <n v="0"/>
    <n v="0"/>
    <n v="0"/>
    <m/>
    <m/>
    <m/>
  </r>
  <r>
    <s v="120602003400-0"/>
    <x v="38"/>
    <m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03-0"/>
    <x v="38"/>
    <m/>
    <s v="SILLA ERGONOMICA SECRETARIAL"/>
    <s v="28.02.1998"/>
    <n v="22035"/>
    <n v="19831.5"/>
    <s v="ZLI1"/>
    <n v="10"/>
    <n v="0"/>
    <n v="28800.46"/>
    <n v="25920.41"/>
    <s v="ZLIN"/>
    <n v="10"/>
    <n v="0"/>
    <n v="0"/>
    <n v="0"/>
    <m/>
    <m/>
    <m/>
  </r>
  <r>
    <s v="120602003409-0"/>
    <x v="38"/>
    <m/>
    <s v="CAMARA DE VIDEO PROFESIONAL"/>
    <s v="30.03.1998"/>
    <n v="1970439.25"/>
    <n v="1773395.32"/>
    <s v="ZLI1"/>
    <n v="10"/>
    <n v="0"/>
    <n v="2575433.87"/>
    <n v="2317890.48"/>
    <s v="ZLIN"/>
    <n v="10"/>
    <n v="0"/>
    <n v="0"/>
    <n v="0"/>
    <m/>
    <m/>
    <m/>
  </r>
  <r>
    <s v="120602003410-0"/>
    <x v="38"/>
    <m/>
    <s v="KIT DE ALIMENTACION"/>
    <s v="30.03.1998"/>
    <n v="369954.67"/>
    <n v="332959.19999999995"/>
    <s v="ZLI1"/>
    <n v="10"/>
    <n v="0"/>
    <n v="483543.81"/>
    <n v="435189.43"/>
    <s v="ZLIN"/>
    <n v="10"/>
    <n v="0"/>
    <n v="0"/>
    <n v="0"/>
    <m/>
    <m/>
    <m/>
  </r>
  <r>
    <s v="120602003411-0"/>
    <x v="38"/>
    <m/>
    <s v="TRIPO DE SACHTLER"/>
    <s v="30.03.1998"/>
    <n v="718372.65"/>
    <n v="646535.38"/>
    <s v="ZLI1"/>
    <n v="10"/>
    <n v="0"/>
    <n v="938938.45"/>
    <n v="845044.61"/>
    <s v="ZLIN"/>
    <n v="10"/>
    <n v="0"/>
    <n v="0"/>
    <n v="0"/>
    <m/>
    <m/>
    <m/>
  </r>
  <r>
    <s v="120602003414-0"/>
    <x v="38"/>
    <m/>
    <s v="TELEFONO CELULAR"/>
    <s v="30.04.1998"/>
    <n v="133500.45000000001"/>
    <n v="120150.40000000001"/>
    <s v="ZLI1"/>
    <n v="10"/>
    <n v="0"/>
    <n v="174489.77"/>
    <n v="157040.78999999998"/>
    <s v="ZLIN"/>
    <n v="10"/>
    <n v="0"/>
    <n v="0"/>
    <n v="0"/>
    <m/>
    <m/>
    <m/>
  </r>
  <r>
    <s v="120602003415-0"/>
    <x v="38"/>
    <m/>
    <s v="ESCRITORI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6-0"/>
    <x v="38"/>
    <m/>
    <s v="MUEBLE AEREO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7-0"/>
    <x v="38"/>
    <m/>
    <s v="MUEBLE"/>
    <s v="30.03.1998"/>
    <n v="170404"/>
    <n v="153363.6"/>
    <s v="ZLI1"/>
    <n v="10"/>
    <n v="0"/>
    <n v="222724.01"/>
    <n v="200451.61000000002"/>
    <s v="ZLIN"/>
    <n v="10"/>
    <n v="0"/>
    <n v="0"/>
    <n v="0"/>
    <m/>
    <m/>
    <m/>
  </r>
  <r>
    <s v="120602003418-0"/>
    <x v="38"/>
    <m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19-0"/>
    <x v="38"/>
    <m/>
    <s v="SILLA ERGONOMICA TIPO SECRETARIAL"/>
    <s v="30.03.1998"/>
    <n v="0"/>
    <n v="0"/>
    <s v="ZLI1"/>
    <n v="10"/>
    <n v="0"/>
    <n v="0"/>
    <n v="0"/>
    <s v="ZLIN"/>
    <n v="10"/>
    <n v="0"/>
    <n v="0"/>
    <n v="0"/>
    <m/>
    <m/>
    <m/>
  </r>
  <r>
    <s v="120602003420-0"/>
    <x v="38"/>
    <m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3-0"/>
    <x v="38"/>
    <m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5-0"/>
    <x v="38"/>
    <m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6-0"/>
    <x v="38"/>
    <m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29-0"/>
    <x v="38"/>
    <m/>
    <s v="SILLA ERGONOMICA TIPO SECRETARIAL"/>
    <s v="30.03.1998"/>
    <n v="22458.75"/>
    <n v="20212.87"/>
    <s v="ZLI1"/>
    <n v="10"/>
    <n v="0"/>
    <n v="29354.31"/>
    <n v="26418.880000000001"/>
    <s v="ZLIN"/>
    <n v="10"/>
    <n v="0"/>
    <n v="0"/>
    <n v="0"/>
    <m/>
    <m/>
    <m/>
  </r>
  <r>
    <s v="120602003431-0"/>
    <x v="38"/>
    <m/>
    <s v="SILLA ERGONOMICA TIPO SECRETARIAL"/>
    <s v="30.03.1998"/>
    <n v="0"/>
    <n v="0"/>
    <s v="ZLI1"/>
    <n v="10"/>
    <n v="0"/>
    <n v="0"/>
    <n v="0"/>
    <s v="ZLIN"/>
    <n v="10"/>
    <n v="0"/>
    <n v="0"/>
    <n v="0"/>
    <m/>
    <m/>
    <m/>
  </r>
  <r>
    <s v="120602003433-0"/>
    <x v="38"/>
    <m/>
    <s v="FAX CON MEMORIA 2MB CANON"/>
    <s v="30.05.1998"/>
    <n v="380176.32"/>
    <n v="342158.69"/>
    <s v="ZLI1"/>
    <n v="10"/>
    <n v="0"/>
    <n v="496903.85"/>
    <n v="447213.47"/>
    <s v="ZLIN"/>
    <n v="10"/>
    <n v="0"/>
    <n v="0"/>
    <n v="0"/>
    <m/>
    <m/>
    <m/>
  </r>
  <r>
    <s v="120602003442-0"/>
    <x v="38"/>
    <m/>
    <s v="REFREIGERADOR  DOS PUERTAS ICE-MAKE"/>
    <s v="30.06.1998"/>
    <n v="245000"/>
    <n v="220500"/>
    <s v="ZLI1"/>
    <n v="10"/>
    <n v="0"/>
    <n v="320223.63"/>
    <n v="288201.27"/>
    <s v="ZLIN"/>
    <n v="10"/>
    <n v="0"/>
    <n v="0"/>
    <n v="0"/>
    <m/>
    <m/>
    <m/>
  </r>
  <r>
    <s v="120602003443-0"/>
    <x v="38"/>
    <m/>
    <s v="CALCULADORA ELECTRONICA CASIO"/>
    <s v="30.05.1998"/>
    <n v="47460"/>
    <n v="42714"/>
    <s v="ZLI1"/>
    <n v="10"/>
    <n v="0"/>
    <n v="62031.87"/>
    <n v="55828.68"/>
    <s v="ZLIN"/>
    <n v="10"/>
    <n v="0"/>
    <n v="0"/>
    <n v="0"/>
    <m/>
    <m/>
    <m/>
  </r>
  <r>
    <s v="120602003444-0"/>
    <x v="38"/>
    <m/>
    <s v="TELEFONO CELULAR ANALOGICO MOTOROLA"/>
    <s v="30.05.1998"/>
    <n v="389002.5"/>
    <n v="350102.25"/>
    <s v="ZLI1"/>
    <n v="10"/>
    <n v="0"/>
    <n v="508439.99"/>
    <n v="457595.99"/>
    <s v="ZLIN"/>
    <n v="10"/>
    <n v="0"/>
    <n v="0"/>
    <n v="0"/>
    <m/>
    <m/>
    <m/>
  </r>
  <r>
    <s v="120602003445-0"/>
    <x v="38"/>
    <m/>
    <s v="MESA PARA REUNIONES 1.20 DIAMETRO"/>
    <s v="30.05.1998"/>
    <n v="28476"/>
    <n v="25628.400000000001"/>
    <s v="ZLI1"/>
    <n v="10"/>
    <n v="0"/>
    <n v="37219.1"/>
    <n v="33497.19"/>
    <s v="ZLIN"/>
    <n v="10"/>
    <n v="0"/>
    <n v="0"/>
    <n v="0"/>
    <m/>
    <m/>
    <m/>
  </r>
  <r>
    <s v="120602003446-0"/>
    <x v="38"/>
    <m/>
    <s v="SILLA CON BRAZOS TUBO REDON.CROMADO"/>
    <s v="30.05.1998"/>
    <n v="14464"/>
    <n v="13017.6"/>
    <s v="ZLI1"/>
    <n v="10"/>
    <n v="0"/>
    <n v="18904.91"/>
    <n v="17014.419999999998"/>
    <s v="ZLIN"/>
    <n v="10"/>
    <n v="0"/>
    <n v="0"/>
    <n v="0"/>
    <m/>
    <m/>
    <m/>
  </r>
  <r>
    <s v="120602003449-0"/>
    <x v="38"/>
    <m/>
    <s v="SILLA CON BRAZOS TUBO REDON.CROMADO"/>
    <s v="30.05.1998"/>
    <n v="14464"/>
    <n v="13017.6"/>
    <s v="ZLI1"/>
    <n v="10"/>
    <n v="0"/>
    <n v="18904.91"/>
    <n v="17014.419999999998"/>
    <s v="ZLIN"/>
    <n v="10"/>
    <n v="0"/>
    <n v="0"/>
    <n v="0"/>
    <m/>
    <m/>
    <m/>
  </r>
  <r>
    <s v="120602003452-0"/>
    <x v="38"/>
    <m/>
    <s v="SILLA CON BRAZOS GRIS RECLINABLE"/>
    <s v="30.05.1998"/>
    <n v="0"/>
    <n v="0"/>
    <s v="ZLI1"/>
    <n v="10"/>
    <n v="0"/>
    <n v="0"/>
    <n v="0"/>
    <s v="ZLIN"/>
    <n v="10"/>
    <n v="0"/>
    <n v="0"/>
    <n v="0"/>
    <m/>
    <m/>
    <m/>
  </r>
  <r>
    <s v="120602003453-0"/>
    <x v="38"/>
    <m/>
    <s v="HORNO MICROHONDAS GRANDE CON PLATO"/>
    <s v="30.06.1998"/>
    <n v="110000"/>
    <n v="99000"/>
    <s v="ZLI1"/>
    <n v="10"/>
    <n v="0"/>
    <n v="143773.85"/>
    <n v="129396.47"/>
    <s v="ZLIN"/>
    <n v="10"/>
    <n v="0"/>
    <n v="0"/>
    <n v="0"/>
    <m/>
    <m/>
    <m/>
  </r>
  <r>
    <s v="120602003454-0"/>
    <x v="38"/>
    <m/>
    <s v="VHS"/>
    <s v="30.05.1998"/>
    <n v="91530"/>
    <n v="82377"/>
    <s v="ZLI1"/>
    <n v="10"/>
    <n v="0"/>
    <n v="119632.9"/>
    <n v="107669.60999999999"/>
    <s v="ZLIN"/>
    <n v="10"/>
    <n v="0"/>
    <n v="0"/>
    <n v="0"/>
    <m/>
    <m/>
    <m/>
  </r>
  <r>
    <s v="120602003455-0"/>
    <x v="38"/>
    <m/>
    <s v="TELEVISOR"/>
    <s v="30.05.1998"/>
    <n v="103112.5"/>
    <n v="92801.25"/>
    <s v="ZLI1"/>
    <n v="10"/>
    <n v="0"/>
    <n v="134771.60999999999"/>
    <n v="121294.44999999998"/>
    <s v="ZLIN"/>
    <n v="10"/>
    <n v="0"/>
    <n v="0"/>
    <n v="0"/>
    <m/>
    <m/>
    <m/>
  </r>
  <r>
    <s v="120602003456-0"/>
    <x v="38"/>
    <m/>
    <s v="SILLA 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8-0"/>
    <x v="38"/>
    <m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59-0"/>
    <x v="38"/>
    <m/>
    <s v="SILLA PARA ESCRITORIO HERGONOMICA"/>
    <s v="30.05.1998"/>
    <n v="41289.07"/>
    <n v="37160.160000000003"/>
    <s v="ZLI1"/>
    <n v="10"/>
    <n v="0"/>
    <n v="53966.22"/>
    <n v="48569.599999999999"/>
    <s v="ZLIN"/>
    <n v="10"/>
    <n v="0"/>
    <n v="0"/>
    <n v="0"/>
    <m/>
    <m/>
    <m/>
  </r>
  <r>
    <s v="120602003461-0"/>
    <x v="38"/>
    <m/>
    <s v="MAQ DE ESCRIBIR ELECTRICA NAKAJIMA"/>
    <s v="30.05.1998"/>
    <n v="118650"/>
    <n v="106785"/>
    <s v="ZLI1"/>
    <n v="10"/>
    <n v="0"/>
    <n v="155079.69"/>
    <n v="139571.72"/>
    <s v="ZLIN"/>
    <n v="10"/>
    <n v="0"/>
    <n v="0"/>
    <n v="0"/>
    <m/>
    <m/>
    <m/>
  </r>
  <r>
    <s v="120602003462-0"/>
    <x v="38"/>
    <m/>
    <s v="CAMILLA P/APLICACION DE MASAJE"/>
    <s v="30.01.1998"/>
    <n v="788100"/>
    <n v="709290"/>
    <s v="ZLI1"/>
    <n v="10"/>
    <n v="0"/>
    <n v="852703.7"/>
    <n v="767433.33"/>
    <s v="ZLIN"/>
    <n v="10"/>
    <n v="0"/>
    <n v="0"/>
    <n v="0"/>
    <m/>
    <m/>
    <m/>
  </r>
  <r>
    <s v="120602003463-0"/>
    <x v="38"/>
    <m/>
    <s v="CALENTADOR DE COMPRESAS"/>
    <s v="28.02.1998"/>
    <n v="114810.25"/>
    <n v="103329.22"/>
    <s v="ZLI1"/>
    <n v="10"/>
    <n v="0"/>
    <n v="150061.01999999999"/>
    <n v="135054.91999999998"/>
    <s v="ZLIN"/>
    <n v="10"/>
    <n v="0"/>
    <n v="0"/>
    <n v="0"/>
    <m/>
    <m/>
    <m/>
  </r>
  <r>
    <s v="120602003464-0"/>
    <x v="38"/>
    <m/>
    <s v="TRACCION CERVICAL Y LUMBAR"/>
    <s v="28.02.1998"/>
    <n v="699470.25"/>
    <n v="629523.22"/>
    <s v="ZLI1"/>
    <n v="10"/>
    <n v="0"/>
    <n v="914232.33"/>
    <n v="822809.1"/>
    <s v="ZLIN"/>
    <n v="10"/>
    <n v="0"/>
    <n v="0"/>
    <n v="0"/>
    <m/>
    <m/>
    <m/>
  </r>
  <r>
    <s v="120602003465-0"/>
    <x v="38"/>
    <m/>
    <s v="ULTRASONIDO P/FISIOTERAPIA S 74149"/>
    <s v="30.01.1998"/>
    <n v="790000"/>
    <n v="711000"/>
    <s v="ZLI1"/>
    <n v="10"/>
    <n v="0"/>
    <n v="854759.46"/>
    <n v="769283.51"/>
    <s v="ZLIN"/>
    <n v="10"/>
    <n v="0"/>
    <n v="0"/>
    <n v="0"/>
    <m/>
    <m/>
    <m/>
  </r>
  <r>
    <s v="120602003467-0"/>
    <x v="38"/>
    <m/>
    <s v="MUEBLE DE COMPUTO"/>
    <s v="30.03.1998"/>
    <n v="24318.55"/>
    <n v="21886.69"/>
    <s v="ZLI1"/>
    <n v="10"/>
    <n v="0"/>
    <n v="31785.119999999999"/>
    <n v="28606.61"/>
    <s v="ZLIN"/>
    <n v="10"/>
    <n v="0"/>
    <n v="0"/>
    <n v="0"/>
    <m/>
    <m/>
    <m/>
  </r>
  <r>
    <s v="120602003468-0"/>
    <x v="38"/>
    <m/>
    <s v="MUEBLE DE COMPUTO"/>
    <s v="30.03.1998"/>
    <n v="24318.6"/>
    <n v="21886.739999999998"/>
    <s v="ZLI1"/>
    <n v="10"/>
    <n v="0"/>
    <n v="31785.21"/>
    <n v="28606.69"/>
    <s v="ZLIN"/>
    <n v="10"/>
    <n v="0"/>
    <n v="0"/>
    <n v="0"/>
    <m/>
    <m/>
    <m/>
  </r>
  <r>
    <s v="120602003469-0"/>
    <x v="38"/>
    <m/>
    <s v="AIRE ACONDICIONADO YORK"/>
    <s v="30.04.1998"/>
    <n v="220028.9"/>
    <n v="198026.01"/>
    <s v="ZLI1"/>
    <n v="10"/>
    <n v="0"/>
    <n v="287585.52"/>
    <n v="258826.97000000003"/>
    <s v="ZLIN"/>
    <n v="10"/>
    <n v="0"/>
    <n v="0"/>
    <n v="0"/>
    <m/>
    <m/>
    <m/>
  </r>
  <r>
    <s v="120602003470-0"/>
    <x v="38"/>
    <m/>
    <s v="TELEFONO OPERARDOR PARA CENTRAL"/>
    <s v="30.04.1998"/>
    <n v="0"/>
    <n v="0"/>
    <s v="ZLI1"/>
    <n v="10"/>
    <n v="0"/>
    <n v="0"/>
    <n v="0"/>
    <s v="ZLIN"/>
    <n v="10"/>
    <n v="0"/>
    <n v="0"/>
    <n v="0"/>
    <m/>
    <m/>
    <m/>
  </r>
  <r>
    <s v="120602003471-0"/>
    <x v="38"/>
    <m/>
    <s v="CONDENSADOR ERMETICO"/>
    <s v="31.08.1998"/>
    <n v="0"/>
    <n v="0"/>
    <s v="ZLI1"/>
    <n v="10"/>
    <n v="0"/>
    <n v="0"/>
    <n v="0"/>
    <s v="ZLIN"/>
    <n v="10"/>
    <n v="0"/>
    <n v="0"/>
    <n v="0"/>
    <m/>
    <m/>
    <m/>
  </r>
  <r>
    <s v="120602003472-0"/>
    <x v="38"/>
    <m/>
    <s v="VIDEOGRABADORA VHS SONY 4 CABEZAS"/>
    <s v="30.05.1998"/>
    <n v="72119.5"/>
    <n v="64907.55"/>
    <s v="ZLI1"/>
    <n v="10"/>
    <n v="0"/>
    <n v="94262.66"/>
    <n v="84836.39"/>
    <s v="ZLIN"/>
    <n v="10"/>
    <n v="0"/>
    <n v="0"/>
    <n v="0"/>
    <m/>
    <m/>
    <m/>
  </r>
  <r>
    <s v="120602003475-0"/>
    <x v="38"/>
    <m/>
    <s v="AIRE ACONDICIONADO DE VENTANA GOLD"/>
    <s v="30.06.1998"/>
    <n v="263000"/>
    <n v="236700"/>
    <s v="ZLI1"/>
    <n v="10"/>
    <n v="0"/>
    <n v="343750.28"/>
    <n v="309375.25"/>
    <s v="ZLIN"/>
    <n v="10"/>
    <n v="0"/>
    <n v="0"/>
    <n v="0"/>
    <m/>
    <m/>
    <m/>
  </r>
  <r>
    <s v="120602003478-0"/>
    <x v="38"/>
    <m/>
    <s v="MAQ PARA HACER HIELO EN CUBITOS"/>
    <s v="30.06.1998"/>
    <n v="596809.5"/>
    <n v="537128.55000000005"/>
    <s v="ZLI1"/>
    <n v="10"/>
    <n v="0"/>
    <n v="780051.1"/>
    <n v="702045.99"/>
    <s v="ZLIN"/>
    <n v="10"/>
    <n v="0"/>
    <n v="0"/>
    <n v="0"/>
    <m/>
    <m/>
    <m/>
  </r>
  <r>
    <s v="120602003479-0"/>
    <x v="38"/>
    <m/>
    <s v="CONTENEDOR PARA MAQ HACER HIELO"/>
    <s v="30.06.1998"/>
    <n v="204620.4"/>
    <n v="184158.36"/>
    <s v="ZLI1"/>
    <n v="10"/>
    <n v="0"/>
    <n v="267446.06"/>
    <n v="240701.45"/>
    <s v="ZLIN"/>
    <n v="10"/>
    <n v="0"/>
    <n v="0"/>
    <n v="0"/>
    <m/>
    <m/>
    <m/>
  </r>
  <r>
    <s v="120602003480-0"/>
    <x v="38"/>
    <m/>
    <s v="AIRE ACONDICIONADO"/>
    <s v="30.04.1999"/>
    <n v="1576980.38"/>
    <n v="1419282.3399999999"/>
    <s v="ZLI1"/>
    <n v="10"/>
    <n v="0"/>
    <n v="2529379.9900000002"/>
    <n v="2522993.2200000002"/>
    <s v="ZLIN"/>
    <n v="10"/>
    <n v="0"/>
    <n v="0"/>
    <n v="0"/>
    <m/>
    <m/>
    <m/>
  </r>
  <r>
    <s v="120602003481-0"/>
    <x v="38"/>
    <m/>
    <s v="AIRE ACONDICIONADO"/>
    <s v="30.04.1999"/>
    <n v="1576980.37"/>
    <n v="1419282.33"/>
    <s v="ZLI1"/>
    <n v="10"/>
    <n v="0"/>
    <n v="2529379.9700000002"/>
    <n v="2522993.2100000004"/>
    <s v="ZLIN"/>
    <n v="10"/>
    <n v="0"/>
    <n v="0"/>
    <n v="0"/>
    <m/>
    <m/>
    <m/>
  </r>
  <r>
    <s v="120602003483-0"/>
    <x v="38"/>
    <m/>
    <s v="CALCULADORA"/>
    <s v="30.05.1998"/>
    <n v="31075"/>
    <n v="27967.5"/>
    <s v="ZLI1"/>
    <n v="10"/>
    <n v="0"/>
    <n v="40616.07"/>
    <n v="36554.46"/>
    <s v="ZLIN"/>
    <n v="10"/>
    <n v="0"/>
    <n v="0"/>
    <n v="0"/>
    <m/>
    <m/>
    <m/>
  </r>
  <r>
    <s v="120602003490-0"/>
    <x v="38"/>
    <m/>
    <s v="BUTACAS ESPECIALES TIPO PUPITRE"/>
    <s v="30.06.1998"/>
    <n v="20566"/>
    <n v="18509.400000000001"/>
    <s v="ZLI1"/>
    <n v="10"/>
    <n v="0"/>
    <n v="26880.42"/>
    <n v="24192.379999999997"/>
    <s v="ZLIN"/>
    <n v="10"/>
    <n v="0"/>
    <n v="0"/>
    <n v="0"/>
    <m/>
    <m/>
    <m/>
  </r>
  <r>
    <s v="120602003500-0"/>
    <x v="38"/>
    <m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2-0"/>
    <x v="38"/>
    <m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3-0"/>
    <x v="38"/>
    <m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4-0"/>
    <x v="38"/>
    <m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5-0"/>
    <x v="38"/>
    <m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6-0"/>
    <x v="38"/>
    <m/>
    <s v="SILLA ERGONOMICA GIRATORIA"/>
    <s v="30.06.1998"/>
    <n v="23617"/>
    <n v="21255.3"/>
    <s v="ZLI1"/>
    <n v="10"/>
    <n v="0"/>
    <n v="30868.22"/>
    <n v="27781.4"/>
    <s v="ZLIN"/>
    <n v="10"/>
    <n v="0"/>
    <n v="0"/>
    <n v="0"/>
    <m/>
    <m/>
    <m/>
  </r>
  <r>
    <s v="120602003507-0"/>
    <x v="38"/>
    <m/>
    <s v="RETROPROYECTOR DE TRANSPARENCIAS"/>
    <s v="30.06.1998"/>
    <n v="257553.62"/>
    <n v="231798.26"/>
    <s v="ZLI1"/>
    <n v="10"/>
    <n v="0"/>
    <n v="336631.66"/>
    <n v="302968.49"/>
    <s v="ZLIN"/>
    <n v="10"/>
    <n v="0"/>
    <n v="0"/>
    <n v="0"/>
    <m/>
    <m/>
    <m/>
  </r>
  <r>
    <s v="120602003510-0"/>
    <x v="38"/>
    <m/>
    <s v="AIRE ACONDICIONADO"/>
    <s v="31.08.1998"/>
    <n v="220850"/>
    <n v="198765"/>
    <s v="ZLI1"/>
    <n v="10"/>
    <n v="0"/>
    <n v="288658.71999999997"/>
    <n v="259792.84999999998"/>
    <s v="ZLIN"/>
    <n v="10"/>
    <n v="0"/>
    <n v="0"/>
    <n v="0"/>
    <m/>
    <m/>
    <m/>
  </r>
  <r>
    <s v="120602003511-0"/>
    <x v="38"/>
    <m/>
    <s v="AIRE ACONDICIONADO"/>
    <s v="31.10.1998"/>
    <n v="678745"/>
    <n v="610870.5"/>
    <s v="ZLI1"/>
    <n v="10"/>
    <n v="0"/>
    <n v="887143.72"/>
    <n v="798429.35"/>
    <s v="ZLIN"/>
    <n v="10"/>
    <n v="0"/>
    <n v="0"/>
    <n v="0"/>
    <m/>
    <m/>
    <m/>
  </r>
  <r>
    <s v="120602003512-0"/>
    <x v="38"/>
    <m/>
    <s v="COLCHONETA MASAJES ELECTRONICOS"/>
    <s v="30.05.1998"/>
    <n v="165600"/>
    <n v="149040"/>
    <s v="ZLI1"/>
    <n v="10"/>
    <n v="0"/>
    <n v="216445.03"/>
    <n v="194800.53"/>
    <s v="ZLIN"/>
    <n v="10"/>
    <n v="0"/>
    <n v="0"/>
    <n v="0"/>
    <m/>
    <m/>
    <m/>
  </r>
  <r>
    <s v="120602003513-0"/>
    <x v="38"/>
    <m/>
    <s v="SILLA GIRATORIA EJECUTIVA"/>
    <s v="31.07.1998"/>
    <n v="41394.6"/>
    <n v="37255.14"/>
    <s v="ZLI1"/>
    <n v="10"/>
    <n v="0"/>
    <n v="54104.13"/>
    <n v="48693.72"/>
    <s v="ZLIN"/>
    <n v="10"/>
    <n v="0"/>
    <n v="0"/>
    <n v="0"/>
    <m/>
    <m/>
    <m/>
  </r>
  <r>
    <s v="120602003516-0"/>
    <x v="38"/>
    <m/>
    <s v="RETROPROYECTADOR DE TRANSPARENCIAS"/>
    <s v="30.11.1998"/>
    <n v="231650"/>
    <n v="208485"/>
    <s v="ZLI1"/>
    <n v="10"/>
    <n v="0"/>
    <n v="302774.69"/>
    <n v="272497.21999999997"/>
    <s v="ZLIN"/>
    <n v="10"/>
    <n v="0"/>
    <n v="0"/>
    <n v="0"/>
    <m/>
    <m/>
    <m/>
  </r>
  <r>
    <s v="120602003524-0"/>
    <x v="38"/>
    <m/>
    <s v="BIBLIOTECA METALICA GDE 1.70X1.20"/>
    <s v="31.05.1999"/>
    <n v="0"/>
    <n v="0"/>
    <s v="ZLI1"/>
    <n v="10"/>
    <n v="0"/>
    <n v="0"/>
    <n v="0"/>
    <s v="ZLIN"/>
    <n v="10"/>
    <n v="0"/>
    <n v="0"/>
    <n v="0"/>
    <m/>
    <m/>
    <m/>
  </r>
  <r>
    <s v="120602003526-0"/>
    <x v="38"/>
    <m/>
    <s v="AIRE ACONDICIONADO SPLIT TEMPSTAR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27-0"/>
    <x v="38"/>
    <m/>
    <s v="AIRE ACONDICIONADO TEMSPTAR MINISPL"/>
    <s v="30.03.1999"/>
    <n v="1627017.5"/>
    <n v="1464315.75"/>
    <s v="ZLI1"/>
    <n v="10"/>
    <n v="0"/>
    <n v="2609636.4500000002"/>
    <n v="2603047.0300000003"/>
    <s v="ZLIN"/>
    <n v="10"/>
    <n v="0"/>
    <n v="0"/>
    <n v="0"/>
    <m/>
    <m/>
    <m/>
  </r>
  <r>
    <s v="120602003528-0"/>
    <x v="38"/>
    <m/>
    <s v="MAQ PARA ADUCCION Y ABDUCCION"/>
    <s v="30.03.1999"/>
    <n v="320000"/>
    <n v="288000"/>
    <s v="ZLI1"/>
    <n v="10"/>
    <n v="0"/>
    <n v="513260.36"/>
    <n v="511964.36"/>
    <s v="ZLIN"/>
    <n v="10"/>
    <n v="0"/>
    <n v="0"/>
    <n v="0"/>
    <m/>
    <m/>
    <m/>
  </r>
  <r>
    <s v="120602003529-0"/>
    <x v="38"/>
    <m/>
    <s v="MAQ EXTENSION Y FLEXION DE PIERNAS"/>
    <s v="30.03.1999"/>
    <n v="595000"/>
    <n v="535500"/>
    <s v="ZLI1"/>
    <n v="10"/>
    <n v="0"/>
    <n v="954343.54"/>
    <n v="951933.79"/>
    <s v="ZLIN"/>
    <n v="10"/>
    <n v="0"/>
    <n v="0"/>
    <n v="0"/>
    <m/>
    <m/>
    <m/>
  </r>
  <r>
    <s v="120602003530-0"/>
    <x v="38"/>
    <m/>
    <s v="SILLA ASIENTO DE TELA TIPO CASCO"/>
    <s v="30.11.1998"/>
    <n v="0"/>
    <n v="0"/>
    <s v="ZLI1"/>
    <n v="10"/>
    <n v="0"/>
    <n v="0"/>
    <n v="0"/>
    <s v="ZLIN"/>
    <n v="10"/>
    <n v="0"/>
    <n v="0"/>
    <n v="0"/>
    <m/>
    <m/>
    <m/>
  </r>
  <r>
    <s v="120602003531-0"/>
    <x v="38"/>
    <m/>
    <s v="SILLA ASIENTO DE TELA TIPO CASCO"/>
    <s v="30.11.1998"/>
    <n v="0"/>
    <n v="0"/>
    <s v="ZLI1"/>
    <n v="10"/>
    <n v="0"/>
    <n v="0"/>
    <n v="0"/>
    <s v="ZLIN"/>
    <n v="10"/>
    <n v="0"/>
    <n v="0"/>
    <n v="0"/>
    <m/>
    <m/>
    <m/>
  </r>
  <r>
    <s v="120602003532-0"/>
    <x v="38"/>
    <m/>
    <s v="MESA REDONDA DE VIDRIO 70 CM DIAMET"/>
    <s v="30.11.1998"/>
    <n v="13008.85"/>
    <n v="11707.960000000001"/>
    <s v="ZLI1"/>
    <n v="10"/>
    <n v="0"/>
    <n v="17002.98"/>
    <n v="15302.68"/>
    <s v="ZLIN"/>
    <n v="10"/>
    <n v="0"/>
    <n v="0"/>
    <n v="0"/>
    <m/>
    <m/>
    <m/>
  </r>
  <r>
    <s v="120602003533-0"/>
    <x v="38"/>
    <m/>
    <s v="SILLA ASIENTO DE TELA TIPO CASCO"/>
    <s v="30.11.1998"/>
    <n v="0"/>
    <n v="0"/>
    <s v="ZLI1"/>
    <n v="10"/>
    <n v="0"/>
    <n v="0"/>
    <n v="0"/>
    <s v="ZLIN"/>
    <n v="10"/>
    <n v="0"/>
    <n v="0"/>
    <n v="0"/>
    <m/>
    <m/>
    <m/>
  </r>
  <r>
    <s v="120602003534-0"/>
    <x v="38"/>
    <m/>
    <s v="SILLA ASIENTO DE TELA TIPO CASCO"/>
    <s v="30.11.1998"/>
    <n v="0"/>
    <n v="0"/>
    <s v="ZLI1"/>
    <n v="10"/>
    <n v="0"/>
    <n v="0"/>
    <n v="0"/>
    <s v="ZLIN"/>
    <n v="10"/>
    <n v="0"/>
    <n v="0"/>
    <n v="0"/>
    <m/>
    <m/>
    <m/>
  </r>
  <r>
    <s v="120602003537-0"/>
    <x v="38"/>
    <m/>
    <s v="MAQUIINA PERFORADORA DE DOCUMENTOS"/>
    <s v="30.11.1998"/>
    <n v="275000"/>
    <n v="247500"/>
    <s v="ZLI1"/>
    <n v="10"/>
    <n v="0"/>
    <n v="359434.7"/>
    <n v="323491.23"/>
    <s v="ZLIN"/>
    <n v="10"/>
    <n v="0"/>
    <n v="0"/>
    <n v="0"/>
    <m/>
    <m/>
    <m/>
  </r>
  <r>
    <s v="120602003538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39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0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1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2-0"/>
    <x v="38"/>
    <m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3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4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5-0"/>
    <x v="38"/>
    <m/>
    <s v="SILLA ERGONOMICA CON BRAZOS"/>
    <s v="30.06.1998"/>
    <n v="0"/>
    <n v="0"/>
    <s v="ZLI1"/>
    <n v="10"/>
    <n v="0"/>
    <n v="0"/>
    <n v="0"/>
    <s v="ZLIN"/>
    <n v="10"/>
    <n v="0"/>
    <n v="0"/>
    <n v="0"/>
    <m/>
    <m/>
    <m/>
  </r>
  <r>
    <s v="120602003546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48-0"/>
    <x v="38"/>
    <m/>
    <s v="SILLA ERGONOMICA"/>
    <s v="30.06.1998"/>
    <n v="0"/>
    <n v="0"/>
    <s v="ZLI1"/>
    <n v="10"/>
    <n v="0"/>
    <n v="0"/>
    <n v="0"/>
    <s v="ZLIN"/>
    <n v="10"/>
    <n v="0"/>
    <n v="0"/>
    <n v="0"/>
    <m/>
    <m/>
    <m/>
  </r>
  <r>
    <s v="120602003551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2-0"/>
    <x v="38"/>
    <m/>
    <s v="SILLA ERGONOMICA"/>
    <s v="30.06.1998"/>
    <n v="0"/>
    <n v="0"/>
    <s v="ZLI1"/>
    <n v="10"/>
    <n v="0"/>
    <n v="0"/>
    <n v="0"/>
    <s v="ZLIN"/>
    <n v="10"/>
    <n v="0"/>
    <n v="0"/>
    <n v="0"/>
    <m/>
    <m/>
    <m/>
  </r>
  <r>
    <s v="120602003553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4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7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59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1-0"/>
    <x v="38"/>
    <m/>
    <s v="SILLA ERGONOMICA CON BRAZOS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2-0"/>
    <x v="38"/>
    <m/>
    <s v="SILLA ERGONOMICA CON BRAZOS"/>
    <s v="30.06.1998"/>
    <n v="0"/>
    <n v="0"/>
    <s v="ZLI1"/>
    <n v="10"/>
    <n v="0"/>
    <n v="0"/>
    <n v="0"/>
    <s v="ZLIN"/>
    <n v="10"/>
    <n v="0"/>
    <n v="0"/>
    <n v="0"/>
    <m/>
    <m/>
    <m/>
  </r>
  <r>
    <s v="120602003564-0"/>
    <x v="38"/>
    <m/>
    <s v="SILLA ERGONOMICA"/>
    <s v="30.06.1998"/>
    <n v="22600"/>
    <n v="20340"/>
    <s v="ZLI1"/>
    <n v="10"/>
    <n v="0"/>
    <n v="29538.959999999999"/>
    <n v="26585.059999999998"/>
    <s v="ZLIN"/>
    <n v="10"/>
    <n v="0"/>
    <n v="0"/>
    <n v="0"/>
    <m/>
    <m/>
    <m/>
  </r>
  <r>
    <s v="120602003565-0"/>
    <x v="38"/>
    <m/>
    <s v="SILLON EJECUTIVO"/>
    <s v="30.06.1998"/>
    <n v="0"/>
    <n v="0"/>
    <s v="ZLI1"/>
    <n v="10"/>
    <n v="0"/>
    <n v="0"/>
    <n v="0"/>
    <s v="ZLIN"/>
    <n v="10"/>
    <n v="0"/>
    <n v="0"/>
    <n v="0"/>
    <m/>
    <m/>
    <m/>
  </r>
  <r>
    <s v="120602003569-0"/>
    <x v="38"/>
    <m/>
    <s v="SILLON EJECUTIVO PANELEX MODELO 532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0-0"/>
    <x v="38"/>
    <m/>
    <s v="SILLON EJECUTIVO PANELEX MODELO 532"/>
    <s v="30.06.1998"/>
    <n v="40680"/>
    <n v="36612"/>
    <s v="ZLI1"/>
    <n v="10"/>
    <n v="0"/>
    <n v="53170.16"/>
    <n v="47853.14"/>
    <s v="ZLIN"/>
    <n v="10"/>
    <n v="0"/>
    <n v="0"/>
    <n v="0"/>
    <m/>
    <m/>
    <m/>
  </r>
  <r>
    <s v="120602003572-0"/>
    <x v="38"/>
    <m/>
    <s v="ESCRITORIO"/>
    <s v="30.06.1998"/>
    <n v="54240"/>
    <n v="48816"/>
    <s v="ZLI1"/>
    <n v="10"/>
    <n v="0"/>
    <n v="70893.55"/>
    <n v="63804.200000000004"/>
    <s v="ZLIN"/>
    <n v="10"/>
    <n v="0"/>
    <n v="0"/>
    <n v="0"/>
    <m/>
    <m/>
    <m/>
  </r>
  <r>
    <s v="120602003576-0"/>
    <x v="38"/>
    <m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78-0"/>
    <x v="38"/>
    <m/>
    <s v="SILLA ERGONOMICA TIPO SECRETARIAL"/>
    <s v="30.06.1998"/>
    <n v="23843"/>
    <n v="21458.7"/>
    <s v="ZLI1"/>
    <n v="10"/>
    <n v="0"/>
    <n v="31163.58"/>
    <n v="28047.22"/>
    <s v="ZLIN"/>
    <n v="10"/>
    <n v="0"/>
    <n v="0"/>
    <n v="0"/>
    <m/>
    <m/>
    <m/>
  </r>
  <r>
    <s v="120602003585-0"/>
    <x v="38"/>
    <m/>
    <s v="SILLA TIPO SECRETARIAL MILANO"/>
    <s v="30.06.1998"/>
    <n v="12204"/>
    <n v="10983.6"/>
    <s v="ZLI1"/>
    <n v="10"/>
    <n v="0"/>
    <n v="15951"/>
    <n v="14355.9"/>
    <s v="ZLIN"/>
    <n v="10"/>
    <n v="0"/>
    <n v="0"/>
    <n v="0"/>
    <m/>
    <m/>
    <m/>
  </r>
  <r>
    <s v="120602003590-0"/>
    <x v="38"/>
    <m/>
    <s v="SILLA DE ESPERA MILANO"/>
    <s v="30.06.1998"/>
    <n v="13558.87"/>
    <n v="12202.980000000001"/>
    <s v="ZLI1"/>
    <n v="10"/>
    <n v="0"/>
    <n v="17721.87"/>
    <n v="15949.679999999998"/>
    <s v="ZLIN"/>
    <n v="10"/>
    <n v="0"/>
    <n v="0"/>
    <n v="0"/>
    <m/>
    <m/>
    <m/>
  </r>
  <r>
    <s v="120602003591-0"/>
    <x v="38"/>
    <m/>
    <s v="SILLA DE ESPERA MILANO"/>
    <s v="30.06.1998"/>
    <n v="13558.87"/>
    <n v="12202.980000000001"/>
    <s v="ZLI1"/>
    <n v="10"/>
    <n v="0"/>
    <n v="17721.87"/>
    <n v="15949.679999999998"/>
    <s v="ZLIN"/>
    <n v="10"/>
    <n v="0"/>
    <n v="0"/>
    <n v="0"/>
    <m/>
    <m/>
    <m/>
  </r>
  <r>
    <s v="120602003593-0"/>
    <x v="38"/>
    <m/>
    <s v="AIRE ACONDICIONADO CARRIER BRYANT"/>
    <s v="30.06.1998"/>
    <n v="192000"/>
    <n v="172800"/>
    <s v="ZLI1"/>
    <n v="10"/>
    <n v="0"/>
    <n v="250950.74"/>
    <n v="225855.66999999998"/>
    <s v="ZLIN"/>
    <n v="10"/>
    <n v="0"/>
    <n v="0"/>
    <n v="0"/>
    <m/>
    <m/>
    <m/>
  </r>
  <r>
    <s v="120602003595-0"/>
    <x v="38"/>
    <m/>
    <s v="AIRE ACONDICIONADO CARRIER BRYANT"/>
    <s v="30.06.1998"/>
    <n v="192000"/>
    <n v="172800"/>
    <s v="ZLI1"/>
    <n v="10"/>
    <n v="0"/>
    <n v="250950.74"/>
    <n v="225855.66999999998"/>
    <s v="ZLIN"/>
    <n v="10"/>
    <n v="0"/>
    <n v="0"/>
    <n v="0"/>
    <m/>
    <m/>
    <m/>
  </r>
  <r>
    <s v="120602003596-0"/>
    <x v="38"/>
    <m/>
    <s v="RETROPROYECTOR DE TRANSPARENCIAS 3M"/>
    <s v="30.06.1998"/>
    <n v="0"/>
    <n v="0"/>
    <s v="ZLI1"/>
    <n v="10"/>
    <n v="0"/>
    <n v="0"/>
    <n v="0"/>
    <s v="ZLIN"/>
    <n v="10"/>
    <n v="0"/>
    <n v="0"/>
    <n v="0"/>
    <m/>
    <m/>
    <m/>
  </r>
  <r>
    <s v="120602003598-0"/>
    <x v="38"/>
    <m/>
    <s v="SILLA DE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599-0"/>
    <x v="38"/>
    <m/>
    <s v="SILLA PARA VISITAS"/>
    <s v="31.07.1998"/>
    <n v="18120.71"/>
    <n v="16308.64"/>
    <s v="ZLI1"/>
    <n v="10"/>
    <n v="0"/>
    <n v="23684.33"/>
    <n v="21315.9"/>
    <s v="ZLIN"/>
    <n v="10"/>
    <n v="0"/>
    <n v="0"/>
    <n v="0"/>
    <m/>
    <m/>
    <m/>
  </r>
  <r>
    <s v="120602003600-0"/>
    <x v="38"/>
    <m/>
    <s v="TELEFONO C/PANTALLA"/>
    <s v="31.07.1999"/>
    <n v="98619.36"/>
    <n v="88757.42"/>
    <s v="ZLI1"/>
    <n v="10"/>
    <n v="0"/>
    <n v="158179.34"/>
    <n v="157779.94999999998"/>
    <s v="ZLIN"/>
    <n v="10"/>
    <n v="0"/>
    <n v="0"/>
    <n v="0"/>
    <m/>
    <m/>
    <m/>
  </r>
  <r>
    <s v="120602003601-0"/>
    <x v="38"/>
    <m/>
    <s v="CENTRAL TELEFONICA"/>
    <s v="31.03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2-0"/>
    <x v="38"/>
    <m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3-0"/>
    <x v="38"/>
    <m/>
    <s v="TELEFONO CON PANTALLA"/>
    <s v="31.08.2000"/>
    <n v="98619.36"/>
    <n v="88757.42"/>
    <s v="ZLI1"/>
    <n v="10"/>
    <n v="0"/>
    <n v="158423.92000000001"/>
    <n v="157920.96000000002"/>
    <s v="ZLIN"/>
    <n v="10"/>
    <n v="0"/>
    <n v="0"/>
    <n v="0"/>
    <m/>
    <m/>
    <m/>
  </r>
  <r>
    <s v="120602003607-0"/>
    <x v="38"/>
    <m/>
    <s v="BIBLIOTECA"/>
    <s v="31.07.1998"/>
    <n v="768400"/>
    <n v="691560"/>
    <s v="ZLI1"/>
    <n v="10"/>
    <n v="0"/>
    <n v="1004325.99"/>
    <n v="903893.39"/>
    <s v="ZLIN"/>
    <n v="10"/>
    <n v="0"/>
    <n v="0"/>
    <n v="0"/>
    <m/>
    <m/>
    <m/>
  </r>
  <r>
    <s v="120602003608-0"/>
    <x v="38"/>
    <m/>
    <s v="MUEBLE PARA T.V. Y V.H.S."/>
    <s v="31.07.1998"/>
    <n v="203400"/>
    <n v="183060"/>
    <s v="ZLI1"/>
    <n v="10"/>
    <n v="0"/>
    <n v="265850.96000000002"/>
    <n v="239265.86000000002"/>
    <s v="ZLIN"/>
    <n v="10"/>
    <n v="0"/>
    <n v="0"/>
    <n v="0"/>
    <m/>
    <m/>
    <m/>
  </r>
  <r>
    <s v="120602003609-0"/>
    <x v="38"/>
    <m/>
    <s v="BIBLIOTECA ESTANTE DE MADERA"/>
    <s v="31.07.1998"/>
    <n v="73450"/>
    <n v="66105"/>
    <s v="ZLI1"/>
    <n v="10"/>
    <n v="0"/>
    <n v="96001.7"/>
    <n v="86401.53"/>
    <s v="ZLIN"/>
    <n v="10"/>
    <n v="0"/>
    <n v="0"/>
    <n v="0"/>
    <m/>
    <m/>
    <m/>
  </r>
  <r>
    <s v="120602003610-0"/>
    <x v="38"/>
    <m/>
    <s v="AIRE ACONDICIONADO LG"/>
    <s v="30.09.1998"/>
    <n v="194500"/>
    <n v="175050"/>
    <s v="ZLI1"/>
    <n v="10"/>
    <n v="0"/>
    <n v="254218.35"/>
    <n v="228796.52000000002"/>
    <s v="ZLIN"/>
    <n v="10"/>
    <n v="0"/>
    <n v="0"/>
    <n v="0"/>
    <m/>
    <m/>
    <m/>
  </r>
  <r>
    <s v="120602003619-0"/>
    <x v="38"/>
    <m/>
    <s v="SILLA CAFE DE DIBUJ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0-0"/>
    <x v="38"/>
    <m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1-0"/>
    <x v="38"/>
    <m/>
    <s v="SILLA SECRETARIAL FLAMINGO"/>
    <s v="30.09.1998"/>
    <n v="21031"/>
    <n v="18927.900000000001"/>
    <s v="ZLI1"/>
    <n v="10"/>
    <n v="0"/>
    <n v="27488.21"/>
    <n v="24739.39"/>
    <s v="ZLIN"/>
    <n v="10"/>
    <n v="0"/>
    <n v="0"/>
    <n v="0"/>
    <m/>
    <m/>
    <m/>
  </r>
  <r>
    <s v="120602003622-0"/>
    <x v="38"/>
    <m/>
    <s v="SILLA EJECUTIVA"/>
    <s v="30.09.1998"/>
    <n v="21868.3"/>
    <n v="19681.47"/>
    <s v="ZLI1"/>
    <n v="10"/>
    <n v="0"/>
    <n v="28582.58"/>
    <n v="25724.32"/>
    <s v="ZLIN"/>
    <n v="10"/>
    <n v="0"/>
    <n v="0"/>
    <n v="0"/>
    <m/>
    <m/>
    <m/>
  </r>
  <r>
    <s v="120602003626-0"/>
    <x v="38"/>
    <m/>
    <s v="FAX PANASONIC"/>
    <s v="30.09.1998"/>
    <n v="112484.55"/>
    <n v="101236.09"/>
    <s v="ZLI1"/>
    <n v="10"/>
    <n v="0"/>
    <n v="147021.22"/>
    <n v="132319.1"/>
    <s v="ZLIN"/>
    <n v="10"/>
    <n v="0"/>
    <n v="0"/>
    <n v="0"/>
    <m/>
    <m/>
    <m/>
  </r>
  <r>
    <s v="120602003627-0"/>
    <x v="38"/>
    <m/>
    <s v="TELEFONO CELULAR"/>
    <s v="31.10.1998"/>
    <n v="134227.42000000001"/>
    <n v="120804.68000000001"/>
    <s v="ZLI1"/>
    <n v="10"/>
    <n v="0"/>
    <n v="175439.91"/>
    <n v="157895.92000000001"/>
    <s v="ZLIN"/>
    <n v="10"/>
    <n v="0"/>
    <n v="0"/>
    <n v="0"/>
    <m/>
    <m/>
    <m/>
  </r>
  <r>
    <s v="120602003628-0"/>
    <x v="38"/>
    <m/>
    <s v="ESCRITORIO MODULAR"/>
    <s v="31.10.1998"/>
    <n v="62150"/>
    <n v="55935"/>
    <s v="ZLI1"/>
    <n v="10"/>
    <n v="0"/>
    <n v="81232.2"/>
    <n v="73108.98"/>
    <s v="ZLIN"/>
    <n v="10"/>
    <n v="0"/>
    <n v="0"/>
    <n v="0"/>
    <m/>
    <m/>
    <m/>
  </r>
  <r>
    <s v="120602003629-0"/>
    <x v="38"/>
    <m/>
    <s v="ESCRITORIO"/>
    <s v="31.10.1998"/>
    <n v="0"/>
    <n v="0"/>
    <s v="ZLI1"/>
    <n v="10"/>
    <n v="0"/>
    <n v="0"/>
    <n v="0"/>
    <s v="ZLIN"/>
    <n v="10"/>
    <n v="0"/>
    <n v="0"/>
    <n v="0"/>
    <m/>
    <m/>
    <m/>
  </r>
  <r>
    <s v="120602003630-0"/>
    <x v="38"/>
    <m/>
    <s v="FAX"/>
    <s v="31.10.1998"/>
    <n v="103508"/>
    <n v="93157.2"/>
    <s v="ZLI1"/>
    <n v="10"/>
    <n v="0"/>
    <n v="135288.56"/>
    <n v="121759.7"/>
    <s v="ZLIN"/>
    <n v="10"/>
    <n v="0"/>
    <n v="0"/>
    <n v="0"/>
    <m/>
    <m/>
    <m/>
  </r>
  <r>
    <s v="120602003631-0"/>
    <x v="38"/>
    <m/>
    <s v="ESCRITORIO TIPO SECRETARIA EN MADERA"/>
    <s v="30.11.1998"/>
    <n v="73317.8"/>
    <n v="65986.02"/>
    <s v="ZLI1"/>
    <n v="10"/>
    <n v="0"/>
    <n v="95828.92"/>
    <n v="86246.03"/>
    <s v="ZLIN"/>
    <n v="10"/>
    <n v="0"/>
    <n v="0"/>
    <n v="0"/>
    <m/>
    <m/>
    <m/>
  </r>
  <r>
    <s v="120602003632-0"/>
    <x v="38"/>
    <m/>
    <s v="ESCRITORIO"/>
    <s v="30.12.1998"/>
    <n v="73317.8"/>
    <n v="65985.600000000006"/>
    <s v="ZLI1"/>
    <n v="10"/>
    <n v="0"/>
    <n v="119340.31"/>
    <n v="107405.65"/>
    <s v="ZLIN"/>
    <n v="10"/>
    <n v="0"/>
    <n v="0"/>
    <n v="0"/>
    <m/>
    <m/>
    <m/>
  </r>
  <r>
    <s v="120602003633-0"/>
    <x v="38"/>
    <m/>
    <s v="ARCHIVO LEGAL 4 GAVETAS"/>
    <s v="30.12.1998"/>
    <n v="53536"/>
    <n v="48182.400000000001"/>
    <s v="ZLI1"/>
    <n v="10"/>
    <n v="0"/>
    <n v="69973.399999999994"/>
    <n v="62976.02"/>
    <s v="ZLIN"/>
    <n v="10"/>
    <n v="0"/>
    <n v="0"/>
    <n v="0"/>
    <m/>
    <m/>
    <m/>
  </r>
  <r>
    <s v="120602003634-0"/>
    <x v="38"/>
    <m/>
    <s v="SILLA SECRETARIAL EN DAMASCO"/>
    <s v="30.11.1998"/>
    <n v="21474.5"/>
    <n v="19327.05"/>
    <s v="ZLI1"/>
    <n v="10"/>
    <n v="0"/>
    <n v="28067.87"/>
    <n v="25261.079999999998"/>
    <s v="ZLIN"/>
    <n v="10"/>
    <n v="0"/>
    <n v="0"/>
    <n v="0"/>
    <m/>
    <m/>
    <m/>
  </r>
  <r>
    <s v="120602003638-0"/>
    <x v="38"/>
    <m/>
    <s v="REFRIGERADORA DE DOS PUERTAS ATLAS"/>
    <s v="30.12.1998"/>
    <n v="150687.42000000001"/>
    <n v="135618.68000000002"/>
    <s v="ZLI1"/>
    <n v="10"/>
    <n v="0"/>
    <n v="196953.74"/>
    <n v="177258.37"/>
    <s v="ZLIN"/>
    <n v="10"/>
    <n v="0"/>
    <n v="0"/>
    <n v="0"/>
    <m/>
    <m/>
    <m/>
  </r>
  <r>
    <s v="120602003641-0"/>
    <x v="38"/>
    <m/>
    <s v="DETECTOR DE BILLETES FALSOS"/>
    <s v="31.12.1998"/>
    <n v="0"/>
    <n v="0"/>
    <s v="ZLI1"/>
    <n v="10"/>
    <n v="0"/>
    <n v="0"/>
    <n v="0"/>
    <s v="ZLIN"/>
    <n v="10"/>
    <n v="0"/>
    <n v="0"/>
    <n v="0"/>
    <m/>
    <m/>
    <m/>
  </r>
  <r>
    <s v="120602003642-0"/>
    <x v="38"/>
    <m/>
    <s v="DETECTOR DE BILLETES FALSOS"/>
    <s v="31.12.1998"/>
    <n v="0"/>
    <n v="0"/>
    <s v="ZLI1"/>
    <n v="10"/>
    <n v="0"/>
    <n v="0"/>
    <n v="0"/>
    <s v="ZLIN"/>
    <n v="10"/>
    <n v="0"/>
    <n v="0"/>
    <n v="0"/>
    <m/>
    <m/>
    <m/>
  </r>
  <r>
    <s v="120602003644-0"/>
    <x v="38"/>
    <m/>
    <s v="SILLA EN DAMASCO CON BRAZOS"/>
    <s v="31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5-0"/>
    <x v="38"/>
    <m/>
    <s v="SILLA EN DAMASCO CON BRAZOS"/>
    <s v="30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6-0"/>
    <x v="38"/>
    <m/>
    <s v="SILLA EN DAMASCO CON BRAZOS"/>
    <s v="31.12.1998"/>
    <n v="10304.5"/>
    <n v="9273.6"/>
    <s v="ZLI1"/>
    <n v="10"/>
    <n v="0"/>
    <n v="16772.689999999999"/>
    <n v="15094.89"/>
    <s v="ZLIN"/>
    <n v="10"/>
    <n v="0"/>
    <n v="0"/>
    <n v="0"/>
    <m/>
    <m/>
    <m/>
  </r>
  <r>
    <s v="120602003649-0"/>
    <x v="38"/>
    <m/>
    <s v="TELEFONO CELULAR NOKIA MOD 2160"/>
    <s v="30.12.1998"/>
    <n v="92660"/>
    <n v="83394"/>
    <s v="ZLI1"/>
    <n v="10"/>
    <n v="0"/>
    <n v="121109.84"/>
    <n v="108998.86"/>
    <s v="ZLIN"/>
    <n v="10"/>
    <n v="0"/>
    <n v="0"/>
    <n v="0"/>
    <m/>
    <m/>
    <m/>
  </r>
  <r>
    <s v="120602003652-0"/>
    <x v="38"/>
    <m/>
    <s v="AIRE ACONDICIONADO GENERAL ELECTRIC"/>
    <s v="31.12.1998"/>
    <n v="0"/>
    <n v="0"/>
    <s v="ZLI1"/>
    <n v="10"/>
    <n v="0"/>
    <n v="0"/>
    <n v="0"/>
    <s v="ZLIN"/>
    <n v="10"/>
    <n v="0"/>
    <n v="0"/>
    <n v="0"/>
    <m/>
    <m/>
    <m/>
  </r>
  <r>
    <s v="120602003654-0"/>
    <x v="38"/>
    <m/>
    <s v="MESA PEQUENA PARA COMPUTADORA"/>
    <s v="28.02.1999"/>
    <n v="20114"/>
    <n v="18102.599999999999"/>
    <s v="ZLI1"/>
    <n v="10"/>
    <n v="0"/>
    <n v="32261.58"/>
    <n v="32180.11"/>
    <s v="ZLIN"/>
    <n v="10"/>
    <n v="0"/>
    <n v="0"/>
    <n v="0"/>
    <m/>
    <m/>
    <m/>
  </r>
  <r>
    <s v="120602003659-0"/>
    <x v="38"/>
    <m/>
    <s v="VITRINA CON MARCO DE ALUMINIO"/>
    <s v="28.02.1999"/>
    <n v="39550"/>
    <n v="35595"/>
    <s v="ZLI1"/>
    <n v="10"/>
    <n v="0"/>
    <n v="63435.72"/>
    <n v="63275.53"/>
    <s v="ZLIN"/>
    <n v="10"/>
    <n v="0"/>
    <n v="0"/>
    <n v="0"/>
    <m/>
    <m/>
    <m/>
  </r>
  <r>
    <s v="120602003661-0"/>
    <x v="38"/>
    <m/>
    <s v="SECADORA DE MANO FASTDRY"/>
    <s v="28.02.1999"/>
    <n v="54918"/>
    <n v="49426.2"/>
    <s v="ZLI1"/>
    <n v="10"/>
    <n v="0"/>
    <n v="88085.03"/>
    <n v="87862.61"/>
    <s v="ZLIN"/>
    <n v="10"/>
    <n v="0"/>
    <n v="0"/>
    <n v="0"/>
    <m/>
    <m/>
    <m/>
  </r>
  <r>
    <s v="120602003662-0"/>
    <x v="38"/>
    <m/>
    <s v="TELEFONO CELULAR NOKIA 2160"/>
    <s v="28.02.1999"/>
    <n v="90400"/>
    <n v="81360"/>
    <s v="ZLI1"/>
    <n v="10"/>
    <n v="0"/>
    <n v="144995.99"/>
    <n v="144629.87"/>
    <s v="ZLIN"/>
    <n v="10"/>
    <n v="0"/>
    <n v="0"/>
    <n v="0"/>
    <m/>
    <m/>
    <m/>
  </r>
  <r>
    <s v="120602003663-0"/>
    <x v="38"/>
    <m/>
    <s v="ARCHIVO METALICO DE 4 GAVETAS"/>
    <s v="28.02.1999"/>
    <n v="41810"/>
    <n v="37629"/>
    <s v="ZLI1"/>
    <n v="10"/>
    <n v="0"/>
    <n v="67060.63"/>
    <n v="66891.3"/>
    <s v="ZLIN"/>
    <n v="10"/>
    <n v="0"/>
    <n v="0"/>
    <n v="0"/>
    <m/>
    <m/>
    <m/>
  </r>
  <r>
    <s v="120602003665-0"/>
    <x v="38"/>
    <m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6-0"/>
    <x v="38"/>
    <m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7-0"/>
    <x v="38"/>
    <m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8-0"/>
    <x v="38"/>
    <m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69-0"/>
    <x v="38"/>
    <m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70-0"/>
    <x v="38"/>
    <m/>
    <s v="SILLA CON DESCANSA BRAZOS DE ESPERA"/>
    <s v="30.03.1999"/>
    <n v="9345.5499999999993"/>
    <n v="8410.99"/>
    <s v="ZLI1"/>
    <n v="10"/>
    <n v="0"/>
    <n v="14989.61"/>
    <n v="14951.76"/>
    <s v="ZLIN"/>
    <n v="10"/>
    <n v="0"/>
    <n v="0"/>
    <n v="0"/>
    <m/>
    <m/>
    <m/>
  </r>
  <r>
    <s v="120602003671-0"/>
    <x v="38"/>
    <m/>
    <s v="ARCHIVO LEGAL MADERA 2 GAVETAS"/>
    <s v="30.03.1999"/>
    <n v="51592.4"/>
    <n v="46433.16"/>
    <s v="ZLI1"/>
    <n v="10"/>
    <n v="0"/>
    <n v="82750.990000000005"/>
    <n v="82542.05"/>
    <s v="ZLIN"/>
    <n v="10"/>
    <n v="0"/>
    <n v="0"/>
    <n v="0"/>
    <m/>
    <m/>
    <m/>
  </r>
  <r>
    <s v="120602003672-0"/>
    <x v="38"/>
    <m/>
    <s v="RETROPROYECTOR DE FILMINAS APOLLO"/>
    <s v="30.03.1999"/>
    <n v="254808.45"/>
    <n v="229327.6"/>
    <s v="ZLI1"/>
    <n v="10"/>
    <n v="0"/>
    <n v="408697.1"/>
    <n v="407665.13"/>
    <s v="ZLIN"/>
    <n v="10"/>
    <n v="0"/>
    <n v="0"/>
    <n v="0"/>
    <m/>
    <m/>
    <m/>
  </r>
  <r>
    <s v="120602003675-0"/>
    <x v="38"/>
    <m/>
    <s v="CALCULADORA"/>
    <s v="30.04.1999"/>
    <n v="17227.580000000002"/>
    <n v="16652.960000000003"/>
    <s v="ZLI1"/>
    <n v="10"/>
    <n v="0"/>
    <n v="25885.82"/>
    <n v="23456.83"/>
    <s v="ZLIN"/>
    <n v="10"/>
    <n v="0"/>
    <n v="0"/>
    <n v="0"/>
    <m/>
    <m/>
    <m/>
  </r>
  <r>
    <s v="120602003679-0"/>
    <x v="38"/>
    <m/>
    <s v="MESA P/REUNIONES 1.20 DIAMETRO"/>
    <s v="30.04.1999"/>
    <n v="58195"/>
    <n v="52375.5"/>
    <s v="ZLI1"/>
    <n v="10"/>
    <n v="0"/>
    <n v="93341.15"/>
    <n v="93105.47"/>
    <s v="ZLIN"/>
    <n v="10"/>
    <n v="0"/>
    <n v="0"/>
    <n v="0"/>
    <m/>
    <m/>
    <m/>
  </r>
  <r>
    <s v="120602003683-0"/>
    <x v="38"/>
    <m/>
    <s v="BIBLIOTECA DE MADERA AGLOMERADA"/>
    <s v="31.05.1999"/>
    <n v="129000"/>
    <n v="116100"/>
    <s v="ZLI1"/>
    <n v="10"/>
    <n v="0"/>
    <n v="206908.05"/>
    <n v="206385.59999999998"/>
    <s v="ZLIN"/>
    <n v="10"/>
    <n v="0"/>
    <n v="0"/>
    <n v="0"/>
    <m/>
    <m/>
    <m/>
  </r>
  <r>
    <s v="120602003684-0"/>
    <x v="38"/>
    <m/>
    <s v="PROYECTOR COMPACTO MULTIMEDIA"/>
    <s v="31.05.1999"/>
    <n v="1718074.6"/>
    <n v="1546267.1400000001"/>
    <s v="ZLI1"/>
    <n v="10"/>
    <n v="0"/>
    <n v="2755686.48"/>
    <n v="2748728.28"/>
    <s v="ZLIN"/>
    <n v="10"/>
    <n v="0"/>
    <n v="0"/>
    <n v="0"/>
    <m/>
    <m/>
    <m/>
  </r>
  <r>
    <s v="120602003685-0"/>
    <x v="38"/>
    <m/>
    <s v="ENCUADERNADORA"/>
    <s v="30.06.1999"/>
    <n v="242950"/>
    <n v="218655"/>
    <s v="ZLI1"/>
    <n v="10"/>
    <n v="0"/>
    <n v="389676.87"/>
    <n v="388692.91"/>
    <s v="ZLIN"/>
    <n v="10"/>
    <n v="0"/>
    <n v="0"/>
    <n v="0"/>
    <m/>
    <m/>
    <m/>
  </r>
  <r>
    <s v="120602003688-0"/>
    <x v="38"/>
    <m/>
    <s v="DICTAFONO"/>
    <s v="30.06.1999"/>
    <n v="187580"/>
    <n v="168822"/>
    <s v="ZLI1"/>
    <n v="10"/>
    <n v="0"/>
    <n v="300866.76"/>
    <n v="300107.06"/>
    <s v="ZLIN"/>
    <n v="10"/>
    <n v="0"/>
    <n v="0"/>
    <n v="0"/>
    <m/>
    <m/>
    <m/>
  </r>
  <r>
    <s v="120602003689-0"/>
    <x v="38"/>
    <m/>
    <s v="ESCRITORIO METALICO"/>
    <s v="31.07.1999"/>
    <n v="59363.72"/>
    <n v="53427.35"/>
    <s v="ZLI1"/>
    <n v="10"/>
    <n v="0"/>
    <n v="95215.72"/>
    <n v="94975.290000000008"/>
    <s v="ZLIN"/>
    <n v="10"/>
    <n v="0"/>
    <n v="0"/>
    <n v="0"/>
    <m/>
    <m/>
    <m/>
  </r>
  <r>
    <s v="120602003691-0"/>
    <x v="38"/>
    <m/>
    <s v="RADIO CASSETTE"/>
    <s v="31.07.1999"/>
    <n v="46179.7"/>
    <n v="41561.729999999996"/>
    <s v="ZLI1"/>
    <n v="10"/>
    <n v="0"/>
    <n v="74069.33"/>
    <n v="73882.3"/>
    <s v="ZLIN"/>
    <n v="10"/>
    <n v="0"/>
    <n v="0"/>
    <n v="0"/>
    <m/>
    <m/>
    <m/>
  </r>
  <r>
    <s v="120602003693-0"/>
    <x v="38"/>
    <m/>
    <s v="SILLA SEMIEJECUTIVA"/>
    <s v="30.11.1999"/>
    <n v="0"/>
    <n v="0"/>
    <s v="ZLI1"/>
    <n v="10"/>
    <n v="0"/>
    <n v="0"/>
    <n v="0"/>
    <s v="ZLIN"/>
    <n v="10"/>
    <n v="0"/>
    <n v="0"/>
    <n v="0"/>
    <m/>
    <m/>
    <m/>
  </r>
  <r>
    <s v="120602003694-0"/>
    <x v="38"/>
    <m/>
    <s v="REFRIGERADORA 336 LT C/ALMENDRA"/>
    <s v="31.07.1999"/>
    <n v="117192.3"/>
    <n v="105473.07"/>
    <s v="ZLI1"/>
    <n v="10"/>
    <n v="0"/>
    <n v="187969.19"/>
    <n v="187494.56"/>
    <s v="ZLIN"/>
    <n v="10"/>
    <n v="0"/>
    <n v="0"/>
    <n v="0"/>
    <m/>
    <m/>
    <m/>
  </r>
  <r>
    <s v="120602003695-0"/>
    <x v="38"/>
    <m/>
    <s v="CODIFICADOR P/TARJETAS BANDA MAGNET"/>
    <s v="31.10.1999"/>
    <n v="661917.29"/>
    <n v="595725.56000000006"/>
    <s v="ZLI1"/>
    <n v="10"/>
    <n v="0"/>
    <n v="1061674.76"/>
    <n v="1058993.98"/>
    <s v="ZLIN"/>
    <n v="10"/>
    <n v="0"/>
    <n v="0"/>
    <n v="0"/>
    <m/>
    <m/>
    <m/>
  </r>
  <r>
    <s v="120602003728-0"/>
    <x v="38"/>
    <m/>
    <s v="AIRE ACONDICIONADO MINI SPLI GOODMA"/>
    <s v="28.02.2000"/>
    <n v="529970"/>
    <n v="476973"/>
    <s v="ZLI1"/>
    <n v="10"/>
    <n v="0"/>
    <n v="851353.7"/>
    <n v="848650.85"/>
    <s v="ZLIN"/>
    <n v="10"/>
    <n v="0"/>
    <n v="0"/>
    <n v="0"/>
    <m/>
    <m/>
    <m/>
  </r>
  <r>
    <s v="120602003729-0"/>
    <x v="38"/>
    <m/>
    <s v="DESHUMEDECEDOR LONGHI"/>
    <s v="28.02.2000"/>
    <n v="85880"/>
    <n v="77292"/>
    <s v="ZLI1"/>
    <n v="10"/>
    <n v="0"/>
    <n v="137959.17000000001"/>
    <n v="137521.19"/>
    <s v="ZLIN"/>
    <n v="10"/>
    <n v="0"/>
    <n v="0"/>
    <n v="0"/>
    <m/>
    <m/>
    <m/>
  </r>
  <r>
    <s v="120602003730-0"/>
    <x v="38"/>
    <m/>
    <s v="CARRETILLOA CERO INOX CARG LIVIANA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1-0"/>
    <x v="38"/>
    <m/>
    <s v="CARRETILLO ACERO INOX CARG 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2-0"/>
    <x v="38"/>
    <m/>
    <s v="CARRETILLA DE MANO CARGA SEMI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3-0"/>
    <x v="38"/>
    <m/>
    <s v="CARRETILLO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5-0"/>
    <x v="38"/>
    <m/>
    <s v="CARRETILLO"/>
    <s v="31.07.1999"/>
    <n v="80255.13"/>
    <n v="72229.62000000001"/>
    <s v="ZLI1"/>
    <n v="5"/>
    <n v="0"/>
    <n v="32421.8"/>
    <n v="29179.62"/>
    <s v="ZLIN"/>
    <n v="5"/>
    <n v="0"/>
    <n v="0"/>
    <n v="0"/>
    <m/>
    <m/>
    <m/>
  </r>
  <r>
    <s v="120602003736-0"/>
    <x v="38"/>
    <m/>
    <s v="CARRETILLO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7-0"/>
    <x v="38"/>
    <m/>
    <s v="CARRETILLO ACERO INOX CARG PESADA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8-0"/>
    <x v="38"/>
    <m/>
    <s v="CARRETILLO"/>
    <s v="31.07.1999"/>
    <n v="61706.2"/>
    <n v="55535.579999999994"/>
    <s v="ZLI1"/>
    <n v="5"/>
    <n v="0"/>
    <n v="24928.32"/>
    <n v="22435.489999999998"/>
    <s v="ZLIN"/>
    <n v="5"/>
    <n v="0"/>
    <n v="0"/>
    <n v="0"/>
    <m/>
    <m/>
    <m/>
  </r>
  <r>
    <s v="120602003739-0"/>
    <x v="38"/>
    <m/>
    <s v="FAX"/>
    <s v="31.07.1999"/>
    <n v="69500"/>
    <n v="62550"/>
    <s v="ZLI1"/>
    <n v="10"/>
    <n v="0"/>
    <n v="111473.69"/>
    <n v="111192.21"/>
    <s v="ZLIN"/>
    <n v="10"/>
    <n v="0"/>
    <n v="0"/>
    <n v="0"/>
    <m/>
    <m/>
    <m/>
  </r>
  <r>
    <s v="120602003740-0"/>
    <x v="38"/>
    <m/>
    <s v="ESCRITORIO DE MADERA"/>
    <s v="31.07.1999"/>
    <n v="84750"/>
    <n v="76275"/>
    <s v="ZLI1"/>
    <n v="10"/>
    <n v="0"/>
    <n v="135933.78"/>
    <n v="135590.54"/>
    <s v="ZLIN"/>
    <n v="10"/>
    <n v="0"/>
    <n v="0"/>
    <n v="0"/>
    <m/>
    <m/>
    <m/>
  </r>
  <r>
    <s v="120602003742-0"/>
    <x v="38"/>
    <m/>
    <s v="DICTAFONO"/>
    <s v="31.07.1999"/>
    <n v="180800"/>
    <n v="162720"/>
    <s v="ZLI1"/>
    <n v="10"/>
    <n v="0"/>
    <n v="289992.08"/>
    <n v="289259.84000000003"/>
    <s v="ZLIN"/>
    <n v="10"/>
    <n v="0"/>
    <n v="0"/>
    <n v="0"/>
    <m/>
    <m/>
    <m/>
  </r>
  <r>
    <s v="120602003745-0"/>
    <x v="38"/>
    <m/>
    <s v="FAX"/>
    <s v="31.08.1999"/>
    <n v="87224"/>
    <n v="78501.600000000006"/>
    <s v="ZLI1"/>
    <n v="10"/>
    <n v="0"/>
    <n v="139901.87"/>
    <n v="139548.60999999999"/>
    <s v="ZLIN"/>
    <n v="10"/>
    <n v="0"/>
    <n v="0"/>
    <n v="0"/>
    <m/>
    <m/>
    <m/>
  </r>
  <r>
    <s v="120602003746-0"/>
    <x v="38"/>
    <m/>
    <s v="AIRE ACONDICIONADO (CHOFERES ED. HERNAN GARRON)"/>
    <s v="30.09.1999"/>
    <n v="448071.48"/>
    <n v="403264.32999999996"/>
    <s v="ZLI1"/>
    <n v="10"/>
    <n v="0"/>
    <n v="718679.16"/>
    <n v="716864.48"/>
    <s v="ZLIN"/>
    <n v="10"/>
    <n v="0"/>
    <n v="0"/>
    <n v="0"/>
    <m/>
    <m/>
    <m/>
  </r>
  <r>
    <s v="120602003747-0"/>
    <x v="38"/>
    <m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49-0"/>
    <x v="38"/>
    <m/>
    <s v="ARCHIVO TAMA;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0-0"/>
    <x v="38"/>
    <m/>
    <s v="ARCHIVO TIPO LEGAL"/>
    <s v="30.09.1999"/>
    <n v="47460"/>
    <n v="42714"/>
    <s v="ZLI1"/>
    <n v="10"/>
    <n v="0"/>
    <n v="76122.86"/>
    <n v="75930.64"/>
    <s v="ZLIN"/>
    <n v="10"/>
    <n v="0"/>
    <n v="0"/>
    <n v="0"/>
    <m/>
    <m/>
    <m/>
  </r>
  <r>
    <s v="120602003754-0"/>
    <x v="38"/>
    <m/>
    <s v="CARRETON MANO P/ACARREAR PAPELERIA"/>
    <s v="31.10.1999"/>
    <n v="119780"/>
    <n v="107802"/>
    <s v="ZLI1"/>
    <n v="10"/>
    <n v="0"/>
    <n v="192119.75"/>
    <n v="191634.64"/>
    <s v="ZLIN"/>
    <n v="10"/>
    <n v="0"/>
    <n v="0"/>
    <n v="0"/>
    <m/>
    <m/>
    <m/>
  </r>
  <r>
    <s v="120602003755-0"/>
    <x v="38"/>
    <m/>
    <s v="DICTAFONO"/>
    <s v="30.09.1999"/>
    <n v="167730.42000000001"/>
    <n v="150957.38"/>
    <s v="ZLI1"/>
    <n v="10"/>
    <n v="0"/>
    <n v="269029.25"/>
    <n v="268349.94"/>
    <s v="ZLIN"/>
    <n v="10"/>
    <n v="0"/>
    <n v="0"/>
    <n v="0"/>
    <m/>
    <m/>
    <m/>
  </r>
  <r>
    <s v="120602003762-0"/>
    <x v="38"/>
    <m/>
    <s v="RADIO PORTATIL"/>
    <s v="30.11.1999"/>
    <n v="0"/>
    <n v="0"/>
    <s v="ZLI1"/>
    <n v="10"/>
    <n v="0"/>
    <n v="0"/>
    <n v="0"/>
    <s v="ZLIN"/>
    <n v="10"/>
    <n v="0"/>
    <n v="0"/>
    <n v="0"/>
    <m/>
    <m/>
    <m/>
  </r>
  <r>
    <s v="120602003763-0"/>
    <x v="38"/>
    <m/>
    <s v="RADIO PORTATIL"/>
    <s v="30.11.1999"/>
    <n v="0"/>
    <n v="0"/>
    <s v="ZLI1"/>
    <n v="10"/>
    <n v="0"/>
    <n v="0"/>
    <n v="0"/>
    <s v="ZLIN"/>
    <n v="10"/>
    <n v="0"/>
    <n v="0"/>
    <n v="0"/>
    <m/>
    <m/>
    <m/>
  </r>
  <r>
    <s v="120602003765-0"/>
    <x v="38"/>
    <m/>
    <s v="EQ P/AIRE ACONDICIONADO SPLIT"/>
    <s v="31.10.1999"/>
    <n v="0"/>
    <n v="0"/>
    <s v="ZLI1"/>
    <n v="10"/>
    <n v="0"/>
    <n v="0"/>
    <n v="0"/>
    <s v="ZLIN"/>
    <n v="10"/>
    <n v="0"/>
    <n v="0"/>
    <n v="0"/>
    <m/>
    <m/>
    <m/>
  </r>
  <r>
    <s v="120602003766-0"/>
    <x v="38"/>
    <m/>
    <s v="ARCHIVO 3 GAVETAS"/>
    <s v="31.10.1999"/>
    <n v="40838"/>
    <n v="36754.199999999997"/>
    <s v="ZLI1"/>
    <n v="10"/>
    <n v="0"/>
    <n v="65501.59"/>
    <n v="65336.189999999995"/>
    <s v="ZLIN"/>
    <n v="10"/>
    <n v="0"/>
    <n v="0"/>
    <n v="0"/>
    <m/>
    <m/>
    <m/>
  </r>
  <r>
    <s v="120602003767-0"/>
    <x v="38"/>
    <m/>
    <s v="CALCULADORA FINANCIERA GRAFIC"/>
    <s v="30.11.1999"/>
    <n v="39550"/>
    <n v="35595"/>
    <s v="ZLI1"/>
    <n v="10"/>
    <n v="0"/>
    <n v="63435.72"/>
    <n v="63275.53"/>
    <s v="ZLIN"/>
    <n v="10"/>
    <n v="0"/>
    <n v="0"/>
    <n v="0"/>
    <m/>
    <m/>
    <m/>
  </r>
  <r>
    <s v="120602003768-0"/>
    <x v="38"/>
    <m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69-0"/>
    <x v="38"/>
    <m/>
    <s v="TRANSCRIPTOR STANDAR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0-0"/>
    <x v="38"/>
    <m/>
    <s v="TRANSCRIPTOR STANDAR MICROFONO MANO"/>
    <s v="30.11.1999"/>
    <n v="233772.9"/>
    <n v="210395.61"/>
    <s v="ZLI1"/>
    <n v="10"/>
    <n v="0"/>
    <n v="374957.34"/>
    <n v="374010.56"/>
    <s v="ZLIN"/>
    <n v="10"/>
    <n v="0"/>
    <n v="0"/>
    <n v="0"/>
    <m/>
    <m/>
    <m/>
  </r>
  <r>
    <s v="120602003771-0"/>
    <x v="38"/>
    <m/>
    <s v="FAXSIMIL"/>
    <s v="30.11.1999"/>
    <n v="86558"/>
    <n v="77902.2"/>
    <s v="ZLI1"/>
    <n v="10"/>
    <n v="0"/>
    <n v="138833.65"/>
    <n v="138483.1"/>
    <s v="ZLIN"/>
    <n v="10"/>
    <n v="0"/>
    <n v="0"/>
    <n v="0"/>
    <m/>
    <m/>
    <m/>
  </r>
  <r>
    <s v="120602003783-0"/>
    <x v="38"/>
    <m/>
    <s v="MAQUINA DESTAPADORA DESAGUES"/>
    <s v="30.11.1999"/>
    <n v="181087"/>
    <n v="162978.29999999999"/>
    <s v="ZLI1"/>
    <n v="10"/>
    <n v="0"/>
    <n v="290452.42"/>
    <n v="289719.01"/>
    <s v="ZLIN"/>
    <n v="10"/>
    <n v="0"/>
    <n v="0"/>
    <n v="0"/>
    <m/>
    <m/>
    <m/>
  </r>
  <r>
    <s v="120602003798-0"/>
    <x v="38"/>
    <m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799-0"/>
    <x v="38"/>
    <m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0-0"/>
    <x v="38"/>
    <m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1-0"/>
    <x v="38"/>
    <m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2-0"/>
    <x v="38"/>
    <m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3-0"/>
    <x v="38"/>
    <m/>
    <s v="BICICLETA ESTACIONARIA CICADEX"/>
    <s v="28.02.2000"/>
    <n v="94380.53"/>
    <n v="84942.48"/>
    <s v="ZLI1"/>
    <n v="10"/>
    <n v="0"/>
    <n v="151614.57999999999"/>
    <n v="151133.22"/>
    <s v="ZLIN"/>
    <n v="10"/>
    <n v="0"/>
    <n v="0"/>
    <n v="0"/>
    <m/>
    <m/>
    <m/>
  </r>
  <r>
    <s v="120602003805-0"/>
    <x v="38"/>
    <m/>
    <s v="CAMINADORA 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06-0"/>
    <x v="38"/>
    <m/>
    <s v="CAMINADORA 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07-0"/>
    <x v="38"/>
    <m/>
    <s v="ELIPTICA"/>
    <s v="31.03.2000"/>
    <n v="330000"/>
    <n v="297000"/>
    <s v="ZLI1"/>
    <n v="10"/>
    <n v="0"/>
    <n v="530118.14"/>
    <n v="528435.15"/>
    <s v="ZLIN"/>
    <n v="10"/>
    <n v="0"/>
    <n v="0"/>
    <n v="0"/>
    <m/>
    <m/>
    <m/>
  </r>
  <r>
    <s v="120602003808-0"/>
    <x v="38"/>
    <m/>
    <s v="BARRA OLIMPICA CROMADA"/>
    <s v="31.03.2000"/>
    <n v="65000"/>
    <n v="58500"/>
    <s v="ZLI1"/>
    <n v="10"/>
    <n v="0"/>
    <n v="104417.16"/>
    <n v="104085.66"/>
    <s v="ZLIN"/>
    <n v="10"/>
    <n v="0"/>
    <n v="0"/>
    <n v="0"/>
    <m/>
    <m/>
    <m/>
  </r>
  <r>
    <s v="120602003809-0"/>
    <x v="38"/>
    <m/>
    <s v="BARRA OLIMPICA CROMADA"/>
    <s v="31.03.2000"/>
    <n v="65000"/>
    <n v="58500"/>
    <s v="ZLI1"/>
    <n v="10"/>
    <n v="0"/>
    <n v="104417.16"/>
    <n v="104085.66"/>
    <s v="ZLIN"/>
    <n v="10"/>
    <n v="0"/>
    <n v="0"/>
    <n v="0"/>
    <m/>
    <m/>
    <m/>
  </r>
  <r>
    <s v="120602003811-0"/>
    <x v="38"/>
    <m/>
    <s v="MAQUINA PRESS DE HOMBRO ARTICULADO"/>
    <s v="31.03.2000"/>
    <n v="365000"/>
    <n v="328500"/>
    <s v="ZLI1"/>
    <n v="10"/>
    <n v="0"/>
    <n v="586342.78"/>
    <n v="584481.28000000003"/>
    <s v="ZLIN"/>
    <n v="10"/>
    <n v="0"/>
    <n v="0"/>
    <n v="0"/>
    <m/>
    <m/>
    <m/>
  </r>
  <r>
    <s v="120602003812-0"/>
    <x v="38"/>
    <m/>
    <s v="MAQUINA PRESS DE PECHO ARTICULADO"/>
    <s v="31.03.2000"/>
    <n v="380000"/>
    <n v="342000"/>
    <s v="ZLI1"/>
    <n v="10"/>
    <n v="0"/>
    <n v="610439.06000000006"/>
    <n v="608501.05000000005"/>
    <s v="ZLIN"/>
    <n v="10"/>
    <n v="0"/>
    <n v="0"/>
    <n v="0"/>
    <m/>
    <m/>
    <m/>
  </r>
  <r>
    <s v="120602003813-0"/>
    <x v="38"/>
    <m/>
    <s v="PRESS BANCA PLANO ARTICULADO"/>
    <s v="31.03.2000"/>
    <n v="250000"/>
    <n v="225000"/>
    <s v="ZLI1"/>
    <n v="10"/>
    <n v="0"/>
    <n v="401604.63"/>
    <n v="400329.65"/>
    <s v="ZLIN"/>
    <n v="10"/>
    <n v="0"/>
    <n v="0"/>
    <n v="0"/>
    <m/>
    <m/>
    <m/>
  </r>
  <r>
    <s v="120602003814-0"/>
    <x v="38"/>
    <m/>
    <s v="MAQUINA SMITH MACHIN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5-0"/>
    <x v="38"/>
    <m/>
    <s v="MAQUINA ESPALDA BAJA"/>
    <s v="31.03.2000"/>
    <n v="370000"/>
    <n v="333000"/>
    <s v="ZLI1"/>
    <n v="10"/>
    <n v="0"/>
    <n v="594374.89"/>
    <n v="592487.9"/>
    <s v="ZLIN"/>
    <n v="10"/>
    <n v="0"/>
    <n v="0"/>
    <n v="0"/>
    <m/>
    <m/>
    <m/>
  </r>
  <r>
    <s v="120602003816-0"/>
    <x v="38"/>
    <m/>
    <s v="MAQUINA SCOTH CON CABLE"/>
    <s v="31.03.2000"/>
    <n v="360000"/>
    <n v="324000"/>
    <s v="ZLI1"/>
    <n v="10"/>
    <n v="0"/>
    <n v="578310.73"/>
    <n v="576474.73"/>
    <s v="ZLIN"/>
    <n v="10"/>
    <n v="0"/>
    <n v="0"/>
    <n v="0"/>
    <m/>
    <m/>
    <m/>
  </r>
  <r>
    <s v="120602003817-0"/>
    <x v="38"/>
    <m/>
    <s v="PRESS BANCA INCLINADO ARTICULADO"/>
    <s v="31.03.2000"/>
    <n v="260000"/>
    <n v="234000"/>
    <s v="ZLI1"/>
    <n v="10"/>
    <n v="0"/>
    <n v="417668.84"/>
    <n v="416342.83"/>
    <s v="ZLIN"/>
    <n v="10"/>
    <n v="0"/>
    <n v="0"/>
    <n v="0"/>
    <m/>
    <m/>
    <m/>
  </r>
  <r>
    <s v="120602003818-0"/>
    <x v="38"/>
    <m/>
    <s v="ESCRITORIO METALICO PEQUE?O BEIGE"/>
    <s v="30.04.2000"/>
    <n v="40977.870000000003"/>
    <n v="36880.080000000002"/>
    <s v="ZLI1"/>
    <n v="10"/>
    <n v="0"/>
    <n v="65827.55"/>
    <n v="65618.559999999998"/>
    <s v="ZLIN"/>
    <n v="10"/>
    <n v="0"/>
    <n v="0"/>
    <n v="0"/>
    <m/>
    <m/>
    <m/>
  </r>
  <r>
    <s v="120602003819-0"/>
    <x v="38"/>
    <m/>
    <s v="MAQ DE ESCRIBIR PANASONIC"/>
    <s v="31.05.2000"/>
    <n v="185000"/>
    <n v="166500"/>
    <s v="ZLI1"/>
    <n v="10"/>
    <n v="0"/>
    <n v="297187.42"/>
    <n v="296243.92"/>
    <s v="ZLIN"/>
    <n v="10"/>
    <n v="0"/>
    <n v="0"/>
    <n v="0"/>
    <m/>
    <m/>
    <m/>
  </r>
  <r>
    <s v="120602003820-0"/>
    <x v="38"/>
    <m/>
    <s v="ARCHIVO METALICO"/>
    <s v="31.05.2000"/>
    <n v="35100"/>
    <n v="31590"/>
    <s v="ZLI1"/>
    <n v="10"/>
    <n v="0"/>
    <n v="56385.23"/>
    <n v="56206.22"/>
    <s v="ZLIN"/>
    <n v="10"/>
    <n v="0"/>
    <n v="0"/>
    <n v="0"/>
    <m/>
    <m/>
    <m/>
  </r>
  <r>
    <s v="120602003821-0"/>
    <x v="38"/>
    <m/>
    <s v="ESCRITORIO METALICO PEQUE?O"/>
    <s v="31.05.2000"/>
    <n v="42900"/>
    <n v="38610"/>
    <s v="ZLI1"/>
    <n v="10"/>
    <n v="0"/>
    <n v="68915.3"/>
    <n v="68696.52"/>
    <s v="ZLIN"/>
    <n v="10"/>
    <n v="0"/>
    <n v="0"/>
    <n v="0"/>
    <m/>
    <m/>
    <m/>
  </r>
  <r>
    <s v="120602003822-0"/>
    <x v="38"/>
    <m/>
    <s v="ESPIGNOMANOMETRO"/>
    <s v="31.05.2000"/>
    <n v="32100"/>
    <n v="28890"/>
    <s v="ZLI1"/>
    <n v="10"/>
    <n v="0"/>
    <n v="51565.98"/>
    <n v="51402.270000000004"/>
    <s v="ZLIN"/>
    <n v="10"/>
    <n v="0"/>
    <n v="0"/>
    <n v="0"/>
    <m/>
    <m/>
    <m/>
  </r>
  <r>
    <s v="120602003823-0"/>
    <x v="38"/>
    <m/>
    <s v="ESPIGNOMANOMETRO"/>
    <s v="31.05.2000"/>
    <n v="32100"/>
    <n v="28890"/>
    <s v="ZLI1"/>
    <n v="10"/>
    <n v="0"/>
    <n v="51565.98"/>
    <n v="51402.270000000004"/>
    <s v="ZLIN"/>
    <n v="10"/>
    <n v="0"/>
    <n v="0"/>
    <n v="0"/>
    <m/>
    <m/>
    <m/>
  </r>
  <r>
    <s v="120602003825-0"/>
    <x v="38"/>
    <m/>
    <s v="ARCHIVO METALICO 4 GAVETAS"/>
    <s v="31.05.2000"/>
    <n v="44850"/>
    <n v="40365"/>
    <s v="ZLI1"/>
    <n v="10"/>
    <n v="0"/>
    <n v="72047.820000000007"/>
    <n v="71819.090000000011"/>
    <s v="ZLIN"/>
    <n v="10"/>
    <n v="0"/>
    <n v="0"/>
    <n v="0"/>
    <m/>
    <m/>
    <m/>
  </r>
  <r>
    <s v="120602003826-0"/>
    <x v="38"/>
    <m/>
    <s v="SOFA DE TRES CAMPOS"/>
    <s v="31.05.2000"/>
    <n v="89200"/>
    <n v="80280"/>
    <s v="ZLI1"/>
    <n v="10"/>
    <n v="0"/>
    <n v="143292.49"/>
    <n v="142837.57999999999"/>
    <s v="ZLIN"/>
    <n v="10"/>
    <n v="0"/>
    <n v="0"/>
    <n v="0"/>
    <m/>
    <m/>
    <m/>
  </r>
  <r>
    <s v="120602003827-0"/>
    <x v="38"/>
    <m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28-0"/>
    <x v="38"/>
    <m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29-0"/>
    <x v="38"/>
    <m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0-0"/>
    <x v="38"/>
    <m/>
    <s v="BIBLIOTECA METALICA PEQUE?A"/>
    <s v="30.06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31-0"/>
    <x v="38"/>
    <m/>
    <s v="BIBLIOTECA METALICA"/>
    <s v="31.07.2000"/>
    <n v="44685.84"/>
    <n v="40217.259999999995"/>
    <s v="ZLI1"/>
    <n v="10"/>
    <n v="0"/>
    <n v="71784.100000000006"/>
    <n v="71556.200000000012"/>
    <s v="ZLIN"/>
    <n v="10"/>
    <n v="0"/>
    <n v="0"/>
    <n v="0"/>
    <m/>
    <m/>
    <m/>
  </r>
  <r>
    <s v="120602003842-0"/>
    <x v="38"/>
    <m/>
    <s v="RETROPROYECTOR DE FILMINAS"/>
    <s v="31.08.2000"/>
    <n v="259000"/>
    <n v="233100"/>
    <s v="ZLI1"/>
    <n v="10"/>
    <n v="0"/>
    <n v="416062.41"/>
    <n v="414741.50999999995"/>
    <s v="ZLIN"/>
    <n v="10"/>
    <n v="0"/>
    <n v="0"/>
    <n v="0"/>
    <m/>
    <m/>
    <m/>
  </r>
  <r>
    <s v="120602003843-0"/>
    <x v="38"/>
    <m/>
    <s v="ARCHIVO METALICO LEGAL 4 GAVETAS"/>
    <s v="31.08.2000"/>
    <n v="0"/>
    <n v="0"/>
    <s v="ZLI1"/>
    <n v="10"/>
    <n v="0"/>
    <n v="0"/>
    <n v="0"/>
    <s v="ZLIN"/>
    <n v="10"/>
    <n v="0"/>
    <n v="0"/>
    <n v="0"/>
    <m/>
    <m/>
    <m/>
  </r>
  <r>
    <s v="120602003844-0"/>
    <x v="38"/>
    <m/>
    <s v="ARCHIVO METALICO LEGAL 4 GAVETAS"/>
    <s v="31.08.2000"/>
    <n v="0"/>
    <n v="0"/>
    <s v="ZLI1"/>
    <n v="10"/>
    <n v="0"/>
    <n v="0"/>
    <n v="0"/>
    <s v="ZLIN"/>
    <n v="10"/>
    <n v="0"/>
    <n v="0"/>
    <n v="0"/>
    <m/>
    <m/>
    <m/>
  </r>
  <r>
    <s v="120602003845-0"/>
    <x v="38"/>
    <m/>
    <s v="ARCHIVO METALICO LEGAL 4 GAVETAS"/>
    <s v="31.08.2000"/>
    <n v="0"/>
    <n v="0"/>
    <s v="ZLI1"/>
    <n v="10"/>
    <n v="0"/>
    <n v="0"/>
    <n v="0"/>
    <s v="ZLIN"/>
    <n v="10"/>
    <n v="0"/>
    <n v="0"/>
    <n v="0"/>
    <m/>
    <m/>
    <m/>
  </r>
  <r>
    <s v="120602003846-0"/>
    <x v="38"/>
    <m/>
    <s v="ARCHIVO METALICO LEGAL 4 GAVETAS"/>
    <s v="31.08.2000"/>
    <n v="0"/>
    <n v="0"/>
    <s v="ZLI1"/>
    <n v="10"/>
    <n v="0"/>
    <n v="0"/>
    <n v="0"/>
    <s v="ZLIN"/>
    <n v="10"/>
    <n v="0"/>
    <n v="0"/>
    <n v="0"/>
    <m/>
    <m/>
    <m/>
  </r>
  <r>
    <s v="120602003847-0"/>
    <x v="38"/>
    <m/>
    <s v="ARCHIVO METALICO LEGAL 4 GAVETAS"/>
    <s v="31.08.2000"/>
    <n v="0"/>
    <n v="0"/>
    <s v="ZLI1"/>
    <n v="10"/>
    <n v="0"/>
    <n v="0"/>
    <n v="0"/>
    <s v="ZLIN"/>
    <n v="10"/>
    <n v="0"/>
    <n v="0"/>
    <n v="0"/>
    <m/>
    <m/>
    <m/>
  </r>
  <r>
    <s v="120602003848-0"/>
    <x v="38"/>
    <m/>
    <s v="ARCHIVO METALICO LEGAL 4 GAVETAS"/>
    <s v="31.08.2000"/>
    <n v="0"/>
    <n v="0"/>
    <s v="ZLI1"/>
    <n v="10"/>
    <n v="0"/>
    <n v="0"/>
    <n v="0"/>
    <s v="ZLIN"/>
    <n v="10"/>
    <n v="0"/>
    <n v="0"/>
    <n v="0"/>
    <m/>
    <m/>
    <m/>
  </r>
  <r>
    <s v="120602003849-0"/>
    <x v="38"/>
    <m/>
    <s v="PESO OLIMPICO"/>
    <s v="31.03.2000"/>
    <n v="155000"/>
    <n v="139500"/>
    <s v="ZLI1"/>
    <n v="10"/>
    <n v="0"/>
    <n v="248994.86"/>
    <n v="248204.36"/>
    <s v="ZLIN"/>
    <n v="10"/>
    <n v="0"/>
    <n v="0"/>
    <n v="0"/>
    <m/>
    <m/>
    <m/>
  </r>
  <r>
    <s v="120602003850-0"/>
    <x v="38"/>
    <m/>
    <s v="FREGADERO 1.5 DOBLE"/>
    <s v="30.10.2000"/>
    <n v="59287.61"/>
    <n v="53358.85"/>
    <s v="ZLI1"/>
    <n v="10"/>
    <n v="0"/>
    <n v="95240.66"/>
    <n v="94938.290000000008"/>
    <s v="ZLIN"/>
    <n v="10"/>
    <n v="0"/>
    <n v="0"/>
    <n v="0"/>
    <m/>
    <m/>
    <m/>
  </r>
  <r>
    <s v="120602003851-0"/>
    <x v="38"/>
    <m/>
    <s v="REFRIGERADORA 10 PIES ATLAS"/>
    <s v="30.10.2000"/>
    <n v="87871.679999999993"/>
    <n v="79084.509999999995"/>
    <s v="ZLI1"/>
    <n v="10"/>
    <n v="0"/>
    <n v="141158.66"/>
    <n v="140710.51"/>
    <s v="ZLIN"/>
    <n v="10"/>
    <n v="0"/>
    <n v="0"/>
    <n v="0"/>
    <m/>
    <m/>
    <m/>
  </r>
  <r>
    <s v="120602003852-0"/>
    <x v="38"/>
    <m/>
    <s v="RELOJ MARCADOR SIMPLEX"/>
    <s v="30.11.2000"/>
    <n v="0"/>
    <n v="0"/>
    <s v="ZLI1"/>
    <n v="10"/>
    <n v="0"/>
    <n v="0"/>
    <n v="0"/>
    <s v="ZLIN"/>
    <n v="10"/>
    <n v="0"/>
    <n v="0"/>
    <n v="0"/>
    <m/>
    <m/>
    <m/>
  </r>
  <r>
    <s v="120602003857-0"/>
    <x v="38"/>
    <m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8-0"/>
    <x v="38"/>
    <m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59-0"/>
    <x v="38"/>
    <m/>
    <s v="ARCHIVO"/>
    <s v="28.02.2001"/>
    <n v="70060"/>
    <n v="63054"/>
    <s v="ZLI1"/>
    <n v="10"/>
    <n v="0"/>
    <n v="102292.98"/>
    <n v="101961.59"/>
    <s v="ZLIN"/>
    <n v="10"/>
    <n v="0"/>
    <n v="0"/>
    <n v="0"/>
    <m/>
    <m/>
    <m/>
  </r>
  <r>
    <s v="120602003860-0"/>
    <x v="38"/>
    <m/>
    <s v="UNIDAD DE AIRE ACONDICIONADO"/>
    <s v="31.07.2001"/>
    <n v="216349.8"/>
    <n v="194714.81999999998"/>
    <s v="ZLI1"/>
    <n v="10"/>
    <n v="0"/>
    <n v="315887.52"/>
    <n v="314864.18"/>
    <s v="ZLIN"/>
    <n v="10"/>
    <n v="0"/>
    <n v="0"/>
    <n v="0"/>
    <m/>
    <m/>
    <m/>
  </r>
  <r>
    <s v="120602003861-0"/>
    <x v="38"/>
    <m/>
    <s v="CENTRAL TELEFONICA CON ACCESORIOS"/>
    <s v="30.04.2001"/>
    <n v="0"/>
    <n v="0"/>
    <s v="ZLI1"/>
    <n v="10"/>
    <n v="0"/>
    <n v="0"/>
    <n v="0"/>
    <s v="ZLIN"/>
    <n v="10"/>
    <n v="0"/>
    <n v="0"/>
    <n v="0"/>
    <m/>
    <m/>
    <m/>
  </r>
  <r>
    <s v="120602003862-0"/>
    <x v="38"/>
    <m/>
    <s v="HORNO DE MICROONDAS"/>
    <s v="30.05.2001"/>
    <n v="48450"/>
    <n v="43605"/>
    <s v="ZLI1"/>
    <n v="10"/>
    <n v="0"/>
    <n v="70740.740000000005"/>
    <n v="70511.570000000007"/>
    <s v="ZLIN"/>
    <n v="10"/>
    <n v="0"/>
    <n v="0"/>
    <n v="0"/>
    <m/>
    <m/>
    <m/>
  </r>
  <r>
    <s v="120602003863-0"/>
    <x v="38"/>
    <m/>
    <s v="RELOJ FECHADOR DE DOCUMENTOS"/>
    <s v="30.05.2001"/>
    <n v="187311"/>
    <n v="168579.9"/>
    <s v="ZLI1"/>
    <n v="10"/>
    <n v="0"/>
    <n v="273488.61"/>
    <n v="272602.62"/>
    <s v="ZLIN"/>
    <n v="10"/>
    <n v="0"/>
    <n v="0"/>
    <n v="0"/>
    <m/>
    <m/>
    <m/>
  </r>
  <r>
    <s v="120602003864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5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6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67-0"/>
    <x v="38"/>
    <m/>
    <s v="LOCKER COLOR GRIS"/>
    <s v="31.10.2001"/>
    <n v="42024.36"/>
    <n v="37821.919999999998"/>
    <s v="ZLI1"/>
    <n v="10"/>
    <n v="0"/>
    <n v="61358.78"/>
    <n v="61159.99"/>
    <s v="ZLIN"/>
    <n v="10"/>
    <n v="0"/>
    <n v="0"/>
    <n v="0"/>
    <m/>
    <m/>
    <m/>
  </r>
  <r>
    <s v="120602003869-0"/>
    <x v="38"/>
    <m/>
    <s v="LOCKER COLOR GRIS"/>
    <s v="31.10.2001"/>
    <n v="0"/>
    <n v="0"/>
    <s v="ZLI1"/>
    <n v="10"/>
    <n v="0"/>
    <n v="0"/>
    <n v="0"/>
    <s v="ZLIN"/>
    <n v="10"/>
    <n v="0"/>
    <n v="0"/>
    <n v="0"/>
    <m/>
    <m/>
    <m/>
  </r>
  <r>
    <s v="120602003871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3-0"/>
    <x v="38"/>
    <m/>
    <s v="LOCKER COLOR GRIS"/>
    <s v="31.10.2001"/>
    <n v="0"/>
    <n v="0"/>
    <s v="ZLI1"/>
    <n v="10"/>
    <n v="0"/>
    <n v="0"/>
    <n v="0"/>
    <s v="ZLIN"/>
    <n v="10"/>
    <n v="0"/>
    <n v="0"/>
    <n v="0"/>
    <m/>
    <m/>
    <m/>
  </r>
  <r>
    <s v="120602003874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5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6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7-0"/>
    <x v="38"/>
    <m/>
    <s v="LOCKER COLOR GRIS"/>
    <s v="31.10.2001"/>
    <n v="42024.38"/>
    <n v="37821.939999999995"/>
    <s v="ZLI1"/>
    <n v="10"/>
    <n v="0"/>
    <n v="61358.8"/>
    <n v="61160.030000000006"/>
    <s v="ZLIN"/>
    <n v="10"/>
    <n v="0"/>
    <n v="0"/>
    <n v="0"/>
    <m/>
    <m/>
    <m/>
  </r>
  <r>
    <s v="120602003878-0"/>
    <x v="38"/>
    <m/>
    <s v="LOCKER COLOR GRIS"/>
    <s v="31.10.2001"/>
    <n v="0"/>
    <n v="0"/>
    <s v="ZLI1"/>
    <n v="10"/>
    <n v="0"/>
    <n v="0"/>
    <n v="0"/>
    <s v="ZLIN"/>
    <n v="10"/>
    <n v="0"/>
    <n v="0"/>
    <n v="0"/>
    <m/>
    <m/>
    <m/>
  </r>
  <r>
    <s v="120602003879-0"/>
    <x v="38"/>
    <m/>
    <s v="MICROONDAS"/>
    <s v="30.05.2001"/>
    <n v="49794.95"/>
    <n v="44815.45"/>
    <s v="ZLI1"/>
    <n v="10"/>
    <n v="0"/>
    <n v="72704.460000000006"/>
    <n v="72468.930000000008"/>
    <s v="ZLIN"/>
    <n v="10"/>
    <n v="0"/>
    <n v="0"/>
    <n v="0"/>
    <m/>
    <m/>
    <m/>
  </r>
  <r>
    <s v="120602003880-0"/>
    <x v="38"/>
    <m/>
    <s v="ARCHIVADOR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1-0"/>
    <x v="38"/>
    <m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2-0"/>
    <x v="38"/>
    <m/>
    <s v="ARCHIVADOR 4 GAVETAS"/>
    <s v="31.08.2001"/>
    <n v="49974.25"/>
    <n v="44976.82"/>
    <s v="ZLI1"/>
    <n v="10"/>
    <n v="0"/>
    <n v="72966.22"/>
    <n v="72729.850000000006"/>
    <s v="ZLIN"/>
    <n v="10"/>
    <n v="0"/>
    <n v="0"/>
    <n v="0"/>
    <m/>
    <m/>
    <m/>
  </r>
  <r>
    <s v="120602003886-0"/>
    <x v="38"/>
    <m/>
    <s v="AIRE ACONDICIONADO"/>
    <s v="31.08.2001"/>
    <n v="218838.99"/>
    <n v="196955.09"/>
    <s v="ZLI1"/>
    <n v="10"/>
    <n v="0"/>
    <n v="319521.91999999998"/>
    <n v="318486.8"/>
    <s v="ZLIN"/>
    <n v="10"/>
    <n v="0"/>
    <n v="0"/>
    <n v="0"/>
    <m/>
    <m/>
    <m/>
  </r>
  <r>
    <s v="120602003887-0"/>
    <x v="38"/>
    <m/>
    <s v="AIRE ACONDICIONADO"/>
    <s v="31.08.2001"/>
    <n v="173682.51"/>
    <n v="156314.26"/>
    <s v="ZLI1"/>
    <n v="10"/>
    <n v="0"/>
    <n v="253589.94"/>
    <n v="252768.42"/>
    <s v="ZLIN"/>
    <n v="10"/>
    <n v="0"/>
    <n v="0"/>
    <n v="0"/>
    <m/>
    <m/>
    <m/>
  </r>
  <r>
    <s v="120602003888-0"/>
    <x v="38"/>
    <m/>
    <s v="FACSIMIL"/>
    <s v="31.08.2001"/>
    <n v="70000"/>
    <n v="63000"/>
    <s v="ZLI1"/>
    <n v="10"/>
    <n v="0"/>
    <n v="102205.41"/>
    <n v="101874.31"/>
    <s v="ZLIN"/>
    <n v="10"/>
    <n v="0"/>
    <n v="0"/>
    <n v="0"/>
    <m/>
    <m/>
    <m/>
  </r>
  <r>
    <s v="120602003889-0"/>
    <x v="38"/>
    <m/>
    <s v="MAQUINA DE ESCRIBIR ELECTRICA"/>
    <s v="31.08.2001"/>
    <n v="67152.5"/>
    <n v="60437.25"/>
    <s v="ZLI1"/>
    <n v="10"/>
    <n v="0"/>
    <n v="98047.81"/>
    <n v="97730.18"/>
    <s v="ZLIN"/>
    <n v="10"/>
    <n v="0"/>
    <n v="0"/>
    <n v="0"/>
    <m/>
    <m/>
    <m/>
  </r>
  <r>
    <s v="120602003890-0"/>
    <x v="38"/>
    <m/>
    <s v="SILLA DE RUEDAS"/>
    <s v="30.09.2001"/>
    <n v="67000"/>
    <n v="60300"/>
    <s v="ZLI1"/>
    <n v="10"/>
    <n v="0"/>
    <n v="97825.17"/>
    <n v="97508.27"/>
    <s v="ZLIN"/>
    <n v="10"/>
    <n v="0"/>
    <n v="0"/>
    <n v="0"/>
    <m/>
    <m/>
    <m/>
  </r>
  <r>
    <s v="120602003892-0"/>
    <x v="38"/>
    <m/>
    <s v="PANTALLA COLGANTE PARA PROYECCION"/>
    <s v="30.09.2001"/>
    <n v="107915"/>
    <n v="97123.5"/>
    <s v="ZLI1"/>
    <n v="10"/>
    <n v="0"/>
    <n v="157564.23000000001"/>
    <n v="157053.78"/>
    <s v="ZLIN"/>
    <n v="10"/>
    <n v="0"/>
    <n v="0"/>
    <n v="0"/>
    <m/>
    <m/>
    <m/>
  </r>
  <r>
    <s v="120602003894-0"/>
    <x v="38"/>
    <m/>
    <s v="PAPELERA AEREA CERRAD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5-0"/>
    <x v="38"/>
    <m/>
    <s v="PAPELERA AEREA ABIERTA"/>
    <s v="31.01.2000"/>
    <n v="30544.33"/>
    <n v="27489.9"/>
    <s v="ZLI1"/>
    <n v="10"/>
    <n v="0"/>
    <n v="49066.9"/>
    <n v="48911.12"/>
    <s v="ZLIN"/>
    <n v="10"/>
    <n v="0"/>
    <n v="0"/>
    <n v="0"/>
    <m/>
    <m/>
    <m/>
  </r>
  <r>
    <s v="120602003896-0"/>
    <x v="38"/>
    <m/>
    <s v="ESTACION DE TRABAJO MODULAR"/>
    <s v="31.03.2000"/>
    <n v="296967.95"/>
    <n v="267271.15000000002"/>
    <s v="ZLI1"/>
    <n v="10"/>
    <n v="0"/>
    <n v="477054.81"/>
    <n v="475540.27"/>
    <s v="ZLIN"/>
    <n v="10"/>
    <n v="0"/>
    <n v="0"/>
    <n v="0"/>
    <m/>
    <m/>
    <m/>
  </r>
  <r>
    <s v="120602003897-0"/>
    <x v="38"/>
    <m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8-0"/>
    <x v="38"/>
    <m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899-0"/>
    <x v="38"/>
    <m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01-0"/>
    <x v="38"/>
    <m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02-0"/>
    <x v="38"/>
    <m/>
    <s v="PROTECTOR DE ALFOMBRA"/>
    <s v="31.03.2000"/>
    <n v="19888"/>
    <n v="17899.2"/>
    <s v="ZLI1"/>
    <n v="10"/>
    <n v="0"/>
    <n v="31948.39"/>
    <n v="31846.959999999999"/>
    <s v="ZLIN"/>
    <n v="10"/>
    <n v="0"/>
    <n v="0"/>
    <n v="0"/>
    <m/>
    <m/>
    <m/>
  </r>
  <r>
    <s v="120602003912-0"/>
    <x v="38"/>
    <m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3-0"/>
    <x v="38"/>
    <m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4-0"/>
    <x v="38"/>
    <m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5-0"/>
    <x v="38"/>
    <m/>
    <s v="AIRE ACONDICIONADO CONFORT"/>
    <s v="30.04.2000"/>
    <n v="665077.97"/>
    <n v="598570.16999999993"/>
    <s v="ZLI1"/>
    <n v="10"/>
    <n v="0"/>
    <n v="1068393.6599999999"/>
    <n v="1065001.75"/>
    <s v="ZLIN"/>
    <n v="10"/>
    <n v="0"/>
    <n v="0"/>
    <n v="0"/>
    <m/>
    <m/>
    <m/>
  </r>
  <r>
    <s v="120602003916-0"/>
    <x v="38"/>
    <m/>
    <s v="MUEBLE MODULAR TIPO CENTRO DE ENTRE"/>
    <s v="31.05.2000"/>
    <n v="152550"/>
    <n v="137295"/>
    <s v="ZLI1"/>
    <n v="10"/>
    <n v="0"/>
    <n v="245059.13"/>
    <n v="244281.12"/>
    <s v="ZLIN"/>
    <n v="10"/>
    <n v="0"/>
    <n v="0"/>
    <n v="0"/>
    <m/>
    <m/>
    <m/>
  </r>
  <r>
    <s v="120602003917-0"/>
    <x v="38"/>
    <m/>
    <s v="MAQUIINA DE ESCRIBIR SMITH"/>
    <s v="31.07.2000"/>
    <n v="53799.3"/>
    <n v="48419.37"/>
    <s v="ZLI1"/>
    <n v="10"/>
    <n v="0"/>
    <n v="86424.14"/>
    <n v="86149.759999999995"/>
    <s v="ZLIN"/>
    <n v="10"/>
    <n v="0"/>
    <n v="0"/>
    <n v="0"/>
    <m/>
    <m/>
    <m/>
  </r>
  <r>
    <s v="120602003918-0"/>
    <x v="38"/>
    <m/>
    <s v="ARCHIVO 4 GAVETAS PRODEQUI"/>
    <s v="31.07.2000"/>
    <n v="0"/>
    <n v="0"/>
    <s v="ZLI1"/>
    <n v="10"/>
    <n v="0"/>
    <n v="0"/>
    <n v="0"/>
    <s v="ZLIN"/>
    <n v="10"/>
    <n v="0"/>
    <n v="0"/>
    <n v="0"/>
    <m/>
    <m/>
    <m/>
  </r>
  <r>
    <s v="120602003919-0"/>
    <x v="38"/>
    <m/>
    <s v="ARCHIVO 4 GAVETAS PRODEQUI"/>
    <s v="31.07.2000"/>
    <n v="0"/>
    <n v="0"/>
    <s v="ZLI1"/>
    <n v="10"/>
    <n v="0"/>
    <n v="0"/>
    <n v="0"/>
    <s v="ZLIN"/>
    <n v="10"/>
    <n v="0"/>
    <n v="0"/>
    <n v="0"/>
    <m/>
    <m/>
    <m/>
  </r>
  <r>
    <s v="120602003921-0"/>
    <x v="38"/>
    <m/>
    <s v="TELEFONO CELULAR NOKIA 5120 0502096"/>
    <s v="30.09.2000"/>
    <n v="63500"/>
    <n v="57150"/>
    <s v="ZLI1"/>
    <n v="10"/>
    <n v="0"/>
    <n v="102007.53"/>
    <n v="101683.68"/>
    <s v="ZLIN"/>
    <n v="10"/>
    <n v="0"/>
    <n v="0"/>
    <n v="0"/>
    <m/>
    <m/>
    <m/>
  </r>
  <r>
    <s v="120602003922-0"/>
    <x v="38"/>
    <m/>
    <s v="HORNO MICROHONDAS 0.7 PIES PREMIUM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3-0"/>
    <x v="38"/>
    <m/>
    <s v="HORNO MICROHONDAS 0.7 PIES PREMIUM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4-0"/>
    <x v="38"/>
    <m/>
    <s v="HORNO MICROHONDAS 0.7 PIES PREMIUM"/>
    <s v="30.09.2000"/>
    <n v="36725"/>
    <n v="33052.5"/>
    <s v="ZLI1"/>
    <n v="10"/>
    <n v="0"/>
    <n v="58995.69"/>
    <n v="58808.39"/>
    <s v="ZLIN"/>
    <n v="10"/>
    <n v="0"/>
    <n v="0"/>
    <n v="0"/>
    <m/>
    <m/>
    <m/>
  </r>
  <r>
    <s v="120602003926-0"/>
    <x v="38"/>
    <m/>
    <s v="ESCRITORIO TIPO SECRETARIAL"/>
    <s v="30.09.2000"/>
    <n v="40041.550000000003"/>
    <n v="36037.39"/>
    <s v="ZLI1"/>
    <n v="10"/>
    <n v="0"/>
    <n v="64323.44"/>
    <n v="64119.240000000005"/>
    <s v="ZLIN"/>
    <n v="10"/>
    <n v="0"/>
    <n v="0"/>
    <n v="0"/>
    <m/>
    <m/>
    <m/>
  </r>
  <r>
    <s v="120602003927-0"/>
    <x v="38"/>
    <m/>
    <s v="MAQUINA DE ESCRIBIR ELECTRONICA"/>
    <s v="30.09.2000"/>
    <n v="57969"/>
    <n v="52172.1"/>
    <s v="ZLI1"/>
    <n v="10"/>
    <n v="0"/>
    <n v="93122.42"/>
    <n v="92826.78"/>
    <s v="ZLIN"/>
    <n v="10"/>
    <n v="0"/>
    <n v="0"/>
    <n v="0"/>
    <m/>
    <m/>
    <m/>
  </r>
  <r>
    <s v="120602003928-0"/>
    <x v="38"/>
    <m/>
    <s v="MAQ DE ESCRIBIR ELECTRICA SMITH COR"/>
    <s v="30.09.2000"/>
    <n v="0"/>
    <n v="0"/>
    <s v="ZLI1"/>
    <n v="10"/>
    <n v="0"/>
    <n v="0"/>
    <n v="0"/>
    <s v="ZLIN"/>
    <n v="10"/>
    <n v="0"/>
    <n v="0"/>
    <n v="0"/>
    <m/>
    <m/>
    <m/>
  </r>
  <r>
    <s v="120602003929-0"/>
    <x v="38"/>
    <m/>
    <s v="MESA PARA COMPUTADORA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30-0"/>
    <x v="38"/>
    <m/>
    <s v="MESA PARA COMPUTO"/>
    <s v="30.09.2000"/>
    <n v="22035"/>
    <n v="19831.5"/>
    <s v="ZLI1"/>
    <n v="10"/>
    <n v="0"/>
    <n v="35397.370000000003"/>
    <n v="35284.990000000005"/>
    <s v="ZLIN"/>
    <n v="10"/>
    <n v="0"/>
    <n v="0"/>
    <n v="0"/>
    <m/>
    <m/>
    <m/>
  </r>
  <r>
    <s v="120602003931-0"/>
    <x v="38"/>
    <m/>
    <s v="MESA PARA MAQUINA DE ESCRIBIR"/>
    <s v="30.09.2000"/>
    <n v="12995"/>
    <n v="11695.5"/>
    <s v="ZLI1"/>
    <n v="10"/>
    <n v="0"/>
    <n v="20875.37"/>
    <n v="20809.09"/>
    <s v="ZLIN"/>
    <n v="10"/>
    <n v="0"/>
    <n v="0"/>
    <n v="0"/>
    <m/>
    <m/>
    <m/>
  </r>
  <r>
    <s v="120602003932-0"/>
    <x v="38"/>
    <m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3-0"/>
    <x v="38"/>
    <m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5-0"/>
    <x v="38"/>
    <m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7-0"/>
    <x v="38"/>
    <m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8-0"/>
    <x v="38"/>
    <m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39-0"/>
    <x v="38"/>
    <m/>
    <s v="SILLA DE ESPERA CON BRAZOS"/>
    <s v="30.09.2000"/>
    <n v="10780.2"/>
    <n v="9702.18"/>
    <s v="ZLI1"/>
    <n v="10"/>
    <n v="0"/>
    <n v="17317.439999999999"/>
    <n v="17262.46"/>
    <s v="ZLIN"/>
    <n v="10"/>
    <n v="0"/>
    <n v="0"/>
    <n v="0"/>
    <m/>
    <m/>
    <m/>
  </r>
  <r>
    <s v="120602003940-0"/>
    <x v="38"/>
    <m/>
    <s v="SILLA DE ESPERA CON BRAZOS"/>
    <s v="30.09.2000"/>
    <n v="0"/>
    <n v="0"/>
    <s v="ZLI1"/>
    <n v="10"/>
    <n v="0"/>
    <n v="0"/>
    <n v="0"/>
    <s v="ZLIN"/>
    <n v="10"/>
    <n v="0"/>
    <n v="0"/>
    <n v="0"/>
    <m/>
    <m/>
    <m/>
  </r>
  <r>
    <s v="120602003942-0"/>
    <x v="38"/>
    <m/>
    <s v="ARCHIVO LEGAL DE METAL METALIN"/>
    <s v="30.09.2000"/>
    <n v="0"/>
    <n v="0"/>
    <s v="ZLI1"/>
    <n v="10"/>
    <n v="0"/>
    <n v="0"/>
    <n v="0"/>
    <s v="ZLIN"/>
    <n v="10"/>
    <n v="0"/>
    <n v="0"/>
    <n v="0"/>
    <m/>
    <m/>
    <m/>
  </r>
  <r>
    <s v="120602003943-0"/>
    <x v="38"/>
    <m/>
    <s v="ARCHIVO LEGAL DE METAL"/>
    <s v="30.09.2000"/>
    <n v="0"/>
    <n v="0"/>
    <s v="ZLI1"/>
    <n v="10"/>
    <n v="0"/>
    <n v="0"/>
    <n v="0"/>
    <s v="ZLIN"/>
    <n v="10"/>
    <n v="0"/>
    <n v="0"/>
    <n v="0"/>
    <m/>
    <m/>
    <m/>
  </r>
  <r>
    <s v="120602003944-0"/>
    <x v="38"/>
    <m/>
    <s v="ARCHIVO LEGAL DE METAL METALIN"/>
    <s v="30.10.2000"/>
    <n v="50232"/>
    <n v="45208.800000000003"/>
    <s v="ZLI1"/>
    <n v="10"/>
    <n v="0"/>
    <n v="80693.570000000007"/>
    <n v="80437.390000000014"/>
    <s v="ZLIN"/>
    <n v="10"/>
    <n v="0"/>
    <n v="0"/>
    <n v="0"/>
    <m/>
    <m/>
    <m/>
  </r>
  <r>
    <s v="120602003945-0"/>
    <x v="38"/>
    <m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6-0"/>
    <x v="38"/>
    <m/>
    <s v="MICROHONDAS PREMIUM"/>
    <s v="30.10.2000"/>
    <n v="44013.5"/>
    <n v="39612.15"/>
    <s v="ZLI1"/>
    <n v="10"/>
    <n v="0"/>
    <n v="70704.03"/>
    <n v="70479.569999999992"/>
    <s v="ZLIN"/>
    <n v="10"/>
    <n v="0"/>
    <n v="0"/>
    <n v="0"/>
    <m/>
    <m/>
    <m/>
  </r>
  <r>
    <s v="120602003947-0"/>
    <x v="38"/>
    <m/>
    <s v="CALCULADORA CIENTIFICA GRAFICA PROG"/>
    <s v="30.11.2000"/>
    <n v="87000"/>
    <n v="78300"/>
    <s v="ZLI1"/>
    <n v="10"/>
    <n v="0"/>
    <n v="139758.39000000001"/>
    <n v="139314.69"/>
    <s v="ZLIN"/>
    <n v="10"/>
    <n v="0"/>
    <n v="0"/>
    <n v="0"/>
    <m/>
    <m/>
    <m/>
  </r>
  <r>
    <s v="120602003956-0"/>
    <x v="38"/>
    <m/>
    <s v="MAQUINA ENGARGOLADORA"/>
    <s v="31.03.2000"/>
    <n v="105090"/>
    <n v="94581"/>
    <s v="ZLI1"/>
    <n v="10"/>
    <n v="0"/>
    <n v="168818.49"/>
    <n v="168282.53999999998"/>
    <s v="ZLIN"/>
    <n v="10"/>
    <n v="0"/>
    <n v="0"/>
    <n v="0"/>
    <m/>
    <m/>
    <m/>
  </r>
  <r>
    <s v="120602003957-0"/>
    <x v="38"/>
    <m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58-0"/>
    <x v="38"/>
    <m/>
    <s v="SILLA DE ESPERA SIN BRAZOS CAFE"/>
    <s v="31.03.2000"/>
    <n v="0"/>
    <n v="0"/>
    <s v="ZLI1"/>
    <n v="10"/>
    <n v="0"/>
    <n v="0"/>
    <n v="0"/>
    <s v="ZLIN"/>
    <n v="10"/>
    <n v="0"/>
    <n v="0"/>
    <n v="0"/>
    <m/>
    <m/>
    <m/>
  </r>
  <r>
    <s v="120602003959-0"/>
    <x v="38"/>
    <m/>
    <s v="SILLA DE ESPERA SIN BRAZOS CAFE"/>
    <s v="31.03.2000"/>
    <n v="0"/>
    <n v="0"/>
    <s v="ZLI1"/>
    <n v="10"/>
    <n v="0"/>
    <n v="0"/>
    <n v="0"/>
    <s v="ZLIN"/>
    <n v="10"/>
    <n v="0"/>
    <n v="0"/>
    <n v="0"/>
    <m/>
    <m/>
    <m/>
  </r>
  <r>
    <s v="120602003960-0"/>
    <x v="38"/>
    <m/>
    <s v="SILLA DE ESPERA SIN BRAZOS CAFE"/>
    <s v="31.03.2000"/>
    <n v="0"/>
    <n v="0"/>
    <s v="ZLI1"/>
    <n v="10"/>
    <n v="0"/>
    <n v="0"/>
    <n v="0"/>
    <s v="ZLIN"/>
    <n v="10"/>
    <n v="0"/>
    <n v="0"/>
    <n v="0"/>
    <m/>
    <m/>
    <m/>
  </r>
  <r>
    <s v="120602003966-0"/>
    <x v="38"/>
    <m/>
    <s v="SILLA DE ESPERA SIN BRAZOS CAFE"/>
    <s v="31.03.2000"/>
    <n v="0"/>
    <n v="0"/>
    <s v="ZLI1"/>
    <n v="10"/>
    <n v="0"/>
    <n v="0"/>
    <n v="0"/>
    <s v="ZLIN"/>
    <n v="10"/>
    <n v="0"/>
    <n v="0"/>
    <n v="0"/>
    <m/>
    <m/>
    <m/>
  </r>
  <r>
    <s v="120602003967-0"/>
    <x v="38"/>
    <m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68-0"/>
    <x v="38"/>
    <m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0-0"/>
    <x v="38"/>
    <m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2-0"/>
    <x v="38"/>
    <m/>
    <s v="SILLA DE ESPERA SIN BRAZOS CAFE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4-0"/>
    <x v="38"/>
    <m/>
    <s v="SILLA DE ESPERA SIN BRAZOS"/>
    <s v="31.03.2000"/>
    <n v="0"/>
    <n v="0"/>
    <s v="ZLI1"/>
    <n v="10"/>
    <n v="0"/>
    <n v="0"/>
    <n v="0"/>
    <s v="ZLIN"/>
    <n v="10"/>
    <n v="0"/>
    <n v="0"/>
    <n v="0"/>
    <m/>
    <m/>
    <m/>
  </r>
  <r>
    <s v="120602003975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8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79-0"/>
    <x v="38"/>
    <m/>
    <s v="SILLA DE ESPERA SIN BRAZOS"/>
    <s v="31.03.2000"/>
    <n v="0"/>
    <n v="0"/>
    <s v="ZLI1"/>
    <n v="10"/>
    <n v="0"/>
    <n v="0"/>
    <n v="0"/>
    <s v="ZLIN"/>
    <n v="10"/>
    <n v="0"/>
    <n v="0"/>
    <n v="0"/>
    <m/>
    <m/>
    <m/>
  </r>
  <r>
    <s v="120602003981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2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3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4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89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1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3994-0"/>
    <x v="38"/>
    <m/>
    <s v="SILLA DE ESPERA SIN BRAZOS"/>
    <s v="31.03.2000"/>
    <n v="0"/>
    <n v="0"/>
    <s v="ZLI1"/>
    <n v="10"/>
    <n v="0"/>
    <n v="0"/>
    <n v="0"/>
    <s v="ZLIN"/>
    <n v="10"/>
    <n v="0"/>
    <n v="0"/>
    <n v="0"/>
    <m/>
    <m/>
    <m/>
  </r>
  <r>
    <s v="120602003995-0"/>
    <x v="38"/>
    <m/>
    <s v="SILLA DE ESPERA SIN BRAZOS"/>
    <s v="31.03.2000"/>
    <n v="0"/>
    <n v="0"/>
    <s v="ZLI1"/>
    <n v="10"/>
    <n v="0"/>
    <n v="0"/>
    <n v="0"/>
    <s v="ZLIN"/>
    <n v="10"/>
    <n v="0"/>
    <n v="0"/>
    <n v="0"/>
    <m/>
    <m/>
    <m/>
  </r>
  <r>
    <s v="120602003996-0"/>
    <x v="38"/>
    <m/>
    <s v="SILLA DE ESPERA SIN BRAZOS"/>
    <s v="31.03.2000"/>
    <n v="0"/>
    <n v="0"/>
    <s v="ZLI1"/>
    <n v="10"/>
    <n v="0"/>
    <n v="0"/>
    <n v="0"/>
    <s v="ZLIN"/>
    <n v="10"/>
    <n v="0"/>
    <n v="0"/>
    <n v="0"/>
    <m/>
    <m/>
    <m/>
  </r>
  <r>
    <s v="120602003997-0"/>
    <x v="38"/>
    <m/>
    <s v="SILLA DE ESPERA SIN BRAZOS"/>
    <s v="31.03.2000"/>
    <n v="0"/>
    <n v="0"/>
    <s v="ZLI1"/>
    <n v="10"/>
    <n v="0"/>
    <n v="0"/>
    <n v="0"/>
    <s v="ZLIN"/>
    <n v="10"/>
    <n v="0"/>
    <n v="0"/>
    <n v="0"/>
    <m/>
    <m/>
    <m/>
  </r>
  <r>
    <s v="120602003998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0-0"/>
    <x v="38"/>
    <m/>
    <s v="SILLA DE ESPERA SIN BRAZOS"/>
    <s v="31.03.2000"/>
    <n v="8588"/>
    <n v="7729.2"/>
    <s v="ZLI1"/>
    <n v="10"/>
    <n v="0"/>
    <n v="13795.84"/>
    <n v="13752.03"/>
    <s v="ZLIN"/>
    <n v="10"/>
    <n v="0"/>
    <n v="0"/>
    <n v="0"/>
    <m/>
    <m/>
    <m/>
  </r>
  <r>
    <s v="120602004001-0"/>
    <x v="38"/>
    <m/>
    <s v="DESTRUCTORA DE PAPEL"/>
    <s v="31.03.2000"/>
    <n v="93928.17"/>
    <n v="84535.35"/>
    <s v="ZLI1"/>
    <n v="10"/>
    <n v="0"/>
    <n v="150887.9"/>
    <n v="150408.85"/>
    <s v="ZLIN"/>
    <n v="10"/>
    <n v="0"/>
    <n v="0"/>
    <n v="0"/>
    <m/>
    <m/>
    <m/>
  </r>
  <r>
    <s v="120602004012-0"/>
    <x v="38"/>
    <m/>
    <s v="ARCHIVO 2 GAVETAS OFICIO"/>
    <s v="30.06.2000"/>
    <n v="56500"/>
    <n v="50850"/>
    <s v="ZLI1"/>
    <n v="10"/>
    <n v="0"/>
    <n v="90762.6"/>
    <n v="90474.450000000012"/>
    <s v="ZLIN"/>
    <n v="10"/>
    <n v="0"/>
    <n v="0"/>
    <n v="0"/>
    <m/>
    <m/>
    <m/>
  </r>
  <r>
    <s v="120602004014-0"/>
    <x v="38"/>
    <m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5-0"/>
    <x v="38"/>
    <m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6-0"/>
    <x v="38"/>
    <m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17-0"/>
    <x v="38"/>
    <m/>
    <s v="SILLA ERGONOMICA"/>
    <s v="31.07.2000"/>
    <n v="21470"/>
    <n v="19323"/>
    <s v="ZLI1"/>
    <n v="10"/>
    <n v="0"/>
    <n v="34489.760000000002"/>
    <n v="34380.270000000004"/>
    <s v="ZLIN"/>
    <n v="10"/>
    <n v="0"/>
    <n v="0"/>
    <n v="0"/>
    <m/>
    <m/>
    <m/>
  </r>
  <r>
    <s v="120602004020-0"/>
    <x v="38"/>
    <m/>
    <s v="RETROPROYECTOR DE ILMINAS 3M"/>
    <s v="31.07.2000"/>
    <n v="184755"/>
    <n v="166279.5"/>
    <s v="ZLI1"/>
    <n v="10"/>
    <n v="0"/>
    <n v="296793.86"/>
    <n v="295851.61"/>
    <s v="ZLIN"/>
    <n v="10"/>
    <n v="0"/>
    <n v="0"/>
    <n v="0"/>
    <m/>
    <m/>
    <m/>
  </r>
  <r>
    <s v="120602004021-0"/>
    <x v="38"/>
    <m/>
    <s v="SILLA ERGONOMICA LEOGAR"/>
    <s v="31.07.2000"/>
    <n v="28665.84"/>
    <n v="25799.260000000002"/>
    <s v="ZLI1"/>
    <n v="10"/>
    <n v="0"/>
    <n v="46049.279999999999"/>
    <n v="45903.08"/>
    <s v="ZLIN"/>
    <n v="10"/>
    <n v="0"/>
    <n v="0"/>
    <n v="0"/>
    <m/>
    <m/>
    <m/>
  </r>
  <r>
    <s v="120602004024-0"/>
    <x v="38"/>
    <m/>
    <s v="SILLA ESTILO EJECUTIVO CON BRAZOS"/>
    <s v="30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6-0"/>
    <x v="38"/>
    <m/>
    <s v="SILLA ESTILO EJECUTIVO CON BRAZOS"/>
    <s v="31.07.2000"/>
    <n v="67800"/>
    <n v="61020"/>
    <s v="ZLI1"/>
    <n v="10"/>
    <n v="0"/>
    <n v="108915.12"/>
    <n v="108569.34"/>
    <s v="ZLIN"/>
    <n v="10"/>
    <n v="0"/>
    <n v="0"/>
    <n v="0"/>
    <m/>
    <m/>
    <m/>
  </r>
  <r>
    <s v="120602004029-0"/>
    <x v="38"/>
    <m/>
    <s v="RELOJ MARCADOR DE DOCTOS ACROPRINT"/>
    <s v="30.09.2000"/>
    <n v="167541.94"/>
    <n v="150787.75"/>
    <s v="ZLI1"/>
    <n v="10"/>
    <n v="0"/>
    <n v="269142.44"/>
    <n v="268287.97000000003"/>
    <s v="ZLIN"/>
    <n v="10"/>
    <n v="0"/>
    <n v="0"/>
    <n v="0"/>
    <m/>
    <m/>
    <m/>
  </r>
  <r>
    <s v="120602004030-0"/>
    <x v="38"/>
    <m/>
    <s v="FAX BROTHER INTELLIFAX"/>
    <s v="31.08.2000"/>
    <n v="74580"/>
    <n v="67122"/>
    <s v="ZLI1"/>
    <n v="10"/>
    <n v="0"/>
    <n v="119806.64"/>
    <n v="119426.28"/>
    <s v="ZLIN"/>
    <n v="10"/>
    <n v="0"/>
    <n v="0"/>
    <n v="0"/>
    <m/>
    <m/>
    <m/>
  </r>
  <r>
    <s v="120602004032-0"/>
    <x v="38"/>
    <m/>
    <s v="FAX HEWLETH"/>
    <s v="31.08.2000"/>
    <n v="227661.42"/>
    <n v="204895.28000000003"/>
    <s v="ZLI1"/>
    <n v="10"/>
    <n v="0"/>
    <n v="365719.49"/>
    <n v="364558.42"/>
    <s v="ZLIN"/>
    <n v="10"/>
    <n v="0"/>
    <n v="0"/>
    <n v="0"/>
    <m/>
    <m/>
    <m/>
  </r>
  <r>
    <s v="120602004033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4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5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6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7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38-0"/>
    <x v="38"/>
    <m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39-0"/>
    <x v="38"/>
    <m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0-0"/>
    <x v="38"/>
    <m/>
    <s v="BOLSO DE CUERO 28 X 12 X 18"/>
    <s v="31.08.2000"/>
    <n v="32770"/>
    <n v="29493"/>
    <s v="ZLI1"/>
    <n v="10"/>
    <n v="0"/>
    <n v="52642.29"/>
    <n v="52475.17"/>
    <s v="ZLIN"/>
    <n v="10"/>
    <n v="0"/>
    <n v="0"/>
    <n v="0"/>
    <m/>
    <m/>
    <m/>
  </r>
  <r>
    <s v="120602004041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2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3-0"/>
    <x v="38"/>
    <m/>
    <s v="BOLSO DE CUERO 23 X 9 X 18"/>
    <s v="31.08.2000"/>
    <n v="29380"/>
    <n v="26442"/>
    <s v="ZLI1"/>
    <n v="10"/>
    <n v="0"/>
    <n v="47196.5"/>
    <n v="47046.66"/>
    <s v="ZLIN"/>
    <n v="10"/>
    <n v="0"/>
    <n v="0"/>
    <n v="0"/>
    <m/>
    <m/>
    <m/>
  </r>
  <r>
    <s v="120602004049-0"/>
    <x v="38"/>
    <m/>
    <s v="FACSIMIL LANIER MOD 2002"/>
    <s v="30.10.2000"/>
    <n v="550786.86"/>
    <n v="495708.17"/>
    <s v="ZLI1"/>
    <n v="10"/>
    <n v="0"/>
    <n v="884794.26"/>
    <n v="881985.24"/>
    <s v="ZLIN"/>
    <n v="10"/>
    <n v="0"/>
    <n v="0"/>
    <n v="0"/>
    <m/>
    <m/>
    <m/>
  </r>
  <r>
    <s v="120602004052-0"/>
    <x v="38"/>
    <m/>
    <s v="SILLA EJECUTIVA ERGONOMICA"/>
    <s v="30.11.2000"/>
    <n v="68793.42"/>
    <n v="61914.080000000002"/>
    <s v="ZLI1"/>
    <n v="10"/>
    <n v="0"/>
    <n v="110510.97"/>
    <n v="110160.13"/>
    <s v="ZLIN"/>
    <n v="10"/>
    <n v="0"/>
    <n v="0"/>
    <n v="0"/>
    <m/>
    <m/>
    <m/>
  </r>
  <r>
    <s v="120602004053-0"/>
    <x v="38"/>
    <m/>
    <s v="CAMARA FOTOGRAFICA"/>
    <s v="30.11.2000"/>
    <n v="187325.24"/>
    <n v="168592.72"/>
    <s v="ZLI1"/>
    <n v="10"/>
    <n v="0"/>
    <n v="300922.69"/>
    <n v="299967.33"/>
    <s v="ZLIN"/>
    <n v="10"/>
    <n v="0"/>
    <n v="0"/>
    <n v="0"/>
    <m/>
    <m/>
    <m/>
  </r>
  <r>
    <s v="120602004054-0"/>
    <x v="38"/>
    <m/>
    <s v="CAMARA DIGITAL"/>
    <s v="30.11.2000"/>
    <n v="277870.15999999997"/>
    <n v="250083.13999999998"/>
    <s v="ZLI1"/>
    <n v="10"/>
    <n v="0"/>
    <n v="446375.77"/>
    <n v="444958.63"/>
    <s v="ZLIN"/>
    <n v="10"/>
    <n v="0"/>
    <n v="0"/>
    <n v="0"/>
    <m/>
    <m/>
    <m/>
  </r>
  <r>
    <s v="120602004055-0"/>
    <x v="38"/>
    <m/>
    <s v="MAQ DE ESCRIBIR ELECT BROTHER"/>
    <s v="30.11.2000"/>
    <n v="81360"/>
    <n v="73224"/>
    <s v="ZLI1"/>
    <n v="10"/>
    <n v="0"/>
    <n v="130698.16"/>
    <n v="130283.22"/>
    <s v="ZLIN"/>
    <n v="10"/>
    <n v="0"/>
    <n v="0"/>
    <n v="0"/>
    <m/>
    <m/>
    <m/>
  </r>
  <r>
    <s v="120602004056-0"/>
    <x v="38"/>
    <m/>
    <s v="PROYECTOR MULTIMEDIA PORTATIL PROXI"/>
    <s v="30.11.2000"/>
    <n v="2771976.71"/>
    <n v="2494779.04"/>
    <s v="ZLI1"/>
    <n v="10"/>
    <n v="0"/>
    <n v="4301506.68"/>
    <n v="4287369.6099999994"/>
    <s v="ZLIN"/>
    <n v="10"/>
    <n v="0"/>
    <n v="0"/>
    <n v="0"/>
    <m/>
    <m/>
    <m/>
  </r>
  <r>
    <s v="120602004062-0"/>
    <x v="38"/>
    <m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3-0"/>
    <x v="38"/>
    <m/>
    <s v="TELEFONO CON PANTALLA"/>
    <s v="31.03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4-0"/>
    <x v="38"/>
    <m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65-0"/>
    <x v="38"/>
    <m/>
    <s v="TELEFONO CON PANTALLA"/>
    <s v="30.05.2001"/>
    <n v="115296.69"/>
    <n v="103767.02"/>
    <s v="ZLI1"/>
    <n v="10"/>
    <n v="0"/>
    <n v="168342.07"/>
    <n v="167796.72"/>
    <s v="ZLIN"/>
    <n v="10"/>
    <n v="0"/>
    <n v="0"/>
    <n v="0"/>
    <m/>
    <m/>
    <m/>
  </r>
  <r>
    <s v="120602004081-0"/>
    <x v="38"/>
    <m/>
    <s v="CAMARA DIGITAL EPSON C/BAT. Y CARGA"/>
    <s v="28.02.2001"/>
    <n v="320898.76"/>
    <n v="288808.88"/>
    <s v="ZLI1"/>
    <n v="10"/>
    <n v="0"/>
    <n v="468537.09"/>
    <n v="467019.24000000005"/>
    <s v="ZLIN"/>
    <n v="10"/>
    <n v="0"/>
    <n v="0"/>
    <n v="0"/>
    <m/>
    <m/>
    <m/>
  </r>
  <r>
    <s v="120602004083-0"/>
    <x v="38"/>
    <m/>
    <s v="ARCHIVO LEGAL 2 GAVETAS"/>
    <s v="28.02.2001"/>
    <n v="28657.95"/>
    <n v="25792.15"/>
    <s v="ZLI1"/>
    <n v="10"/>
    <n v="0"/>
    <n v="41842.78"/>
    <n v="41707.22"/>
    <s v="ZLIN"/>
    <n v="10"/>
    <n v="0"/>
    <n v="0"/>
    <n v="0"/>
    <m/>
    <m/>
    <m/>
  </r>
  <r>
    <s v="120602004084-0"/>
    <x v="38"/>
    <m/>
    <s v="UNIDAD DE LECTURA Y ESCRITURA"/>
    <s v="28.02.2001"/>
    <n v="219330.35"/>
    <n v="197397.31"/>
    <s v="ZLI1"/>
    <n v="10"/>
    <n v="0"/>
    <n v="320239.34000000003"/>
    <n v="319201.90000000002"/>
    <s v="ZLIN"/>
    <n v="10"/>
    <n v="0"/>
    <n v="0"/>
    <n v="0"/>
    <m/>
    <m/>
    <m/>
  </r>
  <r>
    <s v="120602004085-0"/>
    <x v="38"/>
    <m/>
    <s v="MAQ DE ESCRIBIR BROTHER"/>
    <s v="31.03.2001"/>
    <n v="81360"/>
    <n v="73224"/>
    <s v="ZLI1"/>
    <n v="10"/>
    <n v="0"/>
    <n v="118791.86"/>
    <n v="118407.03"/>
    <s v="ZLIN"/>
    <n v="10"/>
    <n v="0"/>
    <n v="0"/>
    <n v="0"/>
    <m/>
    <m/>
    <m/>
  </r>
  <r>
    <s v="120602004086-0"/>
    <x v="38"/>
    <m/>
    <s v="MAQ DE ESCRIBIR BROTHER"/>
    <s v="31.03.2001"/>
    <n v="81360"/>
    <n v="73224"/>
    <s v="ZLI1"/>
    <n v="10"/>
    <n v="0"/>
    <n v="118791.86"/>
    <n v="118407.03"/>
    <s v="ZLIN"/>
    <n v="10"/>
    <n v="0"/>
    <n v="0"/>
    <n v="0"/>
    <m/>
    <m/>
    <m/>
  </r>
  <r>
    <s v="120602004087-0"/>
    <x v="38"/>
    <m/>
    <s v="ARCHIVO LEGAL 4 GAVETAS"/>
    <s v="30.05.2001"/>
    <n v="52581.9"/>
    <n v="47323.71"/>
    <s v="ZLI1"/>
    <n v="10"/>
    <n v="0"/>
    <n v="76773.59"/>
    <n v="76524.87999999999"/>
    <s v="ZLIN"/>
    <n v="10"/>
    <n v="0"/>
    <n v="0"/>
    <n v="0"/>
    <m/>
    <m/>
    <m/>
  </r>
  <r>
    <s v="120602004088-0"/>
    <x v="38"/>
    <m/>
    <s v="MAQUINA DE ESCRIBIR"/>
    <s v="30.05.2001"/>
    <n v="90174"/>
    <n v="81156.600000000006"/>
    <s v="ZLI1"/>
    <n v="10"/>
    <n v="0"/>
    <n v="131661.01999999999"/>
    <n v="131234.49"/>
    <s v="ZLIN"/>
    <n v="10"/>
    <n v="0"/>
    <n v="0"/>
    <n v="0"/>
    <m/>
    <m/>
    <m/>
  </r>
  <r>
    <s v="120602004090-0"/>
    <x v="38"/>
    <m/>
    <s v="FAX"/>
    <s v="31.07.2001"/>
    <n v="61585"/>
    <n v="55426.5"/>
    <s v="ZLI1"/>
    <n v="10"/>
    <n v="0"/>
    <n v="89918.83"/>
    <n v="89627.53"/>
    <s v="ZLIN"/>
    <n v="10"/>
    <n v="0"/>
    <n v="0"/>
    <n v="0"/>
    <m/>
    <m/>
    <m/>
  </r>
  <r>
    <s v="120602004091-0"/>
    <x v="38"/>
    <m/>
    <s v="MAQUINA EMPLASTICADORA LAMINATOR"/>
    <s v="31.07.2001"/>
    <n v="45200"/>
    <n v="40680"/>
    <s v="ZLI1"/>
    <n v="10"/>
    <n v="0"/>
    <n v="65995.45"/>
    <n v="65781.649999999994"/>
    <s v="ZLIN"/>
    <n v="10"/>
    <n v="0"/>
    <n v="0"/>
    <n v="0"/>
    <m/>
    <m/>
    <m/>
  </r>
  <r>
    <s v="120602004092-0"/>
    <x v="38"/>
    <m/>
    <s v="ENCUADERNADORA"/>
    <s v="31.08.2001"/>
    <n v="135600"/>
    <n v="122040"/>
    <s v="ZLI1"/>
    <n v="10"/>
    <n v="0"/>
    <n v="197986.53"/>
    <n v="197345.13999999998"/>
    <s v="ZLIN"/>
    <n v="10"/>
    <n v="0"/>
    <n v="0"/>
    <n v="0"/>
    <m/>
    <m/>
    <m/>
  </r>
  <r>
    <s v="120602004094-0"/>
    <x v="38"/>
    <m/>
    <s v="AIRE ACONDICIONADO"/>
    <s v="31.10.2001"/>
    <n v="356442.3"/>
    <n v="320798.07"/>
    <s v="ZLI1"/>
    <n v="10"/>
    <n v="0"/>
    <n v="511760.42"/>
    <n v="510074.45999999996"/>
    <s v="ZLIN"/>
    <n v="10"/>
    <n v="0"/>
    <n v="0"/>
    <n v="0"/>
    <m/>
    <m/>
    <m/>
  </r>
  <r>
    <s v="120602004095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096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097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098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099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100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101-0"/>
    <x v="38"/>
    <m/>
    <s v="UNIDAD TRANSFERENCIA DE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102-0"/>
    <x v="38"/>
    <m/>
    <s v="UNIDAD REMOTA TRANF.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103-0"/>
    <x v="38"/>
    <m/>
    <s v="UNIDAD REMOTA TRANSF. DATOS"/>
    <s v="30.09.2001"/>
    <n v="0"/>
    <n v="0"/>
    <s v="ZLI1"/>
    <n v="10"/>
    <n v="0"/>
    <n v="0"/>
    <n v="0"/>
    <s v="ZLIN"/>
    <n v="10"/>
    <n v="0"/>
    <n v="0"/>
    <n v="0"/>
    <m/>
    <m/>
    <m/>
  </r>
  <r>
    <s v="120602004104-0"/>
    <x v="38"/>
    <m/>
    <s v="ARCHIVO MOVIL"/>
    <s v="30.09.2001"/>
    <n v="1279330.05"/>
    <n v="1151397.04"/>
    <s v="ZLI1"/>
    <n v="10"/>
    <n v="0"/>
    <n v="1867921.37"/>
    <n v="1861870.1400000001"/>
    <s v="ZLIN"/>
    <n v="10"/>
    <n v="0"/>
    <n v="0"/>
    <n v="0"/>
    <m/>
    <m/>
    <m/>
  </r>
  <r>
    <s v="120602004105-0"/>
    <x v="38"/>
    <m/>
    <s v="AIRE ACONDICIONADO"/>
    <s v="31.10.2001"/>
    <n v="0"/>
    <n v="0"/>
    <s v="ZLI1"/>
    <n v="10"/>
    <n v="0"/>
    <n v="0"/>
    <n v="0"/>
    <s v="ZLIN"/>
    <n v="10"/>
    <n v="0"/>
    <n v="0"/>
    <n v="0"/>
    <m/>
    <m/>
    <m/>
  </r>
  <r>
    <s v="120602004106-0"/>
    <x v="38"/>
    <m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7-0"/>
    <x v="38"/>
    <m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8-0"/>
    <x v="38"/>
    <m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09-0"/>
    <x v="38"/>
    <m/>
    <s v="EQUIPO DESHUMIFICADOR"/>
    <s v="31.10.2001"/>
    <n v="91267.42"/>
    <n v="82140.679999999993"/>
    <s v="ZLI1"/>
    <n v="10"/>
    <n v="0"/>
    <n v="133257.47"/>
    <n v="132825.78"/>
    <s v="ZLIN"/>
    <n v="10"/>
    <n v="0"/>
    <n v="0"/>
    <n v="0"/>
    <m/>
    <m/>
    <m/>
  </r>
  <r>
    <s v="120602004110-0"/>
    <x v="38"/>
    <m/>
    <s v="EQUIPO DESHUMIFICADOR"/>
    <s v="31.10.2001"/>
    <n v="73685"/>
    <n v="66316.5"/>
    <s v="ZLI1"/>
    <n v="10"/>
    <n v="0"/>
    <n v="107585.77"/>
    <n v="107237.24"/>
    <s v="ZLIN"/>
    <n v="10"/>
    <n v="0"/>
    <n v="0"/>
    <n v="0"/>
    <m/>
    <m/>
    <m/>
  </r>
  <r>
    <s v="120602004111-0"/>
    <x v="38"/>
    <m/>
    <s v="TELEFONO CON PANTALLA"/>
    <s v="31.10.2001"/>
    <n v="102525.75"/>
    <n v="92273.17"/>
    <s v="ZLI1"/>
    <n v="10"/>
    <n v="0"/>
    <n v="149695.51"/>
    <n v="149210.56"/>
    <s v="ZLIN"/>
    <n v="10"/>
    <n v="0"/>
    <n v="0"/>
    <n v="0"/>
    <m/>
    <m/>
    <m/>
  </r>
  <r>
    <s v="120602004112-0"/>
    <x v="38"/>
    <m/>
    <s v="MUEBLE TIPO MODULAR"/>
    <s v="31.10.2001"/>
    <n v="468950"/>
    <n v="422055"/>
    <s v="ZLI1"/>
    <n v="10"/>
    <n v="0"/>
    <n v="684703.47"/>
    <n v="682485.33"/>
    <s v="ZLIN"/>
    <n v="10"/>
    <n v="0"/>
    <n v="0"/>
    <n v="0"/>
    <m/>
    <m/>
    <m/>
  </r>
  <r>
    <s v="120602004116-0"/>
    <x v="38"/>
    <m/>
    <s v="FAX"/>
    <s v="30.11.2001"/>
    <n v="50877"/>
    <n v="45789.3"/>
    <s v="ZLI1"/>
    <n v="10"/>
    <n v="0"/>
    <n v="74284.33"/>
    <n v="74043.69"/>
    <s v="ZLIN"/>
    <n v="10"/>
    <n v="0"/>
    <n v="0"/>
    <n v="0"/>
    <m/>
    <m/>
    <m/>
  </r>
  <r>
    <s v="120602004117-0"/>
    <x v="38"/>
    <m/>
    <s v="HORNO DE MICROONDAS"/>
    <s v="30.11.2001"/>
    <n v="68600"/>
    <n v="61740"/>
    <s v="ZLI1"/>
    <n v="10"/>
    <n v="0"/>
    <n v="100161.28"/>
    <n v="99836.800000000003"/>
    <s v="ZLIN"/>
    <n v="10"/>
    <n v="0"/>
    <n v="0"/>
    <n v="0"/>
    <m/>
    <m/>
    <m/>
  </r>
  <r>
    <s v="120602004118-0"/>
    <x v="38"/>
    <m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19-0"/>
    <x v="38"/>
    <m/>
    <s v="SILLON EJECUTIVO"/>
    <s v="30.11.2001"/>
    <n v="0"/>
    <n v="0"/>
    <s v="ZLI1"/>
    <n v="10"/>
    <n v="0"/>
    <n v="0"/>
    <n v="0"/>
    <s v="ZLIN"/>
    <n v="10"/>
    <n v="0"/>
    <n v="0"/>
    <n v="0"/>
    <m/>
    <m/>
    <m/>
  </r>
  <r>
    <s v="120602004120-0"/>
    <x v="38"/>
    <m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1-0"/>
    <x v="38"/>
    <m/>
    <s v="SILLON EJECUTIVO"/>
    <s v="30.11.2001"/>
    <n v="0"/>
    <n v="0"/>
    <s v="ZLI1"/>
    <n v="10"/>
    <n v="0"/>
    <n v="0"/>
    <n v="0"/>
    <s v="ZLIN"/>
    <n v="10"/>
    <n v="0"/>
    <n v="0"/>
    <n v="0"/>
    <m/>
    <m/>
    <m/>
  </r>
  <r>
    <s v="120602004122-0"/>
    <x v="38"/>
    <m/>
    <s v="SILLON EJ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3-0"/>
    <x v="38"/>
    <m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4-0"/>
    <x v="38"/>
    <m/>
    <s v="SILLON EJECUTIVO"/>
    <s v="30.11.2001"/>
    <n v="0"/>
    <n v="0"/>
    <s v="ZLI1"/>
    <n v="10"/>
    <n v="0"/>
    <n v="0"/>
    <n v="0"/>
    <s v="ZLIN"/>
    <n v="10"/>
    <n v="0"/>
    <n v="0"/>
    <n v="0"/>
    <m/>
    <m/>
    <m/>
  </r>
  <r>
    <s v="120602004125-0"/>
    <x v="38"/>
    <m/>
    <s v="SILLON EJECUTIVO"/>
    <s v="30.11.2001"/>
    <n v="77505.570000000007"/>
    <n v="69755.010000000009"/>
    <s v="ZLI1"/>
    <n v="10"/>
    <n v="0"/>
    <n v="113164.07"/>
    <n v="112797.47"/>
    <s v="ZLIN"/>
    <n v="10"/>
    <n v="0"/>
    <n v="0"/>
    <n v="0"/>
    <m/>
    <m/>
    <m/>
  </r>
  <r>
    <s v="120602004126-0"/>
    <x v="38"/>
    <m/>
    <s v="SILLON EJECUTIVO"/>
    <s v="30.11.2001"/>
    <n v="0"/>
    <n v="0"/>
    <s v="ZLI1"/>
    <n v="10"/>
    <n v="0"/>
    <n v="0"/>
    <n v="0"/>
    <s v="ZLIN"/>
    <n v="10"/>
    <n v="0"/>
    <n v="0"/>
    <n v="0"/>
    <m/>
    <m/>
    <m/>
  </r>
  <r>
    <s v="120602004127-0"/>
    <x v="38"/>
    <m/>
    <s v="SILLON EJECUTIVO"/>
    <s v="30.11.2001"/>
    <n v="0"/>
    <n v="0"/>
    <s v="ZLI1"/>
    <n v="10"/>
    <n v="0"/>
    <n v="0"/>
    <n v="0"/>
    <s v="ZLIN"/>
    <n v="10"/>
    <n v="0"/>
    <n v="0"/>
    <n v="0"/>
    <m/>
    <m/>
    <m/>
  </r>
  <r>
    <s v="120602004130-0"/>
    <x v="38"/>
    <m/>
    <s v="TELEFONO CON PANTALLA"/>
    <s v="30.11.2001"/>
    <n v="102525.75"/>
    <n v="92273.17"/>
    <s v="ZLI1"/>
    <n v="10"/>
    <n v="0"/>
    <n v="149695.51"/>
    <n v="149210.57"/>
    <s v="ZLIN"/>
    <n v="10"/>
    <n v="0"/>
    <n v="0"/>
    <n v="0"/>
    <m/>
    <m/>
    <m/>
  </r>
  <r>
    <s v="120602004132-0"/>
    <x v="38"/>
    <m/>
    <s v="PUERTA PLEGABLE PARA UNID MOBIL"/>
    <s v="31.03.2001"/>
    <n v="34578"/>
    <n v="31120.2"/>
    <s v="ZLI1"/>
    <n v="10"/>
    <n v="0"/>
    <n v="50486.52"/>
    <n v="50322.969999999994"/>
    <s v="ZLIN"/>
    <n v="10"/>
    <n v="0"/>
    <n v="0"/>
    <n v="0"/>
    <m/>
    <m/>
    <m/>
  </r>
  <r>
    <s v="120602004134-0"/>
    <x v="38"/>
    <m/>
    <s v="MUEBLE DE OFICINA PARA UNIDAD MOVIL"/>
    <s v="31.03.2001"/>
    <n v="0"/>
    <n v="0"/>
    <s v="ZLI1"/>
    <n v="10"/>
    <n v="0"/>
    <n v="0"/>
    <n v="0"/>
    <s v="ZLIN"/>
    <n v="10"/>
    <n v="0"/>
    <n v="0"/>
    <n v="0"/>
    <m/>
    <m/>
    <m/>
  </r>
  <r>
    <s v="120602004135-0"/>
    <x v="38"/>
    <m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6-0"/>
    <x v="38"/>
    <m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7-0"/>
    <x v="38"/>
    <m/>
    <s v="RELOJ FECHADOR"/>
    <s v="31.03.2001"/>
    <n v="211025.69"/>
    <n v="189923.12"/>
    <s v="ZLI1"/>
    <n v="10"/>
    <n v="0"/>
    <n v="308113.87"/>
    <n v="307115.71999999997"/>
    <s v="ZLIN"/>
    <n v="10"/>
    <n v="0"/>
    <n v="0"/>
    <n v="0"/>
    <m/>
    <m/>
    <m/>
  </r>
  <r>
    <s v="120602004139-0"/>
    <x v="38"/>
    <m/>
    <s v="MESA PARA COMPUTO"/>
    <s v="30.05.2001"/>
    <n v="58203"/>
    <n v="52382.7"/>
    <s v="ZLI1"/>
    <n v="10"/>
    <n v="0"/>
    <n v="84980.84"/>
    <n v="84705.54"/>
    <s v="ZLIN"/>
    <n v="10"/>
    <n v="0"/>
    <n v="0"/>
    <n v="0"/>
    <m/>
    <m/>
    <m/>
  </r>
  <r>
    <s v="120602004144-0"/>
    <x v="38"/>
    <m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5-0"/>
    <x v="38"/>
    <m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6-0"/>
    <x v="38"/>
    <m/>
    <s v="CALCULADORA ELECTRICA"/>
    <s v="30.05.2001"/>
    <n v="85767"/>
    <n v="77190.3"/>
    <s v="ZLI1"/>
    <n v="10"/>
    <n v="0"/>
    <n v="125226.45"/>
    <n v="124820.76"/>
    <s v="ZLIN"/>
    <n v="10"/>
    <n v="0"/>
    <n v="0"/>
    <n v="0"/>
    <m/>
    <m/>
    <m/>
  </r>
  <r>
    <s v="120602004149-0"/>
    <x v="38"/>
    <m/>
    <s v="AIRE ACONDICIONADO"/>
    <s v="30.06.2001"/>
    <n v="280556.15999999997"/>
    <n v="252500.53999999998"/>
    <s v="ZLI1"/>
    <n v="10"/>
    <n v="0"/>
    <n v="409633.76"/>
    <n v="408306.73"/>
    <s v="ZLIN"/>
    <n v="10"/>
    <n v="0"/>
    <n v="0"/>
    <n v="0"/>
    <m/>
    <m/>
    <m/>
  </r>
  <r>
    <s v="120602004151-0"/>
    <x v="38"/>
    <m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2-0"/>
    <x v="38"/>
    <m/>
    <s v="ARCHIVO LEGAL 4 GAVETAS"/>
    <s v="30.06.2001"/>
    <n v="49155"/>
    <n v="44239.5"/>
    <s v="ZLI1"/>
    <n v="10"/>
    <n v="0"/>
    <n v="71770.080000000002"/>
    <n v="71537.58"/>
    <s v="ZLIN"/>
    <n v="10"/>
    <n v="0"/>
    <n v="0"/>
    <n v="0"/>
    <m/>
    <m/>
    <m/>
  </r>
  <r>
    <s v="120602004153-0"/>
    <x v="38"/>
    <m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4-0"/>
    <x v="38"/>
    <m/>
    <s v="CALCULADORA"/>
    <s v="31.07.2001"/>
    <n v="75710"/>
    <n v="68139"/>
    <s v="ZLI1"/>
    <n v="10"/>
    <n v="0"/>
    <n v="110542.43"/>
    <n v="110184.31999999999"/>
    <s v="ZLIN"/>
    <n v="10"/>
    <n v="0"/>
    <n v="0"/>
    <n v="0"/>
    <m/>
    <m/>
    <m/>
  </r>
  <r>
    <s v="120602004158-0"/>
    <x v="38"/>
    <m/>
    <s v="FACSIMIL"/>
    <s v="31.08.2001"/>
    <n v="517781.25"/>
    <n v="466003.12"/>
    <s v="ZLI1"/>
    <n v="10"/>
    <n v="0"/>
    <n v="756000.86"/>
    <n v="753551.76"/>
    <s v="ZLIN"/>
    <n v="10"/>
    <n v="0"/>
    <n v="0"/>
    <n v="0"/>
    <m/>
    <m/>
    <m/>
  </r>
  <r>
    <s v="120602004160-0"/>
    <x v="38"/>
    <m/>
    <s v="BIBLIOTECA"/>
    <s v="30.09.2001"/>
    <n v="126560"/>
    <n v="113904"/>
    <s v="ZLI1"/>
    <n v="10"/>
    <n v="0"/>
    <n v="184787.37"/>
    <n v="184188.72"/>
    <s v="ZLIN"/>
    <n v="10"/>
    <n v="0"/>
    <n v="0"/>
    <n v="0"/>
    <m/>
    <m/>
    <m/>
  </r>
  <r>
    <s v="120602004161-0"/>
    <x v="38"/>
    <m/>
    <s v="RADIOGRABADORA PORTATIL"/>
    <s v="30.09.2001"/>
    <n v="48618.25"/>
    <n v="43756.42"/>
    <s v="ZLI1"/>
    <n v="10"/>
    <n v="0"/>
    <n v="70986.34"/>
    <n v="70756.37999999999"/>
    <s v="ZLIN"/>
    <n v="10"/>
    <n v="0"/>
    <n v="0"/>
    <n v="0"/>
    <m/>
    <m/>
    <m/>
  </r>
  <r>
    <s v="120602004162-0"/>
    <x v="38"/>
    <m/>
    <s v="CALCULADORA"/>
    <s v="30.09.2001"/>
    <n v="75710"/>
    <n v="68139"/>
    <s v="ZLI1"/>
    <n v="10"/>
    <n v="0"/>
    <n v="110542.43"/>
    <n v="110184.32999999999"/>
    <s v="ZLIN"/>
    <n v="10"/>
    <n v="0"/>
    <n v="0"/>
    <n v="0"/>
    <m/>
    <m/>
    <m/>
  </r>
  <r>
    <s v="120602004163-0"/>
    <x v="38"/>
    <m/>
    <s v="CALCULADORA"/>
    <s v="30.09.2001"/>
    <n v="75710"/>
    <n v="68139"/>
    <s v="ZLI1"/>
    <n v="10"/>
    <n v="0"/>
    <n v="110542.43"/>
    <n v="110184.32999999999"/>
    <s v="ZLIN"/>
    <n v="10"/>
    <n v="0"/>
    <n v="0"/>
    <n v="0"/>
    <m/>
    <m/>
    <m/>
  </r>
  <r>
    <s v="120602004165-0"/>
    <x v="38"/>
    <m/>
    <s v="AIRE ACONDICIONADO"/>
    <s v="30.09.2001"/>
    <n v="470542.17"/>
    <n v="423487.94999999995"/>
    <s v="ZLI1"/>
    <n v="10"/>
    <n v="0"/>
    <n v="687028.15"/>
    <n v="684802.49"/>
    <s v="ZLIN"/>
    <n v="10"/>
    <n v="0"/>
    <n v="0"/>
    <n v="0"/>
    <m/>
    <m/>
    <m/>
  </r>
  <r>
    <s v="120602004167-0"/>
    <x v="38"/>
    <m/>
    <s v="AIRE ACONDICIONADO"/>
    <s v="31.10.2001"/>
    <n v="246562.05"/>
    <n v="221905.84"/>
    <s v="ZLI1"/>
    <n v="10"/>
    <n v="0"/>
    <n v="354113.83"/>
    <n v="352947.60000000003"/>
    <s v="ZLIN"/>
    <n v="10"/>
    <n v="0"/>
    <n v="0"/>
    <n v="0"/>
    <m/>
    <m/>
    <m/>
  </r>
  <r>
    <s v="120602004168-0"/>
    <x v="38"/>
    <m/>
    <s v="LAMINADORA (EMPLASTICADORA)"/>
    <s v="31.10.2001"/>
    <n v="96917.65"/>
    <n v="87225.87999999999"/>
    <s v="ZLI1"/>
    <n v="10"/>
    <n v="0"/>
    <n v="141507.23000000001"/>
    <n v="141048.80000000002"/>
    <s v="ZLIN"/>
    <n v="10"/>
    <n v="0"/>
    <n v="0"/>
    <n v="0"/>
    <m/>
    <m/>
    <m/>
  </r>
  <r>
    <s v="120602004172-0"/>
    <x v="38"/>
    <m/>
    <s v="CALCULADORA"/>
    <s v="31.10.2001"/>
    <n v="27685"/>
    <n v="24916.5"/>
    <s v="ZLI1"/>
    <n v="10"/>
    <n v="0"/>
    <n v="40422.19"/>
    <n v="40291.240000000005"/>
    <s v="ZLIN"/>
    <n v="10"/>
    <n v="0"/>
    <n v="0"/>
    <n v="0"/>
    <m/>
    <m/>
    <m/>
  </r>
  <r>
    <s v="120602004173-0"/>
    <x v="38"/>
    <m/>
    <s v="CALCULADORA"/>
    <s v="31.10.2001"/>
    <n v="27685"/>
    <n v="24916.5"/>
    <s v="ZLI1"/>
    <n v="10"/>
    <n v="0"/>
    <n v="40422.19"/>
    <n v="40291.240000000005"/>
    <s v="ZLIN"/>
    <n v="10"/>
    <n v="0"/>
    <n v="0"/>
    <n v="0"/>
    <m/>
    <m/>
    <m/>
  </r>
  <r>
    <s v="120602004174-0"/>
    <x v="38"/>
    <m/>
    <s v="AIRE ACONDICIONADO"/>
    <s v="31.10.2001"/>
    <n v="170000"/>
    <n v="153000"/>
    <s v="ZLI1"/>
    <n v="10"/>
    <n v="0"/>
    <n v="248213.19"/>
    <n v="247409.09"/>
    <s v="ZLIN"/>
    <n v="10"/>
    <n v="0"/>
    <n v="0"/>
    <n v="0"/>
    <m/>
    <m/>
    <m/>
  </r>
  <r>
    <s v="120602004175-0"/>
    <x v="38"/>
    <m/>
    <s v="LOCKER METALICO 3 COMPARTIMIENTOS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6-0"/>
    <x v="38"/>
    <m/>
    <s v="LOCKER METALICO"/>
    <s v="31.10.2001"/>
    <n v="64975"/>
    <n v="58477.5"/>
    <s v="ZLI1"/>
    <n v="10"/>
    <n v="0"/>
    <n v="94868.52"/>
    <n v="94561.19"/>
    <s v="ZLIN"/>
    <n v="10"/>
    <n v="0"/>
    <n v="0"/>
    <n v="0"/>
    <m/>
    <m/>
    <m/>
  </r>
  <r>
    <s v="120602004178-0"/>
    <x v="38"/>
    <m/>
    <s v="AIRE ACONDICIONADO"/>
    <s v="30.11.2001"/>
    <n v="282682.43"/>
    <n v="254414.19"/>
    <s v="ZLI1"/>
    <n v="10"/>
    <n v="0"/>
    <n v="412738.28"/>
    <n v="411401.2"/>
    <s v="ZLIN"/>
    <n v="10"/>
    <n v="0"/>
    <n v="0"/>
    <n v="0"/>
    <m/>
    <m/>
    <m/>
  </r>
  <r>
    <s v="120602004179-0"/>
    <x v="38"/>
    <m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0-0"/>
    <x v="38"/>
    <m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1-0"/>
    <x v="38"/>
    <m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2-0"/>
    <x v="38"/>
    <m/>
    <s v="DUCHA CON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3-0"/>
    <x v="38"/>
    <m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4-0"/>
    <x v="38"/>
    <m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5-0"/>
    <x v="38"/>
    <m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186-0"/>
    <x v="38"/>
    <m/>
    <s v="DUCHA LAVA OJOS ACERO"/>
    <s v="31.10.2001"/>
    <n v="199650"/>
    <n v="179685"/>
    <s v="ZLI1"/>
    <n v="10"/>
    <n v="0"/>
    <n v="291504.5"/>
    <n v="290560.15000000002"/>
    <s v="ZLIN"/>
    <n v="10"/>
    <n v="0"/>
    <n v="0"/>
    <n v="0"/>
    <m/>
    <m/>
    <m/>
  </r>
  <r>
    <s v="120602004215-0"/>
    <x v="38"/>
    <m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6-0"/>
    <x v="38"/>
    <m/>
    <s v="MODULOS DOBLES ALMACEN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17-0"/>
    <x v="38"/>
    <m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8-0"/>
    <x v="38"/>
    <m/>
    <s v="MODULOS TRIPLES ALMACEN EL ALTO"/>
    <s v="30.11.2001"/>
    <n v="561537.1"/>
    <n v="505383.38999999996"/>
    <s v="ZLI1"/>
    <n v="10"/>
    <n v="0"/>
    <n v="819887.79"/>
    <n v="817231.73"/>
    <s v="ZLIN"/>
    <n v="10"/>
    <n v="0"/>
    <n v="0"/>
    <n v="0"/>
    <m/>
    <m/>
    <m/>
  </r>
  <r>
    <s v="120602004219-0"/>
    <x v="38"/>
    <m/>
    <s v="MODULOS DOBLE SENCILLO ALM. EL ALTO"/>
    <s v="30.11.2001"/>
    <n v="374358.6"/>
    <n v="336922.74"/>
    <s v="ZLI1"/>
    <n v="10"/>
    <n v="0"/>
    <n v="546592.63"/>
    <n v="544821.92000000004"/>
    <s v="ZLIN"/>
    <n v="10"/>
    <n v="0"/>
    <n v="0"/>
    <n v="0"/>
    <m/>
    <m/>
    <m/>
  </r>
  <r>
    <s v="120602004220-0"/>
    <x v="38"/>
    <m/>
    <s v="MODULO TRIPLE DOBLE ALMC. EL ALTO"/>
    <s v="30.11.2001"/>
    <n v="1123077.3999999999"/>
    <n v="1010769.6599999999"/>
    <s v="ZLI1"/>
    <n v="10"/>
    <n v="0"/>
    <n v="1639780.37"/>
    <n v="1634468.2200000002"/>
    <s v="ZLIN"/>
    <n v="10"/>
    <n v="0"/>
    <n v="0"/>
    <n v="0"/>
    <m/>
    <m/>
    <m/>
  </r>
  <r>
    <s v="120602004221-0"/>
    <x v="38"/>
    <m/>
    <s v="MODULO JEFATURA ALMA. EL ALTO"/>
    <s v="30.11.2001"/>
    <n v="357649.5"/>
    <n v="321884.55"/>
    <s v="ZLI1"/>
    <n v="10"/>
    <n v="0"/>
    <n v="522196.06"/>
    <n v="520504.38"/>
    <s v="ZLIN"/>
    <n v="10"/>
    <n v="0"/>
    <n v="0"/>
    <n v="0"/>
    <m/>
    <m/>
    <m/>
  </r>
  <r>
    <s v="120602004222-0"/>
    <x v="38"/>
    <m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3-0"/>
    <x v="38"/>
    <m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4-0"/>
    <x v="38"/>
    <m/>
    <s v="MODULO SECRETARIA ALM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5-0"/>
    <x v="38"/>
    <m/>
    <s v="MODULO SECRETARIA ALMN. EL ALTO"/>
    <s v="30.11.2001"/>
    <n v="304912.65000000002"/>
    <n v="274421.38"/>
    <s v="ZLI1"/>
    <n v="10"/>
    <n v="0"/>
    <n v="445196.15"/>
    <n v="443753.91000000003"/>
    <s v="ZLIN"/>
    <n v="10"/>
    <n v="0"/>
    <n v="0"/>
    <n v="0"/>
    <m/>
    <m/>
    <m/>
  </r>
  <r>
    <s v="120602004226-0"/>
    <x v="38"/>
    <m/>
    <s v="MODULOS ESQUINEROS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7-0"/>
    <x v="38"/>
    <m/>
    <s v="MODULOS ESQUINEROS ALMN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8-0"/>
    <x v="38"/>
    <m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29-0"/>
    <x v="38"/>
    <m/>
    <s v="MODULOS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0-0"/>
    <x v="38"/>
    <m/>
    <s v="MODULO ESQUINERO ALM. EL ALTO"/>
    <s v="30.11.2001"/>
    <n v="195675"/>
    <n v="176107.5"/>
    <s v="ZLI1"/>
    <n v="10"/>
    <n v="0"/>
    <n v="285700.69"/>
    <n v="284775.15000000002"/>
    <s v="ZLIN"/>
    <n v="10"/>
    <n v="0"/>
    <n v="0"/>
    <n v="0"/>
    <m/>
    <m/>
    <m/>
  </r>
  <r>
    <s v="120602004231-0"/>
    <x v="38"/>
    <m/>
    <s v="MODULOS IMPRESORA ALMN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2-0"/>
    <x v="38"/>
    <m/>
    <s v="MODULOS IMPRESORA ALM. EL ALTO"/>
    <s v="30.11.2001"/>
    <n v="66493.45"/>
    <n v="59844.1"/>
    <s v="ZLI1"/>
    <n v="10"/>
    <n v="0"/>
    <n v="97085.57"/>
    <n v="96771.060000000012"/>
    <s v="ZLIN"/>
    <n v="10"/>
    <n v="0"/>
    <n v="0"/>
    <n v="0"/>
    <m/>
    <m/>
    <m/>
  </r>
  <r>
    <s v="120602004233-0"/>
    <x v="38"/>
    <m/>
    <s v="MODULO IMPRESORA ALMN. EL ALTO"/>
    <s v="30.11.2001"/>
    <n v="66491.990000000005"/>
    <n v="59842.790000000008"/>
    <s v="ZLI1"/>
    <n v="10"/>
    <n v="0"/>
    <n v="97083.44"/>
    <n v="96768.94"/>
    <s v="ZLIN"/>
    <n v="10"/>
    <n v="0"/>
    <n v="0"/>
    <n v="0"/>
    <m/>
    <m/>
    <m/>
  </r>
  <r>
    <s v="120602004317-0"/>
    <x v="38"/>
    <m/>
    <s v="RELOJ MARCADOR"/>
    <s v="06.12.2002"/>
    <n v="1079121.75"/>
    <n v="971209.57000000007"/>
    <s v="ZLI1"/>
    <n v="15"/>
    <n v="0"/>
    <n v="1341304.43"/>
    <n v="1341304.43"/>
    <s v="ZLIN"/>
    <n v="15"/>
    <n v="0"/>
    <n v="0"/>
    <n v="0"/>
    <m/>
    <m/>
    <m/>
  </r>
  <r>
    <s v="120602004318-0"/>
    <x v="38"/>
    <m/>
    <s v="LECTOR BIOMETRICO"/>
    <s v="01.12.2002"/>
    <n v="1087171.75"/>
    <n v="848021.24"/>
    <s v="ZLI1"/>
    <n v="10"/>
    <n v="0"/>
    <n v="1351310.27"/>
    <n v="1351310.27"/>
    <s v="ZLIN"/>
    <n v="15"/>
    <n v="0"/>
    <n v="0"/>
    <n v="0"/>
    <m/>
    <m/>
    <m/>
  </r>
  <r>
    <s v="120602004320-0"/>
    <x v="38"/>
    <m/>
    <s v="RELOJ MARCADOR"/>
    <s v="06.12.2002"/>
    <n v="1081824.25"/>
    <n v="973641.82000000007"/>
    <s v="ZLI1"/>
    <n v="15"/>
    <n v="0"/>
    <n v="1344663.54"/>
    <n v="1344663.54"/>
    <s v="ZLIN"/>
    <n v="15"/>
    <n v="0"/>
    <n v="0"/>
    <n v="0"/>
    <m/>
    <m/>
    <m/>
  </r>
  <r>
    <s v="120602004401-0"/>
    <x v="38"/>
    <m/>
    <s v="FAX"/>
    <s v="30.09.2007"/>
    <n v="62015"/>
    <n v="55813.5"/>
    <s v="ZLI1"/>
    <n v="10"/>
    <n v="0"/>
    <n v="18882.740000000002"/>
    <n v="18882.740000000002"/>
    <s v="ZLIN"/>
    <n v="10"/>
    <n v="0"/>
    <n v="0"/>
    <n v="0"/>
    <m/>
    <m/>
    <m/>
  </r>
  <r>
    <s v="120602004403-0"/>
    <x v="38"/>
    <m/>
    <s v="JUEGO DE PERSIANAS  (CUARTO CONTROL"/>
    <s v="31.10.2007"/>
    <n v="45200"/>
    <n v="40680"/>
    <s v="ZLI1"/>
    <n v="10"/>
    <n v="0"/>
    <n v="13762.79"/>
    <n v="13762.79"/>
    <s v="ZLIN"/>
    <n v="10"/>
    <n v="0"/>
    <n v="0"/>
    <n v="0"/>
    <m/>
    <m/>
    <m/>
  </r>
  <r>
    <s v="120602004404-0"/>
    <x v="38"/>
    <m/>
    <s v="JUEGO DE PERSIANAS (2) (CASETA 2 BA"/>
    <s v="31.10.2007"/>
    <n v="127125"/>
    <n v="114412.5"/>
    <s v="ZLI1"/>
    <n v="10"/>
    <n v="0"/>
    <n v="38707.85"/>
    <n v="38707.85"/>
    <s v="ZLIN"/>
    <n v="10"/>
    <n v="0"/>
    <n v="0"/>
    <n v="0"/>
    <m/>
    <m/>
    <m/>
  </r>
  <r>
    <s v="120602004405-0"/>
    <x v="38"/>
    <m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4419-0"/>
    <x v="38"/>
    <m/>
    <s v="AIRE ACONDICIONADO"/>
    <s v="30.09.2007"/>
    <n v="395000"/>
    <n v="355500"/>
    <s v="ZLI1"/>
    <n v="10"/>
    <n v="0"/>
    <n v="120272.21"/>
    <n v="120272.21"/>
    <s v="ZLIN"/>
    <n v="10"/>
    <n v="0"/>
    <n v="0"/>
    <n v="0"/>
    <m/>
    <m/>
    <m/>
  </r>
  <r>
    <s v="120602004420-0"/>
    <x v="38"/>
    <m/>
    <s v="FAX"/>
    <s v="30.09.2007"/>
    <n v="78000"/>
    <n v="70200"/>
    <s v="ZLI1"/>
    <n v="10"/>
    <n v="0"/>
    <n v="23749.96"/>
    <n v="23749.96"/>
    <s v="ZLIN"/>
    <n v="10"/>
    <n v="0"/>
    <n v="0"/>
    <n v="0"/>
    <m/>
    <m/>
    <m/>
  </r>
  <r>
    <s v="120602004421-0"/>
    <x v="38"/>
    <m/>
    <s v="REFRIGERADORA 1 PUERTA"/>
    <s v="30.04.2008"/>
    <n v="124790"/>
    <n v="112311"/>
    <s v="ZLI1"/>
    <n v="10"/>
    <n v="0"/>
    <n v="18130.89"/>
    <n v="18130.89"/>
    <s v="ZLIN"/>
    <n v="10"/>
    <n v="0"/>
    <n v="0"/>
    <n v="0"/>
    <m/>
    <m/>
    <m/>
  </r>
  <r>
    <s v="120602004423-0"/>
    <x v="38"/>
    <m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4432-0"/>
    <x v="38"/>
    <m/>
    <s v="RELOJ BIOMETRICO"/>
    <s v="30.06.2007"/>
    <n v="1677880.5"/>
    <n v="1388123.44"/>
    <s v="ZLI1"/>
    <n v="15"/>
    <n v="0"/>
    <n v="510892.15"/>
    <n v="510892.15"/>
    <s v="ZLIN"/>
    <n v="10"/>
    <n v="0"/>
    <n v="0"/>
    <n v="0"/>
    <m/>
    <m/>
    <m/>
  </r>
  <r>
    <s v="120602004461-0"/>
    <x v="38"/>
    <m/>
    <s v="SCANNER"/>
    <s v="31.03.2007"/>
    <n v="69450"/>
    <n v="54691.89"/>
    <s v="ZLI1"/>
    <n v="5"/>
    <n v="0"/>
    <n v="21146.61"/>
    <n v="21146.61"/>
    <s v="ZLIN"/>
    <n v="10"/>
    <n v="0"/>
    <n v="0"/>
    <n v="0"/>
    <m/>
    <m/>
    <m/>
  </r>
  <r>
    <s v="120602004465-0"/>
    <x v="38"/>
    <m/>
    <s v="TELE FAX"/>
    <s v="30.09.2007"/>
    <n v="74000"/>
    <n v="66600"/>
    <s v="ZLI1"/>
    <n v="10"/>
    <n v="0"/>
    <n v="22532.01"/>
    <n v="22532.01"/>
    <s v="ZLIN"/>
    <n v="10"/>
    <n v="0"/>
    <n v="0"/>
    <n v="0"/>
    <m/>
    <m/>
    <m/>
  </r>
  <r>
    <s v="120602004466-0"/>
    <x v="38"/>
    <m/>
    <s v="REFRIGERADORA"/>
    <s v="30.11.2007"/>
    <n v="204400"/>
    <n v="183960"/>
    <s v="ZLI1"/>
    <n v="10"/>
    <n v="0"/>
    <n v="62237.06"/>
    <n v="62237.06"/>
    <s v="ZLIN"/>
    <n v="10"/>
    <n v="0"/>
    <n v="0"/>
    <n v="0"/>
    <m/>
    <m/>
    <m/>
  </r>
  <r>
    <s v="120602004467-0"/>
    <x v="38"/>
    <m/>
    <s v="CELULAR"/>
    <s v="31.12.2007"/>
    <n v="153000"/>
    <n v="137700"/>
    <s v="ZLI1"/>
    <n v="10"/>
    <n v="0"/>
    <n v="46586.45"/>
    <n v="46586.45"/>
    <s v="ZLIN"/>
    <n v="10"/>
    <n v="0"/>
    <n v="0"/>
    <n v="0"/>
    <m/>
    <m/>
    <m/>
  </r>
  <r>
    <s v="120602004468-0"/>
    <x v="38"/>
    <m/>
    <s v="ESCRITORIO DE OFICINA"/>
    <s v="31.03.2008"/>
    <n v="127209.75"/>
    <n v="114488.77"/>
    <s v="ZLI1"/>
    <n v="10"/>
    <n v="0"/>
    <n v="18482.45"/>
    <n v="18482.45"/>
    <s v="ZLIN"/>
    <n v="10"/>
    <n v="0"/>
    <n v="0"/>
    <n v="0"/>
    <m/>
    <m/>
    <m/>
  </r>
  <r>
    <s v="120602004469-0"/>
    <x v="38"/>
    <m/>
    <s v="SILLA PARA ESCRITORIO"/>
    <s v="31.03.2008"/>
    <n v="87990"/>
    <n v="79191"/>
    <s v="ZLI1"/>
    <n v="10"/>
    <n v="0"/>
    <n v="12784.17"/>
    <n v="12784.17"/>
    <s v="ZLIN"/>
    <n v="10"/>
    <n v="0"/>
    <n v="0"/>
    <n v="0"/>
    <m/>
    <m/>
    <m/>
  </r>
  <r>
    <s v="120602004470-0"/>
    <x v="38"/>
    <m/>
    <s v="FACSIMIL PANASONIC"/>
    <s v="31.03.2008"/>
    <n v="82998.5"/>
    <n v="74698.649999999994"/>
    <s v="ZLI1"/>
    <n v="10"/>
    <n v="0"/>
    <n v="12058.94"/>
    <n v="12058.94"/>
    <s v="ZLIN"/>
    <n v="10"/>
    <n v="0"/>
    <n v="0"/>
    <n v="0"/>
    <m/>
    <m/>
    <m/>
  </r>
  <r>
    <s v="120602004471-0"/>
    <x v="38"/>
    <m/>
    <s v="REFRIGERADORA"/>
    <s v="30.04.2008"/>
    <n v="170915.8"/>
    <n v="153824.21999999997"/>
    <s v="ZLI1"/>
    <n v="10"/>
    <n v="0"/>
    <n v="24832.560000000001"/>
    <n v="24832.560000000001"/>
    <s v="ZLIN"/>
    <n v="10"/>
    <n v="0"/>
    <n v="0"/>
    <n v="0"/>
    <m/>
    <m/>
    <m/>
  </r>
  <r>
    <s v="120602004472-0"/>
    <x v="38"/>
    <m/>
    <s v="MICROONDAS"/>
    <s v="30.04.2008"/>
    <n v="70685.600000000006"/>
    <n v="63617.040000000008"/>
    <s v="ZLI1"/>
    <n v="10"/>
    <n v="0"/>
    <n v="10270"/>
    <n v="10270"/>
    <s v="ZLIN"/>
    <n v="10"/>
    <n v="0"/>
    <n v="0"/>
    <n v="0"/>
    <m/>
    <m/>
    <m/>
  </r>
  <r>
    <s v="120602004479-0"/>
    <x v="38"/>
    <m/>
    <s v="REFRIGERADORA"/>
    <s v="01.05.2003"/>
    <n v="118800"/>
    <n v="69452.73000000001"/>
    <s v="ZLI1"/>
    <n v="10"/>
    <n v="0"/>
    <n v="123726.22"/>
    <n v="74542.34"/>
    <s v="ZLIN"/>
    <n v="10"/>
    <n v="0"/>
    <n v="0"/>
    <n v="0"/>
    <m/>
    <m/>
    <m/>
  </r>
  <r>
    <s v="120602004621-0"/>
    <x v="38"/>
    <m/>
    <s v="RELOJ MARCADOR"/>
    <s v="06.12.2002"/>
    <n v="0"/>
    <n v="0"/>
    <s v="ZLI1"/>
    <n v="15"/>
    <n v="0"/>
    <n v="0"/>
    <n v="0"/>
    <s v="ZLIN"/>
    <n v="15"/>
    <n v="0"/>
    <n v="0"/>
    <n v="0"/>
    <m/>
    <m/>
    <m/>
  </r>
  <r>
    <s v="120602004687-0"/>
    <x v="38"/>
    <m/>
    <s v="MAQUINA ENCUADERNADORA"/>
    <s v="31.12.2003"/>
    <n v="121151.15"/>
    <n v="76325.099999999991"/>
    <s v="ZLI1"/>
    <n v="10"/>
    <n v="0"/>
    <n v="126174.83"/>
    <n v="84148.49"/>
    <s v="ZLIN"/>
    <n v="10"/>
    <n v="0"/>
    <n v="0"/>
    <n v="0"/>
    <m/>
    <m/>
    <m/>
  </r>
  <r>
    <s v="120602004779-0"/>
    <x v="38"/>
    <m/>
    <s v="IMPRESORA MULTIFUNCIONAL"/>
    <s v="01.05.2006"/>
    <n v="0"/>
    <n v="0"/>
    <s v="ZLI1"/>
    <n v="5"/>
    <n v="0"/>
    <n v="0"/>
    <n v="0"/>
    <s v="ZLIN"/>
    <n v="10"/>
    <n v="0"/>
    <n v="0"/>
    <n v="0"/>
    <m/>
    <m/>
    <m/>
  </r>
  <r>
    <s v="120602004780-0"/>
    <x v="38"/>
    <m/>
    <s v="IMPRESORA MULTIFUNCIONAL"/>
    <s v="02.05.2006"/>
    <n v="78425"/>
    <n v="67641.570000000007"/>
    <s v="ZLI1"/>
    <n v="5"/>
    <n v="0"/>
    <n v="34938.47"/>
    <n v="34938.47"/>
    <s v="ZLIN"/>
    <n v="10"/>
    <n v="0"/>
    <n v="0"/>
    <n v="0"/>
    <m/>
    <m/>
    <m/>
  </r>
  <r>
    <s v="120602004804-0"/>
    <x v="38"/>
    <m/>
    <s v="MAQUINA DE ESCRIBIR PORTATIL SMITH"/>
    <s v="28.02.2000"/>
    <n v="69777.5"/>
    <n v="62799.75"/>
    <s v="ZLI1"/>
    <n v="10"/>
    <n v="0"/>
    <n v="112091.85"/>
    <n v="111735.99"/>
    <s v="ZLIN"/>
    <n v="10"/>
    <n v="0"/>
    <n v="0"/>
    <n v="0"/>
    <m/>
    <m/>
    <m/>
  </r>
  <r>
    <s v="120602005061-0"/>
    <x v="38"/>
    <m/>
    <s v="CAJA FUERTE"/>
    <s v="01.05.2006"/>
    <n v="822043"/>
    <n v="712052.52"/>
    <s v="ZLI1"/>
    <n v="40"/>
    <n v="0"/>
    <n v="366221.47"/>
    <n v="366221.47"/>
    <s v="ZLIN"/>
    <n v="10"/>
    <n v="0"/>
    <n v="0"/>
    <n v="0"/>
    <m/>
    <m/>
    <m/>
  </r>
  <r>
    <s v="120602005062-0"/>
    <x v="38"/>
    <m/>
    <s v="CAJA FUERTE"/>
    <s v="30.06.2006"/>
    <n v="822043"/>
    <n v="706485.31"/>
    <s v="ZLI1"/>
    <n v="40"/>
    <n v="0"/>
    <n v="366221.47"/>
    <n v="366221.47"/>
    <s v="ZLIN"/>
    <n v="10"/>
    <n v="0"/>
    <n v="0"/>
    <n v="0"/>
    <m/>
    <m/>
    <m/>
  </r>
  <r>
    <s v="120602005192-0"/>
    <x v="38"/>
    <m/>
    <s v="PROBADOR DE CABLE UTP Y STP"/>
    <s v="30.04.2006"/>
    <n v="120638.8"/>
    <n v="106991.53"/>
    <s v="ZLI1"/>
    <n v="15"/>
    <n v="0"/>
    <n v="53744.77"/>
    <n v="53744.77"/>
    <s v="ZLIN"/>
    <n v="10"/>
    <n v="0"/>
    <n v="0"/>
    <n v="0"/>
    <m/>
    <m/>
    <m/>
  </r>
  <r>
    <s v="120602005223-0"/>
    <x v="38"/>
    <m/>
    <s v="RELOJ MARCADOR BIOMETRICO"/>
    <s v="30.11.2006"/>
    <n v="1388838"/>
    <n v="1193471.54"/>
    <s v="ZLI1"/>
    <n v="15"/>
    <n v="0"/>
    <n v="618729.56999999995"/>
    <n v="618729.56999999995"/>
    <s v="ZLIN"/>
    <n v="10"/>
    <n v="0"/>
    <n v="0"/>
    <n v="0"/>
    <m/>
    <m/>
    <m/>
  </r>
  <r>
    <s v="120602005235-0"/>
    <x v="38"/>
    <m/>
    <s v="PRESS DE BANCO CONPESO"/>
    <s v="31.12.2006"/>
    <n v="364000"/>
    <n v="311220"/>
    <s v="ZLI1"/>
    <n v="15"/>
    <n v="0"/>
    <n v="162162.57999999999"/>
    <n v="162162.57999999999"/>
    <s v="ZLIN"/>
    <n v="10"/>
    <n v="0"/>
    <n v="0"/>
    <n v="0"/>
    <m/>
    <m/>
    <m/>
  </r>
  <r>
    <s v="120602005286-0"/>
    <x v="38"/>
    <m/>
    <s v="RECOLECTOR DE DATOS TOPOGRAFICOS"/>
    <s v="28.02.2006"/>
    <n v="1753777"/>
    <n v="1578399.3"/>
    <s v="ZLI1"/>
    <n v="10"/>
    <n v="0"/>
    <n v="781310.5"/>
    <n v="781310.5"/>
    <s v="ZLIN"/>
    <n v="10"/>
    <n v="0"/>
    <n v="0"/>
    <n v="0"/>
    <m/>
    <m/>
    <m/>
  </r>
  <r>
    <s v="120602005293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294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295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296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297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298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299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300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301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302-0"/>
    <x v="38"/>
    <m/>
    <s v="SECADORA DE MANOS AUTOMATICA"/>
    <s v="01.05.2006"/>
    <n v="174160.1"/>
    <n v="153830.25"/>
    <s v="ZLI1"/>
    <n v="15"/>
    <n v="0"/>
    <n v="77588.59"/>
    <n v="77588.59"/>
    <s v="ZLIN"/>
    <n v="10"/>
    <n v="0"/>
    <n v="0"/>
    <n v="0"/>
    <m/>
    <m/>
    <m/>
  </r>
  <r>
    <s v="120602005334-0"/>
    <x v="38"/>
    <m/>
    <s v="RELOJ MARCADOR"/>
    <s v="31.07.2006"/>
    <n v="188009"/>
    <n v="164641.16999999998"/>
    <s v="ZLI1"/>
    <n v="15"/>
    <n v="0"/>
    <n v="83758.31"/>
    <n v="83758.31"/>
    <s v="ZLIN"/>
    <n v="10"/>
    <n v="0"/>
    <n v="0"/>
    <n v="0"/>
    <m/>
    <m/>
    <m/>
  </r>
  <r>
    <s v="120602005379-0"/>
    <x v="38"/>
    <m/>
    <s v="RELOJ FECHADOR DE DOCUMENTOS"/>
    <s v="30.09.2006"/>
    <n v="266793"/>
    <n v="231500.93"/>
    <s v="ZLI1"/>
    <n v="15"/>
    <n v="0"/>
    <n v="118856.71"/>
    <n v="118856.71"/>
    <s v="ZLIN"/>
    <n v="10"/>
    <n v="0"/>
    <n v="0"/>
    <n v="0"/>
    <m/>
    <m/>
    <m/>
  </r>
  <r>
    <s v="120602005420-0"/>
    <x v="38"/>
    <m/>
    <s v="ENCUADERNADORA"/>
    <s v="28.02.2006"/>
    <n v="141250"/>
    <n v="52968.89"/>
    <s v="ZLI1"/>
    <n v="10"/>
    <n v="0"/>
    <n v="62927.1"/>
    <n v="24486.059999999998"/>
    <s v="ZLIN"/>
    <n v="10"/>
    <n v="0"/>
    <n v="0"/>
    <n v="0"/>
    <m/>
    <m/>
    <m/>
  </r>
  <r>
    <s v="120602005432-0"/>
    <x v="38"/>
    <m/>
    <s v="STAND MOVIL"/>
    <s v="30.07.2008"/>
    <n v="3628779"/>
    <n v="3265901.1"/>
    <s v="ZLI1"/>
    <n v="10"/>
    <n v="0"/>
    <n v="527229.47"/>
    <n v="527229.47"/>
    <s v="ZLIN"/>
    <n v="10"/>
    <n v="0"/>
    <n v="0"/>
    <n v="0"/>
    <m/>
    <m/>
    <m/>
  </r>
  <r>
    <s v="120602005433-0"/>
    <x v="38"/>
    <m/>
    <s v="SECADORES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34-0"/>
    <x v="38"/>
    <m/>
    <s v="SECADORE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35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36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37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38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39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40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41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42-0"/>
    <x v="38"/>
    <m/>
    <s v="SECADOR DE MANO AUTOMATICO"/>
    <s v="30.10.2008"/>
    <n v="261894.3"/>
    <n v="194575.9"/>
    <s v="ZLI1"/>
    <n v="15"/>
    <n v="0"/>
    <n v="38050.92"/>
    <n v="38050.92"/>
    <s v="ZLIN"/>
    <n v="10"/>
    <n v="0"/>
    <n v="0"/>
    <n v="0"/>
    <m/>
    <m/>
    <m/>
  </r>
  <r>
    <s v="120602005443-0"/>
    <x v="38"/>
    <m/>
    <s v="TELEFONO INALAMBRICO"/>
    <s v="31.12.2008"/>
    <n v="426924"/>
    <n v="384231.6"/>
    <s v="ZLI1"/>
    <n v="10"/>
    <n v="0"/>
    <n v="62028.28"/>
    <n v="62028.28"/>
    <s v="ZLIN"/>
    <n v="10"/>
    <n v="0"/>
    <n v="0"/>
    <n v="0"/>
    <m/>
    <m/>
    <m/>
  </r>
  <r>
    <s v="120602005444-0"/>
    <x v="38"/>
    <m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5-0"/>
    <x v="38"/>
    <m/>
    <s v="TELEFONO DIGITAL"/>
    <s v="31.12.2008"/>
    <n v="113534"/>
    <n v="102180.6"/>
    <s v="ZLI1"/>
    <n v="10"/>
    <n v="0"/>
    <n v="16495.48"/>
    <n v="16495.48"/>
    <s v="ZLIN"/>
    <n v="10"/>
    <n v="0"/>
    <n v="0"/>
    <n v="0"/>
    <m/>
    <m/>
    <m/>
  </r>
  <r>
    <s v="120602005447-0"/>
    <x v="38"/>
    <m/>
    <s v="TELEFONO IANLAMBRICO"/>
    <s v="31.12.2008"/>
    <n v="151378.5"/>
    <n v="136240.65"/>
    <s v="ZLI1"/>
    <n v="10"/>
    <n v="0"/>
    <n v="21993.95"/>
    <n v="21993.95"/>
    <s v="ZLIN"/>
    <n v="10"/>
    <n v="0"/>
    <n v="0"/>
    <n v="0"/>
    <m/>
    <m/>
    <m/>
  </r>
  <r>
    <s v="120602005448-0"/>
    <x v="38"/>
    <m/>
    <s v="TELEFONO INALAMBRICO"/>
    <s v="31.12.2008"/>
    <n v="0"/>
    <n v="0"/>
    <s v="ZLI1"/>
    <n v="10"/>
    <n v="0"/>
    <n v="0"/>
    <n v="0"/>
    <s v="ZLIN"/>
    <n v="10"/>
    <n v="0"/>
    <n v="0"/>
    <n v="0"/>
    <m/>
    <m/>
    <m/>
  </r>
  <r>
    <s v="120602005449-0"/>
    <x v="38"/>
    <m/>
    <s v="TELEFONO INALAMBRICO"/>
    <s v="31.12.2008"/>
    <n v="0"/>
    <n v="0"/>
    <s v="ZLI1"/>
    <n v="10"/>
    <n v="0"/>
    <n v="0"/>
    <n v="0"/>
    <s v="ZLIN"/>
    <n v="10"/>
    <n v="0"/>
    <n v="0"/>
    <n v="0"/>
    <m/>
    <m/>
    <m/>
  </r>
  <r>
    <s v="120602005450-0"/>
    <x v="38"/>
    <m/>
    <s v="MAQUINA ESCRIBIR ELECTRICA"/>
    <s v="01.11.1987"/>
    <n v="89100"/>
    <n v="80190"/>
    <s v="ZLI1"/>
    <n v="10"/>
    <n v="0"/>
    <n v="158153.70000000001"/>
    <n v="142338.33000000002"/>
    <s v="ZLIN"/>
    <n v="10"/>
    <n v="0"/>
    <n v="0"/>
    <n v="0"/>
    <m/>
    <m/>
    <m/>
  </r>
  <r>
    <s v="120602005461-0"/>
    <x v="38"/>
    <m/>
    <s v="ESCRITORIO MOD CHIFF TINE"/>
    <s v="01.10.1991"/>
    <n v="137500"/>
    <n v="123750"/>
    <s v="ZLI1"/>
    <n v="10"/>
    <n v="0"/>
    <n v="94941.27"/>
    <n v="85447.14"/>
    <s v="ZLIN"/>
    <n v="10"/>
    <n v="0"/>
    <n v="0"/>
    <n v="0"/>
    <m/>
    <m/>
    <m/>
  </r>
  <r>
    <s v="120602005462-0"/>
    <x v="38"/>
    <m/>
    <s v="CREDENZA MOD CHIFF TINE"/>
    <s v="01.10.1991"/>
    <n v="101200"/>
    <n v="91080"/>
    <s v="ZLI1"/>
    <n v="10"/>
    <n v="0"/>
    <n v="69876.75"/>
    <n v="62889.08"/>
    <s v="ZLIN"/>
    <n v="10"/>
    <n v="0"/>
    <n v="0"/>
    <n v="0"/>
    <m/>
    <m/>
    <m/>
  </r>
  <r>
    <s v="120602005463-0"/>
    <x v="38"/>
    <m/>
    <s v="SILLON MOD DON HOT BUGE"/>
    <s v="01.10.1991"/>
    <n v="55000"/>
    <n v="49500"/>
    <s v="ZLI1"/>
    <n v="10"/>
    <n v="0"/>
    <n v="37976.47"/>
    <n v="34178.82"/>
    <s v="ZLIN"/>
    <n v="10"/>
    <n v="0"/>
    <n v="0"/>
    <n v="0"/>
    <m/>
    <m/>
    <m/>
  </r>
  <r>
    <s v="120602005465-0"/>
    <x v="38"/>
    <m/>
    <s v="SILLA TAPIZADA COLOR BEIGE"/>
    <s v="01.10.1991"/>
    <n v="21450"/>
    <n v="19305"/>
    <s v="ZLI1"/>
    <n v="10"/>
    <n v="0"/>
    <n v="14810.8"/>
    <n v="13329.72"/>
    <s v="ZLIN"/>
    <n v="10"/>
    <n v="0"/>
    <n v="0"/>
    <n v="0"/>
    <m/>
    <m/>
    <m/>
  </r>
  <r>
    <s v="120602005466-0"/>
    <x v="38"/>
    <m/>
    <s v="ESCRITORIO TECKNO 80X1 90"/>
    <s v="01.10.1991"/>
    <n v="60500"/>
    <n v="54450"/>
    <s v="ZLI1"/>
    <n v="10"/>
    <n v="0"/>
    <n v="41774.120000000003"/>
    <n v="37596.710000000006"/>
    <s v="ZLIN"/>
    <n v="10"/>
    <n v="0"/>
    <n v="0"/>
    <n v="0"/>
    <m/>
    <m/>
    <m/>
  </r>
  <r>
    <s v="120602005467-0"/>
    <x v="38"/>
    <m/>
    <s v="CREDENZA TECKNO DE 1 80X45X70"/>
    <s v="01.10.1991"/>
    <n v="38500"/>
    <n v="34650"/>
    <s v="ZLI1"/>
    <n v="10"/>
    <n v="0"/>
    <n v="26583.52"/>
    <n v="23925.170000000002"/>
    <s v="ZLIN"/>
    <n v="10"/>
    <n v="0"/>
    <n v="0"/>
    <n v="0"/>
    <m/>
    <m/>
    <m/>
  </r>
  <r>
    <s v="120602005468-0"/>
    <x v="38"/>
    <m/>
    <s v="SILLON HBT TAPIZADO EN TELA"/>
    <s v="01.10.1991"/>
    <n v="38500"/>
    <n v="34650"/>
    <s v="ZLI1"/>
    <n v="10"/>
    <n v="0"/>
    <n v="26583.52"/>
    <n v="23925.170000000002"/>
    <s v="ZLIN"/>
    <n v="10"/>
    <n v="0"/>
    <n v="0"/>
    <n v="0"/>
    <m/>
    <m/>
    <m/>
  </r>
  <r>
    <s v="120602005477-0"/>
    <x v="38"/>
    <m/>
    <s v="ESTANTE DE MADERA P, LIBROS"/>
    <s v="01.05.1984"/>
    <n v="7142.48"/>
    <n v="6428.24"/>
    <s v="ZLI1"/>
    <n v="10"/>
    <n v="0"/>
    <n v="15720.02"/>
    <n v="14148.02"/>
    <s v="ZLIN"/>
    <n v="10"/>
    <n v="0"/>
    <n v="0"/>
    <n v="0"/>
    <m/>
    <m/>
    <m/>
  </r>
  <r>
    <s v="120602005479-0"/>
    <x v="38"/>
    <m/>
    <s v="MUEBLE"/>
    <s v="01.06.1984"/>
    <n v="6500"/>
    <n v="5850"/>
    <s v="ZLI1"/>
    <n v="10"/>
    <n v="0"/>
    <n v="14305.96"/>
    <n v="12875.359999999999"/>
    <s v="ZLIN"/>
    <n v="10"/>
    <n v="0"/>
    <n v="0"/>
    <n v="0"/>
    <m/>
    <m/>
    <m/>
  </r>
  <r>
    <s v="120602005485-0"/>
    <x v="38"/>
    <m/>
    <s v="OLEO -CASA Y LAGO-"/>
    <s v="01.08.1984"/>
    <n v="4500"/>
    <n v="4050"/>
    <s v="ZLI1"/>
    <n v="10"/>
    <n v="0"/>
    <n v="9904.11"/>
    <n v="8913.7000000000007"/>
    <s v="ZLIN"/>
    <n v="10"/>
    <n v="0"/>
    <n v="0"/>
    <n v="0"/>
    <m/>
    <m/>
    <m/>
  </r>
  <r>
    <s v="120602005486-0"/>
    <x v="38"/>
    <m/>
    <s v="CALCULADORA PORTATIL"/>
    <s v="01.09.1984"/>
    <n v="4249.3"/>
    <n v="3824.3700000000003"/>
    <s v="ZLI1"/>
    <n v="10"/>
    <n v="0"/>
    <n v="9352.34"/>
    <n v="8417.11"/>
    <s v="ZLIN"/>
    <n v="10"/>
    <n v="0"/>
    <n v="0"/>
    <n v="0"/>
    <m/>
    <m/>
    <m/>
  </r>
  <r>
    <s v="120602005519-0"/>
    <x v="38"/>
    <m/>
    <s v="RECLASIFICACION CAJA CHICA ABR"/>
    <s v="01.05.1985"/>
    <n v="6638.5"/>
    <n v="5974.65"/>
    <s v="ZLI1"/>
    <n v="10"/>
    <n v="0"/>
    <n v="14089.62"/>
    <n v="12680.66"/>
    <s v="ZLIN"/>
    <n v="10"/>
    <n v="0"/>
    <n v="0"/>
    <n v="0"/>
    <m/>
    <m/>
    <m/>
  </r>
  <r>
    <s v="120602005520-0"/>
    <x v="38"/>
    <m/>
    <s v="OLEO -MONTANAS VERDES-"/>
    <s v="01.05.1985"/>
    <n v="1500"/>
    <n v="1350"/>
    <s v="ZLI1"/>
    <n v="10"/>
    <n v="0"/>
    <n v="3183.58"/>
    <n v="2865.22"/>
    <s v="ZLIN"/>
    <n v="10"/>
    <n v="0"/>
    <n v="0"/>
    <n v="0"/>
    <m/>
    <m/>
    <m/>
  </r>
  <r>
    <s v="120602005525-0"/>
    <x v="38"/>
    <m/>
    <s v="MESA JTA DIRECTIVA"/>
    <s v="01.09.1993"/>
    <n v="2796.45"/>
    <n v="2516.81"/>
    <s v="ZLI1"/>
    <n v="10"/>
    <n v="0"/>
    <n v="1992.31"/>
    <n v="1793.08"/>
    <s v="ZLIN"/>
    <n v="10"/>
    <n v="0"/>
    <n v="0"/>
    <n v="0"/>
    <m/>
    <m/>
    <m/>
  </r>
  <r>
    <s v="120602005531-0"/>
    <x v="38"/>
    <m/>
    <s v="LAMPARA DE CATODO HUECO"/>
    <s v="01.09.1986"/>
    <n v="17850.95"/>
    <n v="16065.86"/>
    <s v="ZLI1"/>
    <n v="10"/>
    <n v="0"/>
    <n v="34454.92"/>
    <n v="31009.439999999999"/>
    <s v="ZLIN"/>
    <n v="10"/>
    <n v="0"/>
    <n v="0"/>
    <n v="0"/>
    <m/>
    <m/>
    <m/>
  </r>
  <r>
    <s v="120602005541-0"/>
    <x v="38"/>
    <m/>
    <s v="MESA REDONDA PARA CONFERENCIAS"/>
    <s v="01.12.1986"/>
    <n v="5146.8999999999996"/>
    <n v="4632.2099999999991"/>
    <s v="ZLI1"/>
    <n v="10"/>
    <n v="0"/>
    <n v="9934.19"/>
    <n v="8940.77"/>
    <s v="ZLIN"/>
    <n v="10"/>
    <n v="0"/>
    <n v="0"/>
    <n v="0"/>
    <m/>
    <m/>
    <m/>
  </r>
  <r>
    <s v="120602005542-0"/>
    <x v="38"/>
    <m/>
    <s v="ARMARIO GRANDE DE METAL"/>
    <s v="01.12.1986"/>
    <n v="9505.76"/>
    <n v="8555.19"/>
    <s v="ZLI1"/>
    <n v="10"/>
    <n v="0"/>
    <n v="18347.46"/>
    <n v="16512.71"/>
    <s v="ZLIN"/>
    <n v="10"/>
    <n v="0"/>
    <n v="0"/>
    <n v="0"/>
    <m/>
    <m/>
    <m/>
  </r>
  <r>
    <s v="120602005548-0"/>
    <x v="38"/>
    <m/>
    <s v="TANQUE HIDRONEUMATICO WESTOMATG"/>
    <s v="01.04.1987"/>
    <n v="27170"/>
    <n v="24453"/>
    <s v="ZLI1"/>
    <n v="14"/>
    <n v="0"/>
    <n v="64475.58"/>
    <n v="58028.020000000004"/>
    <s v="ZLIN"/>
    <n v="14"/>
    <n v="0"/>
    <n v="0"/>
    <n v="0"/>
    <m/>
    <m/>
    <m/>
  </r>
  <r>
    <s v="120602005549-0"/>
    <x v="38"/>
    <m/>
    <s v="STRAINER 150 MM"/>
    <s v="01.04.1987"/>
    <n v="47592.57"/>
    <n v="42833.32"/>
    <s v="ZLI1"/>
    <n v="10"/>
    <n v="0"/>
    <n v="84477.41"/>
    <n v="76029.67"/>
    <s v="ZLIN"/>
    <n v="10"/>
    <n v="0"/>
    <n v="0"/>
    <n v="0"/>
    <m/>
    <m/>
    <m/>
  </r>
  <r>
    <s v="120602005556-0"/>
    <x v="38"/>
    <m/>
    <s v="SILLA EJECUTIVA GIRATORIA"/>
    <s v="01.07.1987"/>
    <n v="4719"/>
    <n v="4247.1000000000004"/>
    <s v="ZLI1"/>
    <n v="10"/>
    <n v="0"/>
    <n v="8376.23"/>
    <n v="7538.61"/>
    <s v="ZLIN"/>
    <n v="10"/>
    <n v="0"/>
    <n v="0"/>
    <n v="0"/>
    <m/>
    <m/>
    <m/>
  </r>
  <r>
    <s v="120602005566-0"/>
    <x v="38"/>
    <m/>
    <s v="CALCULADORA CASIO PB 700 1000"/>
    <s v="01.09.1987"/>
    <n v="31332.400000000001"/>
    <n v="28199.160000000003"/>
    <s v="ZLI1"/>
    <n v="10"/>
    <n v="0"/>
    <n v="55615.38"/>
    <n v="50053.84"/>
    <s v="ZLIN"/>
    <n v="10"/>
    <n v="0"/>
    <n v="0"/>
    <n v="0"/>
    <m/>
    <m/>
    <m/>
  </r>
  <r>
    <s v="120602005574-0"/>
    <x v="38"/>
    <m/>
    <s v="MAQ  ESCRIBIR CANNON"/>
    <s v="01.09.1993"/>
    <n v="234571.7"/>
    <n v="211114.53000000003"/>
    <s v="ZLI1"/>
    <n v="10"/>
    <n v="0"/>
    <n v="167121.56"/>
    <n v="150409.4"/>
    <s v="ZLIN"/>
    <n v="10"/>
    <n v="0"/>
    <n v="0"/>
    <n v="0"/>
    <m/>
    <m/>
    <m/>
  </r>
  <r>
    <s v="120602005576-0"/>
    <x v="38"/>
    <m/>
    <s v="MUEBLE BIBLIOTECA"/>
    <s v="01.12.1987"/>
    <n v="43500"/>
    <n v="39150"/>
    <s v="ZLI1"/>
    <n v="10"/>
    <n v="0"/>
    <n v="77213.070000000007"/>
    <n v="69491.760000000009"/>
    <s v="ZLIN"/>
    <n v="10"/>
    <n v="0"/>
    <n v="0"/>
    <n v="0"/>
    <m/>
    <m/>
    <m/>
  </r>
  <r>
    <s v="120602005577-0"/>
    <x v="38"/>
    <m/>
    <s v="ESCRITORIO GERENCIAL"/>
    <s v="01.12.1987"/>
    <n v="22202.400000000001"/>
    <n v="19982.160000000003"/>
    <s v="ZLI1"/>
    <n v="10"/>
    <n v="0"/>
    <n v="39409.54"/>
    <n v="35468.590000000004"/>
    <s v="ZLIN"/>
    <n v="10"/>
    <n v="0"/>
    <n v="0"/>
    <n v="0"/>
    <m/>
    <m/>
    <m/>
  </r>
  <r>
    <s v="120602005584-0"/>
    <x v="38"/>
    <m/>
    <s v="SILLA GIRATORIA CON BRAZOS"/>
    <s v="01.09.1993"/>
    <n v="680"/>
    <n v="612"/>
    <s v="ZLI1"/>
    <n v="10"/>
    <n v="0"/>
    <n v="484.42"/>
    <n v="435.98"/>
    <s v="ZLIN"/>
    <n v="10"/>
    <n v="0"/>
    <n v="0"/>
    <n v="0"/>
    <m/>
    <m/>
    <m/>
  </r>
  <r>
    <s v="120602005588-0"/>
    <x v="38"/>
    <m/>
    <s v="MESA P, IMPRESORA"/>
    <s v="01.04.1990"/>
    <n v="21965"/>
    <n v="19768.5"/>
    <s v="ZLI1"/>
    <n v="10"/>
    <n v="0"/>
    <n v="22854.37"/>
    <n v="20568.93"/>
    <s v="ZLIN"/>
    <n v="10"/>
    <n v="0"/>
    <n v="0"/>
    <n v="0"/>
    <m/>
    <m/>
    <m/>
  </r>
  <r>
    <s v="120602005599-0"/>
    <x v="38"/>
    <m/>
    <s v="RADIO PORTATIL MCA MOTOROLA"/>
    <s v="01.02.1991"/>
    <n v="104978.55"/>
    <n v="94480.7"/>
    <s v="ZLI1"/>
    <n v="10"/>
    <n v="0"/>
    <n v="72485.77"/>
    <n v="65237.19"/>
    <s v="ZLIN"/>
    <n v="10"/>
    <n v="0"/>
    <n v="0"/>
    <n v="0"/>
    <m/>
    <m/>
    <m/>
  </r>
  <r>
    <s v="120602005600-0"/>
    <x v="38"/>
    <m/>
    <s v="RADIO PORTATIL MARCA MOTOROLA"/>
    <s v="01.02.1991"/>
    <n v="104978.55"/>
    <n v="94480.7"/>
    <s v="ZLI1"/>
    <n v="10"/>
    <n v="0"/>
    <n v="72485.77"/>
    <n v="65237.19"/>
    <s v="ZLIN"/>
    <n v="10"/>
    <n v="0"/>
    <n v="0"/>
    <n v="0"/>
    <m/>
    <m/>
    <m/>
  </r>
  <r>
    <s v="120602005605-0"/>
    <x v="38"/>
    <m/>
    <s v="ARMARIO DE 224X185X60 CM"/>
    <s v="01.07.1991"/>
    <n v="65000"/>
    <n v="58500"/>
    <s v="ZLI1"/>
    <n v="10"/>
    <n v="0"/>
    <n v="44881.32"/>
    <n v="40393.19"/>
    <s v="ZLIN"/>
    <n v="10"/>
    <n v="0"/>
    <n v="0"/>
    <n v="0"/>
    <m/>
    <m/>
    <m/>
  </r>
  <r>
    <s v="120602005606-0"/>
    <x v="38"/>
    <m/>
    <s v="ARMARIO DE 224X95X60 CM"/>
    <s v="01.07.1991"/>
    <n v="35000"/>
    <n v="31500"/>
    <s v="ZLI1"/>
    <n v="10"/>
    <n v="0"/>
    <n v="24166.82"/>
    <n v="21750.14"/>
    <s v="ZLIN"/>
    <n v="10"/>
    <n v="0"/>
    <n v="0"/>
    <n v="0"/>
    <m/>
    <m/>
    <m/>
  </r>
  <r>
    <s v="120602005607-0"/>
    <x v="38"/>
    <m/>
    <s v="ESCRITORIO EJEC  6 GAV  CAFE ME"/>
    <s v="01.07.1991"/>
    <n v="25582.65"/>
    <n v="23024.39"/>
    <s v="ZLI1"/>
    <n v="10"/>
    <n v="0"/>
    <n v="17664.310000000001"/>
    <n v="15897.880000000001"/>
    <s v="ZLIN"/>
    <n v="10"/>
    <n v="0"/>
    <n v="0"/>
    <n v="0"/>
    <m/>
    <m/>
    <m/>
  </r>
  <r>
    <s v="120602005608-0"/>
    <x v="38"/>
    <m/>
    <s v="BIBLIOTECA DE COMPARTIMIENTOS"/>
    <s v="01.07.1991"/>
    <n v="17694.7"/>
    <n v="15925.230000000001"/>
    <s v="ZLI1"/>
    <n v="10"/>
    <n v="0"/>
    <n v="12217.82"/>
    <n v="10996.039999999999"/>
    <s v="ZLIN"/>
    <n v="10"/>
    <n v="0"/>
    <n v="0"/>
    <n v="0"/>
    <m/>
    <m/>
    <m/>
  </r>
  <r>
    <s v="120602005609-0"/>
    <x v="38"/>
    <m/>
    <s v="ESTRACTOR DE AIRE"/>
    <s v="01.09.1993"/>
    <n v="36685"/>
    <n v="33016.5"/>
    <s v="ZLI1"/>
    <n v="10"/>
    <n v="0"/>
    <n v="26136.34"/>
    <n v="23522.71"/>
    <s v="ZLIN"/>
    <n v="10"/>
    <n v="0"/>
    <n v="0"/>
    <n v="0"/>
    <m/>
    <m/>
    <m/>
  </r>
  <r>
    <s v="120602005613-0"/>
    <x v="38"/>
    <m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4-0"/>
    <x v="38"/>
    <m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5-0"/>
    <x v="38"/>
    <m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6-0"/>
    <x v="38"/>
    <m/>
    <s v="PERSIANA (CASETA 3 BARRANCA)"/>
    <s v="31.10.2007"/>
    <n v="65314"/>
    <n v="58782.6"/>
    <s v="ZLI1"/>
    <n v="10"/>
    <n v="0"/>
    <n v="19887.23"/>
    <n v="19887.23"/>
    <s v="ZLIN"/>
    <n v="10"/>
    <n v="0"/>
    <n v="0"/>
    <n v="0"/>
    <m/>
    <m/>
    <m/>
  </r>
  <r>
    <s v="120602005617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18-0"/>
    <x v="38"/>
    <m/>
    <s v="UNA VITRINA INFORMATIVA"/>
    <s v="30.04.2008"/>
    <n v="59980.4"/>
    <n v="53982.36"/>
    <s v="ZLI1"/>
    <n v="10"/>
    <n v="0"/>
    <n v="8714.6200000000008"/>
    <n v="8714.6200000000008"/>
    <s v="ZLIN"/>
    <n v="10"/>
    <n v="0"/>
    <n v="0"/>
    <n v="0"/>
    <m/>
    <m/>
    <m/>
  </r>
  <r>
    <s v="120602005621-0"/>
    <x v="38"/>
    <m/>
    <s v="TANQUE PARA ALMACENAMIENTO DE AGUA"/>
    <s v="31.12.2006"/>
    <n v="440700"/>
    <n v="376798.5"/>
    <s v="ZLI1"/>
    <n v="15"/>
    <n v="0"/>
    <n v="196332.55"/>
    <n v="196332.55"/>
    <s v="ZLIN"/>
    <n v="10"/>
    <n v="0"/>
    <n v="0"/>
    <n v="0"/>
    <m/>
    <m/>
    <m/>
  </r>
  <r>
    <s v="120602005622-0"/>
    <x v="38"/>
    <m/>
    <s v="TANQUE PARA ALMACENAMIENTO DE AGUA"/>
    <s v="31.12.2006"/>
    <n v="440700"/>
    <n v="376798.5"/>
    <s v="ZLI1"/>
    <n v="15"/>
    <n v="0"/>
    <n v="196332.55"/>
    <n v="196332.55"/>
    <s v="ZLIN"/>
    <n v="10"/>
    <n v="0"/>
    <n v="0"/>
    <n v="0"/>
    <m/>
    <m/>
    <m/>
  </r>
  <r>
    <s v="120602005623-0"/>
    <x v="38"/>
    <m/>
    <s v="TANQUE DE AGUA"/>
    <s v="30.01.2007"/>
    <n v="87269.9"/>
    <n v="74230.209999999992"/>
    <s v="ZLI1"/>
    <n v="15"/>
    <n v="0"/>
    <n v="26572.51"/>
    <n v="26572.51"/>
    <s v="ZLIN"/>
    <n v="10"/>
    <n v="0"/>
    <n v="0"/>
    <n v="0"/>
    <m/>
    <m/>
    <m/>
  </r>
  <r>
    <s v="120602005624-0"/>
    <x v="38"/>
    <m/>
    <s v="CAMARA FOTOGRAFICA DIGITAL"/>
    <s v="28.02.2007"/>
    <n v="1527642"/>
    <n v="1374877.8"/>
    <s v="ZLI1"/>
    <n v="10"/>
    <n v="0"/>
    <n v="465146.54"/>
    <n v="465146.54"/>
    <s v="ZLIN"/>
    <n v="10"/>
    <n v="0"/>
    <n v="0"/>
    <n v="0"/>
    <m/>
    <m/>
    <m/>
  </r>
  <r>
    <s v="120602005625-0"/>
    <x v="38"/>
    <m/>
    <s v="TERMOMETRO DIGITAL"/>
    <s v="28.02.2007"/>
    <n v="146889"/>
    <n v="124280"/>
    <s v="ZLI1"/>
    <n v="15"/>
    <n v="0"/>
    <n v="44725.73"/>
    <n v="44725.73"/>
    <s v="ZLIN"/>
    <n v="10"/>
    <n v="0"/>
    <n v="0"/>
    <n v="0"/>
    <m/>
    <m/>
    <m/>
  </r>
  <r>
    <s v="120602005626-0"/>
    <x v="38"/>
    <m/>
    <s v="MEDIDOR DE CONDUCTIVIDAD PH ANALOGO"/>
    <s v="28.02.2007"/>
    <n v="528799.5"/>
    <n v="447407.25"/>
    <s v="ZLI1"/>
    <n v="15"/>
    <n v="0"/>
    <n v="161012.38"/>
    <n v="161012.38"/>
    <s v="ZLIN"/>
    <n v="10"/>
    <n v="0"/>
    <n v="0"/>
    <n v="0"/>
    <m/>
    <m/>
    <m/>
  </r>
  <r>
    <s v="120602005627-0"/>
    <x v="38"/>
    <m/>
    <s v="MEDIDOR DE CONDUCTIVIDAD PH ANALOGO"/>
    <s v="28.02.2007"/>
    <n v="528799.5"/>
    <n v="447407.25"/>
    <s v="ZLI1"/>
    <n v="15"/>
    <n v="0"/>
    <n v="161012.38"/>
    <n v="161012.38"/>
    <s v="ZLIN"/>
    <n v="10"/>
    <n v="0"/>
    <n v="0"/>
    <n v="0"/>
    <m/>
    <m/>
    <m/>
  </r>
  <r>
    <s v="120602005629-0"/>
    <x v="38"/>
    <m/>
    <s v="REFRIGERADORA"/>
    <s v="31.05.2007"/>
    <n v="201450"/>
    <n v="181305"/>
    <s v="ZLI1"/>
    <n v="10"/>
    <n v="0"/>
    <n v="61338.84"/>
    <n v="61338.84"/>
    <s v="ZLIN"/>
    <n v="10"/>
    <n v="0"/>
    <n v="0"/>
    <n v="0"/>
    <m/>
    <m/>
    <m/>
  </r>
  <r>
    <s v="120602005630-0"/>
    <x v="38"/>
    <m/>
    <s v="CAMARA FOTOGRAFICA DIGITAL"/>
    <s v="31.05.2007"/>
    <n v="232734"/>
    <n v="209460.6"/>
    <s v="ZLI1"/>
    <n v="10"/>
    <n v="0"/>
    <n v="70864.38"/>
    <n v="70864.38"/>
    <s v="ZLIN"/>
    <n v="10"/>
    <n v="0"/>
    <n v="0"/>
    <n v="0"/>
    <m/>
    <m/>
    <m/>
  </r>
  <r>
    <s v="120602005631-0"/>
    <x v="38"/>
    <m/>
    <s v="PARED ENSAMBLADA COLOR GRIS CLARO C"/>
    <s v="31.05.2007"/>
    <n v="1176759"/>
    <n v="1059083.1000000001"/>
    <s v="ZLI1"/>
    <n v="10"/>
    <n v="0"/>
    <n v="358307.36"/>
    <n v="358307.36"/>
    <s v="ZLIN"/>
    <n v="10"/>
    <n v="0"/>
    <n v="0"/>
    <n v="0"/>
    <m/>
    <m/>
    <m/>
  </r>
  <r>
    <s v="120602005632-0"/>
    <x v="38"/>
    <m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3-0"/>
    <x v="38"/>
    <m/>
    <s v="ESTACION DE TRABAJO"/>
    <s v="31.05.2007"/>
    <n v="473270.5"/>
    <n v="425943.45"/>
    <s v="ZLI1"/>
    <n v="10"/>
    <n v="0"/>
    <n v="144104.53"/>
    <n v="144104.53"/>
    <s v="ZLIN"/>
    <n v="10"/>
    <n v="0"/>
    <n v="0"/>
    <n v="0"/>
    <m/>
    <m/>
    <m/>
  </r>
  <r>
    <s v="120602005634-0"/>
    <x v="38"/>
    <m/>
    <s v="ESTACION DE TRABAJO"/>
    <s v="31.05.2007"/>
    <n v="160286"/>
    <n v="144257.4"/>
    <s v="ZLI1"/>
    <n v="10"/>
    <n v="0"/>
    <n v="48804.94"/>
    <n v="48804.94"/>
    <s v="ZLIN"/>
    <n v="10"/>
    <n v="0"/>
    <n v="0"/>
    <n v="0"/>
    <m/>
    <m/>
    <m/>
  </r>
  <r>
    <s v="120602005635-0"/>
    <x v="38"/>
    <m/>
    <s v="ARCHIVO DE METAL COLOR GRIS CLARO C"/>
    <s v="31.05.2007"/>
    <n v="1928687.07"/>
    <n v="1735818.36"/>
    <s v="ZLI1"/>
    <n v="10"/>
    <n v="0"/>
    <n v="587259.4"/>
    <n v="587259.4"/>
    <s v="ZLIN"/>
    <n v="10"/>
    <n v="0"/>
    <n v="0"/>
    <n v="0"/>
    <m/>
    <m/>
    <m/>
  </r>
  <r>
    <s v="120602005658-0"/>
    <x v="38"/>
    <m/>
    <s v="SCANNER"/>
    <s v="31.03.2007"/>
    <n v="174990"/>
    <n v="137804.64000000001"/>
    <s v="ZLI1"/>
    <n v="5"/>
    <n v="0"/>
    <n v="53282.13"/>
    <n v="53282.13"/>
    <s v="ZLIN"/>
    <n v="10"/>
    <n v="0"/>
    <n v="0"/>
    <n v="0"/>
    <m/>
    <m/>
    <m/>
  </r>
  <r>
    <s v="120602005661-0"/>
    <x v="38"/>
    <m/>
    <s v="TANQUE PARA AGUA DE 1100 LITROS COL"/>
    <s v="31.12.2006"/>
    <n v="87265"/>
    <n v="74611.58"/>
    <s v="ZLI1"/>
    <n v="15"/>
    <n v="0"/>
    <n v="38876.68"/>
    <n v="38876.68"/>
    <s v="ZLIN"/>
    <n v="10"/>
    <n v="0"/>
    <n v="0"/>
    <n v="0"/>
    <m/>
    <m/>
    <m/>
  </r>
  <r>
    <s v="120602005675-0"/>
    <x v="38"/>
    <m/>
    <s v="RELOJ BIOMETRICO"/>
    <s v="30.06.2007"/>
    <n v="1913372.5"/>
    <n v="1582947.79"/>
    <s v="ZLI1"/>
    <n v="15"/>
    <n v="0"/>
    <n v="582596.31999999995"/>
    <n v="582596.31999999995"/>
    <s v="ZLIN"/>
    <n v="10"/>
    <n v="0"/>
    <n v="0"/>
    <n v="0"/>
    <m/>
    <m/>
    <m/>
  </r>
  <r>
    <s v="120602005676-0"/>
    <x v="38"/>
    <m/>
    <s v="RELOJ BIOMETRICO"/>
    <s v="30.06.2007"/>
    <n v="1913372.5"/>
    <n v="1582947.79"/>
    <s v="ZLI1"/>
    <n v="15"/>
    <n v="0"/>
    <n v="582596.31999999995"/>
    <n v="582596.31999999995"/>
    <s v="ZLIN"/>
    <n v="10"/>
    <n v="0"/>
    <n v="0"/>
    <n v="0"/>
    <m/>
    <m/>
    <m/>
  </r>
  <r>
    <s v="120602005677-0"/>
    <x v="38"/>
    <m/>
    <s v="RELOJ BIOMETRICO"/>
    <s v="30.06.2007"/>
    <n v="1913372.5"/>
    <n v="1582947.79"/>
    <s v="ZLI1"/>
    <n v="15"/>
    <n v="0"/>
    <n v="582596.31999999995"/>
    <n v="582596.31999999995"/>
    <s v="ZLIN"/>
    <n v="10"/>
    <n v="0"/>
    <n v="0"/>
    <n v="0"/>
    <m/>
    <m/>
    <m/>
  </r>
  <r>
    <s v="120602005681-0"/>
    <x v="38"/>
    <m/>
    <s v="ARCHIVO LEGAL 4 GAVETAS COLOR BEIGE"/>
    <s v="30.09.2007"/>
    <n v="98800"/>
    <n v="88920"/>
    <s v="ZLI1"/>
    <n v="10"/>
    <n v="0"/>
    <n v="30083.27"/>
    <n v="30083.27"/>
    <s v="ZLIN"/>
    <n v="10"/>
    <n v="0"/>
    <n v="0"/>
    <n v="0"/>
    <m/>
    <m/>
    <m/>
  </r>
  <r>
    <s v="120602005682-0"/>
    <x v="38"/>
    <m/>
    <s v="CAMARA DIGITAL"/>
    <s v="30.09.2007"/>
    <n v="149400"/>
    <n v="134460"/>
    <s v="ZLI1"/>
    <n v="10"/>
    <n v="0"/>
    <n v="45490.31"/>
    <n v="45490.31"/>
    <s v="ZLIN"/>
    <n v="10"/>
    <n v="0"/>
    <n v="0"/>
    <n v="0"/>
    <m/>
    <m/>
    <m/>
  </r>
  <r>
    <s v="120602005683-0"/>
    <x v="38"/>
    <m/>
    <s v="FAX MULTIFUNCIONAL"/>
    <s v="30.09.2007"/>
    <n v="206000"/>
    <n v="185400"/>
    <s v="ZLI1"/>
    <n v="10"/>
    <n v="0"/>
    <n v="62724.25"/>
    <n v="62724.25"/>
    <s v="ZLIN"/>
    <n v="10"/>
    <n v="0"/>
    <n v="0"/>
    <n v="0"/>
    <m/>
    <m/>
    <m/>
  </r>
  <r>
    <s v="120602005684-0"/>
    <x v="38"/>
    <m/>
    <s v="CALCULADORA SUMADORA"/>
    <s v="30.09.2007"/>
    <n v="53890"/>
    <n v="48501"/>
    <s v="ZLI1"/>
    <n v="10"/>
    <n v="0"/>
    <n v="16408.79"/>
    <n v="16408.79"/>
    <s v="ZLIN"/>
    <n v="10"/>
    <n v="0"/>
    <n v="0"/>
    <n v="0"/>
    <m/>
    <m/>
    <m/>
  </r>
  <r>
    <s v="120602005697-0"/>
    <x v="38"/>
    <m/>
    <s v="IMPRESORA"/>
    <s v="28.02.2007"/>
    <n v="2694783.88"/>
    <n v="2142353.19"/>
    <s v="ZLI1"/>
    <n v="5"/>
    <n v="0"/>
    <n v="820525.63"/>
    <n v="820525.63"/>
    <s v="ZLIN"/>
    <n v="10"/>
    <n v="0"/>
    <n v="0"/>
    <n v="0"/>
    <m/>
    <m/>
    <m/>
  </r>
  <r>
    <s v="120602005698-0"/>
    <x v="38"/>
    <m/>
    <s v="CPU"/>
    <s v="28.02.2007"/>
    <n v="1531461.98"/>
    <n v="1217512.25"/>
    <s v="ZLI1"/>
    <n v="5"/>
    <n v="0"/>
    <n v="466309.68"/>
    <n v="466309.68"/>
    <s v="ZLIN"/>
    <n v="10"/>
    <n v="0"/>
    <n v="0"/>
    <n v="0"/>
    <m/>
    <m/>
    <m/>
  </r>
  <r>
    <s v="120602005726-0"/>
    <x v="38"/>
    <m/>
    <s v="CAMARA DIGITAL DE ZOOM LARGO"/>
    <s v="30.09.2007"/>
    <n v="325000"/>
    <n v="292500"/>
    <s v="ZLI1"/>
    <n v="10"/>
    <n v="0"/>
    <n v="98958.15"/>
    <n v="98958.15"/>
    <s v="ZLIN"/>
    <n v="10"/>
    <n v="0"/>
    <n v="0"/>
    <n v="0"/>
    <m/>
    <m/>
    <m/>
  </r>
  <r>
    <s v="120602005727-0"/>
    <x v="38"/>
    <m/>
    <s v="PIZARRA DE ALUMINIO ACRILICA DE 1.2"/>
    <s v="31.10.2007"/>
    <n v="55000"/>
    <n v="49500"/>
    <s v="ZLI1"/>
    <n v="10"/>
    <n v="0"/>
    <n v="16746.759999999998"/>
    <n v="16746.759999999998"/>
    <s v="ZLIN"/>
    <n v="10"/>
    <n v="0"/>
    <n v="0"/>
    <n v="0"/>
    <m/>
    <m/>
    <m/>
  </r>
  <r>
    <s v="120602005728-0"/>
    <x v="38"/>
    <m/>
    <s v="FAX (Combustible de Aviaciòn)"/>
    <s v="31.10.2007"/>
    <n v="63845"/>
    <n v="57460.5"/>
    <s v="ZLI1"/>
    <n v="10"/>
    <n v="0"/>
    <n v="19439.95"/>
    <n v="19439.95"/>
    <s v="ZLIN"/>
    <n v="10"/>
    <n v="0"/>
    <n v="0"/>
    <n v="0"/>
    <m/>
    <m/>
    <m/>
  </r>
  <r>
    <s v="120602005730-0"/>
    <x v="38"/>
    <m/>
    <s v="REFRIGERADORA"/>
    <s v="29.02.2008"/>
    <n v="74165.8"/>
    <n v="66749.22"/>
    <s v="ZLI1"/>
    <n v="10"/>
    <n v="0"/>
    <n v="10775.63"/>
    <n v="10775.63"/>
    <s v="ZLIN"/>
    <n v="10"/>
    <n v="0"/>
    <n v="0"/>
    <n v="0"/>
    <m/>
    <m/>
    <m/>
  </r>
  <r>
    <s v="120602005731-0"/>
    <x v="38"/>
    <m/>
    <s v="AIRE ACONDIONADO"/>
    <s v="30.04.2008"/>
    <n v="114900"/>
    <n v="103410"/>
    <s v="ZLI1"/>
    <n v="10"/>
    <n v="0"/>
    <n v="16693.96"/>
    <n v="16693.96"/>
    <s v="ZLIN"/>
    <n v="10"/>
    <n v="0"/>
    <n v="0"/>
    <n v="0"/>
    <m/>
    <m/>
    <m/>
  </r>
  <r>
    <s v="120602005732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3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4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5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6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7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38-0"/>
    <x v="38"/>
    <m/>
    <s v="FAX"/>
    <s v="30.04.2008"/>
    <n v="78490"/>
    <n v="70641"/>
    <s v="ZLI1"/>
    <n v="10"/>
    <n v="0"/>
    <n v="11403.91"/>
    <n v="11403.91"/>
    <s v="ZLIN"/>
    <n v="10"/>
    <n v="0"/>
    <n v="0"/>
    <n v="0"/>
    <m/>
    <m/>
    <m/>
  </r>
  <r>
    <s v="120602005739-0"/>
    <x v="38"/>
    <m/>
    <s v="HORNO TOSTADOR"/>
    <s v="30.04.2008"/>
    <n v="65000"/>
    <n v="58500"/>
    <s v="ZLI1"/>
    <n v="10"/>
    <n v="0"/>
    <n v="9443.93"/>
    <n v="9443.93"/>
    <s v="ZLIN"/>
    <n v="10"/>
    <n v="0"/>
    <n v="0"/>
    <n v="0"/>
    <m/>
    <m/>
    <m/>
  </r>
  <r>
    <s v="120602005740-0"/>
    <x v="38"/>
    <m/>
    <s v="BOTIQUIN"/>
    <s v="31.05.2008"/>
    <n v="64462.5"/>
    <n v="58016.25"/>
    <s v="ZLI1"/>
    <n v="10"/>
    <n v="0"/>
    <n v="9365.84"/>
    <n v="9365.84"/>
    <s v="ZLIN"/>
    <n v="10"/>
    <n v="0"/>
    <n v="0"/>
    <n v="0"/>
    <m/>
    <m/>
    <m/>
  </r>
  <r>
    <s v="120602005741-0"/>
    <x v="38"/>
    <m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2-0"/>
    <x v="38"/>
    <m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3-0"/>
    <x v="38"/>
    <m/>
    <s v="LAMPARA EXTERIOR MERCURIO"/>
    <s v="31.03.2008"/>
    <n v="73557.350000000006"/>
    <n v="66201.61"/>
    <s v="ZLI1"/>
    <n v="10"/>
    <n v="0"/>
    <n v="10687.22"/>
    <n v="10687.22"/>
    <s v="ZLIN"/>
    <n v="10"/>
    <n v="0"/>
    <n v="0"/>
    <n v="0"/>
    <m/>
    <m/>
    <m/>
  </r>
  <r>
    <s v="120602005745-0"/>
    <x v="38"/>
    <m/>
    <s v="RELOJ MARCADOR"/>
    <s v="28.02.2007"/>
    <n v="1766190"/>
    <n v="1494339.95"/>
    <s v="ZLI1"/>
    <n v="15"/>
    <n v="0"/>
    <n v="537781.23"/>
    <n v="537781.23"/>
    <s v="ZLIN"/>
    <n v="10"/>
    <n v="0"/>
    <n v="0"/>
    <n v="0"/>
    <m/>
    <m/>
    <m/>
  </r>
  <r>
    <s v="120602005754-0"/>
    <x v="38"/>
    <m/>
    <s v="ESCRITORIO DE 6 GAVETAS CAFEB"/>
    <s v="30.09.2007"/>
    <n v="225000"/>
    <n v="202500"/>
    <s v="ZLI1"/>
    <n v="10"/>
    <n v="0"/>
    <n v="68509.490000000005"/>
    <n v="68509.490000000005"/>
    <s v="ZLIN"/>
    <n v="10"/>
    <n v="0"/>
    <n v="0"/>
    <n v="0"/>
    <m/>
    <m/>
    <m/>
  </r>
  <r>
    <s v="120602005755-0"/>
    <x v="38"/>
    <m/>
    <s v="RELOJ MARCADOR"/>
    <s v="30.09.2007"/>
    <n v="185659"/>
    <n v="150847.93"/>
    <s v="ZLI1"/>
    <n v="15"/>
    <n v="0"/>
    <n v="56530.68"/>
    <n v="56530.68"/>
    <s v="ZLIN"/>
    <n v="10"/>
    <n v="0"/>
    <n v="0"/>
    <n v="0"/>
    <m/>
    <m/>
    <m/>
  </r>
  <r>
    <s v="120602005756-0"/>
    <x v="38"/>
    <m/>
    <s v="RELOJ MARCADOR"/>
    <s v="30.09.2007"/>
    <n v="185659"/>
    <n v="150847.93"/>
    <s v="ZLI1"/>
    <n v="15"/>
    <n v="0"/>
    <n v="56530.68"/>
    <n v="56530.68"/>
    <s v="ZLIN"/>
    <n v="10"/>
    <n v="0"/>
    <n v="0"/>
    <n v="0"/>
    <m/>
    <m/>
    <m/>
  </r>
  <r>
    <s v="120602005757-0"/>
    <x v="38"/>
    <m/>
    <s v="CAMARA FOTOGRAFICA"/>
    <s v="30.09.2007"/>
    <n v="220350"/>
    <n v="198315"/>
    <s v="ZLI1"/>
    <n v="10"/>
    <n v="0"/>
    <n v="67093.64"/>
    <n v="67093.64"/>
    <s v="ZLIN"/>
    <n v="10"/>
    <n v="0"/>
    <n v="0"/>
    <n v="0"/>
    <m/>
    <m/>
    <m/>
  </r>
  <r>
    <s v="120602005758-0"/>
    <x v="38"/>
    <m/>
    <s v="ENCUADERNADORA"/>
    <s v="30.09.2007"/>
    <n v="105937.5"/>
    <n v="95343.75"/>
    <s v="ZLI1"/>
    <n v="10"/>
    <n v="0"/>
    <n v="32256.55"/>
    <n v="32256.55"/>
    <s v="ZLIN"/>
    <n v="10"/>
    <n v="0"/>
    <n v="0"/>
    <n v="0"/>
    <m/>
    <m/>
    <m/>
  </r>
  <r>
    <s v="120602005759-0"/>
    <x v="38"/>
    <m/>
    <s v="TELEFONO CELULAR"/>
    <s v="30.09.2007"/>
    <n v="85000"/>
    <n v="76500"/>
    <s v="ZLI1"/>
    <n v="10"/>
    <n v="0"/>
    <n v="25881.37"/>
    <n v="25881.37"/>
    <s v="ZLIN"/>
    <n v="10"/>
    <n v="0"/>
    <n v="0"/>
    <n v="0"/>
    <m/>
    <m/>
    <m/>
  </r>
  <r>
    <s v="120602005760-0"/>
    <x v="38"/>
    <m/>
    <s v="ESCRITORIO TIPO ESTACION DE TRABAJO  CONARCHIVAD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61-0"/>
    <x v="38"/>
    <m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75-0"/>
    <x v="38"/>
    <m/>
    <s v="CAMARA DIGITAL"/>
    <s v="30.09.2007"/>
    <n v="296380"/>
    <n v="266742"/>
    <s v="ZLI1"/>
    <n v="10"/>
    <n v="0"/>
    <n v="90243.74"/>
    <n v="90243.74"/>
    <s v="ZLIN"/>
    <n v="10"/>
    <n v="0"/>
    <n v="0"/>
    <n v="0"/>
    <m/>
    <m/>
    <m/>
  </r>
  <r>
    <s v="120602005780-0"/>
    <x v="38"/>
    <m/>
    <s v="MUEBLE PARA AMPOS Y LOCKER"/>
    <s v="30.06.2007"/>
    <n v="439287.5"/>
    <n v="395358.75"/>
    <s v="ZLI1"/>
    <n v="10"/>
    <n v="0"/>
    <n v="133757.16"/>
    <n v="133757.16"/>
    <s v="ZLIN"/>
    <n v="10"/>
    <n v="0"/>
    <n v="0"/>
    <n v="0"/>
    <m/>
    <m/>
    <m/>
  </r>
  <r>
    <s v="120602005788-0"/>
    <x v="38"/>
    <m/>
    <s v="REPRODUCTOR DVD"/>
    <s v="30.09.2007"/>
    <n v="65229"/>
    <n v="58706.1"/>
    <s v="ZLI1"/>
    <n v="10"/>
    <n v="0"/>
    <n v="19861.36"/>
    <n v="19861.36"/>
    <s v="ZLIN"/>
    <n v="10"/>
    <n v="0"/>
    <n v="0"/>
    <n v="0"/>
    <m/>
    <m/>
    <m/>
  </r>
  <r>
    <s v="120602005789-0"/>
    <x v="38"/>
    <m/>
    <s v="TELEVISION"/>
    <s v="30.09.2007"/>
    <n v="468446"/>
    <n v="421601.4"/>
    <s v="ZLI1"/>
    <n v="10"/>
    <n v="0"/>
    <n v="142635.54"/>
    <n v="142635.54"/>
    <s v="ZLIN"/>
    <n v="10"/>
    <n v="0"/>
    <n v="0"/>
    <n v="0"/>
    <m/>
    <m/>
    <m/>
  </r>
  <r>
    <s v="120602005790-0"/>
    <x v="38"/>
    <m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1-0"/>
    <x v="38"/>
    <m/>
    <s v="G.P.S. MAP."/>
    <s v="30.09.2007"/>
    <n v="323801"/>
    <n v="291420.90000000002"/>
    <s v="ZLI1"/>
    <n v="10"/>
    <n v="0"/>
    <n v="98593.06"/>
    <n v="98593.06"/>
    <s v="ZLIN"/>
    <n v="10"/>
    <n v="0"/>
    <n v="0"/>
    <n v="0"/>
    <m/>
    <m/>
    <m/>
  </r>
  <r>
    <s v="120602005792-0"/>
    <x v="38"/>
    <m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3-0"/>
    <x v="38"/>
    <m/>
    <s v="SILLA ERGONOMICA CON BRAZOS"/>
    <s v="31.10.2007"/>
    <n v="53426"/>
    <n v="48083.4"/>
    <s v="ZLI1"/>
    <n v="10"/>
    <n v="0"/>
    <n v="16267.5"/>
    <n v="16267.5"/>
    <s v="ZLIN"/>
    <n v="10"/>
    <n v="0"/>
    <n v="0"/>
    <n v="0"/>
    <m/>
    <m/>
    <m/>
  </r>
  <r>
    <s v="120602005794-0"/>
    <x v="38"/>
    <m/>
    <s v="BIBLIOTECA DE MELAMINA"/>
    <s v="31.10.2007"/>
    <n v="134547.18"/>
    <n v="121092.45999999999"/>
    <s v="ZLI1"/>
    <n v="10"/>
    <n v="0"/>
    <n v="40967.800000000003"/>
    <n v="40967.800000000003"/>
    <s v="ZLIN"/>
    <n v="10"/>
    <n v="0"/>
    <n v="0"/>
    <n v="0"/>
    <m/>
    <m/>
    <m/>
  </r>
  <r>
    <s v="120602005795-0"/>
    <x v="38"/>
    <m/>
    <s v="ESCRITORIO TIPO ESTACION DE TRABAJO"/>
    <s v="30.09.2007"/>
    <n v="110000"/>
    <n v="99000"/>
    <s v="ZLI1"/>
    <n v="10"/>
    <n v="0"/>
    <n v="33493.54"/>
    <n v="33493.54"/>
    <s v="ZLIN"/>
    <n v="10"/>
    <n v="0"/>
    <n v="0"/>
    <n v="0"/>
    <m/>
    <m/>
    <m/>
  </r>
  <r>
    <s v="120602005796-0"/>
    <x v="38"/>
    <m/>
    <s v="SILLA EJECUTIVA ERGONOMICA CON BRAZ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797-0"/>
    <x v="38"/>
    <m/>
    <s v="GAVETERO TIPO ARTURITO DE TRES GAVE"/>
    <s v="30.09.2007"/>
    <n v="65000"/>
    <n v="58500"/>
    <s v="ZLI1"/>
    <n v="10"/>
    <n v="0"/>
    <n v="19791.63"/>
    <n v="19791.63"/>
    <s v="ZLIN"/>
    <n v="10"/>
    <n v="0"/>
    <n v="0"/>
    <n v="0"/>
    <m/>
    <m/>
    <m/>
  </r>
  <r>
    <s v="120602005798-0"/>
    <x v="38"/>
    <m/>
    <s v="SILLA EJECUTIVA NEGRA CON BRAZOS Y"/>
    <s v="30.09.2007"/>
    <n v="69990"/>
    <n v="62991"/>
    <s v="ZLI1"/>
    <n v="10"/>
    <n v="0"/>
    <n v="21311.03"/>
    <n v="21311.03"/>
    <s v="ZLIN"/>
    <n v="10"/>
    <n v="0"/>
    <n v="0"/>
    <n v="0"/>
    <m/>
    <m/>
    <m/>
  </r>
  <r>
    <s v="120602005799-0"/>
    <x v="38"/>
    <m/>
    <s v="ESTANTE 5 LUCES MEDIA PUERTA EN MEL"/>
    <s v="30.09.2007"/>
    <n v="95000"/>
    <n v="85500"/>
    <s v="ZLI1"/>
    <n v="10"/>
    <n v="0"/>
    <n v="28926.22"/>
    <n v="28926.22"/>
    <s v="ZLIN"/>
    <n v="10"/>
    <n v="0"/>
    <n v="0"/>
    <n v="0"/>
    <m/>
    <m/>
    <m/>
  </r>
  <r>
    <s v="120602005801-0"/>
    <x v="38"/>
    <m/>
    <s v="ESCRITORIO EJECUTIVO CAMDEN"/>
    <s v="30.09.2007"/>
    <n v="272990"/>
    <n v="245691"/>
    <s v="ZLI1"/>
    <n v="10"/>
    <n v="0"/>
    <n v="83121.81"/>
    <n v="83121.81"/>
    <s v="ZLIN"/>
    <n v="10"/>
    <n v="0"/>
    <n v="0"/>
    <n v="0"/>
    <m/>
    <m/>
    <m/>
  </r>
  <r>
    <s v="120602005802-0"/>
    <x v="38"/>
    <m/>
    <s v="ESCRITORIO XHERRY TRADICIONAL"/>
    <s v="30.09.2007"/>
    <n v="272990"/>
    <n v="245691"/>
    <s v="ZLI1"/>
    <n v="10"/>
    <n v="0"/>
    <n v="83121.81"/>
    <n v="83121.81"/>
    <s v="ZLIN"/>
    <n v="10"/>
    <n v="0"/>
    <n v="0"/>
    <n v="0"/>
    <m/>
    <m/>
    <m/>
  </r>
  <r>
    <s v="120602005803-0"/>
    <x v="38"/>
    <m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4-0"/>
    <x v="38"/>
    <m/>
    <s v="ESTANTE METALICO CON RUEDAS"/>
    <s v="30.09.2007"/>
    <n v="56995"/>
    <n v="51295.5"/>
    <s v="ZLI1"/>
    <n v="10"/>
    <n v="0"/>
    <n v="17354.21"/>
    <n v="17354.21"/>
    <s v="ZLIN"/>
    <n v="10"/>
    <n v="0"/>
    <n v="0"/>
    <n v="0"/>
    <m/>
    <m/>
    <m/>
  </r>
  <r>
    <s v="120602005805-0"/>
    <x v="38"/>
    <m/>
    <s v="DESHUMIDIFICADOR"/>
    <s v="31.10.2007"/>
    <n v="101135"/>
    <n v="91021.5"/>
    <s v="ZLI1"/>
    <n v="10"/>
    <n v="0"/>
    <n v="30794.27"/>
    <n v="30794.27"/>
    <s v="ZLIN"/>
    <n v="10"/>
    <n v="0"/>
    <n v="0"/>
    <n v="0"/>
    <m/>
    <m/>
    <m/>
  </r>
  <r>
    <s v="120602005806-0"/>
    <x v="38"/>
    <m/>
    <s v="LOCKER DE 6 COMPARTIMIENTOS"/>
    <s v="31.10.2007"/>
    <n v="84750"/>
    <n v="76275"/>
    <s v="ZLI1"/>
    <n v="10"/>
    <n v="0"/>
    <n v="25805.26"/>
    <n v="25805.26"/>
    <s v="ZLIN"/>
    <n v="10"/>
    <n v="0"/>
    <n v="0"/>
    <n v="0"/>
    <m/>
    <m/>
    <m/>
  </r>
  <r>
    <s v="120602005807-0"/>
    <x v="38"/>
    <m/>
    <s v="TELEFONO DIGITAL MULTIMEDIA"/>
    <s v="30.09.2007"/>
    <n v="105030.63"/>
    <n v="94527.57"/>
    <s v="ZLI1"/>
    <n v="10"/>
    <n v="0"/>
    <n v="31980.41"/>
    <n v="31980.41"/>
    <s v="ZLIN"/>
    <n v="10"/>
    <n v="0"/>
    <n v="0"/>
    <n v="0"/>
    <m/>
    <m/>
    <m/>
  </r>
  <r>
    <s v="120602005808-0"/>
    <x v="38"/>
    <m/>
    <s v="TELEFONO DIGITAL MULTIMEDIA"/>
    <s v="30.09.2007"/>
    <n v="105030.62"/>
    <n v="94527.56"/>
    <s v="ZLI1"/>
    <n v="10"/>
    <n v="0"/>
    <n v="31980.41"/>
    <n v="31980.41"/>
    <s v="ZLIN"/>
    <n v="10"/>
    <n v="0"/>
    <n v="0"/>
    <n v="0"/>
    <m/>
    <m/>
    <m/>
  </r>
  <r>
    <s v="120602005809-0"/>
    <x v="38"/>
    <m/>
    <s v="TELEFONO CELULAR"/>
    <s v="30.09.2007"/>
    <n v="170000"/>
    <n v="153000"/>
    <s v="ZLI1"/>
    <n v="10"/>
    <n v="0"/>
    <n v="51762.73"/>
    <n v="51762.73"/>
    <s v="ZLIN"/>
    <n v="10"/>
    <n v="0"/>
    <n v="0"/>
    <n v="0"/>
    <m/>
    <m/>
    <m/>
  </r>
  <r>
    <s v="120602005810-0"/>
    <x v="38"/>
    <m/>
    <s v="MAQUINA PARA ENCUADERNADORA"/>
    <s v="31.10.2007"/>
    <n v="115000"/>
    <n v="103500"/>
    <s v="ZLI1"/>
    <n v="10"/>
    <n v="0"/>
    <n v="35015.949999999997"/>
    <n v="35015.949999999997"/>
    <s v="ZLIN"/>
    <n v="10"/>
    <n v="0"/>
    <n v="0"/>
    <n v="0"/>
    <m/>
    <m/>
    <m/>
  </r>
  <r>
    <s v="120602005811-0"/>
    <x v="38"/>
    <m/>
    <s v="REFRIGERADOR"/>
    <s v="30.11.2007"/>
    <n v="171550"/>
    <n v="154395"/>
    <s v="ZLI1"/>
    <n v="10"/>
    <n v="0"/>
    <n v="52234.69"/>
    <n v="52234.69"/>
    <s v="ZLIN"/>
    <n v="10"/>
    <n v="0"/>
    <n v="0"/>
    <n v="0"/>
    <m/>
    <m/>
    <m/>
  </r>
  <r>
    <s v="120602005812-0"/>
    <x v="38"/>
    <m/>
    <s v="PERSIANA VERTICAL DE TELA"/>
    <s v="31.10.2007"/>
    <n v="201000"/>
    <n v="180900"/>
    <s v="ZLI1"/>
    <n v="10"/>
    <n v="0"/>
    <n v="61201.81"/>
    <n v="61201.81"/>
    <s v="ZLIN"/>
    <n v="10"/>
    <n v="0"/>
    <n v="0"/>
    <n v="0"/>
    <m/>
    <m/>
    <m/>
  </r>
  <r>
    <s v="120602005813-0"/>
    <x v="38"/>
    <m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4-0"/>
    <x v="38"/>
    <m/>
    <s v="ARCHIVO TIPO LEGAL DE 4 GAVETAS"/>
    <s v="30.11.2007"/>
    <n v="90287"/>
    <n v="81258.3"/>
    <s v="ZLI1"/>
    <n v="10"/>
    <n v="0"/>
    <n v="27491.18"/>
    <n v="27491.18"/>
    <s v="ZLIN"/>
    <n v="10"/>
    <n v="0"/>
    <n v="0"/>
    <n v="0"/>
    <m/>
    <m/>
    <m/>
  </r>
  <r>
    <s v="120602005815-0"/>
    <x v="38"/>
    <m/>
    <s v="MESA DE TRABAJO ACERO INOXIDABLE (S"/>
    <s v="31.10.2007"/>
    <n v="2665073"/>
    <n v="2398565.7000000002"/>
    <s v="ZLI1"/>
    <n v="10"/>
    <n v="0"/>
    <n v="811479.06"/>
    <n v="811479.06"/>
    <s v="ZLIN"/>
    <n v="10"/>
    <n v="0"/>
    <n v="0"/>
    <n v="0"/>
    <m/>
    <m/>
    <m/>
  </r>
  <r>
    <s v="120602005816-0"/>
    <x v="38"/>
    <m/>
    <s v="MESA DE TRABAJO DE ACERO INOXIDABLE"/>
    <s v="31.10.2007"/>
    <n v="2592202"/>
    <n v="2332981.7999999998"/>
    <s v="ZLI1"/>
    <n v="10"/>
    <n v="0"/>
    <n v="789290.81"/>
    <n v="789290.81"/>
    <s v="ZLIN"/>
    <n v="10"/>
    <n v="0"/>
    <n v="0"/>
    <n v="0"/>
    <m/>
    <m/>
    <m/>
  </r>
  <r>
    <s v="120602005817-0"/>
    <x v="38"/>
    <m/>
    <s v="MESA DE TRABAJO ACERO INOXIDABLE (S"/>
    <s v="31.10.2007"/>
    <n v="1460354"/>
    <n v="1314318.6000000001"/>
    <s v="ZLI1"/>
    <n v="10"/>
    <n v="0"/>
    <n v="444658.23"/>
    <n v="444658.23"/>
    <s v="ZLIN"/>
    <n v="10"/>
    <n v="0"/>
    <n v="0"/>
    <n v="0"/>
    <m/>
    <m/>
    <m/>
  </r>
  <r>
    <s v="120602005818-0"/>
    <x v="38"/>
    <m/>
    <s v="MESA DE TRABAJO DE ACERO INOXIDABLE"/>
    <s v="31.10.2007"/>
    <n v="793353"/>
    <n v="714017.7"/>
    <s v="ZLI1"/>
    <n v="10"/>
    <n v="0"/>
    <n v="241565.37"/>
    <n v="241565.37"/>
    <s v="ZLIN"/>
    <n v="10"/>
    <n v="0"/>
    <n v="0"/>
    <n v="0"/>
    <m/>
    <m/>
    <m/>
  </r>
  <r>
    <s v="120602005819-0"/>
    <x v="38"/>
    <m/>
    <s v="MAQUINA DE ESCRIBIR"/>
    <s v="31.10.2007"/>
    <n v="197750"/>
    <n v="177975"/>
    <s v="ZLI1"/>
    <n v="10"/>
    <n v="0"/>
    <n v="60212.24"/>
    <n v="60212.24"/>
    <s v="ZLIN"/>
    <n v="10"/>
    <n v="0"/>
    <n v="0"/>
    <n v="0"/>
    <m/>
    <m/>
    <m/>
  </r>
  <r>
    <s v="120602005822-0"/>
    <x v="38"/>
    <m/>
    <s v="BIBLIOTECA AEREA (3 MODULOS)"/>
    <s v="31.08.2007"/>
    <n v="480928"/>
    <n v="432835.2"/>
    <s v="ZLI1"/>
    <n v="10"/>
    <n v="0"/>
    <n v="146436.13"/>
    <n v="146436.13"/>
    <s v="ZLIN"/>
    <n v="10"/>
    <n v="0"/>
    <n v="0"/>
    <n v="0"/>
    <m/>
    <m/>
    <m/>
  </r>
  <r>
    <s v="120602005843-0"/>
    <x v="38"/>
    <m/>
    <s v="ARCHIVO DE 2 VAGONES MOVILES MECANI"/>
    <s v="31.10.2007"/>
    <n v="1618261.5"/>
    <n v="1456435.35"/>
    <s v="ZLI1"/>
    <n v="10"/>
    <n v="0"/>
    <n v="492738.96"/>
    <n v="492738.96"/>
    <s v="ZLIN"/>
    <n v="10"/>
    <n v="0"/>
    <n v="0"/>
    <n v="0"/>
    <m/>
    <m/>
    <m/>
  </r>
  <r>
    <s v="120602005844-0"/>
    <x v="38"/>
    <m/>
    <s v="ARCHIVO MOVILES DOBLES MECANICOS Y"/>
    <s v="31.10.2007"/>
    <n v="2025216.42"/>
    <n v="1822694.7799999998"/>
    <s v="ZLI1"/>
    <n v="10"/>
    <n v="0"/>
    <n v="616651.31000000006"/>
    <n v="616651.31000000006"/>
    <s v="ZLIN"/>
    <n v="10"/>
    <n v="0"/>
    <n v="0"/>
    <n v="0"/>
    <m/>
    <m/>
    <m/>
  </r>
  <r>
    <s v="120602005846-0"/>
    <x v="38"/>
    <m/>
    <s v="HORNO DE MICROONDAS"/>
    <s v="30.11.2007"/>
    <n v="67530"/>
    <n v="60777"/>
    <s v="ZLI1"/>
    <n v="10"/>
    <n v="0"/>
    <n v="20561.990000000002"/>
    <n v="20561.990000000002"/>
    <s v="ZLIN"/>
    <n v="10"/>
    <n v="0"/>
    <n v="0"/>
    <n v="0"/>
    <m/>
    <m/>
    <m/>
  </r>
  <r>
    <s v="120602005847-0"/>
    <x v="38"/>
    <m/>
    <s v="PANTALLA DE PROYECCION"/>
    <s v="30.11.2007"/>
    <n v="101700"/>
    <n v="91530"/>
    <s v="ZLI1"/>
    <n v="10"/>
    <n v="0"/>
    <n v="30966.29"/>
    <n v="30966.29"/>
    <s v="ZLIN"/>
    <n v="10"/>
    <n v="0"/>
    <n v="0"/>
    <n v="0"/>
    <m/>
    <m/>
    <m/>
  </r>
  <r>
    <s v="120602005848-0"/>
    <x v="38"/>
    <m/>
    <s v="ARCHIVADOR MOVIL (ARCHIVO CENTRAL)"/>
    <s v="30.11.2007"/>
    <n v="4698721"/>
    <n v="4228848.9000000004"/>
    <s v="ZLI1"/>
    <n v="10"/>
    <n v="0"/>
    <n v="1430697.65"/>
    <n v="1430697.65"/>
    <s v="ZLIN"/>
    <n v="10"/>
    <n v="0"/>
    <n v="0"/>
    <n v="0"/>
    <m/>
    <m/>
    <m/>
  </r>
  <r>
    <s v="120602005849-0"/>
    <x v="38"/>
    <m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0-0"/>
    <x v="38"/>
    <m/>
    <s v="MAQUINA DE ESCRIBIR"/>
    <s v="31.12.2007"/>
    <n v="124978"/>
    <n v="112480.2"/>
    <s v="ZLI1"/>
    <n v="10"/>
    <n v="0"/>
    <n v="38054.120000000003"/>
    <n v="38054.120000000003"/>
    <s v="ZLIN"/>
    <n v="10"/>
    <n v="0"/>
    <n v="0"/>
    <n v="0"/>
    <m/>
    <m/>
    <m/>
  </r>
  <r>
    <s v="120602005851-0"/>
    <x v="38"/>
    <m/>
    <s v="PROYECTOR MULTIMEDIA"/>
    <s v="31.12.2007"/>
    <n v="1391906"/>
    <n v="1252715.3999999999"/>
    <s v="ZLI1"/>
    <n v="10"/>
    <n v="0"/>
    <n v="423816.74"/>
    <n v="423816.74"/>
    <s v="ZLIN"/>
    <n v="10"/>
    <n v="0"/>
    <n v="0"/>
    <n v="0"/>
    <m/>
    <m/>
    <m/>
  </r>
  <r>
    <s v="120602005852-0"/>
    <x v="38"/>
    <m/>
    <s v="PROYECTOR MULTIMEDIA"/>
    <s v="31.12.2007"/>
    <n v="2783812.15"/>
    <n v="2505430.9299999997"/>
    <s v="ZLI1"/>
    <n v="10"/>
    <n v="0"/>
    <n v="489653.9"/>
    <n v="489653.9"/>
    <s v="ZLIN"/>
    <n v="10"/>
    <n v="0"/>
    <n v="0"/>
    <n v="0"/>
    <m/>
    <m/>
    <m/>
  </r>
  <r>
    <s v="120602005853-0"/>
    <x v="38"/>
    <m/>
    <s v="AIRE ACONDICIONADO"/>
    <s v="31.12.2007"/>
    <n v="597552"/>
    <n v="537796.80000000005"/>
    <s v="ZLI1"/>
    <n v="10"/>
    <n v="0"/>
    <n v="181946.58"/>
    <n v="181946.58"/>
    <s v="ZLIN"/>
    <n v="10"/>
    <n v="0"/>
    <n v="0"/>
    <n v="0"/>
    <m/>
    <m/>
    <m/>
  </r>
  <r>
    <s v="120602005854-0"/>
    <x v="38"/>
    <m/>
    <s v="MAPA DE COSTA RICA CON RASGOS GEOGR"/>
    <s v="31.12.2007"/>
    <n v="1356000"/>
    <n v="1220400"/>
    <s v="ZLI1"/>
    <n v="10"/>
    <n v="0"/>
    <n v="412883.86"/>
    <n v="412883.86"/>
    <s v="ZLIN"/>
    <n v="10"/>
    <n v="0"/>
    <n v="0"/>
    <n v="0"/>
    <m/>
    <m/>
    <m/>
  </r>
  <r>
    <s v="120602005855-0"/>
    <x v="38"/>
    <m/>
    <s v="ARCHIVADOR MOVIL (PISO 8 AREA DE ACTIVOS)"/>
    <s v="31.12.2007"/>
    <n v="1814035"/>
    <n v="1632631.5"/>
    <s v="ZLI1"/>
    <n v="10"/>
    <n v="0"/>
    <n v="552349.39"/>
    <n v="552349.39"/>
    <s v="ZLIN"/>
    <n v="10"/>
    <n v="0"/>
    <n v="0"/>
    <n v="0"/>
    <m/>
    <m/>
    <m/>
  </r>
  <r>
    <s v="120602005856-0"/>
    <x v="38"/>
    <m/>
    <s v="VAGON ARCHIVO MOVIL (UBICADO EN REC"/>
    <s v="31.12.2007"/>
    <n v="1243000"/>
    <n v="1118700"/>
    <s v="ZLI1"/>
    <n v="10"/>
    <n v="0"/>
    <n v="378476.86"/>
    <n v="378476.86"/>
    <s v="ZLIN"/>
    <n v="10"/>
    <n v="0"/>
    <n v="0"/>
    <n v="0"/>
    <m/>
    <m/>
    <m/>
  </r>
  <r>
    <s v="120602005857-0"/>
    <x v="38"/>
    <m/>
    <s v="ARCHIVO METALICO DE 4 GAVETAS"/>
    <s v="31.12.2007"/>
    <n v="111373"/>
    <n v="100235.7"/>
    <s v="ZLI1"/>
    <n v="10"/>
    <n v="0"/>
    <n v="33911.57"/>
    <n v="33911.57"/>
    <s v="ZLIN"/>
    <n v="10"/>
    <n v="0"/>
    <n v="0"/>
    <n v="0"/>
    <m/>
    <m/>
    <m/>
  </r>
  <r>
    <s v="120602005858-0"/>
    <x v="38"/>
    <m/>
    <s v="AIRE ACONDICIONADO (ESTE AIRE INCLU"/>
    <s v="31.01.2008"/>
    <n v="972958"/>
    <n v="875662.2"/>
    <s v="ZLI1"/>
    <n v="10"/>
    <n v="0"/>
    <n v="141362.18"/>
    <n v="141362.18"/>
    <s v="ZLIN"/>
    <n v="10"/>
    <n v="0"/>
    <n v="0"/>
    <n v="0"/>
    <m/>
    <m/>
    <m/>
  </r>
  <r>
    <s v="120602005861-0"/>
    <x v="38"/>
    <m/>
    <s v="RELOJ BIOMETRICO"/>
    <s v="31.01.2008"/>
    <n v="1454907"/>
    <n v="1152157.97"/>
    <s v="ZLI1"/>
    <n v="15"/>
    <n v="0"/>
    <n v="211385.11"/>
    <n v="211385.11"/>
    <s v="ZLIN"/>
    <n v="10"/>
    <n v="0"/>
    <n v="0"/>
    <n v="0"/>
    <m/>
    <m/>
    <m/>
  </r>
  <r>
    <s v="120602005862-0"/>
    <x v="38"/>
    <m/>
    <s v="ARCHIVO RODANTE 7 VAGONES"/>
    <s v="31.12.2007"/>
    <n v="5700362.5099999998"/>
    <n v="5130326.26"/>
    <s v="ZLI1"/>
    <n v="10"/>
    <n v="0"/>
    <n v="1735684.1"/>
    <n v="1735684.1"/>
    <s v="ZLIN"/>
    <n v="10"/>
    <n v="0"/>
    <n v="0"/>
    <n v="0"/>
    <m/>
    <m/>
    <m/>
  </r>
  <r>
    <s v="120602005863-0"/>
    <x v="38"/>
    <m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4-0"/>
    <x v="38"/>
    <m/>
    <s v="COMPRESOR"/>
    <s v="31.03.2008"/>
    <n v="311880"/>
    <n v="280692"/>
    <s v="ZLI1"/>
    <n v="10"/>
    <n v="0"/>
    <n v="45313.4"/>
    <n v="45313.4"/>
    <s v="ZLIN"/>
    <n v="10"/>
    <n v="0"/>
    <n v="0"/>
    <n v="0"/>
    <m/>
    <m/>
    <m/>
  </r>
  <r>
    <s v="120602005865-0"/>
    <x v="38"/>
    <m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6-0"/>
    <x v="38"/>
    <m/>
    <s v="MAQUINA DE ESCRIBIR"/>
    <s v="31.05.2008"/>
    <n v="146900"/>
    <n v="132210"/>
    <s v="ZLI1"/>
    <n v="10"/>
    <n v="0"/>
    <n v="21343.27"/>
    <n v="21343.27"/>
    <s v="ZLIN"/>
    <n v="10"/>
    <n v="0"/>
    <n v="0"/>
    <n v="0"/>
    <m/>
    <m/>
    <m/>
  </r>
  <r>
    <s v="120602005867-0"/>
    <x v="38"/>
    <m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68-0"/>
    <x v="38"/>
    <m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69-0"/>
    <x v="38"/>
    <m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0-0"/>
    <x v="38"/>
    <m/>
    <s v="ARCHIVO METALICO"/>
    <s v="30.08.2008"/>
    <n v="102000"/>
    <n v="91800"/>
    <s v="ZLI1"/>
    <n v="10"/>
    <n v="0"/>
    <n v="14819.7"/>
    <n v="14819.7"/>
    <s v="ZLIN"/>
    <n v="10"/>
    <n v="0"/>
    <n v="0"/>
    <n v="0"/>
    <m/>
    <m/>
    <m/>
  </r>
  <r>
    <s v="120602005871-0"/>
    <x v="38"/>
    <m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2-0"/>
    <x v="38"/>
    <m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3-0"/>
    <x v="38"/>
    <m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4-0"/>
    <x v="38"/>
    <m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5-0"/>
    <x v="38"/>
    <m/>
    <s v="SILLA ERGONOMICA"/>
    <s v="30.07.2008"/>
    <n v="98281.83"/>
    <n v="88453.65"/>
    <s v="ZLI1"/>
    <n v="10"/>
    <n v="0"/>
    <n v="14279.47"/>
    <n v="14279.47"/>
    <s v="ZLIN"/>
    <n v="10"/>
    <n v="0"/>
    <n v="0"/>
    <n v="0"/>
    <m/>
    <m/>
    <m/>
  </r>
  <r>
    <s v="120602005876-0"/>
    <x v="38"/>
    <m/>
    <s v="SILLA ERGONOMICA"/>
    <s v="30.07.2008"/>
    <n v="98281.85"/>
    <n v="88453.66"/>
    <s v="ZLI1"/>
    <n v="10"/>
    <n v="0"/>
    <n v="14279.47"/>
    <n v="14279.47"/>
    <s v="ZLIN"/>
    <n v="10"/>
    <n v="0"/>
    <n v="0"/>
    <n v="0"/>
    <m/>
    <m/>
    <m/>
  </r>
  <r>
    <s v="120602005877-0"/>
    <x v="38"/>
    <m/>
    <s v="TELEVISOR LCD DE 47"/>
    <s v="30.07.2008"/>
    <n v="2125502"/>
    <n v="1912951.8"/>
    <s v="ZLI1"/>
    <n v="10"/>
    <n v="0"/>
    <n v="308816.61"/>
    <n v="308816.61"/>
    <s v="ZLIN"/>
    <n v="10"/>
    <n v="0"/>
    <n v="0"/>
    <n v="0"/>
    <m/>
    <m/>
    <m/>
  </r>
  <r>
    <s v="120602005878-0"/>
    <x v="38"/>
    <m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79-0"/>
    <x v="38"/>
    <m/>
    <s v="ARCHIVO METALICO"/>
    <s v="30.07.2008"/>
    <n v="0"/>
    <n v="0"/>
    <s v="ZLI1"/>
    <n v="10"/>
    <n v="0"/>
    <n v="0"/>
    <n v="0"/>
    <s v="ZLIN"/>
    <n v="10"/>
    <n v="0"/>
    <n v="0"/>
    <n v="0"/>
    <m/>
    <m/>
    <m/>
  </r>
  <r>
    <s v="120602005880-0"/>
    <x v="38"/>
    <m/>
    <s v="ARCHIVO METALICO"/>
    <s v="30.07.2008"/>
    <n v="102000"/>
    <n v="91800"/>
    <s v="ZLI1"/>
    <n v="10"/>
    <n v="0"/>
    <n v="14819.7"/>
    <n v="14819.7"/>
    <s v="ZLIN"/>
    <n v="10"/>
    <n v="0"/>
    <n v="0"/>
    <n v="0"/>
    <m/>
    <m/>
    <m/>
  </r>
  <r>
    <s v="120602005881-0"/>
    <x v="38"/>
    <m/>
    <s v="TELEFONO DIGITAL"/>
    <s v="31.10.2007"/>
    <n v="51980"/>
    <n v="46782"/>
    <s v="ZLI1"/>
    <n v="10"/>
    <n v="0"/>
    <n v="15827.2"/>
    <n v="15827.2"/>
    <s v="ZLIN"/>
    <n v="10"/>
    <n v="0"/>
    <n v="0"/>
    <n v="0"/>
    <m/>
    <m/>
    <m/>
  </r>
  <r>
    <s v="120602005882-0"/>
    <x v="38"/>
    <m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3-0"/>
    <x v="38"/>
    <m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4-0"/>
    <x v="38"/>
    <m/>
    <s v="ARCHIVO LATERAL METALICO"/>
    <s v="31.10.2007"/>
    <n v="207630.72"/>
    <n v="186867.65"/>
    <s v="ZLI1"/>
    <n v="10"/>
    <n v="0"/>
    <n v="63220.78"/>
    <n v="63220.78"/>
    <s v="ZLIN"/>
    <n v="10"/>
    <n v="0"/>
    <n v="0"/>
    <n v="0"/>
    <m/>
    <m/>
    <m/>
  </r>
  <r>
    <s v="120602005885-0"/>
    <x v="38"/>
    <m/>
    <s v="ESCRITORIO MODULAR EJECUTIVO CAPPUC"/>
    <s v="31.10.2007"/>
    <n v="144300"/>
    <n v="129870"/>
    <s v="ZLI1"/>
    <n v="10"/>
    <n v="0"/>
    <n v="43937.42"/>
    <n v="43937.42"/>
    <s v="ZLIN"/>
    <n v="10"/>
    <n v="0"/>
    <n v="0"/>
    <n v="0"/>
    <m/>
    <m/>
    <m/>
  </r>
  <r>
    <s v="120602005887-0"/>
    <x v="38"/>
    <m/>
    <s v="TELEFONO BASIC REL 3 CHARCOAL"/>
    <s v="30.11.2007"/>
    <n v="57074"/>
    <n v="51366.6"/>
    <s v="ZLI1"/>
    <n v="10"/>
    <n v="0"/>
    <n v="17378.259999999998"/>
    <n v="17378.259999999998"/>
    <s v="ZLIN"/>
    <n v="10"/>
    <n v="0"/>
    <n v="0"/>
    <n v="0"/>
    <m/>
    <m/>
    <m/>
  </r>
  <r>
    <s v="120602005888-0"/>
    <x v="38"/>
    <m/>
    <s v="REFRIGERADORA"/>
    <s v="30.11.2007"/>
    <n v="114514.93"/>
    <n v="103063.43999999999"/>
    <s v="ZLI1"/>
    <n v="10"/>
    <n v="0"/>
    <n v="34868.25"/>
    <n v="34868.25"/>
    <s v="ZLIN"/>
    <n v="10"/>
    <n v="0"/>
    <n v="0"/>
    <n v="0"/>
    <m/>
    <m/>
    <m/>
  </r>
  <r>
    <s v="120602005889-0"/>
    <x v="38"/>
    <m/>
    <s v="FAX"/>
    <s v="30.11.2007"/>
    <n v="750000"/>
    <n v="675000"/>
    <s v="ZLI1"/>
    <n v="10"/>
    <n v="0"/>
    <n v="228364.97"/>
    <n v="228364.97"/>
    <s v="ZLIN"/>
    <n v="10"/>
    <n v="0"/>
    <n v="0"/>
    <n v="0"/>
    <m/>
    <m/>
    <m/>
  </r>
  <r>
    <s v="120602005890-0"/>
    <x v="38"/>
    <m/>
    <s v="CAMARA DE VIDEO"/>
    <s v="30.11.2007"/>
    <n v="514600"/>
    <n v="463140"/>
    <s v="ZLI1"/>
    <n v="10"/>
    <n v="0"/>
    <n v="156688.81"/>
    <n v="156688.81"/>
    <s v="ZLIN"/>
    <n v="10"/>
    <n v="0"/>
    <n v="0"/>
    <n v="0"/>
    <m/>
    <m/>
    <m/>
  </r>
  <r>
    <s v="120602005891-0"/>
    <x v="38"/>
    <m/>
    <s v="CARRETILLA PEQUEÑA METALICA"/>
    <s v="31.10.2007"/>
    <n v="80000"/>
    <n v="72000"/>
    <s v="ZLI1"/>
    <n v="10"/>
    <n v="0"/>
    <n v="24358.93"/>
    <n v="24358.93"/>
    <s v="ZLIN"/>
    <n v="10"/>
    <n v="0"/>
    <n v="0"/>
    <n v="0"/>
    <m/>
    <m/>
    <m/>
  </r>
  <r>
    <s v="120602005892-0"/>
    <x v="38"/>
    <m/>
    <s v="CARRETILLA GRANDE METALICA P/TRANSP"/>
    <s v="31.10.2007"/>
    <n v="120000"/>
    <n v="108000"/>
    <s v="ZLI1"/>
    <n v="10"/>
    <n v="0"/>
    <n v="36538.39"/>
    <n v="36538.39"/>
    <s v="ZLIN"/>
    <n v="10"/>
    <n v="0"/>
    <n v="0"/>
    <n v="0"/>
    <m/>
    <m/>
    <m/>
  </r>
  <r>
    <s v="120602005893-0"/>
    <x v="38"/>
    <m/>
    <s v="ARTURITO CON MEDIDAS 48CM X 50CM X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4-0"/>
    <x v="38"/>
    <m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5-0"/>
    <x v="38"/>
    <m/>
    <s v="ARTURITO CON MEDIDAS 48CM X 50CM"/>
    <s v="31.10.2007"/>
    <n v="65000.01"/>
    <n v="58500.01"/>
    <s v="ZLI1"/>
    <n v="10"/>
    <n v="0"/>
    <n v="19791.63"/>
    <n v="19791.63"/>
    <s v="ZLIN"/>
    <n v="10"/>
    <n v="0"/>
    <n v="0"/>
    <n v="0"/>
    <m/>
    <m/>
    <m/>
  </r>
  <r>
    <s v="120602005896-0"/>
    <x v="38"/>
    <m/>
    <s v="ESCRITORIO IMPORTADO EN L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7-0"/>
    <x v="38"/>
    <m/>
    <s v="ARTURITO CON MEDIDAS 48 cm X 50cm X"/>
    <s v="31.10.2007"/>
    <n v="65000.04"/>
    <n v="58500.04"/>
    <s v="ZLI1"/>
    <n v="10"/>
    <n v="0"/>
    <n v="19791.63"/>
    <n v="19791.63"/>
    <s v="ZLIN"/>
    <n v="10"/>
    <n v="0"/>
    <n v="0"/>
    <n v="0"/>
    <m/>
    <m/>
    <m/>
  </r>
  <r>
    <s v="120602005898-0"/>
    <x v="38"/>
    <m/>
    <s v="ESCRITORIO IMPORTADO EN L CON MED"/>
    <s v="31.10.2007"/>
    <n v="99999.99"/>
    <n v="89999.99"/>
    <s v="ZLI1"/>
    <n v="10"/>
    <n v="0"/>
    <n v="30448.65"/>
    <n v="30448.65"/>
    <s v="ZLIN"/>
    <n v="10"/>
    <n v="0"/>
    <n v="0"/>
    <n v="0"/>
    <m/>
    <m/>
    <m/>
  </r>
  <r>
    <s v="120602005899-0"/>
    <x v="38"/>
    <m/>
    <s v="ARCHIVO LEGAL"/>
    <s v="31.10.2007"/>
    <n v="106400"/>
    <n v="95760"/>
    <s v="ZLI1"/>
    <n v="10"/>
    <n v="0"/>
    <n v="32397.38"/>
    <n v="32397.38"/>
    <s v="ZLIN"/>
    <n v="10"/>
    <n v="0"/>
    <n v="0"/>
    <n v="0"/>
    <m/>
    <m/>
    <m/>
  </r>
  <r>
    <s v="120602005900-0"/>
    <x v="38"/>
    <m/>
    <s v="ARCHIVO METALICO"/>
    <s v="31.10.2007"/>
    <n v="116000"/>
    <n v="104400"/>
    <s v="ZLI1"/>
    <n v="10"/>
    <n v="0"/>
    <n v="35320.449999999997"/>
    <n v="35320.449999999997"/>
    <s v="ZLIN"/>
    <n v="10"/>
    <n v="0"/>
    <n v="0"/>
    <n v="0"/>
    <m/>
    <m/>
    <m/>
  </r>
  <r>
    <s v="120602005901-0"/>
    <x v="38"/>
    <m/>
    <s v="AIRE ACONDICIONADO"/>
    <s v="31.10.2007"/>
    <n v="1200000"/>
    <n v="1080000"/>
    <s v="ZLI1"/>
    <n v="10"/>
    <n v="0"/>
    <n v="365383.95"/>
    <n v="365383.95"/>
    <s v="ZLIN"/>
    <n v="10"/>
    <n v="0"/>
    <n v="0"/>
    <n v="0"/>
    <m/>
    <m/>
    <m/>
  </r>
  <r>
    <s v="120602005902-0"/>
    <x v="38"/>
    <m/>
    <s v="TELEFONO CELULAR V.MESSENGER"/>
    <s v="30.11.2007"/>
    <n v="250480"/>
    <n v="225432"/>
    <s v="ZLI1"/>
    <n v="10"/>
    <n v="0"/>
    <n v="76267.8"/>
    <n v="76267.8"/>
    <s v="ZLIN"/>
    <n v="10"/>
    <n v="0"/>
    <n v="0"/>
    <n v="0"/>
    <m/>
    <m/>
    <m/>
  </r>
  <r>
    <s v="120602005903-0"/>
    <x v="38"/>
    <m/>
    <s v="SILLA EJECUTIVA DAMASCO C/MALLA"/>
    <s v="30.11.2007"/>
    <n v="111644"/>
    <n v="100479.6"/>
    <s v="ZLI1"/>
    <n v="10"/>
    <n v="0"/>
    <n v="33994.089999999997"/>
    <n v="33994.089999999997"/>
    <s v="ZLIN"/>
    <n v="10"/>
    <n v="0"/>
    <n v="0"/>
    <n v="0"/>
    <m/>
    <m/>
    <m/>
  </r>
  <r>
    <s v="120602005904-0"/>
    <x v="38"/>
    <m/>
    <s v="CAMARA DIGITAL"/>
    <s v="30.11.2007"/>
    <n v="238430"/>
    <n v="214587"/>
    <s v="ZLI1"/>
    <n v="10"/>
    <n v="0"/>
    <n v="72598.75"/>
    <n v="72598.75"/>
    <s v="ZLIN"/>
    <n v="10"/>
    <n v="0"/>
    <n v="0"/>
    <n v="0"/>
    <m/>
    <m/>
    <m/>
  </r>
  <r>
    <s v="120602005905-0"/>
    <x v="38"/>
    <m/>
    <s v="JUEGO DE MESA CON SEIS SILLAS MADER"/>
    <s v="30.11.2007"/>
    <n v="406800"/>
    <n v="366120"/>
    <s v="ZLI1"/>
    <n v="10"/>
    <n v="0"/>
    <n v="123865.15"/>
    <n v="123865.15"/>
    <s v="ZLIN"/>
    <n v="10"/>
    <n v="0"/>
    <n v="0"/>
    <n v="0"/>
    <m/>
    <m/>
    <m/>
  </r>
  <r>
    <s v="120602005906-0"/>
    <x v="38"/>
    <m/>
    <s v="HORNO MICROONDAS"/>
    <s v="31.01.2008"/>
    <n v="60000"/>
    <n v="54000"/>
    <s v="ZLI1"/>
    <n v="10"/>
    <n v="0"/>
    <n v="8717.4699999999993"/>
    <n v="8717.4699999999993"/>
    <s v="ZLIN"/>
    <n v="10"/>
    <n v="0"/>
    <n v="0"/>
    <n v="0"/>
    <m/>
    <m/>
    <m/>
  </r>
  <r>
    <s v="120602005907-0"/>
    <x v="38"/>
    <m/>
    <s v="MICROONDAS"/>
    <s v="29.02.2008"/>
    <n v="84995"/>
    <n v="76495.5"/>
    <s v="ZLI1"/>
    <n v="10"/>
    <n v="0"/>
    <n v="12349.03"/>
    <n v="12349.03"/>
    <s v="ZLIN"/>
    <n v="10"/>
    <n v="0"/>
    <n v="0"/>
    <n v="0"/>
    <m/>
    <m/>
    <m/>
  </r>
  <r>
    <s v="120602005908-0"/>
    <x v="38"/>
    <m/>
    <s v="REFRIGERADORA 17"/>
    <s v="29.02.2008"/>
    <n v="306990"/>
    <n v="276291"/>
    <s v="ZLI1"/>
    <n v="10"/>
    <n v="0"/>
    <n v="44602.94"/>
    <n v="44602.94"/>
    <s v="ZLIN"/>
    <n v="10"/>
    <n v="0"/>
    <n v="0"/>
    <n v="0"/>
    <m/>
    <m/>
    <m/>
  </r>
  <r>
    <s v="120602005909-0"/>
    <x v="38"/>
    <m/>
    <s v="COSINA ELECTRICA 30"/>
    <s v="29.02.2008"/>
    <n v="268490"/>
    <n v="241641"/>
    <s v="ZLI1"/>
    <n v="10"/>
    <n v="0"/>
    <n v="39009.230000000003"/>
    <n v="39009.230000000003"/>
    <s v="ZLIN"/>
    <n v="10"/>
    <n v="0"/>
    <n v="0"/>
    <n v="0"/>
    <m/>
    <m/>
    <m/>
  </r>
  <r>
    <s v="120602005910-0"/>
    <x v="38"/>
    <m/>
    <s v="MICROONDAS"/>
    <s v="29.02.2008"/>
    <n v="61590"/>
    <n v="55431"/>
    <s v="ZLI1"/>
    <n v="10"/>
    <n v="0"/>
    <n v="8948.49"/>
    <n v="8948.49"/>
    <s v="ZLIN"/>
    <n v="10"/>
    <n v="0"/>
    <n v="0"/>
    <n v="0"/>
    <m/>
    <m/>
    <m/>
  </r>
  <r>
    <s v="120602005911-0"/>
    <x v="38"/>
    <m/>
    <s v="CONGELADOR VERTICAL 13"/>
    <s v="29.02.2008"/>
    <n v="355900"/>
    <n v="320310"/>
    <s v="ZLI1"/>
    <n v="10"/>
    <n v="0"/>
    <n v="51709.120000000003"/>
    <n v="51709.120000000003"/>
    <s v="ZLIN"/>
    <n v="10"/>
    <n v="0"/>
    <n v="0"/>
    <n v="0"/>
    <m/>
    <m/>
    <m/>
  </r>
  <r>
    <s v="120602005912-0"/>
    <x v="38"/>
    <m/>
    <s v="TELEFONO CELULAR"/>
    <s v="29.02.2008"/>
    <n v="165000"/>
    <n v="148500"/>
    <s v="ZLI1"/>
    <n v="10"/>
    <n v="0"/>
    <n v="23973.040000000001"/>
    <n v="23973.040000000001"/>
    <s v="ZLIN"/>
    <n v="10"/>
    <n v="0"/>
    <n v="0"/>
    <n v="0"/>
    <m/>
    <m/>
    <m/>
  </r>
  <r>
    <s v="120602005913-0"/>
    <x v="38"/>
    <m/>
    <s v="UN PROYECTOR"/>
    <s v="29.02.2008"/>
    <n v="399995"/>
    <n v="359995.5"/>
    <s v="ZLI1"/>
    <n v="10"/>
    <n v="0"/>
    <n v="58115.74"/>
    <n v="58115.74"/>
    <s v="ZLIN"/>
    <n v="10"/>
    <n v="0"/>
    <n v="0"/>
    <n v="0"/>
    <m/>
    <m/>
    <m/>
  </r>
  <r>
    <s v="120602005915-0"/>
    <x v="38"/>
    <m/>
    <s v="SILLA EJECUTIVA"/>
    <s v="31.03.2008"/>
    <n v="69995"/>
    <n v="62995.5"/>
    <s v="ZLI1"/>
    <n v="10"/>
    <n v="0"/>
    <n v="10169.65"/>
    <n v="10169.65"/>
    <s v="ZLIN"/>
    <n v="10"/>
    <n v="0"/>
    <n v="0"/>
    <n v="0"/>
    <m/>
    <m/>
    <m/>
  </r>
  <r>
    <s v="120602005916-0"/>
    <x v="38"/>
    <m/>
    <s v="SILLA EJECUTIVA"/>
    <s v="31.03.2008"/>
    <n v="0"/>
    <n v="0"/>
    <s v="ZLI1"/>
    <n v="10"/>
    <n v="0"/>
    <n v="0"/>
    <n v="0"/>
    <s v="ZLIN"/>
    <n v="10"/>
    <n v="0"/>
    <n v="0"/>
    <n v="0"/>
    <m/>
    <m/>
    <m/>
  </r>
  <r>
    <s v="120602005917-0"/>
    <x v="38"/>
    <m/>
    <s v="1 REFRIGERADORA"/>
    <s v="31.03.2008"/>
    <n v="170500"/>
    <n v="153450"/>
    <s v="ZLI1"/>
    <n v="10"/>
    <n v="0"/>
    <n v="24772.14"/>
    <n v="24772.14"/>
    <s v="ZLIN"/>
    <n v="10"/>
    <n v="0"/>
    <n v="0"/>
    <n v="0"/>
    <m/>
    <m/>
    <m/>
  </r>
  <r>
    <s v="120602005918-0"/>
    <x v="38"/>
    <m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19-0"/>
    <x v="38"/>
    <m/>
    <s v="CAMARA DIGITAL"/>
    <s v="31.03.2008"/>
    <n v="232546"/>
    <n v="209291.4"/>
    <s v="ZLI1"/>
    <n v="10"/>
    <n v="0"/>
    <n v="33786.879999999997"/>
    <n v="33786.879999999997"/>
    <s v="ZLIN"/>
    <n v="10"/>
    <n v="0"/>
    <n v="0"/>
    <n v="0"/>
    <m/>
    <m/>
    <m/>
  </r>
  <r>
    <s v="120602005921-0"/>
    <x v="38"/>
    <m/>
    <s v="MUEBLE DE 210 X 100 X 040"/>
    <s v="31.10.2007"/>
    <n v="175000"/>
    <n v="157500"/>
    <s v="ZLI1"/>
    <n v="10"/>
    <n v="0"/>
    <n v="53285.15"/>
    <n v="53285.15"/>
    <s v="ZLIN"/>
    <n v="10"/>
    <n v="0"/>
    <n v="0"/>
    <n v="0"/>
    <m/>
    <m/>
    <m/>
  </r>
  <r>
    <s v="120602005922-0"/>
    <x v="38"/>
    <m/>
    <s v="MUEBLE ESCUADRA DE 2.00 X 1.80 X 0."/>
    <s v="31.10.2007"/>
    <n v="95000"/>
    <n v="85500"/>
    <s v="ZLI1"/>
    <n v="10"/>
    <n v="0"/>
    <n v="28926.22"/>
    <n v="28926.22"/>
    <s v="ZLIN"/>
    <n v="10"/>
    <n v="0"/>
    <n v="0"/>
    <n v="0"/>
    <m/>
    <m/>
    <m/>
  </r>
  <r>
    <s v="120602005923-0"/>
    <x v="38"/>
    <m/>
    <s v="CAMARA WEB"/>
    <s v="31.10.2007"/>
    <n v="93000"/>
    <n v="83700"/>
    <s v="ZLI1"/>
    <n v="10"/>
    <n v="0"/>
    <n v="28317.25"/>
    <n v="28317.25"/>
    <s v="ZLIN"/>
    <n v="10"/>
    <n v="0"/>
    <n v="0"/>
    <n v="0"/>
    <m/>
    <m/>
    <m/>
  </r>
  <r>
    <s v="120602005924-0"/>
    <x v="38"/>
    <m/>
    <s v="CAMARA FOTOGRAFICA DIGITAL"/>
    <s v="30.11.2007"/>
    <n v="190000"/>
    <n v="171000"/>
    <s v="ZLI1"/>
    <n v="10"/>
    <n v="0"/>
    <n v="57852.47"/>
    <n v="57852.47"/>
    <s v="ZLIN"/>
    <n v="10"/>
    <n v="0"/>
    <n v="0"/>
    <n v="0"/>
    <m/>
    <m/>
    <m/>
  </r>
  <r>
    <s v="120602005925-0"/>
    <x v="38"/>
    <m/>
    <s v="FAX MULTIFUNCIONAL"/>
    <s v="31.12.2007"/>
    <n v="0"/>
    <n v="0"/>
    <s v="ZLI1"/>
    <n v="10"/>
    <n v="0"/>
    <n v="0"/>
    <n v="0"/>
    <s v="ZLIN"/>
    <n v="10"/>
    <n v="0"/>
    <n v="0"/>
    <n v="0"/>
    <m/>
    <m/>
    <m/>
  </r>
  <r>
    <s v="120602005926-0"/>
    <x v="38"/>
    <m/>
    <s v="MUEBLE TIPO AEREO ALBERTY"/>
    <s v="31.12.2007"/>
    <n v="81895"/>
    <n v="73705.5"/>
    <s v="ZLI1"/>
    <n v="10"/>
    <n v="0"/>
    <n v="24935.93"/>
    <n v="24935.93"/>
    <s v="ZLIN"/>
    <n v="10"/>
    <n v="0"/>
    <n v="0"/>
    <n v="0"/>
    <m/>
    <m/>
    <m/>
  </r>
  <r>
    <s v="120602005927-0"/>
    <x v="38"/>
    <m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8-0"/>
    <x v="38"/>
    <m/>
    <s v="TOLDOS CON MEDIDAS 5X5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29-0"/>
    <x v="38"/>
    <m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0-0"/>
    <x v="38"/>
    <m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1-0"/>
    <x v="38"/>
    <m/>
    <s v="TOLDOS CON MEDIDAS 6X4"/>
    <s v="31.12.2007"/>
    <n v="346000"/>
    <n v="311400"/>
    <s v="ZLI1"/>
    <n v="10"/>
    <n v="0"/>
    <n v="105352.38"/>
    <n v="105352.38"/>
    <s v="ZLIN"/>
    <n v="10"/>
    <n v="0"/>
    <n v="0"/>
    <n v="0"/>
    <m/>
    <m/>
    <m/>
  </r>
  <r>
    <s v="120602005932-0"/>
    <x v="38"/>
    <m/>
    <s v="AIRE ACONDICIONADO TIPO PAQUETE"/>
    <s v="31.01.2008"/>
    <n v="3223061"/>
    <n v="2900754.9"/>
    <s v="ZLI1"/>
    <n v="10"/>
    <n v="0"/>
    <n v="468282.23"/>
    <n v="468282.23"/>
    <s v="ZLIN"/>
    <n v="10"/>
    <n v="0"/>
    <n v="0"/>
    <n v="0"/>
    <m/>
    <m/>
    <m/>
  </r>
  <r>
    <s v="120602005933-0"/>
    <x v="38"/>
    <m/>
    <s v="TELEFONO INALAMBRICO PARA COMUNICAC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34-0"/>
    <x v="38"/>
    <m/>
    <s v="TELEFONO"/>
    <s v="31.12.2007"/>
    <n v="309469"/>
    <n v="278522.09999999998"/>
    <s v="ZLI1"/>
    <n v="10"/>
    <n v="0"/>
    <n v="94229.16"/>
    <n v="94229.16"/>
    <s v="ZLIN"/>
    <n v="10"/>
    <n v="0"/>
    <n v="0"/>
    <n v="0"/>
    <m/>
    <m/>
    <m/>
  </r>
  <r>
    <s v="120602005935-0"/>
    <x v="38"/>
    <m/>
    <s v="TELEFONO INALAMBRICO PARA COMUNICAC"/>
    <s v="31.12.2007"/>
    <n v="0"/>
    <n v="0"/>
    <s v="ZLI1"/>
    <n v="10"/>
    <n v="0"/>
    <n v="0"/>
    <n v="0"/>
    <s v="ZLIN"/>
    <n v="10"/>
    <n v="0"/>
    <n v="0"/>
    <n v="0"/>
    <m/>
    <m/>
    <m/>
  </r>
  <r>
    <s v="120602005943-0"/>
    <x v="38"/>
    <m/>
    <s v="CAMARA FOTOGRAFICA CANON 35MM REFLE"/>
    <s v="30.12.1996"/>
    <n v="169749.5"/>
    <n v="152774.54999999999"/>
    <s v="ZLI1"/>
    <n v="10"/>
    <n v="0"/>
    <n v="186312.76"/>
    <n v="167681.48000000001"/>
    <s v="ZLIN"/>
    <n v="10"/>
    <n v="0"/>
    <n v="0"/>
    <n v="0"/>
    <m/>
    <m/>
    <m/>
  </r>
  <r>
    <s v="120602005944-0"/>
    <x v="38"/>
    <m/>
    <s v="SONIDO AMBIENTE POLIDEPORTIVO"/>
    <s v="30.12.1996"/>
    <n v="197870"/>
    <n v="178083"/>
    <s v="ZLI1"/>
    <n v="10"/>
    <n v="0"/>
    <n v="217177.13"/>
    <n v="195459.42"/>
    <s v="ZLIN"/>
    <n v="10"/>
    <n v="0"/>
    <n v="0"/>
    <n v="0"/>
    <m/>
    <m/>
    <m/>
  </r>
  <r>
    <s v="120602005948-0"/>
    <x v="38"/>
    <m/>
    <s v="MAQ DE ESCRIBIR ELECTRONICA PANASON"/>
    <s v="30.03.1997"/>
    <n v="74000"/>
    <n v="66600"/>
    <s v="ZLI1"/>
    <n v="10"/>
    <n v="0"/>
    <n v="87769.35"/>
    <n v="78992.420000000013"/>
    <s v="ZLIN"/>
    <n v="10"/>
    <n v="0"/>
    <n v="0"/>
    <n v="0"/>
    <m/>
    <m/>
    <m/>
  </r>
  <r>
    <s v="120602005952-0"/>
    <x v="38"/>
    <m/>
    <s v="MUEBLE EXTENSION REDONDA 1.5 X 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3-0"/>
    <x v="38"/>
    <m/>
    <s v="MESA ESQUINERA 0.60 X 0.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4-0"/>
    <x v="38"/>
    <m/>
    <s v="MESA RECTANGULAR 1.20 X 0.60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5-0"/>
    <x v="38"/>
    <m/>
    <s v="COCINETA GERENCIAL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6-0"/>
    <x v="38"/>
    <m/>
    <s v="COCINETA DE OFICINA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7-0"/>
    <x v="38"/>
    <m/>
    <s v="GUARDA ROPA 2.1 X 1.43"/>
    <s v="30.10.1997"/>
    <n v="175150"/>
    <n v="157635"/>
    <s v="ZLI1"/>
    <n v="10"/>
    <n v="0"/>
    <n v="207740.6"/>
    <n v="186966.54"/>
    <s v="ZLIN"/>
    <n v="10"/>
    <n v="0"/>
    <n v="0"/>
    <n v="0"/>
    <m/>
    <m/>
    <m/>
  </r>
  <r>
    <s v="120602005958-0"/>
    <x v="38"/>
    <m/>
    <s v="PERCOLADOR 55 TAZAS WEST BEND"/>
    <s v="30.10.1997"/>
    <n v="28000"/>
    <n v="25200"/>
    <s v="ZLI1"/>
    <n v="10"/>
    <n v="0"/>
    <n v="33209.97"/>
    <n v="29888.97"/>
    <s v="ZLIN"/>
    <n v="10"/>
    <n v="0"/>
    <n v="0"/>
    <n v="0"/>
    <m/>
    <m/>
    <m/>
  </r>
  <r>
    <s v="120602005992-0"/>
    <x v="38"/>
    <m/>
    <s v="BIBLIOTECA 2 MTS DE ALTO"/>
    <s v="30.12.1997"/>
    <n v="117520"/>
    <n v="105768"/>
    <s v="ZLI1"/>
    <n v="10"/>
    <n v="0"/>
    <n v="139387.23000000001"/>
    <n v="125448.51000000001"/>
    <s v="ZLIN"/>
    <n v="10"/>
    <n v="0"/>
    <n v="0"/>
    <n v="0"/>
    <m/>
    <m/>
    <m/>
  </r>
  <r>
    <s v="120602005993-0"/>
    <x v="38"/>
    <m/>
    <s v="BIBLIOTECA 2 MTS DE ALTO"/>
    <s v="30.12.1997"/>
    <n v="117520"/>
    <n v="105768"/>
    <s v="ZLI1"/>
    <n v="10"/>
    <n v="0"/>
    <n v="139387.23000000001"/>
    <n v="125448.51000000001"/>
    <s v="ZLIN"/>
    <n v="10"/>
    <n v="0"/>
    <n v="0"/>
    <n v="0"/>
    <m/>
    <m/>
    <m/>
  </r>
  <r>
    <s v="120602005994-0"/>
    <x v="38"/>
    <m/>
    <s v="BIBLIOTECA 1.70MTS DE FRENTE"/>
    <s v="30.12.1997"/>
    <n v="90400"/>
    <n v="81360"/>
    <s v="ZLI1"/>
    <n v="10"/>
    <n v="0"/>
    <n v="107220.93"/>
    <n v="96498.84"/>
    <s v="ZLIN"/>
    <n v="10"/>
    <n v="0"/>
    <n v="0"/>
    <n v="0"/>
    <m/>
    <m/>
    <m/>
  </r>
  <r>
    <s v="120602005996-0"/>
    <x v="38"/>
    <m/>
    <s v="MUEBLE PARA COMPUTADORA"/>
    <s v="30.03.1998"/>
    <n v="40707.97"/>
    <n v="36637.17"/>
    <s v="ZLI1"/>
    <n v="10"/>
    <n v="0"/>
    <n v="53206.68"/>
    <n v="47886.01"/>
    <s v="ZLIN"/>
    <n v="10"/>
    <n v="0"/>
    <n v="0"/>
    <n v="0"/>
    <m/>
    <m/>
    <m/>
  </r>
  <r>
    <s v="120602005998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5999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6000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6001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6002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6003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6004-0"/>
    <x v="38"/>
    <m/>
    <s v="SIST AIRE ACONDIC.MINISPLIT MILLER"/>
    <s v="30.04.1998"/>
    <n v="0"/>
    <n v="0"/>
    <s v="ZLI1"/>
    <n v="10"/>
    <n v="0"/>
    <n v="0"/>
    <n v="0"/>
    <s v="ZLIN"/>
    <n v="10"/>
    <n v="0"/>
    <n v="0"/>
    <n v="0"/>
    <m/>
    <m/>
    <m/>
  </r>
  <r>
    <s v="120602006012-0"/>
    <x v="38"/>
    <m/>
    <s v="LIBRERO INDEPENDIENTE"/>
    <s v="30.06.1998"/>
    <n v="155827"/>
    <n v="140244.29999999999"/>
    <s v="ZLI1"/>
    <n v="10"/>
    <n v="0"/>
    <n v="203671.35"/>
    <n v="183304.22"/>
    <s v="ZLIN"/>
    <n v="10"/>
    <n v="0"/>
    <n v="0"/>
    <n v="0"/>
    <m/>
    <m/>
    <m/>
  </r>
  <r>
    <s v="120602006015-0"/>
    <x v="38"/>
    <m/>
    <s v="MUEBLE ESTANTE EN MADERA"/>
    <s v="31.08.1998"/>
    <n v="43000"/>
    <n v="38700"/>
    <s v="ZLI1"/>
    <n v="10"/>
    <n v="0"/>
    <n v="56202.48"/>
    <n v="50582.23"/>
    <s v="ZLIN"/>
    <n v="10"/>
    <n v="0"/>
    <n v="0"/>
    <n v="0"/>
    <m/>
    <m/>
    <m/>
  </r>
  <r>
    <s v="120602006047-0"/>
    <x v="38"/>
    <m/>
    <s v="SILLA"/>
    <s v="10.03.2009"/>
    <n v="127328.35"/>
    <n v="124145.14"/>
    <s v="ZLIN"/>
    <n v="10"/>
    <n v="0"/>
    <n v="12823.53"/>
    <n v="12506.44"/>
    <s v="ZLIN"/>
    <n v="10"/>
    <n v="0"/>
    <n v="0"/>
    <n v="0"/>
    <m/>
    <m/>
    <m/>
  </r>
  <r>
    <s v="120602006048-0"/>
    <x v="38"/>
    <m/>
    <s v="TELEFONO CELULAR"/>
    <s v="18.12.2009"/>
    <n v="230000"/>
    <n v="207000"/>
    <s v="ZLIN"/>
    <n v="10"/>
    <n v="0"/>
    <n v="23163.83"/>
    <n v="20982.030000000002"/>
    <s v="ZLIN"/>
    <n v="10"/>
    <n v="0"/>
    <n v="0"/>
    <n v="0"/>
    <m/>
    <m/>
    <m/>
  </r>
  <r>
    <s v="120602006049-0"/>
    <x v="38"/>
    <m/>
    <s v="SILLA"/>
    <s v="11.03.2009"/>
    <n v="67989.990000000005"/>
    <n v="66290.240000000005"/>
    <s v="ZLIN"/>
    <n v="10"/>
    <n v="0"/>
    <n v="6847.43"/>
    <n v="6678.1100000000006"/>
    <s v="ZLIN"/>
    <n v="10"/>
    <n v="0"/>
    <n v="0"/>
    <n v="0"/>
    <m/>
    <m/>
    <m/>
  </r>
  <r>
    <s v="120602006051-0"/>
    <x v="38"/>
    <m/>
    <s v="CAMARA DIGITAL"/>
    <s v="16.02.2009"/>
    <n v="262300"/>
    <n v="257928.33"/>
    <s v="ZLIN"/>
    <n v="10"/>
    <n v="0"/>
    <n v="26416.84"/>
    <n v="25981.41"/>
    <s v="ZLIN"/>
    <n v="10"/>
    <n v="0"/>
    <n v="0"/>
    <n v="0"/>
    <m/>
    <m/>
    <m/>
  </r>
  <r>
    <s v="120602006054-0"/>
    <x v="38"/>
    <m/>
    <s v="SILLON EJECUTIVO ERGONOMICO"/>
    <s v="27.01.2009"/>
    <n v="192100"/>
    <n v="190499.17"/>
    <s v="ZLIN"/>
    <n v="10"/>
    <n v="0"/>
    <n v="19346.830000000002"/>
    <n v="19187.400000000001"/>
    <s v="ZLIN"/>
    <n v="10"/>
    <n v="0"/>
    <n v="0"/>
    <n v="0"/>
    <m/>
    <m/>
    <m/>
  </r>
  <r>
    <s v="120602006055-0"/>
    <x v="38"/>
    <m/>
    <s v="PODIUM PARA SALA DE CAPACITACION"/>
    <s v="14.01.2009"/>
    <n v="165000"/>
    <n v="163625"/>
    <s v="ZLIN"/>
    <n v="10"/>
    <n v="0"/>
    <n v="16617.53"/>
    <n v="16480.59"/>
    <s v="ZLIN"/>
    <n v="10"/>
    <n v="0"/>
    <n v="0"/>
    <n v="0"/>
    <m/>
    <m/>
    <m/>
  </r>
  <r>
    <s v="120602006056-0"/>
    <x v="38"/>
    <m/>
    <s v="REFRIGERADORA"/>
    <s v="27.01.2009"/>
    <n v="389995"/>
    <n v="386745.04"/>
    <s v="ZLIN"/>
    <n v="10"/>
    <n v="0"/>
    <n v="39277.300000000003"/>
    <n v="38953.64"/>
    <s v="ZLIN"/>
    <n v="10"/>
    <n v="0"/>
    <n v="0"/>
    <n v="0"/>
    <m/>
    <m/>
    <m/>
  </r>
  <r>
    <s v="120602006057-0"/>
    <x v="38"/>
    <m/>
    <s v="TANQUE HIDRONEUMATICO"/>
    <s v="18.02.2009"/>
    <n v="316729.06"/>
    <n v="253275.51999999999"/>
    <s v="ZLIN"/>
    <n v="15"/>
    <n v="0"/>
    <n v="31898.51"/>
    <n v="31372.73"/>
    <s v="ZLIN"/>
    <n v="10"/>
    <n v="0"/>
    <n v="0"/>
    <n v="0"/>
    <m/>
    <m/>
    <m/>
  </r>
  <r>
    <s v="120602006058-0"/>
    <x v="38"/>
    <m/>
    <s v="COFFEE MAKER"/>
    <s v="03.03.2009"/>
    <n v="94458.7"/>
    <n v="92097.23"/>
    <s v="ZLIN"/>
    <n v="10"/>
    <n v="0"/>
    <n v="9513.15"/>
    <n v="9277.92"/>
    <s v="ZLIN"/>
    <n v="10"/>
    <n v="0"/>
    <n v="0"/>
    <n v="0"/>
    <m/>
    <m/>
    <m/>
  </r>
  <r>
    <s v="120602006059-0"/>
    <x v="38"/>
    <m/>
    <s v="Archivo movil conformado por un modulo doble de"/>
    <s v="01.06.2009"/>
    <n v="718561.91"/>
    <n v="682633.81"/>
    <s v="ZLIN"/>
    <n v="10"/>
    <n v="0"/>
    <n v="72368.03"/>
    <n v="68787.88"/>
    <s v="ZLIN"/>
    <n v="10"/>
    <n v="0"/>
    <n v="0"/>
    <n v="0"/>
    <m/>
    <m/>
    <m/>
  </r>
  <r>
    <s v="120602006060-0"/>
    <x v="38"/>
    <m/>
    <s v="Estaciones de trabajo compuestas por: superficie"/>
    <s v="01.06.2009"/>
    <n v="534108.25"/>
    <n v="507402.84"/>
    <s v="ZLIN"/>
    <n v="10"/>
    <n v="0"/>
    <n v="53791.27"/>
    <n v="51130.14"/>
    <s v="ZLIN"/>
    <n v="10"/>
    <n v="0"/>
    <n v="0"/>
    <n v="0"/>
    <m/>
    <m/>
    <m/>
  </r>
  <r>
    <s v="120602006061-0"/>
    <x v="38"/>
    <m/>
    <s v="Estaciones de trabajo compuestas por: superficie"/>
    <s v="01.06.2009"/>
    <n v="534108.25"/>
    <n v="507402.84"/>
    <s v="ZLIN"/>
    <n v="10"/>
    <n v="0"/>
    <n v="53791.27"/>
    <n v="51130.14"/>
    <s v="ZLIN"/>
    <n v="10"/>
    <n v="0"/>
    <n v="0"/>
    <n v="0"/>
    <m/>
    <m/>
    <m/>
  </r>
  <r>
    <s v="120602006062-0"/>
    <x v="38"/>
    <m/>
    <s v="Estacion de trabajo superficie en &quot;L&quot; y modulo"/>
    <s v="01.06.2009"/>
    <n v="439086.66"/>
    <n v="417132.32999999996"/>
    <s v="ZLIN"/>
    <n v="10"/>
    <n v="0"/>
    <n v="44221.43"/>
    <n v="42033.73"/>
    <s v="ZLIN"/>
    <n v="10"/>
    <n v="0"/>
    <n v="0"/>
    <n v="0"/>
    <m/>
    <m/>
    <m/>
  </r>
  <r>
    <s v="120602006063-0"/>
    <x v="38"/>
    <m/>
    <s v="ARCHIVO DE METAL DE 4 GAVETAS COLOR NEGRO OFICIO"/>
    <s v="24.02.2009"/>
    <n v="105000"/>
    <n v="103250"/>
    <s v="ZLIN"/>
    <n v="10"/>
    <n v="0"/>
    <n v="10574.79"/>
    <n v="10400.490000000002"/>
    <s v="ZLIN"/>
    <n v="10"/>
    <n v="0"/>
    <n v="0"/>
    <n v="0"/>
    <m/>
    <m/>
    <m/>
  </r>
  <r>
    <s v="120602006065-0"/>
    <x v="38"/>
    <m/>
    <s v="MESA CON VIDRIO PARA REUNIONES"/>
    <s v="01.05.2009"/>
    <n v="449277.6"/>
    <n v="431194.72"/>
    <s v="ZLIN"/>
    <n v="10"/>
    <n v="0"/>
    <n v="56428.35"/>
    <n v="54199.64"/>
    <s v="ZLIN"/>
    <n v="10"/>
    <n v="0"/>
    <n v="0"/>
    <n v="0"/>
    <m/>
    <m/>
    <m/>
  </r>
  <r>
    <s v="120602006066-0"/>
    <x v="38"/>
    <m/>
    <s v="CELULAR"/>
    <s v="17.03.2009"/>
    <n v="84000"/>
    <n v="81900"/>
    <s v="ZLIN"/>
    <n v="10"/>
    <n v="0"/>
    <n v="8459.83"/>
    <n v="8250.64"/>
    <s v="ZLIN"/>
    <n v="10"/>
    <n v="0"/>
    <n v="0"/>
    <n v="0"/>
    <m/>
    <m/>
    <m/>
  </r>
  <r>
    <s v="120602006067-0"/>
    <x v="38"/>
    <m/>
    <s v="CELULAR"/>
    <s v="17.03.2009"/>
    <n v="150000"/>
    <n v="146250"/>
    <s v="ZLIN"/>
    <n v="10"/>
    <n v="0"/>
    <n v="15106.85"/>
    <n v="14733.300000000001"/>
    <s v="ZLIN"/>
    <n v="10"/>
    <n v="0"/>
    <n v="0"/>
    <n v="0"/>
    <m/>
    <m/>
    <m/>
  </r>
  <r>
    <s v="120602006068-0"/>
    <x v="38"/>
    <m/>
    <s v="ARCHIVO METALICO CUATRO GAVETAS"/>
    <s v="23.02.2009"/>
    <n v="105000"/>
    <n v="103250"/>
    <s v="ZLIN"/>
    <n v="10"/>
    <n v="0"/>
    <n v="10574.79"/>
    <n v="10400.490000000002"/>
    <s v="ZLIN"/>
    <n v="10"/>
    <n v="0"/>
    <n v="0"/>
    <n v="0"/>
    <m/>
    <m/>
    <m/>
  </r>
  <r>
    <s v="120602006069-0"/>
    <x v="38"/>
    <m/>
    <s v="ARCHIVO METALICO CUATRO GAVETAS"/>
    <s v="23.02.2009"/>
    <n v="105000"/>
    <n v="103250"/>
    <s v="ZLIN"/>
    <n v="10"/>
    <n v="0"/>
    <n v="10574.79"/>
    <n v="10400.490000000002"/>
    <s v="ZLIN"/>
    <n v="10"/>
    <n v="0"/>
    <n v="0"/>
    <n v="0"/>
    <m/>
    <m/>
    <m/>
  </r>
  <r>
    <s v="120602006070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1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2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3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4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5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6-0"/>
    <x v="38"/>
    <m/>
    <s v="ESMERILADORA ANGULAR"/>
    <s v="03.03.2009"/>
    <n v="98602.33"/>
    <n v="96137.27"/>
    <s v="ZLIN"/>
    <n v="10"/>
    <n v="0"/>
    <n v="9930.4699999999993"/>
    <n v="9684.92"/>
    <s v="ZLIN"/>
    <n v="10"/>
    <n v="0"/>
    <n v="0"/>
    <n v="0"/>
    <m/>
    <m/>
    <m/>
  </r>
  <r>
    <s v="120602006077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78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79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80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81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82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83-0"/>
    <x v="38"/>
    <m/>
    <s v="ESMERILADORA ANGULAR"/>
    <s v="03.03.2009"/>
    <n v="53104.86"/>
    <n v="51777.24"/>
    <s v="ZLIN"/>
    <n v="10"/>
    <n v="0"/>
    <n v="5348.31"/>
    <n v="5216.0600000000004"/>
    <s v="ZLIN"/>
    <n v="10"/>
    <n v="0"/>
    <n v="0"/>
    <n v="0"/>
    <m/>
    <m/>
    <m/>
  </r>
  <r>
    <s v="120602006084-0"/>
    <x v="38"/>
    <m/>
    <s v="ASPIRADORA INDUSTRIAL"/>
    <s v="03.03.2009"/>
    <n v="151351.1"/>
    <n v="147567.32"/>
    <s v="ZLIN"/>
    <n v="10"/>
    <n v="0"/>
    <n v="15242.92"/>
    <n v="14866"/>
    <s v="ZLIN"/>
    <n v="10"/>
    <n v="0"/>
    <n v="0"/>
    <n v="0"/>
    <m/>
    <m/>
    <m/>
  </r>
  <r>
    <s v="120602006085-0"/>
    <x v="38"/>
    <m/>
    <s v="TECKLE ELETRICO CON BOTONERA"/>
    <s v="03.03.2009"/>
    <n v="1585766.78"/>
    <n v="1187081.0900000001"/>
    <s v="ZLIN"/>
    <n v="20"/>
    <n v="0"/>
    <n v="159706.23000000001"/>
    <n v="155757.13"/>
    <s v="ZLIN"/>
    <n v="10"/>
    <n v="0"/>
    <n v="0"/>
    <n v="0"/>
    <m/>
    <m/>
    <m/>
  </r>
  <r>
    <s v="120602006086-0"/>
    <x v="38"/>
    <m/>
    <s v="TECKLE ELETRICO CON BOTONERA"/>
    <s v="03.03.2009"/>
    <n v="1585766.78"/>
    <n v="1187081.0900000001"/>
    <s v="ZLIN"/>
    <n v="20"/>
    <n v="0"/>
    <n v="159706.23000000001"/>
    <n v="155757.13"/>
    <s v="ZLIN"/>
    <n v="10"/>
    <n v="0"/>
    <n v="0"/>
    <n v="0"/>
    <m/>
    <m/>
    <m/>
  </r>
  <r>
    <s v="120602006087-0"/>
    <x v="38"/>
    <m/>
    <s v="ELEVADOR ELECTROHIDRAULICO PARA AUTOMOVILES"/>
    <s v="03.03.2009"/>
    <n v="1745904.04"/>
    <n v="1702256.44"/>
    <s v="ZLIN"/>
    <n v="10"/>
    <n v="0"/>
    <n v="175834.01"/>
    <n v="171486.12"/>
    <s v="ZLIN"/>
    <n v="10"/>
    <n v="0"/>
    <n v="0"/>
    <n v="0"/>
    <m/>
    <m/>
    <m/>
  </r>
  <r>
    <s v="120602006088-0"/>
    <x v="38"/>
    <m/>
    <s v="ELEVADOR ELECTROHIDRAULICO PARA AUTOMOVILES"/>
    <s v="03.03.2009"/>
    <n v="1745904.04"/>
    <n v="1702256.44"/>
    <s v="ZLIN"/>
    <n v="10"/>
    <n v="0"/>
    <n v="175834.01"/>
    <n v="171486.12"/>
    <s v="ZLIN"/>
    <n v="10"/>
    <n v="0"/>
    <n v="0"/>
    <n v="0"/>
    <m/>
    <m/>
    <m/>
  </r>
  <r>
    <s v="120602006089-0"/>
    <x v="38"/>
    <m/>
    <s v="ELEVADOR ELECTROHIDRAULICO PARA AUTOMOVILES"/>
    <s v="03.03.2009"/>
    <n v="1745904.04"/>
    <n v="1702256.44"/>
    <s v="ZLIN"/>
    <n v="10"/>
    <n v="0"/>
    <n v="175834.01"/>
    <n v="171486.12"/>
    <s v="ZLIN"/>
    <n v="10"/>
    <n v="0"/>
    <n v="0"/>
    <n v="0"/>
    <m/>
    <m/>
    <m/>
  </r>
  <r>
    <s v="120602006090-0"/>
    <x v="38"/>
    <m/>
    <s v="EQUIPO DISPENSADOR"/>
    <s v="03.03.2009"/>
    <n v="419777.48"/>
    <n v="409283.04"/>
    <s v="ZLIN"/>
    <n v="10"/>
    <n v="0"/>
    <n v="42276.75"/>
    <n v="41231.360000000001"/>
    <s v="ZLIN"/>
    <n v="10"/>
    <n v="0"/>
    <n v="0"/>
    <n v="0"/>
    <m/>
    <m/>
    <m/>
  </r>
  <r>
    <s v="120602006091-0"/>
    <x v="38"/>
    <m/>
    <s v="CAUTIN"/>
    <s v="03.03.2009"/>
    <n v="66220.05"/>
    <n v="64564.55"/>
    <s v="ZLIN"/>
    <n v="10"/>
    <n v="0"/>
    <n v="6669.17"/>
    <n v="6504.26"/>
    <s v="ZLIN"/>
    <n v="10"/>
    <n v="0"/>
    <n v="0"/>
    <n v="0"/>
    <m/>
    <m/>
    <m/>
  </r>
  <r>
    <s v="120602006092-0"/>
    <x v="38"/>
    <m/>
    <s v="CAUTIN"/>
    <s v="03.03.2009"/>
    <n v="66220.11"/>
    <n v="64564.61"/>
    <s v="ZLIN"/>
    <n v="10"/>
    <n v="0"/>
    <n v="6669.18"/>
    <n v="6504.27"/>
    <s v="ZLIN"/>
    <n v="10"/>
    <n v="0"/>
    <n v="0"/>
    <n v="0"/>
    <m/>
    <m/>
    <m/>
  </r>
  <r>
    <s v="120602006093-0"/>
    <x v="38"/>
    <m/>
    <s v="ESCALERA DE EXTENSION"/>
    <s v="27.02.2009"/>
    <n v="117553.9"/>
    <n v="115594.67"/>
    <s v="ZLIN"/>
    <n v="10"/>
    <n v="0"/>
    <n v="11839.13"/>
    <n v="11643.99"/>
    <s v="ZLIN"/>
    <n v="10"/>
    <n v="0"/>
    <n v="0"/>
    <n v="0"/>
    <m/>
    <m/>
    <m/>
  </r>
  <r>
    <s v="120602006094-0"/>
    <x v="38"/>
    <m/>
    <s v="ESCALERA MEDIANA"/>
    <s v="27.02.2009"/>
    <n v="54121.35"/>
    <n v="53219.33"/>
    <s v="ZLIN"/>
    <n v="10"/>
    <n v="0"/>
    <n v="5450.69"/>
    <n v="5360.8499999999995"/>
    <s v="ZLIN"/>
    <n v="10"/>
    <n v="0"/>
    <n v="0"/>
    <n v="0"/>
    <m/>
    <m/>
    <m/>
  </r>
  <r>
    <s v="120602006095-0"/>
    <x v="38"/>
    <m/>
    <s v="ESCALERA MEDIANA"/>
    <s v="27.02.2009"/>
    <n v="54121.35"/>
    <n v="53219.33"/>
    <s v="ZLIN"/>
    <n v="10"/>
    <n v="0"/>
    <n v="5450.69"/>
    <n v="5360.8499999999995"/>
    <s v="ZLIN"/>
    <n v="10"/>
    <n v="0"/>
    <n v="0"/>
    <n v="0"/>
    <m/>
    <m/>
    <m/>
  </r>
  <r>
    <s v="120602006099-0"/>
    <x v="38"/>
    <m/>
    <s v="TELEFONO CELULAR"/>
    <s v="05.02.2009"/>
    <n v="0"/>
    <n v="0"/>
    <s v="ZLIN"/>
    <n v="10"/>
    <n v="0"/>
    <n v="0"/>
    <n v="0"/>
    <s v="ZLIN"/>
    <n v="10"/>
    <n v="0"/>
    <n v="0"/>
    <n v="0"/>
    <m/>
    <m/>
    <m/>
  </r>
  <r>
    <s v="120602006100-0"/>
    <x v="38"/>
    <m/>
    <s v="HORNO MICROONDAS"/>
    <s v="18.03.2009"/>
    <n v="115000"/>
    <n v="112125"/>
    <s v="ZLIN"/>
    <n v="10"/>
    <n v="0"/>
    <n v="11581.91"/>
    <n v="11295.52"/>
    <s v="ZLIN"/>
    <n v="10"/>
    <n v="0"/>
    <n v="0"/>
    <n v="0"/>
    <m/>
    <m/>
    <m/>
  </r>
  <r>
    <s v="120602006105-0"/>
    <x v="38"/>
    <m/>
    <s v="SILLA"/>
    <s v="10.03.2009"/>
    <n v="128497.18"/>
    <n v="125284.75"/>
    <s v="ZLIN"/>
    <n v="10"/>
    <n v="0"/>
    <n v="12941.25"/>
    <n v="12621.25"/>
    <s v="ZLIN"/>
    <n v="10"/>
    <n v="0"/>
    <n v="0"/>
    <n v="0"/>
    <m/>
    <m/>
    <m/>
  </r>
  <r>
    <s v="120602006106-0"/>
    <x v="38"/>
    <m/>
    <s v="SILLON EJECUTIVO"/>
    <s v="05.02.2009"/>
    <n v="86950"/>
    <n v="85500.83"/>
    <s v="ZLIN"/>
    <n v="10"/>
    <n v="0"/>
    <n v="8756.94"/>
    <n v="8612.6"/>
    <s v="ZLIN"/>
    <n v="10"/>
    <n v="0"/>
    <n v="0"/>
    <n v="0"/>
    <m/>
    <m/>
    <m/>
  </r>
  <r>
    <s v="120602006109-0"/>
    <x v="38"/>
    <m/>
    <s v="PERSIANAS VERTICALES"/>
    <s v="26.03.2009"/>
    <n v="191345.85"/>
    <n v="186562.2"/>
    <s v="ZLIN"/>
    <n v="10"/>
    <n v="0"/>
    <n v="19270.88"/>
    <n v="18794.36"/>
    <s v="ZLIN"/>
    <n v="10"/>
    <n v="0"/>
    <n v="0"/>
    <n v="0"/>
    <m/>
    <m/>
    <m/>
  </r>
  <r>
    <s v="120602006110-0"/>
    <x v="38"/>
    <m/>
    <s v="CALENTADOR DE AGUA"/>
    <s v="25.03.2009"/>
    <n v="155000"/>
    <n v="151125"/>
    <s v="ZLIN"/>
    <n v="10"/>
    <n v="0"/>
    <n v="15610.41"/>
    <n v="15224.41"/>
    <s v="ZLIN"/>
    <n v="10"/>
    <n v="0"/>
    <n v="0"/>
    <n v="0"/>
    <m/>
    <m/>
    <m/>
  </r>
  <r>
    <s v="120602006111-0"/>
    <x v="38"/>
    <m/>
    <s v="ESCRITORIO MODULO ESCUADRA"/>
    <s v="24.03.2009"/>
    <n v="150000"/>
    <n v="146250"/>
    <s v="ZLIN"/>
    <n v="10"/>
    <n v="0"/>
    <n v="15106.85"/>
    <n v="14733.300000000001"/>
    <s v="ZLIN"/>
    <n v="10"/>
    <n v="0"/>
    <n v="0"/>
    <n v="0"/>
    <m/>
    <m/>
    <m/>
  </r>
  <r>
    <s v="120602006112-0"/>
    <x v="38"/>
    <m/>
    <s v="PROYECTOR"/>
    <s v="27.03.2009"/>
    <n v="972396.92"/>
    <n v="948087"/>
    <s v="ZLIN"/>
    <n v="10"/>
    <n v="0"/>
    <n v="97932.32"/>
    <n v="95510.720000000001"/>
    <s v="ZLIN"/>
    <n v="10"/>
    <n v="0"/>
    <n v="0"/>
    <n v="0"/>
    <m/>
    <m/>
    <m/>
  </r>
  <r>
    <s v="120602006113-0"/>
    <x v="38"/>
    <m/>
    <s v="CELULAR"/>
    <s v="27.04.2009"/>
    <n v="74000"/>
    <n v="71533.33"/>
    <s v="ZLIN"/>
    <n v="10"/>
    <n v="0"/>
    <n v="7452.71"/>
    <n v="7206.97"/>
    <s v="ZLIN"/>
    <n v="10"/>
    <n v="0"/>
    <n v="0"/>
    <n v="0"/>
    <m/>
    <m/>
    <m/>
  </r>
  <r>
    <s v="120602006114-0"/>
    <x v="38"/>
    <m/>
    <s v="TELEVISION 21 PULGADAS"/>
    <s v="14.04.2009"/>
    <n v="85000"/>
    <n v="82166.67"/>
    <s v="ZLIN"/>
    <n v="10"/>
    <n v="0"/>
    <n v="8560.5499999999993"/>
    <n v="8278.2799999999988"/>
    <s v="ZLIN"/>
    <n v="10"/>
    <n v="0"/>
    <n v="0"/>
    <n v="0"/>
    <m/>
    <m/>
    <m/>
  </r>
  <r>
    <s v="120602006120-0"/>
    <x v="38"/>
    <m/>
    <s v="ARCHIVADOR"/>
    <s v="01.06.2009"/>
    <n v="137276.5"/>
    <n v="130412.68"/>
    <s v="ZLIN"/>
    <n v="10"/>
    <n v="0"/>
    <n v="13825.43"/>
    <n v="13141.470000000001"/>
    <s v="ZLIN"/>
    <n v="10"/>
    <n v="0"/>
    <n v="0"/>
    <n v="0"/>
    <m/>
    <m/>
    <m/>
  </r>
  <r>
    <s v="120602006121-0"/>
    <x v="38"/>
    <m/>
    <s v="ARCHIVADOR"/>
    <s v="01.06.2009"/>
    <n v="137276.5"/>
    <n v="130412.68"/>
    <s v="ZLIN"/>
    <n v="10"/>
    <n v="0"/>
    <n v="13825.43"/>
    <n v="13141.470000000001"/>
    <s v="ZLIN"/>
    <n v="10"/>
    <n v="0"/>
    <n v="0"/>
    <n v="0"/>
    <m/>
    <m/>
    <m/>
  </r>
  <r>
    <s v="120602006123-0"/>
    <x v="38"/>
    <m/>
    <s v="ESCRITORIO"/>
    <s v="01.06.2009"/>
    <n v="120000.01"/>
    <n v="114000.01"/>
    <s v="ZLIN"/>
    <n v="10"/>
    <n v="0"/>
    <n v="12085.48"/>
    <n v="11487.59"/>
    <s v="ZLIN"/>
    <n v="10"/>
    <n v="0"/>
    <n v="0"/>
    <n v="0"/>
    <m/>
    <m/>
    <m/>
  </r>
  <r>
    <s v="120602006124-0"/>
    <x v="38"/>
    <m/>
    <s v="ESTANTE DE MADERA"/>
    <s v="08.04.2009"/>
    <n v="115000"/>
    <n v="111166.67"/>
    <s v="ZLIN"/>
    <n v="10"/>
    <n v="0"/>
    <n v="11581.91"/>
    <n v="11200.01"/>
    <s v="ZLIN"/>
    <n v="10"/>
    <n v="0"/>
    <n v="0"/>
    <n v="0"/>
    <m/>
    <m/>
    <m/>
  </r>
  <r>
    <s v="120602006125-0"/>
    <x v="38"/>
    <m/>
    <s v="ASPIRADORA ANTIALERGICA 2 LITROS 1400W, KARCHER"/>
    <s v="01.07.2009"/>
    <n v="347192"/>
    <n v="326939.13"/>
    <s v="ZLIN"/>
    <n v="10"/>
    <n v="0"/>
    <n v="34966.5"/>
    <n v="32948.129999999997"/>
    <s v="ZLIN"/>
    <n v="10"/>
    <n v="0"/>
    <n v="0"/>
    <n v="0"/>
    <m/>
    <m/>
    <m/>
  </r>
  <r>
    <s v="120602006127-0"/>
    <x v="38"/>
    <m/>
    <s v="CELULAR"/>
    <s v="01.06.2009"/>
    <n v="150000"/>
    <n v="142500"/>
    <s v="ZLIN"/>
    <n v="10"/>
    <n v="0"/>
    <n v="15106.85"/>
    <n v="14359.49"/>
    <s v="ZLIN"/>
    <n v="10"/>
    <n v="0"/>
    <n v="0"/>
    <n v="0"/>
    <m/>
    <m/>
    <m/>
  </r>
  <r>
    <s v="120602006128-0"/>
    <x v="38"/>
    <m/>
    <s v="SILLA"/>
    <s v="01.06.2009"/>
    <n v="127061.91"/>
    <n v="120708.81"/>
    <s v="ZLIN"/>
    <n v="10"/>
    <n v="0"/>
    <n v="12796.7"/>
    <n v="12163.630000000001"/>
    <s v="ZLIN"/>
    <n v="10"/>
    <n v="0"/>
    <n v="0"/>
    <n v="0"/>
    <m/>
    <m/>
    <m/>
  </r>
  <r>
    <s v="120602006129-0"/>
    <x v="38"/>
    <m/>
    <s v="CELULAR"/>
    <s v="01.06.2009"/>
    <n v="135000"/>
    <n v="128250"/>
    <s v="ZLIN"/>
    <n v="10"/>
    <n v="0"/>
    <n v="13596.16"/>
    <n v="12923.539999999999"/>
    <s v="ZLIN"/>
    <n v="10"/>
    <n v="0"/>
    <n v="0"/>
    <n v="0"/>
    <m/>
    <m/>
    <m/>
  </r>
  <r>
    <s v="120602006136-0"/>
    <x v="38"/>
    <m/>
    <s v="CAMARA DIGITAL"/>
    <s v="01.07.2009"/>
    <n v="123594"/>
    <n v="116384.35"/>
    <s v="ZLIN"/>
    <n v="10"/>
    <n v="0"/>
    <n v="12447.44"/>
    <n v="11728.93"/>
    <s v="ZLIN"/>
    <n v="10"/>
    <n v="0"/>
    <n v="0"/>
    <n v="0"/>
    <m/>
    <m/>
    <m/>
  </r>
  <r>
    <s v="120602006137-0"/>
    <x v="38"/>
    <m/>
    <s v="AIRE ACONDICIONADO"/>
    <s v="19.05.2010"/>
    <n v="966150"/>
    <n v="829278.75"/>
    <s v="ZLIN"/>
    <n v="10"/>
    <n v="0"/>
    <n v="45698.9"/>
    <n v="39288.36"/>
    <s v="ZLIN"/>
    <n v="10"/>
    <n v="0"/>
    <n v="0"/>
    <n v="0"/>
    <m/>
    <m/>
    <m/>
  </r>
  <r>
    <s v="120602006138-0"/>
    <x v="38"/>
    <m/>
    <s v="AIRE ACONDICIONADO"/>
    <s v="19.05.2010"/>
    <n v="966150"/>
    <n v="829278.75"/>
    <s v="ZLIN"/>
    <n v="10"/>
    <n v="0"/>
    <n v="45698.9"/>
    <n v="39288.36"/>
    <s v="ZLIN"/>
    <n v="10"/>
    <n v="0"/>
    <n v="0"/>
    <n v="0"/>
    <m/>
    <m/>
    <m/>
  </r>
  <r>
    <s v="120602006139-0"/>
    <x v="38"/>
    <m/>
    <s v="AIRE ACONDICIONADO"/>
    <s v="19.05.2010"/>
    <n v="438440"/>
    <n v="376327.67"/>
    <s v="ZLIN"/>
    <n v="10"/>
    <n v="0"/>
    <n v="20738.21"/>
    <n v="17829.099999999999"/>
    <s v="ZLIN"/>
    <n v="10"/>
    <n v="0"/>
    <n v="0"/>
    <n v="0"/>
    <m/>
    <m/>
    <m/>
  </r>
  <r>
    <s v="120602006140-0"/>
    <x v="38"/>
    <m/>
    <s v="AIRE ACONDICIONADO"/>
    <s v="19.05.2010"/>
    <n v="438440"/>
    <n v="376327.67"/>
    <s v="ZLIN"/>
    <n v="10"/>
    <n v="0"/>
    <n v="20738.21"/>
    <n v="17829.099999999999"/>
    <s v="ZLIN"/>
    <n v="10"/>
    <n v="0"/>
    <n v="0"/>
    <n v="0"/>
    <m/>
    <m/>
    <m/>
  </r>
  <r>
    <s v="120602006141-0"/>
    <x v="38"/>
    <m/>
    <s v="AIRE ACONDICIONADO MINI SPLIT"/>
    <s v="19.05.2010"/>
    <n v="438440"/>
    <n v="376327.67"/>
    <s v="ZLIN"/>
    <n v="10"/>
    <n v="0"/>
    <n v="20738.21"/>
    <n v="17829.099999999999"/>
    <s v="ZLIN"/>
    <n v="10"/>
    <n v="0"/>
    <n v="0"/>
    <n v="0"/>
    <m/>
    <m/>
    <m/>
  </r>
  <r>
    <s v="120602006142-0"/>
    <x v="38"/>
    <m/>
    <s v="AIRE ACONDICIONADO"/>
    <s v="19.05.2010"/>
    <n v="438440"/>
    <n v="376327.67"/>
    <s v="ZLIN"/>
    <n v="10"/>
    <n v="0"/>
    <n v="20738.21"/>
    <n v="17829.099999999999"/>
    <s v="ZLIN"/>
    <n v="10"/>
    <n v="0"/>
    <n v="0"/>
    <n v="0"/>
    <m/>
    <m/>
    <m/>
  </r>
  <r>
    <s v="120602006143-0"/>
    <x v="38"/>
    <m/>
    <s v="AIRE ACONDICIONADO"/>
    <s v="19.05.2010"/>
    <n v="438440"/>
    <n v="376327.67"/>
    <s v="ZLIN"/>
    <n v="10"/>
    <n v="0"/>
    <n v="20738.21"/>
    <n v="17829.099999999999"/>
    <s v="ZLIN"/>
    <n v="10"/>
    <n v="0"/>
    <n v="0"/>
    <n v="0"/>
    <m/>
    <m/>
    <m/>
  </r>
  <r>
    <s v="120602006164-0"/>
    <x v="38"/>
    <m/>
    <s v="MESA DE REUNIONES"/>
    <s v="01.07.2009"/>
    <n v="187920"/>
    <n v="176958"/>
    <s v="ZLIN"/>
    <n v="10"/>
    <n v="0"/>
    <n v="18925.86"/>
    <n v="17833.400000000001"/>
    <s v="ZLIN"/>
    <n v="10"/>
    <n v="0"/>
    <n v="0"/>
    <n v="0"/>
    <m/>
    <m/>
    <m/>
  </r>
  <r>
    <s v="120602006165-0"/>
    <x v="38"/>
    <m/>
    <s v="LIBRERO"/>
    <s v="01.07.2009"/>
    <n v="106040"/>
    <n v="99854.33"/>
    <s v="ZLIN"/>
    <n v="10"/>
    <n v="0"/>
    <n v="10679.53"/>
    <n v="10063.07"/>
    <s v="ZLIN"/>
    <n v="10"/>
    <n v="0"/>
    <n v="0"/>
    <n v="0"/>
    <m/>
    <m/>
    <m/>
  </r>
  <r>
    <s v="120602006166-0"/>
    <x v="38"/>
    <m/>
    <s v="LIBREROS"/>
    <s v="01.07.2009"/>
    <n v="106040"/>
    <n v="99854.33"/>
    <s v="ZLIN"/>
    <n v="10"/>
    <n v="0"/>
    <n v="10679.53"/>
    <n v="10063.07"/>
    <s v="ZLIN"/>
    <n v="10"/>
    <n v="0"/>
    <n v="0"/>
    <n v="0"/>
    <m/>
    <m/>
    <m/>
  </r>
  <r>
    <s v="120602006168-0"/>
    <x v="38"/>
    <m/>
    <s v="PERSIANAS"/>
    <s v="01.07.2009"/>
    <n v="120500.16"/>
    <n v="113470.98000000001"/>
    <s v="ZLIN"/>
    <n v="10"/>
    <n v="0"/>
    <n v="12135.85"/>
    <n v="11435.33"/>
    <s v="ZLIN"/>
    <n v="10"/>
    <n v="0"/>
    <n v="0"/>
    <n v="0"/>
    <m/>
    <m/>
    <m/>
  </r>
  <r>
    <s v="120602006169-0"/>
    <x v="38"/>
    <m/>
    <s v="PERSIANAS"/>
    <s v="01.07.2009"/>
    <n v="1846865.47"/>
    <n v="1627826.52"/>
    <s v="ZLIN"/>
    <n v="10"/>
    <n v="0"/>
    <n v="12135.85"/>
    <n v="11435.33"/>
    <s v="ZLIN"/>
    <n v="10"/>
    <n v="0"/>
    <n v="0"/>
    <n v="0"/>
    <m/>
    <m/>
    <m/>
  </r>
  <r>
    <s v="120602006170-0"/>
    <x v="38"/>
    <m/>
    <s v="AIRE ACONDICIONADO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6171-0"/>
    <x v="38"/>
    <m/>
    <s v="RELOJ MARCADOR"/>
    <s v="01.08.2009"/>
    <n v="1906911.55"/>
    <n v="1007312.92"/>
    <s v="ZLIN"/>
    <n v="15"/>
    <n v="0"/>
    <n v="18183.23"/>
    <n v="16983.57"/>
    <s v="ZLIN"/>
    <n v="10"/>
    <n v="0"/>
    <n v="0"/>
    <n v="0"/>
    <m/>
    <m/>
    <m/>
  </r>
  <r>
    <s v="120602006172-0"/>
    <x v="38"/>
    <m/>
    <s v="RELOJ MARCADOR"/>
    <s v="01.08.2009"/>
    <n v="1906911.55"/>
    <n v="1007312.92"/>
    <s v="ZLIN"/>
    <n v="15"/>
    <n v="0"/>
    <n v="18183.23"/>
    <n v="16983.57"/>
    <s v="ZLIN"/>
    <n v="10"/>
    <n v="0"/>
    <n v="0"/>
    <n v="0"/>
    <m/>
    <m/>
    <m/>
  </r>
  <r>
    <s v="120602006173-0"/>
    <x v="38"/>
    <m/>
    <s v="RELOJ MARCADOR"/>
    <s v="01.08.2009"/>
    <n v="1906911.55"/>
    <n v="1007312.92"/>
    <s v="ZLIN"/>
    <n v="15"/>
    <n v="0"/>
    <n v="18183.23"/>
    <n v="16983.57"/>
    <s v="ZLIN"/>
    <n v="10"/>
    <n v="0"/>
    <n v="0"/>
    <n v="0"/>
    <m/>
    <m/>
    <m/>
  </r>
  <r>
    <s v="120602006174-0"/>
    <x v="38"/>
    <m/>
    <s v="RELOJ MARCADOR"/>
    <s v="01.08.2009"/>
    <n v="1906911.55"/>
    <n v="1007312.92"/>
    <s v="ZLIN"/>
    <n v="15"/>
    <n v="0"/>
    <n v="18183.23"/>
    <n v="16983.57"/>
    <s v="ZLIN"/>
    <n v="10"/>
    <n v="0"/>
    <n v="0"/>
    <n v="0"/>
    <m/>
    <m/>
    <m/>
  </r>
  <r>
    <s v="120602006175-0"/>
    <x v="38"/>
    <m/>
    <s v="TELEFONO CELULAR"/>
    <s v="07.07.2009"/>
    <n v="1795265.3"/>
    <n v="1579236.36"/>
    <s v="ZLIN"/>
    <n v="10"/>
    <n v="0"/>
    <n v="6939.08"/>
    <n v="6538.54"/>
    <s v="ZLIN"/>
    <n v="10"/>
    <n v="0"/>
    <n v="0"/>
    <n v="0"/>
    <m/>
    <m/>
    <m/>
  </r>
  <r>
    <s v="120602006176-0"/>
    <x v="38"/>
    <m/>
    <s v="SILLON EJECUTIVO"/>
    <s v="07.07.2009"/>
    <n v="1804650.3"/>
    <n v="1588073.9000000001"/>
    <s v="ZLIN"/>
    <n v="10"/>
    <n v="0"/>
    <n v="7884.27"/>
    <n v="7429.17"/>
    <s v="ZLIN"/>
    <n v="10"/>
    <n v="0"/>
    <n v="0"/>
    <n v="0"/>
    <m/>
    <m/>
    <m/>
  </r>
  <r>
    <s v="120602006177-0"/>
    <x v="38"/>
    <m/>
    <s v="MEGAFONO"/>
    <s v="01.06.2009"/>
    <n v="1974945.3"/>
    <n v="1777548.59"/>
    <s v="ZLIN"/>
    <n v="10"/>
    <n v="0"/>
    <n v="25035.06"/>
    <n v="23796.54"/>
    <s v="ZLIN"/>
    <n v="10"/>
    <n v="0"/>
    <n v="0"/>
    <n v="0"/>
    <m/>
    <m/>
    <m/>
  </r>
  <r>
    <s v="120602006178-0"/>
    <x v="38"/>
    <m/>
    <s v="MEGAFONO"/>
    <s v="01.06.2009"/>
    <n v="1974945.3"/>
    <n v="1777548.59"/>
    <s v="ZLIN"/>
    <n v="10"/>
    <n v="0"/>
    <n v="25035.06"/>
    <n v="23796.54"/>
    <s v="ZLIN"/>
    <n v="10"/>
    <n v="0"/>
    <n v="0"/>
    <n v="0"/>
    <m/>
    <m/>
    <m/>
  </r>
  <r>
    <s v="120602006179-0"/>
    <x v="38"/>
    <m/>
    <s v="AIRE ACONDICIONADO"/>
    <s v="13.08.2009"/>
    <n v="2096451.6"/>
    <n v="1833659.83"/>
    <s v="ZLIN"/>
    <n v="10"/>
    <n v="0"/>
    <n v="37272.239999999998"/>
    <n v="34813.159999999996"/>
    <s v="ZLIN"/>
    <n v="10"/>
    <n v="0"/>
    <n v="0"/>
    <n v="0"/>
    <m/>
    <m/>
    <m/>
  </r>
  <r>
    <s v="120602006180-0"/>
    <x v="38"/>
    <m/>
    <s v="LOCKER DE 6 COMPARTIMIENTOS"/>
    <s v="13.07.2009"/>
    <n v="1854513.3"/>
    <n v="1635028.23"/>
    <s v="ZLIN"/>
    <n v="10"/>
    <n v="0"/>
    <n v="12906.08"/>
    <n v="12161.1"/>
    <s v="ZLIN"/>
    <n v="10"/>
    <n v="0"/>
    <n v="0"/>
    <n v="0"/>
    <m/>
    <m/>
    <m/>
  </r>
  <r>
    <s v="120602006181-0"/>
    <x v="38"/>
    <m/>
    <s v="MESA REDONDA BASE MELAMINA"/>
    <s v="13.07.2009"/>
    <n v="1821365.3"/>
    <n v="1603813.86"/>
    <s v="ZLIN"/>
    <n v="10"/>
    <n v="0"/>
    <n v="9567.67"/>
    <n v="9015.4"/>
    <s v="ZLIN"/>
    <n v="10"/>
    <n v="0"/>
    <n v="0"/>
    <n v="0"/>
    <m/>
    <m/>
    <m/>
  </r>
  <r>
    <s v="120602006183-0"/>
    <x v="38"/>
    <m/>
    <s v="ENFRIADOR DE AGUA"/>
    <s v="22.07.2009"/>
    <n v="98950"/>
    <n v="93177.919999999998"/>
    <s v="ZLIN"/>
    <n v="10"/>
    <n v="0"/>
    <n v="9965.49"/>
    <n v="9390.25"/>
    <s v="ZLIN"/>
    <n v="10"/>
    <n v="0"/>
    <n v="0"/>
    <n v="0"/>
    <m/>
    <m/>
    <m/>
  </r>
  <r>
    <s v="120602006184-0"/>
    <x v="38"/>
    <m/>
    <s v="LECTOR BIOMÉTRICO OPTICO DE HUELLA DIGITAL"/>
    <s v="27.08.2009"/>
    <n v="548528.67000000004"/>
    <n v="511960.09"/>
    <s v="ZLIN"/>
    <n v="10"/>
    <n v="0"/>
    <n v="55243.59"/>
    <n v="51598.829999999994"/>
    <s v="ZLIN"/>
    <n v="10"/>
    <n v="0"/>
    <n v="0"/>
    <n v="0"/>
    <m/>
    <m/>
    <m/>
  </r>
  <r>
    <s v="120602006185-0"/>
    <x v="38"/>
    <m/>
    <s v="LECTOR BIOMÉTRICO OPTICO DE HUELLA DIGITAL"/>
    <s v="27.08.2009"/>
    <n v="548528.67000000004"/>
    <n v="511960.09"/>
    <s v="ZLIN"/>
    <n v="10"/>
    <n v="0"/>
    <n v="55243.59"/>
    <n v="51598.829999999994"/>
    <s v="ZLIN"/>
    <n v="10"/>
    <n v="0"/>
    <n v="0"/>
    <n v="0"/>
    <m/>
    <m/>
    <m/>
  </r>
  <r>
    <s v="120602006186-0"/>
    <x v="38"/>
    <m/>
    <s v="LECTOR BIOMÉTRICO OPTICO DE HUELLA DIGITAL"/>
    <s v="27.08.2009"/>
    <n v="548528.67000000004"/>
    <n v="511960.09"/>
    <s v="ZLIN"/>
    <n v="10"/>
    <n v="0"/>
    <n v="55243.59"/>
    <n v="51598.829999999994"/>
    <s v="ZLIN"/>
    <n v="10"/>
    <n v="0"/>
    <n v="0"/>
    <n v="0"/>
    <m/>
    <m/>
    <m/>
  </r>
  <r>
    <s v="120602006187-0"/>
    <x v="38"/>
    <m/>
    <s v="LECTOR BIOMÉTRICO OPTICO DE HUELLA DIGITAL"/>
    <s v="27.08.2009"/>
    <n v="548528.67000000004"/>
    <n v="511960.09"/>
    <s v="ZLIN"/>
    <n v="10"/>
    <n v="0"/>
    <n v="55243.59"/>
    <n v="51598.829999999994"/>
    <s v="ZLIN"/>
    <n v="10"/>
    <n v="0"/>
    <n v="0"/>
    <n v="0"/>
    <m/>
    <m/>
    <m/>
  </r>
  <r>
    <s v="120602006188-0"/>
    <x v="38"/>
    <m/>
    <s v="LECTOR BIOMÉTRICO OPTICO DE HUELLA DIGITAL"/>
    <s v="27.08.2009"/>
    <n v="548528.67000000004"/>
    <n v="511960.09"/>
    <s v="ZLIN"/>
    <n v="10"/>
    <n v="0"/>
    <n v="55243.59"/>
    <n v="51598.829999999994"/>
    <s v="ZLIN"/>
    <n v="10"/>
    <n v="0"/>
    <n v="0"/>
    <n v="0"/>
    <m/>
    <m/>
    <m/>
  </r>
  <r>
    <s v="120602006189-0"/>
    <x v="38"/>
    <m/>
    <s v="LECTOR BIOMÉTRICO OPTICO DE HUELLA DIGITAL"/>
    <s v="27.08.2009"/>
    <n v="548528.67000000004"/>
    <n v="511960.09"/>
    <s v="ZLIN"/>
    <n v="10"/>
    <n v="0"/>
    <n v="55243.59"/>
    <n v="51598.829999999994"/>
    <s v="ZLIN"/>
    <n v="10"/>
    <n v="0"/>
    <n v="0"/>
    <n v="0"/>
    <m/>
    <m/>
    <m/>
  </r>
  <r>
    <s v="120602006190-0"/>
    <x v="38"/>
    <m/>
    <s v="IMPRESORA PARA CARNETS"/>
    <s v="27.08.2009"/>
    <n v="2887133.82"/>
    <n v="1828518.0799999998"/>
    <s v="ZLIN"/>
    <n v="5"/>
    <n v="0"/>
    <n v="290769.88"/>
    <n v="271585.97000000003"/>
    <s v="ZLIN"/>
    <n v="10"/>
    <n v="0"/>
    <n v="0"/>
    <n v="0"/>
    <m/>
    <m/>
    <m/>
  </r>
  <r>
    <s v="120602006191-0"/>
    <x v="38"/>
    <m/>
    <s v="CAMARA FOTOGRAFICA DIGITAL"/>
    <s v="01.08.2009"/>
    <n v="189000"/>
    <n v="176400"/>
    <s v="ZLIN"/>
    <n v="10"/>
    <n v="0"/>
    <n v="19034.62"/>
    <n v="17778.79"/>
    <s v="ZLIN"/>
    <n v="10"/>
    <n v="0"/>
    <n v="0"/>
    <n v="0"/>
    <m/>
    <m/>
    <m/>
  </r>
  <r>
    <s v="120602006193-0"/>
    <x v="38"/>
    <m/>
    <s v="REFRIFERADORA"/>
    <s v="14.08.2009"/>
    <n v="200000"/>
    <n v="186666.67"/>
    <s v="ZLIN"/>
    <n v="10"/>
    <n v="0"/>
    <n v="20142.46"/>
    <n v="18813.54"/>
    <s v="ZLIN"/>
    <n v="10"/>
    <n v="0"/>
    <n v="0"/>
    <n v="0"/>
    <m/>
    <m/>
    <m/>
  </r>
  <r>
    <s v="120602006194-0"/>
    <x v="38"/>
    <m/>
    <s v="REFRIFERADORA"/>
    <s v="14.08.2009"/>
    <n v="200000"/>
    <n v="0"/>
    <s v="ZLIN"/>
    <n v="10"/>
    <n v="0"/>
    <n v="20142.46"/>
    <n v="0"/>
    <s v="ZLIN"/>
    <n v="10"/>
    <n v="0"/>
    <n v="0"/>
    <n v="0"/>
    <m/>
    <m/>
    <m/>
  </r>
  <r>
    <s v="120602006195-0"/>
    <x v="38"/>
    <m/>
    <s v="REFRIFERADORA"/>
    <s v="14.08.2009"/>
    <n v="200000"/>
    <n v="186666.67"/>
    <s v="ZLIN"/>
    <n v="10"/>
    <n v="0"/>
    <n v="20142.46"/>
    <n v="18813.54"/>
    <s v="ZLIN"/>
    <n v="10"/>
    <n v="0"/>
    <n v="0"/>
    <n v="0"/>
    <m/>
    <m/>
    <m/>
  </r>
  <r>
    <s v="120602006196-0"/>
    <x v="38"/>
    <m/>
    <s v="REFRIFERADORA"/>
    <s v="05.08.2009"/>
    <n v="175000"/>
    <n v="163333.32999999999"/>
    <s v="ZLIN"/>
    <n v="10"/>
    <n v="0"/>
    <n v="17624.650000000001"/>
    <n v="16461.84"/>
    <s v="ZLIN"/>
    <n v="10"/>
    <n v="0"/>
    <n v="0"/>
    <n v="0"/>
    <m/>
    <m/>
    <m/>
  </r>
  <r>
    <s v="120602006197-0"/>
    <x v="38"/>
    <m/>
    <s v="REFRIGERADORA"/>
    <s v="31.07.2009"/>
    <n v="178290"/>
    <n v="167889.75"/>
    <s v="ZLIN"/>
    <n v="10"/>
    <n v="0"/>
    <n v="17956"/>
    <n v="16919.52"/>
    <s v="ZLIN"/>
    <n v="10"/>
    <n v="0"/>
    <n v="0"/>
    <n v="0"/>
    <m/>
    <m/>
    <m/>
  </r>
  <r>
    <s v="120602006198-0"/>
    <x v="38"/>
    <m/>
    <s v="EXTRACTOR DE AIRE"/>
    <s v="27.08.2009"/>
    <n v="667398"/>
    <n v="622904.80000000005"/>
    <s v="ZLIN"/>
    <n v="10"/>
    <n v="0"/>
    <n v="67215.19"/>
    <n v="62780.58"/>
    <s v="ZLIN"/>
    <n v="10"/>
    <n v="0"/>
    <n v="0"/>
    <n v="0"/>
    <m/>
    <m/>
    <m/>
  </r>
  <r>
    <s v="120602006206-0"/>
    <x v="38"/>
    <m/>
    <s v="CAMARA DIGITAL"/>
    <s v="05.08.2009"/>
    <n v="194310"/>
    <n v="181356"/>
    <s v="ZLIN"/>
    <n v="10"/>
    <n v="0"/>
    <n v="19569.400000000001"/>
    <n v="18278.280000000002"/>
    <s v="ZLIN"/>
    <n v="10"/>
    <n v="0"/>
    <n v="0"/>
    <n v="0"/>
    <m/>
    <m/>
    <m/>
  </r>
  <r>
    <s v="120602006207-0"/>
    <x v="38"/>
    <m/>
    <s v="CAMARA DIGITAL"/>
    <s v="05.08.2009"/>
    <n v="194310"/>
    <n v="181356"/>
    <s v="ZLIN"/>
    <n v="10"/>
    <n v="0"/>
    <n v="19569.400000000001"/>
    <n v="18278.280000000002"/>
    <s v="ZLIN"/>
    <n v="10"/>
    <n v="0"/>
    <n v="0"/>
    <n v="0"/>
    <m/>
    <m/>
    <m/>
  </r>
  <r>
    <s v="120602006208-0"/>
    <x v="38"/>
    <m/>
    <s v="CAMA INDIVIDUAL"/>
    <s v="11.08.2009"/>
    <n v="188900"/>
    <n v="176306.67"/>
    <s v="ZLIN"/>
    <n v="10"/>
    <n v="0"/>
    <n v="19024.55"/>
    <n v="17769.379999999997"/>
    <s v="ZLIN"/>
    <n v="10"/>
    <n v="0"/>
    <n v="0"/>
    <n v="0"/>
    <m/>
    <m/>
    <m/>
  </r>
  <r>
    <s v="120602006209-0"/>
    <x v="38"/>
    <m/>
    <s v="CAMA INDIVIDUAL"/>
    <s v="11.08.2009"/>
    <n v="188900"/>
    <n v="176306.67"/>
    <s v="ZLIN"/>
    <n v="10"/>
    <n v="0"/>
    <n v="19024.55"/>
    <n v="17769.379999999997"/>
    <s v="ZLIN"/>
    <n v="10"/>
    <n v="0"/>
    <n v="0"/>
    <n v="0"/>
    <m/>
    <m/>
    <m/>
  </r>
  <r>
    <s v="120602006210-0"/>
    <x v="38"/>
    <m/>
    <s v="CAMA INDIVIDUAL"/>
    <s v="11.08.2009"/>
    <n v="188900"/>
    <n v="176306.67"/>
    <s v="ZLIN"/>
    <n v="10"/>
    <n v="0"/>
    <n v="19024.55"/>
    <n v="17769.379999999997"/>
    <s v="ZLIN"/>
    <n v="10"/>
    <n v="0"/>
    <n v="0"/>
    <n v="0"/>
    <m/>
    <m/>
    <m/>
  </r>
  <r>
    <s v="120602006211-0"/>
    <x v="38"/>
    <m/>
    <s v="CAMA INDIVIDUAL"/>
    <s v="11.08.2009"/>
    <n v="188900"/>
    <n v="176306.67"/>
    <s v="ZLIN"/>
    <n v="10"/>
    <n v="0"/>
    <n v="19024.55"/>
    <n v="17769.379999999997"/>
    <s v="ZLIN"/>
    <n v="10"/>
    <n v="0"/>
    <n v="0"/>
    <n v="0"/>
    <m/>
    <m/>
    <m/>
  </r>
  <r>
    <s v="120602006212-0"/>
    <x v="38"/>
    <m/>
    <s v="CAMA INDIVIDUAL"/>
    <s v="11.08.2009"/>
    <n v="188900"/>
    <n v="176306.67"/>
    <s v="ZLIN"/>
    <n v="10"/>
    <n v="0"/>
    <n v="19024.55"/>
    <n v="17769.379999999997"/>
    <s v="ZLIN"/>
    <n v="10"/>
    <n v="0"/>
    <n v="0"/>
    <n v="0"/>
    <m/>
    <m/>
    <m/>
  </r>
  <r>
    <s v="120602006213-0"/>
    <x v="38"/>
    <m/>
    <s v="SILLA EJECUTIVA CROMADA"/>
    <s v="05.08.2009"/>
    <n v="78950"/>
    <n v="73686.67"/>
    <s v="ZLIN"/>
    <n v="10"/>
    <n v="0"/>
    <n v="7951.24"/>
    <n v="7426.65"/>
    <s v="ZLIN"/>
    <n v="10"/>
    <n v="0"/>
    <n v="0"/>
    <n v="0"/>
    <m/>
    <m/>
    <m/>
  </r>
  <r>
    <s v="120602006214-0"/>
    <x v="38"/>
    <m/>
    <s v="AIRE ACONDICIONADO"/>
    <s v="10.08.2009"/>
    <n v="231586.16"/>
    <n v="216147.08000000002"/>
    <s v="ZLIN"/>
    <n v="10"/>
    <n v="0"/>
    <n v="23323.58"/>
    <n v="21784.780000000002"/>
    <s v="ZLIN"/>
    <n v="10"/>
    <n v="0"/>
    <n v="0"/>
    <n v="0"/>
    <m/>
    <m/>
    <m/>
  </r>
  <r>
    <s v="120602006215-0"/>
    <x v="38"/>
    <m/>
    <s v="AIRE ACONDICIONADO"/>
    <s v="10.08.2009"/>
    <n v="231586.16"/>
    <n v="216147.08000000002"/>
    <s v="ZLIN"/>
    <n v="10"/>
    <n v="0"/>
    <n v="23323.58"/>
    <n v="21784.780000000002"/>
    <s v="ZLIN"/>
    <n v="10"/>
    <n v="0"/>
    <n v="0"/>
    <n v="0"/>
    <m/>
    <m/>
    <m/>
  </r>
  <r>
    <s v="120602006216-0"/>
    <x v="38"/>
    <m/>
    <s v="AIRE ACONDICIONADO"/>
    <s v="10.08.2009"/>
    <n v="231586.15"/>
    <n v="216147.07"/>
    <s v="ZLIN"/>
    <n v="10"/>
    <n v="0"/>
    <n v="23323.57"/>
    <n v="21784.77"/>
    <s v="ZLIN"/>
    <n v="10"/>
    <n v="0"/>
    <n v="0"/>
    <n v="0"/>
    <m/>
    <m/>
    <m/>
  </r>
  <r>
    <s v="120602006217-0"/>
    <x v="38"/>
    <m/>
    <s v="AIRE ACONDICIONADO"/>
    <s v="10.08.2009"/>
    <n v="231586.15"/>
    <n v="216147.07"/>
    <s v="ZLIN"/>
    <n v="10"/>
    <n v="0"/>
    <n v="23323.57"/>
    <n v="21784.77"/>
    <s v="ZLIN"/>
    <n v="10"/>
    <n v="0"/>
    <n v="0"/>
    <n v="0"/>
    <m/>
    <m/>
    <m/>
  </r>
  <r>
    <s v="120602006218-0"/>
    <x v="38"/>
    <m/>
    <s v="REFRIFERADORA"/>
    <s v="12.08.2009"/>
    <n v="315000"/>
    <n v="294000"/>
    <s v="ZLIN"/>
    <n v="10"/>
    <n v="0"/>
    <n v="31724.37"/>
    <n v="29631.309999999998"/>
    <s v="ZLIN"/>
    <n v="10"/>
    <n v="0"/>
    <n v="0"/>
    <n v="0"/>
    <m/>
    <m/>
    <m/>
  </r>
  <r>
    <s v="120602006223-0"/>
    <x v="38"/>
    <m/>
    <s v="MUEBLE DE MELAMINA"/>
    <s v="09.09.2009"/>
    <n v="171000"/>
    <n v="158175"/>
    <s v="ZLIN"/>
    <n v="10"/>
    <n v="0"/>
    <n v="17221.8"/>
    <n v="15943.41"/>
    <s v="ZLIN"/>
    <n v="10"/>
    <n v="0"/>
    <n v="0"/>
    <n v="0"/>
    <m/>
    <m/>
    <m/>
  </r>
  <r>
    <s v="120602006224-0"/>
    <x v="38"/>
    <m/>
    <s v="MUEBLE DE MELAMINA"/>
    <s v="09.09.2009"/>
    <n v="171000"/>
    <n v="158175"/>
    <s v="ZLIN"/>
    <n v="10"/>
    <n v="0"/>
    <n v="17221.8"/>
    <n v="15943.41"/>
    <s v="ZLIN"/>
    <n v="10"/>
    <n v="0"/>
    <n v="0"/>
    <n v="0"/>
    <m/>
    <m/>
    <m/>
  </r>
  <r>
    <s v="120602006225-0"/>
    <x v="38"/>
    <m/>
    <s v="MUEBLE DE MELAMINA"/>
    <s v="09.09.2009"/>
    <n v="171000"/>
    <n v="158175"/>
    <s v="ZLIN"/>
    <n v="10"/>
    <n v="0"/>
    <n v="17221.8"/>
    <n v="15943.41"/>
    <s v="ZLIN"/>
    <n v="10"/>
    <n v="0"/>
    <n v="0"/>
    <n v="0"/>
    <m/>
    <m/>
    <m/>
  </r>
  <r>
    <s v="120602006226-0"/>
    <x v="38"/>
    <m/>
    <s v="MUEBLE DE MELAMINA"/>
    <s v="09.09.2009"/>
    <n v="171000"/>
    <n v="158175"/>
    <s v="ZLIN"/>
    <n v="10"/>
    <n v="0"/>
    <n v="17221.8"/>
    <n v="15943.41"/>
    <s v="ZLIN"/>
    <n v="10"/>
    <n v="0"/>
    <n v="0"/>
    <n v="0"/>
    <m/>
    <m/>
    <m/>
  </r>
  <r>
    <s v="120602006227-0"/>
    <x v="38"/>
    <m/>
    <s v="MUEBLE DE MELAMINA"/>
    <s v="09.09.2009"/>
    <n v="171000"/>
    <n v="158175"/>
    <s v="ZLIN"/>
    <n v="10"/>
    <n v="0"/>
    <n v="17221.8"/>
    <n v="15943.41"/>
    <s v="ZLIN"/>
    <n v="10"/>
    <n v="0"/>
    <n v="0"/>
    <n v="0"/>
    <m/>
    <m/>
    <m/>
  </r>
  <r>
    <s v="120602006228-0"/>
    <x v="38"/>
    <m/>
    <s v="EQUIPO DE SONIDO"/>
    <s v="19.08.2009"/>
    <n v="300000"/>
    <n v="280000"/>
    <s v="ZLIN"/>
    <n v="10"/>
    <n v="0"/>
    <n v="30213.69"/>
    <n v="28220.309999999998"/>
    <s v="ZLIN"/>
    <n v="10"/>
    <n v="0"/>
    <n v="0"/>
    <n v="0"/>
    <m/>
    <m/>
    <m/>
  </r>
  <r>
    <s v="120602006229-0"/>
    <x v="38"/>
    <m/>
    <s v="CAMARA DIGITAL"/>
    <s v="28.08.2009"/>
    <n v="99990"/>
    <n v="93324"/>
    <s v="ZLIN"/>
    <n v="10"/>
    <n v="0"/>
    <n v="10070.23"/>
    <n v="9405.83"/>
    <s v="ZLIN"/>
    <n v="10"/>
    <n v="0"/>
    <n v="0"/>
    <n v="0"/>
    <m/>
    <m/>
    <m/>
  </r>
  <r>
    <s v="120602006238-0"/>
    <x v="38"/>
    <m/>
    <s v="MESA DE COMEDOR"/>
    <s v="19.10.2009"/>
    <n v="125000"/>
    <n v="114583.33"/>
    <s v="ZLIN"/>
    <n v="10"/>
    <n v="0"/>
    <n v="12589.04"/>
    <n v="11550.6"/>
    <s v="ZLIN"/>
    <n v="10"/>
    <n v="0"/>
    <n v="0"/>
    <n v="0"/>
    <m/>
    <m/>
    <m/>
  </r>
  <r>
    <s v="120602006239-0"/>
    <x v="38"/>
    <m/>
    <s v="MESA DE SALA DE REUNIONES"/>
    <s v="19.10.2009"/>
    <n v="175000"/>
    <n v="160416.67000000001"/>
    <s v="ZLIN"/>
    <n v="10"/>
    <n v="0"/>
    <n v="17624.650000000001"/>
    <n v="16170.840000000002"/>
    <s v="ZLIN"/>
    <n v="10"/>
    <n v="0"/>
    <n v="0"/>
    <n v="0"/>
    <m/>
    <m/>
    <m/>
  </r>
  <r>
    <s v="120602006240-0"/>
    <x v="38"/>
    <m/>
    <s v="ESTANTERIA DE MADERA"/>
    <s v="10.09.2009"/>
    <n v="240000"/>
    <n v="222000"/>
    <s v="ZLIN"/>
    <n v="10"/>
    <n v="0"/>
    <n v="24170.95"/>
    <n v="22376.71"/>
    <s v="ZLIN"/>
    <n v="10"/>
    <n v="0"/>
    <n v="0"/>
    <n v="0"/>
    <m/>
    <m/>
    <m/>
  </r>
  <r>
    <s v="120602006241-0"/>
    <x v="38"/>
    <m/>
    <s v="CELULAR"/>
    <s v="28.08.2009"/>
    <n v="130000"/>
    <n v="121333.33"/>
    <s v="ZLIN"/>
    <n v="10"/>
    <n v="0"/>
    <n v="13092.6"/>
    <n v="12228.800000000001"/>
    <s v="ZLIN"/>
    <n v="10"/>
    <n v="0"/>
    <n v="0"/>
    <n v="0"/>
    <m/>
    <m/>
    <m/>
  </r>
  <r>
    <s v="120602006242-0"/>
    <x v="38"/>
    <m/>
    <s v="MESA DE COMEDOR"/>
    <s v="02.09.2009"/>
    <n v="103900"/>
    <n v="96107.5"/>
    <s v="ZLIN"/>
    <n v="10"/>
    <n v="0"/>
    <n v="10464.01"/>
    <n v="9687.25"/>
    <s v="ZLIN"/>
    <n v="10"/>
    <n v="0"/>
    <n v="0"/>
    <n v="0"/>
    <m/>
    <m/>
    <m/>
  </r>
  <r>
    <s v="120602006243-0"/>
    <x v="38"/>
    <m/>
    <s v="CELULAR"/>
    <s v="09.09.2009"/>
    <n v="230000"/>
    <n v="212750"/>
    <s v="ZLIN"/>
    <n v="10"/>
    <n v="0"/>
    <n v="23163.83"/>
    <n v="21444.350000000002"/>
    <s v="ZLIN"/>
    <n v="10"/>
    <n v="0"/>
    <n v="0"/>
    <n v="0"/>
    <m/>
    <m/>
    <m/>
  </r>
  <r>
    <s v="120602006244-0"/>
    <x v="38"/>
    <m/>
    <s v="ESCRITORIO EN L TERMINAL REDONDA CON ACCESORIOS"/>
    <s v="18.09.2009"/>
    <n v="225000"/>
    <n v="208125"/>
    <s v="ZLIN"/>
    <n v="10"/>
    <n v="0"/>
    <n v="22660.27"/>
    <n v="20978.170000000002"/>
    <s v="ZLIN"/>
    <n v="10"/>
    <n v="0"/>
    <n v="0"/>
    <n v="0"/>
    <m/>
    <m/>
    <m/>
  </r>
  <r>
    <s v="120602006245-0"/>
    <x v="38"/>
    <m/>
    <s v="AIRE ACONDICIONADO"/>
    <s v="01.10.2009"/>
    <n v="584420.18000000005"/>
    <n v="535718.5"/>
    <s v="ZLIN"/>
    <n v="10"/>
    <n v="0"/>
    <n v="58858.3"/>
    <n v="54003.23"/>
    <s v="ZLIN"/>
    <n v="10"/>
    <n v="0"/>
    <n v="0"/>
    <n v="0"/>
    <m/>
    <m/>
    <m/>
  </r>
  <r>
    <s v="120602006246-0"/>
    <x v="38"/>
    <m/>
    <s v="FAX"/>
    <s v="17.09.2009"/>
    <n v="79990"/>
    <n v="73990.75"/>
    <s v="ZLIN"/>
    <n v="10"/>
    <n v="0"/>
    <n v="8055.98"/>
    <n v="7457.98"/>
    <s v="ZLIN"/>
    <n v="10"/>
    <n v="0"/>
    <n v="0"/>
    <n v="0"/>
    <m/>
    <m/>
    <m/>
  </r>
  <r>
    <s v="120602006248-0"/>
    <x v="38"/>
    <m/>
    <s v="SILLA DE ESPERA ERGONOMICA CON BRAZOS"/>
    <s v="18.09.2009"/>
    <n v="85000"/>
    <n v="78625"/>
    <s v="ZLIN"/>
    <n v="10"/>
    <n v="0"/>
    <n v="8560.5499999999993"/>
    <n v="7925.0899999999992"/>
    <s v="ZLIN"/>
    <n v="10"/>
    <n v="0"/>
    <n v="0"/>
    <n v="0"/>
    <m/>
    <m/>
    <m/>
  </r>
  <r>
    <s v="120602006249-0"/>
    <x v="38"/>
    <m/>
    <s v="SILLA DE ESPERA ERGONOMICA CON BRAZOS"/>
    <s v="18.09.2009"/>
    <n v="85000"/>
    <n v="78625"/>
    <s v="ZLIN"/>
    <n v="10"/>
    <n v="0"/>
    <n v="8560.5499999999993"/>
    <n v="7925.0899999999992"/>
    <s v="ZLIN"/>
    <n v="10"/>
    <n v="0"/>
    <n v="0"/>
    <n v="0"/>
    <m/>
    <m/>
    <m/>
  </r>
  <r>
    <s v="120602006250-0"/>
    <x v="38"/>
    <m/>
    <s v="MUEBLE TIPO BIBLIOTECA"/>
    <s v="29.09.2009"/>
    <n v="240000"/>
    <n v="222000"/>
    <s v="ZLIN"/>
    <n v="10"/>
    <n v="0"/>
    <n v="24170.95"/>
    <n v="22376.71"/>
    <s v="ZLIN"/>
    <n v="10"/>
    <n v="0"/>
    <n v="0"/>
    <n v="0"/>
    <m/>
    <m/>
    <m/>
  </r>
  <r>
    <s v="120602006251-0"/>
    <x v="38"/>
    <m/>
    <s v="ESCRITORIO"/>
    <s v="01.10.2009"/>
    <n v="216000"/>
    <n v="198000"/>
    <s v="ZLIN"/>
    <n v="10"/>
    <n v="0"/>
    <n v="21753.86"/>
    <n v="19959.440000000002"/>
    <s v="ZLIN"/>
    <n v="10"/>
    <n v="0"/>
    <n v="0"/>
    <n v="0"/>
    <m/>
    <m/>
    <m/>
  </r>
  <r>
    <s v="120602006252-0"/>
    <x v="38"/>
    <m/>
    <s v="ESCRITORIO"/>
    <s v="01.10.2009"/>
    <n v="216000"/>
    <n v="198000"/>
    <s v="ZLIN"/>
    <n v="10"/>
    <n v="0"/>
    <n v="21753.86"/>
    <n v="19959.440000000002"/>
    <s v="ZLIN"/>
    <n v="10"/>
    <n v="0"/>
    <n v="0"/>
    <n v="0"/>
    <m/>
    <m/>
    <m/>
  </r>
  <r>
    <s v="120602006253-0"/>
    <x v="38"/>
    <m/>
    <s v="AIRE ACONDICIONADO"/>
    <s v="19.10.2009"/>
    <n v="1073500"/>
    <n v="984041.67"/>
    <s v="ZLIN"/>
    <n v="10"/>
    <n v="0"/>
    <n v="108114.65"/>
    <n v="99196.549999999988"/>
    <s v="ZLIN"/>
    <n v="10"/>
    <n v="0"/>
    <n v="0"/>
    <n v="0"/>
    <m/>
    <m/>
    <m/>
  </r>
  <r>
    <s v="120602006254-0"/>
    <x v="38"/>
    <m/>
    <s v="ESCRITORIO EN L"/>
    <s v="30.09.2009"/>
    <n v="77950"/>
    <n v="72103.75"/>
    <s v="ZLIN"/>
    <n v="10"/>
    <n v="0"/>
    <n v="7850.53"/>
    <n v="7267.78"/>
    <s v="ZLIN"/>
    <n v="10"/>
    <n v="0"/>
    <n v="0"/>
    <n v="0"/>
    <m/>
    <m/>
    <m/>
  </r>
  <r>
    <s v="120602006255-0"/>
    <x v="38"/>
    <m/>
    <s v="ESCRITORIO EN L"/>
    <s v="10.11.2009"/>
    <n v="95002"/>
    <n v="86293.48"/>
    <s v="ZLIN"/>
    <n v="10"/>
    <n v="0"/>
    <n v="9567.86"/>
    <n v="8699.6200000000008"/>
    <s v="ZLIN"/>
    <n v="10"/>
    <n v="0"/>
    <n v="0"/>
    <n v="0"/>
    <m/>
    <m/>
    <m/>
  </r>
  <r>
    <s v="120602006256-0"/>
    <x v="38"/>
    <m/>
    <s v="SILLA EJECUTIVA"/>
    <s v="10.11.2009"/>
    <n v="70001"/>
    <n v="63584.24"/>
    <s v="ZLIN"/>
    <n v="10"/>
    <n v="0"/>
    <n v="7049.96"/>
    <n v="6410.2"/>
    <s v="ZLIN"/>
    <n v="10"/>
    <n v="0"/>
    <n v="0"/>
    <n v="0"/>
    <m/>
    <m/>
    <m/>
  </r>
  <r>
    <s v="120602006257-0"/>
    <x v="38"/>
    <m/>
    <s v="SILLA EJECUTIVA"/>
    <s v="10.11.2009"/>
    <n v="56001"/>
    <n v="50867.57"/>
    <s v="ZLIN"/>
    <n v="10"/>
    <n v="0"/>
    <n v="5639.99"/>
    <n v="5128.1799999999994"/>
    <s v="ZLIN"/>
    <n v="10"/>
    <n v="0"/>
    <n v="0"/>
    <n v="0"/>
    <m/>
    <m/>
    <m/>
  </r>
  <r>
    <s v="120602006259-0"/>
    <x v="38"/>
    <m/>
    <s v="SILLA EJECUTIVA"/>
    <s v="10.11.2009"/>
    <n v="70001"/>
    <n v="63584.24"/>
    <s v="ZLIN"/>
    <n v="10"/>
    <n v="0"/>
    <n v="7049.96"/>
    <n v="6410.2"/>
    <s v="ZLIN"/>
    <n v="10"/>
    <n v="0"/>
    <n v="0"/>
    <n v="0"/>
    <m/>
    <m/>
    <m/>
  </r>
  <r>
    <s v="120602006260-0"/>
    <x v="38"/>
    <m/>
    <s v="SILLA EJECUTIVA"/>
    <s v="10.11.2009"/>
    <n v="70001"/>
    <n v="63584.24"/>
    <s v="ZLIN"/>
    <n v="10"/>
    <n v="0"/>
    <n v="7049.96"/>
    <n v="6410.2"/>
    <s v="ZLIN"/>
    <n v="10"/>
    <n v="0"/>
    <n v="0"/>
    <n v="0"/>
    <m/>
    <m/>
    <m/>
  </r>
  <r>
    <s v="120602006263-0"/>
    <x v="38"/>
    <m/>
    <s v="ARCHIVO PEQUEÑO"/>
    <s v="30.09.2009"/>
    <n v="72950"/>
    <n v="67478.75"/>
    <s v="ZLIN"/>
    <n v="10"/>
    <n v="0"/>
    <n v="7346.97"/>
    <n v="6801.6"/>
    <s v="ZLIN"/>
    <n v="10"/>
    <n v="0"/>
    <n v="0"/>
    <n v="0"/>
    <m/>
    <m/>
    <m/>
  </r>
  <r>
    <s v="120602006264-0"/>
    <x v="38"/>
    <m/>
    <s v="AIRE ACONDICIONADO"/>
    <s v="05.10.2009"/>
    <n v="354105.84"/>
    <n v="324597.02"/>
    <s v="ZLIN"/>
    <n v="10"/>
    <n v="0"/>
    <n v="35662.82"/>
    <n v="32721.08"/>
    <s v="ZLIN"/>
    <n v="10"/>
    <n v="0"/>
    <n v="0"/>
    <n v="0"/>
    <m/>
    <m/>
    <m/>
  </r>
  <r>
    <s v="120602006265-0"/>
    <x v="38"/>
    <m/>
    <s v="AIRE ACONDICIONADO"/>
    <s v="05.10.2009"/>
    <n v="354105.84"/>
    <n v="324597.02"/>
    <s v="ZLIN"/>
    <n v="10"/>
    <n v="0"/>
    <n v="35662.82"/>
    <n v="32721.08"/>
    <s v="ZLIN"/>
    <n v="10"/>
    <n v="0"/>
    <n v="0"/>
    <n v="0"/>
    <m/>
    <m/>
    <m/>
  </r>
  <r>
    <s v="120602006266-0"/>
    <x v="38"/>
    <m/>
    <s v="TELEFONO CON PANTALLA"/>
    <s v="31.12.2009"/>
    <n v="156273.99"/>
    <n v="140646.59999999998"/>
    <s v="ZLIN"/>
    <n v="10"/>
    <n v="0"/>
    <n v="15738.71"/>
    <n v="14256.289999999999"/>
    <s v="ZLIN"/>
    <n v="10"/>
    <n v="0"/>
    <n v="0"/>
    <n v="0"/>
    <m/>
    <m/>
    <m/>
  </r>
  <r>
    <s v="120602006267-0"/>
    <x v="38"/>
    <m/>
    <s v="CAMARA DE VIDEO"/>
    <s v="06.11.2009"/>
    <n v="166110"/>
    <n v="150883.25"/>
    <s v="ZLIN"/>
    <n v="10"/>
    <n v="0"/>
    <n v="16729.32"/>
    <n v="15211.21"/>
    <s v="ZLIN"/>
    <n v="10"/>
    <n v="0"/>
    <n v="0"/>
    <n v="0"/>
    <m/>
    <m/>
    <m/>
  </r>
  <r>
    <s v="120602006268-0"/>
    <x v="38"/>
    <m/>
    <s v="CAMARA DE VIDEO"/>
    <s v="06.11.2009"/>
    <n v="166110"/>
    <n v="150883.25"/>
    <s v="ZLIN"/>
    <n v="10"/>
    <n v="0"/>
    <n v="16729.32"/>
    <n v="15211.21"/>
    <s v="ZLIN"/>
    <n v="10"/>
    <n v="0"/>
    <n v="0"/>
    <n v="0"/>
    <m/>
    <m/>
    <m/>
  </r>
  <r>
    <s v="120602006269-0"/>
    <x v="38"/>
    <m/>
    <s v="CAMARA DE VIDEO"/>
    <s v="06.11.2009"/>
    <n v="166110"/>
    <n v="150883.25"/>
    <s v="ZLIN"/>
    <n v="10"/>
    <n v="0"/>
    <n v="16729.32"/>
    <n v="15211.21"/>
    <s v="ZLIN"/>
    <n v="10"/>
    <n v="0"/>
    <n v="0"/>
    <n v="0"/>
    <m/>
    <m/>
    <m/>
  </r>
  <r>
    <s v="120602006270-0"/>
    <x v="38"/>
    <m/>
    <s v="CAMARA DE VIDEO"/>
    <s v="06.11.2009"/>
    <n v="166110"/>
    <n v="150883.25"/>
    <s v="ZLIN"/>
    <n v="10"/>
    <n v="0"/>
    <n v="16729.32"/>
    <n v="15211.21"/>
    <s v="ZLIN"/>
    <n v="10"/>
    <n v="0"/>
    <n v="0"/>
    <n v="0"/>
    <m/>
    <m/>
    <m/>
  </r>
  <r>
    <s v="120602006271-0"/>
    <x v="38"/>
    <m/>
    <s v="CAMARA DE VIDEO"/>
    <s v="06.11.2009"/>
    <n v="166110"/>
    <n v="150883.25"/>
    <s v="ZLIN"/>
    <n v="10"/>
    <n v="0"/>
    <n v="16729.32"/>
    <n v="15211.21"/>
    <s v="ZLIN"/>
    <n v="10"/>
    <n v="0"/>
    <n v="0"/>
    <n v="0"/>
    <m/>
    <m/>
    <m/>
  </r>
  <r>
    <s v="120602006272-0"/>
    <x v="38"/>
    <m/>
    <s v="CAMARA DE VIDEO"/>
    <s v="06.11.2009"/>
    <n v="166110"/>
    <n v="150883.25"/>
    <s v="ZLIN"/>
    <n v="10"/>
    <n v="0"/>
    <n v="16729.32"/>
    <n v="15211.21"/>
    <s v="ZLIN"/>
    <n v="10"/>
    <n v="0"/>
    <n v="0"/>
    <n v="0"/>
    <m/>
    <m/>
    <m/>
  </r>
  <r>
    <s v="120602006273-0"/>
    <x v="38"/>
    <m/>
    <s v="AIRE ACONDICIONADO"/>
    <s v="18.02.2010"/>
    <n v="3292900"/>
    <n v="2908728.33"/>
    <s v="ZLIN"/>
    <n v="10"/>
    <n v="0"/>
    <n v="155754.17000000001"/>
    <n v="137766.40000000002"/>
    <s v="ZLIN"/>
    <n v="10"/>
    <n v="0"/>
    <n v="0"/>
    <n v="0"/>
    <m/>
    <m/>
    <m/>
  </r>
  <r>
    <s v="120602006274-0"/>
    <x v="38"/>
    <m/>
    <s v="AIRE ACONDICIONADO"/>
    <s v="18.02.2010"/>
    <n v="2282900"/>
    <n v="2016561.67"/>
    <s v="ZLIN"/>
    <n v="10"/>
    <n v="0"/>
    <n v="107981.17"/>
    <n v="95510.62"/>
    <s v="ZLIN"/>
    <n v="10"/>
    <n v="0"/>
    <n v="0"/>
    <n v="0"/>
    <m/>
    <m/>
    <m/>
  </r>
  <r>
    <s v="120602006275-0"/>
    <x v="38"/>
    <m/>
    <s v="AIRE ACONDICIONADO"/>
    <s v="18.02.2010"/>
    <n v="702990"/>
    <n v="620974.5"/>
    <s v="ZLIN"/>
    <n v="10"/>
    <n v="0"/>
    <n v="33251.43"/>
    <n v="29411.279999999999"/>
    <s v="ZLIN"/>
    <n v="10"/>
    <n v="0"/>
    <n v="0"/>
    <n v="0"/>
    <m/>
    <m/>
    <m/>
  </r>
  <r>
    <s v="120602006276-0"/>
    <x v="38"/>
    <m/>
    <s v="AIRE ACONDICIONADO"/>
    <s v="18.02.2010"/>
    <n v="1538050"/>
    <n v="1358610.83"/>
    <s v="ZLIN"/>
    <n v="10"/>
    <n v="0"/>
    <n v="72749.77"/>
    <n v="64348.030000000006"/>
    <s v="ZLIN"/>
    <n v="10"/>
    <n v="0"/>
    <n v="0"/>
    <n v="0"/>
    <m/>
    <m/>
    <m/>
  </r>
  <r>
    <s v="120602006277-0"/>
    <x v="38"/>
    <m/>
    <s v="AIRE ACONDICIONADO"/>
    <s v="18.02.2010"/>
    <n v="471200"/>
    <n v="416226.67"/>
    <s v="ZLIN"/>
    <n v="10"/>
    <n v="0"/>
    <n v="22287.759999999998"/>
    <n v="19713.78"/>
    <s v="ZLIN"/>
    <n v="10"/>
    <n v="0"/>
    <n v="0"/>
    <n v="0"/>
    <m/>
    <m/>
    <m/>
  </r>
  <r>
    <s v="120602006278-0"/>
    <x v="38"/>
    <m/>
    <s v="PERSIANAS"/>
    <s v="18.11.2009"/>
    <n v="126000"/>
    <n v="114450"/>
    <s v="ZLIN"/>
    <n v="10"/>
    <n v="0"/>
    <n v="12689.75"/>
    <n v="11538.21"/>
    <s v="ZLIN"/>
    <n v="10"/>
    <n v="0"/>
    <n v="0"/>
    <n v="0"/>
    <m/>
    <m/>
    <m/>
  </r>
  <r>
    <s v="120602006279-0"/>
    <x v="38"/>
    <m/>
    <s v="ESCRITORIO ATENCION AL PUBLICO"/>
    <s v="19.10.2009"/>
    <n v="235000"/>
    <n v="215416.66999999998"/>
    <s v="ZLIN"/>
    <n v="10"/>
    <n v="0"/>
    <n v="23667.39"/>
    <n v="21715.13"/>
    <s v="ZLIN"/>
    <n v="10"/>
    <n v="0"/>
    <n v="0"/>
    <n v="0"/>
    <m/>
    <m/>
    <m/>
  </r>
  <r>
    <s v="120602006280-0"/>
    <x v="38"/>
    <m/>
    <s v="SILLON EJECUTIVO"/>
    <s v="19.10.2009"/>
    <n v="100000"/>
    <n v="91666.67"/>
    <s v="ZLIN"/>
    <n v="10"/>
    <n v="0"/>
    <n v="10071.23"/>
    <n v="9240.48"/>
    <s v="ZLIN"/>
    <n v="10"/>
    <n v="0"/>
    <n v="0"/>
    <n v="0"/>
    <m/>
    <m/>
    <m/>
  </r>
  <r>
    <s v="120602006281-0"/>
    <x v="38"/>
    <m/>
    <s v="MUEBLE DE COCINA"/>
    <s v="19.10.2009"/>
    <n v="215990"/>
    <n v="197990.83000000002"/>
    <s v="ZLIN"/>
    <n v="10"/>
    <n v="0"/>
    <n v="21752.85"/>
    <n v="19958.509999999998"/>
    <s v="ZLIN"/>
    <n v="10"/>
    <n v="0"/>
    <n v="0"/>
    <n v="0"/>
    <m/>
    <m/>
    <m/>
  </r>
  <r>
    <s v="120602006283-0"/>
    <x v="38"/>
    <m/>
    <s v="ARCHIVO 4 GAVETAS"/>
    <s v="28.10.2009"/>
    <n v="125764.5"/>
    <n v="115284.13"/>
    <s v="ZLIN"/>
    <n v="10"/>
    <n v="0"/>
    <n v="12666.03"/>
    <n v="11621.240000000002"/>
    <s v="ZLIN"/>
    <n v="10"/>
    <n v="0"/>
    <n v="0"/>
    <n v="0"/>
    <m/>
    <m/>
    <m/>
  </r>
  <r>
    <s v="120602006286-0"/>
    <x v="38"/>
    <m/>
    <s v="ARCHIVO MOVIL"/>
    <s v="26.03.2010"/>
    <n v="2096279.63"/>
    <n v="1834244.67"/>
    <s v="ZLIN"/>
    <n v="10"/>
    <n v="0"/>
    <n v="99154.03"/>
    <n v="86883.72"/>
    <s v="ZLIN"/>
    <n v="10"/>
    <n v="0"/>
    <n v="0"/>
    <n v="0"/>
    <m/>
    <m/>
    <m/>
  </r>
  <r>
    <s v="120602006287-0"/>
    <x v="38"/>
    <m/>
    <s v="REFRIGERADORA DE DOS PUERTAS    12 PIES"/>
    <s v="26.10.2009"/>
    <n v="263562"/>
    <n v="241598.5"/>
    <s v="ZLIN"/>
    <n v="10"/>
    <n v="0"/>
    <n v="26543.93"/>
    <n v="24354.38"/>
    <s v="ZLIN"/>
    <n v="10"/>
    <n v="0"/>
    <n v="0"/>
    <n v="0"/>
    <m/>
    <m/>
    <m/>
  </r>
  <r>
    <s v="120602006288-0"/>
    <x v="38"/>
    <m/>
    <s v="HORNO DE MICROONDAS"/>
    <s v="26.10.2009"/>
    <n v="125858"/>
    <n v="115369.83"/>
    <s v="ZLIN"/>
    <n v="10"/>
    <n v="0"/>
    <n v="12675.45"/>
    <n v="11629.890000000001"/>
    <s v="ZLIN"/>
    <n v="10"/>
    <n v="0"/>
    <n v="0"/>
    <n v="0"/>
    <m/>
    <m/>
    <m/>
  </r>
  <r>
    <s v="120602006289-0"/>
    <x v="38"/>
    <m/>
    <s v="TELEFONO DIGITAL"/>
    <s v="30.10.2009"/>
    <n v="73594.8"/>
    <n v="67461.900000000009"/>
    <s v="ZLIN"/>
    <n v="10"/>
    <n v="0"/>
    <n v="7411.89"/>
    <n v="6800.5"/>
    <s v="ZLIN"/>
    <n v="10"/>
    <n v="0"/>
    <n v="0"/>
    <n v="0"/>
    <m/>
    <m/>
    <m/>
  </r>
  <r>
    <s v="120602006290-0"/>
    <x v="38"/>
    <m/>
    <s v="CELULAR"/>
    <s v="10.11.2009"/>
    <n v="123000"/>
    <n v="111725"/>
    <s v="ZLIN"/>
    <n v="10"/>
    <n v="0"/>
    <n v="12387.61"/>
    <n v="11263.490000000002"/>
    <s v="ZLIN"/>
    <n v="10"/>
    <n v="0"/>
    <n v="0"/>
    <n v="0"/>
    <m/>
    <m/>
    <m/>
  </r>
  <r>
    <s v="120602006292-0"/>
    <x v="38"/>
    <m/>
    <s v="SILLA EJECUTIVA"/>
    <s v="01.02.2010"/>
    <n v="70000"/>
    <n v="61833.33"/>
    <s v="ZLIN"/>
    <n v="10"/>
    <n v="0"/>
    <n v="3311"/>
    <n v="2928.62"/>
    <s v="ZLIN"/>
    <n v="10"/>
    <n v="0"/>
    <n v="0"/>
    <n v="0"/>
    <m/>
    <m/>
    <m/>
  </r>
  <r>
    <s v="120602006293-0"/>
    <x v="38"/>
    <m/>
    <s v="ARCHIVO"/>
    <s v="10.11.2009"/>
    <n v="115001"/>
    <n v="104459.24"/>
    <s v="ZLIN"/>
    <n v="10"/>
    <n v="0"/>
    <n v="11582.02"/>
    <n v="10531"/>
    <s v="ZLIN"/>
    <n v="10"/>
    <n v="0"/>
    <n v="0"/>
    <n v="0"/>
    <m/>
    <m/>
    <m/>
  </r>
  <r>
    <s v="120602006295-0"/>
    <x v="38"/>
    <m/>
    <s v="LOCKER"/>
    <s v="10.11.2009"/>
    <n v="627001"/>
    <n v="568989.89"/>
    <s v="ZLIN"/>
    <n v="10"/>
    <n v="0"/>
    <n v="63146.71"/>
    <n v="57363"/>
    <s v="ZLIN"/>
    <n v="10"/>
    <n v="0"/>
    <n v="0"/>
    <n v="0"/>
    <m/>
    <m/>
    <m/>
  </r>
  <r>
    <s v="120602006296-0"/>
    <x v="38"/>
    <m/>
    <s v="ARMARIO METALICO 5 GAVETAS"/>
    <s v="01.02.2010"/>
    <n v="285000"/>
    <n v="251750"/>
    <s v="ZLIN"/>
    <n v="10"/>
    <n v="0"/>
    <n v="13480.5"/>
    <n v="11923.66"/>
    <s v="ZLIN"/>
    <n v="10"/>
    <n v="0"/>
    <n v="0"/>
    <n v="0"/>
    <m/>
    <m/>
    <m/>
  </r>
  <r>
    <s v="120602006297-0"/>
    <x v="38"/>
    <m/>
    <s v="JUEGO DE COMEDOR"/>
    <s v="12.11.2009"/>
    <n v="115000"/>
    <n v="104458.33"/>
    <s v="ZLIN"/>
    <n v="10"/>
    <n v="0"/>
    <n v="11581.91"/>
    <n v="10530.9"/>
    <s v="ZLIN"/>
    <n v="10"/>
    <n v="0"/>
    <n v="0"/>
    <n v="0"/>
    <m/>
    <m/>
    <m/>
  </r>
  <r>
    <s v="120602006298-0"/>
    <x v="38"/>
    <m/>
    <s v="CELULAR"/>
    <s v="27.11.2009"/>
    <n v="250000"/>
    <n v="227083.33000000002"/>
    <s v="ZLIN"/>
    <n v="10"/>
    <n v="0"/>
    <n v="25178.080000000002"/>
    <n v="22893.280000000002"/>
    <s v="ZLIN"/>
    <n v="10"/>
    <n v="0"/>
    <n v="0"/>
    <n v="0"/>
    <m/>
    <m/>
    <m/>
  </r>
  <r>
    <s v="120602006300-0"/>
    <x v="38"/>
    <m/>
    <s v="MUEBLE PARA EQUIPO DE VIDEOCONFERENCIA"/>
    <s v="27.11.2009"/>
    <n v="124000"/>
    <n v="112633.33"/>
    <s v="ZLIN"/>
    <n v="10"/>
    <n v="0"/>
    <n v="12488.33"/>
    <n v="11355.07"/>
    <s v="ZLIN"/>
    <n v="10"/>
    <n v="0"/>
    <n v="0"/>
    <n v="0"/>
    <m/>
    <m/>
    <m/>
  </r>
  <r>
    <s v="120602006301-0"/>
    <x v="38"/>
    <m/>
    <s v="BIBLOTECA DOS PUERTAS"/>
    <s v="10.02.2010"/>
    <n v="117656.84"/>
    <n v="103930.20999999999"/>
    <s v="ZLIN"/>
    <n v="10"/>
    <n v="0"/>
    <n v="5565.17"/>
    <n v="4922.46"/>
    <s v="ZLIN"/>
    <n v="10"/>
    <n v="0"/>
    <n v="0"/>
    <n v="0"/>
    <m/>
    <m/>
    <m/>
  </r>
  <r>
    <s v="120602006302-0"/>
    <x v="38"/>
    <m/>
    <s v="MUEBLE AEREO  PISO 11 AUDITORIA"/>
    <s v="10.02.2010"/>
    <n v="85490.78"/>
    <n v="75516.86"/>
    <s v="ZLIN"/>
    <n v="10"/>
    <n v="0"/>
    <n v="4043.71"/>
    <n v="3576.71"/>
    <s v="ZLIN"/>
    <n v="10"/>
    <n v="0"/>
    <n v="0"/>
    <n v="0"/>
    <m/>
    <m/>
    <m/>
  </r>
  <r>
    <s v="120602006303-0"/>
    <x v="38"/>
    <m/>
    <s v="MUEBLE AEREO  PISO 11 AUDITORIA"/>
    <s v="10.02.2010"/>
    <n v="85490.78"/>
    <n v="75516.86"/>
    <s v="ZLIN"/>
    <n v="10"/>
    <n v="0"/>
    <n v="4043.71"/>
    <n v="3576.71"/>
    <s v="ZLIN"/>
    <n v="10"/>
    <n v="0"/>
    <n v="0"/>
    <n v="0"/>
    <m/>
    <m/>
    <m/>
  </r>
  <r>
    <s v="120602006304-0"/>
    <x v="38"/>
    <m/>
    <s v="MODULO PEDESTAL TIPO ARCHIVO"/>
    <s v="10.02.2010"/>
    <n v="219781.03"/>
    <n v="194139.91"/>
    <s v="ZLIN"/>
    <n v="10"/>
    <n v="0"/>
    <n v="10395.64"/>
    <n v="9195.06"/>
    <s v="ZLIN"/>
    <n v="10"/>
    <n v="0"/>
    <n v="0"/>
    <n v="0"/>
    <m/>
    <m/>
    <m/>
  </r>
  <r>
    <s v="120602006305-0"/>
    <x v="38"/>
    <m/>
    <s v="CREDENZA DE 4 PUERTAS"/>
    <s v="10.02.2010"/>
    <n v="173923.73"/>
    <n v="153632.63"/>
    <s v="ZLIN"/>
    <n v="10"/>
    <n v="0"/>
    <n v="8226.59"/>
    <n v="7276.52"/>
    <s v="ZLIN"/>
    <n v="10"/>
    <n v="0"/>
    <n v="0"/>
    <n v="0"/>
    <m/>
    <m/>
    <m/>
  </r>
  <r>
    <s v="120602006310-0"/>
    <x v="38"/>
    <m/>
    <s v="SILLA ERGONOMICA"/>
    <s v="30.11.2009"/>
    <n v="115687.7"/>
    <n v="105082.98999999999"/>
    <s v="ZLIN"/>
    <n v="10"/>
    <n v="0"/>
    <n v="11651.17"/>
    <n v="10593.880000000001"/>
    <s v="ZLIN"/>
    <n v="10"/>
    <n v="0"/>
    <n v="0"/>
    <n v="0"/>
    <m/>
    <m/>
    <m/>
  </r>
  <r>
    <s v="120602006311-0"/>
    <x v="38"/>
    <m/>
    <s v="SILLA ERGONOMICA"/>
    <s v="30.11.2009"/>
    <n v="115687.7"/>
    <n v="105082.98999999999"/>
    <s v="ZLIN"/>
    <n v="10"/>
    <n v="0"/>
    <n v="11651.17"/>
    <n v="10593.880000000001"/>
    <s v="ZLIN"/>
    <n v="10"/>
    <n v="0"/>
    <n v="0"/>
    <n v="0"/>
    <m/>
    <m/>
    <m/>
  </r>
  <r>
    <s v="120602006312-0"/>
    <x v="38"/>
    <m/>
    <s v="SILLA ERGONOMICA"/>
    <s v="30.11.2009"/>
    <n v="115687.7"/>
    <n v="105082.98999999999"/>
    <s v="ZLIN"/>
    <n v="10"/>
    <n v="0"/>
    <n v="11651.17"/>
    <n v="10593.880000000001"/>
    <s v="ZLIN"/>
    <n v="10"/>
    <n v="0"/>
    <n v="0"/>
    <n v="0"/>
    <m/>
    <m/>
    <m/>
  </r>
  <r>
    <s v="120602006313-0"/>
    <x v="38"/>
    <m/>
    <s v="SILLA DE ESPERA"/>
    <s v="08.12.2009"/>
    <n v="69936.77"/>
    <n v="62943.100000000006"/>
    <s v="ZLIN"/>
    <n v="10"/>
    <n v="0"/>
    <n v="7043.5"/>
    <n v="6380.08"/>
    <s v="ZLIN"/>
    <n v="10"/>
    <n v="0"/>
    <n v="0"/>
    <n v="0"/>
    <m/>
    <m/>
    <m/>
  </r>
  <r>
    <s v="120602006314-0"/>
    <x v="38"/>
    <m/>
    <s v="SILLA DE ESPERA"/>
    <s v="08.12.2009"/>
    <n v="69936.759999999995"/>
    <n v="62943.09"/>
    <s v="ZLIN"/>
    <n v="10"/>
    <n v="0"/>
    <n v="7043.49"/>
    <n v="6380.07"/>
    <s v="ZLIN"/>
    <n v="10"/>
    <n v="0"/>
    <n v="0"/>
    <n v="0"/>
    <m/>
    <m/>
    <m/>
  </r>
  <r>
    <s v="120602006315-0"/>
    <x v="38"/>
    <m/>
    <s v="SILLA DE ESPERA"/>
    <s v="08.12.2009"/>
    <n v="69936.759999999995"/>
    <n v="62943.09"/>
    <s v="ZLIN"/>
    <n v="10"/>
    <n v="0"/>
    <n v="7043.49"/>
    <n v="6380.07"/>
    <s v="ZLIN"/>
    <n v="10"/>
    <n v="0"/>
    <n v="0"/>
    <n v="0"/>
    <m/>
    <m/>
    <m/>
  </r>
  <r>
    <s v="120602006316-0"/>
    <x v="38"/>
    <m/>
    <s v="SILLA DE ESPERA"/>
    <s v="08.12.2009"/>
    <n v="69936.759999999995"/>
    <n v="62943.09"/>
    <s v="ZLIN"/>
    <n v="10"/>
    <n v="0"/>
    <n v="7043.49"/>
    <n v="6380.07"/>
    <s v="ZLIN"/>
    <n v="10"/>
    <n v="0"/>
    <n v="0"/>
    <n v="0"/>
    <m/>
    <m/>
    <m/>
  </r>
  <r>
    <s v="120602006319-0"/>
    <x v="38"/>
    <m/>
    <s v="TELEFONO COLOR NEGRO CON PANTALLA"/>
    <s v="13.11.2009"/>
    <n v="194257.17"/>
    <n v="176450.26"/>
    <s v="ZLIN"/>
    <n v="10"/>
    <n v="0"/>
    <n v="19564.09"/>
    <n v="17788.740000000002"/>
    <s v="ZLIN"/>
    <n v="10"/>
    <n v="0"/>
    <n v="0"/>
    <n v="0"/>
    <m/>
    <m/>
    <m/>
  </r>
  <r>
    <s v="120602006320-0"/>
    <x v="38"/>
    <m/>
    <s v="TELEFONO COLOR NEGRO CON PANTALLA"/>
    <s v="13.11.2009"/>
    <n v="194257.18"/>
    <n v="176450.27"/>
    <s v="ZLIN"/>
    <n v="10"/>
    <n v="0"/>
    <n v="19564.09"/>
    <n v="17788.740000000002"/>
    <s v="ZLIN"/>
    <n v="10"/>
    <n v="0"/>
    <n v="0"/>
    <n v="0"/>
    <m/>
    <m/>
    <m/>
  </r>
  <r>
    <s v="120602006321-0"/>
    <x v="38"/>
    <m/>
    <s v="CAMARA DIGITAL"/>
    <s v="19.11.2009"/>
    <n v="154858"/>
    <n v="140662.68"/>
    <s v="ZLIN"/>
    <n v="10"/>
    <n v="0"/>
    <n v="15596.1"/>
    <n v="14180.83"/>
    <s v="ZLIN"/>
    <n v="10"/>
    <n v="0"/>
    <n v="0"/>
    <n v="0"/>
    <m/>
    <m/>
    <m/>
  </r>
  <r>
    <s v="120602006322-0"/>
    <x v="38"/>
    <m/>
    <s v="TELEFONO IP CON PANTALLA"/>
    <s v="31.12.2009"/>
    <n v="58971.21"/>
    <n v="53074.09"/>
    <s v="ZLIN"/>
    <n v="10"/>
    <n v="0"/>
    <n v="5939.13"/>
    <n v="5379.7300000000005"/>
    <s v="ZLIN"/>
    <n v="10"/>
    <n v="0"/>
    <n v="0"/>
    <n v="0"/>
    <m/>
    <m/>
    <m/>
  </r>
  <r>
    <s v="120602006323-0"/>
    <x v="38"/>
    <m/>
    <s v="MUEBLE MODULAR SUPERIOR Y PEDESTAL LADO DERECHO"/>
    <s v="23.11.2009"/>
    <n v="379581.09"/>
    <n v="344786.16000000003"/>
    <s v="ZLIN"/>
    <n v="10"/>
    <n v="0"/>
    <n v="38228.49"/>
    <n v="34759.43"/>
    <s v="ZLIN"/>
    <n v="10"/>
    <n v="0"/>
    <n v="0"/>
    <n v="0"/>
    <m/>
    <m/>
    <m/>
  </r>
  <r>
    <s v="120602006324-0"/>
    <x v="38"/>
    <m/>
    <s v="MUEBLE MODULAR SUPERIOR Y PEDESTAL LADO IZQUIERDO"/>
    <s v="23.11.2009"/>
    <n v="379581.1"/>
    <n v="344786.17"/>
    <s v="ZLIN"/>
    <n v="10"/>
    <n v="0"/>
    <n v="38228.49"/>
    <n v="34759.43"/>
    <s v="ZLIN"/>
    <n v="10"/>
    <n v="0"/>
    <n v="0"/>
    <n v="0"/>
    <m/>
    <m/>
    <m/>
  </r>
  <r>
    <s v="120602006325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26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27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28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29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0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1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2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3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4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5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6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7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8-0"/>
    <x v="38"/>
    <m/>
    <s v="JUEGO DE COMEDOR CON 8 SILLAS (SODA OF.CENTRALES)"/>
    <s v="18.12.2009"/>
    <n v="189557"/>
    <n v="170601.3"/>
    <s v="ZLIN"/>
    <n v="10"/>
    <n v="0"/>
    <n v="19090.73"/>
    <n v="17292.57"/>
    <s v="ZLIN"/>
    <n v="10"/>
    <n v="0"/>
    <n v="0"/>
    <n v="0"/>
    <m/>
    <m/>
    <m/>
  </r>
  <r>
    <s v="120602006339-0"/>
    <x v="38"/>
    <m/>
    <s v="JUEGO DE COMEDOR CON 8 SILLAS (SODA OF.CENTRALES)"/>
    <s v="18.12.2009"/>
    <n v="189528.06"/>
    <n v="170575.26"/>
    <s v="ZLIN"/>
    <n v="10"/>
    <n v="0"/>
    <n v="19087.810000000001"/>
    <n v="17289.93"/>
    <s v="ZLIN"/>
    <n v="10"/>
    <n v="0"/>
    <n v="0"/>
    <n v="0"/>
    <m/>
    <m/>
    <m/>
  </r>
  <r>
    <s v="120602006340-0"/>
    <x v="38"/>
    <m/>
    <s v="CAMARA DIGITAL"/>
    <s v="25.11.2009"/>
    <n v="128901"/>
    <n v="117085.08"/>
    <s v="ZLIN"/>
    <n v="10"/>
    <n v="0"/>
    <n v="12981.92"/>
    <n v="11803.87"/>
    <s v="ZLIN"/>
    <n v="10"/>
    <n v="0"/>
    <n v="0"/>
    <n v="0"/>
    <m/>
    <m/>
    <m/>
  </r>
  <r>
    <s v="120602006341-0"/>
    <x v="38"/>
    <m/>
    <s v="PROYECTOR MULTIMEDIA"/>
    <s v="30.11.2009"/>
    <n v="975000"/>
    <n v="885625"/>
    <s v="ZLIN"/>
    <n v="10"/>
    <n v="0"/>
    <n v="98194.49"/>
    <n v="89283.790000000008"/>
    <s v="ZLIN"/>
    <n v="10"/>
    <n v="0"/>
    <n v="0"/>
    <n v="0"/>
    <m/>
    <m/>
    <m/>
  </r>
  <r>
    <s v="120602006342-0"/>
    <x v="38"/>
    <m/>
    <s v="SILLA ERGONOMICA"/>
    <s v="02.12.2009"/>
    <n v="115400.64"/>
    <n v="103860.58"/>
    <s v="ZLIN"/>
    <n v="10"/>
    <n v="0"/>
    <n v="11622.26"/>
    <n v="10527.56"/>
    <s v="ZLIN"/>
    <n v="10"/>
    <n v="0"/>
    <n v="0"/>
    <n v="0"/>
    <m/>
    <m/>
    <m/>
  </r>
  <r>
    <s v="120602006343-0"/>
    <x v="38"/>
    <m/>
    <s v="REFRIGERADORA"/>
    <s v="08.12.2009"/>
    <n v="237571.25"/>
    <n v="213814.13"/>
    <s v="ZLIN"/>
    <n v="10"/>
    <n v="0"/>
    <n v="23926.34"/>
    <n v="21672.720000000001"/>
    <s v="ZLIN"/>
    <n v="10"/>
    <n v="0"/>
    <n v="0"/>
    <n v="0"/>
    <m/>
    <m/>
    <m/>
  </r>
  <r>
    <s v="120602006344-0"/>
    <x v="38"/>
    <m/>
    <s v="ESCRITORIO TERMOFORMADO CON DOS EXTENSIONES"/>
    <s v="14.12.2009"/>
    <n v="172500"/>
    <n v="155250"/>
    <s v="ZLIN"/>
    <n v="10"/>
    <n v="0"/>
    <n v="17372.87"/>
    <n v="15736.519999999999"/>
    <s v="ZLIN"/>
    <n v="10"/>
    <n v="0"/>
    <n v="0"/>
    <n v="0"/>
    <m/>
    <m/>
    <m/>
  </r>
  <r>
    <s v="120602006345-0"/>
    <x v="38"/>
    <m/>
    <s v="MESA CIRCULAR TERMOFORMADA CON 4 SILLAS"/>
    <s v="14.12.2009"/>
    <n v="212750"/>
    <n v="191475"/>
    <s v="ZLIN"/>
    <n v="10"/>
    <n v="0"/>
    <n v="21426.55"/>
    <n v="19408.39"/>
    <s v="ZLIN"/>
    <n v="10"/>
    <n v="0"/>
    <n v="0"/>
    <n v="0"/>
    <m/>
    <m/>
    <m/>
  </r>
  <r>
    <s v="120602006346-0"/>
    <x v="38"/>
    <m/>
    <s v="MUEBLE AEREO  (AZUL CHINA)"/>
    <s v="14.12.2009"/>
    <n v="103500"/>
    <n v="93150"/>
    <s v="ZLIN"/>
    <n v="10"/>
    <n v="0"/>
    <n v="10423.719999999999"/>
    <n v="9441.92"/>
    <s v="ZLIN"/>
    <n v="10"/>
    <n v="0"/>
    <n v="0"/>
    <n v="0"/>
    <m/>
    <m/>
    <m/>
  </r>
  <r>
    <s v="120602006348-0"/>
    <x v="38"/>
    <m/>
    <s v="TELEVISOR"/>
    <s v="08.12.2009"/>
    <n v="351809.75"/>
    <n v="316628.78000000003"/>
    <s v="ZLIN"/>
    <n v="10"/>
    <n v="0"/>
    <n v="35431.57"/>
    <n v="32094.27"/>
    <s v="ZLIN"/>
    <n v="10"/>
    <n v="0"/>
    <n v="0"/>
    <n v="0"/>
    <m/>
    <m/>
    <m/>
  </r>
  <r>
    <s v="120602006349-0"/>
    <x v="38"/>
    <m/>
    <s v="LOCKER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0-0"/>
    <x v="38"/>
    <m/>
    <s v="LOCKER METALICO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1-0"/>
    <x v="38"/>
    <m/>
    <s v="LOCKER METALICO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2-0"/>
    <x v="38"/>
    <m/>
    <s v="LOCKER METALÍCO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3-0"/>
    <x v="38"/>
    <m/>
    <s v="LOCKER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4-0"/>
    <x v="38"/>
    <m/>
    <s v="LOCKER METALICO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5-0"/>
    <x v="38"/>
    <m/>
    <s v="LOCKER METALICO"/>
    <s v="10.12.2009"/>
    <n v="119343.82"/>
    <n v="107409.44"/>
    <s v="ZLIN"/>
    <n v="10"/>
    <n v="0"/>
    <n v="12019.38"/>
    <n v="10887.279999999999"/>
    <s v="ZLIN"/>
    <n v="10"/>
    <n v="0"/>
    <n v="0"/>
    <n v="0"/>
    <m/>
    <m/>
    <m/>
  </r>
  <r>
    <s v="120602006357-0"/>
    <x v="38"/>
    <m/>
    <s v="MUEBLE TIPO LIBRERO"/>
    <s v="16.12.2009"/>
    <n v="298000"/>
    <n v="268200"/>
    <s v="ZLIN"/>
    <n v="10"/>
    <n v="0"/>
    <n v="30012.27"/>
    <n v="27185.41"/>
    <s v="ZLIN"/>
    <n v="10"/>
    <n v="0"/>
    <n v="0"/>
    <n v="0"/>
    <m/>
    <m/>
    <m/>
  </r>
  <r>
    <s v="120602006358-0"/>
    <x v="38"/>
    <m/>
    <s v="MUEBLE TIPO LIBRERO"/>
    <s v="16.12.2009"/>
    <n v="298000"/>
    <n v="268200"/>
    <s v="ZLIN"/>
    <n v="10"/>
    <n v="0"/>
    <n v="30012.27"/>
    <n v="27185.41"/>
    <s v="ZLIN"/>
    <n v="10"/>
    <n v="0"/>
    <n v="0"/>
    <n v="0"/>
    <m/>
    <m/>
    <m/>
  </r>
  <r>
    <s v="120602006359-0"/>
    <x v="38"/>
    <m/>
    <s v="MUEBLE TIPO LIBRERO PUERTAS POSFORMADAS"/>
    <s v="16.12.2009"/>
    <n v="298000"/>
    <n v="268200"/>
    <s v="ZLIN"/>
    <n v="10"/>
    <n v="0"/>
    <n v="30012.27"/>
    <n v="27185.41"/>
    <s v="ZLIN"/>
    <n v="10"/>
    <n v="0"/>
    <n v="0"/>
    <n v="0"/>
    <m/>
    <m/>
    <m/>
  </r>
  <r>
    <s v="120602006360-0"/>
    <x v="38"/>
    <m/>
    <s v="CREDENZA 4 PUERTAS POSFORMADAS"/>
    <s v="16.12.2009"/>
    <n v="275000"/>
    <n v="247500"/>
    <s v="ZLIN"/>
    <n v="10"/>
    <n v="0"/>
    <n v="27695.88"/>
    <n v="25087.200000000001"/>
    <s v="ZLIN"/>
    <n v="10"/>
    <n v="0"/>
    <n v="0"/>
    <n v="0"/>
    <m/>
    <m/>
    <m/>
  </r>
  <r>
    <s v="120602006361-0"/>
    <x v="38"/>
    <m/>
    <s v="SILLA EJECUTIVA  ERGONÓMICA"/>
    <s v="17.12.2009"/>
    <n v="185000"/>
    <n v="166500"/>
    <s v="ZLIN"/>
    <n v="10"/>
    <n v="0"/>
    <n v="18631.78"/>
    <n v="16876.849999999999"/>
    <s v="ZLIN"/>
    <n v="10"/>
    <n v="0"/>
    <n v="0"/>
    <n v="0"/>
    <m/>
    <m/>
    <m/>
  </r>
  <r>
    <s v="120602006362-0"/>
    <x v="38"/>
    <m/>
    <s v="SILLA EJECUTIVA  ERGONÓMICA"/>
    <s v="17.12.2009"/>
    <n v="185000"/>
    <n v="166500"/>
    <s v="ZLIN"/>
    <n v="10"/>
    <n v="0"/>
    <n v="18631.78"/>
    <n v="16876.849999999999"/>
    <s v="ZLIN"/>
    <n v="10"/>
    <n v="0"/>
    <n v="0"/>
    <n v="0"/>
    <m/>
    <m/>
    <m/>
  </r>
  <r>
    <s v="120602006363-0"/>
    <x v="38"/>
    <m/>
    <s v="REFRIGERADORA"/>
    <s v="18.12.2009"/>
    <n v="216000"/>
    <n v="194400"/>
    <s v="ZLIN"/>
    <n v="10"/>
    <n v="0"/>
    <n v="21753.86"/>
    <n v="19704.870000000003"/>
    <s v="ZLIN"/>
    <n v="10"/>
    <n v="0"/>
    <n v="0"/>
    <n v="0"/>
    <m/>
    <m/>
    <m/>
  </r>
  <r>
    <s v="120602006364-0"/>
    <x v="38"/>
    <m/>
    <s v="MUEBLE AEREO DE DOS PUERTAS"/>
    <s v="16.12.2009"/>
    <n v="115000"/>
    <n v="103500"/>
    <s v="ZLIN"/>
    <n v="10"/>
    <n v="0"/>
    <n v="11581.91"/>
    <n v="10491.01"/>
    <s v="ZLIN"/>
    <n v="10"/>
    <n v="0"/>
    <n v="0"/>
    <n v="0"/>
    <m/>
    <m/>
    <m/>
  </r>
  <r>
    <s v="120602006365-0"/>
    <x v="38"/>
    <m/>
    <s v="LIBRERO 1/2 PUERTA PARA IMPRESORA"/>
    <s v="16.12.2009"/>
    <n v="134000"/>
    <n v="120600"/>
    <s v="ZLIN"/>
    <n v="10"/>
    <n v="0"/>
    <n v="13495.45"/>
    <n v="12224.32"/>
    <s v="ZLIN"/>
    <n v="10"/>
    <n v="0"/>
    <n v="0"/>
    <n v="0"/>
    <m/>
    <m/>
    <m/>
  </r>
  <r>
    <s v="120602006366-0"/>
    <x v="38"/>
    <m/>
    <s v="MAQUINA DE ESCRIBIR"/>
    <s v="19.12.2009"/>
    <n v="129990"/>
    <n v="116991"/>
    <s v="ZLIN"/>
    <n v="10"/>
    <n v="0"/>
    <n v="13091.59"/>
    <n v="11858.49"/>
    <s v="ZLIN"/>
    <n v="10"/>
    <n v="0"/>
    <n v="0"/>
    <n v="0"/>
    <m/>
    <m/>
    <m/>
  </r>
  <r>
    <s v="120602006369-0"/>
    <x v="38"/>
    <m/>
    <s v="TELEFONO"/>
    <s v="31.12.2009"/>
    <n v="156273.97"/>
    <n v="140646.58000000002"/>
    <s v="ZLIN"/>
    <n v="10"/>
    <n v="0"/>
    <n v="15738.71"/>
    <n v="14256.289999999999"/>
    <s v="ZLIN"/>
    <n v="10"/>
    <n v="0"/>
    <n v="0"/>
    <n v="0"/>
    <m/>
    <m/>
    <m/>
  </r>
  <r>
    <s v="120602006370-0"/>
    <x v="38"/>
    <m/>
    <s v="SILLA GERENCIAL NEGRA EJECUTIVA"/>
    <s v="15.01.2010"/>
    <n v="129990"/>
    <n v="115907.75"/>
    <s v="ZLIN"/>
    <n v="10"/>
    <n v="0"/>
    <n v="6148.53"/>
    <n v="5489.24"/>
    <s v="ZLIN"/>
    <n v="10"/>
    <n v="0"/>
    <n v="0"/>
    <n v="0"/>
    <m/>
    <m/>
    <m/>
  </r>
  <r>
    <s v="120602006372-0"/>
    <x v="38"/>
    <m/>
    <s v="AIRE ACONDICIONADO"/>
    <s v="09.06.2010"/>
    <n v="181750"/>
    <n v="154487.5"/>
    <s v="ZLIN"/>
    <n v="10"/>
    <n v="0"/>
    <n v="8596.7800000000007"/>
    <n v="7319.7800000000007"/>
    <s v="ZLIN"/>
    <n v="10"/>
    <n v="0"/>
    <n v="0"/>
    <n v="0"/>
    <m/>
    <m/>
    <m/>
  </r>
  <r>
    <s v="120602006373-0"/>
    <x v="38"/>
    <m/>
    <s v="SILLON EJECUTIVO CON RESPALDO MALLA"/>
    <s v="18.01.2010"/>
    <n v="150000"/>
    <n v="133750"/>
    <s v="ZLIN"/>
    <n v="10"/>
    <n v="0"/>
    <n v="7095"/>
    <n v="6334.22"/>
    <s v="ZLIN"/>
    <n v="10"/>
    <n v="0"/>
    <n v="0"/>
    <n v="0"/>
    <m/>
    <m/>
    <m/>
  </r>
  <r>
    <s v="120602006374-0"/>
    <x v="38"/>
    <m/>
    <s v="GAVETERO TIPO ARTURITO TAMAÑO CARTA"/>
    <s v="18.01.2010"/>
    <n v="95000"/>
    <n v="84708.33"/>
    <s v="ZLIN"/>
    <n v="10"/>
    <n v="0"/>
    <n v="4493.5"/>
    <n v="4011.67"/>
    <s v="ZLIN"/>
    <n v="10"/>
    <n v="0"/>
    <n v="0"/>
    <n v="0"/>
    <m/>
    <m/>
    <m/>
  </r>
  <r>
    <s v="120602006375-0"/>
    <x v="38"/>
    <m/>
    <s v="MUEBLE AEREO"/>
    <s v="18.01.2010"/>
    <n v="140000"/>
    <n v="124833.33"/>
    <s v="ZLIN"/>
    <n v="10"/>
    <n v="0"/>
    <n v="6622"/>
    <n v="5911.93"/>
    <s v="ZLIN"/>
    <n v="10"/>
    <n v="0"/>
    <n v="0"/>
    <n v="0"/>
    <m/>
    <m/>
    <m/>
  </r>
  <r>
    <s v="120602006376-0"/>
    <x v="38"/>
    <m/>
    <s v="ESCRITORIO MODULO TIPO ESCUADRA"/>
    <s v="18.01.2010"/>
    <n v="170000"/>
    <n v="151583.33000000002"/>
    <s v="ZLIN"/>
    <n v="10"/>
    <n v="0"/>
    <n v="8041"/>
    <n v="7178.78"/>
    <s v="ZLIN"/>
    <n v="10"/>
    <n v="0"/>
    <n v="0"/>
    <n v="0"/>
    <m/>
    <m/>
    <m/>
  </r>
  <r>
    <s v="120602006388-0"/>
    <x v="38"/>
    <m/>
    <s v="AIRE ACONDICIONADO"/>
    <s v="27.01.2010"/>
    <n v="262950"/>
    <n v="234463.75"/>
    <s v="ZLIN"/>
    <n v="10"/>
    <n v="0"/>
    <n v="12437.54"/>
    <n v="11103.890000000001"/>
    <s v="ZLIN"/>
    <n v="10"/>
    <n v="0"/>
    <n v="0"/>
    <n v="0"/>
    <m/>
    <m/>
    <m/>
  </r>
  <r>
    <s v="120602006389-0"/>
    <x v="38"/>
    <m/>
    <s v="TELEFONO CELULAR"/>
    <s v="27.01.2010"/>
    <n v="0"/>
    <n v="0"/>
    <s v="ZLIN"/>
    <n v="10"/>
    <n v="0"/>
    <n v="0"/>
    <n v="0"/>
    <s v="ZLIN"/>
    <n v="10"/>
    <n v="0"/>
    <n v="0"/>
    <n v="0"/>
    <m/>
    <m/>
    <m/>
  </r>
  <r>
    <s v="120602006390-0"/>
    <x v="38"/>
    <m/>
    <s v="REFRIGERADORA 14&quot;"/>
    <s v="09.02.2010"/>
    <n v="281000"/>
    <n v="248216.66999999998"/>
    <s v="ZLIN"/>
    <n v="10"/>
    <n v="0"/>
    <n v="13291.3"/>
    <n v="11756.31"/>
    <s v="ZLIN"/>
    <n v="10"/>
    <n v="0"/>
    <n v="0"/>
    <n v="0"/>
    <m/>
    <m/>
    <m/>
  </r>
  <r>
    <s v="120602006392-0"/>
    <x v="38"/>
    <m/>
    <s v="TELEFONO ZNS"/>
    <s v="04.02.2010"/>
    <n v="0"/>
    <n v="0"/>
    <s v="ZLIN"/>
    <n v="10"/>
    <n v="0"/>
    <n v="0"/>
    <n v="0"/>
    <s v="ZLIN"/>
    <n v="10"/>
    <n v="0"/>
    <n v="0"/>
    <n v="0"/>
    <m/>
    <m/>
    <m/>
  </r>
  <r>
    <s v="120602006393-0"/>
    <x v="38"/>
    <m/>
    <s v="AIRE ACONDICIONADO TIPO MINI SPLIT"/>
    <s v="12.02.2010"/>
    <n v="543000"/>
    <n v="479650"/>
    <s v="ZLIN"/>
    <n v="10"/>
    <n v="0"/>
    <n v="25683.9"/>
    <n v="22717.710000000003"/>
    <s v="ZLIN"/>
    <n v="10"/>
    <n v="0"/>
    <n v="0"/>
    <n v="0"/>
    <m/>
    <m/>
    <m/>
  </r>
  <r>
    <s v="120602006394-0"/>
    <x v="38"/>
    <m/>
    <s v="AIRE ACONDICIONADO"/>
    <s v="14.02.2010"/>
    <n v="262950"/>
    <n v="232272.5"/>
    <s v="ZLIN"/>
    <n v="10"/>
    <n v="0"/>
    <n v="12437.54"/>
    <n v="11001.150000000001"/>
    <s v="ZLIN"/>
    <n v="10"/>
    <n v="0"/>
    <n v="0"/>
    <n v="0"/>
    <m/>
    <m/>
    <m/>
  </r>
  <r>
    <s v="120602006395-0"/>
    <x v="38"/>
    <m/>
    <s v="AIRE ACONDICIONADO"/>
    <s v="23.02.2010"/>
    <n v="1140000"/>
    <n v="1007000"/>
    <s v="ZLIN"/>
    <n v="10"/>
    <n v="0"/>
    <n v="53922"/>
    <n v="47694.64"/>
    <s v="ZLIN"/>
    <n v="10"/>
    <n v="0"/>
    <n v="0"/>
    <n v="0"/>
    <m/>
    <m/>
    <m/>
  </r>
  <r>
    <s v="120602006396-0"/>
    <x v="38"/>
    <m/>
    <s v="MUEBLE CON LLAVIN"/>
    <s v="05.02.2010"/>
    <n v="406800"/>
    <n v="359340"/>
    <s v="ZLIN"/>
    <n v="10"/>
    <n v="0"/>
    <n v="19241.64"/>
    <n v="17019.46"/>
    <s v="ZLIN"/>
    <n v="10"/>
    <n v="0"/>
    <n v="0"/>
    <n v="0"/>
    <m/>
    <m/>
    <m/>
  </r>
  <r>
    <s v="120602006397-0"/>
    <x v="38"/>
    <m/>
    <s v="TELEFONO"/>
    <s v="04.02.2010"/>
    <n v="0"/>
    <n v="0"/>
    <s v="ZLIN"/>
    <n v="10"/>
    <n v="0"/>
    <n v="0"/>
    <n v="0"/>
    <s v="ZLIN"/>
    <n v="10"/>
    <n v="0"/>
    <n v="0"/>
    <n v="0"/>
    <m/>
    <m/>
    <m/>
  </r>
  <r>
    <s v="120602006398-0"/>
    <x v="38"/>
    <m/>
    <s v="TELEFONO"/>
    <s v="01.02.2010"/>
    <n v="227412.5"/>
    <n v="200881.04"/>
    <s v="ZLIN"/>
    <n v="10"/>
    <n v="0"/>
    <n v="10756.61"/>
    <n v="9514.35"/>
    <s v="ZLIN"/>
    <n v="10"/>
    <n v="0"/>
    <n v="0"/>
    <n v="0"/>
    <m/>
    <m/>
    <m/>
  </r>
  <r>
    <s v="120602006399-0"/>
    <x v="38"/>
    <m/>
    <s v="SILLA EJECUTIVA CON CABECERA"/>
    <s v="10.02.2010"/>
    <n v="200000"/>
    <n v="176666.66999999998"/>
    <s v="ZLIN"/>
    <n v="10"/>
    <n v="0"/>
    <n v="9460"/>
    <n v="8367.48"/>
    <s v="ZLIN"/>
    <n v="10"/>
    <n v="0"/>
    <n v="0"/>
    <n v="0"/>
    <m/>
    <m/>
    <m/>
  </r>
  <r>
    <s v="120602006400-0"/>
    <x v="38"/>
    <m/>
    <s v="SILLA EJECUTIVA CON CABECERA"/>
    <s v="10.02.2010"/>
    <n v="200000"/>
    <n v="176666.66999999998"/>
    <s v="ZLIN"/>
    <n v="10"/>
    <n v="0"/>
    <n v="9460"/>
    <n v="8367.48"/>
    <s v="ZLIN"/>
    <n v="10"/>
    <n v="0"/>
    <n v="0"/>
    <n v="0"/>
    <m/>
    <m/>
    <m/>
  </r>
  <r>
    <s v="120602006401-0"/>
    <x v="38"/>
    <m/>
    <s v="SILLA EJECUTIVA CON CABECERA"/>
    <s v="10.02.2010"/>
    <n v="200000"/>
    <n v="176666.66999999998"/>
    <s v="ZLIN"/>
    <n v="10"/>
    <n v="0"/>
    <n v="9460"/>
    <n v="8367.48"/>
    <s v="ZLIN"/>
    <n v="10"/>
    <n v="0"/>
    <n v="0"/>
    <n v="0"/>
    <m/>
    <m/>
    <m/>
  </r>
  <r>
    <s v="120602006402-0"/>
    <x v="38"/>
    <m/>
    <s v="SILLA ERGONOMICA"/>
    <s v="17.02.2010"/>
    <n v="80000"/>
    <n v="70666.67"/>
    <s v="ZLIN"/>
    <n v="10"/>
    <n v="0"/>
    <n v="3784"/>
    <n v="3347"/>
    <s v="ZLIN"/>
    <n v="10"/>
    <n v="0"/>
    <n v="0"/>
    <n v="0"/>
    <m/>
    <m/>
    <m/>
  </r>
  <r>
    <s v="120602006403-0"/>
    <x v="38"/>
    <m/>
    <s v="SILLA ERGONOMICA"/>
    <s v="17.02.2010"/>
    <n v="80000"/>
    <n v="70666.67"/>
    <s v="ZLIN"/>
    <n v="10"/>
    <n v="0"/>
    <n v="3784"/>
    <n v="3347"/>
    <s v="ZLIN"/>
    <n v="10"/>
    <n v="0"/>
    <n v="0"/>
    <n v="0"/>
    <m/>
    <m/>
    <m/>
  </r>
  <r>
    <s v="120602006404-0"/>
    <x v="38"/>
    <m/>
    <s v="SILLA ERGONOMICA"/>
    <s v="17.02.2010"/>
    <n v="80000"/>
    <n v="70666.67"/>
    <s v="ZLIN"/>
    <n v="10"/>
    <n v="0"/>
    <n v="3784"/>
    <n v="3347"/>
    <s v="ZLIN"/>
    <n v="10"/>
    <n v="0"/>
    <n v="0"/>
    <n v="0"/>
    <m/>
    <m/>
    <m/>
  </r>
  <r>
    <s v="120602006405-0"/>
    <x v="38"/>
    <m/>
    <s v="ARMARIO PARA PAPELERIA"/>
    <s v="15.02.2010"/>
    <n v="171296.7"/>
    <n v="151312.09000000003"/>
    <s v="ZLIN"/>
    <n v="10"/>
    <n v="0"/>
    <n v="8102.33"/>
    <n v="7166.61"/>
    <s v="ZLIN"/>
    <n v="10"/>
    <n v="0"/>
    <n v="0"/>
    <n v="0"/>
    <m/>
    <m/>
    <m/>
  </r>
  <r>
    <s v="120602006406-0"/>
    <x v="38"/>
    <m/>
    <s v="AIRE ACONDICIONADO"/>
    <s v="16.03.2010"/>
    <n v="335000"/>
    <n v="293125"/>
    <s v="ZLIN"/>
    <n v="10"/>
    <n v="0"/>
    <n v="15845.5"/>
    <n v="13884.619999999999"/>
    <s v="ZLIN"/>
    <n v="10"/>
    <n v="0"/>
    <n v="0"/>
    <n v="0"/>
    <m/>
    <m/>
    <m/>
  </r>
  <r>
    <s v="120602006407-0"/>
    <x v="38"/>
    <m/>
    <s v="AIRE ACONDICIONADO"/>
    <s v="16.03.2010"/>
    <n v="195000"/>
    <n v="170625"/>
    <s v="ZLIN"/>
    <n v="10"/>
    <n v="0"/>
    <n v="9223.5"/>
    <n v="8082.09"/>
    <s v="ZLIN"/>
    <n v="10"/>
    <n v="0"/>
    <n v="0"/>
    <n v="0"/>
    <m/>
    <m/>
    <m/>
  </r>
  <r>
    <s v="120602006408-0"/>
    <x v="38"/>
    <m/>
    <s v="AIRE ACONDICIONADO"/>
    <s v="16.03.2010"/>
    <n v="195000"/>
    <n v="170625"/>
    <s v="ZLIN"/>
    <n v="10"/>
    <n v="0"/>
    <n v="9223.5"/>
    <n v="8082.09"/>
    <s v="ZLIN"/>
    <n v="10"/>
    <n v="0"/>
    <n v="0"/>
    <n v="0"/>
    <m/>
    <m/>
    <m/>
  </r>
  <r>
    <s v="120602006409-0"/>
    <x v="38"/>
    <m/>
    <s v="COCINA ELECTRICA"/>
    <s v="16.02.2010"/>
    <n v="270500"/>
    <n v="238941.66999999998"/>
    <s v="ZLIN"/>
    <n v="10"/>
    <n v="0"/>
    <n v="12794.65"/>
    <n v="11317.02"/>
    <s v="ZLIN"/>
    <n v="10"/>
    <n v="0"/>
    <n v="0"/>
    <n v="0"/>
    <m/>
    <m/>
    <m/>
  </r>
  <r>
    <s v="120602006410-0"/>
    <x v="38"/>
    <m/>
    <s v="FAX"/>
    <s v="15.02.2010"/>
    <n v="76000"/>
    <n v="67133.33"/>
    <s v="ZLIN"/>
    <n v="10"/>
    <n v="0"/>
    <n v="3594.8"/>
    <n v="3179.65"/>
    <s v="ZLIN"/>
    <n v="10"/>
    <n v="0"/>
    <n v="0"/>
    <n v="0"/>
    <m/>
    <m/>
    <m/>
  </r>
  <r>
    <s v="120602006411-0"/>
    <x v="38"/>
    <m/>
    <s v="AIRE ACONDICIONADO"/>
    <s v="19.02.2010"/>
    <n v="961000"/>
    <n v="848883.33"/>
    <s v="ZLIN"/>
    <n v="10"/>
    <n v="0"/>
    <n v="45455.3"/>
    <n v="40205.75"/>
    <s v="ZLIN"/>
    <n v="10"/>
    <n v="0"/>
    <n v="0"/>
    <n v="0"/>
    <m/>
    <m/>
    <m/>
  </r>
  <r>
    <s v="120602006412-0"/>
    <x v="38"/>
    <m/>
    <s v="HORNO MICROONDAS"/>
    <s v="15.02.2010"/>
    <n v="138700"/>
    <n v="122518.33"/>
    <s v="ZLIN"/>
    <n v="10"/>
    <n v="0"/>
    <n v="6560.51"/>
    <n v="5802.85"/>
    <s v="ZLIN"/>
    <n v="10"/>
    <n v="0"/>
    <n v="0"/>
    <n v="0"/>
    <m/>
    <m/>
    <m/>
  </r>
  <r>
    <s v="120602006413-0"/>
    <x v="38"/>
    <m/>
    <s v="BIBLIOTECA DE 2 PUERTAS CON FRENTE TERMOFORMADO"/>
    <s v="10.02.2010"/>
    <n v="117656.84"/>
    <n v="103930.20999999999"/>
    <s v="ZLIN"/>
    <n v="10"/>
    <n v="0"/>
    <n v="5565.17"/>
    <n v="4922.46"/>
    <s v="ZLIN"/>
    <n v="10"/>
    <n v="0"/>
    <n v="0"/>
    <n v="0"/>
    <m/>
    <m/>
    <m/>
  </r>
  <r>
    <s v="120602006414-0"/>
    <x v="38"/>
    <m/>
    <s v="MESA DE CONFERENCIA CON 8 SILLAS"/>
    <s v="05.05.2010"/>
    <n v="619234.35"/>
    <n v="531509.48"/>
    <s v="ZLIN"/>
    <n v="10"/>
    <n v="0"/>
    <n v="29289.78"/>
    <n v="25181.07"/>
    <s v="ZLIN"/>
    <n v="10"/>
    <n v="0"/>
    <n v="0"/>
    <n v="0"/>
    <m/>
    <m/>
    <m/>
  </r>
  <r>
    <s v="120602006415-0"/>
    <x v="38"/>
    <m/>
    <s v="MESA DE CONFERENCIA CON 8 SILLAS"/>
    <s v="05.05.2010"/>
    <n v="619234.35"/>
    <n v="531509.48"/>
    <s v="ZLIN"/>
    <n v="10"/>
    <n v="0"/>
    <n v="29289.78"/>
    <n v="25181.07"/>
    <s v="ZLIN"/>
    <n v="10"/>
    <n v="0"/>
    <n v="0"/>
    <n v="0"/>
    <m/>
    <m/>
    <m/>
  </r>
  <r>
    <s v="120602006416-0"/>
    <x v="38"/>
    <m/>
    <s v="MESA DE COMEDOR CON 4 SILLAS"/>
    <s v="05.05.2010"/>
    <n v="209337.02"/>
    <n v="179680.94"/>
    <s v="ZLIN"/>
    <n v="10"/>
    <n v="0"/>
    <n v="9901.64"/>
    <n v="8512.66"/>
    <s v="ZLIN"/>
    <n v="10"/>
    <n v="0"/>
    <n v="0"/>
    <n v="0"/>
    <m/>
    <m/>
    <m/>
  </r>
  <r>
    <s v="120602006417-0"/>
    <x v="38"/>
    <m/>
    <s v="MESA DE COMEDOR CON 4 SILLAS"/>
    <s v="05.05.2010"/>
    <n v="209337.02"/>
    <n v="179680.94"/>
    <s v="ZLIN"/>
    <n v="10"/>
    <n v="0"/>
    <n v="9901.64"/>
    <n v="8512.66"/>
    <s v="ZLIN"/>
    <n v="10"/>
    <n v="0"/>
    <n v="0"/>
    <n v="0"/>
    <m/>
    <m/>
    <m/>
  </r>
  <r>
    <s v="120602006418-0"/>
    <x v="38"/>
    <m/>
    <s v="MESA DE COMEDOR CON 4 SILLAS"/>
    <s v="05.05.2010"/>
    <n v="209337.02"/>
    <n v="179680.94"/>
    <s v="ZLIN"/>
    <n v="10"/>
    <n v="0"/>
    <n v="9901.64"/>
    <n v="8512.66"/>
    <s v="ZLIN"/>
    <n v="10"/>
    <n v="0"/>
    <n v="0"/>
    <n v="0"/>
    <m/>
    <m/>
    <m/>
  </r>
  <r>
    <s v="120602006419-0"/>
    <x v="38"/>
    <m/>
    <s v="MESA DE COMEDOR CON 4 SILLAS"/>
    <s v="05.05.2010"/>
    <n v="209337.02"/>
    <n v="179680.94"/>
    <s v="ZLIN"/>
    <n v="10"/>
    <n v="0"/>
    <n v="9901.64"/>
    <n v="8512.66"/>
    <s v="ZLIN"/>
    <n v="10"/>
    <n v="0"/>
    <n v="0"/>
    <n v="0"/>
    <m/>
    <m/>
    <m/>
  </r>
  <r>
    <s v="120602006421-0"/>
    <x v="38"/>
    <m/>
    <s v="MESA DE COMEDOR CON 4 SILLAS"/>
    <s v="05.05.2010"/>
    <n v="209337.02"/>
    <n v="179680.94"/>
    <s v="ZLIN"/>
    <n v="10"/>
    <n v="0"/>
    <n v="9901.64"/>
    <n v="8512.66"/>
    <s v="ZLIN"/>
    <n v="10"/>
    <n v="0"/>
    <n v="0"/>
    <n v="0"/>
    <m/>
    <m/>
    <m/>
  </r>
  <r>
    <s v="120602006424-0"/>
    <x v="38"/>
    <m/>
    <s v="CARRO DE SERVICIO DE TRES ESTANTES"/>
    <s v="24.02.2010"/>
    <n v="212051.59"/>
    <n v="187312.24"/>
    <s v="ZLIN"/>
    <n v="10"/>
    <n v="0"/>
    <n v="10030.040000000001"/>
    <n v="8871.69"/>
    <s v="ZLIN"/>
    <n v="10"/>
    <n v="0"/>
    <n v="0"/>
    <n v="0"/>
    <m/>
    <m/>
    <m/>
  </r>
  <r>
    <s v="120602006425-0"/>
    <x v="38"/>
    <m/>
    <s v="SILLON SECRETARIAL"/>
    <s v="19.02.2010"/>
    <n v="85000"/>
    <n v="75083.33"/>
    <s v="ZLIN"/>
    <n v="10"/>
    <n v="0"/>
    <n v="4020.5"/>
    <n v="3556.18"/>
    <s v="ZLIN"/>
    <n v="10"/>
    <n v="0"/>
    <n v="0"/>
    <n v="0"/>
    <m/>
    <m/>
    <m/>
  </r>
  <r>
    <s v="120602006426-0"/>
    <x v="38"/>
    <m/>
    <s v="SILLON SECRETARIAL"/>
    <s v="19.02.2010"/>
    <n v="85000"/>
    <n v="75083.33"/>
    <s v="ZLIN"/>
    <n v="10"/>
    <n v="0"/>
    <n v="4020.5"/>
    <n v="3556.18"/>
    <s v="ZLIN"/>
    <n v="10"/>
    <n v="0"/>
    <n v="0"/>
    <n v="0"/>
    <m/>
    <m/>
    <m/>
  </r>
  <r>
    <s v="120602006427-0"/>
    <x v="38"/>
    <m/>
    <s v="SILLON SECRETARIAL"/>
    <s v="19.02.2010"/>
    <n v="185000"/>
    <n v="163416.66999999998"/>
    <s v="ZLIN"/>
    <n v="10"/>
    <n v="0"/>
    <n v="8750.5"/>
    <n v="7739.92"/>
    <s v="ZLIN"/>
    <n v="10"/>
    <n v="0"/>
    <n v="0"/>
    <n v="0"/>
    <m/>
    <m/>
    <m/>
  </r>
  <r>
    <s v="120602006428-0"/>
    <x v="38"/>
    <m/>
    <s v="SILLON SECRETARIAL"/>
    <s v="19.02.2010"/>
    <n v="75000"/>
    <n v="66250"/>
    <s v="ZLIN"/>
    <n v="10"/>
    <n v="0"/>
    <n v="3547.5"/>
    <n v="3137.81"/>
    <s v="ZLIN"/>
    <n v="10"/>
    <n v="0"/>
    <n v="0"/>
    <n v="0"/>
    <m/>
    <m/>
    <m/>
  </r>
  <r>
    <s v="120602006429-0"/>
    <x v="38"/>
    <m/>
    <s v="PERSIANAS VERTICALES"/>
    <s v="23.02.2010"/>
    <n v="254000"/>
    <n v="224366.66999999998"/>
    <s v="ZLIN"/>
    <n v="10"/>
    <n v="0"/>
    <n v="12014.2"/>
    <n v="10626.7"/>
    <s v="ZLIN"/>
    <n v="10"/>
    <n v="0"/>
    <n v="0"/>
    <n v="0"/>
    <m/>
    <m/>
    <m/>
  </r>
  <r>
    <s v="120602006430-0"/>
    <x v="38"/>
    <m/>
    <s v=" HORNO MICROONDAS"/>
    <s v="29.01.2010"/>
    <n v="69990"/>
    <n v="62407.75"/>
    <s v="ZLIN"/>
    <n v="10"/>
    <n v="0"/>
    <n v="3310.53"/>
    <n v="2955.55"/>
    <s v="ZLIN"/>
    <n v="10"/>
    <n v="0"/>
    <n v="0"/>
    <n v="0"/>
    <m/>
    <m/>
    <m/>
  </r>
  <r>
    <s v="120602006431-0"/>
    <x v="38"/>
    <m/>
    <s v="ARCHIVADOR DE MADERA 4 GAVETAS"/>
    <s v="19.03.2010"/>
    <n v="140000"/>
    <n v="122500"/>
    <s v="ZLIN"/>
    <n v="10"/>
    <n v="0"/>
    <n v="6622"/>
    <n v="5802.53"/>
    <s v="ZLIN"/>
    <n v="10"/>
    <n v="0"/>
    <n v="0"/>
    <n v="0"/>
    <m/>
    <m/>
    <m/>
  </r>
  <r>
    <s v="120602006432-0"/>
    <x v="38"/>
    <m/>
    <s v="ARCHIVADOR DE MADERA 4 GAVETAS"/>
    <s v="19.03.2010"/>
    <n v="140000"/>
    <n v="122500"/>
    <s v="ZLIN"/>
    <n v="10"/>
    <n v="0"/>
    <n v="6622"/>
    <n v="5802.53"/>
    <s v="ZLIN"/>
    <n v="10"/>
    <n v="0"/>
    <n v="0"/>
    <n v="0"/>
    <m/>
    <m/>
    <m/>
  </r>
  <r>
    <s v="120602006433-0"/>
    <x v="38"/>
    <m/>
    <s v="ARCHIVADOR DE MADERA 4 GAVETAS"/>
    <s v="19.03.2010"/>
    <n v="140000"/>
    <n v="122500"/>
    <s v="ZLIN"/>
    <n v="10"/>
    <n v="0"/>
    <n v="6622"/>
    <n v="5802.53"/>
    <s v="ZLIN"/>
    <n v="10"/>
    <n v="0"/>
    <n v="0"/>
    <n v="0"/>
    <m/>
    <m/>
    <m/>
  </r>
  <r>
    <s v="120602006434-0"/>
    <x v="38"/>
    <m/>
    <s v="ARCHIVADOR DE MADERA 4 GAVETAS"/>
    <s v="19.03.2010"/>
    <n v="140000"/>
    <n v="122500"/>
    <s v="ZLIN"/>
    <n v="10"/>
    <n v="0"/>
    <n v="6622"/>
    <n v="5802.53"/>
    <s v="ZLIN"/>
    <n v="10"/>
    <n v="0"/>
    <n v="0"/>
    <n v="0"/>
    <m/>
    <m/>
    <m/>
  </r>
  <r>
    <s v="120602006435-0"/>
    <x v="38"/>
    <m/>
    <s v="ARCHIVADOR DE MADERA 4 GAVETAS"/>
    <s v="19.03.2010"/>
    <n v="140000"/>
    <n v="122500"/>
    <s v="ZLIN"/>
    <n v="10"/>
    <n v="0"/>
    <n v="6622"/>
    <n v="5802.53"/>
    <s v="ZLIN"/>
    <n v="10"/>
    <n v="0"/>
    <n v="0"/>
    <n v="0"/>
    <m/>
    <m/>
    <m/>
  </r>
  <r>
    <s v="120602006436-0"/>
    <x v="38"/>
    <m/>
    <s v="ARCHIVADOR DE MADERA 4 GAVETAS"/>
    <s v="19.03.2010"/>
    <n v="140000"/>
    <n v="122500"/>
    <s v="ZLIN"/>
    <n v="10"/>
    <n v="0"/>
    <n v="6622"/>
    <n v="5802.53"/>
    <s v="ZLIN"/>
    <n v="10"/>
    <n v="0"/>
    <n v="0"/>
    <n v="0"/>
    <m/>
    <m/>
    <m/>
  </r>
  <r>
    <s v="120602006437-0"/>
    <x v="38"/>
    <m/>
    <s v="EQUIPO PARA ELABORAR CARNÉ"/>
    <s v="09.07.2010"/>
    <n v="1563099.06"/>
    <n v="1315608.3800000001"/>
    <s v="ZLIN"/>
    <n v="10"/>
    <n v="0"/>
    <n v="73934.59"/>
    <n v="62340.85"/>
    <s v="ZLIN"/>
    <n v="10"/>
    <n v="0"/>
    <n v="0"/>
    <n v="0"/>
    <m/>
    <m/>
    <m/>
  </r>
  <r>
    <s v="120602006438-0"/>
    <x v="38"/>
    <m/>
    <s v="LAMINADORA TÉRMICA"/>
    <s v="03.03.2010"/>
    <n v="196099.07"/>
    <n v="171586.69"/>
    <s v="ZLIN"/>
    <n v="10"/>
    <n v="0"/>
    <n v="9275.49"/>
    <n v="8127.65"/>
    <s v="ZLIN"/>
    <n v="10"/>
    <n v="0"/>
    <n v="0"/>
    <n v="0"/>
    <m/>
    <m/>
    <m/>
  </r>
  <r>
    <s v="120602006439-0"/>
    <x v="38"/>
    <m/>
    <s v="AIRE ACONDICIONADO"/>
    <s v="14.04.2010"/>
    <n v="458800"/>
    <n v="397626.67"/>
    <s v="ZLIN"/>
    <n v="10"/>
    <n v="0"/>
    <n v="21701.24"/>
    <n v="18836.390000000003"/>
    <s v="ZLIN"/>
    <n v="10"/>
    <n v="0"/>
    <n v="0"/>
    <n v="0"/>
    <m/>
    <m/>
    <m/>
  </r>
  <r>
    <s v="120602006440-0"/>
    <x v="38"/>
    <m/>
    <s v="AIRE ACONDICIONADO"/>
    <s v="14.04.2010"/>
    <n v="333800"/>
    <n v="289293.33"/>
    <s v="ZLIN"/>
    <n v="10"/>
    <n v="0"/>
    <n v="15788.74"/>
    <n v="13704.41"/>
    <s v="ZLIN"/>
    <n v="10"/>
    <n v="0"/>
    <n v="0"/>
    <n v="0"/>
    <m/>
    <m/>
    <m/>
  </r>
  <r>
    <s v="120602006441-0"/>
    <x v="38"/>
    <m/>
    <s v="AIRE ACONDICIONADO"/>
    <s v="14.04.2010"/>
    <n v="626800"/>
    <n v="543226.67000000004"/>
    <s v="ZLIN"/>
    <n v="10"/>
    <n v="0"/>
    <n v="29647.64"/>
    <n v="25733.759999999998"/>
    <s v="ZLIN"/>
    <n v="10"/>
    <n v="0"/>
    <n v="0"/>
    <n v="0"/>
    <m/>
    <m/>
    <m/>
  </r>
  <r>
    <s v="120602006442-0"/>
    <x v="38"/>
    <m/>
    <s v="AIRE ACONDICIONADO"/>
    <s v="14.04.2010"/>
    <n v="626800"/>
    <n v="543226.67000000004"/>
    <s v="ZLIN"/>
    <n v="10"/>
    <n v="0"/>
    <n v="29647.64"/>
    <n v="25733.759999999998"/>
    <s v="ZLIN"/>
    <n v="10"/>
    <n v="0"/>
    <n v="0"/>
    <n v="0"/>
    <m/>
    <m/>
    <m/>
  </r>
  <r>
    <s v="120602006443-0"/>
    <x v="38"/>
    <m/>
    <s v="AIRE ACONDICIONADO"/>
    <s v="14.04.2010"/>
    <n v="626800"/>
    <n v="543226.67000000004"/>
    <s v="ZLIN"/>
    <n v="10"/>
    <n v="0"/>
    <n v="29647.64"/>
    <n v="25733.759999999998"/>
    <s v="ZLIN"/>
    <n v="10"/>
    <n v="0"/>
    <n v="0"/>
    <n v="0"/>
    <m/>
    <m/>
    <m/>
  </r>
  <r>
    <s v="120602006444-0"/>
    <x v="38"/>
    <m/>
    <s v="AIRE ACONDICIONADO"/>
    <s v="14.04.2010"/>
    <n v="626800"/>
    <n v="543226.67000000004"/>
    <s v="ZLIN"/>
    <n v="10"/>
    <n v="0"/>
    <n v="29647.64"/>
    <n v="25733.759999999998"/>
    <s v="ZLIN"/>
    <n v="10"/>
    <n v="0"/>
    <n v="0"/>
    <n v="0"/>
    <m/>
    <m/>
    <m/>
  </r>
  <r>
    <s v="120602006446-0"/>
    <x v="38"/>
    <m/>
    <s v="REFRIGERADORA"/>
    <s v="24.02.2010"/>
    <n v="265000"/>
    <n v="234083.33000000002"/>
    <s v="ZLIN"/>
    <n v="10"/>
    <n v="0"/>
    <n v="12534.5"/>
    <n v="11086.92"/>
    <s v="ZLIN"/>
    <n v="10"/>
    <n v="0"/>
    <n v="0"/>
    <n v="0"/>
    <m/>
    <m/>
    <m/>
  </r>
  <r>
    <s v="120602006447-0"/>
    <x v="38"/>
    <m/>
    <s v="AIRE ACONDICIONADO"/>
    <s v="01.11.2010"/>
    <n v="11274880"/>
    <n v="9113861.3300000001"/>
    <s v="ZLIN"/>
    <n v="10"/>
    <n v="0"/>
    <n v="533301.81999999995"/>
    <n v="432032.07999999996"/>
    <s v="ZLIN"/>
    <n v="10"/>
    <n v="0"/>
    <n v="0"/>
    <n v="0"/>
    <m/>
    <m/>
    <m/>
  </r>
  <r>
    <s v="120602006448-0"/>
    <x v="38"/>
    <m/>
    <s v="REFRIGERADORA 9 PIES"/>
    <s v="09.03.2010"/>
    <n v="180000"/>
    <n v="157500"/>
    <s v="ZLIN"/>
    <n v="10"/>
    <n v="0"/>
    <n v="8514"/>
    <n v="7460.39"/>
    <s v="ZLIN"/>
    <n v="10"/>
    <n v="0"/>
    <n v="0"/>
    <n v="0"/>
    <m/>
    <m/>
    <m/>
  </r>
  <r>
    <s v="120602006450-0"/>
    <x v="38"/>
    <m/>
    <s v="MUEBLE PARA COMPUTADORA PENINSULAR"/>
    <s v="03.03.2010"/>
    <n v="170950"/>
    <n v="149581.25"/>
    <s v="ZLIN"/>
    <n v="10"/>
    <n v="0"/>
    <n v="8085.94"/>
    <n v="7085.3099999999995"/>
    <s v="ZLIN"/>
    <n v="10"/>
    <n v="0"/>
    <n v="0"/>
    <n v="0"/>
    <m/>
    <m/>
    <m/>
  </r>
  <r>
    <s v="120602006451-0"/>
    <x v="38"/>
    <m/>
    <s v="SILLA SIN BRAZOS GIRATORIOS CON ALTURA AJUSTABLE"/>
    <s v="08.03.2010"/>
    <n v="96050"/>
    <n v="84043.75"/>
    <s v="ZLIN"/>
    <n v="10"/>
    <n v="0"/>
    <n v="4543.17"/>
    <n v="3980.95"/>
    <s v="ZLIN"/>
    <n v="10"/>
    <n v="0"/>
    <n v="0"/>
    <n v="0"/>
    <m/>
    <m/>
    <m/>
  </r>
  <r>
    <s v="120602006452-0"/>
    <x v="38"/>
    <m/>
    <s v="SILLA SIN BRAZOS GIRATORIOS CON ALTURA AJUSTABLE"/>
    <s v="08.03.2010"/>
    <n v="96050"/>
    <n v="84043.75"/>
    <s v="ZLIN"/>
    <n v="10"/>
    <n v="0"/>
    <n v="4543.17"/>
    <n v="3980.95"/>
    <s v="ZLIN"/>
    <n v="10"/>
    <n v="0"/>
    <n v="0"/>
    <n v="0"/>
    <m/>
    <m/>
    <m/>
  </r>
  <r>
    <s v="120602006453-0"/>
    <x v="38"/>
    <m/>
    <s v="SILLA SIN BRAZOS GIRATORIOS CON ALTURA AJUSTABLE"/>
    <s v="08.03.2010"/>
    <n v="96050"/>
    <n v="84043.75"/>
    <s v="ZLIN"/>
    <n v="10"/>
    <n v="0"/>
    <n v="4543.17"/>
    <n v="3980.95"/>
    <s v="ZLIN"/>
    <n v="10"/>
    <n v="0"/>
    <n v="0"/>
    <n v="0"/>
    <m/>
    <m/>
    <m/>
  </r>
  <r>
    <s v="120602006454-0"/>
    <x v="38"/>
    <m/>
    <s v="TELEFONO CELULAR"/>
    <s v="08.03.2010"/>
    <n v="87000"/>
    <n v="76125"/>
    <s v="ZLIN"/>
    <n v="10"/>
    <n v="0"/>
    <n v="4115.1000000000004"/>
    <n v="3605.8600000000006"/>
    <s v="ZLIN"/>
    <n v="10"/>
    <n v="0"/>
    <n v="0"/>
    <n v="0"/>
    <m/>
    <m/>
    <m/>
  </r>
  <r>
    <s v="120602006455-0"/>
    <x v="38"/>
    <m/>
    <s v="REFRIGERADORA"/>
    <s v="03.03.2010"/>
    <n v="220000"/>
    <n v="192500"/>
    <s v="ZLIN"/>
    <n v="10"/>
    <n v="0"/>
    <n v="10406"/>
    <n v="9118.26"/>
    <s v="ZLIN"/>
    <n v="10"/>
    <n v="0"/>
    <n v="0"/>
    <n v="0"/>
    <m/>
    <m/>
    <m/>
  </r>
  <r>
    <s v="120602006456-0"/>
    <x v="38"/>
    <m/>
    <s v="LOCKER 6 COMPARTIMIENTOS"/>
    <s v="03.03.2010"/>
    <n v="205950"/>
    <n v="180206.25"/>
    <s v="ZLIN"/>
    <n v="10"/>
    <n v="0"/>
    <n v="9741.44"/>
    <n v="8535.93"/>
    <s v="ZLIN"/>
    <n v="10"/>
    <n v="0"/>
    <n v="0"/>
    <n v="0"/>
    <m/>
    <m/>
    <m/>
  </r>
  <r>
    <s v="120602006457-0"/>
    <x v="38"/>
    <m/>
    <s v="SILLA EJECUTIVA"/>
    <s v="18.03.2010"/>
    <n v="140000"/>
    <n v="122500"/>
    <s v="ZLIN"/>
    <n v="10"/>
    <n v="0"/>
    <n v="6622"/>
    <n v="5802.53"/>
    <s v="ZLIN"/>
    <n v="10"/>
    <n v="0"/>
    <n v="0"/>
    <n v="0"/>
    <m/>
    <m/>
    <m/>
  </r>
  <r>
    <s v="120602006458-0"/>
    <x v="38"/>
    <m/>
    <s v="SILLA EJECUTIVA"/>
    <s v="18.03.2010"/>
    <n v="140000"/>
    <n v="122500"/>
    <s v="ZLIN"/>
    <n v="10"/>
    <n v="0"/>
    <n v="6622"/>
    <n v="5802.53"/>
    <s v="ZLIN"/>
    <n v="10"/>
    <n v="0"/>
    <n v="0"/>
    <n v="0"/>
    <m/>
    <m/>
    <m/>
  </r>
  <r>
    <s v="120602006459-0"/>
    <x v="38"/>
    <m/>
    <s v="SILLA EJECUTIVA"/>
    <s v="18.03.2010"/>
    <n v="0"/>
    <n v="0"/>
    <s v="ZLIN"/>
    <n v="10"/>
    <n v="0"/>
    <n v="0"/>
    <n v="0"/>
    <s v="ZLIN"/>
    <n v="10"/>
    <n v="0"/>
    <n v="0"/>
    <n v="0"/>
    <m/>
    <m/>
    <m/>
  </r>
  <r>
    <s v="120602006460-0"/>
    <x v="38"/>
    <m/>
    <s v="SILLA EJECUTIVA"/>
    <s v="18.03.2010"/>
    <n v="0"/>
    <n v="0"/>
    <s v="ZLIN"/>
    <n v="10"/>
    <n v="0"/>
    <n v="0"/>
    <n v="0"/>
    <s v="ZLIN"/>
    <n v="10"/>
    <n v="0"/>
    <n v="0"/>
    <n v="0"/>
    <m/>
    <m/>
    <m/>
  </r>
  <r>
    <s v="120602006461-0"/>
    <x v="38"/>
    <m/>
    <s v="CAMARA FOTOGRAFICA"/>
    <s v="15.03.2010"/>
    <n v="156000"/>
    <n v="136500"/>
    <s v="ZLIN"/>
    <n v="10"/>
    <n v="0"/>
    <n v="7378.8"/>
    <n v="6465.67"/>
    <s v="ZLIN"/>
    <n v="10"/>
    <n v="0"/>
    <n v="0"/>
    <n v="0"/>
    <m/>
    <m/>
    <m/>
  </r>
  <r>
    <s v="120602006462-0"/>
    <x v="38"/>
    <m/>
    <s v="TELEFONO 420 IP NEGRO"/>
    <s v="11.05.2010"/>
    <n v="263862.90999999997"/>
    <n v="226482.32999999996"/>
    <s v="ZLIN"/>
    <n v="10"/>
    <n v="0"/>
    <n v="12480.72"/>
    <n v="10729.949999999999"/>
    <s v="ZLIN"/>
    <n v="10"/>
    <n v="0"/>
    <n v="0"/>
    <n v="0"/>
    <m/>
    <m/>
    <m/>
  </r>
  <r>
    <s v="120602006463-0"/>
    <x v="38"/>
    <m/>
    <s v="TELEFONO 420 IP NEGRO"/>
    <s v="11.05.2010"/>
    <n v="263862.90999999997"/>
    <n v="226482.32999999996"/>
    <s v="ZLIN"/>
    <n v="10"/>
    <n v="0"/>
    <n v="12480.72"/>
    <n v="10729.949999999999"/>
    <s v="ZLIN"/>
    <n v="10"/>
    <n v="0"/>
    <n v="0"/>
    <n v="0"/>
    <m/>
    <m/>
    <m/>
  </r>
  <r>
    <s v="120602006464-0"/>
    <x v="38"/>
    <m/>
    <s v="RELOJ MARCADOR"/>
    <s v="19.03.2010"/>
    <n v="195806.4"/>
    <n v="139578.21"/>
    <s v="ZLIN"/>
    <n v="15"/>
    <n v="0"/>
    <n v="9261.64"/>
    <n v="8115.5099999999993"/>
    <s v="ZLIN"/>
    <n v="10"/>
    <n v="0"/>
    <n v="0"/>
    <n v="0"/>
    <m/>
    <m/>
    <m/>
  </r>
  <r>
    <s v="120602006465-0"/>
    <x v="38"/>
    <m/>
    <s v="CAMARA FOTOGRAFICA DIGITAL Y LECTOR DE MEMORIA"/>
    <s v="22.03.2010"/>
    <n v="198552"/>
    <n v="173733"/>
    <s v="ZLIN"/>
    <n v="10"/>
    <n v="0"/>
    <n v="9391.51"/>
    <n v="8229.31"/>
    <s v="ZLIN"/>
    <n v="10"/>
    <n v="0"/>
    <n v="0"/>
    <n v="0"/>
    <m/>
    <m/>
    <m/>
  </r>
  <r>
    <s v="120602006466-0"/>
    <x v="38"/>
    <m/>
    <s v="PERSIANA VERTICAL PVC,LISO DARK GREEN"/>
    <s v="19.03.2010"/>
    <n v="85750"/>
    <n v="75031.25"/>
    <s v="ZLIN"/>
    <n v="10"/>
    <n v="0"/>
    <n v="4055.98"/>
    <n v="3554.05"/>
    <s v="ZLIN"/>
    <n v="10"/>
    <n v="0"/>
    <n v="0"/>
    <n v="0"/>
    <m/>
    <m/>
    <m/>
  </r>
  <r>
    <s v="120602006467-0"/>
    <x v="38"/>
    <m/>
    <s v="PERSIANA VERTICAL PVC, LISO DARK GREEN"/>
    <s v="19.03.2010"/>
    <n v="85750"/>
    <n v="75031.25"/>
    <s v="ZLIN"/>
    <n v="10"/>
    <n v="0"/>
    <n v="4055.98"/>
    <n v="3554.05"/>
    <s v="ZLIN"/>
    <n v="10"/>
    <n v="0"/>
    <n v="0"/>
    <n v="0"/>
    <m/>
    <m/>
    <m/>
  </r>
  <r>
    <s v="120602006468-0"/>
    <x v="38"/>
    <m/>
    <s v="PIZARRA DE VIDRIO"/>
    <s v="01.03.2010"/>
    <n v="73400"/>
    <n v="0"/>
    <s v="ZLIN"/>
    <n v="10"/>
    <n v="0"/>
    <n v="3471.82"/>
    <n v="0"/>
    <s v="ZLIN"/>
    <n v="10"/>
    <n v="0"/>
    <n v="0"/>
    <n v="0"/>
    <m/>
    <m/>
    <m/>
  </r>
  <r>
    <s v="120602006469-0"/>
    <x v="38"/>
    <m/>
    <s v="PERSIANA VERTICAL PVC, LISO DARK GREEN"/>
    <s v="19.03.2010"/>
    <n v="85750"/>
    <n v="75031.25"/>
    <s v="ZLIN"/>
    <n v="10"/>
    <n v="0"/>
    <n v="4055.98"/>
    <n v="3554.05"/>
    <s v="ZLIN"/>
    <n v="10"/>
    <n v="0"/>
    <n v="0"/>
    <n v="0"/>
    <m/>
    <m/>
    <m/>
  </r>
  <r>
    <s v="120602006470-0"/>
    <x v="38"/>
    <m/>
    <s v="PERSIANA VERTICAL PVC, LISO DARK GREEN"/>
    <s v="19.03.2010"/>
    <n v="85750"/>
    <n v="75031.25"/>
    <s v="ZLIN"/>
    <n v="10"/>
    <n v="0"/>
    <n v="4055.98"/>
    <n v="3554.05"/>
    <s v="ZLIN"/>
    <n v="10"/>
    <n v="0"/>
    <n v="0"/>
    <n v="0"/>
    <m/>
    <m/>
    <m/>
  </r>
  <r>
    <s v="120602006471-0"/>
    <x v="38"/>
    <m/>
    <s v="MUEBLE AEREO 1.50X44"/>
    <s v="05.04.2010"/>
    <n v="152550"/>
    <n v="132210"/>
    <s v="ZLIN"/>
    <n v="10"/>
    <n v="0"/>
    <n v="7215.62"/>
    <n v="6263.07"/>
    <s v="ZLIN"/>
    <n v="10"/>
    <n v="0"/>
    <n v="0"/>
    <n v="0"/>
    <m/>
    <m/>
    <m/>
  </r>
  <r>
    <s v="120602006472-0"/>
    <x v="38"/>
    <m/>
    <s v="MUEBLE AEREO 1.10X44"/>
    <s v="05.04.2010"/>
    <n v="124300"/>
    <n v="107726.67"/>
    <s v="ZLIN"/>
    <n v="10"/>
    <n v="0"/>
    <n v="5879.39"/>
    <n v="5103.2400000000007"/>
    <s v="ZLIN"/>
    <n v="10"/>
    <n v="0"/>
    <n v="0"/>
    <n v="0"/>
    <m/>
    <m/>
    <m/>
  </r>
  <r>
    <s v="120602006473-0"/>
    <x v="38"/>
    <m/>
    <s v="MUEBLE DE MADERA 0.90X0.40"/>
    <s v="05.04.2010"/>
    <n v="129950"/>
    <n v="112623.33"/>
    <s v="ZLIN"/>
    <n v="10"/>
    <n v="0"/>
    <n v="6146.64"/>
    <n v="5335.21"/>
    <s v="ZLIN"/>
    <n v="10"/>
    <n v="0"/>
    <n v="0"/>
    <n v="0"/>
    <m/>
    <m/>
    <m/>
  </r>
  <r>
    <s v="120602006474-0"/>
    <x v="38"/>
    <m/>
    <s v="MUEBLE DE MADERA 2.34X0.60"/>
    <s v="05.04.2010"/>
    <n v="254250"/>
    <n v="220350"/>
    <s v="ZLIN"/>
    <n v="10"/>
    <n v="0"/>
    <n v="12026.03"/>
    <n v="10438.44"/>
    <s v="ZLIN"/>
    <n v="10"/>
    <n v="0"/>
    <n v="0"/>
    <n v="0"/>
    <m/>
    <m/>
    <m/>
  </r>
  <r>
    <s v="120602006475-0"/>
    <x v="38"/>
    <m/>
    <s v="MINICOMPONENTE"/>
    <s v="06.04.2010"/>
    <n v="155950"/>
    <n v="135156.66999999998"/>
    <s v="ZLIN"/>
    <n v="10"/>
    <n v="0"/>
    <n v="7376.44"/>
    <n v="6402.65"/>
    <s v="ZLIN"/>
    <n v="10"/>
    <n v="0"/>
    <n v="0"/>
    <n v="0"/>
    <m/>
    <m/>
    <m/>
  </r>
  <r>
    <s v="120602006476-0"/>
    <x v="38"/>
    <m/>
    <s v="PLANOTECA"/>
    <s v="18.03.2010"/>
    <n v="707402.6"/>
    <n v="618977.28000000003"/>
    <s v="ZLIN"/>
    <n v="10"/>
    <n v="0"/>
    <n v="33460.14"/>
    <n v="29319.45"/>
    <s v="ZLIN"/>
    <n v="10"/>
    <n v="0"/>
    <n v="0"/>
    <n v="0"/>
    <m/>
    <m/>
    <m/>
  </r>
  <r>
    <s v="120602006477-0"/>
    <x v="38"/>
    <m/>
    <s v="TELEFONO CELULAR"/>
    <s v="08.04.2010"/>
    <n v="180000"/>
    <n v="156000"/>
    <s v="ZLIN"/>
    <n v="10"/>
    <n v="0"/>
    <n v="8514"/>
    <n v="7390.04"/>
    <s v="ZLIN"/>
    <n v="10"/>
    <n v="0"/>
    <n v="0"/>
    <n v="0"/>
    <m/>
    <m/>
    <m/>
  </r>
  <r>
    <s v="120602006478-0"/>
    <x v="38"/>
    <m/>
    <s v="MUEBLE AEREO"/>
    <s v="07.04.2010"/>
    <n v="125000"/>
    <n v="108333.33"/>
    <s v="ZLIN"/>
    <n v="10"/>
    <n v="0"/>
    <n v="5912.5"/>
    <n v="5131.97"/>
    <s v="ZLIN"/>
    <n v="10"/>
    <n v="0"/>
    <n v="0"/>
    <n v="0"/>
    <m/>
    <m/>
    <m/>
  </r>
  <r>
    <s v="120602006479-0"/>
    <x v="38"/>
    <m/>
    <s v="MUEBLE AEREO"/>
    <s v="07.04.2010"/>
    <n v="125000"/>
    <n v="108333.33"/>
    <s v="ZLIN"/>
    <n v="10"/>
    <n v="0"/>
    <n v="5912.5"/>
    <n v="5131.97"/>
    <s v="ZLIN"/>
    <n v="10"/>
    <n v="0"/>
    <n v="0"/>
    <n v="0"/>
    <m/>
    <m/>
    <m/>
  </r>
  <r>
    <s v="120602006480-0"/>
    <x v="38"/>
    <m/>
    <s v="TELEFONO CELULAR"/>
    <s v="09.04.2010"/>
    <n v="185000"/>
    <n v="160333.33000000002"/>
    <s v="ZLIN"/>
    <n v="10"/>
    <n v="0"/>
    <n v="8750.5"/>
    <n v="7595.32"/>
    <s v="ZLIN"/>
    <n v="10"/>
    <n v="0"/>
    <n v="0"/>
    <n v="0"/>
    <m/>
    <m/>
    <m/>
  </r>
  <r>
    <s v="120602006481-0"/>
    <x v="38"/>
    <m/>
    <s v="TELEFONO CELULAR"/>
    <s v="16.04.2010"/>
    <n v="150000"/>
    <n v="130000"/>
    <s v="ZLIN"/>
    <n v="10"/>
    <n v="0"/>
    <n v="7095"/>
    <n v="6158.37"/>
    <s v="ZLIN"/>
    <n v="10"/>
    <n v="0"/>
    <n v="0"/>
    <n v="0"/>
    <m/>
    <m/>
    <m/>
  </r>
  <r>
    <s v="120602006482-0"/>
    <x v="38"/>
    <m/>
    <s v="SILLA ERGONOMICA"/>
    <s v="01.07.2010"/>
    <n v="90000"/>
    <n v="75750"/>
    <s v="ZLIN"/>
    <n v="10"/>
    <n v="0"/>
    <n v="4257"/>
    <n v="3589.46"/>
    <s v="ZLIN"/>
    <n v="10"/>
    <n v="0"/>
    <n v="0"/>
    <n v="0"/>
    <m/>
    <m/>
    <m/>
  </r>
  <r>
    <s v="120602006483-0"/>
    <x v="38"/>
    <m/>
    <s v="SILLA ERGONOMICA"/>
    <s v="01.07.2010"/>
    <n v="90000"/>
    <n v="75750"/>
    <s v="ZLIN"/>
    <n v="10"/>
    <n v="0"/>
    <n v="4257"/>
    <n v="3589.46"/>
    <s v="ZLIN"/>
    <n v="10"/>
    <n v="0"/>
    <n v="0"/>
    <n v="0"/>
    <m/>
    <m/>
    <m/>
  </r>
  <r>
    <s v="120602006484-0"/>
    <x v="38"/>
    <m/>
    <s v="RELOJ MARCADOR"/>
    <s v="07.04.2010"/>
    <n v="477328.72"/>
    <n v="336971.32999999996"/>
    <s v="ZLIN"/>
    <n v="15"/>
    <n v="0"/>
    <n v="22577.65"/>
    <n v="19597.100000000002"/>
    <s v="ZLIN"/>
    <n v="10"/>
    <n v="0"/>
    <n v="0"/>
    <n v="0"/>
    <m/>
    <m/>
    <m/>
  </r>
  <r>
    <s v="120602006486-0"/>
    <x v="38"/>
    <m/>
    <s v="GABINETE CON 2 PUERTAS ( BIBLIOTECA  DE MADERA )"/>
    <s v="21.04.2010"/>
    <n v="122040"/>
    <n v="105768"/>
    <s v="ZLIN"/>
    <n v="10"/>
    <n v="0"/>
    <n v="5772.49"/>
    <n v="5010.4399999999996"/>
    <s v="ZLIN"/>
    <n v="10"/>
    <n v="0"/>
    <n v="0"/>
    <n v="0"/>
    <m/>
    <m/>
    <m/>
  </r>
  <r>
    <s v="120602006487-0"/>
    <x v="38"/>
    <m/>
    <s v="GABINETE CON 2 PUERTAS ( BIBLIOTECA  DE MADERA )"/>
    <s v="21.04.2010"/>
    <n v="122040"/>
    <n v="105768"/>
    <s v="ZLIN"/>
    <n v="10"/>
    <n v="0"/>
    <n v="5772.49"/>
    <n v="5010.4399999999996"/>
    <s v="ZLIN"/>
    <n v="10"/>
    <n v="0"/>
    <n v="0"/>
    <n v="0"/>
    <m/>
    <m/>
    <m/>
  </r>
  <r>
    <s v="120602006488-0"/>
    <x v="38"/>
    <m/>
    <s v="GABINETE CON 2 PUERTAS ( BIBLIOTECA  DE MADERA )"/>
    <s v="21.04.2010"/>
    <n v="122040"/>
    <n v="105768"/>
    <s v="ZLIN"/>
    <n v="10"/>
    <n v="0"/>
    <n v="5772.49"/>
    <n v="5010.4399999999996"/>
    <s v="ZLIN"/>
    <n v="10"/>
    <n v="0"/>
    <n v="0"/>
    <n v="0"/>
    <m/>
    <m/>
    <m/>
  </r>
  <r>
    <s v="120602006489-0"/>
    <x v="38"/>
    <m/>
    <s v="GABINETE CON 2 PUERTAS ( BIBLIOTECA  DE MADERA )"/>
    <s v="21.04.2010"/>
    <n v="122040"/>
    <n v="105768"/>
    <s v="ZLIN"/>
    <n v="10"/>
    <n v="0"/>
    <n v="5772.49"/>
    <n v="5010.4399999999996"/>
    <s v="ZLIN"/>
    <n v="10"/>
    <n v="0"/>
    <n v="0"/>
    <n v="0"/>
    <m/>
    <m/>
    <m/>
  </r>
  <r>
    <s v="120602006490-0"/>
    <x v="38"/>
    <m/>
    <s v="GABINETE CON 4 PUERTAS ( BIBLIOTECA DE MADERA)"/>
    <s v="21.04.2010"/>
    <n v="162720"/>
    <n v="141024"/>
    <s v="ZLIN"/>
    <n v="10"/>
    <n v="0"/>
    <n v="7696.66"/>
    <n v="6680.6"/>
    <s v="ZLIN"/>
    <n v="10"/>
    <n v="0"/>
    <n v="0"/>
    <n v="0"/>
    <m/>
    <m/>
    <m/>
  </r>
  <r>
    <s v="120602006491-0"/>
    <x v="38"/>
    <m/>
    <s v="ESCRITORIO"/>
    <s v="20.04.2010"/>
    <n v="130950"/>
    <n v="113490"/>
    <s v="ZLIN"/>
    <n v="10"/>
    <n v="0"/>
    <n v="6193.94"/>
    <n v="5376.25"/>
    <s v="ZLIN"/>
    <n v="10"/>
    <n v="0"/>
    <n v="0"/>
    <n v="0"/>
    <m/>
    <m/>
    <m/>
  </r>
  <r>
    <s v="120602006492-0"/>
    <x v="38"/>
    <m/>
    <s v="RELOJ MARCADOR"/>
    <s v="23.04.2010"/>
    <n v="513915.87"/>
    <n v="362800.14"/>
    <s v="ZLIN"/>
    <n v="15"/>
    <n v="0"/>
    <n v="24308.22"/>
    <n v="21099.21"/>
    <s v="ZLIN"/>
    <n v="10"/>
    <n v="0"/>
    <n v="0"/>
    <n v="0"/>
    <m/>
    <m/>
    <m/>
  </r>
  <r>
    <s v="120602006493-0"/>
    <x v="38"/>
    <m/>
    <s v="RELOJ MARCADOR"/>
    <s v="23.04.2010"/>
    <n v="513915.88"/>
    <n v="362800.15"/>
    <s v="ZLIN"/>
    <n v="15"/>
    <n v="0"/>
    <n v="24308.22"/>
    <n v="21099.21"/>
    <s v="ZLIN"/>
    <n v="10"/>
    <n v="0"/>
    <n v="0"/>
    <n v="0"/>
    <m/>
    <m/>
    <m/>
  </r>
  <r>
    <s v="120602006494-0"/>
    <x v="38"/>
    <m/>
    <s v="AIRE ACONDICIONADO PARED ALTA 18000 BTU"/>
    <s v="21.04.2010"/>
    <n v="478619.37"/>
    <n v="414803.45999999996"/>
    <s v="ZLIN"/>
    <n v="10"/>
    <n v="0"/>
    <n v="22638.7"/>
    <n v="19650.09"/>
    <s v="ZLIN"/>
    <n v="10"/>
    <n v="0"/>
    <n v="0"/>
    <n v="0"/>
    <m/>
    <m/>
    <m/>
  </r>
  <r>
    <s v="120602006495-0"/>
    <x v="38"/>
    <m/>
    <s v="AIRE ACONDICIONADO  PARED ALTA 9000BTU"/>
    <s v="21.04.2010"/>
    <n v="304460.63"/>
    <n v="263865.88"/>
    <s v="ZLIN"/>
    <n v="10"/>
    <n v="0"/>
    <n v="14400.99"/>
    <n v="12499.869999999999"/>
    <s v="ZLIN"/>
    <n v="10"/>
    <n v="0"/>
    <n v="0"/>
    <n v="0"/>
    <m/>
    <m/>
    <m/>
  </r>
  <r>
    <s v="120602006496-0"/>
    <x v="38"/>
    <m/>
    <s v="RELOJ MARCADOR"/>
    <s v="04.05.2010"/>
    <n v="160191.63"/>
    <n v="111980.55"/>
    <s v="ZLIN"/>
    <n v="15"/>
    <n v="0"/>
    <n v="7577.06"/>
    <n v="6514.17"/>
    <s v="ZLIN"/>
    <n v="10"/>
    <n v="0"/>
    <n v="0"/>
    <n v="0"/>
    <m/>
    <m/>
    <m/>
  </r>
  <r>
    <s v="120602006497-0"/>
    <x v="38"/>
    <m/>
    <s v="AIRE ACONDICIONADO"/>
    <s v="22.04.2010"/>
    <n v="578482.4"/>
    <n v="501351.41000000003"/>
    <s v="ZLIN"/>
    <n v="10"/>
    <n v="0"/>
    <n v="27362.22"/>
    <n v="23750.04"/>
    <s v="ZLIN"/>
    <n v="10"/>
    <n v="0"/>
    <n v="0"/>
    <n v="0"/>
    <m/>
    <m/>
    <m/>
  </r>
  <r>
    <s v="120602006498-0"/>
    <x v="38"/>
    <m/>
    <s v="AIRE ACONDICIONADO"/>
    <s v="22.04.2010"/>
    <n v="578482.4"/>
    <n v="501351.41000000003"/>
    <s v="ZLIN"/>
    <n v="10"/>
    <n v="0"/>
    <n v="27362.22"/>
    <n v="23750.04"/>
    <s v="ZLIN"/>
    <n v="10"/>
    <n v="0"/>
    <n v="0"/>
    <n v="0"/>
    <m/>
    <m/>
    <m/>
  </r>
  <r>
    <s v="120602006499-0"/>
    <x v="38"/>
    <m/>
    <s v="PROYECTOR"/>
    <s v="04.05.2010"/>
    <n v="579990"/>
    <n v="497824.75"/>
    <s v="ZLIN"/>
    <n v="10"/>
    <n v="0"/>
    <n v="27433.53"/>
    <n v="23585.219999999998"/>
    <s v="ZLIN"/>
    <n v="10"/>
    <n v="0"/>
    <n v="0"/>
    <n v="0"/>
    <m/>
    <m/>
    <m/>
  </r>
  <r>
    <s v="120602006500-0"/>
    <x v="38"/>
    <m/>
    <s v="SILLA ERGONOMICA CON RESPALDO DE MALLA"/>
    <s v="04.05.2010"/>
    <n v="95000"/>
    <n v="81541.67"/>
    <s v="ZLIN"/>
    <n v="10"/>
    <n v="0"/>
    <n v="4493.5"/>
    <n v="3863.16"/>
    <s v="ZLIN"/>
    <n v="10"/>
    <n v="0"/>
    <n v="0"/>
    <n v="0"/>
    <m/>
    <m/>
    <m/>
  </r>
  <r>
    <s v="120602006501-0"/>
    <x v="38"/>
    <m/>
    <s v="SILLA ERGONOMICA CON RESPALDO DE MALLA"/>
    <s v="04.05.2010"/>
    <n v="95000"/>
    <n v="81541.67"/>
    <s v="ZLIN"/>
    <n v="10"/>
    <n v="0"/>
    <n v="4493.5"/>
    <n v="3863.16"/>
    <s v="ZLIN"/>
    <n v="10"/>
    <n v="0"/>
    <n v="0"/>
    <n v="0"/>
    <m/>
    <m/>
    <m/>
  </r>
  <r>
    <s v="120602006502-0"/>
    <x v="38"/>
    <m/>
    <s v="ARCHIVO MOVIL"/>
    <s v="01.02.2011"/>
    <n v="7421657.29"/>
    <n v="5813631.5499999998"/>
    <s v="ZLIN"/>
    <n v="10"/>
    <n v="0"/>
    <n v="0"/>
    <n v="0"/>
    <s v="ZLIN"/>
    <n v="10"/>
    <n v="0"/>
    <n v="0"/>
    <n v="0"/>
    <m/>
    <m/>
    <m/>
  </r>
  <r>
    <s v="120602006504-0"/>
    <x v="38"/>
    <m/>
    <s v="ENCUADERNADORA"/>
    <s v="11.05.2010"/>
    <n v="244080"/>
    <n v="209502"/>
    <s v="ZLIN"/>
    <n v="10"/>
    <n v="0"/>
    <n v="11544.98"/>
    <n v="9925.48"/>
    <s v="ZLIN"/>
    <n v="10"/>
    <n v="0"/>
    <n v="0"/>
    <n v="0"/>
    <m/>
    <m/>
    <m/>
  </r>
  <r>
    <s v="120602006505-0"/>
    <x v="38"/>
    <m/>
    <s v="MUEBLE DE OFICINA DE MADERA 3 PUERTAS DE VIDRIO"/>
    <s v="19.05.2010"/>
    <n v="480000"/>
    <n v="412000"/>
    <s v="ZLIN"/>
    <n v="10"/>
    <n v="0"/>
    <n v="22704"/>
    <n v="19519.13"/>
    <s v="ZLIN"/>
    <n v="10"/>
    <n v="0"/>
    <n v="0"/>
    <n v="0"/>
    <m/>
    <m/>
    <m/>
  </r>
  <r>
    <s v="120602006506-0"/>
    <x v="38"/>
    <m/>
    <s v="TELEVISOR PANTALLA 32 &quot; LCD"/>
    <s v="09.06.2010"/>
    <n v="370000"/>
    <n v="314500"/>
    <s v="ZLIN"/>
    <n v="10"/>
    <n v="0"/>
    <n v="17501"/>
    <n v="14901.34"/>
    <s v="ZLIN"/>
    <n v="10"/>
    <n v="0"/>
    <n v="0"/>
    <n v="0"/>
    <m/>
    <m/>
    <m/>
  </r>
  <r>
    <s v="120602006507-0"/>
    <x v="38"/>
    <m/>
    <s v="BICICLETAS CICLISMO BAJO TECHO SPN"/>
    <s v="04.08.2010"/>
    <n v="994400"/>
    <n v="828666.67"/>
    <s v="ZLIN"/>
    <n v="10"/>
    <n v="0"/>
    <n v="47035.12"/>
    <n v="39270.600000000006"/>
    <s v="ZLIN"/>
    <n v="10"/>
    <n v="0"/>
    <n v="0"/>
    <n v="0"/>
    <m/>
    <m/>
    <m/>
  </r>
  <r>
    <s v="120602006508-0"/>
    <x v="38"/>
    <m/>
    <s v="BANCA AJUSTABLE INCLINADA/PLANA/DECLINADA"/>
    <s v="04.08.2010"/>
    <n v="186450"/>
    <n v="155375"/>
    <s v="ZLIN"/>
    <n v="10"/>
    <n v="0"/>
    <n v="8819.09"/>
    <n v="7363.24"/>
    <s v="ZLIN"/>
    <n v="10"/>
    <n v="0"/>
    <n v="0"/>
    <n v="0"/>
    <m/>
    <m/>
    <m/>
  </r>
  <r>
    <s v="120602006509-0"/>
    <x v="38"/>
    <m/>
    <s v="BANCA PLANA"/>
    <s v="04.08.2010"/>
    <n v="96050"/>
    <n v="80041.67"/>
    <s v="ZLIN"/>
    <n v="10"/>
    <n v="0"/>
    <n v="4543.17"/>
    <n v="3793.19"/>
    <s v="ZLIN"/>
    <n v="10"/>
    <n v="0"/>
    <n v="0"/>
    <n v="0"/>
    <m/>
    <m/>
    <m/>
  </r>
  <r>
    <s v="120602006510-0"/>
    <x v="38"/>
    <m/>
    <s v="PRESS BANCA 2 BARRAS (REG Y Z) CON 245 LB PESO"/>
    <s v="14.10.2010"/>
    <n v="508500"/>
    <n v="415275"/>
    <s v="ZLIN"/>
    <n v="10"/>
    <n v="0"/>
    <n v="24052.05"/>
    <n v="19683.72"/>
    <s v="ZLIN"/>
    <n v="10"/>
    <n v="0"/>
    <n v="0"/>
    <n v="0"/>
    <m/>
    <m/>
    <m/>
  </r>
  <r>
    <s v="120602006511-0"/>
    <x v="38"/>
    <m/>
    <s v="MÁQUINA PARA DOMINADAS"/>
    <s v="04.08.2010"/>
    <n v="214700"/>
    <n v="178916.66999999998"/>
    <s v="ZLIN"/>
    <n v="10"/>
    <n v="0"/>
    <n v="10155.31"/>
    <n v="8478.8799999999992"/>
    <s v="ZLIN"/>
    <n v="10"/>
    <n v="0"/>
    <n v="0"/>
    <n v="0"/>
    <m/>
    <m/>
    <m/>
  </r>
  <r>
    <s v="120602006512-0"/>
    <x v="38"/>
    <m/>
    <s v="PRESS DE PIERNA CON 530 LB DE PESO"/>
    <s v="04.08.2010"/>
    <n v="1009542"/>
    <n v="841285"/>
    <s v="ZLIN"/>
    <n v="10"/>
    <n v="0"/>
    <n v="47751.34"/>
    <n v="39868.579999999994"/>
    <s v="ZLIN"/>
    <n v="10"/>
    <n v="0"/>
    <n v="0"/>
    <n v="0"/>
    <m/>
    <m/>
    <m/>
  </r>
  <r>
    <s v="120602006513-0"/>
    <x v="38"/>
    <m/>
    <s v="SET DE MANCUERNAS DE (2.5, 5,8,10,20 LB) 2 C/U"/>
    <s v="04.08.2010"/>
    <n v="213118"/>
    <n v="177598.33000000002"/>
    <s v="ZLIN"/>
    <n v="10"/>
    <n v="0"/>
    <n v="10080.48"/>
    <n v="8416.41"/>
    <s v="ZLIN"/>
    <n v="10"/>
    <n v="0"/>
    <n v="0"/>
    <n v="0"/>
    <m/>
    <m/>
    <m/>
  </r>
  <r>
    <s v="120602006514-0"/>
    <x v="38"/>
    <m/>
    <s v="MESA DE PING PONG (CON RED,  2 PALETAS Y  3 BOLA"/>
    <s v="04.08.2010"/>
    <n v="188710"/>
    <n v="157258.33000000002"/>
    <s v="ZLIN"/>
    <n v="10"/>
    <n v="0"/>
    <n v="8925.98"/>
    <n v="7452.49"/>
    <s v="ZLIN"/>
    <n v="10"/>
    <n v="0"/>
    <n v="0"/>
    <n v="0"/>
    <m/>
    <m/>
    <m/>
  </r>
  <r>
    <s v="120602006515-0"/>
    <x v="38"/>
    <m/>
    <s v="TELEFONO CELULAR NOKIA"/>
    <s v="17.05.2010"/>
    <n v="0"/>
    <n v="0"/>
    <s v="ZLIN"/>
    <n v="10"/>
    <n v="0"/>
    <n v="0"/>
    <n v="0"/>
    <s v="ZLIN"/>
    <n v="10"/>
    <n v="0"/>
    <n v="0"/>
    <n v="0"/>
    <m/>
    <m/>
    <m/>
  </r>
  <r>
    <s v="120602006516-0"/>
    <x v="38"/>
    <m/>
    <s v="TELEFONO CELULAR NOKIA E72"/>
    <s v="17.05.2010"/>
    <n v="0"/>
    <n v="0"/>
    <s v="ZLIN"/>
    <n v="10"/>
    <n v="0"/>
    <n v="0"/>
    <n v="0"/>
    <s v="ZLIN"/>
    <n v="10"/>
    <n v="0"/>
    <n v="0"/>
    <n v="0"/>
    <m/>
    <m/>
    <m/>
  </r>
  <r>
    <s v="120602006517-0"/>
    <x v="38"/>
    <m/>
    <s v="ENCUADERNADORA"/>
    <s v="13.05.2010"/>
    <n v="302980"/>
    <n v="260057.83000000002"/>
    <s v="ZLIN"/>
    <n v="10"/>
    <n v="0"/>
    <n v="14330.95"/>
    <n v="12320.640000000001"/>
    <s v="ZLIN"/>
    <n v="10"/>
    <n v="0"/>
    <n v="0"/>
    <n v="0"/>
    <m/>
    <m/>
    <m/>
  </r>
  <r>
    <s v="120602006518-0"/>
    <x v="38"/>
    <m/>
    <s v="Porta Brochure"/>
    <s v="18.05.2010"/>
    <n v="149628.54"/>
    <n v="128431.16"/>
    <s v="ZLIN"/>
    <n v="10"/>
    <n v="0"/>
    <n v="7077.43"/>
    <n v="6084.6200000000008"/>
    <s v="ZLIN"/>
    <n v="10"/>
    <n v="0"/>
    <n v="0"/>
    <n v="0"/>
    <m/>
    <m/>
    <m/>
  </r>
  <r>
    <s v="120602006519-0"/>
    <x v="38"/>
    <m/>
    <s v="VALIJA CON GRAFICA"/>
    <s v="18.05.2010"/>
    <n v="241336.36"/>
    <n v="207147.03999999998"/>
    <s v="ZLIN"/>
    <n v="10"/>
    <n v="0"/>
    <n v="11415.21"/>
    <n v="9813.91"/>
    <s v="ZLIN"/>
    <n v="10"/>
    <n v="0"/>
    <n v="0"/>
    <n v="0"/>
    <m/>
    <m/>
    <m/>
  </r>
  <r>
    <s v="120602006520-0"/>
    <x v="38"/>
    <m/>
    <s v="AIRE ACONDICIONADO"/>
    <s v="25.05.2010"/>
    <n v="220580"/>
    <n v="189331.16999999998"/>
    <s v="ZLIN"/>
    <n v="10"/>
    <n v="0"/>
    <n v="10433.43"/>
    <n v="8969.85"/>
    <s v="ZLIN"/>
    <n v="10"/>
    <n v="0"/>
    <n v="0"/>
    <n v="0"/>
    <m/>
    <m/>
    <m/>
  </r>
  <r>
    <s v="120602006521-0"/>
    <x v="38"/>
    <m/>
    <s v="LOCKER DE 6 COMPARTIMIENTOS"/>
    <s v="21.05.2010"/>
    <n v="290000"/>
    <n v="248916.66999999998"/>
    <s v="ZLIN"/>
    <n v="10"/>
    <n v="0"/>
    <n v="13717"/>
    <n v="11792.81"/>
    <s v="ZLIN"/>
    <n v="10"/>
    <n v="0"/>
    <n v="0"/>
    <n v="0"/>
    <m/>
    <m/>
    <m/>
  </r>
  <r>
    <s v="120602006522-0"/>
    <x v="38"/>
    <m/>
    <s v="LOCKER DE 6 COMPARTIMIENTOS"/>
    <s v="21.05.2010"/>
    <n v="290000"/>
    <n v="248916.66999999998"/>
    <s v="ZLIN"/>
    <n v="10"/>
    <n v="0"/>
    <n v="13717"/>
    <n v="11792.81"/>
    <s v="ZLIN"/>
    <n v="10"/>
    <n v="0"/>
    <n v="0"/>
    <n v="0"/>
    <m/>
    <m/>
    <m/>
  </r>
  <r>
    <s v="120602006523-0"/>
    <x v="38"/>
    <m/>
    <s v="SILLON EJECUTIVO"/>
    <s v="19.05.2010"/>
    <n v="189249"/>
    <n v="162438.73000000001"/>
    <s v="ZLIN"/>
    <n v="10"/>
    <n v="0"/>
    <n v="8951.48"/>
    <n v="7695.78"/>
    <s v="ZLIN"/>
    <n v="10"/>
    <n v="0"/>
    <n v="0"/>
    <n v="0"/>
    <m/>
    <m/>
    <m/>
  </r>
  <r>
    <s v="120602006524-0"/>
    <x v="38"/>
    <m/>
    <s v="TELEFONO CELULAR"/>
    <s v="21.05.2010"/>
    <n v="92000"/>
    <n v="78966.67"/>
    <s v="ZLIN"/>
    <n v="10"/>
    <n v="0"/>
    <n v="4351.6000000000004"/>
    <n v="3741.1700000000005"/>
    <s v="ZLIN"/>
    <n v="10"/>
    <n v="0"/>
    <n v="0"/>
    <n v="0"/>
    <m/>
    <m/>
    <m/>
  </r>
  <r>
    <s v="120602006525-0"/>
    <x v="38"/>
    <m/>
    <s v="ETIQUETADORA"/>
    <s v="22.05.2010"/>
    <n v="155000.97"/>
    <n v="133042.5"/>
    <s v="ZLIN"/>
    <n v="10"/>
    <n v="0"/>
    <n v="7331.55"/>
    <n v="6303.1"/>
    <s v="ZLIN"/>
    <n v="10"/>
    <n v="0"/>
    <n v="0"/>
    <n v="0"/>
    <m/>
    <m/>
    <m/>
  </r>
  <r>
    <s v="120602006526-0"/>
    <x v="38"/>
    <m/>
    <s v="LOCKER DE 6 COMPARTIMIENTOS"/>
    <s v="21.05.2010"/>
    <n v="290000"/>
    <n v="248916.66999999998"/>
    <s v="ZLIN"/>
    <n v="10"/>
    <n v="0"/>
    <n v="13717"/>
    <n v="11792.81"/>
    <s v="ZLIN"/>
    <n v="10"/>
    <n v="0"/>
    <n v="0"/>
    <n v="0"/>
    <m/>
    <m/>
    <m/>
  </r>
  <r>
    <s v="120602006527-0"/>
    <x v="38"/>
    <m/>
    <s v="SILLA EJECUTIVA CON DESCANSA BRAZOS Y RESPALDO"/>
    <s v="25.05.2010"/>
    <n v="135000"/>
    <n v="115875"/>
    <s v="ZLIN"/>
    <n v="10"/>
    <n v="0"/>
    <n v="6385.5"/>
    <n v="5489.76"/>
    <s v="ZLIN"/>
    <n v="10"/>
    <n v="0"/>
    <n v="0"/>
    <n v="0"/>
    <m/>
    <m/>
    <m/>
  </r>
  <r>
    <s v="120602006528-0"/>
    <x v="38"/>
    <m/>
    <s v="REFRIGERADORA"/>
    <s v="31.05.2010"/>
    <n v="250000"/>
    <n v="214583.33000000002"/>
    <s v="ZLIN"/>
    <n v="10"/>
    <n v="0"/>
    <n v="11825"/>
    <n v="10166.219999999999"/>
    <s v="ZLIN"/>
    <n v="10"/>
    <n v="0"/>
    <n v="0"/>
    <n v="0"/>
    <m/>
    <m/>
    <m/>
  </r>
  <r>
    <s v="120602006529-0"/>
    <x v="38"/>
    <m/>
    <s v="AIRE ACONDICIONADO"/>
    <s v="01.06.2010"/>
    <n v="269990"/>
    <n v="229491.5"/>
    <s v="ZLIN"/>
    <n v="10"/>
    <n v="0"/>
    <n v="12770.53"/>
    <n v="10873.550000000001"/>
    <s v="ZLIN"/>
    <n v="10"/>
    <n v="0"/>
    <n v="0"/>
    <n v="0"/>
    <m/>
    <m/>
    <m/>
  </r>
  <r>
    <s v="120602006530-0"/>
    <x v="38"/>
    <m/>
    <s v="REFRIGERADORA"/>
    <s v="31.05.2010"/>
    <n v="274540"/>
    <n v="235646.83000000002"/>
    <s v="ZLIN"/>
    <n v="10"/>
    <n v="0"/>
    <n v="12985.74"/>
    <n v="11164.13"/>
    <s v="ZLIN"/>
    <n v="10"/>
    <n v="0"/>
    <n v="0"/>
    <n v="0"/>
    <m/>
    <m/>
    <m/>
  </r>
  <r>
    <s v="120602006532-0"/>
    <x v="38"/>
    <m/>
    <s v="ASPIRADORA"/>
    <s v="22.05.2010"/>
    <n v="112435"/>
    <n v="96506.709999999992"/>
    <s v="ZLIN"/>
    <n v="10"/>
    <n v="0"/>
    <n v="5318.18"/>
    <n v="4572.16"/>
    <s v="ZLIN"/>
    <n v="10"/>
    <n v="0"/>
    <n v="0"/>
    <n v="0"/>
    <m/>
    <m/>
    <m/>
  </r>
  <r>
    <s v="120602006533-0"/>
    <x v="38"/>
    <m/>
    <s v="CAMARA FOTOGRAFICA"/>
    <s v="31.05.2010"/>
    <n v="312890"/>
    <n v="268563.92"/>
    <s v="ZLIN"/>
    <n v="10"/>
    <n v="0"/>
    <n v="14799.7"/>
    <n v="12723.630000000001"/>
    <s v="ZLIN"/>
    <n v="10"/>
    <n v="0"/>
    <n v="0"/>
    <n v="0"/>
    <m/>
    <m/>
    <m/>
  </r>
  <r>
    <s v="120602006534-0"/>
    <x v="38"/>
    <m/>
    <s v="MAQUINA DE ESCRIBIR"/>
    <s v="18.05.2010"/>
    <n v="89148.53"/>
    <n v="76519.149999999994"/>
    <s v="ZLIN"/>
    <n v="10"/>
    <n v="0"/>
    <n v="4216.7299999999996"/>
    <n v="3625.2199999999993"/>
    <s v="ZLIN"/>
    <n v="10"/>
    <n v="0"/>
    <n v="0"/>
    <n v="0"/>
    <m/>
    <m/>
    <m/>
  </r>
  <r>
    <s v="120602006535-0"/>
    <x v="38"/>
    <m/>
    <s v="SILLON EJECUTIVO"/>
    <s v="26.05.2010"/>
    <n v="575533.54"/>
    <n v="493999.62000000005"/>
    <s v="ZLIN"/>
    <n v="10"/>
    <n v="0"/>
    <n v="27222.74"/>
    <n v="23403.99"/>
    <s v="ZLIN"/>
    <n v="10"/>
    <n v="0"/>
    <n v="0"/>
    <n v="0"/>
    <m/>
    <m/>
    <m/>
  </r>
  <r>
    <s v="120602006536-0"/>
    <x v="38"/>
    <m/>
    <s v="EXTRACTOR DE AIRE INDUSTRIAL"/>
    <s v="01.06.2010"/>
    <n v="313010"/>
    <n v="266058.5"/>
    <s v="ZLIN"/>
    <n v="10"/>
    <n v="0"/>
    <n v="14805.37"/>
    <n v="12606.12"/>
    <s v="ZLIN"/>
    <n v="10"/>
    <n v="0"/>
    <n v="0"/>
    <n v="0"/>
    <m/>
    <m/>
    <m/>
  </r>
  <r>
    <s v="120602006537-0"/>
    <x v="38"/>
    <m/>
    <s v="EXTRACTOR DE AIRE INDUSTRIAL"/>
    <s v="01.06.2010"/>
    <n v="74806"/>
    <n v="63585.1"/>
    <s v="ZLIN"/>
    <n v="10"/>
    <n v="0"/>
    <n v="3538.32"/>
    <n v="3012.73"/>
    <s v="ZLIN"/>
    <n v="10"/>
    <n v="0"/>
    <n v="0"/>
    <n v="0"/>
    <m/>
    <m/>
    <m/>
  </r>
  <r>
    <s v="120602006538-0"/>
    <x v="38"/>
    <m/>
    <s v="HIDROLAVADORA Y ACCESORIOS"/>
    <s v="07.07.2010"/>
    <n v="120985"/>
    <n v="82892.260000000009"/>
    <s v="ZLIN"/>
    <n v="15"/>
    <n v="0"/>
    <n v="5722.59"/>
    <n v="4825.2300000000005"/>
    <s v="ZLIN"/>
    <n v="10"/>
    <n v="0"/>
    <n v="0"/>
    <n v="0"/>
    <m/>
    <m/>
    <m/>
  </r>
  <r>
    <s v="120602006540-0"/>
    <x v="38"/>
    <m/>
    <s v="TELEFONO CELULAR"/>
    <s v="01.06.2010"/>
    <n v="342500"/>
    <n v="291125"/>
    <s v="ZLIN"/>
    <n v="10"/>
    <n v="0"/>
    <n v="16200.25"/>
    <n v="13793.81"/>
    <s v="ZLIN"/>
    <n v="10"/>
    <n v="0"/>
    <n v="0"/>
    <n v="0"/>
    <m/>
    <m/>
    <m/>
  </r>
  <r>
    <s v="120602006541-0"/>
    <x v="38"/>
    <m/>
    <s v="TELESCOPIO"/>
    <s v="09.07.2010"/>
    <n v="1295093"/>
    <n v="1090036.6099999999"/>
    <s v="ZLIN"/>
    <n v="10"/>
    <n v="0"/>
    <n v="61257.9"/>
    <n v="51652"/>
    <s v="ZLIN"/>
    <n v="10"/>
    <n v="0"/>
    <n v="0"/>
    <n v="0"/>
    <m/>
    <m/>
    <m/>
  </r>
  <r>
    <s v="120602006542-0"/>
    <x v="38"/>
    <m/>
    <s v="MUEBLE PARA IMPRESORA CON SOBRE  COLOR BEIGE"/>
    <s v="18.06.2010"/>
    <n v="175000"/>
    <n v="148750"/>
    <s v="ZLIN"/>
    <n v="10"/>
    <n v="0"/>
    <n v="8277.5"/>
    <n v="7047.93"/>
    <s v="ZLIN"/>
    <n v="10"/>
    <n v="0"/>
    <n v="0"/>
    <n v="0"/>
    <m/>
    <m/>
    <m/>
  </r>
  <r>
    <s v="120602006543-0"/>
    <x v="38"/>
    <m/>
    <s v="AIRE ACONDICIONADO"/>
    <s v="19.07.2010"/>
    <n v="544000"/>
    <n v="457866.67"/>
    <s v="ZLIN"/>
    <n v="10"/>
    <n v="0"/>
    <n v="25731.200000000001"/>
    <n v="21696.27"/>
    <s v="ZLIN"/>
    <n v="10"/>
    <n v="0"/>
    <n v="0"/>
    <n v="0"/>
    <m/>
    <m/>
    <m/>
  </r>
  <r>
    <s v="120602006544-0"/>
    <x v="38"/>
    <m/>
    <s v="CAMARA FOTOGRAFICA"/>
    <s v="07.07.2010"/>
    <n v="116005"/>
    <n v="97637.540000000008"/>
    <s v="ZLIN"/>
    <n v="10"/>
    <n v="0"/>
    <n v="5487.04"/>
    <n v="4626.62"/>
    <s v="ZLIN"/>
    <n v="10"/>
    <n v="0"/>
    <n v="0"/>
    <n v="0"/>
    <m/>
    <m/>
    <m/>
  </r>
  <r>
    <s v="120602006545-0"/>
    <x v="38"/>
    <m/>
    <s v=" BIBLIOTECA 4 ESTANTES"/>
    <s v="09.06.2010"/>
    <n v="124998.35"/>
    <n v="106248.6"/>
    <s v="ZLIN"/>
    <n v="10"/>
    <n v="0"/>
    <n v="5912.42"/>
    <n v="5034.16"/>
    <s v="ZLIN"/>
    <n v="10"/>
    <n v="0"/>
    <n v="0"/>
    <n v="0"/>
    <m/>
    <m/>
    <m/>
  </r>
  <r>
    <s v="120602006546-0"/>
    <x v="38"/>
    <m/>
    <s v=" BIBLIOTECA 4 ESTANTES"/>
    <s v="09.06.2010"/>
    <n v="124998.35"/>
    <n v="106248.6"/>
    <s v="ZLIN"/>
    <n v="10"/>
    <n v="0"/>
    <n v="5912.42"/>
    <n v="5034.16"/>
    <s v="ZLIN"/>
    <n v="10"/>
    <n v="0"/>
    <n v="0"/>
    <n v="0"/>
    <m/>
    <m/>
    <m/>
  </r>
  <r>
    <s v="120602006547-0"/>
    <x v="38"/>
    <m/>
    <s v="SISTEMA DE AUDIO YAMAHA"/>
    <s v="14.06.2010"/>
    <n v="416500"/>
    <n v="354025"/>
    <s v="ZLIN"/>
    <n v="10"/>
    <n v="0"/>
    <n v="19700.45"/>
    <n v="16774.080000000002"/>
    <s v="ZLIN"/>
    <n v="10"/>
    <n v="0"/>
    <n v="0"/>
    <n v="0"/>
    <m/>
    <m/>
    <m/>
  </r>
  <r>
    <s v="120602006548-0"/>
    <x v="38"/>
    <m/>
    <s v="MICROFONO"/>
    <s v="15.06.2010"/>
    <n v="105699.99"/>
    <n v="89845"/>
    <s v="ZLIN"/>
    <n v="10"/>
    <n v="0"/>
    <n v="4999.6099999999997"/>
    <n v="4256.95"/>
    <s v="ZLIN"/>
    <n v="10"/>
    <n v="0"/>
    <n v="0"/>
    <n v="0"/>
    <m/>
    <m/>
    <m/>
  </r>
  <r>
    <s v="120602006549-0"/>
    <x v="38"/>
    <m/>
    <s v="MICROFONO"/>
    <s v="15.06.2010"/>
    <n v="76400"/>
    <n v="64940"/>
    <s v="ZLIN"/>
    <n v="10"/>
    <n v="0"/>
    <n v="3613.72"/>
    <n v="3076.92"/>
    <s v="ZLIN"/>
    <n v="10"/>
    <n v="0"/>
    <n v="0"/>
    <n v="0"/>
    <m/>
    <m/>
    <m/>
  </r>
  <r>
    <s v="120602006550-0"/>
    <x v="38"/>
    <m/>
    <s v="ESTANTE CON SOBRE DE VIDRIO"/>
    <s v="07.06.2010"/>
    <n v="105136.5"/>
    <n v="89366.03"/>
    <s v="ZLIN"/>
    <n v="10"/>
    <n v="0"/>
    <n v="4972.96"/>
    <n v="4234.26"/>
    <s v="ZLIN"/>
    <n v="10"/>
    <n v="0"/>
    <n v="0"/>
    <n v="0"/>
    <m/>
    <m/>
    <m/>
  </r>
  <r>
    <s v="120602006551-0"/>
    <x v="38"/>
    <m/>
    <s v="ESTANTE CON SOBRE DE VIDRIO"/>
    <s v="07.06.2010"/>
    <n v="105136.5"/>
    <n v="89366.03"/>
    <s v="ZLIN"/>
    <n v="10"/>
    <n v="0"/>
    <n v="4972.96"/>
    <n v="4234.26"/>
    <s v="ZLIN"/>
    <n v="10"/>
    <n v="0"/>
    <n v="0"/>
    <n v="0"/>
    <m/>
    <m/>
    <m/>
  </r>
  <r>
    <s v="120602006552-0"/>
    <x v="38"/>
    <m/>
    <s v="ESTANTE CON SOBRE DE VIDRIO"/>
    <s v="07.06.2010"/>
    <n v="105136.5"/>
    <n v="89366.03"/>
    <s v="ZLIN"/>
    <n v="10"/>
    <n v="0"/>
    <n v="4972.96"/>
    <n v="4234.26"/>
    <s v="ZLIN"/>
    <n v="10"/>
    <n v="0"/>
    <n v="0"/>
    <n v="0"/>
    <m/>
    <m/>
    <m/>
  </r>
  <r>
    <s v="120602006553-0"/>
    <x v="38"/>
    <m/>
    <s v="AIRE ACONDICIONADO"/>
    <s v="05.07.2010"/>
    <n v="478629.55"/>
    <n v="402846.54"/>
    <s v="ZLIN"/>
    <n v="10"/>
    <n v="0"/>
    <n v="22639.18"/>
    <n v="19089.12"/>
    <s v="ZLIN"/>
    <n v="10"/>
    <n v="0"/>
    <n v="0"/>
    <n v="0"/>
    <m/>
    <m/>
    <m/>
  </r>
  <r>
    <s v="120602006555-0"/>
    <x v="38"/>
    <m/>
    <s v="AIRE ACONDICIONADO"/>
    <s v="05.07.2010"/>
    <n v="478629.55"/>
    <n v="402846.54"/>
    <s v="ZLIN"/>
    <n v="10"/>
    <n v="0"/>
    <n v="22639.18"/>
    <n v="19089.12"/>
    <s v="ZLIN"/>
    <n v="10"/>
    <n v="0"/>
    <n v="0"/>
    <n v="0"/>
    <m/>
    <m/>
    <m/>
  </r>
  <r>
    <s v="120602006556-0"/>
    <x v="38"/>
    <m/>
    <s v="AIRE ACONDICIONADO TIPO MINI SPLIT"/>
    <s v="18.06.2010"/>
    <n v="422366.59"/>
    <n v="359011.61000000004"/>
    <s v="ZLIN"/>
    <n v="10"/>
    <n v="0"/>
    <n v="19977.939999999999"/>
    <n v="17010.349999999999"/>
    <s v="ZLIN"/>
    <n v="10"/>
    <n v="0"/>
    <n v="0"/>
    <n v="0"/>
    <m/>
    <m/>
    <m/>
  </r>
  <r>
    <s v="120602006557-0"/>
    <x v="38"/>
    <m/>
    <s v="FREGADERO"/>
    <s v="01.07.2010"/>
    <n v="107000"/>
    <n v="90058.33"/>
    <s v="ZLIN"/>
    <n v="10"/>
    <n v="0"/>
    <n v="5061.1000000000004"/>
    <n v="4267.46"/>
    <s v="ZLIN"/>
    <n v="10"/>
    <n v="0"/>
    <n v="0"/>
    <n v="0"/>
    <m/>
    <m/>
    <m/>
  </r>
  <r>
    <s v="120602006558-0"/>
    <x v="38"/>
    <m/>
    <s v="ESCRITORIO EN L"/>
    <s v="05.07.2010"/>
    <n v="96990.16"/>
    <n v="81633.39"/>
    <s v="ZLIN"/>
    <n v="10"/>
    <n v="0"/>
    <n v="4587.63"/>
    <n v="3868.23"/>
    <s v="ZLIN"/>
    <n v="10"/>
    <n v="0"/>
    <n v="0"/>
    <n v="0"/>
    <m/>
    <m/>
    <m/>
  </r>
  <r>
    <s v="120602006559-0"/>
    <x v="38"/>
    <m/>
    <s v="REFRIGERADORA"/>
    <s v="06.07.2010"/>
    <n v="229100"/>
    <n v="192825.83000000002"/>
    <s v="ZLIN"/>
    <n v="10"/>
    <n v="0"/>
    <n v="10836.43"/>
    <n v="9137.16"/>
    <s v="ZLIN"/>
    <n v="10"/>
    <n v="0"/>
    <n v="0"/>
    <n v="0"/>
    <m/>
    <m/>
    <m/>
  </r>
  <r>
    <s v="120602006560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1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2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3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4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5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6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7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8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69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0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1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2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3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4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5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6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7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8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79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0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1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2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3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4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5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6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7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8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89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0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1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2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3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4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5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6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7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8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599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0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1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2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3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4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5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6-0"/>
    <x v="38"/>
    <m/>
    <s v="SILLA SECRETARIAL ORTOPEDICA"/>
    <s v="08.10.2010"/>
    <n v="145770"/>
    <n v="119045.5"/>
    <s v="ZLIN"/>
    <n v="10"/>
    <n v="0"/>
    <n v="6894.92"/>
    <n v="5642.67"/>
    <s v="ZLIN"/>
    <n v="10"/>
    <n v="0"/>
    <n v="0"/>
    <n v="0"/>
    <m/>
    <m/>
    <m/>
  </r>
  <r>
    <s v="120602006607-0"/>
    <x v="38"/>
    <m/>
    <s v="SILLA SECRETARIAL ORTOPEDICA"/>
    <s v="08.10.2010"/>
    <n v="79675"/>
    <n v="65067.92"/>
    <s v="ZLIN"/>
    <n v="10"/>
    <n v="0"/>
    <n v="3768.63"/>
    <n v="3084.16"/>
    <s v="ZLIN"/>
    <n v="10"/>
    <n v="0"/>
    <n v="0"/>
    <n v="0"/>
    <m/>
    <m/>
    <m/>
  </r>
  <r>
    <s v="120602006608-0"/>
    <x v="38"/>
    <m/>
    <s v="SILLA SECRETARIAL ORTOPEDICA"/>
    <s v="08.10.2010"/>
    <n v="79675"/>
    <n v="65067.92"/>
    <s v="ZLIN"/>
    <n v="10"/>
    <n v="0"/>
    <n v="3768.63"/>
    <n v="3084.16"/>
    <s v="ZLIN"/>
    <n v="10"/>
    <n v="0"/>
    <n v="0"/>
    <n v="0"/>
    <m/>
    <m/>
    <m/>
  </r>
  <r>
    <s v="120602006609-0"/>
    <x v="38"/>
    <m/>
    <s v="SILLA SECRETARIAL ORTOPEDICA"/>
    <s v="08.10.2010"/>
    <n v="79675"/>
    <n v="65067.92"/>
    <s v="ZLIN"/>
    <n v="10"/>
    <n v="0"/>
    <n v="3768.63"/>
    <n v="3084.16"/>
    <s v="ZLIN"/>
    <n v="10"/>
    <n v="0"/>
    <n v="0"/>
    <n v="0"/>
    <m/>
    <m/>
    <m/>
  </r>
  <r>
    <s v="120602006610-0"/>
    <x v="38"/>
    <m/>
    <s v="SILLA SECRETARIAL ORTOPEDICA"/>
    <s v="08.10.2010"/>
    <n v="79675"/>
    <n v="65067.92"/>
    <s v="ZLIN"/>
    <n v="10"/>
    <n v="0"/>
    <n v="3768.63"/>
    <n v="3084.16"/>
    <s v="ZLIN"/>
    <n v="10"/>
    <n v="0"/>
    <n v="0"/>
    <n v="0"/>
    <m/>
    <m/>
    <m/>
  </r>
  <r>
    <s v="120602006611-0"/>
    <x v="38"/>
    <m/>
    <s v="SILLA SECRETARIAL ORTOPEDICA"/>
    <s v="08.10.2010"/>
    <n v="79675"/>
    <n v="65067.92"/>
    <s v="ZLIN"/>
    <n v="10"/>
    <n v="0"/>
    <n v="3768.63"/>
    <n v="3084.16"/>
    <s v="ZLIN"/>
    <n v="10"/>
    <n v="0"/>
    <n v="0"/>
    <n v="0"/>
    <m/>
    <m/>
    <m/>
  </r>
  <r>
    <s v="120602006612-0"/>
    <x v="38"/>
    <m/>
    <s v="SILLA SECRETARIAL ORTOPEDICA"/>
    <s v="08.10.2010"/>
    <n v="79675"/>
    <n v="65067.92"/>
    <s v="ZLIN"/>
    <n v="10"/>
    <n v="0"/>
    <n v="3768.63"/>
    <n v="3084.16"/>
    <s v="ZLIN"/>
    <n v="10"/>
    <n v="0"/>
    <n v="0"/>
    <n v="0"/>
    <m/>
    <m/>
    <m/>
  </r>
  <r>
    <s v="120602006613-0"/>
    <x v="38"/>
    <m/>
    <s v="MESA P/SALA DE REUNIONES-GDV Y DSO"/>
    <s v="06.07.2010"/>
    <n v="232146.52"/>
    <n v="195389.97999999998"/>
    <s v="ZLIN"/>
    <n v="10"/>
    <n v="0"/>
    <n v="10980.53"/>
    <n v="9258.66"/>
    <s v="ZLIN"/>
    <n v="10"/>
    <n v="0"/>
    <n v="0"/>
    <n v="0"/>
    <m/>
    <m/>
    <m/>
  </r>
  <r>
    <s v="120602006614-0"/>
    <x v="38"/>
    <m/>
    <s v="MESA P/SALA DE REUNIONES-GDV Y DSO"/>
    <s v="06.07.2010"/>
    <n v="232146.52"/>
    <n v="195389.97999999998"/>
    <s v="ZLIN"/>
    <n v="10"/>
    <n v="0"/>
    <n v="10980.53"/>
    <n v="9258.66"/>
    <s v="ZLIN"/>
    <n v="10"/>
    <n v="0"/>
    <n v="0"/>
    <n v="0"/>
    <m/>
    <m/>
    <m/>
  </r>
  <r>
    <s v="120602006615-0"/>
    <x v="38"/>
    <m/>
    <s v="MESAS P/SALA DE REUNIONES-GDV Y DSO"/>
    <s v="06.07.2010"/>
    <n v="232146.52"/>
    <n v="195389.97999999998"/>
    <s v="ZLIN"/>
    <n v="10"/>
    <n v="0"/>
    <n v="10980.53"/>
    <n v="9258.66"/>
    <s v="ZLIN"/>
    <n v="10"/>
    <n v="0"/>
    <n v="0"/>
    <n v="0"/>
    <m/>
    <m/>
    <m/>
  </r>
  <r>
    <s v="120602006616-0"/>
    <x v="38"/>
    <m/>
    <s v="MESAS P/SALA DE REUNIONES-GDV Y DSO"/>
    <s v="06.07.2010"/>
    <n v="232146.52"/>
    <n v="195389.97999999998"/>
    <s v="ZLIN"/>
    <n v="10"/>
    <n v="0"/>
    <n v="10980.53"/>
    <n v="9258.66"/>
    <s v="ZLIN"/>
    <n v="10"/>
    <n v="0"/>
    <n v="0"/>
    <n v="0"/>
    <m/>
    <m/>
    <m/>
  </r>
  <r>
    <s v="120602006617-0"/>
    <x v="38"/>
    <m/>
    <s v="MESAS P/SALA DE REUNIONES-GDV Y DSO"/>
    <s v="06.07.2010"/>
    <n v="232146.52"/>
    <n v="195389.97999999998"/>
    <s v="ZLIN"/>
    <n v="10"/>
    <n v="0"/>
    <n v="10980.53"/>
    <n v="9258.66"/>
    <s v="ZLIN"/>
    <n v="10"/>
    <n v="0"/>
    <n v="0"/>
    <n v="0"/>
    <m/>
    <m/>
    <m/>
  </r>
  <r>
    <s v="120602006619-0"/>
    <x v="38"/>
    <m/>
    <s v="ANEMOMETRO"/>
    <s v="09.09.2010"/>
    <n v="177903.81"/>
    <n v="119400.82999999999"/>
    <s v="ZLIN"/>
    <n v="15"/>
    <n v="0"/>
    <n v="8414.85"/>
    <n v="6956.1500000000005"/>
    <s v="ZLIN"/>
    <n v="10"/>
    <n v="0"/>
    <n v="0"/>
    <n v="0"/>
    <m/>
    <m/>
    <m/>
  </r>
  <r>
    <s v="120602006620-0"/>
    <x v="38"/>
    <m/>
    <s v="MUEBLE AÉRIO EN MADERA PARA CAPAS Y BOTAS"/>
    <s v="12.07.2010"/>
    <n v="128000"/>
    <n v="107733.33"/>
    <s v="ZLIN"/>
    <n v="10"/>
    <n v="0"/>
    <n v="6054.4"/>
    <n v="5105.0099999999993"/>
    <s v="ZLIN"/>
    <n v="10"/>
    <n v="0"/>
    <n v="0"/>
    <n v="0"/>
    <m/>
    <m/>
    <m/>
  </r>
  <r>
    <s v="120602006621-0"/>
    <x v="38"/>
    <m/>
    <s v="LOCKER DE SEIS PUERTAS"/>
    <s v="16.07.2010"/>
    <n v="101361"/>
    <n v="85312.18"/>
    <s v="ZLIN"/>
    <n v="10"/>
    <n v="0"/>
    <n v="4794.38"/>
    <n v="4042.57"/>
    <s v="ZLIN"/>
    <n v="10"/>
    <n v="0"/>
    <n v="0"/>
    <n v="0"/>
    <m/>
    <m/>
    <m/>
  </r>
  <r>
    <s v="120602006622-0"/>
    <x v="38"/>
    <m/>
    <s v="LOCKER DE SEIS PUERTAS"/>
    <s v="16.07.2010"/>
    <n v="101361"/>
    <n v="85312.18"/>
    <s v="ZLIN"/>
    <n v="10"/>
    <n v="0"/>
    <n v="4794.38"/>
    <n v="4042.57"/>
    <s v="ZLIN"/>
    <n v="10"/>
    <n v="0"/>
    <n v="0"/>
    <n v="0"/>
    <m/>
    <m/>
    <m/>
  </r>
  <r>
    <s v="120602006623-0"/>
    <x v="38"/>
    <m/>
    <s v="ESTACION DE TRABAJO"/>
    <s v="01.01.2011"/>
    <n v="416142.97"/>
    <n v="329446.51999999996"/>
    <s v="ZLIN"/>
    <n v="10"/>
    <n v="0"/>
    <n v="0"/>
    <n v="0"/>
    <s v="ZLIN"/>
    <n v="10"/>
    <n v="0"/>
    <n v="0"/>
    <n v="0"/>
    <m/>
    <m/>
    <m/>
  </r>
  <r>
    <s v="120602006624-0"/>
    <x v="38"/>
    <m/>
    <s v="ESTACIONE DE TRABAJO"/>
    <s v="01.01.2011"/>
    <n v="416142.97"/>
    <n v="329446.51999999996"/>
    <s v="ZLIN"/>
    <n v="10"/>
    <n v="0"/>
    <n v="0"/>
    <n v="0"/>
    <s v="ZLIN"/>
    <n v="10"/>
    <n v="0"/>
    <n v="0"/>
    <n v="0"/>
    <m/>
    <m/>
    <m/>
  </r>
  <r>
    <s v="120602006625-0"/>
    <x v="38"/>
    <m/>
    <s v="ESTACION DE TRABAJO"/>
    <s v="01.01.2011"/>
    <n v="416142.97"/>
    <n v="329446.51999999996"/>
    <s v="ZLIN"/>
    <n v="10"/>
    <n v="0"/>
    <n v="0"/>
    <n v="0"/>
    <s v="ZLIN"/>
    <n v="10"/>
    <n v="0"/>
    <n v="0"/>
    <n v="0"/>
    <m/>
    <m/>
    <m/>
  </r>
  <r>
    <s v="120602006626-0"/>
    <x v="38"/>
    <m/>
    <s v="ESTACION DE TRABAJO"/>
    <s v="01.01.2011"/>
    <n v="416142.97"/>
    <n v="329446.51999999996"/>
    <s v="ZLIN"/>
    <n v="10"/>
    <n v="0"/>
    <n v="0"/>
    <n v="0"/>
    <s v="ZLIN"/>
    <n v="10"/>
    <n v="0"/>
    <n v="0"/>
    <n v="0"/>
    <m/>
    <m/>
    <m/>
  </r>
  <r>
    <s v="120602006627-0"/>
    <x v="38"/>
    <m/>
    <s v="ESTACION DE TRABAJO"/>
    <s v="01.01.2011"/>
    <n v="416142.97"/>
    <n v="329446.51999999996"/>
    <s v="ZLIN"/>
    <n v="10"/>
    <n v="0"/>
    <n v="0"/>
    <n v="0"/>
    <s v="ZLIN"/>
    <n v="10"/>
    <n v="0"/>
    <n v="0"/>
    <n v="0"/>
    <m/>
    <m/>
    <m/>
  </r>
  <r>
    <s v="120602006628-0"/>
    <x v="38"/>
    <m/>
    <s v="ESTACION DE TRABAJO"/>
    <s v="01.01.2011"/>
    <n v="416142.97"/>
    <n v="329446.51999999996"/>
    <s v="ZLIN"/>
    <n v="10"/>
    <n v="0"/>
    <n v="0"/>
    <n v="0"/>
    <s v="ZLIN"/>
    <n v="10"/>
    <n v="0"/>
    <n v="0"/>
    <n v="0"/>
    <m/>
    <m/>
    <m/>
  </r>
  <r>
    <s v="120602006629-0"/>
    <x v="38"/>
    <m/>
    <s v="ESTACION DE TRABAJO"/>
    <s v="01.01.2011"/>
    <n v="982976.25"/>
    <n v="778189.53"/>
    <s v="ZLIN"/>
    <n v="10"/>
    <n v="0"/>
    <n v="0"/>
    <n v="0"/>
    <s v="ZLIN"/>
    <n v="10"/>
    <n v="0"/>
    <n v="0"/>
    <n v="0"/>
    <m/>
    <m/>
    <m/>
  </r>
  <r>
    <s v="120602006631-0"/>
    <x v="38"/>
    <m/>
    <s v="ESTACION DE TRABAJO"/>
    <s v="20.07.2010"/>
    <n v="790538.06"/>
    <n v="665369.54"/>
    <s v="ZLIN"/>
    <n v="10"/>
    <n v="0"/>
    <n v="37392.449999999997"/>
    <n v="31528.909999999996"/>
    <s v="ZLIN"/>
    <n v="10"/>
    <n v="0"/>
    <n v="0"/>
    <n v="0"/>
    <m/>
    <m/>
    <m/>
  </r>
  <r>
    <s v="120602006632-0"/>
    <x v="38"/>
    <m/>
    <s v="TELEFONO CELULAR"/>
    <s v="20.07.2010"/>
    <n v="325000"/>
    <n v="273541.67"/>
    <s v="ZLIN"/>
    <n v="10"/>
    <n v="0"/>
    <n v="15372.5"/>
    <n v="12961.93"/>
    <s v="ZLIN"/>
    <n v="10"/>
    <n v="0"/>
    <n v="0"/>
    <n v="0"/>
    <m/>
    <m/>
    <m/>
  </r>
  <r>
    <s v="120602006668-0"/>
    <x v="38"/>
    <m/>
    <s v="TELEFONO CELULAR"/>
    <s v="28.07.2010"/>
    <n v="180000"/>
    <n v="151500"/>
    <s v="ZLIN"/>
    <n v="10"/>
    <n v="0"/>
    <n v="8514"/>
    <n v="7178.91"/>
    <s v="ZLIN"/>
    <n v="10"/>
    <n v="0"/>
    <n v="0"/>
    <n v="0"/>
    <m/>
    <m/>
    <m/>
  </r>
  <r>
    <s v="120602006669-0"/>
    <x v="38"/>
    <m/>
    <s v="SILLA SECRETARIAL CON BRAZO AJUSTABLE"/>
    <s v="29.07.2010"/>
    <n v="145770"/>
    <n v="122689.75"/>
    <s v="ZLIN"/>
    <n v="10"/>
    <n v="0"/>
    <n v="6894.92"/>
    <n v="5813.72"/>
    <s v="ZLIN"/>
    <n v="10"/>
    <n v="0"/>
    <n v="0"/>
    <n v="0"/>
    <m/>
    <m/>
    <m/>
  </r>
  <r>
    <s v="120602006674-0"/>
    <x v="38"/>
    <m/>
    <s v="ARCHIVO MOVIL"/>
    <s v="17.12.2010"/>
    <n v="2809941.91"/>
    <n v="2247953.52"/>
    <s v="ZLIN"/>
    <n v="10"/>
    <n v="0"/>
    <n v="132910.25"/>
    <n v="108986.4"/>
    <s v="ZLIN"/>
    <n v="10"/>
    <n v="0"/>
    <n v="0"/>
    <n v="0"/>
    <m/>
    <m/>
    <m/>
  </r>
  <r>
    <s v="120602006686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87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88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89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90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91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92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93-0"/>
    <x v="38"/>
    <m/>
    <s v="SILLA EJECUTIVA"/>
    <s v="13.10.2010"/>
    <n v="87575"/>
    <n v="71519.58"/>
    <s v="ZLIN"/>
    <n v="10"/>
    <n v="0"/>
    <n v="4142.3"/>
    <n v="3389.98"/>
    <s v="ZLIN"/>
    <n v="10"/>
    <n v="0"/>
    <n v="0"/>
    <n v="0"/>
    <m/>
    <m/>
    <m/>
  </r>
  <r>
    <s v="120602006694-0"/>
    <x v="38"/>
    <m/>
    <s v="SILLA EJECUTIVA"/>
    <s v="12.08.2010"/>
    <n v="587763.63"/>
    <n v="489803.02"/>
    <s v="ZLIN"/>
    <n v="10"/>
    <n v="0"/>
    <n v="27801.22"/>
    <n v="23211.81"/>
    <s v="ZLIN"/>
    <n v="10"/>
    <n v="0"/>
    <n v="0"/>
    <n v="0"/>
    <m/>
    <m/>
    <m/>
  </r>
  <r>
    <s v="120602006695-0"/>
    <x v="38"/>
    <m/>
    <s v="REPISA"/>
    <s v="12.08.2010"/>
    <n v="271521.28000000003"/>
    <n v="226267.74000000002"/>
    <s v="ZLIN"/>
    <n v="10"/>
    <n v="0"/>
    <n v="12842.96"/>
    <n v="10722.849999999999"/>
    <s v="ZLIN"/>
    <n v="10"/>
    <n v="0"/>
    <n v="0"/>
    <n v="0"/>
    <m/>
    <m/>
    <m/>
  </r>
  <r>
    <s v="120602006697-0"/>
    <x v="38"/>
    <m/>
    <s v="SILLON EJECUTIVO COLOR CAFE OSCURO Y DE VINIL"/>
    <s v="18.11.2010"/>
    <n v="296625"/>
    <n v="239771.88"/>
    <s v="ZLIN"/>
    <n v="10"/>
    <n v="0"/>
    <n v="14030.36"/>
    <n v="11366.11"/>
    <s v="ZLIN"/>
    <n v="10"/>
    <n v="0"/>
    <n v="0"/>
    <n v="0"/>
    <m/>
    <m/>
    <m/>
  </r>
  <r>
    <s v="120602006698-0"/>
    <x v="38"/>
    <m/>
    <s v="SILLON EJECUTIVO COLOR CAFE OSCURO Y DE VINIL"/>
    <s v="18.11.2010"/>
    <n v="296625"/>
    <n v="239771.88"/>
    <s v="ZLIN"/>
    <n v="10"/>
    <n v="0"/>
    <n v="14030.36"/>
    <n v="11366.11"/>
    <s v="ZLIN"/>
    <n v="10"/>
    <n v="0"/>
    <n v="0"/>
    <n v="0"/>
    <m/>
    <m/>
    <m/>
  </r>
  <r>
    <s v="120602006699-0"/>
    <x v="38"/>
    <m/>
    <s v="SILLON EJECUTIVO"/>
    <s v="18.11.2010"/>
    <n v="296625"/>
    <n v="239771.88"/>
    <s v="ZLIN"/>
    <n v="10"/>
    <n v="0"/>
    <n v="14030.36"/>
    <n v="11366.11"/>
    <s v="ZLIN"/>
    <n v="10"/>
    <n v="0"/>
    <n v="0"/>
    <n v="0"/>
    <m/>
    <m/>
    <m/>
  </r>
  <r>
    <s v="120602006700-0"/>
    <x v="38"/>
    <m/>
    <s v="MESA PING PONG"/>
    <s v="17.08.2010"/>
    <n v="488600"/>
    <n v="401694.33999999997"/>
    <s v="ZLIN"/>
    <n v="10"/>
    <n v="0"/>
    <n v="23110.78"/>
    <n v="19039.29"/>
    <s v="ZLIN"/>
    <n v="10"/>
    <n v="0"/>
    <n v="0"/>
    <n v="0"/>
    <m/>
    <m/>
    <m/>
  </r>
  <r>
    <s v="120602006701-0"/>
    <x v="38"/>
    <m/>
    <s v="CAMARA DE VIDEO DIGITAL"/>
    <s v="19.08.2010"/>
    <n v="734600.01"/>
    <n v="606694.35"/>
    <s v="ZLIN"/>
    <n v="10"/>
    <n v="0"/>
    <n v="34746.58"/>
    <n v="28754.260000000002"/>
    <s v="ZLIN"/>
    <n v="10"/>
    <n v="0"/>
    <n v="0"/>
    <n v="0"/>
    <m/>
    <m/>
    <m/>
  </r>
  <r>
    <s v="120602006702-0"/>
    <x v="38"/>
    <m/>
    <s v="REFRIGERADORA"/>
    <s v="21.08.2010"/>
    <n v="362100"/>
    <n v="296277.68"/>
    <s v="ZLIN"/>
    <n v="10"/>
    <n v="0"/>
    <n v="17127.330000000002"/>
    <n v="14043.590000000002"/>
    <s v="ZLIN"/>
    <n v="10"/>
    <n v="0"/>
    <n v="0"/>
    <n v="0"/>
    <m/>
    <m/>
    <m/>
  </r>
  <r>
    <s v="120602006703-0"/>
    <x v="38"/>
    <m/>
    <s v="SILLA TIPO SECRETARIAL"/>
    <s v="20.08.2010"/>
    <n v="428773.19"/>
    <n v="351838.67"/>
    <s v="ZLIN"/>
    <n v="10"/>
    <n v="0"/>
    <n v="20280.97"/>
    <n v="16676.63"/>
    <s v="ZLIN"/>
    <n v="10"/>
    <n v="0"/>
    <n v="0"/>
    <n v="0"/>
    <m/>
    <m/>
    <m/>
  </r>
  <r>
    <s v="120602006705-0"/>
    <x v="38"/>
    <m/>
    <s v="ESCRITORIO"/>
    <s v="18.08.2010"/>
    <n v="165000"/>
    <n v="137500"/>
    <s v="ZLIN"/>
    <n v="10"/>
    <n v="0"/>
    <n v="7804.5"/>
    <n v="6516.14"/>
    <s v="ZLIN"/>
    <n v="10"/>
    <n v="0"/>
    <n v="0"/>
    <n v="0"/>
    <m/>
    <m/>
    <m/>
  </r>
  <r>
    <s v="120602006706-0"/>
    <x v="38"/>
    <m/>
    <s v="ESCRITORIO"/>
    <s v="18.08.2010"/>
    <n v="130000"/>
    <n v="108333.33"/>
    <s v="ZLIN"/>
    <n v="10"/>
    <n v="0"/>
    <n v="6149"/>
    <n v="5133.93"/>
    <s v="ZLIN"/>
    <n v="10"/>
    <n v="0"/>
    <n v="0"/>
    <n v="0"/>
    <m/>
    <m/>
    <m/>
  </r>
  <r>
    <s v="120602006707-0"/>
    <x v="38"/>
    <m/>
    <s v="ESCRITORIO"/>
    <s v="18.08.2010"/>
    <n v="130000"/>
    <n v="108333.33"/>
    <s v="ZLIN"/>
    <n v="10"/>
    <n v="0"/>
    <n v="6149"/>
    <n v="5133.93"/>
    <s v="ZLIN"/>
    <n v="10"/>
    <n v="0"/>
    <n v="0"/>
    <n v="0"/>
    <m/>
    <m/>
    <m/>
  </r>
  <r>
    <s v="120602006708-0"/>
    <x v="38"/>
    <m/>
    <s v="SILLA TIPO GERENCIAL"/>
    <s v="18.08.2010"/>
    <n v="113000"/>
    <n v="94166.67"/>
    <s v="ZLIN"/>
    <n v="10"/>
    <n v="0"/>
    <n v="5344.9"/>
    <n v="4462.57"/>
    <s v="ZLIN"/>
    <n v="10"/>
    <n v="0"/>
    <n v="0"/>
    <n v="0"/>
    <m/>
    <m/>
    <m/>
  </r>
  <r>
    <s v="120602006709-0"/>
    <x v="38"/>
    <m/>
    <s v="SILLA TIPO GERENCIAL"/>
    <s v="18.08.2010"/>
    <n v="113000"/>
    <n v="94166.67"/>
    <s v="ZLIN"/>
    <n v="10"/>
    <n v="0"/>
    <n v="5344.9"/>
    <n v="4462.57"/>
    <s v="ZLIN"/>
    <n v="10"/>
    <n v="0"/>
    <n v="0"/>
    <n v="0"/>
    <m/>
    <m/>
    <m/>
  </r>
  <r>
    <s v="120602006710-0"/>
    <x v="38"/>
    <m/>
    <s v="SILLA TIPO GERENCIAL"/>
    <s v="18.08.2010"/>
    <n v="113000"/>
    <n v="94166.67"/>
    <s v="ZLIN"/>
    <n v="10"/>
    <n v="0"/>
    <n v="5344.9"/>
    <n v="4462.57"/>
    <s v="ZLIN"/>
    <n v="10"/>
    <n v="0"/>
    <n v="0"/>
    <n v="0"/>
    <m/>
    <m/>
    <m/>
  </r>
  <r>
    <s v="120602006711-0"/>
    <x v="38"/>
    <m/>
    <s v="SILLA TIPO GERENCIAL"/>
    <s v="18.08.2010"/>
    <n v="113000"/>
    <n v="94166.67"/>
    <s v="ZLIN"/>
    <n v="10"/>
    <n v="0"/>
    <n v="5344.9"/>
    <n v="4462.57"/>
    <s v="ZLIN"/>
    <n v="10"/>
    <n v="0"/>
    <n v="0"/>
    <n v="0"/>
    <m/>
    <m/>
    <m/>
  </r>
  <r>
    <s v="120602006712-0"/>
    <x v="38"/>
    <m/>
    <s v="TELEFONO CELULAR"/>
    <s v="01.09.2010"/>
    <n v="170000"/>
    <n v="140250"/>
    <s v="ZLIN"/>
    <n v="10"/>
    <n v="0"/>
    <n v="8041"/>
    <n v="6647.1"/>
    <s v="ZLIN"/>
    <n v="10"/>
    <n v="0"/>
    <n v="0"/>
    <n v="0"/>
    <m/>
    <m/>
    <m/>
  </r>
  <r>
    <s v="120602006713-0"/>
    <x v="38"/>
    <m/>
    <s v="AIRE ACONDICIONADO"/>
    <s v="02.09.2010"/>
    <n v="300000"/>
    <n v="247500"/>
    <s v="ZLIN"/>
    <n v="10"/>
    <n v="0"/>
    <n v="14190"/>
    <n v="11730.17"/>
    <s v="ZLIN"/>
    <n v="10"/>
    <n v="0"/>
    <n v="0"/>
    <n v="0"/>
    <m/>
    <m/>
    <m/>
  </r>
  <r>
    <s v="120602006714-0"/>
    <x v="38"/>
    <m/>
    <s v="REFRIGERADORA"/>
    <s v="17.09.2010"/>
    <n v="133695.5"/>
    <n v="110298.79000000001"/>
    <s v="ZLIN"/>
    <n v="10"/>
    <n v="0"/>
    <n v="6323.8"/>
    <n v="5227.57"/>
    <s v="ZLIN"/>
    <n v="10"/>
    <n v="0"/>
    <n v="0"/>
    <n v="0"/>
    <m/>
    <m/>
    <m/>
  </r>
  <r>
    <s v="120602006715-0"/>
    <x v="38"/>
    <m/>
    <s v="REFRIGERADORA"/>
    <s v="17.09.2010"/>
    <n v="250101.5"/>
    <n v="206333.74"/>
    <s v="ZLIN"/>
    <n v="10"/>
    <n v="0"/>
    <n v="11829.8"/>
    <n v="9779.119999999999"/>
    <s v="ZLIN"/>
    <n v="10"/>
    <n v="0"/>
    <n v="0"/>
    <n v="0"/>
    <m/>
    <m/>
    <m/>
  </r>
  <r>
    <s v="120602006716-0"/>
    <x v="38"/>
    <m/>
    <s v="REFRIGERADORA"/>
    <s v="17.09.2010"/>
    <n v="250101.5"/>
    <n v="206333.74"/>
    <s v="ZLIN"/>
    <n v="10"/>
    <n v="0"/>
    <n v="11829.8"/>
    <n v="9779.119999999999"/>
    <s v="ZLIN"/>
    <n v="10"/>
    <n v="0"/>
    <n v="0"/>
    <n v="0"/>
    <m/>
    <m/>
    <m/>
  </r>
  <r>
    <s v="120602006717-0"/>
    <x v="38"/>
    <m/>
    <s v="REFRIGERADORA"/>
    <s v="17.09.2010"/>
    <n v="250101.5"/>
    <n v="206333.74"/>
    <s v="ZLIN"/>
    <n v="10"/>
    <n v="0"/>
    <n v="11829.8"/>
    <n v="9779.119999999999"/>
    <s v="ZLIN"/>
    <n v="10"/>
    <n v="0"/>
    <n v="0"/>
    <n v="0"/>
    <m/>
    <m/>
    <m/>
  </r>
  <r>
    <s v="120602006718-0"/>
    <x v="38"/>
    <m/>
    <s v="DESTRUCTORA DE PAPEL"/>
    <s v="21.09.2010"/>
    <n v="602113.15"/>
    <n v="496743.35000000003"/>
    <s v="ZLIN"/>
    <n v="10"/>
    <n v="0"/>
    <n v="28479.95"/>
    <n v="23542.98"/>
    <s v="ZLIN"/>
    <n v="10"/>
    <n v="0"/>
    <n v="0"/>
    <n v="0"/>
    <m/>
    <m/>
    <m/>
  </r>
  <r>
    <s v="120602006719-0"/>
    <x v="38"/>
    <m/>
    <s v="TELEFONO INALAMBRICO"/>
    <s v="20.09.2010"/>
    <n v="145284.1"/>
    <n v="119859.38"/>
    <s v="ZLIN"/>
    <n v="10"/>
    <n v="0"/>
    <n v="6871.94"/>
    <n v="5680.69"/>
    <s v="ZLIN"/>
    <n v="10"/>
    <n v="0"/>
    <n v="0"/>
    <n v="0"/>
    <m/>
    <m/>
    <m/>
  </r>
  <r>
    <s v="120602006722-0"/>
    <x v="38"/>
    <m/>
    <s v="ESCRITORIO DE OFICINA"/>
    <s v="19.10.2010"/>
    <n v="595000"/>
    <n v="485916.67"/>
    <s v="ZLIN"/>
    <n v="10"/>
    <n v="0"/>
    <n v="28143.5"/>
    <n v="23032.080000000002"/>
    <s v="ZLIN"/>
    <n v="10"/>
    <n v="0"/>
    <n v="0"/>
    <n v="0"/>
    <m/>
    <m/>
    <m/>
  </r>
  <r>
    <s v="120602006723-0"/>
    <x v="38"/>
    <m/>
    <s v="AIRE ACONDICIONADO"/>
    <s v="29.09.2010"/>
    <n v="331250"/>
    <n v="273281.25"/>
    <s v="ZLIN"/>
    <n v="10"/>
    <n v="0"/>
    <n v="15668.13"/>
    <n v="12952.07"/>
    <s v="ZLIN"/>
    <n v="10"/>
    <n v="0"/>
    <n v="0"/>
    <n v="0"/>
    <m/>
    <m/>
    <m/>
  </r>
  <r>
    <s v="120602006725-0"/>
    <x v="38"/>
    <m/>
    <s v="CAMARA FOTOGRAFICA DIGITAL"/>
    <s v="27.09.2010"/>
    <n v="181700"/>
    <n v="149902.5"/>
    <s v="ZLIN"/>
    <n v="10"/>
    <n v="0"/>
    <n v="8594.41"/>
    <n v="7104.57"/>
    <s v="ZLIN"/>
    <n v="10"/>
    <n v="0"/>
    <n v="0"/>
    <n v="0"/>
    <m/>
    <m/>
    <m/>
  </r>
  <r>
    <s v="120602006726-0"/>
    <x v="38"/>
    <m/>
    <s v="CAMARA DIGITAL"/>
    <s v="30.09.2010"/>
    <n v="120500"/>
    <n v="99412.5"/>
    <s v="ZLIN"/>
    <n v="10"/>
    <n v="0"/>
    <n v="5699.65"/>
    <n v="4711.6299999999992"/>
    <s v="ZLIN"/>
    <n v="10"/>
    <n v="0"/>
    <n v="0"/>
    <n v="0"/>
    <m/>
    <m/>
    <m/>
  </r>
  <r>
    <s v="120602006727-0"/>
    <x v="38"/>
    <m/>
    <s v="ESCRITORIO DE OFICINA"/>
    <s v="01.10.2010"/>
    <n v="105000"/>
    <n v="85750"/>
    <s v="ZLIN"/>
    <n v="10"/>
    <n v="0"/>
    <n v="4966.5"/>
    <n v="4064.49"/>
    <s v="ZLIN"/>
    <n v="10"/>
    <n v="0"/>
    <n v="0"/>
    <n v="0"/>
    <m/>
    <m/>
    <m/>
  </r>
  <r>
    <s v="120602006728-0"/>
    <x v="38"/>
    <m/>
    <s v="ESCRITORIO DE OFICINA"/>
    <s v="01.10.2010"/>
    <n v="105000"/>
    <n v="85750"/>
    <s v="ZLIN"/>
    <n v="10"/>
    <n v="0"/>
    <n v="4966.5"/>
    <n v="4064.49"/>
    <s v="ZLIN"/>
    <n v="10"/>
    <n v="0"/>
    <n v="0"/>
    <n v="0"/>
    <m/>
    <m/>
    <m/>
  </r>
  <r>
    <s v="120602006729-0"/>
    <x v="38"/>
    <m/>
    <s v="RADIOGRABADORA PERIODISTICA"/>
    <s v="30.09.2010"/>
    <n v="92000"/>
    <n v="75900"/>
    <s v="ZLIN"/>
    <n v="10"/>
    <n v="0"/>
    <n v="4351.6000000000004"/>
    <n v="3597.2500000000005"/>
    <s v="ZLIN"/>
    <n v="10"/>
    <n v="0"/>
    <n v="0"/>
    <n v="0"/>
    <m/>
    <m/>
    <m/>
  </r>
  <r>
    <s v="120602006730-0"/>
    <x v="38"/>
    <m/>
    <s v="CALCULADORA CIENTIFICA"/>
    <s v="06.10.2010"/>
    <n v="130000"/>
    <n v="106166.67"/>
    <s v="ZLIN"/>
    <n v="10"/>
    <n v="0"/>
    <n v="6149"/>
    <n v="5032.22"/>
    <s v="ZLIN"/>
    <n v="10"/>
    <n v="0"/>
    <n v="0"/>
    <n v="0"/>
    <m/>
    <m/>
    <m/>
  </r>
  <r>
    <s v="120602006731-0"/>
    <x v="38"/>
    <m/>
    <s v="CAMARA FOTOGRAFICA DIGITAL"/>
    <s v="07.10.2010"/>
    <n v="208700"/>
    <n v="170438.33000000002"/>
    <s v="ZLIN"/>
    <n v="10"/>
    <n v="0"/>
    <n v="9871.51"/>
    <n v="8078.6500000000005"/>
    <s v="ZLIN"/>
    <n v="10"/>
    <n v="0"/>
    <n v="0"/>
    <n v="0"/>
    <m/>
    <m/>
    <m/>
  </r>
  <r>
    <s v="120602006732-0"/>
    <x v="38"/>
    <m/>
    <s v="TELEFONO IP"/>
    <s v="05.10.2010"/>
    <n v="1000000"/>
    <n v="816666.67"/>
    <s v="ZLIN"/>
    <n v="10"/>
    <n v="0"/>
    <n v="47300"/>
    <n v="38709.379999999997"/>
    <s v="ZLIN"/>
    <n v="10"/>
    <n v="0"/>
    <n v="0"/>
    <n v="0"/>
    <m/>
    <m/>
    <m/>
  </r>
  <r>
    <s v="120602006742-0"/>
    <x v="38"/>
    <m/>
    <s v="TELEFONO CELULAR"/>
    <s v="07.10.2010"/>
    <n v="250000"/>
    <n v="204166.66999999998"/>
    <s v="ZLIN"/>
    <n v="10"/>
    <n v="0"/>
    <n v="11825"/>
    <n v="9677.35"/>
    <s v="ZLIN"/>
    <n v="10"/>
    <n v="0"/>
    <n v="0"/>
    <n v="0"/>
    <m/>
    <m/>
    <m/>
  </r>
  <r>
    <s v="120602006743-0"/>
    <x v="38"/>
    <m/>
    <s v="BOTIQUIN"/>
    <s v="12.10.2010"/>
    <n v="86400"/>
    <n v="70560"/>
    <s v="ZLIN"/>
    <n v="10"/>
    <n v="0"/>
    <n v="4086.72"/>
    <n v="3344.49"/>
    <s v="ZLIN"/>
    <n v="10"/>
    <n v="0"/>
    <n v="0"/>
    <n v="0"/>
    <m/>
    <m/>
    <m/>
  </r>
  <r>
    <s v="120602006744-0"/>
    <x v="38"/>
    <m/>
    <s v="JUEGO DE CORTINAS Y RIELES"/>
    <s v="24.09.2010"/>
    <n v="1425000"/>
    <n v="1175625"/>
    <s v="ZLIN"/>
    <n v="10"/>
    <n v="0"/>
    <n v="67402.5"/>
    <n v="55718.34"/>
    <s v="ZLIN"/>
    <n v="10"/>
    <n v="0"/>
    <n v="0"/>
    <n v="0"/>
    <m/>
    <m/>
    <m/>
  </r>
  <r>
    <s v="120602006745-0"/>
    <x v="38"/>
    <m/>
    <s v="MUEBLE DE MADERA PARA CASILLEROS"/>
    <s v="25.10.2010"/>
    <n v="325000"/>
    <n v="265416.67"/>
    <s v="ZLIN"/>
    <n v="10"/>
    <n v="0"/>
    <n v="15372.5"/>
    <n v="12580.54"/>
    <s v="ZLIN"/>
    <n v="10"/>
    <n v="0"/>
    <n v="0"/>
    <n v="0"/>
    <m/>
    <m/>
    <m/>
  </r>
  <r>
    <s v="120602006746-0"/>
    <x v="38"/>
    <m/>
    <s v="SILLA GIRATORIA"/>
    <s v="12.10.2010"/>
    <n v="75000"/>
    <n v="61250"/>
    <s v="ZLIN"/>
    <n v="10"/>
    <n v="0"/>
    <n v="3547.5"/>
    <n v="2903.2"/>
    <s v="ZLIN"/>
    <n v="10"/>
    <n v="0"/>
    <n v="0"/>
    <n v="0"/>
    <m/>
    <m/>
    <m/>
  </r>
  <r>
    <s v="120602006747-0"/>
    <x v="38"/>
    <m/>
    <s v="SILLA ERGONOMICA SX-4230"/>
    <s v="14.10.2010"/>
    <n v="85597.5"/>
    <n v="69904.63"/>
    <s v="ZLIN"/>
    <n v="10"/>
    <n v="0"/>
    <n v="4048.76"/>
    <n v="3313.42"/>
    <s v="ZLIN"/>
    <n v="10"/>
    <n v="0"/>
    <n v="0"/>
    <n v="0"/>
    <m/>
    <m/>
    <m/>
  </r>
  <r>
    <s v="120602006748-0"/>
    <x v="38"/>
    <m/>
    <s v="SILLA ERGONOMICA SX-4230"/>
    <s v="14.10.2010"/>
    <n v="85597.5"/>
    <n v="69904.63"/>
    <s v="ZLIN"/>
    <n v="10"/>
    <n v="0"/>
    <n v="4048.76"/>
    <n v="3313.42"/>
    <s v="ZLIN"/>
    <n v="10"/>
    <n v="0"/>
    <n v="0"/>
    <n v="0"/>
    <m/>
    <m/>
    <m/>
  </r>
  <r>
    <s v="120602006749-0"/>
    <x v="38"/>
    <m/>
    <s v="SILLA ERGONOMICA SX-4230"/>
    <s v="14.10.2010"/>
    <n v="85597.5"/>
    <n v="69904.63"/>
    <s v="ZLIN"/>
    <n v="10"/>
    <n v="0"/>
    <n v="4048.76"/>
    <n v="3313.42"/>
    <s v="ZLIN"/>
    <n v="10"/>
    <n v="0"/>
    <n v="0"/>
    <n v="0"/>
    <m/>
    <m/>
    <m/>
  </r>
  <r>
    <s v="120602006750-0"/>
    <x v="38"/>
    <m/>
    <s v="SILLA ERGONOMICA SX-4230"/>
    <s v="14.10.2010"/>
    <n v="85597.5"/>
    <n v="69904.63"/>
    <s v="ZLIN"/>
    <n v="10"/>
    <n v="0"/>
    <n v="4048.76"/>
    <n v="3313.42"/>
    <s v="ZLIN"/>
    <n v="10"/>
    <n v="0"/>
    <n v="0"/>
    <n v="0"/>
    <m/>
    <m/>
    <m/>
  </r>
  <r>
    <s v="120602006751-0"/>
    <x v="38"/>
    <m/>
    <s v="SILLA ERGONOMICA SX-4230"/>
    <s v="14.10.2010"/>
    <n v="85597.5"/>
    <n v="69904.63"/>
    <s v="ZLIN"/>
    <n v="10"/>
    <n v="0"/>
    <n v="4048.76"/>
    <n v="3313.42"/>
    <s v="ZLIN"/>
    <n v="10"/>
    <n v="0"/>
    <n v="0"/>
    <n v="0"/>
    <m/>
    <m/>
    <m/>
  </r>
  <r>
    <s v="120602006753-0"/>
    <x v="38"/>
    <m/>
    <s v="RELOJ BIOMETRICO"/>
    <s v="01.04.2011"/>
    <n v="6680014.3200000003"/>
    <n v="4151664.8000000003"/>
    <s v="ZLIN"/>
    <n v="15"/>
    <n v="0"/>
    <n v="0"/>
    <n v="0"/>
    <s v="ZLIN"/>
    <n v="10"/>
    <n v="0"/>
    <n v="0"/>
    <n v="0"/>
    <m/>
    <m/>
    <m/>
  </r>
  <r>
    <s v="120602006771-0"/>
    <x v="38"/>
    <m/>
    <s v="JUEGO CORTINAS SALA REUNIONES (6 paños)"/>
    <s v="21.10.2010"/>
    <n v="349999.98"/>
    <n v="285833.31999999995"/>
    <s v="ZLIN"/>
    <n v="10"/>
    <n v="0"/>
    <n v="16555"/>
    <n v="13548.29"/>
    <s v="ZLIN"/>
    <n v="10"/>
    <n v="0"/>
    <n v="0"/>
    <n v="0"/>
    <m/>
    <m/>
    <m/>
  </r>
  <r>
    <s v="120602006772-0"/>
    <x v="38"/>
    <m/>
    <s v="JUEGO CORTINAS AREA PRESUPUESTO (2 PAÑOS)"/>
    <s v="21.10.2010"/>
    <n v="185000"/>
    <n v="151083.33000000002"/>
    <s v="ZLIN"/>
    <n v="10"/>
    <n v="0"/>
    <n v="8750.5"/>
    <n v="7161.23"/>
    <s v="ZLIN"/>
    <n v="10"/>
    <n v="0"/>
    <n v="0"/>
    <n v="0"/>
    <m/>
    <m/>
    <m/>
  </r>
  <r>
    <s v="120602006773-0"/>
    <x v="38"/>
    <m/>
    <s v="JUEGO CORTINAS AREA INGENIERIA (2 PAÑOS)"/>
    <s v="21.10.2010"/>
    <n v="115000"/>
    <n v="93916.67"/>
    <s v="ZLIN"/>
    <n v="10"/>
    <n v="0"/>
    <n v="5439.5"/>
    <n v="4451.58"/>
    <s v="ZLIN"/>
    <n v="10"/>
    <n v="0"/>
    <n v="0"/>
    <n v="0"/>
    <m/>
    <m/>
    <m/>
  </r>
  <r>
    <s v="120602006774-0"/>
    <x v="38"/>
    <m/>
    <s v="LOCKER"/>
    <s v="28.10.2010"/>
    <n v="157767.21"/>
    <n v="128843.20999999999"/>
    <s v="ZLIN"/>
    <n v="10"/>
    <n v="0"/>
    <n v="7462.39"/>
    <n v="6107.0700000000006"/>
    <s v="ZLIN"/>
    <n v="10"/>
    <n v="0"/>
    <n v="0"/>
    <n v="0"/>
    <m/>
    <m/>
    <m/>
  </r>
  <r>
    <s v="120602006775-0"/>
    <x v="38"/>
    <m/>
    <s v="LOCKER"/>
    <s v="28.10.2010"/>
    <n v="157767.21"/>
    <n v="128843.20999999999"/>
    <s v="ZLIN"/>
    <n v="10"/>
    <n v="0"/>
    <n v="7462.39"/>
    <n v="6107.0700000000006"/>
    <s v="ZLIN"/>
    <n v="10"/>
    <n v="0"/>
    <n v="0"/>
    <n v="0"/>
    <m/>
    <m/>
    <m/>
  </r>
  <r>
    <s v="120602006776-0"/>
    <x v="38"/>
    <m/>
    <s v="LOCKERS (CASILLEROS) de 6  compartimientos."/>
    <s v="28.10.2010"/>
    <n v="157767.21"/>
    <n v="128843.20999999999"/>
    <s v="ZLIN"/>
    <n v="10"/>
    <n v="0"/>
    <n v="7462.39"/>
    <n v="6107.0700000000006"/>
    <s v="ZLIN"/>
    <n v="10"/>
    <n v="0"/>
    <n v="0"/>
    <n v="0"/>
    <m/>
    <m/>
    <m/>
  </r>
  <r>
    <s v="120602006777-0"/>
    <x v="38"/>
    <m/>
    <s v="LOCKERS (CASILLEROS) de 6  compartimientos."/>
    <s v="28.10.2010"/>
    <n v="154261.26999999999"/>
    <n v="125980.04"/>
    <s v="ZLIN"/>
    <n v="10"/>
    <n v="0"/>
    <n v="7296.56"/>
    <n v="5971.3600000000006"/>
    <s v="ZLIN"/>
    <n v="10"/>
    <n v="0"/>
    <n v="0"/>
    <n v="0"/>
    <m/>
    <m/>
    <m/>
  </r>
  <r>
    <s v="120602006778-0"/>
    <x v="38"/>
    <m/>
    <s v="LOCKER (CASILLERO) de 12  compartimientos."/>
    <s v="28.10.2010"/>
    <n v="154261.26999999999"/>
    <n v="125980.04"/>
    <s v="ZLIN"/>
    <n v="10"/>
    <n v="0"/>
    <n v="7296.56"/>
    <n v="5971.3600000000006"/>
    <s v="ZLIN"/>
    <n v="10"/>
    <n v="0"/>
    <n v="0"/>
    <n v="0"/>
    <m/>
    <m/>
    <m/>
  </r>
  <r>
    <s v="120602006779-0"/>
    <x v="38"/>
    <m/>
    <s v="SISTEMA CONTROL AIRE ACONDICIONADO"/>
    <s v="28.03.2011"/>
    <n v="83200000"/>
    <n v="83200000"/>
    <s v="GWG"/>
    <n v="10"/>
    <n v="0"/>
    <n v="40223344.509999998"/>
    <n v="40223344.509999998"/>
    <s v="GWG"/>
    <n v="10"/>
    <n v="0"/>
    <n v="0"/>
    <n v="0"/>
    <m/>
    <m/>
    <m/>
  </r>
  <r>
    <s v="120602006779-1"/>
    <x v="38"/>
    <m/>
    <s v="MEJORA SISTEMA AIRE ACONDICIONADO HERNAN GARRON"/>
    <s v="31.05.2011"/>
    <n v="26000000"/>
    <n v="20824947.719999999"/>
    <s v="ZLIN"/>
    <n v="10"/>
    <n v="0"/>
    <n v="18283338.420000002"/>
    <n v="14631056.910000002"/>
    <s v="ZLIN"/>
    <n v="10"/>
    <n v="0"/>
    <n v="0"/>
    <n v="0"/>
    <m/>
    <m/>
    <m/>
  </r>
  <r>
    <s v="120602006779-2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3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4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5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6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7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8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9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0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1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2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3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4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5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6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7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8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19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0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1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2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3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4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5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6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7"/>
    <x v="38"/>
    <m/>
    <s v="MANEJADORA SISTEMA AIRE ACONDICIONADO"/>
    <s v="27.12.2017"/>
    <n v="4837844.21"/>
    <n v="4837844.21"/>
    <s v="GWG"/>
    <n v="10"/>
    <n v="0"/>
    <n v="0"/>
    <n v="0"/>
    <s v="GWG"/>
    <n v="10"/>
    <n v="0"/>
    <n v="0"/>
    <n v="0"/>
    <m/>
    <m/>
    <m/>
  </r>
  <r>
    <s v="120602006779-28"/>
    <x v="38"/>
    <m/>
    <s v="MANEJADORA SISTEMA AIRE ACONDICIONADO"/>
    <s v="27.12.2017"/>
    <n v="4968716.3"/>
    <n v="4968716.3"/>
    <s v="GWG"/>
    <n v="10"/>
    <n v="0"/>
    <n v="0"/>
    <n v="0"/>
    <s v="GWG"/>
    <n v="10"/>
    <n v="0"/>
    <n v="0"/>
    <n v="0"/>
    <m/>
    <m/>
    <m/>
  </r>
  <r>
    <s v="120602006780-0"/>
    <x v="38"/>
    <m/>
    <s v="TELEVISOR"/>
    <s v="20.10.2010"/>
    <n v="325000"/>
    <n v="265416.67"/>
    <s v="ZLIN"/>
    <n v="10"/>
    <n v="0"/>
    <n v="15372.5"/>
    <n v="12580.54"/>
    <s v="ZLIN"/>
    <n v="10"/>
    <n v="0"/>
    <n v="0"/>
    <n v="0"/>
    <m/>
    <m/>
    <m/>
  </r>
  <r>
    <s v="120602006781-0"/>
    <x v="38"/>
    <m/>
    <s v="REFRIGERADORA"/>
    <s v="28.10.2010"/>
    <n v="130000"/>
    <n v="106166.67"/>
    <s v="ZLIN"/>
    <n v="10"/>
    <n v="0"/>
    <n v="6149"/>
    <n v="5032.22"/>
    <s v="ZLIN"/>
    <n v="10"/>
    <n v="0"/>
    <n v="0"/>
    <n v="0"/>
    <m/>
    <m/>
    <m/>
  </r>
  <r>
    <s v="120602006782-0"/>
    <x v="38"/>
    <m/>
    <s v="TELEFONO CELULAR"/>
    <s v="29.10.2010"/>
    <n v="295000"/>
    <n v="240916.66999999998"/>
    <s v="ZLIN"/>
    <n v="10"/>
    <n v="0"/>
    <n v="13953.5"/>
    <n v="11419.27"/>
    <s v="ZLIN"/>
    <n v="10"/>
    <n v="0"/>
    <n v="0"/>
    <n v="0"/>
    <m/>
    <m/>
    <m/>
  </r>
  <r>
    <s v="120602006783-0"/>
    <x v="38"/>
    <m/>
    <s v="REFRIGERADORA"/>
    <s v="02.11.2010"/>
    <n v="284900"/>
    <n v="230294.16999999998"/>
    <s v="ZLIN"/>
    <n v="10"/>
    <n v="0"/>
    <n v="13475.77"/>
    <n v="10916.84"/>
    <s v="ZLIN"/>
    <n v="10"/>
    <n v="0"/>
    <n v="0"/>
    <n v="0"/>
    <m/>
    <m/>
    <m/>
  </r>
  <r>
    <s v="120602006784-0"/>
    <x v="38"/>
    <m/>
    <s v="SISTEMA ESTANTERIA PARA ARCHIVO CENTRAL"/>
    <s v="01.03.2011"/>
    <n v="13307678.119999999"/>
    <n v="10313450.539999999"/>
    <s v="ZLIN"/>
    <n v="10"/>
    <n v="0"/>
    <n v="0"/>
    <n v="0"/>
    <s v="ZLIN"/>
    <n v="10"/>
    <n v="0"/>
    <n v="0"/>
    <n v="0"/>
    <m/>
    <m/>
    <m/>
  </r>
  <r>
    <s v="120602006785-0"/>
    <x v="38"/>
    <m/>
    <s v="CELULAR"/>
    <s v="17.11.2010"/>
    <n v="270000"/>
    <n v="218250"/>
    <s v="ZLIN"/>
    <n v="10"/>
    <n v="0"/>
    <n v="12771"/>
    <n v="10345.89"/>
    <s v="ZLIN"/>
    <n v="10"/>
    <n v="0"/>
    <n v="0"/>
    <n v="0"/>
    <m/>
    <m/>
    <m/>
  </r>
  <r>
    <s v="120602006786-0"/>
    <x v="38"/>
    <m/>
    <s v="ESCALERA"/>
    <s v="08.11.2010"/>
    <n v="85317"/>
    <n v="68964.58"/>
    <s v="ZLIN"/>
    <n v="10"/>
    <n v="0"/>
    <n v="4035.49"/>
    <n v="3269.18"/>
    <s v="ZLIN"/>
    <n v="10"/>
    <n v="0"/>
    <n v="0"/>
    <n v="0"/>
    <m/>
    <m/>
    <m/>
  </r>
  <r>
    <s v="120602006787-0"/>
    <x v="38"/>
    <m/>
    <s v="BIBLIOTECA ESPECIAL EN MELAMINA"/>
    <s v="10.11.2010"/>
    <n v="259900"/>
    <n v="210085.83000000002"/>
    <s v="ZLIN"/>
    <n v="10"/>
    <n v="0"/>
    <n v="12293.27"/>
    <n v="9958.880000000001"/>
    <s v="ZLIN"/>
    <n v="10"/>
    <n v="0"/>
    <n v="0"/>
    <n v="0"/>
    <m/>
    <m/>
    <m/>
  </r>
  <r>
    <s v="120602006788-0"/>
    <x v="38"/>
    <m/>
    <s v="BIBLIOTECA ESPECIAL EN MELAMINA"/>
    <s v="10.11.2010"/>
    <n v="259900"/>
    <n v="210085.83000000002"/>
    <s v="ZLIN"/>
    <n v="10"/>
    <n v="0"/>
    <n v="12293.27"/>
    <n v="9958.880000000001"/>
    <s v="ZLIN"/>
    <n v="10"/>
    <n v="0"/>
    <n v="0"/>
    <n v="0"/>
    <m/>
    <m/>
    <m/>
  </r>
  <r>
    <s v="120602006789-0"/>
    <x v="38"/>
    <m/>
    <s v="ARCHIVO HORIZONTAL DE 4 GAVETAS"/>
    <s v="10.11.2010"/>
    <n v="166110"/>
    <n v="134272.25"/>
    <s v="ZLIN"/>
    <n v="10"/>
    <n v="0"/>
    <n v="7857"/>
    <n v="6365.02"/>
    <s v="ZLIN"/>
    <n v="10"/>
    <n v="0"/>
    <n v="0"/>
    <n v="0"/>
    <m/>
    <m/>
    <m/>
  </r>
  <r>
    <s v="120602006790-0"/>
    <x v="38"/>
    <m/>
    <s v="ESCRITORIO"/>
    <s v="11.11.2010"/>
    <n v="595000"/>
    <n v="480958.33"/>
    <s v="ZLIN"/>
    <n v="10"/>
    <n v="0"/>
    <n v="28143.5"/>
    <n v="22799.27"/>
    <s v="ZLIN"/>
    <n v="10"/>
    <n v="0"/>
    <n v="0"/>
    <n v="0"/>
    <m/>
    <m/>
    <m/>
  </r>
  <r>
    <s v="120602006791-0"/>
    <x v="38"/>
    <m/>
    <s v="MUEBLE ESQUINERO PARA LA CAJA DE BARRANCA"/>
    <s v="20.12.2010"/>
    <n v="400000"/>
    <n v="320000"/>
    <s v="ZLIN"/>
    <n v="10"/>
    <n v="0"/>
    <n v="18920"/>
    <n v="15514.4"/>
    <s v="ZLIN"/>
    <n v="10"/>
    <n v="0"/>
    <n v="0"/>
    <n v="0"/>
    <m/>
    <m/>
    <m/>
  </r>
  <r>
    <s v="120602006792-0"/>
    <x v="38"/>
    <m/>
    <s v="AIRE ACONDICIONADO MARCA CONFORT"/>
    <s v="16.11.2010"/>
    <n v="453392.67"/>
    <n v="366492.41"/>
    <s v="ZLIN"/>
    <n v="10"/>
    <n v="0"/>
    <n v="21445.47"/>
    <n v="17373.150000000001"/>
    <s v="ZLIN"/>
    <n v="10"/>
    <n v="0"/>
    <n v="0"/>
    <n v="0"/>
    <m/>
    <m/>
    <m/>
  </r>
  <r>
    <s v="120602006793-0"/>
    <x v="38"/>
    <m/>
    <s v="AIRE ACONDICIONADO MARCA CONFORT"/>
    <s v="16.11.2010"/>
    <n v="453392.67"/>
    <n v="366492.41"/>
    <s v="ZLIN"/>
    <n v="10"/>
    <n v="0"/>
    <n v="21445.47"/>
    <n v="17373.150000000001"/>
    <s v="ZLIN"/>
    <n v="10"/>
    <n v="0"/>
    <n v="0"/>
    <n v="0"/>
    <m/>
    <m/>
    <m/>
  </r>
  <r>
    <s v="120602006794-0"/>
    <x v="38"/>
    <m/>
    <s v="AIRE ACONDICIONADO MARCA CONFORT"/>
    <s v="16.11.2010"/>
    <n v="480189.79"/>
    <n v="388153.42"/>
    <s v="ZLIN"/>
    <n v="10"/>
    <n v="0"/>
    <n v="22712.98"/>
    <n v="18399.97"/>
    <s v="ZLIN"/>
    <n v="10"/>
    <n v="0"/>
    <n v="0"/>
    <n v="0"/>
    <m/>
    <m/>
    <m/>
  </r>
  <r>
    <s v="120602006797-0"/>
    <x v="38"/>
    <m/>
    <s v="REFRIGERADORA"/>
    <s v="01.12.2010"/>
    <n v="218205"/>
    <n v="174564"/>
    <s v="ZLIN"/>
    <n v="10"/>
    <n v="0"/>
    <n v="10321.1"/>
    <n v="8463.3100000000013"/>
    <s v="ZLIN"/>
    <n v="10"/>
    <n v="0"/>
    <n v="0"/>
    <n v="0"/>
    <m/>
    <m/>
    <m/>
  </r>
  <r>
    <s v="120602006798-0"/>
    <x v="38"/>
    <m/>
    <s v="EXTRACTOR DE AIRE INDUSTRIAL"/>
    <s v="19.11.2010"/>
    <n v="672300.28"/>
    <n v="543442.73"/>
    <s v="ZLIN"/>
    <n v="10"/>
    <n v="0"/>
    <n v="31799.8"/>
    <n v="25761.27"/>
    <s v="ZLIN"/>
    <n v="10"/>
    <n v="0"/>
    <n v="0"/>
    <n v="0"/>
    <m/>
    <m/>
    <m/>
  </r>
  <r>
    <s v="120602006799-0"/>
    <x v="38"/>
    <m/>
    <s v="Escritorio en L (incluye Mòdulo de pedestal, sob"/>
    <s v="18.11.2010"/>
    <n v="233870.04"/>
    <n v="189044.95"/>
    <s v="ZLIN"/>
    <n v="10"/>
    <n v="0"/>
    <n v="11062.05"/>
    <n v="8961.4499999999989"/>
    <s v="ZLIN"/>
    <n v="10"/>
    <n v="0"/>
    <n v="0"/>
    <n v="0"/>
    <m/>
    <m/>
    <m/>
  </r>
  <r>
    <s v="120602006800-0"/>
    <x v="38"/>
    <m/>
    <s v="SILLA EJECUTIVA"/>
    <s v="12.11.2010"/>
    <n v="89995"/>
    <n v="72745.959999999992"/>
    <s v="ZLIN"/>
    <n v="10"/>
    <n v="0"/>
    <n v="4256.76"/>
    <n v="3448.4300000000003"/>
    <s v="ZLIN"/>
    <n v="10"/>
    <n v="0"/>
    <n v="0"/>
    <n v="0"/>
    <m/>
    <m/>
    <m/>
  </r>
  <r>
    <s v="120602006801-0"/>
    <x v="38"/>
    <m/>
    <s v="MUEBLE  AEREO"/>
    <s v="17.11.2010"/>
    <n v="127690"/>
    <n v="103216.08"/>
    <s v="ZLIN"/>
    <n v="10"/>
    <n v="0"/>
    <n v="6039.74"/>
    <n v="4892.84"/>
    <s v="ZLIN"/>
    <n v="10"/>
    <n v="0"/>
    <n v="0"/>
    <n v="0"/>
    <m/>
    <m/>
    <m/>
  </r>
  <r>
    <s v="120602006802-0"/>
    <x v="38"/>
    <m/>
    <s v="ARMARIO"/>
    <s v="17.11.2010"/>
    <n v="389850"/>
    <n v="315128.75"/>
    <s v="ZLIN"/>
    <n v="10"/>
    <n v="0"/>
    <n v="18439.91"/>
    <n v="14938.32"/>
    <s v="ZLIN"/>
    <n v="10"/>
    <n v="0"/>
    <n v="0"/>
    <n v="0"/>
    <m/>
    <m/>
    <m/>
  </r>
  <r>
    <s v="120602006803-0"/>
    <x v="38"/>
    <m/>
    <s v="MUEBLE  AEREO"/>
    <s v="17.11.2010"/>
    <n v="127690"/>
    <n v="103216.08"/>
    <s v="ZLIN"/>
    <n v="10"/>
    <n v="0"/>
    <n v="6039.74"/>
    <n v="4892.84"/>
    <s v="ZLIN"/>
    <n v="10"/>
    <n v="0"/>
    <n v="0"/>
    <n v="0"/>
    <m/>
    <m/>
    <m/>
  </r>
  <r>
    <s v="120602006804-0"/>
    <x v="38"/>
    <m/>
    <s v="MUEBLE  AEREO"/>
    <s v="17.11.2010"/>
    <n v="127690"/>
    <n v="103216.08"/>
    <s v="ZLIN"/>
    <n v="10"/>
    <n v="0"/>
    <n v="6039.74"/>
    <n v="4892.84"/>
    <s v="ZLIN"/>
    <n v="10"/>
    <n v="0"/>
    <n v="0"/>
    <n v="0"/>
    <m/>
    <m/>
    <m/>
  </r>
  <r>
    <s v="120602006805-0"/>
    <x v="38"/>
    <m/>
    <s v="MUEBLE  AEREO"/>
    <s v="17.11.2010"/>
    <n v="127690"/>
    <n v="103216.08"/>
    <s v="ZLIN"/>
    <n v="10"/>
    <n v="0"/>
    <n v="6039.74"/>
    <n v="4892.84"/>
    <s v="ZLIN"/>
    <n v="10"/>
    <n v="0"/>
    <n v="0"/>
    <n v="0"/>
    <m/>
    <m/>
    <m/>
  </r>
  <r>
    <s v="120602006806-0"/>
    <x v="38"/>
    <m/>
    <s v="RELOJ MARCADOR BIO-FACE"/>
    <s v="19.11.2010"/>
    <n v="513905.91999999998"/>
    <n v="337673.61"/>
    <s v="ZLIN"/>
    <n v="15"/>
    <n v="0"/>
    <n v="24307.75"/>
    <n v="19691.91"/>
    <s v="ZLIN"/>
    <n v="10"/>
    <n v="0"/>
    <n v="0"/>
    <n v="0"/>
    <m/>
    <m/>
    <m/>
  </r>
  <r>
    <s v="120602006807-0"/>
    <x v="38"/>
    <m/>
    <s v="RELOJ MARCADOR BIO-FACE"/>
    <s v="19.11.2010"/>
    <n v="513905.91999999998"/>
    <n v="337673.61"/>
    <s v="ZLIN"/>
    <n v="15"/>
    <n v="0"/>
    <n v="24307.75"/>
    <n v="19691.91"/>
    <s v="ZLIN"/>
    <n v="10"/>
    <n v="0"/>
    <n v="0"/>
    <n v="0"/>
    <m/>
    <m/>
    <m/>
  </r>
  <r>
    <s v="120602006808-0"/>
    <x v="38"/>
    <m/>
    <s v="Mueble esquinero de 2.30 cm X 1.22 cm con gavete"/>
    <s v="24.11.2010"/>
    <n v="550000"/>
    <n v="444583.33"/>
    <s v="ZLIN"/>
    <n v="10"/>
    <n v="0"/>
    <n v="26015"/>
    <n v="21074.95"/>
    <s v="ZLIN"/>
    <n v="10"/>
    <n v="0"/>
    <n v="0"/>
    <n v="0"/>
    <m/>
    <m/>
    <m/>
  </r>
  <r>
    <s v="120602006811-0"/>
    <x v="38"/>
    <m/>
    <s v="SILLON EJECUTIVO"/>
    <s v="18.11.2010"/>
    <n v="296625"/>
    <n v="239771.88"/>
    <s v="ZLIN"/>
    <n v="10"/>
    <n v="0"/>
    <n v="14030.36"/>
    <n v="11366.11"/>
    <s v="ZLIN"/>
    <n v="10"/>
    <n v="0"/>
    <n v="0"/>
    <n v="0"/>
    <m/>
    <m/>
    <m/>
  </r>
  <r>
    <s v="120602006812-0"/>
    <x v="38"/>
    <m/>
    <s v="HIDROLAVADORA"/>
    <s v="23.11.2010"/>
    <n v="793825"/>
    <n v="521600.84"/>
    <s v="ZLIN"/>
    <n v="15"/>
    <n v="0"/>
    <n v="37547.919999999998"/>
    <n v="30417.87"/>
    <s v="ZLIN"/>
    <n v="10"/>
    <n v="0"/>
    <n v="0"/>
    <n v="0"/>
    <m/>
    <m/>
    <m/>
  </r>
  <r>
    <s v="120602006813-0"/>
    <x v="38"/>
    <m/>
    <s v="REFRIGERADOR"/>
    <s v="25.11.2010"/>
    <n v="228990"/>
    <n v="185100.25"/>
    <s v="ZLIN"/>
    <n v="10"/>
    <n v="0"/>
    <n v="10831.23"/>
    <n v="8774.4599999999991"/>
    <s v="ZLIN"/>
    <n v="10"/>
    <n v="0"/>
    <n v="0"/>
    <n v="0"/>
    <m/>
    <m/>
    <m/>
  </r>
  <r>
    <s v="120602006814-0"/>
    <x v="38"/>
    <m/>
    <s v="REFRIGERADOR"/>
    <s v="23.11.2010"/>
    <n v="119274.61"/>
    <n v="96413.64"/>
    <s v="ZLIN"/>
    <n v="10"/>
    <n v="0"/>
    <n v="5641.69"/>
    <n v="4570.3799999999992"/>
    <s v="ZLIN"/>
    <n v="10"/>
    <n v="0"/>
    <n v="0"/>
    <n v="0"/>
    <m/>
    <m/>
    <m/>
  </r>
  <r>
    <s v="120602006815-0"/>
    <x v="38"/>
    <m/>
    <s v="REFRIGERADOR"/>
    <s v="23.11.2010"/>
    <n v="246766.31"/>
    <n v="199469.43"/>
    <s v="ZLIN"/>
    <n v="10"/>
    <n v="0"/>
    <n v="11672.05"/>
    <n v="9455.6299999999992"/>
    <s v="ZLIN"/>
    <n v="10"/>
    <n v="0"/>
    <n v="0"/>
    <n v="0"/>
    <m/>
    <m/>
    <m/>
  </r>
  <r>
    <s v="120602006816-0"/>
    <x v="38"/>
    <m/>
    <s v="CAMARA FOTOGRAFICA"/>
    <s v="22.12.2010"/>
    <n v="494990"/>
    <n v="395992"/>
    <s v="ZLIN"/>
    <n v="10"/>
    <n v="0"/>
    <n v="23413.03"/>
    <n v="19198.68"/>
    <s v="ZLIN"/>
    <n v="10"/>
    <n v="0"/>
    <n v="0"/>
    <n v="0"/>
    <m/>
    <m/>
    <m/>
  </r>
  <r>
    <s v="120602006817-0"/>
    <x v="38"/>
    <m/>
    <s v="CAMARA FOTOGRAFICA"/>
    <s v="22.12.2010"/>
    <n v="0"/>
    <n v="0"/>
    <s v="ZLIN"/>
    <n v="10"/>
    <n v="0"/>
    <n v="0"/>
    <n v="0"/>
    <s v="ZLIN"/>
    <n v="10"/>
    <n v="0"/>
    <n v="0"/>
    <n v="0"/>
    <m/>
    <m/>
    <m/>
  </r>
  <r>
    <s v="120602006818-0"/>
    <x v="38"/>
    <m/>
    <s v="DIADEMA INALAMBRICA (TELEFONO)"/>
    <s v="24.11.2010"/>
    <n v="219977.1"/>
    <n v="177814.82"/>
    <s v="ZLIN"/>
    <n v="10"/>
    <n v="0"/>
    <n v="10404.92"/>
    <n v="8429.11"/>
    <s v="ZLIN"/>
    <n v="10"/>
    <n v="0"/>
    <n v="0"/>
    <n v="0"/>
    <m/>
    <m/>
    <m/>
  </r>
  <r>
    <s v="120602006819-0"/>
    <x v="38"/>
    <m/>
    <s v="DIADEMA INALAMBRICA (TELEFONO)"/>
    <s v="24.11.2010"/>
    <n v="219977.1"/>
    <n v="177814.82"/>
    <s v="ZLIN"/>
    <n v="10"/>
    <n v="0"/>
    <n v="10404.92"/>
    <n v="8429.11"/>
    <s v="ZLIN"/>
    <n v="10"/>
    <n v="0"/>
    <n v="0"/>
    <n v="0"/>
    <m/>
    <m/>
    <m/>
  </r>
  <r>
    <s v="120602006820-0"/>
    <x v="38"/>
    <m/>
    <s v="MUEBLE PARA GUARDAR CELULARES DE TRANSPORTISTAS"/>
    <s v="30.11.2010"/>
    <n v="84750"/>
    <n v="68506.25"/>
    <s v="ZLIN"/>
    <n v="10"/>
    <n v="0"/>
    <n v="4008.68"/>
    <n v="3247.47"/>
    <s v="ZLIN"/>
    <n v="10"/>
    <n v="0"/>
    <n v="0"/>
    <n v="0"/>
    <m/>
    <m/>
    <m/>
  </r>
  <r>
    <s v="120602006821-0"/>
    <x v="38"/>
    <m/>
    <s v="SILLA EJECUTIVA"/>
    <s v="01.12.2010"/>
    <n v="185340.39"/>
    <n v="148272.32000000001"/>
    <s v="ZLIN"/>
    <n v="10"/>
    <n v="0"/>
    <n v="8766.6"/>
    <n v="7188.6100000000006"/>
    <s v="ZLIN"/>
    <n v="10"/>
    <n v="0"/>
    <n v="0"/>
    <n v="0"/>
    <m/>
    <m/>
    <m/>
  </r>
  <r>
    <s v="120602006822-0"/>
    <x v="38"/>
    <m/>
    <s v="SILLA EJECUTIVA"/>
    <s v="01.12.2010"/>
    <n v="185340.39"/>
    <n v="148272.32000000001"/>
    <s v="ZLIN"/>
    <n v="10"/>
    <n v="0"/>
    <n v="8766.6"/>
    <n v="7188.6100000000006"/>
    <s v="ZLIN"/>
    <n v="10"/>
    <n v="0"/>
    <n v="0"/>
    <n v="0"/>
    <m/>
    <m/>
    <m/>
  </r>
  <r>
    <s v="120602006823-0"/>
    <x v="38"/>
    <m/>
    <s v="SILLA EJECUTIVA"/>
    <s v="01.12.2010"/>
    <n v="185340.39"/>
    <n v="148272.32000000001"/>
    <s v="ZLIN"/>
    <n v="10"/>
    <n v="0"/>
    <n v="8766.6"/>
    <n v="7188.6100000000006"/>
    <s v="ZLIN"/>
    <n v="10"/>
    <n v="0"/>
    <n v="0"/>
    <n v="0"/>
    <m/>
    <m/>
    <m/>
  </r>
  <r>
    <s v="120602006824-0"/>
    <x v="38"/>
    <m/>
    <s v="SILLA EJECUTIVA"/>
    <s v="01.12.2010"/>
    <n v="185340.37"/>
    <n v="148272.29999999999"/>
    <s v="ZLIN"/>
    <n v="10"/>
    <n v="0"/>
    <n v="8766.6"/>
    <n v="7188.6100000000006"/>
    <s v="ZLIN"/>
    <n v="10"/>
    <n v="0"/>
    <n v="0"/>
    <n v="0"/>
    <m/>
    <m/>
    <m/>
  </r>
  <r>
    <s v="120602006825-0"/>
    <x v="38"/>
    <m/>
    <s v="AIRE ACONDICIONADO"/>
    <s v="01.12.2010"/>
    <n v="289000"/>
    <n v="231200"/>
    <s v="ZLIN"/>
    <n v="10"/>
    <n v="0"/>
    <n v="13669.7"/>
    <n v="11209.150000000001"/>
    <s v="ZLIN"/>
    <n v="10"/>
    <n v="0"/>
    <n v="0"/>
    <n v="0"/>
    <m/>
    <m/>
    <m/>
  </r>
  <r>
    <s v="120602006826-0"/>
    <x v="38"/>
    <m/>
    <s v="CELULAR BLACK BERRY"/>
    <s v="03.12.2010"/>
    <n v="335000"/>
    <n v="268000"/>
    <s v="ZLIN"/>
    <n v="10"/>
    <n v="0"/>
    <n v="15845.5"/>
    <n v="12993.31"/>
    <s v="ZLIN"/>
    <n v="10"/>
    <n v="0"/>
    <n v="0"/>
    <n v="0"/>
    <m/>
    <m/>
    <m/>
  </r>
  <r>
    <s v="120602006827-0"/>
    <x v="38"/>
    <m/>
    <s v="CELULAR BLACK BERRY"/>
    <s v="03.12.2010"/>
    <n v="335000"/>
    <n v="268000"/>
    <s v="ZLIN"/>
    <n v="10"/>
    <n v="0"/>
    <n v="15845.5"/>
    <n v="12993.31"/>
    <s v="ZLIN"/>
    <n v="10"/>
    <n v="0"/>
    <n v="0"/>
    <n v="0"/>
    <m/>
    <m/>
    <m/>
  </r>
  <r>
    <s v="120602006828-0"/>
    <x v="38"/>
    <m/>
    <s v="ARCHIVO"/>
    <s v="09.12.2010"/>
    <n v="101700"/>
    <n v="81360"/>
    <s v="ZLIN"/>
    <n v="10"/>
    <n v="0"/>
    <n v="4810.41"/>
    <n v="3944.54"/>
    <s v="ZLIN"/>
    <n v="10"/>
    <n v="0"/>
    <n v="0"/>
    <n v="0"/>
    <m/>
    <m/>
    <m/>
  </r>
  <r>
    <s v="120602006829-0"/>
    <x v="38"/>
    <m/>
    <s v="ARCHIVO"/>
    <s v="09.12.2010"/>
    <n v="101700"/>
    <n v="81360"/>
    <s v="ZLIN"/>
    <n v="10"/>
    <n v="0"/>
    <n v="4810.41"/>
    <n v="3944.54"/>
    <s v="ZLIN"/>
    <n v="10"/>
    <n v="0"/>
    <n v="0"/>
    <n v="0"/>
    <m/>
    <m/>
    <m/>
  </r>
  <r>
    <s v="120602006830-0"/>
    <x v="38"/>
    <m/>
    <s v="ARCHIVO"/>
    <s v="09.12.2010"/>
    <n v="101700"/>
    <n v="81360"/>
    <s v="ZLIN"/>
    <n v="10"/>
    <n v="0"/>
    <n v="4810.41"/>
    <n v="3944.54"/>
    <s v="ZLIN"/>
    <n v="10"/>
    <n v="0"/>
    <n v="0"/>
    <n v="0"/>
    <m/>
    <m/>
    <m/>
  </r>
  <r>
    <s v="120602006831-0"/>
    <x v="38"/>
    <m/>
    <s v="ARCHIVO"/>
    <s v="09.12.2010"/>
    <n v="101700"/>
    <n v="81360"/>
    <s v="ZLIN"/>
    <n v="10"/>
    <n v="0"/>
    <n v="4810.41"/>
    <n v="3944.54"/>
    <s v="ZLIN"/>
    <n v="10"/>
    <n v="0"/>
    <n v="0"/>
    <n v="0"/>
    <m/>
    <m/>
    <m/>
  </r>
  <r>
    <s v="120602006832-0"/>
    <x v="38"/>
    <m/>
    <s v="ARCHIVO"/>
    <s v="09.12.2010"/>
    <n v="101700"/>
    <n v="81360"/>
    <s v="ZLIN"/>
    <n v="10"/>
    <n v="0"/>
    <n v="4810.41"/>
    <n v="3944.54"/>
    <s v="ZLIN"/>
    <n v="10"/>
    <n v="0"/>
    <n v="0"/>
    <n v="0"/>
    <m/>
    <m/>
    <m/>
  </r>
  <r>
    <s v="120602006833-0"/>
    <x v="38"/>
    <m/>
    <s v="ARCHIVO"/>
    <s v="09.12.2010"/>
    <n v="101700"/>
    <n v="45200"/>
    <s v="ZLIN"/>
    <n v="10"/>
    <n v="0"/>
    <n v="4810.41"/>
    <n v="2137.96"/>
    <s v="ZLIN"/>
    <n v="10"/>
    <n v="0"/>
    <n v="0"/>
    <n v="0"/>
    <m/>
    <m/>
    <m/>
  </r>
  <r>
    <s v="120602006834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35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36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37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38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39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0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1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2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3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4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5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6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7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8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49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0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1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2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3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4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5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6-0"/>
    <x v="38"/>
    <m/>
    <s v="SILLA ERGONOMICA"/>
    <s v="12.01.2011"/>
    <n v="145770"/>
    <n v="0"/>
    <s v="ZLIN"/>
    <n v="10"/>
    <n v="0"/>
    <n v="0"/>
    <n v="0"/>
    <s v="ZLIN"/>
    <n v="10"/>
    <n v="0"/>
    <n v="0"/>
    <n v="0"/>
    <m/>
    <m/>
    <m/>
  </r>
  <r>
    <s v="120602006857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58-0"/>
    <x v="38"/>
    <m/>
    <s v="SILLA ERGONOMICA"/>
    <s v="12.01.2011"/>
    <n v="145770"/>
    <n v="115401.25"/>
    <s v="ZLIN"/>
    <n v="10"/>
    <n v="0"/>
    <n v="0"/>
    <n v="0"/>
    <s v="ZLIN"/>
    <n v="10"/>
    <n v="0"/>
    <n v="0"/>
    <n v="0"/>
    <m/>
    <m/>
    <m/>
  </r>
  <r>
    <s v="120602006860-0"/>
    <x v="38"/>
    <m/>
    <s v="AIRE ACONDICIONADO"/>
    <s v="13.12.2010"/>
    <n v="545352.56999999995"/>
    <n v="436282.05999999994"/>
    <s v="ZLIN"/>
    <n v="10"/>
    <n v="0"/>
    <n v="25795.18"/>
    <n v="21152.05"/>
    <s v="ZLIN"/>
    <n v="10"/>
    <n v="0"/>
    <n v="0"/>
    <n v="0"/>
    <m/>
    <m/>
    <m/>
  </r>
  <r>
    <s v="120602006861-0"/>
    <x v="38"/>
    <m/>
    <s v="AIRE ACONDICIONADO"/>
    <s v="13.12.2010"/>
    <n v="380000"/>
    <n v="304000"/>
    <s v="ZLIN"/>
    <n v="10"/>
    <n v="0"/>
    <n v="17974"/>
    <n v="14738.68"/>
    <s v="ZLIN"/>
    <n v="10"/>
    <n v="0"/>
    <n v="0"/>
    <n v="0"/>
    <m/>
    <m/>
    <m/>
  </r>
  <r>
    <s v="120602006862-0"/>
    <x v="38"/>
    <m/>
    <s v="REFRIGERADORA CASA DE HUESPEDES"/>
    <s v="16.12.2010"/>
    <n v="410000"/>
    <n v="328000"/>
    <s v="ZLIN"/>
    <n v="10"/>
    <n v="0"/>
    <n v="19393"/>
    <n v="15902.26"/>
    <s v="ZLIN"/>
    <n v="10"/>
    <n v="0"/>
    <n v="0"/>
    <n v="0"/>
    <m/>
    <m/>
    <m/>
  </r>
  <r>
    <s v="120602006863-0"/>
    <x v="38"/>
    <m/>
    <s v="CENTRO DE LAVADO CASA DE HUESPEDES"/>
    <s v="16.12.2010"/>
    <n v="550000"/>
    <n v="357500"/>
    <s v="ZLIN"/>
    <n v="15"/>
    <n v="0"/>
    <n v="26015"/>
    <n v="21332.3"/>
    <s v="ZLIN"/>
    <n v="10"/>
    <n v="0"/>
    <n v="0"/>
    <n v="0"/>
    <m/>
    <m/>
    <m/>
  </r>
  <r>
    <s v="120602006864-0"/>
    <x v="38"/>
    <m/>
    <s v="COCINA  ELECTRICA"/>
    <s v="16.12.2010"/>
    <n v="265000"/>
    <n v="212000"/>
    <s v="ZLIN"/>
    <n v="10"/>
    <n v="0"/>
    <n v="12534.5"/>
    <n v="10278.290000000001"/>
    <s v="ZLIN"/>
    <n v="10"/>
    <n v="0"/>
    <n v="0"/>
    <n v="0"/>
    <m/>
    <m/>
    <m/>
  </r>
  <r>
    <s v="120602006865-0"/>
    <x v="38"/>
    <m/>
    <s v="CELULAR"/>
    <s v="16.12.2010"/>
    <n v="235000"/>
    <n v="188000"/>
    <s v="ZLIN"/>
    <n v="10"/>
    <n v="0"/>
    <n v="11115.5"/>
    <n v="9114.7099999999991"/>
    <s v="ZLIN"/>
    <n v="10"/>
    <n v="0"/>
    <n v="0"/>
    <n v="0"/>
    <m/>
    <m/>
    <m/>
  </r>
  <r>
    <s v="120602006866-0"/>
    <x v="38"/>
    <m/>
    <s v="SILLON ERGONOMICO"/>
    <s v="15.12.2010"/>
    <n v="176000"/>
    <n v="140800"/>
    <s v="ZLIN"/>
    <n v="10"/>
    <n v="0"/>
    <n v="8324.7999999999993"/>
    <n v="6826.329999999999"/>
    <s v="ZLIN"/>
    <n v="10"/>
    <n v="0"/>
    <n v="0"/>
    <n v="0"/>
    <m/>
    <m/>
    <m/>
  </r>
  <r>
    <s v="120602006867-0"/>
    <x v="38"/>
    <m/>
    <s v="CELULAR NOKIA N 97"/>
    <s v="06.01.2011"/>
    <n v="265000"/>
    <n v="209791.66999999998"/>
    <s v="ZLIN"/>
    <n v="10"/>
    <n v="0"/>
    <n v="0"/>
    <n v="0"/>
    <s v="ZLIN"/>
    <n v="10"/>
    <n v="0"/>
    <n v="0"/>
    <n v="0"/>
    <m/>
    <m/>
    <m/>
  </r>
  <r>
    <s v="120602006871-0"/>
    <x v="38"/>
    <m/>
    <s v="MUEBLE PARA ESCRITORIO (ARTURITO)"/>
    <s v="16.12.2010"/>
    <n v="370100"/>
    <n v="296080"/>
    <s v="ZLIN"/>
    <n v="10"/>
    <n v="0"/>
    <n v="17505.73"/>
    <n v="14354.699999999999"/>
    <s v="ZLIN"/>
    <n v="10"/>
    <n v="0"/>
    <n v="0"/>
    <n v="0"/>
    <m/>
    <m/>
    <m/>
  </r>
  <r>
    <s v="120602006872-0"/>
    <x v="38"/>
    <m/>
    <s v="ESCRITORIO"/>
    <s v="22.12.2010"/>
    <n v="160000"/>
    <n v="128000"/>
    <s v="ZLIN"/>
    <n v="10"/>
    <n v="0"/>
    <n v="7568"/>
    <n v="6205.76"/>
    <s v="ZLIN"/>
    <n v="10"/>
    <n v="0"/>
    <n v="0"/>
    <n v="0"/>
    <m/>
    <m/>
    <m/>
  </r>
  <r>
    <s v="120602006873-0"/>
    <x v="38"/>
    <m/>
    <s v="ARCHIVO 4 GAVETAS"/>
    <s v="22.12.2010"/>
    <n v="115000"/>
    <n v="92000"/>
    <s v="ZLIN"/>
    <n v="10"/>
    <n v="0"/>
    <n v="5439.5"/>
    <n v="4460.3900000000003"/>
    <s v="ZLIN"/>
    <n v="10"/>
    <n v="0"/>
    <n v="0"/>
    <n v="0"/>
    <m/>
    <m/>
    <m/>
  </r>
  <r>
    <s v="120602006874-0"/>
    <x v="38"/>
    <m/>
    <s v="TELEFONO CELULAR"/>
    <s v="21.12.2010"/>
    <n v="75000"/>
    <n v="60000"/>
    <s v="ZLIN"/>
    <n v="10"/>
    <n v="0"/>
    <n v="3547.5"/>
    <n v="2908.95"/>
    <s v="ZLIN"/>
    <n v="10"/>
    <n v="0"/>
    <n v="0"/>
    <n v="0"/>
    <m/>
    <m/>
    <m/>
  </r>
  <r>
    <s v="120602006875-0"/>
    <x v="38"/>
    <m/>
    <s v="CAMARA DIGITAL"/>
    <s v="17.12.2010"/>
    <n v="91990"/>
    <n v="73592"/>
    <s v="ZLIN"/>
    <n v="10"/>
    <n v="0"/>
    <n v="4351.13"/>
    <n v="3567.92"/>
    <s v="ZLIN"/>
    <n v="10"/>
    <n v="0"/>
    <n v="0"/>
    <n v="0"/>
    <m/>
    <m/>
    <m/>
  </r>
  <r>
    <s v="120602006876-0"/>
    <x v="38"/>
    <m/>
    <s v="DIADEMA INALAMBRICA CON CONTROL REMOTO"/>
    <s v="22.12.2010"/>
    <n v="219977.1"/>
    <n v="175981.68"/>
    <s v="ZLIN"/>
    <n v="10"/>
    <n v="0"/>
    <n v="10404.92"/>
    <n v="8532.0300000000007"/>
    <s v="ZLIN"/>
    <n v="10"/>
    <n v="0"/>
    <n v="0"/>
    <n v="0"/>
    <m/>
    <m/>
    <m/>
  </r>
  <r>
    <s v="120602006877-0"/>
    <x v="38"/>
    <m/>
    <s v="ESCRITORIO"/>
    <s v="17.01.2011"/>
    <n v="450000"/>
    <n v="356250"/>
    <s v="ZLIN"/>
    <n v="10"/>
    <n v="0"/>
    <n v="0"/>
    <n v="0"/>
    <s v="ZLIN"/>
    <n v="10"/>
    <n v="0"/>
    <n v="0"/>
    <n v="0"/>
    <m/>
    <m/>
    <m/>
  </r>
  <r>
    <s v="120602006878-0"/>
    <x v="38"/>
    <m/>
    <s v="ESCRITORIO"/>
    <s v="17.01.2011"/>
    <n v="450000"/>
    <n v="356250"/>
    <s v="ZLIN"/>
    <n v="10"/>
    <n v="0"/>
    <n v="0"/>
    <n v="0"/>
    <s v="ZLIN"/>
    <n v="10"/>
    <n v="0"/>
    <n v="0"/>
    <n v="0"/>
    <m/>
    <m/>
    <m/>
  </r>
  <r>
    <s v="120602006879-0"/>
    <x v="38"/>
    <m/>
    <s v="MESA PARA SALA DE APERTURA"/>
    <s v="18.01.2011"/>
    <n v="557022.18000000005"/>
    <n v="440975.9"/>
    <s v="ZLIN"/>
    <n v="10"/>
    <n v="0"/>
    <n v="0"/>
    <n v="0"/>
    <s v="ZLIN"/>
    <n v="10"/>
    <n v="0"/>
    <n v="0"/>
    <n v="0"/>
    <m/>
    <m/>
    <m/>
  </r>
  <r>
    <s v="120602006880-0"/>
    <x v="38"/>
    <m/>
    <s v="AIRE ACONDICIONADO"/>
    <s v="31.12.2010"/>
    <n v="5309753"/>
    <n v="4247802.4000000004"/>
    <s v="ZLIN"/>
    <n v="10"/>
    <n v="0"/>
    <n v="251151.32"/>
    <n v="205944.09"/>
    <s v="ZLIN"/>
    <n v="10"/>
    <n v="0"/>
    <n v="0"/>
    <n v="0"/>
    <m/>
    <m/>
    <m/>
  </r>
  <r>
    <s v="120602006881-0"/>
    <x v="38"/>
    <m/>
    <s v="AIRE ACONDICIONADO"/>
    <s v="31.12.2010"/>
    <n v="426206.8"/>
    <n v="340965.44"/>
    <s v="ZLIN"/>
    <n v="10"/>
    <n v="0"/>
    <n v="20159.580000000002"/>
    <n v="16530.850000000002"/>
    <s v="ZLIN"/>
    <n v="10"/>
    <n v="0"/>
    <n v="0"/>
    <n v="0"/>
    <m/>
    <m/>
    <m/>
  </r>
  <r>
    <s v="120602006882-0"/>
    <x v="38"/>
    <m/>
    <s v="AIRE ACONDICIONADO"/>
    <s v="31.12.2010"/>
    <n v="2908650"/>
    <n v="2326920"/>
    <s v="ZLIN"/>
    <n v="10"/>
    <n v="0"/>
    <n v="137579.15"/>
    <n v="112814.9"/>
    <s v="ZLIN"/>
    <n v="10"/>
    <n v="0"/>
    <n v="0"/>
    <n v="0"/>
    <m/>
    <m/>
    <m/>
  </r>
  <r>
    <s v="120602006883-0"/>
    <x v="38"/>
    <m/>
    <s v="AIRE ACONDICIONADO"/>
    <s v="31.12.2010"/>
    <n v="1356500"/>
    <n v="1085200"/>
    <s v="ZLIN"/>
    <n v="10"/>
    <n v="0"/>
    <n v="64162.45"/>
    <n v="52613.21"/>
    <s v="ZLIN"/>
    <n v="10"/>
    <n v="0"/>
    <n v="0"/>
    <n v="0"/>
    <m/>
    <m/>
    <m/>
  </r>
  <r>
    <s v="120602006884-0"/>
    <x v="38"/>
    <m/>
    <s v="ESCRITORIO"/>
    <s v="19.01.2011"/>
    <n v="400000"/>
    <n v="316666.67"/>
    <s v="ZLIN"/>
    <n v="10"/>
    <n v="0"/>
    <n v="0"/>
    <n v="0"/>
    <s v="ZLIN"/>
    <n v="10"/>
    <n v="0"/>
    <n v="0"/>
    <n v="0"/>
    <m/>
    <m/>
    <m/>
  </r>
  <r>
    <s v="120602006889-0"/>
    <x v="38"/>
    <m/>
    <s v="SILLA ERGONOMICA"/>
    <s v="27.01.2011"/>
    <n v="217525"/>
    <n v="172207.29"/>
    <s v="ZLIN"/>
    <n v="10"/>
    <n v="0"/>
    <n v="0"/>
    <n v="0"/>
    <s v="ZLIN"/>
    <n v="10"/>
    <n v="0"/>
    <n v="0"/>
    <n v="0"/>
    <m/>
    <m/>
    <m/>
  </r>
  <r>
    <s v="120602006890-0"/>
    <x v="38"/>
    <m/>
    <s v="SILLA EJECUTIVA NEGRA"/>
    <s v="28.01.2011"/>
    <n v="89990"/>
    <n v="71242.080000000002"/>
    <s v="ZLIN"/>
    <n v="10"/>
    <n v="0"/>
    <n v="0"/>
    <n v="0"/>
    <s v="ZLIN"/>
    <n v="10"/>
    <n v="0"/>
    <n v="0"/>
    <n v="0"/>
    <m/>
    <m/>
    <m/>
  </r>
  <r>
    <s v="120602006891-0"/>
    <x v="38"/>
    <m/>
    <s v="PANTALLA LCD"/>
    <s v="01.02.2011"/>
    <n v="401387"/>
    <n v="314419.82"/>
    <s v="ZLIN"/>
    <n v="10"/>
    <n v="0"/>
    <n v="0"/>
    <n v="0"/>
    <s v="ZLIN"/>
    <n v="10"/>
    <n v="0"/>
    <n v="0"/>
    <n v="0"/>
    <m/>
    <m/>
    <m/>
  </r>
  <r>
    <s v="120602006892-0"/>
    <x v="38"/>
    <m/>
    <s v="REFRIGERADORA"/>
    <s v="04.02.2011"/>
    <n v="231000"/>
    <n v="180950"/>
    <s v="ZLIN"/>
    <n v="10"/>
    <n v="0"/>
    <n v="0"/>
    <n v="0"/>
    <s v="ZLIN"/>
    <n v="10"/>
    <n v="0"/>
    <n v="0"/>
    <n v="0"/>
    <m/>
    <m/>
    <m/>
  </r>
  <r>
    <s v="120602006893-0"/>
    <x v="38"/>
    <m/>
    <s v="SILLA"/>
    <s v="04.02.2011"/>
    <n v="160000"/>
    <n v="125333.33"/>
    <s v="ZLIN"/>
    <n v="10"/>
    <n v="0"/>
    <n v="0"/>
    <n v="0"/>
    <s v="ZLIN"/>
    <n v="10"/>
    <n v="0"/>
    <n v="0"/>
    <n v="0"/>
    <m/>
    <m/>
    <m/>
  </r>
  <r>
    <s v="120602006894-0"/>
    <x v="38"/>
    <m/>
    <s v="ESCRITORIO"/>
    <s v="08.02.2011"/>
    <n v="169950"/>
    <n v="133127.5"/>
    <s v="ZLIN"/>
    <n v="10"/>
    <n v="0"/>
    <n v="0"/>
    <n v="0"/>
    <s v="ZLIN"/>
    <n v="10"/>
    <n v="0"/>
    <n v="0"/>
    <n v="0"/>
    <m/>
    <m/>
    <m/>
  </r>
  <r>
    <s v="120602006895-0"/>
    <x v="38"/>
    <m/>
    <s v="MUEBLE TIPO LIBRERO"/>
    <s v="10.02.2011"/>
    <n v="495000"/>
    <n v="387750"/>
    <s v="ZLIN"/>
    <n v="10"/>
    <n v="0"/>
    <n v="0"/>
    <n v="0"/>
    <s v="ZLIN"/>
    <n v="10"/>
    <n v="0"/>
    <n v="0"/>
    <n v="0"/>
    <m/>
    <m/>
    <m/>
  </r>
  <r>
    <s v="120602006896-0"/>
    <x v="38"/>
    <m/>
    <s v="MUEBLE TIPO LIBRERO"/>
    <s v="10.02.2011"/>
    <n v="495000"/>
    <n v="387750"/>
    <s v="ZLIN"/>
    <n v="10"/>
    <n v="0"/>
    <n v="0"/>
    <n v="0"/>
    <s v="ZLIN"/>
    <n v="10"/>
    <n v="0"/>
    <n v="0"/>
    <n v="0"/>
    <m/>
    <m/>
    <m/>
  </r>
  <r>
    <s v="120602006897-0"/>
    <x v="38"/>
    <m/>
    <s v="REFRIGERADORA"/>
    <s v="25.02.2011"/>
    <n v="216384"/>
    <n v="169500.79999999999"/>
    <s v="ZLIN"/>
    <n v="10"/>
    <n v="0"/>
    <n v="0"/>
    <n v="0"/>
    <s v="ZLIN"/>
    <n v="10"/>
    <n v="0"/>
    <n v="0"/>
    <n v="0"/>
    <m/>
    <m/>
    <m/>
  </r>
  <r>
    <s v="120602006898-0"/>
    <x v="38"/>
    <m/>
    <s v="REFRIGERADORA"/>
    <s v="25.02.2011"/>
    <n v="216384"/>
    <n v="169500.79999999999"/>
    <s v="ZLIN"/>
    <n v="10"/>
    <n v="0"/>
    <n v="0"/>
    <n v="0"/>
    <s v="ZLIN"/>
    <n v="10"/>
    <n v="0"/>
    <n v="0"/>
    <n v="0"/>
    <m/>
    <m/>
    <m/>
  </r>
  <r>
    <s v="120602006899-0"/>
    <x v="38"/>
    <m/>
    <s v="SILLA ERGONOMICA"/>
    <s v="21.02.2011"/>
    <n v="499125"/>
    <n v="390981.25"/>
    <s v="ZLIN"/>
    <n v="10"/>
    <n v="0"/>
    <n v="0"/>
    <n v="0"/>
    <s v="ZLIN"/>
    <n v="10"/>
    <n v="0"/>
    <n v="0"/>
    <n v="0"/>
    <m/>
    <m/>
    <m/>
  </r>
  <r>
    <s v="120602006900-0"/>
    <x v="38"/>
    <m/>
    <s v="EQUIPO DE SONIDO"/>
    <s v="22.02.2011"/>
    <n v="119950"/>
    <n v="93960.83"/>
    <s v="ZLIN"/>
    <n v="10"/>
    <n v="0"/>
    <n v="0"/>
    <n v="0"/>
    <s v="ZLIN"/>
    <n v="10"/>
    <n v="0"/>
    <n v="0"/>
    <n v="0"/>
    <m/>
    <m/>
    <m/>
  </r>
  <r>
    <s v="120602006901-0"/>
    <x v="38"/>
    <m/>
    <s v="LOCKER"/>
    <s v="24.02.2011"/>
    <n v="103960"/>
    <n v="81435.33"/>
    <s v="ZLIN"/>
    <n v="10"/>
    <n v="0"/>
    <n v="0"/>
    <n v="0"/>
    <s v="ZLIN"/>
    <n v="10"/>
    <n v="0"/>
    <n v="0"/>
    <n v="0"/>
    <m/>
    <m/>
    <m/>
  </r>
  <r>
    <s v="120602006902-0"/>
    <x v="38"/>
    <m/>
    <s v="CELULAR"/>
    <s v="25.02.2011"/>
    <n v="150000"/>
    <n v="117500"/>
    <s v="ZLIN"/>
    <n v="10"/>
    <n v="0"/>
    <n v="0"/>
    <n v="0"/>
    <s v="ZLIN"/>
    <n v="10"/>
    <n v="0"/>
    <n v="0"/>
    <n v="0"/>
    <m/>
    <m/>
    <m/>
  </r>
  <r>
    <s v="120602006903-0"/>
    <x v="38"/>
    <m/>
    <s v="ESCRITORIO"/>
    <s v="25.02.2011"/>
    <n v="128514.55"/>
    <n v="100669.73000000001"/>
    <s v="ZLIN"/>
    <n v="10"/>
    <n v="0"/>
    <n v="0"/>
    <n v="0"/>
    <s v="ZLIN"/>
    <n v="10"/>
    <n v="0"/>
    <n v="0"/>
    <n v="0"/>
    <m/>
    <m/>
    <m/>
  </r>
  <r>
    <s v="120602006904-0"/>
    <x v="38"/>
    <m/>
    <s v="ESCRITORIO"/>
    <s v="25.02.2011"/>
    <n v="99676.25"/>
    <n v="78079.73"/>
    <s v="ZLIN"/>
    <n v="10"/>
    <n v="0"/>
    <n v="0"/>
    <n v="0"/>
    <s v="ZLIN"/>
    <n v="10"/>
    <n v="0"/>
    <n v="0"/>
    <n v="0"/>
    <m/>
    <m/>
    <m/>
  </r>
  <r>
    <s v="120602006905-0"/>
    <x v="38"/>
    <m/>
    <s v="ARCHIVO"/>
    <s v="25.02.2011"/>
    <n v="116874"/>
    <n v="91551.3"/>
    <s v="ZLIN"/>
    <n v="10"/>
    <n v="0"/>
    <n v="0"/>
    <n v="0"/>
    <s v="ZLIN"/>
    <n v="10"/>
    <n v="0"/>
    <n v="0"/>
    <n v="0"/>
    <m/>
    <m/>
    <m/>
  </r>
  <r>
    <s v="120602006906-0"/>
    <x v="38"/>
    <m/>
    <s v="REFRIGERADORA"/>
    <s v="02.03.2011"/>
    <n v="224000"/>
    <n v="173600"/>
    <s v="ZLIN"/>
    <n v="10"/>
    <n v="0"/>
    <n v="0"/>
    <n v="0"/>
    <s v="ZLIN"/>
    <n v="10"/>
    <n v="0"/>
    <n v="0"/>
    <n v="0"/>
    <m/>
    <m/>
    <m/>
  </r>
  <r>
    <s v="120602006907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08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09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0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1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2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3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4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5-0"/>
    <x v="38"/>
    <m/>
    <s v="LOCKER"/>
    <s v="08.03.2011"/>
    <n v="114412.5"/>
    <n v="74213.51999999999"/>
    <s v="ZLIN"/>
    <n v="10"/>
    <n v="0"/>
    <n v="0"/>
    <n v="0"/>
    <s v="ZLIN"/>
    <n v="10"/>
    <n v="0"/>
    <n v="0"/>
    <n v="0"/>
    <m/>
    <m/>
    <m/>
  </r>
  <r>
    <s v="120602006916-0"/>
    <x v="38"/>
    <m/>
    <s v="LOCKER"/>
    <s v="08.03.2011"/>
    <n v="114412.5"/>
    <n v="88669.69"/>
    <s v="ZLIN"/>
    <n v="10"/>
    <n v="0"/>
    <n v="0"/>
    <n v="0"/>
    <s v="ZLIN"/>
    <n v="10"/>
    <n v="0"/>
    <n v="0"/>
    <n v="0"/>
    <m/>
    <m/>
    <m/>
  </r>
  <r>
    <s v="120602006917-0"/>
    <x v="38"/>
    <m/>
    <s v="CAMA"/>
    <s v="10.03.2011"/>
    <n v="365915.5"/>
    <n v="283584.51"/>
    <s v="ZLIN"/>
    <n v="10"/>
    <n v="0"/>
    <n v="0"/>
    <n v="0"/>
    <s v="ZLIN"/>
    <n v="10"/>
    <n v="0"/>
    <n v="0"/>
    <n v="0"/>
    <m/>
    <m/>
    <m/>
  </r>
  <r>
    <s v="120602006918-0"/>
    <x v="38"/>
    <m/>
    <s v="MICROONDAS"/>
    <s v="04.03.2011"/>
    <n v="84500"/>
    <n v="65487.5"/>
    <s v="ZLIN"/>
    <n v="10"/>
    <n v="0"/>
    <n v="0"/>
    <n v="0"/>
    <s v="ZLIN"/>
    <n v="10"/>
    <n v="0"/>
    <n v="0"/>
    <n v="0"/>
    <m/>
    <m/>
    <m/>
  </r>
  <r>
    <s v="120602006919-0"/>
    <x v="38"/>
    <m/>
    <s v="CELULAR"/>
    <s v="16.03.2011"/>
    <n v="312500"/>
    <n v="242187.5"/>
    <s v="ZLIN"/>
    <n v="10"/>
    <n v="0"/>
    <n v="0"/>
    <n v="0"/>
    <s v="ZLIN"/>
    <n v="10"/>
    <n v="0"/>
    <n v="0"/>
    <n v="0"/>
    <m/>
    <m/>
    <m/>
  </r>
  <r>
    <s v="120602006920-0"/>
    <x v="38"/>
    <m/>
    <s v="GRABADORA PERIODISTICA"/>
    <s v="15.03.2011"/>
    <n v="92000"/>
    <n v="71300"/>
    <s v="ZLIN"/>
    <n v="10"/>
    <n v="0"/>
    <n v="0"/>
    <n v="0"/>
    <s v="ZLIN"/>
    <n v="10"/>
    <n v="0"/>
    <n v="0"/>
    <n v="0"/>
    <m/>
    <m/>
    <m/>
  </r>
  <r>
    <s v="120602006921-0"/>
    <x v="38"/>
    <m/>
    <s v="PERSIANAS (DIR. SUMINISTROS 2 PISO ED. GARRON)"/>
    <s v="04.04.2011"/>
    <n v="236000"/>
    <n v="180933.33000000002"/>
    <s v="ZLIN"/>
    <n v="10"/>
    <n v="0"/>
    <n v="0"/>
    <n v="0"/>
    <s v="ZLIN"/>
    <n v="10"/>
    <n v="0"/>
    <n v="0"/>
    <n v="0"/>
    <m/>
    <m/>
    <m/>
  </r>
  <r>
    <s v="120602006922-0"/>
    <x v="38"/>
    <m/>
    <s v="REFRIGERADORA"/>
    <s v="16.03.2011"/>
    <n v="303967"/>
    <n v="235574.43"/>
    <s v="ZLIN"/>
    <n v="10"/>
    <n v="0"/>
    <n v="0"/>
    <n v="0"/>
    <s v="ZLIN"/>
    <n v="10"/>
    <n v="0"/>
    <n v="0"/>
    <n v="0"/>
    <m/>
    <m/>
    <m/>
  </r>
  <r>
    <s v="120602006923-0"/>
    <x v="38"/>
    <m/>
    <s v="ESCRITORIO"/>
    <s v="22.03.2011"/>
    <n v="145000"/>
    <n v="112375"/>
    <s v="ZLIN"/>
    <n v="10"/>
    <n v="0"/>
    <n v="0"/>
    <n v="0"/>
    <s v="ZLIN"/>
    <n v="10"/>
    <n v="0"/>
    <n v="0"/>
    <n v="0"/>
    <m/>
    <m/>
    <m/>
  </r>
  <r>
    <s v="120602006924-0"/>
    <x v="38"/>
    <m/>
    <s v="ESCRITORIO"/>
    <s v="22.03.2011"/>
    <n v="145000"/>
    <n v="112375"/>
    <s v="ZLIN"/>
    <n v="10"/>
    <n v="0"/>
    <n v="0"/>
    <n v="0"/>
    <s v="ZLIN"/>
    <n v="10"/>
    <n v="0"/>
    <n v="0"/>
    <n v="0"/>
    <m/>
    <m/>
    <m/>
  </r>
  <r>
    <s v="120602006925-0"/>
    <x v="38"/>
    <m/>
    <s v="PERSIANAS (ED. ADM. DISTRIBUCION ATLANTICO)"/>
    <s v="05.08.2011"/>
    <n v="1029430"/>
    <n v="754915.33000000007"/>
    <s v="ZLIN"/>
    <n v="10"/>
    <n v="0"/>
    <n v="0"/>
    <n v="0"/>
    <s v="ZLIN"/>
    <n v="10"/>
    <n v="0"/>
    <n v="0"/>
    <n v="0"/>
    <m/>
    <m/>
    <m/>
  </r>
  <r>
    <s v="120602006926-0"/>
    <x v="38"/>
    <m/>
    <s v="SILLA"/>
    <s v="20.03.2011"/>
    <n v="89995"/>
    <n v="69746.13"/>
    <s v="ZLIN"/>
    <n v="10"/>
    <n v="0"/>
    <n v="0"/>
    <n v="0"/>
    <s v="ZLIN"/>
    <n v="10"/>
    <n v="0"/>
    <n v="0"/>
    <n v="0"/>
    <m/>
    <m/>
    <m/>
  </r>
  <r>
    <s v="120602006927-0"/>
    <x v="38"/>
    <m/>
    <s v="SILLA"/>
    <s v="20.03.2011"/>
    <n v="89995"/>
    <n v="69746.13"/>
    <s v="ZLIN"/>
    <n v="10"/>
    <n v="0"/>
    <n v="0"/>
    <n v="0"/>
    <s v="ZLIN"/>
    <n v="10"/>
    <n v="0"/>
    <n v="0"/>
    <n v="0"/>
    <m/>
    <m/>
    <m/>
  </r>
  <r>
    <s v="120602006928-0"/>
    <x v="38"/>
    <m/>
    <s v="SILLA"/>
    <s v="24.03.2011"/>
    <n v="181506.22"/>
    <n v="140667.31"/>
    <s v="ZLIN"/>
    <n v="10"/>
    <n v="0"/>
    <n v="0"/>
    <n v="0"/>
    <s v="ZLIN"/>
    <n v="10"/>
    <n v="0"/>
    <n v="0"/>
    <n v="0"/>
    <m/>
    <m/>
    <m/>
  </r>
  <r>
    <s v="120602006929-0"/>
    <x v="38"/>
    <m/>
    <s v="SILLA"/>
    <s v="24.03.2011"/>
    <n v="181506.22"/>
    <n v="140667.31"/>
    <s v="ZLIN"/>
    <n v="10"/>
    <n v="0"/>
    <n v="0"/>
    <n v="0"/>
    <s v="ZLIN"/>
    <n v="10"/>
    <n v="0"/>
    <n v="0"/>
    <n v="0"/>
    <m/>
    <m/>
    <m/>
  </r>
  <r>
    <s v="120602006930-0"/>
    <x v="38"/>
    <m/>
    <s v="SILLA"/>
    <s v="24.03.2011"/>
    <n v="181506.23"/>
    <n v="140667.32"/>
    <s v="ZLIN"/>
    <n v="10"/>
    <n v="0"/>
    <n v="0"/>
    <n v="0"/>
    <s v="ZLIN"/>
    <n v="10"/>
    <n v="0"/>
    <n v="0"/>
    <n v="0"/>
    <m/>
    <m/>
    <m/>
  </r>
  <r>
    <s v="120602006931-0"/>
    <x v="38"/>
    <m/>
    <s v="SILLA"/>
    <s v="24.03.2011"/>
    <n v="181506.24"/>
    <n v="140667.32999999999"/>
    <s v="ZLIN"/>
    <n v="10"/>
    <n v="0"/>
    <n v="0"/>
    <n v="0"/>
    <s v="ZLIN"/>
    <n v="10"/>
    <n v="0"/>
    <n v="0"/>
    <n v="0"/>
    <m/>
    <m/>
    <m/>
  </r>
  <r>
    <s v="120602006932-0"/>
    <x v="38"/>
    <m/>
    <s v="ARCHIVO"/>
    <s v="31.03.2011"/>
    <n v="98000"/>
    <n v="75950"/>
    <s v="ZLIN"/>
    <n v="10"/>
    <n v="0"/>
    <n v="0"/>
    <n v="0"/>
    <s v="ZLIN"/>
    <n v="10"/>
    <n v="0"/>
    <n v="0"/>
    <n v="0"/>
    <m/>
    <m/>
    <m/>
  </r>
  <r>
    <s v="120602006933-0"/>
    <x v="38"/>
    <m/>
    <s v="JUEGO DE COMEDOR"/>
    <s v="01.04.2011"/>
    <n v="158333.32999999999"/>
    <n v="121388.87999999999"/>
    <s v="ZLIN"/>
    <n v="10"/>
    <n v="0"/>
    <n v="0"/>
    <n v="0"/>
    <s v="ZLIN"/>
    <n v="10"/>
    <n v="0"/>
    <n v="0"/>
    <n v="0"/>
    <m/>
    <m/>
    <m/>
  </r>
  <r>
    <s v="120602006934-0"/>
    <x v="38"/>
    <m/>
    <s v="JUEGO DE COMEDOR"/>
    <s v="01.04.2011"/>
    <n v="158333.32999999999"/>
    <n v="121388.87999999999"/>
    <s v="ZLIN"/>
    <n v="10"/>
    <n v="0"/>
    <n v="0"/>
    <n v="0"/>
    <s v="ZLIN"/>
    <n v="10"/>
    <n v="0"/>
    <n v="0"/>
    <n v="0"/>
    <m/>
    <m/>
    <m/>
  </r>
  <r>
    <s v="120602006935-0"/>
    <x v="38"/>
    <m/>
    <s v="JUEGO DE COMEDOR"/>
    <s v="01.04.2011"/>
    <n v="158333.34"/>
    <n v="121388.89"/>
    <s v="ZLIN"/>
    <n v="10"/>
    <n v="0"/>
    <n v="0"/>
    <n v="0"/>
    <s v="ZLIN"/>
    <n v="10"/>
    <n v="0"/>
    <n v="0"/>
    <n v="0"/>
    <m/>
    <m/>
    <m/>
  </r>
  <r>
    <s v="120602006936-0"/>
    <x v="38"/>
    <m/>
    <s v="Sillas para laboratorio tipo silla de montar"/>
    <s v="19.12.2011"/>
    <n v="460847.57"/>
    <n v="322593.31"/>
    <s v="ZLIN"/>
    <n v="10"/>
    <n v="0"/>
    <n v="0"/>
    <n v="0"/>
    <s v="ZLIN"/>
    <n v="10"/>
    <n v="0"/>
    <n v="0"/>
    <n v="0"/>
    <m/>
    <m/>
    <m/>
  </r>
  <r>
    <s v="120602006937-0"/>
    <x v="38"/>
    <m/>
    <s v="Sillas para laboratorio tipo silla de montar"/>
    <s v="19.12.2011"/>
    <n v="460847.57"/>
    <n v="322593.31"/>
    <s v="ZLIN"/>
    <n v="10"/>
    <n v="0"/>
    <n v="0"/>
    <n v="0"/>
    <s v="ZLIN"/>
    <n v="10"/>
    <n v="0"/>
    <n v="0"/>
    <n v="0"/>
    <m/>
    <m/>
    <m/>
  </r>
  <r>
    <s v="120602006938-0"/>
    <x v="38"/>
    <m/>
    <s v="Sillas para laboratorio tipo silla de montar"/>
    <s v="19.12.2011"/>
    <n v="460847.57"/>
    <n v="322593.31"/>
    <s v="ZLIN"/>
    <n v="10"/>
    <n v="0"/>
    <n v="0"/>
    <n v="0"/>
    <s v="ZLIN"/>
    <n v="10"/>
    <n v="0"/>
    <n v="0"/>
    <n v="0"/>
    <m/>
    <m/>
    <m/>
  </r>
  <r>
    <s v="120602006939-0"/>
    <x v="38"/>
    <m/>
    <s v="Sillas para laboratorio tipo silla de montar"/>
    <s v="19.12.2011"/>
    <n v="460847.57"/>
    <n v="322593.31"/>
    <s v="ZLIN"/>
    <n v="10"/>
    <n v="0"/>
    <n v="0"/>
    <n v="0"/>
    <s v="ZLIN"/>
    <n v="10"/>
    <n v="0"/>
    <n v="0"/>
    <n v="0"/>
    <m/>
    <m/>
    <m/>
  </r>
  <r>
    <s v="120602006940-0"/>
    <x v="38"/>
    <m/>
    <s v="Sillas para laboratorio tipo silla de montar"/>
    <s v="19.12.2011"/>
    <n v="460847.57"/>
    <n v="322593.31"/>
    <s v="ZLIN"/>
    <n v="10"/>
    <n v="0"/>
    <n v="0"/>
    <n v="0"/>
    <s v="ZLIN"/>
    <n v="10"/>
    <n v="0"/>
    <n v="0"/>
    <n v="0"/>
    <m/>
    <m/>
    <m/>
  </r>
  <r>
    <s v="120602006941-0"/>
    <x v="38"/>
    <m/>
    <s v="Sillas para laboratorio tipo silla de montar"/>
    <s v="19.12.2011"/>
    <n v="460847.57"/>
    <n v="322593.31"/>
    <s v="ZLIN"/>
    <n v="10"/>
    <n v="0"/>
    <n v="0"/>
    <n v="0"/>
    <s v="ZLIN"/>
    <n v="10"/>
    <n v="0"/>
    <n v="0"/>
    <n v="0"/>
    <m/>
    <m/>
    <m/>
  </r>
  <r>
    <s v="120602006942-0"/>
    <x v="38"/>
    <m/>
    <s v="AIRE ACONDICIONADO"/>
    <s v="25.04.2011"/>
    <n v="575099.15"/>
    <n v="440909.35000000003"/>
    <s v="ZLIN"/>
    <n v="10"/>
    <n v="0"/>
    <n v="0"/>
    <n v="0"/>
    <s v="ZLIN"/>
    <n v="10"/>
    <n v="0"/>
    <n v="0"/>
    <n v="0"/>
    <m/>
    <m/>
    <m/>
  </r>
  <r>
    <s v="120602006943-0"/>
    <x v="38"/>
    <m/>
    <s v="AIRE ACONDICIONADO"/>
    <s v="25.04.2011"/>
    <n v="575099.16"/>
    <n v="440909.36000000004"/>
    <s v="ZLIN"/>
    <n v="10"/>
    <n v="0"/>
    <n v="0"/>
    <n v="0"/>
    <s v="ZLIN"/>
    <n v="10"/>
    <n v="0"/>
    <n v="0"/>
    <n v="0"/>
    <m/>
    <m/>
    <m/>
  </r>
  <r>
    <s v="120602006944-0"/>
    <x v="38"/>
    <m/>
    <s v="PLANTALLA PLANA TV"/>
    <s v="03.05.2011"/>
    <n v="275664"/>
    <n v="209045.2"/>
    <s v="ZLIN"/>
    <n v="10"/>
    <n v="0"/>
    <n v="0"/>
    <n v="0"/>
    <s v="ZLIN"/>
    <n v="10"/>
    <n v="0"/>
    <n v="0"/>
    <n v="0"/>
    <m/>
    <m/>
    <m/>
  </r>
  <r>
    <s v="120602006945-0"/>
    <x v="38"/>
    <m/>
    <s v="ARCHIVO"/>
    <s v="25.04.2011"/>
    <n v="98000"/>
    <n v="75133.33"/>
    <s v="ZLIN"/>
    <n v="10"/>
    <n v="0"/>
    <n v="0"/>
    <n v="0"/>
    <s v="ZLIN"/>
    <n v="10"/>
    <n v="0"/>
    <n v="0"/>
    <n v="0"/>
    <m/>
    <m/>
    <m/>
  </r>
  <r>
    <s v="120602006946-0"/>
    <x v="38"/>
    <m/>
    <s v="Aire Acondicionado 24.000 BTU"/>
    <s v="03.08.2011"/>
    <n v="555000.01"/>
    <n v="405713.05000000005"/>
    <s v="ZLIN"/>
    <n v="10"/>
    <n v="0"/>
    <n v="0"/>
    <n v="0"/>
    <s v="ZLIN"/>
    <n v="10"/>
    <n v="0"/>
    <n v="0"/>
    <n v="0"/>
    <m/>
    <m/>
    <m/>
  </r>
  <r>
    <s v="120602006947-0"/>
    <x v="38"/>
    <m/>
    <s v="Aire Acondicionado 24.000 BTU"/>
    <s v="03.08.2011"/>
    <n v="555000"/>
    <n v="405713.05"/>
    <s v="ZLIN"/>
    <n v="10"/>
    <n v="0"/>
    <n v="0"/>
    <n v="0"/>
    <s v="ZLIN"/>
    <n v="10"/>
    <n v="0"/>
    <n v="0"/>
    <n v="0"/>
    <m/>
    <m/>
    <m/>
  </r>
  <r>
    <s v="120602006948-0"/>
    <x v="38"/>
    <m/>
    <s v="Aire Acondicionado 24.000 BTU"/>
    <s v="03.08.2011"/>
    <n v="555000"/>
    <n v="405713.05"/>
    <s v="ZLIN"/>
    <n v="10"/>
    <n v="0"/>
    <n v="0"/>
    <n v="0"/>
    <s v="ZLIN"/>
    <n v="10"/>
    <n v="0"/>
    <n v="0"/>
    <n v="0"/>
    <m/>
    <m/>
    <m/>
  </r>
  <r>
    <s v="120602006950-0"/>
    <x v="38"/>
    <m/>
    <s v="Aire Acondicionado 24.000 BTU"/>
    <s v="03.08.2011"/>
    <n v="555000"/>
    <n v="405713.05"/>
    <s v="ZLIN"/>
    <n v="10"/>
    <n v="0"/>
    <n v="0"/>
    <n v="0"/>
    <s v="ZLIN"/>
    <n v="10"/>
    <n v="0"/>
    <n v="0"/>
    <n v="0"/>
    <m/>
    <m/>
    <m/>
  </r>
  <r>
    <s v="120602006951-0"/>
    <x v="38"/>
    <m/>
    <s v="Aire Acondicionado 18.000 BTU"/>
    <s v="03.08.2011"/>
    <n v="475000"/>
    <n v="348333.33"/>
    <s v="ZLIN"/>
    <n v="10"/>
    <n v="0"/>
    <n v="0"/>
    <n v="0"/>
    <s v="ZLIN"/>
    <n v="10"/>
    <n v="0"/>
    <n v="0"/>
    <n v="0"/>
    <m/>
    <m/>
    <m/>
  </r>
  <r>
    <s v="120602006952-0"/>
    <x v="38"/>
    <m/>
    <s v="Aire Acondicionado 18.000 BTU"/>
    <s v="03.08.2011"/>
    <n v="475000"/>
    <n v="348333.33"/>
    <s v="ZLIN"/>
    <n v="10"/>
    <n v="0"/>
    <n v="0"/>
    <n v="0"/>
    <s v="ZLIN"/>
    <n v="10"/>
    <n v="0"/>
    <n v="0"/>
    <n v="0"/>
    <m/>
    <m/>
    <m/>
  </r>
  <r>
    <s v="120602006953-0"/>
    <x v="38"/>
    <m/>
    <s v="Aire Acondicionado 18.000 BTU"/>
    <s v="03.08.2011"/>
    <n v="474999.97"/>
    <n v="348333.31999999995"/>
    <s v="ZLIN"/>
    <n v="10"/>
    <n v="0"/>
    <n v="0"/>
    <n v="0"/>
    <s v="ZLIN"/>
    <n v="10"/>
    <n v="0"/>
    <n v="0"/>
    <n v="0"/>
    <m/>
    <m/>
    <m/>
  </r>
  <r>
    <s v="120602006954-0"/>
    <x v="38"/>
    <m/>
    <s v="ESTACION DE TRABAJO EN L"/>
    <s v="04.08.2011"/>
    <n v="815000"/>
    <n v="597666.67000000004"/>
    <s v="ZLIN"/>
    <n v="10"/>
    <n v="0"/>
    <n v="0"/>
    <n v="0"/>
    <s v="ZLIN"/>
    <n v="10"/>
    <n v="0"/>
    <n v="0"/>
    <n v="0"/>
    <m/>
    <m/>
    <m/>
  </r>
  <r>
    <s v="120602006955-0"/>
    <x v="38"/>
    <m/>
    <s v="ESTACION DE TRABAJO EN L"/>
    <s v="04.08.2011"/>
    <n v="815000"/>
    <n v="597666.67000000004"/>
    <s v="ZLIN"/>
    <n v="10"/>
    <n v="0"/>
    <n v="0"/>
    <n v="0"/>
    <s v="ZLIN"/>
    <n v="10"/>
    <n v="0"/>
    <n v="0"/>
    <n v="0"/>
    <m/>
    <m/>
    <m/>
  </r>
  <r>
    <s v="120602006956-0"/>
    <x v="38"/>
    <m/>
    <s v="DISPENSADOR Y PURIFICADOR IONICO DE AGUA"/>
    <s v="03.05.2011"/>
    <n v="493541.33"/>
    <n v="374268.84"/>
    <s v="ZLIN"/>
    <n v="10"/>
    <n v="0"/>
    <n v="0"/>
    <n v="0"/>
    <s v="ZLIN"/>
    <n v="10"/>
    <n v="0"/>
    <n v="0"/>
    <n v="0"/>
    <m/>
    <m/>
    <m/>
  </r>
  <r>
    <s v="120602006957-0"/>
    <x v="38"/>
    <m/>
    <s v="DISPENSADOR Y PURIFICADOR IONICO DE AGUA"/>
    <s v="03.05.2011"/>
    <n v="493541.33"/>
    <n v="374268.84"/>
    <s v="ZLIN"/>
    <n v="10"/>
    <n v="0"/>
    <n v="0"/>
    <n v="0"/>
    <s v="ZLIN"/>
    <n v="10"/>
    <n v="0"/>
    <n v="0"/>
    <n v="0"/>
    <m/>
    <m/>
    <m/>
  </r>
  <r>
    <s v="120602006958-0"/>
    <x v="38"/>
    <m/>
    <s v="DISPENSADOR Y PURIFICADOR IONICO DE AGUA"/>
    <s v="03.05.2011"/>
    <n v="493541.34"/>
    <n v="374268.85000000003"/>
    <s v="ZLIN"/>
    <n v="10"/>
    <n v="0"/>
    <n v="0"/>
    <n v="0"/>
    <s v="ZLIN"/>
    <n v="10"/>
    <n v="0"/>
    <n v="0"/>
    <n v="0"/>
    <m/>
    <m/>
    <m/>
  </r>
  <r>
    <s v="120602006959-0"/>
    <x v="38"/>
    <m/>
    <s v="AIRE ACONDICIONADO"/>
    <s v="17.05.2011"/>
    <n v="400000"/>
    <n v="303333.33"/>
    <s v="ZLIN"/>
    <n v="10"/>
    <n v="0"/>
    <n v="0"/>
    <n v="0"/>
    <s v="ZLIN"/>
    <n v="10"/>
    <n v="0"/>
    <n v="0"/>
    <n v="0"/>
    <m/>
    <m/>
    <m/>
  </r>
  <r>
    <s v="120602006961-0"/>
    <x v="38"/>
    <m/>
    <s v="TELEVISOR 32&quot;"/>
    <s v="18.05.2011"/>
    <n v="290000"/>
    <n v="219916.66999999998"/>
    <s v="ZLIN"/>
    <n v="10"/>
    <n v="0"/>
    <n v="0"/>
    <n v="0"/>
    <s v="ZLIN"/>
    <n v="10"/>
    <n v="0"/>
    <n v="0"/>
    <n v="0"/>
    <m/>
    <m/>
    <m/>
  </r>
  <r>
    <s v="120602006962-0"/>
    <x v="38"/>
    <m/>
    <s v="MAQUINA DE ESCRIBIR ELECTRICA"/>
    <s v="23.05.2011"/>
    <n v="112000"/>
    <n v="84933.33"/>
    <s v="ZLIN"/>
    <n v="10"/>
    <n v="0"/>
    <n v="0"/>
    <n v="0"/>
    <s v="ZLIN"/>
    <n v="10"/>
    <n v="0"/>
    <n v="0"/>
    <n v="0"/>
    <m/>
    <m/>
    <m/>
  </r>
  <r>
    <s v="120602006963-0"/>
    <x v="38"/>
    <m/>
    <s v="SILLA ERGONOMICA"/>
    <s v="24.05.2011"/>
    <n v="115715.94"/>
    <n v="87751.25"/>
    <s v="ZLIN"/>
    <n v="10"/>
    <n v="0"/>
    <n v="0"/>
    <n v="0"/>
    <s v="ZLIN"/>
    <n v="10"/>
    <n v="0"/>
    <n v="0"/>
    <n v="0"/>
    <m/>
    <m/>
    <m/>
  </r>
  <r>
    <s v="120602006964-0"/>
    <x v="38"/>
    <m/>
    <s v="GRABADORA TIPO PERIODISTICA"/>
    <s v="23.05.2011"/>
    <n v="87200"/>
    <n v="66126.67"/>
    <s v="ZLIN"/>
    <n v="10"/>
    <n v="0"/>
    <n v="0"/>
    <n v="0"/>
    <s v="ZLIN"/>
    <n v="10"/>
    <n v="0"/>
    <n v="0"/>
    <n v="0"/>
    <m/>
    <m/>
    <m/>
  </r>
  <r>
    <s v="120602006965-0"/>
    <x v="38"/>
    <m/>
    <s v="GRABADORA TIPO PERIODISTICA"/>
    <s v="23.05.2011"/>
    <n v="87200"/>
    <n v="66126.67"/>
    <s v="ZLIN"/>
    <n v="10"/>
    <n v="0"/>
    <n v="0"/>
    <n v="0"/>
    <s v="ZLIN"/>
    <n v="10"/>
    <n v="0"/>
    <n v="0"/>
    <n v="0"/>
    <m/>
    <m/>
    <m/>
  </r>
  <r>
    <s v="120602006966-0"/>
    <x v="38"/>
    <m/>
    <s v="GRABADORA TIPO PERIODISTICA"/>
    <s v="23.05.2011"/>
    <n v="87200"/>
    <n v="66126.67"/>
    <s v="ZLIN"/>
    <n v="10"/>
    <n v="0"/>
    <n v="0"/>
    <n v="0"/>
    <s v="ZLIN"/>
    <n v="10"/>
    <n v="0"/>
    <n v="0"/>
    <n v="0"/>
    <m/>
    <m/>
    <m/>
  </r>
  <r>
    <s v="120602006967-0"/>
    <x v="38"/>
    <m/>
    <s v="GRABADORA TIPO PERIODISTICA"/>
    <s v="23.05.2011"/>
    <n v="87200"/>
    <n v="66126.67"/>
    <s v="ZLIN"/>
    <n v="10"/>
    <n v="0"/>
    <n v="0"/>
    <n v="0"/>
    <s v="ZLIN"/>
    <n v="10"/>
    <n v="0"/>
    <n v="0"/>
    <n v="0"/>
    <m/>
    <m/>
    <m/>
  </r>
  <r>
    <s v="120602006968-0"/>
    <x v="38"/>
    <m/>
    <s v="GRABADORA TIPO PERIODISTICA"/>
    <s v="23.05.2011"/>
    <n v="87200"/>
    <n v="66126.67"/>
    <s v="ZLIN"/>
    <n v="10"/>
    <n v="0"/>
    <n v="0"/>
    <n v="0"/>
    <s v="ZLIN"/>
    <n v="10"/>
    <n v="0"/>
    <n v="0"/>
    <n v="0"/>
    <m/>
    <m/>
    <m/>
  </r>
  <r>
    <s v="120602006969-0"/>
    <x v="38"/>
    <m/>
    <s v="GAVINETE CCTV"/>
    <s v="03.06.2011"/>
    <n v="627485.18000000005"/>
    <n v="470613.89"/>
    <s v="ZLIN"/>
    <n v="10"/>
    <n v="0"/>
    <n v="0"/>
    <n v="0"/>
    <s v="ZLIN"/>
    <n v="10"/>
    <n v="0"/>
    <n v="0"/>
    <n v="0"/>
    <m/>
    <m/>
    <m/>
  </r>
  <r>
    <s v="120602006970-0"/>
    <x v="38"/>
    <m/>
    <s v="GAVINETE CCTV"/>
    <s v="03.06.2011"/>
    <n v="627485.18000000005"/>
    <n v="470613.89"/>
    <s v="ZLIN"/>
    <n v="10"/>
    <n v="0"/>
    <n v="0"/>
    <n v="0"/>
    <s v="ZLIN"/>
    <n v="10"/>
    <n v="0"/>
    <n v="0"/>
    <n v="0"/>
    <m/>
    <m/>
    <m/>
  </r>
  <r>
    <s v="120602006971-0"/>
    <x v="38"/>
    <m/>
    <s v="BARRERA CONTROL INGRESO"/>
    <s v="13.06.2012"/>
    <n v="2118922"/>
    <n v="1377299.3"/>
    <s v="ZLIN"/>
    <n v="10"/>
    <n v="0"/>
    <n v="0"/>
    <n v="0"/>
    <s v="ZLIN"/>
    <n v="10"/>
    <n v="0"/>
    <n v="0"/>
    <n v="0"/>
    <m/>
    <m/>
    <m/>
  </r>
  <r>
    <s v="120602006972-0"/>
    <x v="38"/>
    <m/>
    <s v="mesa para sala de reuniones GDV"/>
    <s v="03.06.2011"/>
    <n v="131924.79"/>
    <n v="98943.6"/>
    <s v="ZLIN"/>
    <n v="10"/>
    <n v="0"/>
    <n v="0"/>
    <n v="0"/>
    <s v="ZLIN"/>
    <n v="10"/>
    <n v="0"/>
    <n v="0"/>
    <n v="0"/>
    <m/>
    <m/>
    <m/>
  </r>
  <r>
    <s v="120602006973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74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75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76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77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78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79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80-0"/>
    <x v="38"/>
    <m/>
    <s v="RELOJ BIOMETRICO"/>
    <s v="11.07.2011"/>
    <n v="404015.45"/>
    <n v="242382.76"/>
    <s v="ZLIN"/>
    <n v="15"/>
    <n v="0"/>
    <n v="0"/>
    <n v="0"/>
    <s v="ZLIN"/>
    <n v="10"/>
    <n v="0"/>
    <n v="0"/>
    <n v="0"/>
    <m/>
    <m/>
    <m/>
  </r>
  <r>
    <s v="120602006981-0"/>
    <x v="38"/>
    <m/>
    <s v="CAMARA FOTOGRAFICA DIGITAL"/>
    <s v="30.05.2011"/>
    <n v="179400"/>
    <n v="136045"/>
    <s v="ZLIN"/>
    <n v="10"/>
    <n v="0"/>
    <n v="0"/>
    <n v="0"/>
    <s v="ZLIN"/>
    <n v="10"/>
    <n v="0"/>
    <n v="0"/>
    <n v="0"/>
    <m/>
    <m/>
    <m/>
  </r>
  <r>
    <s v="120602006982-0"/>
    <x v="38"/>
    <m/>
    <s v="SILLA EJECUTIVA"/>
    <s v="03.06.2011"/>
    <n v="181506.23"/>
    <n v="136129.67000000001"/>
    <s v="ZLIN"/>
    <n v="10"/>
    <n v="0"/>
    <n v="0"/>
    <n v="0"/>
    <s v="ZLIN"/>
    <n v="10"/>
    <n v="0"/>
    <n v="0"/>
    <n v="0"/>
    <m/>
    <m/>
    <m/>
  </r>
  <r>
    <s v="120602006983-0"/>
    <x v="38"/>
    <m/>
    <s v="CAJA FUERTE"/>
    <s v="02.06.2011"/>
    <n v="827178.35"/>
    <n v="410676.57999999996"/>
    <s v="ZLIN"/>
    <n v="40"/>
    <n v="0"/>
    <n v="0"/>
    <n v="0"/>
    <s v="ZLIN"/>
    <n v="10"/>
    <n v="0"/>
    <n v="0"/>
    <n v="0"/>
    <m/>
    <m/>
    <m/>
  </r>
  <r>
    <s v="120602006984-0"/>
    <x v="38"/>
    <m/>
    <s v="AIRE ACONDICIONADO"/>
    <s v="09.06.2011"/>
    <n v="271000"/>
    <n v="203250"/>
    <s v="ZLIN"/>
    <n v="10"/>
    <n v="0"/>
    <n v="0"/>
    <n v="0"/>
    <s v="ZLIN"/>
    <n v="10"/>
    <n v="0"/>
    <n v="0"/>
    <n v="0"/>
    <m/>
    <m/>
    <m/>
  </r>
  <r>
    <s v="120602006985-0"/>
    <x v="38"/>
    <m/>
    <s v="SILLA EJECUTIVA METALICA"/>
    <s v="08.07.2011"/>
    <n v="88000"/>
    <n v="65266.67"/>
    <s v="ZLIN"/>
    <n v="10"/>
    <n v="0"/>
    <n v="0"/>
    <n v="0"/>
    <s v="ZLIN"/>
    <n v="10"/>
    <n v="0"/>
    <n v="0"/>
    <n v="0"/>
    <m/>
    <m/>
    <m/>
  </r>
  <r>
    <s v="120602006986-0"/>
    <x v="38"/>
    <m/>
    <s v="SILLA EJECUTIVA METALICA"/>
    <s v="08.07.2011"/>
    <n v="88000"/>
    <n v="65266.67"/>
    <s v="ZLIN"/>
    <n v="10"/>
    <n v="0"/>
    <n v="0"/>
    <n v="0"/>
    <s v="ZLIN"/>
    <n v="10"/>
    <n v="0"/>
    <n v="0"/>
    <n v="0"/>
    <m/>
    <m/>
    <m/>
  </r>
  <r>
    <s v="120602006987-0"/>
    <x v="38"/>
    <m/>
    <s v="SILLON EJECUTIVO"/>
    <s v="09.06.2011"/>
    <n v="175000"/>
    <n v="131250"/>
    <s v="ZLIN"/>
    <n v="10"/>
    <n v="0"/>
    <n v="0"/>
    <n v="0"/>
    <s v="ZLIN"/>
    <n v="10"/>
    <n v="0"/>
    <n v="0"/>
    <n v="0"/>
    <m/>
    <m/>
    <m/>
  </r>
  <r>
    <s v="120602006988-0"/>
    <x v="38"/>
    <m/>
    <s v="CARRILLO TIPO HOTELERO"/>
    <s v="10.06.2011"/>
    <n v="147564.98000000001"/>
    <n v="110673.74000000002"/>
    <s v="ZLIN"/>
    <n v="10"/>
    <n v="0"/>
    <n v="0"/>
    <n v="0"/>
    <s v="ZLIN"/>
    <n v="10"/>
    <n v="0"/>
    <n v="0"/>
    <n v="0"/>
    <m/>
    <m/>
    <m/>
  </r>
  <r>
    <s v="120602006989-0"/>
    <x v="38"/>
    <m/>
    <s v="CORTINAS CASA  11 URB. CANGREJOS"/>
    <s v="10.06.2011"/>
    <n v="800000"/>
    <n v="600000"/>
    <s v="ZLIN"/>
    <n v="10"/>
    <n v="0"/>
    <n v="0"/>
    <n v="0"/>
    <s v="ZLIN"/>
    <n v="10"/>
    <n v="0"/>
    <n v="0"/>
    <n v="0"/>
    <m/>
    <m/>
    <m/>
  </r>
  <r>
    <s v="120602006990-0"/>
    <x v="38"/>
    <m/>
    <s v="MUEBLE PRINCIPAL PARA RECEPCION ED. HERNAN G"/>
    <s v="16.12.2011"/>
    <n v="3773208.45"/>
    <n v="2641245.92"/>
    <s v="ZLIN"/>
    <n v="10"/>
    <n v="0"/>
    <n v="0"/>
    <n v="0"/>
    <s v="ZLIN"/>
    <n v="10"/>
    <n v="0"/>
    <n v="0"/>
    <n v="0"/>
    <m/>
    <m/>
    <m/>
  </r>
  <r>
    <s v="120602006991-0"/>
    <x v="38"/>
    <m/>
    <s v="DISPENSADOR DE AGUA  SODA ED. HERNAN GARRON"/>
    <s v="13.06.2011"/>
    <n v="498758.5"/>
    <n v="374068.88"/>
    <s v="ZLIN"/>
    <n v="10"/>
    <n v="0"/>
    <n v="0"/>
    <n v="0"/>
    <s v="ZLIN"/>
    <n v="10"/>
    <n v="0"/>
    <n v="0"/>
    <n v="0"/>
    <m/>
    <m/>
    <m/>
  </r>
  <r>
    <s v="120602006992-0"/>
    <x v="38"/>
    <m/>
    <s v="DISPENSADOR DE AGUA (IONICO)"/>
    <s v="17.06.2011"/>
    <n v="498338.39"/>
    <n v="373753.80000000005"/>
    <s v="ZLIN"/>
    <n v="10"/>
    <n v="0"/>
    <n v="0"/>
    <n v="0"/>
    <s v="ZLIN"/>
    <n v="10"/>
    <n v="0"/>
    <n v="0"/>
    <n v="0"/>
    <m/>
    <m/>
    <m/>
  </r>
  <r>
    <s v="120602006993-0"/>
    <x v="38"/>
    <m/>
    <s v="DISPENSADOR DE AGUA (IONICO)"/>
    <s v="17.06.2011"/>
    <n v="498338.39"/>
    <n v="373753.80000000005"/>
    <s v="ZLIN"/>
    <n v="10"/>
    <n v="0"/>
    <n v="0"/>
    <n v="0"/>
    <s v="ZLIN"/>
    <n v="10"/>
    <n v="0"/>
    <n v="0"/>
    <n v="0"/>
    <m/>
    <m/>
    <m/>
  </r>
  <r>
    <s v="120602006994-0"/>
    <x v="38"/>
    <m/>
    <s v="LOCKER 6 PUERTAS"/>
    <s v="17.06.2011"/>
    <n v="103960"/>
    <n v="77970"/>
    <s v="ZLIN"/>
    <n v="10"/>
    <n v="0"/>
    <n v="0"/>
    <n v="0"/>
    <s v="ZLIN"/>
    <n v="10"/>
    <n v="0"/>
    <n v="0"/>
    <n v="0"/>
    <m/>
    <m/>
    <m/>
  </r>
  <r>
    <s v="120602006995-0"/>
    <x v="38"/>
    <m/>
    <s v="LOCKER"/>
    <s v="17.06.2011"/>
    <n v="197750"/>
    <n v="148312.5"/>
    <s v="ZLIN"/>
    <n v="10"/>
    <n v="0"/>
    <n v="0"/>
    <n v="0"/>
    <s v="ZLIN"/>
    <n v="10"/>
    <n v="0"/>
    <n v="0"/>
    <n v="0"/>
    <m/>
    <m/>
    <m/>
  </r>
  <r>
    <s v="120602006997-0"/>
    <x v="38"/>
    <m/>
    <s v="REFREGERADORA ATHAS, INOX/ 16P/PH"/>
    <s v="30.06.2011"/>
    <n v="411700"/>
    <n v="308775"/>
    <s v="ZLIN"/>
    <n v="10"/>
    <n v="0"/>
    <n v="0"/>
    <n v="0"/>
    <s v="ZLIN"/>
    <n v="10"/>
    <n v="0"/>
    <n v="0"/>
    <n v="0"/>
    <m/>
    <m/>
    <m/>
  </r>
  <r>
    <s v="120602006999-0"/>
    <x v="38"/>
    <m/>
    <s v="RELOJ BIOMETRICO PARA TRANSPORTISTAS"/>
    <s v="01.11.2011"/>
    <n v="248600"/>
    <n v="141932.89000000001"/>
    <s v="ZLIN"/>
    <n v="15"/>
    <n v="0"/>
    <n v="0"/>
    <n v="0"/>
    <s v="ZLIN"/>
    <n v="10"/>
    <n v="0"/>
    <n v="0"/>
    <n v="0"/>
    <m/>
    <m/>
    <m/>
  </r>
  <r>
    <s v="120602007004-0"/>
    <x v="38"/>
    <m/>
    <s v="SILLA ERGONOMICA"/>
    <s v="22.07.2011"/>
    <n v="97021.25"/>
    <n v="71957.429999999993"/>
    <s v="ZLIN"/>
    <n v="10"/>
    <n v="0"/>
    <n v="0"/>
    <n v="0"/>
    <s v="ZLIN"/>
    <n v="10"/>
    <n v="0"/>
    <n v="0"/>
    <n v="0"/>
    <m/>
    <m/>
    <m/>
  </r>
  <r>
    <s v="120602007005-0"/>
    <x v="38"/>
    <m/>
    <s v="REFRIGERADORA"/>
    <s v="20.07.2011"/>
    <n v="124000"/>
    <n v="91966.67"/>
    <s v="ZLIN"/>
    <n v="10"/>
    <n v="0"/>
    <n v="0"/>
    <n v="0"/>
    <s v="ZLIN"/>
    <n v="10"/>
    <n v="0"/>
    <n v="0"/>
    <n v="0"/>
    <m/>
    <m/>
    <m/>
  </r>
  <r>
    <s v="120602007007-0"/>
    <x v="38"/>
    <m/>
    <s v="MUEBLE AEREO LOCKER GDV"/>
    <s v="29.07.2011"/>
    <n v="210000"/>
    <n v="155750"/>
    <s v="ZLIN"/>
    <n v="10"/>
    <n v="0"/>
    <n v="0"/>
    <n v="0"/>
    <s v="ZLIN"/>
    <n v="10"/>
    <n v="0"/>
    <n v="0"/>
    <n v="0"/>
    <m/>
    <m/>
    <m/>
  </r>
  <r>
    <s v="120602007008-0"/>
    <x v="38"/>
    <m/>
    <s v="MUEBLE AEREO COCINA GDV"/>
    <s v="13.09.2011"/>
    <n v="330000"/>
    <n v="239250"/>
    <s v="ZLIN"/>
    <n v="10"/>
    <n v="0"/>
    <n v="0"/>
    <n v="0"/>
    <s v="ZLIN"/>
    <n v="10"/>
    <n v="0"/>
    <n v="0"/>
    <n v="0"/>
    <m/>
    <m/>
    <m/>
  </r>
  <r>
    <s v="120602007009-0"/>
    <x v="38"/>
    <m/>
    <s v="SISTEMA DE SONIDO"/>
    <s v="28.07.2011"/>
    <n v="668288.57999999996"/>
    <n v="495647.37"/>
    <s v="ZLIN"/>
    <n v="10"/>
    <n v="0"/>
    <n v="0"/>
    <n v="0"/>
    <s v="ZLIN"/>
    <n v="10"/>
    <n v="0"/>
    <n v="0"/>
    <n v="0"/>
    <m/>
    <m/>
    <m/>
  </r>
  <r>
    <s v="120602007010-0"/>
    <x v="38"/>
    <m/>
    <s v="ETIQUETADORA"/>
    <s v="03.08.2011"/>
    <n v="499997"/>
    <n v="366664.47"/>
    <s v="ZLIN"/>
    <n v="10"/>
    <n v="0"/>
    <n v="0"/>
    <n v="0"/>
    <s v="ZLIN"/>
    <n v="10"/>
    <n v="0"/>
    <n v="0"/>
    <n v="0"/>
    <m/>
    <m/>
    <m/>
  </r>
  <r>
    <s v="120602007011-0"/>
    <x v="38"/>
    <m/>
    <s v="ETIQUETADORA"/>
    <s v="03.08.2011"/>
    <n v="499997"/>
    <n v="366664.47"/>
    <s v="ZLIN"/>
    <n v="10"/>
    <n v="0"/>
    <n v="0"/>
    <n v="0"/>
    <s v="ZLIN"/>
    <n v="10"/>
    <n v="0"/>
    <n v="0"/>
    <n v="0"/>
    <m/>
    <m/>
    <m/>
  </r>
  <r>
    <s v="120602007012-0"/>
    <x v="38"/>
    <m/>
    <s v="BASURERO DE ESTRUCTURA DE HIERRO"/>
    <s v="03.08.2011"/>
    <n v="125000"/>
    <n v="91666.67"/>
    <s v="ZLIN"/>
    <n v="10"/>
    <n v="0"/>
    <n v="0"/>
    <n v="0"/>
    <s v="ZLIN"/>
    <n v="10"/>
    <n v="0"/>
    <n v="0"/>
    <n v="0"/>
    <m/>
    <m/>
    <m/>
  </r>
  <r>
    <s v="120602007013-0"/>
    <x v="38"/>
    <m/>
    <s v="BASURERO DE ESTRUCTURA DE HIERRO"/>
    <s v="03.08.2011"/>
    <n v="125000"/>
    <n v="91666.67"/>
    <s v="ZLIN"/>
    <n v="10"/>
    <n v="0"/>
    <n v="0"/>
    <n v="0"/>
    <s v="ZLIN"/>
    <n v="10"/>
    <n v="0"/>
    <n v="0"/>
    <n v="0"/>
    <m/>
    <m/>
    <m/>
  </r>
  <r>
    <s v="120602007014-0"/>
    <x v="38"/>
    <m/>
    <s v="CASILLERO DE RECEPCION ED. HERNAN GARRON"/>
    <s v="16.12.2011"/>
    <n v="465193"/>
    <n v="325635.09999999998"/>
    <s v="ZLIN"/>
    <n v="10"/>
    <n v="0"/>
    <n v="0"/>
    <n v="0"/>
    <s v="ZLIN"/>
    <n v="10"/>
    <n v="0"/>
    <n v="0"/>
    <n v="0"/>
    <m/>
    <m/>
    <m/>
  </r>
  <r>
    <s v="120602007015-0"/>
    <x v="38"/>
    <m/>
    <s v="CASILLERO DE RECEPCION ED. HERNAN GARRON"/>
    <s v="16.12.2011"/>
    <n v="465198.06"/>
    <n v="325638.65000000002"/>
    <s v="ZLIN"/>
    <n v="10"/>
    <n v="0"/>
    <n v="0"/>
    <n v="0"/>
    <s v="ZLIN"/>
    <n v="10"/>
    <n v="0"/>
    <n v="0"/>
    <n v="0"/>
    <m/>
    <m/>
    <m/>
  </r>
  <r>
    <s v="120602007019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0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1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2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3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4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5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6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7-0"/>
    <x v="38"/>
    <m/>
    <s v="CAPITALIZACION AIRE ACONDICIONADO"/>
    <s v="31.07.2011"/>
    <n v="2158969.11"/>
    <n v="1601235.42"/>
    <s v="ZLIN"/>
    <n v="10"/>
    <n v="0"/>
    <n v="0"/>
    <n v="0"/>
    <s v="ZLIN"/>
    <n v="10"/>
    <n v="0"/>
    <n v="0"/>
    <n v="0"/>
    <m/>
    <m/>
    <m/>
  </r>
  <r>
    <s v="120602007028-0"/>
    <x v="38"/>
    <m/>
    <s v="RELOJ MARCADOR - BIO FASE"/>
    <s v="09.08.2011"/>
    <n v="527201.89"/>
    <n v="312476.96000000002"/>
    <s v="ZLIN"/>
    <n v="15"/>
    <n v="0"/>
    <n v="0"/>
    <n v="0"/>
    <s v="ZLIN"/>
    <n v="10"/>
    <n v="0"/>
    <n v="0"/>
    <n v="0"/>
    <m/>
    <m/>
    <m/>
  </r>
  <r>
    <s v="120602007029-0"/>
    <x v="38"/>
    <m/>
    <s v="AIRE ACONDICIONADO"/>
    <s v="07.10.2011"/>
    <n v="1809394.15"/>
    <n v="1296732.47"/>
    <s v="ZLIN"/>
    <n v="10"/>
    <n v="0"/>
    <n v="0"/>
    <n v="0"/>
    <s v="ZLIN"/>
    <n v="10"/>
    <n v="0"/>
    <n v="0"/>
    <n v="0"/>
    <m/>
    <m/>
    <m/>
  </r>
  <r>
    <s v="120602007030-0"/>
    <x v="38"/>
    <m/>
    <s v="AIRE ACONDICIONADO"/>
    <s v="07.10.2011"/>
    <n v="1809394.15"/>
    <n v="1296732.47"/>
    <s v="ZLIN"/>
    <n v="10"/>
    <n v="0"/>
    <n v="0"/>
    <n v="0"/>
    <s v="ZLIN"/>
    <n v="10"/>
    <n v="0"/>
    <n v="0"/>
    <n v="0"/>
    <m/>
    <m/>
    <m/>
  </r>
  <r>
    <s v="120602007031-0"/>
    <x v="38"/>
    <m/>
    <s v="AIRE ACONDICIONADO"/>
    <s v="12.01.2012"/>
    <n v="1833370"/>
    <n v="1268080.92"/>
    <s v="ZLIN"/>
    <n v="10"/>
    <n v="0"/>
    <n v="0"/>
    <n v="0"/>
    <s v="ZLIN"/>
    <n v="10"/>
    <n v="0"/>
    <n v="0"/>
    <n v="0"/>
    <m/>
    <m/>
    <m/>
  </r>
  <r>
    <s v="120602007032-0"/>
    <x v="38"/>
    <m/>
    <s v="AIRE ACONDICIONADO"/>
    <s v="12.01.2012"/>
    <n v="1833370"/>
    <n v="1268080.92"/>
    <s v="ZLIN"/>
    <n v="10"/>
    <n v="0"/>
    <n v="0"/>
    <n v="0"/>
    <s v="ZLIN"/>
    <n v="10"/>
    <n v="0"/>
    <n v="0"/>
    <n v="0"/>
    <m/>
    <m/>
    <m/>
  </r>
  <r>
    <s v="120602007033-0"/>
    <x v="38"/>
    <m/>
    <s v="LOCKER"/>
    <s v="10.08.2011"/>
    <n v="120910"/>
    <n v="88667.33"/>
    <s v="ZLIN"/>
    <n v="10"/>
    <n v="0"/>
    <n v="0"/>
    <n v="0"/>
    <s v="ZLIN"/>
    <n v="10"/>
    <n v="0"/>
    <n v="0"/>
    <n v="0"/>
    <m/>
    <m/>
    <m/>
  </r>
  <r>
    <s v="120602007034-0"/>
    <x v="38"/>
    <m/>
    <s v="LOCKER"/>
    <s v="10.08.2011"/>
    <n v="120910"/>
    <n v="88667.33"/>
    <s v="ZLIN"/>
    <n v="10"/>
    <n v="0"/>
    <n v="0"/>
    <n v="0"/>
    <s v="ZLIN"/>
    <n v="10"/>
    <n v="0"/>
    <n v="0"/>
    <n v="0"/>
    <m/>
    <m/>
    <m/>
  </r>
  <r>
    <s v="120602007036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37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38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39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0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1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2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3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4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5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6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7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8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49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0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1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2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3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4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5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6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7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8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59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0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1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2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4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5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6-0"/>
    <x v="38"/>
    <m/>
    <s v="DISPENSADOR DE AGUA ED. HERNAN GARRON"/>
    <s v="06.10.2011"/>
    <n v="334251.43"/>
    <n v="239546.84999999998"/>
    <s v="ZLIN"/>
    <n v="10"/>
    <n v="0"/>
    <n v="0"/>
    <n v="0"/>
    <s v="ZLIN"/>
    <n v="10"/>
    <n v="0"/>
    <n v="0"/>
    <n v="0"/>
    <m/>
    <m/>
    <m/>
  </r>
  <r>
    <s v="120602007067-0"/>
    <x v="38"/>
    <m/>
    <s v="DISPENSADOR DE AGUA ED. HERNAN GARRON"/>
    <s v="06.10.2011"/>
    <n v="334179.42"/>
    <n v="239495.24"/>
    <s v="ZLIN"/>
    <n v="10"/>
    <n v="0"/>
    <n v="0"/>
    <n v="0"/>
    <s v="ZLIN"/>
    <n v="10"/>
    <n v="0"/>
    <n v="0"/>
    <n v="0"/>
    <m/>
    <m/>
    <m/>
  </r>
  <r>
    <s v="120602007068-0"/>
    <x v="38"/>
    <m/>
    <s v="MAQUINA DE ESCRIBIR"/>
    <s v="06.09.2011"/>
    <n v="129990"/>
    <n v="94242.75"/>
    <s v="ZLIN"/>
    <n v="10"/>
    <n v="0"/>
    <n v="0"/>
    <n v="0"/>
    <s v="ZLIN"/>
    <n v="10"/>
    <n v="0"/>
    <n v="0"/>
    <n v="0"/>
    <m/>
    <m/>
    <m/>
  </r>
  <r>
    <s v="120602007070-0"/>
    <x v="38"/>
    <m/>
    <s v="CAMARA DIGITAL"/>
    <s v="30.08.2011"/>
    <n v="109700"/>
    <n v="80446.67"/>
    <s v="ZLIN"/>
    <n v="10"/>
    <n v="0"/>
    <n v="0"/>
    <n v="0"/>
    <s v="ZLIN"/>
    <n v="10"/>
    <n v="0"/>
    <n v="0"/>
    <n v="0"/>
    <m/>
    <m/>
    <m/>
  </r>
  <r>
    <s v="120602007072-0"/>
    <x v="38"/>
    <m/>
    <s v="SILLA ERGONOMICA"/>
    <s v="09.09.2011"/>
    <n v="145770"/>
    <n v="105683.25"/>
    <s v="ZLIN"/>
    <n v="10"/>
    <n v="0"/>
    <n v="0"/>
    <n v="0"/>
    <s v="ZLIN"/>
    <n v="10"/>
    <n v="0"/>
    <n v="0"/>
    <n v="0"/>
    <m/>
    <m/>
    <m/>
  </r>
  <r>
    <s v="120602007073-0"/>
    <x v="38"/>
    <m/>
    <s v="SILLA ERGONOMICA"/>
    <s v="09.09.2011"/>
    <n v="145770"/>
    <n v="105683.25"/>
    <s v="ZLIN"/>
    <n v="10"/>
    <n v="0"/>
    <n v="0"/>
    <n v="0"/>
    <s v="ZLIN"/>
    <n v="10"/>
    <n v="0"/>
    <n v="0"/>
    <n v="0"/>
    <m/>
    <m/>
    <m/>
  </r>
  <r>
    <s v="120602007074-0"/>
    <x v="38"/>
    <m/>
    <s v="SILLON EJECUTIVO"/>
    <s v="20.09.2011"/>
    <n v="120000"/>
    <n v="87000"/>
    <s v="ZLIN"/>
    <n v="10"/>
    <n v="0"/>
    <n v="0"/>
    <n v="0"/>
    <s v="ZLIN"/>
    <n v="10"/>
    <n v="0"/>
    <n v="0"/>
    <n v="0"/>
    <m/>
    <m/>
    <m/>
  </r>
  <r>
    <s v="120602007075-0"/>
    <x v="38"/>
    <m/>
    <s v="AIRE ACONDICIONADO"/>
    <s v="23.09.2011"/>
    <n v="580000"/>
    <n v="420500"/>
    <s v="ZLIN"/>
    <n v="10"/>
    <n v="0"/>
    <n v="0"/>
    <n v="0"/>
    <s v="ZLIN"/>
    <n v="10"/>
    <n v="0"/>
    <n v="0"/>
    <n v="0"/>
    <m/>
    <m/>
    <m/>
  </r>
  <r>
    <s v="120602007076-0"/>
    <x v="38"/>
    <m/>
    <s v="CAMARA"/>
    <s v="29.09.2011"/>
    <n v="162800"/>
    <n v="118030"/>
    <s v="ZLIN"/>
    <n v="10"/>
    <n v="0"/>
    <n v="0"/>
    <n v="0"/>
    <s v="ZLIN"/>
    <n v="10"/>
    <n v="0"/>
    <n v="0"/>
    <n v="0"/>
    <m/>
    <m/>
    <m/>
  </r>
  <r>
    <s v="120602007077-0"/>
    <x v="38"/>
    <m/>
    <s v="CAMARA"/>
    <s v="29.09.2011"/>
    <n v="162800"/>
    <n v="118030"/>
    <s v="ZLIN"/>
    <n v="10"/>
    <n v="0"/>
    <n v="0"/>
    <n v="0"/>
    <s v="ZLIN"/>
    <n v="10"/>
    <n v="0"/>
    <n v="0"/>
    <n v="0"/>
    <m/>
    <m/>
    <m/>
  </r>
  <r>
    <s v="120602007078-0"/>
    <x v="38"/>
    <m/>
    <s v="CAMARA"/>
    <s v="29.09.2011"/>
    <n v="162800"/>
    <n v="118030"/>
    <s v="ZLIN"/>
    <n v="10"/>
    <n v="0"/>
    <n v="0"/>
    <n v="0"/>
    <s v="ZLIN"/>
    <n v="10"/>
    <n v="0"/>
    <n v="0"/>
    <n v="0"/>
    <m/>
    <m/>
    <m/>
  </r>
  <r>
    <s v="120602007079-0"/>
    <x v="38"/>
    <m/>
    <s v="CAMARA"/>
    <s v="29.09.2011"/>
    <n v="161551.01"/>
    <n v="117124.48000000001"/>
    <s v="ZLIN"/>
    <n v="10"/>
    <n v="0"/>
    <n v="0"/>
    <n v="0"/>
    <s v="ZLIN"/>
    <n v="10"/>
    <n v="0"/>
    <n v="0"/>
    <n v="0"/>
    <m/>
    <m/>
    <m/>
  </r>
  <r>
    <s v="120602007080-0"/>
    <x v="38"/>
    <m/>
    <s v="CAMARA"/>
    <s v="29.09.2011"/>
    <n v="162800"/>
    <n v="118030"/>
    <s v="ZLIN"/>
    <n v="10"/>
    <n v="0"/>
    <n v="0"/>
    <n v="0"/>
    <s v="ZLIN"/>
    <n v="10"/>
    <n v="0"/>
    <n v="0"/>
    <n v="0"/>
    <m/>
    <m/>
    <m/>
  </r>
  <r>
    <s v="120602007081-0"/>
    <x v="38"/>
    <m/>
    <s v="CAMARA"/>
    <s v="29.09.2011"/>
    <n v="162800"/>
    <n v="118030"/>
    <s v="ZLIN"/>
    <n v="10"/>
    <n v="0"/>
    <n v="0"/>
    <n v="0"/>
    <s v="ZLIN"/>
    <n v="10"/>
    <n v="0"/>
    <n v="0"/>
    <n v="0"/>
    <m/>
    <m/>
    <m/>
  </r>
  <r>
    <s v="120602007082-0"/>
    <x v="38"/>
    <m/>
    <s v="CAMARA"/>
    <s v="29.09.2011"/>
    <n v="162800"/>
    <n v="118030"/>
    <s v="ZLIN"/>
    <n v="10"/>
    <n v="0"/>
    <n v="0"/>
    <n v="0"/>
    <s v="ZLIN"/>
    <n v="10"/>
    <n v="0"/>
    <n v="0"/>
    <n v="0"/>
    <m/>
    <m/>
    <m/>
  </r>
  <r>
    <s v="120602007083-0"/>
    <x v="38"/>
    <m/>
    <s v="CAMARA FOTOGRAFICA"/>
    <s v="22.09.2011"/>
    <n v="207499.99"/>
    <n v="150437.5"/>
    <s v="ZLIN"/>
    <n v="10"/>
    <n v="0"/>
    <n v="0"/>
    <n v="0"/>
    <s v="ZLIN"/>
    <n v="10"/>
    <n v="0"/>
    <n v="0"/>
    <n v="0"/>
    <m/>
    <m/>
    <m/>
  </r>
  <r>
    <s v="120602007084-0"/>
    <x v="38"/>
    <m/>
    <s v="CAMARA FOTOGRAFICA"/>
    <s v="22.09.2011"/>
    <n v="207500"/>
    <n v="150437.5"/>
    <s v="ZLIN"/>
    <n v="10"/>
    <n v="0"/>
    <n v="0"/>
    <n v="0"/>
    <s v="ZLIN"/>
    <n v="10"/>
    <n v="0"/>
    <n v="0"/>
    <n v="0"/>
    <m/>
    <m/>
    <m/>
  </r>
  <r>
    <s v="120602007085-0"/>
    <x v="38"/>
    <m/>
    <s v="AIRE ACONDICIONADO"/>
    <s v="30.09.2011"/>
    <n v="425850"/>
    <n v="308741.25"/>
    <s v="ZLIN"/>
    <n v="10"/>
    <n v="0"/>
    <n v="0"/>
    <n v="0"/>
    <s v="ZLIN"/>
    <n v="10"/>
    <n v="0"/>
    <n v="0"/>
    <n v="0"/>
    <m/>
    <m/>
    <m/>
  </r>
  <r>
    <s v="120602007086-0"/>
    <x v="38"/>
    <m/>
    <s v="CAMARA"/>
    <s v="29.09.2011"/>
    <n v="164048.99"/>
    <n v="118935.51999999999"/>
    <s v="ZLIN"/>
    <n v="10"/>
    <n v="0"/>
    <n v="0"/>
    <n v="0"/>
    <s v="ZLIN"/>
    <n v="10"/>
    <n v="0"/>
    <n v="0"/>
    <n v="0"/>
    <m/>
    <m/>
    <m/>
  </r>
  <r>
    <s v="120602007087-0"/>
    <x v="38"/>
    <m/>
    <s v="CAMARA DIGITAL"/>
    <s v="04.10.2011"/>
    <n v="370000"/>
    <n v="265166.67"/>
    <s v="ZLIN"/>
    <n v="10"/>
    <n v="0"/>
    <n v="0"/>
    <n v="0"/>
    <s v="ZLIN"/>
    <n v="10"/>
    <n v="0"/>
    <n v="0"/>
    <n v="0"/>
    <m/>
    <m/>
    <m/>
  </r>
  <r>
    <s v="120602007089-0"/>
    <x v="38"/>
    <m/>
    <s v="MONITOR INDUSTRIAL PARA VIGILANCIA"/>
    <s v="19.01.2012"/>
    <n v="1937570.32"/>
    <n v="1340152.8"/>
    <s v="ZLIN"/>
    <n v="10"/>
    <n v="0"/>
    <n v="0"/>
    <n v="0"/>
    <s v="ZLIN"/>
    <n v="10"/>
    <n v="0"/>
    <n v="0"/>
    <n v="0"/>
    <m/>
    <m/>
    <m/>
  </r>
  <r>
    <s v="120602007090-0"/>
    <x v="38"/>
    <m/>
    <s v="MONITOR INDUSTRIAL PARA VIGILANCIA"/>
    <s v="19.01.2012"/>
    <n v="1937570.32"/>
    <n v="1340152.8"/>
    <s v="ZLIN"/>
    <n v="10"/>
    <n v="0"/>
    <n v="0"/>
    <n v="0"/>
    <s v="ZLIN"/>
    <n v="10"/>
    <n v="0"/>
    <n v="0"/>
    <n v="0"/>
    <m/>
    <m/>
    <m/>
  </r>
  <r>
    <s v="120602007091-0"/>
    <x v="38"/>
    <m/>
    <s v="REFRIGERADORA DE 4 PIES"/>
    <s v="13.10.2011"/>
    <n v="130000"/>
    <n v="93166.67"/>
    <s v="ZLIN"/>
    <n v="10"/>
    <n v="0"/>
    <n v="0"/>
    <n v="0"/>
    <s v="ZLIN"/>
    <n v="10"/>
    <n v="0"/>
    <n v="0"/>
    <n v="0"/>
    <m/>
    <m/>
    <m/>
  </r>
  <r>
    <s v="120602007092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093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094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095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096-0"/>
    <x v="38"/>
    <m/>
    <s v="SILLA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097-0"/>
    <x v="38"/>
    <m/>
    <s v="SILLA TIPO SECRETARIAL"/>
    <s v="15.11.2011"/>
    <n v="122736.31"/>
    <n v="1022.8000000000029"/>
    <s v="ZLIN"/>
    <n v="10"/>
    <n v="0"/>
    <n v="0"/>
    <n v="0"/>
    <s v="ZLIN"/>
    <n v="10"/>
    <n v="0"/>
    <n v="0"/>
    <n v="0"/>
    <m/>
    <m/>
    <m/>
  </r>
  <r>
    <s v="120602007098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099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0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1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2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3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4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5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6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7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8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09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0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1-0"/>
    <x v="38"/>
    <m/>
    <s v="SILLA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2-0"/>
    <x v="38"/>
    <m/>
    <s v="SILLA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3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4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5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6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7-0"/>
    <x v="38"/>
    <m/>
    <s v="SILLA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8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19-0"/>
    <x v="38"/>
    <m/>
    <s v="SILLA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20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21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22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23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24-0"/>
    <x v="38"/>
    <m/>
    <s v="SILLAS TIPO SECRETARIAL"/>
    <s v="15.11.2011"/>
    <n v="122736.31"/>
    <n v="86938.209999999992"/>
    <s v="ZLIN"/>
    <n v="10"/>
    <n v="0"/>
    <n v="0"/>
    <n v="0"/>
    <s v="ZLIN"/>
    <n v="10"/>
    <n v="0"/>
    <n v="0"/>
    <n v="0"/>
    <m/>
    <m/>
    <m/>
  </r>
  <r>
    <s v="120602007125-0"/>
    <x v="38"/>
    <m/>
    <s v="SILLAS TIPO SECRETARIAL"/>
    <s v="15.11.2011"/>
    <n v="71011.72"/>
    <n v="50299.960000000006"/>
    <s v="ZLIN"/>
    <n v="10"/>
    <n v="0"/>
    <n v="0"/>
    <n v="0"/>
    <s v="ZLIN"/>
    <n v="10"/>
    <n v="0"/>
    <n v="0"/>
    <n v="0"/>
    <m/>
    <m/>
    <m/>
  </r>
  <r>
    <s v="120602007126-0"/>
    <x v="38"/>
    <m/>
    <s v="SILLAS TIPO SECRETARIAL"/>
    <s v="15.11.2011"/>
    <n v="71011.59"/>
    <n v="50299.88"/>
    <s v="ZLIN"/>
    <n v="10"/>
    <n v="0"/>
    <n v="0"/>
    <n v="0"/>
    <s v="ZLIN"/>
    <n v="10"/>
    <n v="0"/>
    <n v="0"/>
    <n v="0"/>
    <m/>
    <m/>
    <m/>
  </r>
  <r>
    <s v="120602007127-0"/>
    <x v="38"/>
    <m/>
    <s v="CAMARA FOTOGRAFICA"/>
    <s v="26.10.2011"/>
    <n v="115000.01"/>
    <n v="82416.67"/>
    <s v="ZLIN"/>
    <n v="10"/>
    <n v="0"/>
    <n v="0"/>
    <n v="0"/>
    <s v="ZLIN"/>
    <n v="10"/>
    <n v="0"/>
    <n v="0"/>
    <n v="0"/>
    <m/>
    <m/>
    <m/>
  </r>
  <r>
    <s v="120602007128-0"/>
    <x v="38"/>
    <m/>
    <s v="CAMARA FOTOGRAFICA"/>
    <s v="26.10.2011"/>
    <n v="115000.01"/>
    <n v="82416.67"/>
    <s v="ZLIN"/>
    <n v="10"/>
    <n v="0"/>
    <n v="0"/>
    <n v="0"/>
    <s v="ZLIN"/>
    <n v="10"/>
    <n v="0"/>
    <n v="0"/>
    <n v="0"/>
    <m/>
    <m/>
    <m/>
  </r>
  <r>
    <s v="120602007129-0"/>
    <x v="38"/>
    <m/>
    <s v="CAMARA FOTOGRAFICA"/>
    <s v="26.10.2011"/>
    <n v="115000.01"/>
    <n v="82416.67"/>
    <s v="ZLIN"/>
    <n v="10"/>
    <n v="0"/>
    <n v="0"/>
    <n v="0"/>
    <s v="ZLIN"/>
    <n v="10"/>
    <n v="0"/>
    <n v="0"/>
    <n v="0"/>
    <m/>
    <m/>
    <m/>
  </r>
  <r>
    <s v="120602007130-0"/>
    <x v="38"/>
    <m/>
    <s v="CAMARA FOTOGRAFICA"/>
    <s v="26.10.2011"/>
    <n v="115000.01"/>
    <n v="82416.67"/>
    <s v="ZLIN"/>
    <n v="10"/>
    <n v="0"/>
    <n v="0"/>
    <n v="0"/>
    <s v="ZLIN"/>
    <n v="10"/>
    <n v="0"/>
    <n v="0"/>
    <n v="0"/>
    <m/>
    <m/>
    <m/>
  </r>
  <r>
    <s v="120602007131-0"/>
    <x v="38"/>
    <m/>
    <s v="CAMARA FOTOGRAFICA"/>
    <s v="26.10.2011"/>
    <n v="115000.01"/>
    <n v="82416.67"/>
    <s v="ZLIN"/>
    <n v="10"/>
    <n v="0"/>
    <n v="0"/>
    <n v="0"/>
    <s v="ZLIN"/>
    <n v="10"/>
    <n v="0"/>
    <n v="0"/>
    <n v="0"/>
    <m/>
    <m/>
    <m/>
  </r>
  <r>
    <s v="120602007133-0"/>
    <x v="38"/>
    <m/>
    <s v="LOCKER 6 COMPARTIMIENTOS"/>
    <s v="27.10.2011"/>
    <n v="133570"/>
    <n v="95725.17"/>
    <s v="ZLIN"/>
    <n v="10"/>
    <n v="0"/>
    <n v="0"/>
    <n v="0"/>
    <s v="ZLIN"/>
    <n v="10"/>
    <n v="0"/>
    <n v="0"/>
    <n v="0"/>
    <m/>
    <m/>
    <m/>
  </r>
  <r>
    <s v="120602007134-0"/>
    <x v="38"/>
    <m/>
    <s v="LOCKER 6 COMPARTIMIENTOS"/>
    <s v="27.10.2011"/>
    <n v="133570"/>
    <n v="95725.17"/>
    <s v="ZLIN"/>
    <n v="10"/>
    <n v="0"/>
    <n v="0"/>
    <n v="0"/>
    <s v="ZLIN"/>
    <n v="10"/>
    <n v="0"/>
    <n v="0"/>
    <n v="0"/>
    <m/>
    <m/>
    <m/>
  </r>
  <r>
    <s v="120602007135-0"/>
    <x v="38"/>
    <m/>
    <s v="GRABADORA DIGITAL DIRECCION JURIDICA"/>
    <s v="27.10.2011"/>
    <n v="79900.039999999994"/>
    <n v="57261.689999999995"/>
    <s v="ZLIN"/>
    <n v="10"/>
    <n v="0"/>
    <n v="0"/>
    <n v="0"/>
    <s v="ZLIN"/>
    <n v="10"/>
    <n v="0"/>
    <n v="0"/>
    <n v="0"/>
    <m/>
    <m/>
    <m/>
  </r>
  <r>
    <s v="120602007136-0"/>
    <x v="38"/>
    <m/>
    <s v="GRABADORA DIGITAL DIRECCION JURIDICA"/>
    <s v="27.10.2011"/>
    <n v="79900.039999999994"/>
    <n v="57261.689999999995"/>
    <s v="ZLIN"/>
    <n v="10"/>
    <n v="0"/>
    <n v="0"/>
    <n v="0"/>
    <s v="ZLIN"/>
    <n v="10"/>
    <n v="0"/>
    <n v="0"/>
    <n v="0"/>
    <m/>
    <m/>
    <m/>
  </r>
  <r>
    <s v="120602007137-0"/>
    <x v="38"/>
    <m/>
    <s v="GRABADORA DIGITAL DIRECCION JURIDICA"/>
    <s v="27.10.2011"/>
    <n v="79900.039999999994"/>
    <n v="57261.689999999995"/>
    <s v="ZLIN"/>
    <n v="10"/>
    <n v="0"/>
    <n v="0"/>
    <n v="0"/>
    <s v="ZLIN"/>
    <n v="10"/>
    <n v="0"/>
    <n v="0"/>
    <n v="0"/>
    <m/>
    <m/>
    <m/>
  </r>
  <r>
    <s v="120602007138-0"/>
    <x v="38"/>
    <m/>
    <s v="CAMARA DIGITAL"/>
    <s v="02.11.2011"/>
    <n v="165000"/>
    <n v="116875"/>
    <s v="ZLIN"/>
    <n v="10"/>
    <n v="0"/>
    <n v="0"/>
    <n v="0"/>
    <s v="ZLIN"/>
    <n v="10"/>
    <n v="0"/>
    <n v="0"/>
    <n v="0"/>
    <m/>
    <m/>
    <m/>
  </r>
  <r>
    <s v="120602007141-0"/>
    <x v="38"/>
    <m/>
    <s v=" IMPRESORA PARA ETIQUETAS ACTIVOS"/>
    <s v="11.11.2011"/>
    <n v="322050"/>
    <n v="322050"/>
    <s v="ZLIN"/>
    <n v="5"/>
    <n v="0"/>
    <n v="0"/>
    <n v="0"/>
    <s v="ZLIN"/>
    <n v="10"/>
    <n v="0"/>
    <n v="0"/>
    <n v="0"/>
    <m/>
    <m/>
    <m/>
  </r>
  <r>
    <s v="120602007142-0"/>
    <x v="38"/>
    <m/>
    <s v="PURIFICADOR DE AGUA"/>
    <s v="18.11.2011"/>
    <n v="275000"/>
    <n v="194791.66999999998"/>
    <s v="ZLIN"/>
    <n v="10"/>
    <n v="0"/>
    <n v="0"/>
    <n v="0"/>
    <s v="ZLIN"/>
    <n v="10"/>
    <n v="0"/>
    <n v="0"/>
    <n v="0"/>
    <m/>
    <m/>
    <m/>
  </r>
  <r>
    <s v="120602007143-0"/>
    <x v="38"/>
    <m/>
    <s v="GUILLOTINA CORTA PAPEL"/>
    <s v="14.11.2011"/>
    <n v="270000"/>
    <n v="191250"/>
    <s v="ZLIN"/>
    <n v="10"/>
    <n v="0"/>
    <n v="0"/>
    <n v="0"/>
    <s v="ZLIN"/>
    <n v="10"/>
    <n v="0"/>
    <n v="0"/>
    <n v="0"/>
    <m/>
    <m/>
    <m/>
  </r>
  <r>
    <s v="120602007144-0"/>
    <x v="38"/>
    <m/>
    <s v="MESA   CON CONECTORES ELECTRICOS"/>
    <s v="08.12.2011"/>
    <n v="460000"/>
    <n v="322000"/>
    <s v="ZLIN"/>
    <n v="10"/>
    <n v="0"/>
    <n v="0"/>
    <n v="0"/>
    <s v="ZLIN"/>
    <n v="10"/>
    <n v="0"/>
    <n v="0"/>
    <n v="0"/>
    <m/>
    <m/>
    <m/>
  </r>
  <r>
    <s v="120602007145-0"/>
    <x v="38"/>
    <m/>
    <s v="BICICLETA SPINNING 19 KG."/>
    <s v="19.12.2011"/>
    <n v="246900.01"/>
    <n v="172830"/>
    <s v="ZLIN"/>
    <n v="10"/>
    <n v="0"/>
    <n v="0"/>
    <n v="0"/>
    <s v="ZLIN"/>
    <n v="10"/>
    <n v="0"/>
    <n v="0"/>
    <n v="0"/>
    <m/>
    <m/>
    <m/>
  </r>
  <r>
    <s v="120602007146-0"/>
    <x v="38"/>
    <m/>
    <s v="BICICLETA SPINNING 19 KG."/>
    <s v="19.12.2011"/>
    <n v="246900.01"/>
    <n v="172830"/>
    <s v="ZLIN"/>
    <n v="10"/>
    <n v="0"/>
    <n v="0"/>
    <n v="0"/>
    <s v="ZLIN"/>
    <n v="10"/>
    <n v="0"/>
    <n v="0"/>
    <n v="0"/>
    <m/>
    <m/>
    <m/>
  </r>
  <r>
    <s v="120602007147-0"/>
    <x v="38"/>
    <m/>
    <s v="PISTA ELECTRICA 2.68 Hp."/>
    <s v="19.12.2011"/>
    <n v="787700"/>
    <n v="551390"/>
    <s v="ZLIN"/>
    <n v="10"/>
    <n v="0"/>
    <n v="0"/>
    <n v="0"/>
    <s v="ZLIN"/>
    <n v="10"/>
    <n v="0"/>
    <n v="0"/>
    <n v="0"/>
    <m/>
    <m/>
    <m/>
  </r>
  <r>
    <s v="120602007148-0"/>
    <x v="38"/>
    <m/>
    <s v="ELIPTICALL"/>
    <s v="19.12.2011"/>
    <n v="727700"/>
    <n v="509390"/>
    <s v="ZLIN"/>
    <n v="10"/>
    <n v="0"/>
    <n v="0"/>
    <n v="0"/>
    <s v="ZLIN"/>
    <n v="10"/>
    <n v="0"/>
    <n v="0"/>
    <n v="0"/>
    <m/>
    <m/>
    <m/>
  </r>
  <r>
    <s v="120602007149-0"/>
    <x v="38"/>
    <m/>
    <s v="PRESS BANCA PLANO"/>
    <s v="19.12.2011"/>
    <n v="374599.99"/>
    <n v="262220"/>
    <s v="ZLIN"/>
    <n v="10"/>
    <n v="0"/>
    <n v="0"/>
    <n v="0"/>
    <s v="ZLIN"/>
    <n v="10"/>
    <n v="0"/>
    <n v="0"/>
    <n v="0"/>
    <m/>
    <m/>
    <m/>
  </r>
  <r>
    <s v="120602007150-0"/>
    <x v="38"/>
    <m/>
    <s v="SILLON EJECUTIVO"/>
    <s v="17.11.2011"/>
    <n v="140000"/>
    <n v="99166.67"/>
    <s v="ZLIN"/>
    <n v="10"/>
    <n v="0"/>
    <n v="0"/>
    <n v="0"/>
    <s v="ZLIN"/>
    <n v="10"/>
    <n v="0"/>
    <n v="0"/>
    <n v="0"/>
    <m/>
    <m/>
    <m/>
  </r>
  <r>
    <s v="120602007154-0"/>
    <x v="38"/>
    <m/>
    <s v="LOCKER"/>
    <s v="17.11.2011"/>
    <n v="160000"/>
    <n v="113333.33"/>
    <s v="ZLIN"/>
    <n v="10"/>
    <n v="0"/>
    <n v="0"/>
    <n v="0"/>
    <s v="ZLIN"/>
    <n v="10"/>
    <n v="0"/>
    <n v="0"/>
    <n v="0"/>
    <m/>
    <m/>
    <m/>
  </r>
  <r>
    <s v="120602007155-0"/>
    <x v="38"/>
    <m/>
    <s v="LOCKER"/>
    <s v="17.11.2011"/>
    <n v="160000"/>
    <n v="113333.33"/>
    <s v="ZLIN"/>
    <n v="10"/>
    <n v="0"/>
    <n v="0"/>
    <n v="0"/>
    <s v="ZLIN"/>
    <n v="10"/>
    <n v="0"/>
    <n v="0"/>
    <n v="0"/>
    <m/>
    <m/>
    <m/>
  </r>
  <r>
    <s v="120602007156-0"/>
    <x v="38"/>
    <m/>
    <s v="LOCKER"/>
    <s v="17.11.2011"/>
    <n v="164206.46"/>
    <n v="116312.90999999999"/>
    <s v="ZLIN"/>
    <n v="10"/>
    <n v="0"/>
    <n v="0"/>
    <n v="0"/>
    <s v="ZLIN"/>
    <n v="10"/>
    <n v="0"/>
    <n v="0"/>
    <n v="0"/>
    <m/>
    <m/>
    <m/>
  </r>
  <r>
    <s v="120602007159-0"/>
    <x v="38"/>
    <m/>
    <s v="MAQUINA DE EXTENCIÓN DE RODILLAS"/>
    <s v="19.12.2011"/>
    <n v="1147000"/>
    <n v="802900"/>
    <s v="ZLIN"/>
    <n v="10"/>
    <n v="0"/>
    <n v="0"/>
    <n v="0"/>
    <s v="ZLIN"/>
    <n v="10"/>
    <n v="0"/>
    <n v="0"/>
    <n v="0"/>
    <m/>
    <m/>
    <m/>
  </r>
  <r>
    <s v="120602007160-0"/>
    <x v="38"/>
    <m/>
    <s v="BANCA AJUSTABLE"/>
    <s v="19.12.2011"/>
    <n v="175000"/>
    <n v="122500"/>
    <s v="ZLIN"/>
    <n v="10"/>
    <n v="0"/>
    <n v="0"/>
    <n v="0"/>
    <s v="ZLIN"/>
    <n v="10"/>
    <n v="0"/>
    <n v="0"/>
    <n v="0"/>
    <m/>
    <m/>
    <m/>
  </r>
  <r>
    <s v="120602007161-0"/>
    <x v="38"/>
    <m/>
    <s v="VERTICAL KNEE RAISE MACHINE"/>
    <s v="19.12.2011"/>
    <n v="240000"/>
    <n v="168000"/>
    <s v="ZLIN"/>
    <n v="10"/>
    <n v="0"/>
    <n v="0"/>
    <n v="0"/>
    <s v="ZLIN"/>
    <n v="10"/>
    <n v="0"/>
    <n v="0"/>
    <n v="0"/>
    <m/>
    <m/>
    <m/>
  </r>
  <r>
    <s v="120602007162-0"/>
    <x v="38"/>
    <m/>
    <s v="BICICLETA SPINNING 19 KG"/>
    <s v="19.12.2011"/>
    <n v="246900.01"/>
    <n v="172830"/>
    <s v="ZLIN"/>
    <n v="10"/>
    <n v="0"/>
    <n v="0"/>
    <n v="0"/>
    <s v="ZLIN"/>
    <n v="10"/>
    <n v="0"/>
    <n v="0"/>
    <n v="0"/>
    <m/>
    <m/>
    <m/>
  </r>
  <r>
    <s v="120602007163-0"/>
    <x v="38"/>
    <m/>
    <s v="PRESS DE PIERNA"/>
    <s v="19.12.2011"/>
    <n v="738000.01"/>
    <n v="516600"/>
    <s v="ZLIN"/>
    <n v="10"/>
    <n v="0"/>
    <n v="0"/>
    <n v="0"/>
    <s v="ZLIN"/>
    <n v="10"/>
    <n v="0"/>
    <n v="0"/>
    <n v="0"/>
    <m/>
    <m/>
    <m/>
  </r>
  <r>
    <s v="120602007164-0"/>
    <x v="38"/>
    <m/>
    <s v="TABLA ABDOMINAL"/>
    <s v="19.12.2011"/>
    <n v="130000"/>
    <n v="91000"/>
    <s v="ZLIN"/>
    <n v="10"/>
    <n v="0"/>
    <n v="0"/>
    <n v="0"/>
    <s v="ZLIN"/>
    <n v="10"/>
    <n v="0"/>
    <n v="0"/>
    <n v="0"/>
    <m/>
    <m/>
    <m/>
  </r>
  <r>
    <s v="120602007165-0"/>
    <x v="38"/>
    <m/>
    <s v="MAQUINA FLEXION DE RODILLA"/>
    <s v="19.12.2011"/>
    <n v="1157000.01"/>
    <n v="809900"/>
    <s v="ZLIN"/>
    <n v="10"/>
    <n v="0"/>
    <n v="0"/>
    <n v="0"/>
    <s v="ZLIN"/>
    <n v="10"/>
    <n v="0"/>
    <n v="0"/>
    <n v="0"/>
    <m/>
    <m/>
    <m/>
  </r>
  <r>
    <s v="120602007166-0"/>
    <x v="38"/>
    <m/>
    <s v="TABLA PARA ABDOMINALES"/>
    <s v="19.12.2011"/>
    <n v="130000"/>
    <n v="91000"/>
    <s v="ZLIN"/>
    <n v="10"/>
    <n v="0"/>
    <n v="0"/>
    <n v="0"/>
    <s v="ZLIN"/>
    <n v="10"/>
    <n v="0"/>
    <n v="0"/>
    <n v="0"/>
    <m/>
    <m/>
    <m/>
  </r>
  <r>
    <s v="120602007167-0"/>
    <x v="38"/>
    <m/>
    <s v="BANCA PLANA"/>
    <s v="19.12.2011"/>
    <n v="99000"/>
    <n v="69300"/>
    <s v="ZLIN"/>
    <n v="10"/>
    <n v="0"/>
    <n v="0"/>
    <n v="0"/>
    <s v="ZLIN"/>
    <n v="10"/>
    <n v="0"/>
    <n v="0"/>
    <n v="0"/>
    <m/>
    <m/>
    <m/>
  </r>
  <r>
    <s v="120602007168-0"/>
    <x v="38"/>
    <m/>
    <s v="AIRE ACONDICIONADO, MINI SPLIT"/>
    <s v="12.12.2011"/>
    <n v="395000"/>
    <n v="276500"/>
    <s v="ZLIN"/>
    <n v="10"/>
    <n v="0"/>
    <n v="0"/>
    <n v="0"/>
    <s v="ZLIN"/>
    <n v="10"/>
    <n v="0"/>
    <n v="0"/>
    <n v="0"/>
    <m/>
    <m/>
    <m/>
  </r>
  <r>
    <s v="120602007169-0"/>
    <x v="38"/>
    <m/>
    <s v="Caja fuerte para equipos de medición Depto. Inge"/>
    <s v="29.11.2011"/>
    <n v="849350.01"/>
    <n v="388792.75"/>
    <s v="ZLIN"/>
    <n v="40"/>
    <n v="0"/>
    <n v="0"/>
    <n v="0"/>
    <s v="ZLIN"/>
    <n v="10"/>
    <n v="0"/>
    <n v="0"/>
    <n v="0"/>
    <m/>
    <m/>
    <m/>
  </r>
  <r>
    <s v="120602007170-0"/>
    <x v="38"/>
    <m/>
    <s v="CAMARA DIGITAL"/>
    <s v="30.11.2011"/>
    <n v="363075.33"/>
    <n v="257178.35000000003"/>
    <s v="ZLIN"/>
    <n v="10"/>
    <n v="0"/>
    <n v="0"/>
    <n v="0"/>
    <s v="ZLIN"/>
    <n v="10"/>
    <n v="0"/>
    <n v="0"/>
    <n v="0"/>
    <m/>
    <m/>
    <m/>
  </r>
  <r>
    <s v="120602007171-0"/>
    <x v="38"/>
    <m/>
    <s v="RELOJ BIOMETRICO"/>
    <s v="30.11.2011"/>
    <n v="399766.71"/>
    <n v="228238.31000000003"/>
    <s v="ZLIN"/>
    <n v="15"/>
    <n v="0"/>
    <n v="0"/>
    <n v="0"/>
    <s v="ZLIN"/>
    <n v="10"/>
    <n v="0"/>
    <n v="0"/>
    <n v="0"/>
    <m/>
    <m/>
    <m/>
  </r>
  <r>
    <s v="120602007172-0"/>
    <x v="38"/>
    <m/>
    <s v="ESTACION DE TRABAJO"/>
    <s v="17.01.2012"/>
    <n v="266265.49"/>
    <n v="184166.96"/>
    <s v="ZLIN"/>
    <n v="10"/>
    <n v="0"/>
    <n v="0"/>
    <n v="0"/>
    <s v="ZLIN"/>
    <n v="10"/>
    <n v="0"/>
    <n v="0"/>
    <n v="0"/>
    <m/>
    <m/>
    <m/>
  </r>
  <r>
    <s v="120602007173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7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75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7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77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7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79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1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3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5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7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89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1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3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5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7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199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1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3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5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7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09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1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3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1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1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1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2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2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2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2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2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2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2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2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2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2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3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3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3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3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3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3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3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3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3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3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4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4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4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4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4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4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4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4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4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4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5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5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5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5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5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5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5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5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5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5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6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6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6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6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6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6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6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6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6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6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7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7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7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7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7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7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7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7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7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7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8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8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8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8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8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8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8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8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8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8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9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9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9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9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9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9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9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9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29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29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0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0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0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0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0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0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0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0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0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0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1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1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1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1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1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1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1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1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1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1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20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21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22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23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24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25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26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27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28-0"/>
    <x v="38"/>
    <m/>
    <s v="ESTACION DE TRABAJO"/>
    <s v="30.04.2013"/>
    <n v="266265.49"/>
    <n v="165306.49"/>
    <s v="ZLIN"/>
    <n v="10"/>
    <n v="0"/>
    <n v="0"/>
    <n v="0"/>
    <s v="ZLIN"/>
    <n v="10"/>
    <n v="0"/>
    <n v="0"/>
    <n v="0"/>
    <m/>
    <m/>
    <m/>
  </r>
  <r>
    <s v="120602007329-0"/>
    <x v="38"/>
    <m/>
    <s v="ESTACION DE TRABAJO"/>
    <s v="30.04.2013"/>
    <n v="266265.49"/>
    <n v="165306.47999999998"/>
    <s v="ZLIN"/>
    <n v="10"/>
    <n v="0"/>
    <n v="0"/>
    <n v="0"/>
    <s v="ZLIN"/>
    <n v="10"/>
    <n v="0"/>
    <n v="0"/>
    <n v="0"/>
    <m/>
    <m/>
    <m/>
  </r>
  <r>
    <s v="120602007330-0"/>
    <x v="38"/>
    <m/>
    <s v="ESTACION DE TRABAJO"/>
    <s v="30.04.2013"/>
    <n v="266265.71999999997"/>
    <n v="165306.62999999998"/>
    <s v="ZLIN"/>
    <n v="10"/>
    <n v="0"/>
    <n v="0"/>
    <n v="0"/>
    <s v="ZLIN"/>
    <n v="10"/>
    <n v="0"/>
    <n v="0"/>
    <n v="0"/>
    <m/>
    <m/>
    <m/>
  </r>
  <r>
    <s v="120602007331-0"/>
    <x v="38"/>
    <m/>
    <s v="MOBILIARIO PARA CAJA"/>
    <s v="17.01.2012"/>
    <n v="6079061.3399999999"/>
    <n v="4204684.09"/>
    <s v="ZLIN"/>
    <n v="10"/>
    <n v="0"/>
    <n v="0"/>
    <n v="0"/>
    <s v="ZLIN"/>
    <n v="10"/>
    <n v="0"/>
    <n v="0"/>
    <n v="0"/>
    <m/>
    <m/>
    <m/>
  </r>
  <r>
    <s v="120602007332-0"/>
    <x v="38"/>
    <m/>
    <s v="MOBILIARIO PARA CAJA"/>
    <s v="30.04.2013"/>
    <n v="6079061.3300000001"/>
    <n v="3774083.92"/>
    <s v="ZLIN"/>
    <n v="10"/>
    <n v="0"/>
    <n v="0"/>
    <n v="0"/>
    <s v="ZLIN"/>
    <n v="10"/>
    <n v="0"/>
    <n v="0"/>
    <n v="0"/>
    <m/>
    <m/>
    <m/>
  </r>
  <r>
    <s v="120602007333-0"/>
    <x v="38"/>
    <m/>
    <s v="MOBILIARIO PARA CAJA"/>
    <s v="30.04.2013"/>
    <n v="6079061.3300000001"/>
    <n v="3774083.92"/>
    <s v="ZLIN"/>
    <n v="10"/>
    <n v="0"/>
    <n v="0"/>
    <n v="0"/>
    <s v="ZLIN"/>
    <n v="10"/>
    <n v="0"/>
    <n v="0"/>
    <n v="0"/>
    <m/>
    <m/>
    <m/>
  </r>
  <r>
    <s v="120602007334-0"/>
    <x v="38"/>
    <m/>
    <s v="MOBILIARIO PARA JEFATURA"/>
    <s v="17.01.2012"/>
    <n v="4559290.91"/>
    <n v="3153509.54"/>
    <s v="ZLIN"/>
    <n v="10"/>
    <n v="0"/>
    <n v="0"/>
    <n v="0"/>
    <s v="ZLIN"/>
    <n v="10"/>
    <n v="0"/>
    <n v="0"/>
    <n v="0"/>
    <m/>
    <m/>
    <m/>
  </r>
  <r>
    <s v="120602007335-0"/>
    <x v="38"/>
    <m/>
    <s v="SILLA"/>
    <s v="15.12.2011"/>
    <n v="122736.27"/>
    <n v="85915.4"/>
    <s v="ZLIN"/>
    <n v="10"/>
    <n v="0"/>
    <n v="0"/>
    <n v="0"/>
    <s v="ZLIN"/>
    <n v="10"/>
    <n v="0"/>
    <n v="0"/>
    <n v="0"/>
    <m/>
    <m/>
    <m/>
  </r>
  <r>
    <s v="120602007336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37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38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39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40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41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42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43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44-0"/>
    <x v="38"/>
    <m/>
    <s v="SILLA"/>
    <s v="30.11.2013"/>
    <n v="122736.31"/>
    <n v="73957.149999999994"/>
    <s v="ZLIN"/>
    <n v="10"/>
    <n v="0"/>
    <n v="0"/>
    <n v="0"/>
    <s v="ZLIN"/>
    <n v="10"/>
    <n v="0"/>
    <n v="0"/>
    <n v="0"/>
    <m/>
    <m/>
    <m/>
  </r>
  <r>
    <s v="120602007345-0"/>
    <x v="38"/>
    <m/>
    <s v="SISTEMA DIPENSADOR DE AGUA"/>
    <s v="07.12.2011"/>
    <n v="290585.15000000002"/>
    <n v="203409.61000000004"/>
    <s v="ZLIN"/>
    <n v="10"/>
    <n v="0"/>
    <n v="0"/>
    <n v="0"/>
    <s v="ZLIN"/>
    <n v="10"/>
    <n v="0"/>
    <n v="0"/>
    <n v="0"/>
    <m/>
    <m/>
    <m/>
  </r>
  <r>
    <s v="120602007346-0"/>
    <x v="38"/>
    <m/>
    <s v="TELEVISOR PANTALLA PLANA"/>
    <s v="21.12.2011"/>
    <n v="248060"/>
    <n v="173642"/>
    <s v="ZLIN"/>
    <n v="10"/>
    <n v="0"/>
    <n v="0"/>
    <n v="0"/>
    <s v="ZLIN"/>
    <n v="10"/>
    <n v="0"/>
    <n v="0"/>
    <n v="0"/>
    <m/>
    <m/>
    <m/>
  </r>
  <r>
    <s v="120602007347-0"/>
    <x v="38"/>
    <m/>
    <s v="CAMARA DIGITAL"/>
    <s v="06.12.2011"/>
    <n v="212999.99"/>
    <n v="149100"/>
    <s v="ZLIN"/>
    <n v="10"/>
    <n v="0"/>
    <n v="0"/>
    <n v="0"/>
    <s v="ZLIN"/>
    <n v="10"/>
    <n v="0"/>
    <n v="0"/>
    <n v="0"/>
    <m/>
    <m/>
    <m/>
  </r>
  <r>
    <s v="120602007348-0"/>
    <x v="38"/>
    <m/>
    <s v="RELOJ MARCADOR PARA RECEPCION HERNAN GARRON"/>
    <s v="07.12.2011"/>
    <n v="189557.5"/>
    <n v="106841.5"/>
    <s v="ZLIN"/>
    <n v="15"/>
    <n v="0"/>
    <n v="0"/>
    <n v="0"/>
    <s v="ZLIN"/>
    <n v="10"/>
    <n v="0"/>
    <n v="0"/>
    <n v="0"/>
    <m/>
    <m/>
    <m/>
  </r>
  <r>
    <s v="120602007349-0"/>
    <x v="38"/>
    <m/>
    <s v="AIRE ACONDICIONADO"/>
    <s v="12.12.2011"/>
    <n v="394000"/>
    <n v="275800"/>
    <s v="ZLIN"/>
    <n v="10"/>
    <n v="0"/>
    <n v="0"/>
    <n v="0"/>
    <s v="ZLIN"/>
    <n v="10"/>
    <n v="0"/>
    <n v="0"/>
    <n v="0"/>
    <m/>
    <m/>
    <m/>
  </r>
  <r>
    <s v="120602007350-0"/>
    <x v="38"/>
    <m/>
    <s v="JUEGO CORTINAS CASA N° 6 LAS LOMAS"/>
    <s v="21.12.2011"/>
    <n v="1200000"/>
    <n v="840000"/>
    <s v="ZLIN"/>
    <n v="10"/>
    <n v="0"/>
    <n v="0"/>
    <n v="0"/>
    <s v="ZLIN"/>
    <n v="10"/>
    <n v="0"/>
    <n v="0"/>
    <n v="0"/>
    <m/>
    <m/>
    <m/>
  </r>
  <r>
    <s v="120602007356-0"/>
    <x v="38"/>
    <m/>
    <s v="REFRIGERADORA"/>
    <s v="16.12.2011"/>
    <n v="141000"/>
    <n v="98700"/>
    <s v="ZLIN"/>
    <n v="10"/>
    <n v="0"/>
    <n v="0"/>
    <n v="0"/>
    <s v="ZLIN"/>
    <n v="10"/>
    <n v="0"/>
    <n v="0"/>
    <n v="0"/>
    <m/>
    <m/>
    <m/>
  </r>
  <r>
    <s v="120602007357-0"/>
    <x v="38"/>
    <m/>
    <s v="AIRE ACONDICIONADO"/>
    <s v="11.01.2012"/>
    <n v="302499.98"/>
    <n v="209229.15999999997"/>
    <s v="ZLIN"/>
    <n v="10"/>
    <n v="0"/>
    <n v="0"/>
    <n v="0"/>
    <s v="ZLIN"/>
    <n v="10"/>
    <n v="0"/>
    <n v="0"/>
    <n v="0"/>
    <m/>
    <m/>
    <m/>
  </r>
  <r>
    <s v="120602007359-0"/>
    <x v="38"/>
    <m/>
    <s v="AIRE ACONDICIONADO"/>
    <s v="15.12.2011"/>
    <n v="395370"/>
    <n v="276759"/>
    <s v="ZLIN"/>
    <n v="10"/>
    <n v="0"/>
    <n v="0"/>
    <n v="0"/>
    <s v="ZLIN"/>
    <n v="10"/>
    <n v="0"/>
    <n v="0"/>
    <n v="0"/>
    <m/>
    <m/>
    <m/>
  </r>
  <r>
    <s v="120602007360-0"/>
    <x v="38"/>
    <m/>
    <s v="RORULADORA"/>
    <s v="15.12.2011"/>
    <n v="801113.5"/>
    <n v="560779.44999999995"/>
    <s v="ZLIN"/>
    <n v="10"/>
    <n v="0"/>
    <n v="0"/>
    <n v="0"/>
    <s v="ZLIN"/>
    <n v="10"/>
    <n v="0"/>
    <n v="0"/>
    <n v="0"/>
    <m/>
    <m/>
    <m/>
  </r>
  <r>
    <s v="120602007361-0"/>
    <x v="38"/>
    <m/>
    <s v="DIADEMA PARA SECRETARIA"/>
    <s v="16.12.2011"/>
    <n v="201412.33"/>
    <n v="140988.63"/>
    <s v="ZLIN"/>
    <n v="10"/>
    <n v="0"/>
    <n v="0"/>
    <n v="0"/>
    <s v="ZLIN"/>
    <n v="10"/>
    <n v="0"/>
    <n v="0"/>
    <n v="0"/>
    <m/>
    <m/>
    <m/>
  </r>
  <r>
    <s v="120602007362-0"/>
    <x v="38"/>
    <m/>
    <s v="DIADEMA PARA SECRETARIA"/>
    <s v="16.12.2011"/>
    <n v="201412.33"/>
    <n v="140988.63"/>
    <s v="ZLIN"/>
    <n v="10"/>
    <n v="0"/>
    <n v="0"/>
    <n v="0"/>
    <s v="ZLIN"/>
    <n v="10"/>
    <n v="0"/>
    <n v="0"/>
    <n v="0"/>
    <m/>
    <m/>
    <m/>
  </r>
  <r>
    <s v="120602007363-0"/>
    <x v="38"/>
    <m/>
    <s v="DIADEMA PARA SECRETARIA"/>
    <s v="16.12.2011"/>
    <n v="201412.33"/>
    <n v="140988.63"/>
    <s v="ZLIN"/>
    <n v="10"/>
    <n v="0"/>
    <n v="0"/>
    <n v="0"/>
    <s v="ZLIN"/>
    <n v="10"/>
    <n v="0"/>
    <n v="0"/>
    <n v="0"/>
    <m/>
    <m/>
    <m/>
  </r>
  <r>
    <s v="120602007364-0"/>
    <x v="38"/>
    <m/>
    <s v="DIADEMA PARA SECRETARIA"/>
    <s v="16.12.2011"/>
    <n v="201412.33"/>
    <n v="140988.63"/>
    <s v="ZLIN"/>
    <n v="10"/>
    <n v="0"/>
    <n v="0"/>
    <n v="0"/>
    <s v="ZLIN"/>
    <n v="10"/>
    <n v="0"/>
    <n v="0"/>
    <n v="0"/>
    <m/>
    <m/>
    <m/>
  </r>
  <r>
    <s v="120602007365-0"/>
    <x v="38"/>
    <m/>
    <s v="SILLA"/>
    <s v="16.12.2011"/>
    <n v="390189.33"/>
    <n v="273132.53000000003"/>
    <s v="ZLIN"/>
    <n v="10"/>
    <n v="0"/>
    <n v="0"/>
    <n v="0"/>
    <s v="ZLIN"/>
    <n v="10"/>
    <n v="0"/>
    <n v="0"/>
    <n v="0"/>
    <m/>
    <m/>
    <m/>
  </r>
  <r>
    <s v="120602007368-0"/>
    <x v="38"/>
    <m/>
    <s v="AIRE ACONDICIONADO (CHOFERES)"/>
    <s v="17.04.2012"/>
    <n v="350000"/>
    <n v="233333.33000000002"/>
    <s v="ZLIN"/>
    <n v="10"/>
    <n v="0"/>
    <n v="0"/>
    <n v="0"/>
    <s v="ZLIN"/>
    <n v="10"/>
    <n v="0"/>
    <n v="0"/>
    <n v="0"/>
    <m/>
    <m/>
    <m/>
  </r>
  <r>
    <s v="120602007369-0"/>
    <x v="38"/>
    <m/>
    <s v="SILLA ERGONOMICA"/>
    <s v="20.12.2011"/>
    <n v="190000"/>
    <n v="133000"/>
    <s v="ZLIN"/>
    <n v="10"/>
    <n v="0"/>
    <n v="0"/>
    <n v="0"/>
    <s v="ZLIN"/>
    <n v="10"/>
    <n v="0"/>
    <n v="0"/>
    <n v="0"/>
    <m/>
    <m/>
    <m/>
  </r>
  <r>
    <s v="120602007370-0"/>
    <x v="38"/>
    <m/>
    <s v="SILLA ERGONOMICA"/>
    <s v="20.12.2011"/>
    <n v="190000"/>
    <n v="133000"/>
    <s v="ZLIN"/>
    <n v="10"/>
    <n v="0"/>
    <n v="0"/>
    <n v="0"/>
    <s v="ZLIN"/>
    <n v="10"/>
    <n v="0"/>
    <n v="0"/>
    <n v="0"/>
    <m/>
    <m/>
    <m/>
  </r>
  <r>
    <s v="120602007371-0"/>
    <x v="38"/>
    <m/>
    <s v="SILLA ERGONOMICA"/>
    <s v="20.12.2011"/>
    <n v="190000"/>
    <n v="133000"/>
    <s v="ZLIN"/>
    <n v="10"/>
    <n v="0"/>
    <n v="0"/>
    <n v="0"/>
    <s v="ZLIN"/>
    <n v="10"/>
    <n v="0"/>
    <n v="0"/>
    <n v="0"/>
    <m/>
    <m/>
    <m/>
  </r>
  <r>
    <s v="120602007372-0"/>
    <x v="38"/>
    <m/>
    <s v="SILLA ERGONOMICA"/>
    <s v="20.12.2011"/>
    <n v="190000"/>
    <n v="133000"/>
    <s v="ZLIN"/>
    <n v="10"/>
    <n v="0"/>
    <n v="0"/>
    <n v="0"/>
    <s v="ZLIN"/>
    <n v="10"/>
    <n v="0"/>
    <n v="0"/>
    <n v="0"/>
    <m/>
    <m/>
    <m/>
  </r>
  <r>
    <s v="120602007373-0"/>
    <x v="38"/>
    <m/>
    <s v="SILLA ERGONOMICA"/>
    <s v="20.12.2011"/>
    <n v="190000"/>
    <n v="133000"/>
    <s v="ZLIN"/>
    <n v="10"/>
    <n v="0"/>
    <n v="0"/>
    <n v="0"/>
    <s v="ZLIN"/>
    <n v="10"/>
    <n v="0"/>
    <n v="0"/>
    <n v="0"/>
    <m/>
    <m/>
    <m/>
  </r>
  <r>
    <s v="120602007374-0"/>
    <x v="38"/>
    <m/>
    <s v="SILLA ERGONOMICA"/>
    <s v="20.12.2011"/>
    <n v="190000"/>
    <n v="133000"/>
    <s v="ZLIN"/>
    <n v="10"/>
    <n v="0"/>
    <n v="0"/>
    <n v="0"/>
    <s v="ZLIN"/>
    <n v="10"/>
    <n v="0"/>
    <n v="0"/>
    <n v="0"/>
    <m/>
    <m/>
    <m/>
  </r>
  <r>
    <s v="120602007375-0"/>
    <x v="38"/>
    <m/>
    <s v="ESTANTE MELAMINA (ODONTOLOGIA OF CENT)"/>
    <s v="21.12.2011"/>
    <n v="960000"/>
    <n v="672000"/>
    <s v="ZLIN"/>
    <n v="10"/>
    <n v="0"/>
    <n v="0"/>
    <n v="0"/>
    <s v="ZLIN"/>
    <n v="10"/>
    <n v="0"/>
    <n v="0"/>
    <n v="0"/>
    <m/>
    <m/>
    <m/>
  </r>
  <r>
    <s v="120602007379-0"/>
    <x v="38"/>
    <m/>
    <s v="AIRE ACONDICIONADO"/>
    <s v="21.12.2011"/>
    <n v="675000"/>
    <n v="472500"/>
    <s v="ZLIN"/>
    <n v="10"/>
    <n v="0"/>
    <n v="0"/>
    <n v="0"/>
    <s v="ZLIN"/>
    <n v="10"/>
    <n v="0"/>
    <n v="0"/>
    <n v="0"/>
    <m/>
    <m/>
    <m/>
  </r>
  <r>
    <s v="120602007380-0"/>
    <x v="38"/>
    <m/>
    <s v="AIRE ACONDICIONADO"/>
    <s v="21.12.2011"/>
    <n v="675000"/>
    <n v="472500"/>
    <s v="ZLIN"/>
    <n v="10"/>
    <n v="0"/>
    <n v="0"/>
    <n v="0"/>
    <s v="ZLIN"/>
    <n v="10"/>
    <n v="0"/>
    <n v="0"/>
    <n v="0"/>
    <m/>
    <m/>
    <m/>
  </r>
  <r>
    <s v="120602007381-0"/>
    <x v="38"/>
    <m/>
    <s v="SILLON EJECUTIVO"/>
    <s v="20.12.2011"/>
    <n v="125170"/>
    <n v="87619"/>
    <s v="ZLIN"/>
    <n v="10"/>
    <n v="0"/>
    <n v="0"/>
    <n v="0"/>
    <s v="ZLIN"/>
    <n v="10"/>
    <n v="0"/>
    <n v="0"/>
    <n v="0"/>
    <m/>
    <m/>
    <m/>
  </r>
  <r>
    <s v="120602007382-0"/>
    <x v="38"/>
    <m/>
    <s v="FIRMADORA DE CHEQUES"/>
    <s v="21.12.2011"/>
    <n v="1714899.3"/>
    <n v="1200429.51"/>
    <s v="ZLIN"/>
    <n v="10"/>
    <n v="0"/>
    <n v="0"/>
    <n v="0"/>
    <s v="ZLIN"/>
    <n v="10"/>
    <n v="0"/>
    <n v="0"/>
    <n v="0"/>
    <m/>
    <m/>
    <m/>
  </r>
  <r>
    <s v="120602007383-0"/>
    <x v="38"/>
    <m/>
    <s v="MODULO DE ALMACENAMIENTO (TESORERIA)"/>
    <s v="21.12.2011"/>
    <n v="784752.38"/>
    <n v="549326.67999999993"/>
    <s v="ZLIN"/>
    <n v="10"/>
    <n v="0"/>
    <n v="0"/>
    <n v="0"/>
    <s v="ZLIN"/>
    <n v="10"/>
    <n v="0"/>
    <n v="0"/>
    <n v="0"/>
    <m/>
    <m/>
    <m/>
  </r>
  <r>
    <s v="120602007384-0"/>
    <x v="38"/>
    <m/>
    <s v="MUEBLE TIPO ESTANTE"/>
    <s v="22.12.2011"/>
    <n v="1992000"/>
    <n v="1394400"/>
    <s v="ZLIN"/>
    <n v="10"/>
    <n v="0"/>
    <n v="0"/>
    <n v="0"/>
    <s v="ZLIN"/>
    <n v="10"/>
    <n v="0"/>
    <n v="0"/>
    <n v="0"/>
    <m/>
    <m/>
    <m/>
  </r>
  <r>
    <s v="120602007385-0"/>
    <x v="38"/>
    <m/>
    <s v="CARRITO DE SUPERMERCADO"/>
    <s v="04.01.2012"/>
    <n v="105406.25"/>
    <n v="72905.990000000005"/>
    <s v="ZLIN"/>
    <n v="10"/>
    <n v="0"/>
    <n v="0"/>
    <n v="0"/>
    <s v="ZLIN"/>
    <n v="10"/>
    <n v="0"/>
    <n v="0"/>
    <n v="0"/>
    <m/>
    <m/>
    <m/>
  </r>
  <r>
    <s v="120602007386-0"/>
    <x v="38"/>
    <m/>
    <s v="CARRITO DE SUPERMERCADO"/>
    <s v="04.01.2012"/>
    <n v="105406.25"/>
    <n v="72905.990000000005"/>
    <s v="ZLIN"/>
    <n v="10"/>
    <n v="0"/>
    <n v="0"/>
    <n v="0"/>
    <s v="ZLIN"/>
    <n v="10"/>
    <n v="0"/>
    <n v="0"/>
    <n v="0"/>
    <m/>
    <m/>
    <m/>
  </r>
  <r>
    <s v="120602007387-0"/>
    <x v="38"/>
    <m/>
    <s v="CARRITO DE SUPERMERCADO"/>
    <s v="04.01.2012"/>
    <n v="105406.25"/>
    <n v="72905.990000000005"/>
    <s v="ZLIN"/>
    <n v="10"/>
    <n v="0"/>
    <n v="0"/>
    <n v="0"/>
    <s v="ZLIN"/>
    <n v="10"/>
    <n v="0"/>
    <n v="0"/>
    <n v="0"/>
    <m/>
    <m/>
    <m/>
  </r>
  <r>
    <s v="120602007388-0"/>
    <x v="38"/>
    <m/>
    <s v="CARRITO DE SUPERMERCADO"/>
    <s v="04.01.2012"/>
    <n v="105406.25"/>
    <n v="72905.990000000005"/>
    <s v="ZLIN"/>
    <n v="10"/>
    <n v="0"/>
    <n v="0"/>
    <n v="0"/>
    <s v="ZLIN"/>
    <n v="10"/>
    <n v="0"/>
    <n v="0"/>
    <n v="0"/>
    <m/>
    <m/>
    <m/>
  </r>
  <r>
    <s v="120602007389-0"/>
    <x v="38"/>
    <m/>
    <s v="SILLA ERGONOMICA"/>
    <s v="16.01.2012"/>
    <n v="205000"/>
    <n v="141791.66999999998"/>
    <s v="ZLIN"/>
    <n v="10"/>
    <n v="0"/>
    <n v="0"/>
    <n v="0"/>
    <s v="ZLIN"/>
    <n v="10"/>
    <n v="0"/>
    <n v="0"/>
    <n v="0"/>
    <m/>
    <m/>
    <m/>
  </r>
  <r>
    <s v="120602007390-0"/>
    <x v="38"/>
    <m/>
    <s v="RELOJ BIOMETRICO"/>
    <s v="20.01.2012"/>
    <n v="372303.35999999999"/>
    <n v="207122.90999999997"/>
    <s v="ZLIN"/>
    <n v="15"/>
    <n v="0"/>
    <n v="0"/>
    <n v="0"/>
    <s v="ZLIN"/>
    <n v="10"/>
    <n v="0"/>
    <n v="0"/>
    <n v="0"/>
    <m/>
    <m/>
    <m/>
  </r>
  <r>
    <s v="120602007391-0"/>
    <x v="38"/>
    <m/>
    <s v="RELOJ BIOMETRICO"/>
    <s v="20.01.2012"/>
    <n v="372303.35999999999"/>
    <n v="207122.90999999997"/>
    <s v="ZLIN"/>
    <n v="15"/>
    <n v="0"/>
    <n v="0"/>
    <n v="0"/>
    <s v="ZLIN"/>
    <n v="10"/>
    <n v="0"/>
    <n v="0"/>
    <n v="0"/>
    <m/>
    <m/>
    <m/>
  </r>
  <r>
    <s v="120602007392-0"/>
    <x v="38"/>
    <m/>
    <s v="MUEBLE  (ALMACEN LIMON)"/>
    <s v="27.03.2012"/>
    <n v="143510"/>
    <n v="96869.25"/>
    <s v="ZLIN"/>
    <n v="10"/>
    <n v="0"/>
    <n v="0"/>
    <n v="0"/>
    <s v="ZLIN"/>
    <n v="10"/>
    <n v="0"/>
    <n v="0"/>
    <n v="0"/>
    <m/>
    <m/>
    <m/>
  </r>
  <r>
    <s v="120602007394-0"/>
    <x v="38"/>
    <m/>
    <s v="ESCRITORIO TIPO ESCUADRA"/>
    <s v="08.02.2012"/>
    <n v="250000"/>
    <n v="170833.33000000002"/>
    <s v="ZLIN"/>
    <n v="10"/>
    <n v="0"/>
    <n v="0"/>
    <n v="0"/>
    <s v="ZLIN"/>
    <n v="10"/>
    <n v="0"/>
    <n v="0"/>
    <n v="0"/>
    <m/>
    <m/>
    <m/>
  </r>
  <r>
    <s v="120602007395-0"/>
    <x v="38"/>
    <m/>
    <s v="ESCRITORIO TIPO ESCUADRA"/>
    <s v="08.02.2012"/>
    <n v="250000"/>
    <n v="170833.33000000002"/>
    <s v="ZLIN"/>
    <n v="10"/>
    <n v="0"/>
    <n v="0"/>
    <n v="0"/>
    <s v="ZLIN"/>
    <n v="10"/>
    <n v="0"/>
    <n v="0"/>
    <n v="0"/>
    <m/>
    <m/>
    <m/>
  </r>
  <r>
    <s v="120602007396-0"/>
    <x v="38"/>
    <m/>
    <s v="ESCRITORIO TIPO ESCUADRA"/>
    <s v="08.02.2012"/>
    <n v="240000"/>
    <n v="164000"/>
    <s v="ZLIN"/>
    <n v="10"/>
    <n v="0"/>
    <n v="0"/>
    <n v="0"/>
    <s v="ZLIN"/>
    <n v="10"/>
    <n v="0"/>
    <n v="0"/>
    <n v="0"/>
    <m/>
    <m/>
    <m/>
  </r>
  <r>
    <s v="120602007397-0"/>
    <x v="38"/>
    <m/>
    <s v="ESCRITORIO TIPO ESCUADRA"/>
    <s v="08.02.2012"/>
    <n v="240000"/>
    <n v="164000"/>
    <s v="ZLIN"/>
    <n v="10"/>
    <n v="0"/>
    <n v="0"/>
    <n v="0"/>
    <s v="ZLIN"/>
    <n v="10"/>
    <n v="0"/>
    <n v="0"/>
    <n v="0"/>
    <m/>
    <m/>
    <m/>
  </r>
  <r>
    <s v="120602007398-0"/>
    <x v="38"/>
    <m/>
    <s v="BUTACA"/>
    <s v="08.02.2012"/>
    <n v="100000"/>
    <n v="68333.33"/>
    <s v="ZLIN"/>
    <n v="10"/>
    <n v="0"/>
    <n v="0"/>
    <n v="0"/>
    <s v="ZLIN"/>
    <n v="10"/>
    <n v="0"/>
    <n v="0"/>
    <n v="0"/>
    <m/>
    <m/>
    <m/>
  </r>
  <r>
    <s v="120602007399-0"/>
    <x v="38"/>
    <m/>
    <s v="RELOJ MARCADOR DE DOCUMENTOS"/>
    <s v="22.02.2012"/>
    <n v="189557.5"/>
    <n v="104068.01"/>
    <s v="ZLIN"/>
    <n v="15"/>
    <n v="0"/>
    <n v="0"/>
    <n v="0"/>
    <s v="ZLIN"/>
    <n v="10"/>
    <n v="0"/>
    <n v="0"/>
    <n v="0"/>
    <m/>
    <m/>
    <m/>
  </r>
  <r>
    <s v="120602007400-0"/>
    <x v="38"/>
    <m/>
    <s v="TANQUE PARA AGUA POTABLE"/>
    <s v="07.02.2012"/>
    <n v="182914.15"/>
    <n v="100420.78"/>
    <s v="ZLIN"/>
    <n v="15"/>
    <n v="0"/>
    <n v="0"/>
    <n v="0"/>
    <s v="ZLIN"/>
    <n v="10"/>
    <n v="0"/>
    <n v="0"/>
    <n v="0"/>
    <m/>
    <m/>
    <m/>
  </r>
  <r>
    <s v="120602007401-0"/>
    <x v="38"/>
    <m/>
    <s v="SILLA"/>
    <s v="10.02.2012"/>
    <n v="145770"/>
    <n v="99609.5"/>
    <s v="ZLIN"/>
    <n v="10"/>
    <n v="0"/>
    <n v="0"/>
    <n v="0"/>
    <s v="ZLIN"/>
    <n v="10"/>
    <n v="0"/>
    <n v="0"/>
    <n v="0"/>
    <m/>
    <m/>
    <m/>
  </r>
  <r>
    <s v="120602007402-0"/>
    <x v="38"/>
    <m/>
    <s v="SILLA"/>
    <s v="10.02.2012"/>
    <n v="145770"/>
    <n v="99609.5"/>
    <s v="ZLIN"/>
    <n v="10"/>
    <n v="0"/>
    <n v="0"/>
    <n v="0"/>
    <s v="ZLIN"/>
    <n v="10"/>
    <n v="0"/>
    <n v="0"/>
    <n v="0"/>
    <m/>
    <m/>
    <m/>
  </r>
  <r>
    <s v="120602007403-0"/>
    <x v="38"/>
    <m/>
    <s v="SILLA"/>
    <s v="10.02.2012"/>
    <n v="145770"/>
    <n v="99609.5"/>
    <s v="ZLIN"/>
    <n v="10"/>
    <n v="0"/>
    <n v="0"/>
    <n v="0"/>
    <s v="ZLIN"/>
    <n v="10"/>
    <n v="0"/>
    <n v="0"/>
    <n v="0"/>
    <m/>
    <m/>
    <m/>
  </r>
  <r>
    <s v="120602007404-0"/>
    <x v="38"/>
    <m/>
    <s v="TV PARA VENTAS DIST. MOIN"/>
    <s v="05.03.2012"/>
    <n v="217990"/>
    <n v="147143.25"/>
    <s v="ZLIN"/>
    <n v="10"/>
    <n v="0"/>
    <n v="0"/>
    <n v="0"/>
    <s v="ZLIN"/>
    <n v="10"/>
    <n v="0"/>
    <n v="0"/>
    <n v="0"/>
    <m/>
    <m/>
    <m/>
  </r>
  <r>
    <s v="120602007405-0"/>
    <x v="38"/>
    <m/>
    <s v="SILLA"/>
    <s v="27.03.2012"/>
    <n v="105000"/>
    <n v="70875"/>
    <s v="ZLIN"/>
    <n v="10"/>
    <n v="0"/>
    <n v="0"/>
    <n v="0"/>
    <s v="ZLIN"/>
    <n v="10"/>
    <n v="0"/>
    <n v="0"/>
    <n v="0"/>
    <m/>
    <m/>
    <m/>
  </r>
  <r>
    <s v="120602007406-0"/>
    <x v="38"/>
    <m/>
    <s v="SILLA"/>
    <s v="27.03.2012"/>
    <n v="105000"/>
    <n v="70875"/>
    <s v="ZLIN"/>
    <n v="10"/>
    <n v="0"/>
    <n v="0"/>
    <n v="0"/>
    <s v="ZLIN"/>
    <n v="10"/>
    <n v="0"/>
    <n v="0"/>
    <n v="0"/>
    <m/>
    <m/>
    <m/>
  </r>
  <r>
    <s v="120602007408-0"/>
    <x v="38"/>
    <m/>
    <s v="ESTACION TRABAJO SENCILLA"/>
    <s v="30.03.2012"/>
    <n v="239600"/>
    <n v="161730"/>
    <s v="ZLIN"/>
    <n v="10"/>
    <n v="0"/>
    <n v="0"/>
    <n v="0"/>
    <s v="ZLIN"/>
    <n v="10"/>
    <n v="0"/>
    <n v="0"/>
    <n v="0"/>
    <m/>
    <m/>
    <m/>
  </r>
  <r>
    <s v="120602007409-0"/>
    <x v="38"/>
    <m/>
    <s v="ESTACION TRABAJO SENCILLA"/>
    <s v="30.03.2012"/>
    <n v="239600"/>
    <n v="161730"/>
    <s v="ZLIN"/>
    <n v="10"/>
    <n v="0"/>
    <n v="0"/>
    <n v="0"/>
    <s v="ZLIN"/>
    <n v="10"/>
    <n v="0"/>
    <n v="0"/>
    <n v="0"/>
    <m/>
    <m/>
    <m/>
  </r>
  <r>
    <s v="120602007410-0"/>
    <x v="38"/>
    <m/>
    <s v="ESTACION TRABAJO SENCILLA"/>
    <s v="30.03.2012"/>
    <n v="239600"/>
    <n v="161730"/>
    <s v="ZLIN"/>
    <n v="10"/>
    <n v="0"/>
    <n v="0"/>
    <n v="0"/>
    <s v="ZLIN"/>
    <n v="10"/>
    <n v="0"/>
    <n v="0"/>
    <n v="0"/>
    <m/>
    <m/>
    <m/>
  </r>
  <r>
    <s v="120602007411-0"/>
    <x v="38"/>
    <m/>
    <s v="ESTACION TRABAJO CON AEREO INTEGRADO"/>
    <s v="30.03.2012"/>
    <n v="239600"/>
    <n v="161730"/>
    <s v="ZLIN"/>
    <n v="10"/>
    <n v="0"/>
    <n v="0"/>
    <n v="0"/>
    <s v="ZLIN"/>
    <n v="10"/>
    <n v="0"/>
    <n v="0"/>
    <n v="0"/>
    <m/>
    <m/>
    <m/>
  </r>
  <r>
    <s v="120602007412-0"/>
    <x v="38"/>
    <m/>
    <s v="ESTACION TRABAJO CON AEREO INTEGRADO"/>
    <s v="30.03.2012"/>
    <n v="239600"/>
    <n v="161730"/>
    <s v="ZLIN"/>
    <n v="10"/>
    <n v="0"/>
    <n v="0"/>
    <n v="0"/>
    <s v="ZLIN"/>
    <n v="10"/>
    <n v="0"/>
    <n v="0"/>
    <n v="0"/>
    <m/>
    <m/>
    <m/>
  </r>
  <r>
    <s v="120602007420-0"/>
    <x v="38"/>
    <m/>
    <s v="Persianas para oficinas del Centro Médico"/>
    <s v="16.02.2012"/>
    <n v="445572"/>
    <n v="304474.2"/>
    <s v="ZLIN"/>
    <n v="10"/>
    <n v="0"/>
    <n v="0"/>
    <n v="0"/>
    <s v="ZLIN"/>
    <n v="10"/>
    <n v="0"/>
    <n v="0"/>
    <n v="0"/>
    <m/>
    <m/>
    <m/>
  </r>
  <r>
    <s v="120602007421-0"/>
    <x v="38"/>
    <m/>
    <s v="REFRIGERADORA 4 PIES"/>
    <s v="20.02.2012"/>
    <n v="129000"/>
    <n v="88150"/>
    <s v="ZLIN"/>
    <n v="10"/>
    <n v="0"/>
    <n v="0"/>
    <n v="0"/>
    <s v="ZLIN"/>
    <n v="10"/>
    <n v="0"/>
    <n v="0"/>
    <n v="0"/>
    <m/>
    <m/>
    <m/>
  </r>
  <r>
    <s v="120602007422-0"/>
    <x v="38"/>
    <m/>
    <s v="RELOJ FECHADOR"/>
    <s v="22.02.2012"/>
    <n v="208202.5"/>
    <n v="114304.21"/>
    <s v="ZLIN"/>
    <n v="15"/>
    <n v="0"/>
    <n v="0"/>
    <n v="0"/>
    <s v="ZLIN"/>
    <n v="10"/>
    <n v="0"/>
    <n v="0"/>
    <n v="0"/>
    <m/>
    <m/>
    <m/>
  </r>
  <r>
    <s v="120602007423-0"/>
    <x v="38"/>
    <m/>
    <s v="ESCRITORIO CON EXTENSION"/>
    <s v="31.12.2012"/>
    <n v="2255902.27"/>
    <n v="1353541.37"/>
    <s v="ZLIN"/>
    <n v="10"/>
    <n v="0"/>
    <n v="0"/>
    <n v="0"/>
    <s v="ZLIN"/>
    <n v="10"/>
    <n v="0"/>
    <n v="0"/>
    <n v="0"/>
    <m/>
    <m/>
    <m/>
  </r>
  <r>
    <s v="120602007424-0"/>
    <x v="38"/>
    <m/>
    <s v="ESCRITORIO CON EXTENSION"/>
    <s v="31.12.2012"/>
    <n v="2156548.15"/>
    <n v="1293928.8899999999"/>
    <s v="ZLIN"/>
    <n v="10"/>
    <n v="0"/>
    <n v="0"/>
    <n v="0"/>
    <s v="ZLIN"/>
    <n v="10"/>
    <n v="0"/>
    <n v="0"/>
    <n v="0"/>
    <m/>
    <m/>
    <m/>
  </r>
  <r>
    <s v="120602007425-0"/>
    <x v="38"/>
    <m/>
    <s v="ESCRITORIO CON EXTENSION"/>
    <s v="31.12.2012"/>
    <n v="2156548.15"/>
    <n v="1293928.8899999999"/>
    <s v="ZLIN"/>
    <n v="10"/>
    <n v="0"/>
    <n v="0"/>
    <n v="0"/>
    <s v="ZLIN"/>
    <n v="10"/>
    <n v="0"/>
    <n v="0"/>
    <n v="0"/>
    <m/>
    <m/>
    <m/>
  </r>
  <r>
    <s v="120602007426-0"/>
    <x v="38"/>
    <m/>
    <s v="ESCRITORIO CON EXTENSION"/>
    <s v="31.12.2012"/>
    <n v="2156548.15"/>
    <n v="1293928.8899999999"/>
    <s v="ZLIN"/>
    <n v="10"/>
    <n v="0"/>
    <n v="0"/>
    <n v="0"/>
    <s v="ZLIN"/>
    <n v="10"/>
    <n v="0"/>
    <n v="0"/>
    <n v="0"/>
    <m/>
    <m/>
    <m/>
  </r>
  <r>
    <s v="120602007427-0"/>
    <x v="38"/>
    <m/>
    <s v="ESCRITORIO CON EXTENSION"/>
    <s v="31.12.2012"/>
    <n v="2156548.15"/>
    <n v="1293928.8899999999"/>
    <s v="ZLIN"/>
    <n v="10"/>
    <n v="0"/>
    <n v="0"/>
    <n v="0"/>
    <s v="ZLIN"/>
    <n v="10"/>
    <n v="0"/>
    <n v="0"/>
    <n v="0"/>
    <m/>
    <m/>
    <m/>
  </r>
  <r>
    <s v="120602007428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29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0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1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2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3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4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5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6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7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8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39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0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1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2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3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4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5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6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7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8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49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0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1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2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3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4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5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6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7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8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59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60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61-0"/>
    <x v="38"/>
    <m/>
    <s v="PUESTO DE TRABAJO CON PANELERIA"/>
    <s v="31.12.2012"/>
    <n v="561151.66"/>
    <n v="336691"/>
    <s v="ZLIN"/>
    <n v="10"/>
    <n v="0"/>
    <n v="0"/>
    <n v="0"/>
    <s v="ZLIN"/>
    <n v="10"/>
    <n v="0"/>
    <n v="0"/>
    <n v="0"/>
    <m/>
    <m/>
    <m/>
  </r>
  <r>
    <s v="120602007462-0"/>
    <x v="38"/>
    <m/>
    <s v="PUESTO DE TRABAJO PARA SECRETARIA JEFATURA"/>
    <s v="31.12.2012"/>
    <n v="1111085.24"/>
    <n v="666651.14"/>
    <s v="ZLIN"/>
    <n v="10"/>
    <n v="0"/>
    <n v="0"/>
    <n v="0"/>
    <s v="ZLIN"/>
    <n v="10"/>
    <n v="0"/>
    <n v="0"/>
    <n v="0"/>
    <m/>
    <m/>
    <m/>
  </r>
  <r>
    <s v="120602007463-0"/>
    <x v="38"/>
    <m/>
    <s v="PUESTO DE TRABAJO PARA SECRETARIA JEFATURA"/>
    <s v="31.12.2012"/>
    <n v="1111085.24"/>
    <n v="666651.14"/>
    <s v="ZLIN"/>
    <n v="10"/>
    <n v="0"/>
    <n v="0"/>
    <n v="0"/>
    <s v="ZLIN"/>
    <n v="10"/>
    <n v="0"/>
    <n v="0"/>
    <n v="0"/>
    <m/>
    <m/>
    <m/>
  </r>
  <r>
    <s v="120602007464-0"/>
    <x v="38"/>
    <m/>
    <s v="PUESTO DE SECRETARIA PARA DIRECCION"/>
    <s v="31.12.2012"/>
    <n v="670720.48"/>
    <n v="402432.3"/>
    <s v="ZLIN"/>
    <n v="10"/>
    <n v="0"/>
    <n v="0"/>
    <n v="0"/>
    <s v="ZLIN"/>
    <n v="10"/>
    <n v="0"/>
    <n v="0"/>
    <n v="0"/>
    <m/>
    <m/>
    <m/>
  </r>
  <r>
    <s v="120602007465-0"/>
    <x v="38"/>
    <m/>
    <s v="BIBLIOTECA BAJA 750 X 560 X 750 mm"/>
    <s v="31.12.2012"/>
    <n v="73850.990000000005"/>
    <n v="44310.600000000006"/>
    <s v="ZLIN"/>
    <n v="10"/>
    <n v="0"/>
    <n v="0"/>
    <n v="0"/>
    <s v="ZLIN"/>
    <n v="10"/>
    <n v="0"/>
    <n v="0"/>
    <n v="0"/>
    <m/>
    <m/>
    <m/>
  </r>
  <r>
    <s v="120602007466-0"/>
    <x v="38"/>
    <m/>
    <s v="BIBLIOTECA BAJA 750 X 560 X 750 mm"/>
    <s v="31.12.2012"/>
    <n v="73850.990000000005"/>
    <n v="44310.600000000006"/>
    <s v="ZLIN"/>
    <n v="10"/>
    <n v="0"/>
    <n v="0"/>
    <n v="0"/>
    <s v="ZLIN"/>
    <n v="10"/>
    <n v="0"/>
    <n v="0"/>
    <n v="0"/>
    <m/>
    <m/>
    <m/>
  </r>
  <r>
    <s v="120602007467-0"/>
    <x v="38"/>
    <m/>
    <s v="BIBLIOTECA BAJA 750 X 560 X 750 mm"/>
    <s v="31.12.2012"/>
    <n v="73850.990000000005"/>
    <n v="44310.600000000006"/>
    <s v="ZLIN"/>
    <n v="10"/>
    <n v="0"/>
    <n v="0"/>
    <n v="0"/>
    <s v="ZLIN"/>
    <n v="10"/>
    <n v="0"/>
    <n v="0"/>
    <n v="0"/>
    <m/>
    <m/>
    <m/>
  </r>
  <r>
    <s v="120602007468-0"/>
    <x v="38"/>
    <m/>
    <s v="BIBLIOTECA BAJA 750 X 560 X 750 mm"/>
    <s v="31.12.2012"/>
    <n v="73850.990000000005"/>
    <n v="44310.600000000006"/>
    <s v="ZLIN"/>
    <n v="10"/>
    <n v="0"/>
    <n v="0"/>
    <n v="0"/>
    <s v="ZLIN"/>
    <n v="10"/>
    <n v="0"/>
    <n v="0"/>
    <n v="0"/>
    <m/>
    <m/>
    <m/>
  </r>
  <r>
    <s v="120602007469-0"/>
    <x v="38"/>
    <m/>
    <s v="BIBLIOTECA ALTA 1800 X0750X0450MM"/>
    <s v="31.12.2012"/>
    <n v="117611.28"/>
    <n v="70566.78"/>
    <s v="ZLIN"/>
    <n v="10"/>
    <n v="0"/>
    <n v="0"/>
    <n v="0"/>
    <s v="ZLIN"/>
    <n v="10"/>
    <n v="0"/>
    <n v="0"/>
    <n v="0"/>
    <m/>
    <m/>
    <m/>
  </r>
  <r>
    <s v="120602007470-0"/>
    <x v="38"/>
    <m/>
    <s v="BIBLIOTECA ALTA 1800 X0750X0450MM"/>
    <s v="31.12.2012"/>
    <n v="117611.28"/>
    <n v="70566.78"/>
    <s v="ZLIN"/>
    <n v="10"/>
    <n v="0"/>
    <n v="0"/>
    <n v="0"/>
    <s v="ZLIN"/>
    <n v="10"/>
    <n v="0"/>
    <n v="0"/>
    <n v="0"/>
    <m/>
    <m/>
    <m/>
  </r>
  <r>
    <s v="120602007471-0"/>
    <x v="38"/>
    <m/>
    <s v="BIBLIOTECA ALTA 1800 X0750X0450MM"/>
    <s v="31.12.2012"/>
    <n v="117611.28"/>
    <n v="70566.78"/>
    <s v="ZLIN"/>
    <n v="10"/>
    <n v="0"/>
    <n v="0"/>
    <n v="0"/>
    <s v="ZLIN"/>
    <n v="10"/>
    <n v="0"/>
    <n v="0"/>
    <n v="0"/>
    <m/>
    <m/>
    <m/>
  </r>
  <r>
    <s v="120602007472-0"/>
    <x v="38"/>
    <m/>
    <s v="BIBLIOTECA ALTA 1800 X0750X0450MM"/>
    <s v="31.12.2012"/>
    <n v="117611.28"/>
    <n v="70566.78"/>
    <s v="ZLIN"/>
    <n v="10"/>
    <n v="0"/>
    <n v="0"/>
    <n v="0"/>
    <s v="ZLIN"/>
    <n v="10"/>
    <n v="0"/>
    <n v="0"/>
    <n v="0"/>
    <m/>
    <m/>
    <m/>
  </r>
  <r>
    <s v="120602007473-0"/>
    <x v="38"/>
    <m/>
    <s v="BIBLIOTECA ALTA 1800 X0750X0450MM"/>
    <s v="31.12.2012"/>
    <n v="117611.28"/>
    <n v="70566.78"/>
    <s v="ZLIN"/>
    <n v="10"/>
    <n v="0"/>
    <n v="0"/>
    <n v="0"/>
    <s v="ZLIN"/>
    <n v="10"/>
    <n v="0"/>
    <n v="0"/>
    <n v="0"/>
    <m/>
    <m/>
    <m/>
  </r>
  <r>
    <s v="120602007474-0"/>
    <x v="38"/>
    <m/>
    <s v="BIBLIOTECA ALTA 1800 X0750X0450MM"/>
    <s v="31.12.2012"/>
    <n v="117611.28"/>
    <n v="70566.78"/>
    <s v="ZLIN"/>
    <n v="10"/>
    <n v="0"/>
    <n v="0"/>
    <n v="0"/>
    <s v="ZLIN"/>
    <n v="10"/>
    <n v="0"/>
    <n v="0"/>
    <n v="0"/>
    <m/>
    <m/>
    <m/>
  </r>
  <r>
    <s v="120602007475-0"/>
    <x v="38"/>
    <m/>
    <s v="BIBLIOTECA ALTA 1800 X0750X0450MM"/>
    <s v="31.12.2012"/>
    <n v="119131.85"/>
    <n v="71479.110000000015"/>
    <s v="ZLIN"/>
    <n v="10"/>
    <n v="0"/>
    <n v="0"/>
    <n v="0"/>
    <s v="ZLIN"/>
    <n v="10"/>
    <n v="0"/>
    <n v="0"/>
    <n v="0"/>
    <m/>
    <m/>
    <m/>
  </r>
  <r>
    <s v="120602007476-0"/>
    <x v="38"/>
    <m/>
    <s v="BIBLIOTECA ALTA 1800 X0750X0450MM"/>
    <s v="31.12.2012"/>
    <n v="119131.85"/>
    <n v="71479.110000000015"/>
    <s v="ZLIN"/>
    <n v="10"/>
    <n v="0"/>
    <n v="0"/>
    <n v="0"/>
    <s v="ZLIN"/>
    <n v="10"/>
    <n v="0"/>
    <n v="0"/>
    <n v="0"/>
    <m/>
    <m/>
    <m/>
  </r>
  <r>
    <s v="120602007477-0"/>
    <x v="38"/>
    <m/>
    <s v="BIBLIOTECA BAJA 2000 X 560 X 750 MM"/>
    <s v="31.12.2012"/>
    <n v="221852.94"/>
    <n v="133111.76"/>
    <s v="ZLIN"/>
    <n v="10"/>
    <n v="0"/>
    <n v="0"/>
    <n v="0"/>
    <s v="ZLIN"/>
    <n v="10"/>
    <n v="0"/>
    <n v="0"/>
    <n v="0"/>
    <m/>
    <m/>
    <m/>
  </r>
  <r>
    <s v="120602007478-0"/>
    <x v="38"/>
    <m/>
    <s v="BIBLIOTECA BAJA 2000 X 560 X 750 MM"/>
    <s v="31.12.2012"/>
    <n v="221852.94"/>
    <n v="133111.76"/>
    <s v="ZLIN"/>
    <n v="10"/>
    <n v="0"/>
    <n v="0"/>
    <n v="0"/>
    <s v="ZLIN"/>
    <n v="10"/>
    <n v="0"/>
    <n v="0"/>
    <n v="0"/>
    <m/>
    <m/>
    <m/>
  </r>
  <r>
    <s v="120602007479-0"/>
    <x v="38"/>
    <m/>
    <s v="MESA REUNIONES 2100 X 1100 X 750 MM"/>
    <s v="31.12.2012"/>
    <n v="176872.06"/>
    <n v="106123.23999999999"/>
    <s v="ZLIN"/>
    <n v="10"/>
    <n v="0"/>
    <n v="0"/>
    <n v="0"/>
    <s v="ZLIN"/>
    <n v="10"/>
    <n v="0"/>
    <n v="0"/>
    <n v="0"/>
    <m/>
    <m/>
    <m/>
  </r>
  <r>
    <s v="120602007480-0"/>
    <x v="38"/>
    <m/>
    <s v="BIBLIOTECA BAJA PARA IMPRESION"/>
    <s v="31.12.2012"/>
    <n v="147696.79999999999"/>
    <n v="88618.079999999987"/>
    <s v="ZLIN"/>
    <n v="10"/>
    <n v="0"/>
    <n v="0"/>
    <n v="0"/>
    <s v="ZLIN"/>
    <n v="10"/>
    <n v="0"/>
    <n v="0"/>
    <n v="0"/>
    <m/>
    <m/>
    <m/>
  </r>
  <r>
    <s v="120602007481-0"/>
    <x v="38"/>
    <m/>
    <s v="BIBLIOTECA BAJA PARA IMPRESION"/>
    <s v="31.12.2012"/>
    <n v="147696.79999999999"/>
    <n v="88618.079999999987"/>
    <s v="ZLIN"/>
    <n v="10"/>
    <n v="0"/>
    <n v="0"/>
    <n v="0"/>
    <s v="ZLIN"/>
    <n v="10"/>
    <n v="0"/>
    <n v="0"/>
    <n v="0"/>
    <m/>
    <m/>
    <m/>
  </r>
  <r>
    <s v="120602007483-0"/>
    <x v="38"/>
    <m/>
    <s v="ARCHIVO MOVIL DE 1 M X 9 M"/>
    <s v="31.12.2012"/>
    <n v="7748861.0800000001"/>
    <n v="4649316.66"/>
    <s v="ZLIN"/>
    <n v="10"/>
    <n v="0"/>
    <n v="0"/>
    <n v="0"/>
    <s v="ZLIN"/>
    <n v="10"/>
    <n v="0"/>
    <n v="0"/>
    <n v="0"/>
    <m/>
    <m/>
    <m/>
  </r>
  <r>
    <s v="120602007484-0"/>
    <x v="38"/>
    <m/>
    <s v="Monitor para equipo biomecánico"/>
    <s v="28.02.2012"/>
    <n v="206285"/>
    <n v="140961.41999999998"/>
    <s v="ZLIN"/>
    <n v="10"/>
    <n v="0"/>
    <n v="0"/>
    <n v="0"/>
    <s v="ZLIN"/>
    <n v="10"/>
    <n v="0"/>
    <n v="0"/>
    <n v="0"/>
    <m/>
    <m/>
    <m/>
  </r>
  <r>
    <s v="120602007485-0"/>
    <x v="38"/>
    <m/>
    <s v="AIRE ACONDICIONADO 36000 BTU"/>
    <s v="14.08.2012"/>
    <n v="1282000"/>
    <n v="811933.33000000007"/>
    <s v="ZLIN"/>
    <n v="10"/>
    <n v="0"/>
    <n v="0"/>
    <n v="0"/>
    <s v="ZLIN"/>
    <n v="10"/>
    <n v="0"/>
    <n v="0"/>
    <n v="0"/>
    <m/>
    <m/>
    <m/>
  </r>
  <r>
    <s v="120602007486-0"/>
    <x v="38"/>
    <m/>
    <s v="AIRE ACONDICIONADO 24000 BTU"/>
    <s v="14.08.2012"/>
    <n v="615000"/>
    <n v="389500"/>
    <s v="ZLIN"/>
    <n v="10"/>
    <n v="0"/>
    <n v="0"/>
    <n v="0"/>
    <s v="ZLIN"/>
    <n v="10"/>
    <n v="0"/>
    <n v="0"/>
    <n v="0"/>
    <m/>
    <m/>
    <m/>
  </r>
  <r>
    <s v="120602007487-0"/>
    <x v="38"/>
    <m/>
    <s v="SILLA TIPO BANCADA"/>
    <s v="03.08.2012"/>
    <n v="282827.7"/>
    <n v="179124.21000000002"/>
    <s v="ZLIN"/>
    <n v="10"/>
    <n v="0"/>
    <n v="0"/>
    <n v="0"/>
    <s v="ZLIN"/>
    <n v="10"/>
    <n v="0"/>
    <n v="0"/>
    <n v="0"/>
    <m/>
    <m/>
    <m/>
  </r>
  <r>
    <s v="120602007488-0"/>
    <x v="38"/>
    <m/>
    <s v="SILLA TIPO BANCADA"/>
    <s v="03.08.2012"/>
    <n v="282827.7"/>
    <n v="179124.21000000002"/>
    <s v="ZLIN"/>
    <n v="10"/>
    <n v="0"/>
    <n v="0"/>
    <n v="0"/>
    <s v="ZLIN"/>
    <n v="10"/>
    <n v="0"/>
    <n v="0"/>
    <n v="0"/>
    <m/>
    <m/>
    <m/>
  </r>
  <r>
    <s v="120602007489-0"/>
    <x v="38"/>
    <m/>
    <s v="SILLA TIPO BANCADA"/>
    <s v="03.08.2012"/>
    <n v="282827.7"/>
    <n v="179124.21000000002"/>
    <s v="ZLIN"/>
    <n v="10"/>
    <n v="0"/>
    <n v="0"/>
    <n v="0"/>
    <s v="ZLIN"/>
    <n v="10"/>
    <n v="0"/>
    <n v="0"/>
    <n v="0"/>
    <m/>
    <m/>
    <m/>
  </r>
  <r>
    <s v="120602007490-0"/>
    <x v="38"/>
    <m/>
    <s v="SILLA TIPO BANCADA"/>
    <s v="03.08.2012"/>
    <n v="282827.7"/>
    <n v="179124.21000000002"/>
    <s v="ZLIN"/>
    <n v="10"/>
    <n v="0"/>
    <n v="0"/>
    <n v="0"/>
    <s v="ZLIN"/>
    <n v="10"/>
    <n v="0"/>
    <n v="0"/>
    <n v="0"/>
    <m/>
    <m/>
    <m/>
  </r>
  <r>
    <s v="120602007491-0"/>
    <x v="38"/>
    <m/>
    <s v="SILLA TIPO BANCADA"/>
    <s v="03.08.2012"/>
    <n v="282827.7"/>
    <n v="179124.21000000002"/>
    <s v="ZLIN"/>
    <n v="10"/>
    <n v="0"/>
    <n v="0"/>
    <n v="0"/>
    <s v="ZLIN"/>
    <n v="10"/>
    <n v="0"/>
    <n v="0"/>
    <n v="0"/>
    <m/>
    <m/>
    <m/>
  </r>
  <r>
    <s v="120602007492-0"/>
    <x v="38"/>
    <m/>
    <s v="SILLA TIPO BANCADA"/>
    <s v="03.08.2012"/>
    <n v="282827.7"/>
    <n v="179124.21000000002"/>
    <s v="ZLIN"/>
    <n v="10"/>
    <n v="0"/>
    <n v="0"/>
    <n v="0"/>
    <s v="ZLIN"/>
    <n v="10"/>
    <n v="0"/>
    <n v="0"/>
    <n v="0"/>
    <m/>
    <m/>
    <m/>
  </r>
  <r>
    <s v="120602007493-0"/>
    <x v="38"/>
    <m/>
    <s v="SILLA ERGONOMIGA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494-0"/>
    <x v="38"/>
    <m/>
    <s v="SILLA ERGONOMIGA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17-0"/>
    <x v="38"/>
    <m/>
    <s v="SILLA TIPO ESCRITORIO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18-0"/>
    <x v="38"/>
    <m/>
    <s v="SILLA TIPO ESCRITORIO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19-0"/>
    <x v="38"/>
    <m/>
    <s v="SILLA TIPO ESCRITORIO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20-0"/>
    <x v="38"/>
    <m/>
    <s v="SILLA TIPO ESCRITORIO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21-0"/>
    <x v="38"/>
    <m/>
    <s v="SILLA TIPO ESCRITORIO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22-0"/>
    <x v="38"/>
    <m/>
    <s v="SILLA TIPO ESCRITORIO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23-0"/>
    <x v="38"/>
    <m/>
    <s v="SILLA"/>
    <s v="28.06.2012"/>
    <n v="131940.65"/>
    <n v="85761.419999999984"/>
    <s v="ZLIN"/>
    <n v="10"/>
    <n v="0"/>
    <n v="0"/>
    <n v="0"/>
    <s v="ZLIN"/>
    <n v="10"/>
    <n v="0"/>
    <n v="0"/>
    <n v="0"/>
    <m/>
    <m/>
    <m/>
  </r>
  <r>
    <s v="120602007524-0"/>
    <x v="38"/>
    <m/>
    <s v="SILLA TIPO ESCRITORIO"/>
    <s v="28.06.2012"/>
    <n v="131940.68"/>
    <n v="85761.449999999983"/>
    <s v="ZLIN"/>
    <n v="10"/>
    <n v="0"/>
    <n v="0"/>
    <n v="0"/>
    <s v="ZLIN"/>
    <n v="10"/>
    <n v="0"/>
    <n v="0"/>
    <n v="0"/>
    <m/>
    <m/>
    <m/>
  </r>
  <r>
    <s v="120602007528-0"/>
    <x v="38"/>
    <m/>
    <s v="LOCKER 6 COMP."/>
    <s v="29.02.2012"/>
    <n v="129272"/>
    <n v="87258.6"/>
    <s v="ZLIN"/>
    <n v="10"/>
    <n v="0"/>
    <n v="0"/>
    <n v="0"/>
    <s v="ZLIN"/>
    <n v="10"/>
    <n v="0"/>
    <n v="0"/>
    <n v="0"/>
    <m/>
    <m/>
    <m/>
  </r>
  <r>
    <s v="120602007529-0"/>
    <x v="38"/>
    <m/>
    <s v="LOCKER 6 COMP."/>
    <s v="29.02.2012"/>
    <n v="129272"/>
    <n v="87258.6"/>
    <s v="ZLIN"/>
    <n v="10"/>
    <n v="0"/>
    <n v="0"/>
    <n v="0"/>
    <s v="ZLIN"/>
    <n v="10"/>
    <n v="0"/>
    <n v="0"/>
    <n v="0"/>
    <m/>
    <m/>
    <m/>
  </r>
  <r>
    <s v="120602007530-0"/>
    <x v="38"/>
    <m/>
    <s v="LOCKER 6 COMP."/>
    <s v="29.02.2012"/>
    <n v="129272"/>
    <n v="87258.6"/>
    <s v="ZLIN"/>
    <n v="10"/>
    <n v="0"/>
    <n v="0"/>
    <n v="0"/>
    <s v="ZLIN"/>
    <n v="10"/>
    <n v="0"/>
    <n v="0"/>
    <n v="0"/>
    <m/>
    <m/>
    <m/>
  </r>
  <r>
    <s v="120602007531-0"/>
    <x v="38"/>
    <m/>
    <s v="LOCKER 6 COMP."/>
    <s v="29.02.2012"/>
    <n v="129272"/>
    <n v="87258.6"/>
    <s v="ZLIN"/>
    <n v="10"/>
    <n v="0"/>
    <n v="0"/>
    <n v="0"/>
    <s v="ZLIN"/>
    <n v="10"/>
    <n v="0"/>
    <n v="0"/>
    <n v="0"/>
    <m/>
    <m/>
    <m/>
  </r>
  <r>
    <s v="120602007532-0"/>
    <x v="38"/>
    <m/>
    <s v="AIRE ACONDICIONADO"/>
    <s v="05.03.2012"/>
    <n v="425000"/>
    <n v="286875"/>
    <s v="ZLIN"/>
    <n v="10"/>
    <n v="0"/>
    <n v="0"/>
    <n v="0"/>
    <s v="ZLIN"/>
    <n v="10"/>
    <n v="0"/>
    <n v="0"/>
    <n v="0"/>
    <m/>
    <m/>
    <m/>
  </r>
  <r>
    <s v="120602007533-0"/>
    <x v="38"/>
    <m/>
    <s v="AIRE ACONDICIONADO"/>
    <s v="05.03.2012"/>
    <n v="350000"/>
    <n v="236250"/>
    <s v="ZLIN"/>
    <n v="10"/>
    <n v="0"/>
    <n v="0"/>
    <n v="0"/>
    <s v="ZLIN"/>
    <n v="10"/>
    <n v="0"/>
    <n v="0"/>
    <n v="0"/>
    <m/>
    <m/>
    <m/>
  </r>
  <r>
    <s v="120602007534-0"/>
    <x v="38"/>
    <m/>
    <s v="Aire Acondicionado Cuarto Control-Dir.Distr.Comb."/>
    <s v="01.03.2012"/>
    <n v="600000"/>
    <n v="405000"/>
    <s v="ZLIN"/>
    <n v="10"/>
    <n v="0"/>
    <n v="0"/>
    <n v="0"/>
    <s v="ZLIN"/>
    <n v="10"/>
    <n v="0"/>
    <n v="0"/>
    <n v="0"/>
    <m/>
    <m/>
    <m/>
  </r>
  <r>
    <s v="120602007536-0"/>
    <x v="38"/>
    <m/>
    <s v="PROYECTOR"/>
    <s v="07.03.2012"/>
    <n v="970000"/>
    <n v="654750"/>
    <s v="ZLIN"/>
    <n v="10"/>
    <n v="0"/>
    <n v="0"/>
    <n v="0"/>
    <s v="ZLIN"/>
    <n v="10"/>
    <n v="0"/>
    <n v="0"/>
    <n v="0"/>
    <m/>
    <m/>
    <m/>
  </r>
  <r>
    <s v="120602007537-0"/>
    <x v="38"/>
    <m/>
    <s v="CELULAR"/>
    <s v="06.03.2012"/>
    <n v="160000"/>
    <n v="108000"/>
    <s v="ZLIN"/>
    <n v="10"/>
    <n v="0"/>
    <n v="0"/>
    <n v="0"/>
    <s v="ZLIN"/>
    <n v="10"/>
    <n v="0"/>
    <n v="0"/>
    <n v="0"/>
    <m/>
    <m/>
    <m/>
  </r>
  <r>
    <s v="120602007538-0"/>
    <x v="38"/>
    <m/>
    <s v="CELULAR"/>
    <s v="06.03.2012"/>
    <n v="160000"/>
    <n v="108000"/>
    <s v="ZLIN"/>
    <n v="10"/>
    <n v="0"/>
    <n v="0"/>
    <n v="0"/>
    <s v="ZLIN"/>
    <n v="10"/>
    <n v="0"/>
    <n v="0"/>
    <n v="0"/>
    <m/>
    <m/>
    <m/>
  </r>
  <r>
    <s v="120602007539-0"/>
    <x v="38"/>
    <m/>
    <s v="CELULAR"/>
    <s v="06.03.2012"/>
    <n v="160000"/>
    <n v="108000"/>
    <s v="ZLIN"/>
    <n v="10"/>
    <n v="0"/>
    <n v="0"/>
    <n v="0"/>
    <s v="ZLIN"/>
    <n v="10"/>
    <n v="0"/>
    <n v="0"/>
    <n v="0"/>
    <m/>
    <m/>
    <m/>
  </r>
  <r>
    <s v="120602007540-0"/>
    <x v="38"/>
    <m/>
    <s v="PERSIANAS"/>
    <s v="12.03.2012"/>
    <n v="940000"/>
    <n v="634500"/>
    <s v="ZLIN"/>
    <n v="10"/>
    <n v="0"/>
    <n v="0"/>
    <n v="0"/>
    <s v="ZLIN"/>
    <n v="10"/>
    <n v="0"/>
    <n v="0"/>
    <n v="0"/>
    <m/>
    <m/>
    <m/>
  </r>
  <r>
    <s v="120602007541-0"/>
    <x v="38"/>
    <m/>
    <s v="ARCHIVO MOVIL (PISO 2 DIR. SUMINISTROS)"/>
    <s v="11.12.2012"/>
    <n v="2422709.16"/>
    <n v="1453625.5"/>
    <s v="ZLIN"/>
    <n v="10"/>
    <n v="0"/>
    <n v="0"/>
    <n v="0"/>
    <s v="ZLIN"/>
    <n v="10"/>
    <n v="0"/>
    <n v="0"/>
    <n v="0"/>
    <m/>
    <m/>
    <m/>
  </r>
  <r>
    <s v="120602007542-0"/>
    <x v="38"/>
    <m/>
    <s v="PROYECTOR"/>
    <s v="21.03.2012"/>
    <n v="500000"/>
    <n v="337500"/>
    <s v="ZLIN"/>
    <n v="10"/>
    <n v="0"/>
    <n v="0"/>
    <n v="0"/>
    <s v="ZLIN"/>
    <n v="10"/>
    <n v="0"/>
    <n v="0"/>
    <n v="0"/>
    <m/>
    <m/>
    <m/>
  </r>
  <r>
    <s v="120602007543-0"/>
    <x v="38"/>
    <m/>
    <s v="Persianas para oficinas del Centro Médico"/>
    <s v="07.03.2012"/>
    <n v="104031"/>
    <n v="70220.929999999993"/>
    <s v="ZLIN"/>
    <n v="10"/>
    <n v="0"/>
    <n v="0"/>
    <n v="0"/>
    <s v="ZLIN"/>
    <n v="10"/>
    <n v="0"/>
    <n v="0"/>
    <n v="0"/>
    <m/>
    <m/>
    <m/>
  </r>
  <r>
    <s v="120602007544-0"/>
    <x v="38"/>
    <m/>
    <s v="Persianas para oficinas del Centro Médico"/>
    <s v="07.03.2012"/>
    <n v="104031"/>
    <n v="70220.929999999993"/>
    <s v="ZLIN"/>
    <n v="10"/>
    <n v="0"/>
    <n v="0"/>
    <n v="0"/>
    <s v="ZLIN"/>
    <n v="10"/>
    <n v="0"/>
    <n v="0"/>
    <n v="0"/>
    <m/>
    <m/>
    <m/>
  </r>
  <r>
    <s v="120602007545-0"/>
    <x v="38"/>
    <m/>
    <s v="Persianas para oficinas del Centro Médico"/>
    <s v="07.03.2012"/>
    <n v="104031"/>
    <n v="70220.929999999993"/>
    <s v="ZLIN"/>
    <n v="10"/>
    <n v="0"/>
    <n v="0"/>
    <n v="0"/>
    <s v="ZLIN"/>
    <n v="10"/>
    <n v="0"/>
    <n v="0"/>
    <n v="0"/>
    <m/>
    <m/>
    <m/>
  </r>
  <r>
    <s v="120602007546-0"/>
    <x v="38"/>
    <m/>
    <s v="DISPENSADOR DE AGUA"/>
    <s v="07.03.2012"/>
    <n v="259999.99"/>
    <n v="175500"/>
    <s v="ZLIN"/>
    <n v="10"/>
    <n v="0"/>
    <n v="0"/>
    <n v="0"/>
    <s v="ZLIN"/>
    <n v="10"/>
    <n v="0"/>
    <n v="0"/>
    <n v="0"/>
    <m/>
    <m/>
    <m/>
  </r>
  <r>
    <s v="120602007549-0"/>
    <x v="38"/>
    <m/>
    <s v="PANTALLA TV"/>
    <s v="15.03.2012"/>
    <n v="422195"/>
    <n v="284981.63"/>
    <s v="ZLIN"/>
    <n v="10"/>
    <n v="0"/>
    <n v="0"/>
    <n v="0"/>
    <s v="ZLIN"/>
    <n v="10"/>
    <n v="0"/>
    <n v="0"/>
    <n v="0"/>
    <m/>
    <m/>
    <m/>
  </r>
  <r>
    <s v="120602007550-0"/>
    <x v="38"/>
    <m/>
    <s v="PANTALLA TV"/>
    <s v="15.03.2012"/>
    <n v="422195"/>
    <n v="284981.63"/>
    <s v="ZLIN"/>
    <n v="10"/>
    <n v="0"/>
    <n v="0"/>
    <n v="0"/>
    <s v="ZLIN"/>
    <n v="10"/>
    <n v="0"/>
    <n v="0"/>
    <n v="0"/>
    <m/>
    <m/>
    <m/>
  </r>
  <r>
    <s v="120602007551-0"/>
    <x v="38"/>
    <m/>
    <s v="JUEGO ESTANTERIA ARCH. CONTA 259 BANDEJAS"/>
    <s v="21.03.2012"/>
    <n v="2932638.96"/>
    <n v="1979531.2999999998"/>
    <s v="ZLIN"/>
    <n v="10"/>
    <n v="0"/>
    <n v="0"/>
    <n v="0"/>
    <s v="ZLIN"/>
    <n v="10"/>
    <n v="0"/>
    <n v="0"/>
    <n v="0"/>
    <m/>
    <m/>
    <m/>
  </r>
  <r>
    <s v="120602007552-0"/>
    <x v="38"/>
    <m/>
    <s v="JUEGO DE SALA"/>
    <s v="15.03.2012"/>
    <n v="440909.66"/>
    <n v="297614.01999999996"/>
    <s v="ZLIN"/>
    <n v="10"/>
    <n v="0"/>
    <n v="0"/>
    <n v="0"/>
    <s v="ZLIN"/>
    <n v="10"/>
    <n v="0"/>
    <n v="0"/>
    <n v="0"/>
    <m/>
    <m/>
    <m/>
  </r>
  <r>
    <s v="120602007553-0"/>
    <x v="38"/>
    <m/>
    <s v="JUEGO DE SALA"/>
    <s v="15.03.2012"/>
    <n v="556887.93999999994"/>
    <n v="375899.36"/>
    <s v="ZLIN"/>
    <n v="10"/>
    <n v="0"/>
    <n v="0"/>
    <n v="0"/>
    <s v="ZLIN"/>
    <n v="10"/>
    <n v="0"/>
    <n v="0"/>
    <n v="0"/>
    <m/>
    <m/>
    <m/>
  </r>
  <r>
    <s v="120602007554-0"/>
    <x v="38"/>
    <m/>
    <s v="SILLA ERGONOMICA"/>
    <s v="28.03.2012"/>
    <n v="122736.3"/>
    <n v="82847"/>
    <s v="ZLIN"/>
    <n v="10"/>
    <n v="0"/>
    <n v="0"/>
    <n v="0"/>
    <s v="ZLIN"/>
    <n v="10"/>
    <n v="0"/>
    <n v="0"/>
    <n v="0"/>
    <m/>
    <m/>
    <m/>
  </r>
  <r>
    <s v="120602007555-0"/>
    <x v="38"/>
    <m/>
    <s v="SILLA ERGONOMICA"/>
    <s v="28.03.2012"/>
    <n v="122736.3"/>
    <n v="82847"/>
    <s v="ZLIN"/>
    <n v="10"/>
    <n v="0"/>
    <n v="0"/>
    <n v="0"/>
    <s v="ZLIN"/>
    <n v="10"/>
    <n v="0"/>
    <n v="0"/>
    <n v="0"/>
    <m/>
    <m/>
    <m/>
  </r>
  <r>
    <s v="120602007556-0"/>
    <x v="38"/>
    <m/>
    <s v="SILLA ERGONOMICA"/>
    <s v="28.03.2012"/>
    <n v="122736.3"/>
    <n v="82847"/>
    <s v="ZLIN"/>
    <n v="10"/>
    <n v="0"/>
    <n v="0"/>
    <n v="0"/>
    <s v="ZLIN"/>
    <n v="10"/>
    <n v="0"/>
    <n v="0"/>
    <n v="0"/>
    <m/>
    <m/>
    <m/>
  </r>
  <r>
    <s v="120602007557-0"/>
    <x v="38"/>
    <m/>
    <s v="SILLA ERGONOMICA"/>
    <s v="28.03.2012"/>
    <n v="122736.3"/>
    <n v="82847"/>
    <s v="ZLIN"/>
    <n v="10"/>
    <n v="0"/>
    <n v="0"/>
    <n v="0"/>
    <s v="ZLIN"/>
    <n v="10"/>
    <n v="0"/>
    <n v="0"/>
    <n v="0"/>
    <m/>
    <m/>
    <m/>
  </r>
  <r>
    <s v="120602007558-0"/>
    <x v="38"/>
    <m/>
    <s v="SILLA ERGONOMICA"/>
    <s v="28.03.2012"/>
    <n v="122736.3"/>
    <n v="82847"/>
    <s v="ZLIN"/>
    <n v="10"/>
    <n v="0"/>
    <n v="0"/>
    <n v="0"/>
    <s v="ZLIN"/>
    <n v="10"/>
    <n v="0"/>
    <n v="0"/>
    <n v="0"/>
    <m/>
    <m/>
    <m/>
  </r>
  <r>
    <s v="120602007559-0"/>
    <x v="38"/>
    <m/>
    <s v="SILLA ERGONOMICA"/>
    <s v="28.03.2012"/>
    <n v="122736.3"/>
    <n v="82847"/>
    <s v="ZLIN"/>
    <n v="10"/>
    <n v="0"/>
    <n v="0"/>
    <n v="0"/>
    <s v="ZLIN"/>
    <n v="10"/>
    <n v="0"/>
    <n v="0"/>
    <n v="0"/>
    <m/>
    <m/>
    <m/>
  </r>
  <r>
    <s v="120602007560-0"/>
    <x v="38"/>
    <m/>
    <s v="Aire Acondicionado"/>
    <s v="27.03.2012"/>
    <n v="407250"/>
    <n v="274893.75"/>
    <s v="ZLIN"/>
    <n v="10"/>
    <n v="0"/>
    <n v="0"/>
    <n v="0"/>
    <s v="ZLIN"/>
    <n v="10"/>
    <n v="0"/>
    <n v="0"/>
    <n v="0"/>
    <m/>
    <m/>
    <m/>
  </r>
  <r>
    <s v="120602007561-0"/>
    <x v="38"/>
    <m/>
    <s v="Aire Acondicionado"/>
    <s v="27.03.2012"/>
    <n v="541000"/>
    <n v="365175"/>
    <s v="ZLIN"/>
    <n v="10"/>
    <n v="0"/>
    <n v="0"/>
    <n v="0"/>
    <s v="ZLIN"/>
    <n v="10"/>
    <n v="0"/>
    <n v="0"/>
    <n v="0"/>
    <m/>
    <m/>
    <m/>
  </r>
  <r>
    <s v="120602007562-0"/>
    <x v="38"/>
    <m/>
    <s v="AIRE ACONDICIONADO"/>
    <s v="31.03.2012"/>
    <n v="46500494.399999999"/>
    <n v="31387833.719999999"/>
    <s v="ZLIN"/>
    <n v="10"/>
    <n v="0"/>
    <n v="0"/>
    <n v="0"/>
    <s v="ZLIN"/>
    <n v="10"/>
    <n v="0"/>
    <n v="0"/>
    <n v="0"/>
    <m/>
    <m/>
    <m/>
  </r>
  <r>
    <s v="120602007563-0"/>
    <x v="38"/>
    <m/>
    <s v="AIRE ACONDICIONADO"/>
    <s v="31.03.2012"/>
    <n v="46500494.399999999"/>
    <n v="31387833.719999999"/>
    <s v="ZLIN"/>
    <n v="10"/>
    <n v="0"/>
    <n v="0"/>
    <n v="0"/>
    <s v="ZLIN"/>
    <n v="10"/>
    <n v="0"/>
    <n v="0"/>
    <n v="0"/>
    <m/>
    <m/>
    <m/>
  </r>
  <r>
    <s v="120602007564-0"/>
    <x v="38"/>
    <m/>
    <s v="AIRE ACONDICIONADO"/>
    <s v="31.03.2012"/>
    <n v="24920429.960000001"/>
    <n v="16821290.23"/>
    <s v="ZLIN"/>
    <n v="10"/>
    <n v="0"/>
    <n v="0"/>
    <n v="0"/>
    <s v="ZLIN"/>
    <n v="10"/>
    <n v="0"/>
    <n v="0"/>
    <n v="0"/>
    <m/>
    <m/>
    <m/>
  </r>
  <r>
    <s v="120602007565-0"/>
    <x v="38"/>
    <m/>
    <s v="AIRE ACONDICIONADO"/>
    <s v="31.03.2012"/>
    <n v="24920429.960000001"/>
    <n v="16821290.23"/>
    <s v="ZLIN"/>
    <n v="10"/>
    <n v="0"/>
    <n v="0"/>
    <n v="0"/>
    <s v="ZLIN"/>
    <n v="10"/>
    <n v="0"/>
    <n v="0"/>
    <n v="0"/>
    <m/>
    <m/>
    <m/>
  </r>
  <r>
    <s v="120602007566-0"/>
    <x v="38"/>
    <m/>
    <s v="VITRINA CON VIDRIO GRANDE"/>
    <s v="30.03.2012"/>
    <n v="195000"/>
    <n v="131625"/>
    <s v="ZLIN"/>
    <n v="10"/>
    <n v="0"/>
    <n v="0"/>
    <n v="0"/>
    <s v="ZLIN"/>
    <n v="10"/>
    <n v="0"/>
    <n v="0"/>
    <n v="0"/>
    <m/>
    <m/>
    <m/>
  </r>
  <r>
    <s v="120602007567-0"/>
    <x v="38"/>
    <m/>
    <s v="VITRINA CON VIDRIO PEQUEÑO"/>
    <s v="30.03.2012"/>
    <n v="160000"/>
    <n v="108000"/>
    <s v="ZLIN"/>
    <n v="10"/>
    <n v="0"/>
    <n v="0"/>
    <n v="0"/>
    <s v="ZLIN"/>
    <n v="10"/>
    <n v="0"/>
    <n v="0"/>
    <n v="0"/>
    <m/>
    <m/>
    <m/>
  </r>
  <r>
    <s v="120602007568-0"/>
    <x v="38"/>
    <m/>
    <s v="VITRINA SIN VIDRIO"/>
    <s v="30.03.2012"/>
    <n v="120000"/>
    <n v="81000"/>
    <s v="ZLIN"/>
    <n v="10"/>
    <n v="0"/>
    <n v="0"/>
    <n v="0"/>
    <s v="ZLIN"/>
    <n v="10"/>
    <n v="0"/>
    <n v="0"/>
    <n v="0"/>
    <m/>
    <m/>
    <m/>
  </r>
  <r>
    <s v="120602007569-0"/>
    <x v="38"/>
    <m/>
    <s v="REFRIGERADORA"/>
    <s v="26.03.2012"/>
    <n v="300000"/>
    <n v="202500"/>
    <s v="ZLIN"/>
    <n v="10"/>
    <n v="0"/>
    <n v="0"/>
    <n v="0"/>
    <s v="ZLIN"/>
    <n v="10"/>
    <n v="0"/>
    <n v="0"/>
    <n v="0"/>
    <m/>
    <m/>
    <m/>
  </r>
  <r>
    <s v="120602007570-0"/>
    <x v="38"/>
    <m/>
    <s v="MUEBLE ESQUINERO PARA COCINA"/>
    <s v="27.03.2012"/>
    <n v="190000"/>
    <n v="128250"/>
    <s v="ZLIN"/>
    <n v="10"/>
    <n v="0"/>
    <n v="0"/>
    <n v="0"/>
    <s v="ZLIN"/>
    <n v="10"/>
    <n v="0"/>
    <n v="0"/>
    <n v="0"/>
    <m/>
    <m/>
    <m/>
  </r>
  <r>
    <s v="120602007571-0"/>
    <x v="38"/>
    <m/>
    <s v="MUEBLE ESQUINERO PARA COCINA"/>
    <s v="27.03.2012"/>
    <n v="190000"/>
    <n v="128250"/>
    <s v="ZLIN"/>
    <n v="10"/>
    <n v="0"/>
    <n v="0"/>
    <n v="0"/>
    <s v="ZLIN"/>
    <n v="10"/>
    <n v="0"/>
    <n v="0"/>
    <n v="0"/>
    <m/>
    <m/>
    <m/>
  </r>
  <r>
    <s v="120602007572-0"/>
    <x v="38"/>
    <m/>
    <s v="MUEBLE AEREO EN L PARA COCINA"/>
    <s v="27.03.2012"/>
    <n v="113000"/>
    <n v="76275"/>
    <s v="ZLIN"/>
    <n v="10"/>
    <n v="0"/>
    <n v="0"/>
    <n v="0"/>
    <s v="ZLIN"/>
    <n v="10"/>
    <n v="0"/>
    <n v="0"/>
    <n v="0"/>
    <m/>
    <m/>
    <m/>
  </r>
  <r>
    <s v="120602007573-0"/>
    <x v="38"/>
    <m/>
    <s v="MÓDULO EN ESCUADRA ESPECIAL EN MELAMINA"/>
    <s v="28.03.2012"/>
    <n v="160000"/>
    <n v="108000"/>
    <s v="ZLIN"/>
    <n v="10"/>
    <n v="0"/>
    <n v="0"/>
    <n v="0"/>
    <s v="ZLIN"/>
    <n v="10"/>
    <n v="0"/>
    <n v="0"/>
    <n v="0"/>
    <m/>
    <m/>
    <m/>
  </r>
  <r>
    <s v="120602007574-0"/>
    <x v="38"/>
    <m/>
    <s v="ARCHIVO METALICO 4 GAVETAS"/>
    <s v="28.03.2012"/>
    <n v="130000"/>
    <n v="87750"/>
    <s v="ZLIN"/>
    <n v="10"/>
    <n v="0"/>
    <n v="0"/>
    <n v="0"/>
    <s v="ZLIN"/>
    <n v="10"/>
    <n v="0"/>
    <n v="0"/>
    <n v="0"/>
    <m/>
    <m/>
    <m/>
  </r>
  <r>
    <s v="120602007575-0"/>
    <x v="38"/>
    <m/>
    <s v="SILLA EJECUTIVA"/>
    <s v="29.03.2012"/>
    <n v="115000"/>
    <n v="77625"/>
    <s v="ZLIN"/>
    <n v="10"/>
    <n v="0"/>
    <n v="0"/>
    <n v="0"/>
    <s v="ZLIN"/>
    <n v="10"/>
    <n v="0"/>
    <n v="0"/>
    <n v="0"/>
    <m/>
    <m/>
    <m/>
  </r>
  <r>
    <s v="120602007577-0"/>
    <x v="38"/>
    <m/>
    <s v="Columna Soundbarrier NXA51U"/>
    <s v="09.04.2012"/>
    <n v="250814.24"/>
    <n v="167209.49"/>
    <s v="ZLIN"/>
    <n v="10"/>
    <n v="0"/>
    <n v="0"/>
    <n v="0"/>
    <s v="ZLIN"/>
    <n v="10"/>
    <n v="0"/>
    <n v="0"/>
    <n v="0"/>
    <m/>
    <m/>
    <m/>
  </r>
  <r>
    <s v="120602007578-0"/>
    <x v="38"/>
    <m/>
    <s v="Base samson easts100"/>
    <s v="09.04.2012"/>
    <n v="23575.19"/>
    <n v="15716.8"/>
    <s v="ZLIN"/>
    <n v="10"/>
    <n v="0"/>
    <n v="0"/>
    <n v="0"/>
    <s v="ZLIN"/>
    <n v="10"/>
    <n v="0"/>
    <n v="0"/>
    <n v="0"/>
    <m/>
    <m/>
    <m/>
  </r>
  <r>
    <s v="120602007579-0"/>
    <x v="38"/>
    <m/>
    <s v="MICROFONO"/>
    <s v="09.04.2012"/>
    <n v="84321.18"/>
    <n v="56214.12999999999"/>
    <s v="ZLIN"/>
    <n v="10"/>
    <n v="0"/>
    <n v="0"/>
    <n v="0"/>
    <s v="ZLIN"/>
    <n v="10"/>
    <n v="0"/>
    <n v="0"/>
    <n v="0"/>
    <m/>
    <m/>
    <m/>
  </r>
  <r>
    <s v="120602007580-0"/>
    <x v="38"/>
    <m/>
    <s v="MICROFONO"/>
    <s v="09.04.2012"/>
    <n v="99847.14"/>
    <n v="66564.760000000009"/>
    <s v="ZLIN"/>
    <n v="10"/>
    <n v="0"/>
    <n v="0"/>
    <n v="0"/>
    <s v="ZLIN"/>
    <n v="10"/>
    <n v="0"/>
    <n v="0"/>
    <n v="0"/>
    <m/>
    <m/>
    <m/>
  </r>
  <r>
    <s v="120602007581-0"/>
    <x v="38"/>
    <m/>
    <s v="JUEGO DE COMEDOR"/>
    <s v="10.04.2012"/>
    <n v="232950"/>
    <n v="155300"/>
    <s v="ZLIN"/>
    <n v="10"/>
    <n v="0"/>
    <n v="0"/>
    <n v="0"/>
    <s v="ZLIN"/>
    <n v="10"/>
    <n v="0"/>
    <n v="0"/>
    <n v="0"/>
    <m/>
    <m/>
    <m/>
  </r>
  <r>
    <s v="120602007582-0"/>
    <x v="38"/>
    <m/>
    <s v="REFRIGERADORA"/>
    <s v="10.04.2012"/>
    <n v="150000"/>
    <n v="100000"/>
    <s v="ZLIN"/>
    <n v="10"/>
    <n v="0"/>
    <n v="0"/>
    <n v="0"/>
    <s v="ZLIN"/>
    <n v="10"/>
    <n v="0"/>
    <n v="0"/>
    <n v="0"/>
    <m/>
    <m/>
    <m/>
  </r>
  <r>
    <s v="120602007583-0"/>
    <x v="38"/>
    <m/>
    <s v="LOCKER"/>
    <s v="13.04.2012"/>
    <n v="96000.01"/>
    <n v="64000"/>
    <s v="ZLIN"/>
    <n v="10"/>
    <n v="0"/>
    <n v="0"/>
    <n v="0"/>
    <s v="ZLIN"/>
    <n v="10"/>
    <n v="0"/>
    <n v="0"/>
    <n v="0"/>
    <m/>
    <m/>
    <m/>
  </r>
  <r>
    <s v="120602007584-0"/>
    <x v="38"/>
    <m/>
    <s v="PIZARRA INTELIGENTE"/>
    <s v="14.05.2012"/>
    <n v="433775.8"/>
    <n v="285569.06999999995"/>
    <s v="ZLIN"/>
    <n v="10"/>
    <n v="0"/>
    <n v="0"/>
    <n v="0"/>
    <s v="ZLIN"/>
    <n v="10"/>
    <n v="0"/>
    <n v="0"/>
    <n v="0"/>
    <m/>
    <m/>
    <m/>
  </r>
  <r>
    <s v="120602007585-0"/>
    <x v="38"/>
    <m/>
    <s v="PIZARRA INTELIGENTE"/>
    <s v="14.05.2012"/>
    <n v="433775.8"/>
    <n v="285569.06999999995"/>
    <s v="ZLIN"/>
    <n v="10"/>
    <n v="0"/>
    <n v="0"/>
    <n v="0"/>
    <s v="ZLIN"/>
    <n v="10"/>
    <n v="0"/>
    <n v="0"/>
    <n v="0"/>
    <m/>
    <m/>
    <m/>
  </r>
  <r>
    <s v="120602007586-0"/>
    <x v="38"/>
    <m/>
    <s v="PIZARRA INTELIGENTE"/>
    <s v="14.05.2012"/>
    <n v="433775.8"/>
    <n v="285569.06999999995"/>
    <s v="ZLIN"/>
    <n v="10"/>
    <n v="0"/>
    <n v="0"/>
    <n v="0"/>
    <s v="ZLIN"/>
    <n v="10"/>
    <n v="0"/>
    <n v="0"/>
    <n v="0"/>
    <m/>
    <m/>
    <m/>
  </r>
  <r>
    <s v="120602007587-0"/>
    <x v="38"/>
    <m/>
    <s v="PIZARRA INTELIGENTE"/>
    <s v="14.05.2012"/>
    <n v="433775.8"/>
    <n v="285569.06999999995"/>
    <s v="ZLIN"/>
    <n v="10"/>
    <n v="0"/>
    <n v="0"/>
    <n v="0"/>
    <s v="ZLIN"/>
    <n v="10"/>
    <n v="0"/>
    <n v="0"/>
    <n v="0"/>
    <m/>
    <m/>
    <m/>
  </r>
  <r>
    <s v="120602007588-0"/>
    <x v="38"/>
    <m/>
    <s v="RELOJ MARCADOR (PARQUEO CHOFERES)"/>
    <s v="17.04.2012"/>
    <n v="370944.54"/>
    <n v="198200.74999999997"/>
    <s v="ZLIN"/>
    <n v="15"/>
    <n v="0"/>
    <n v="0"/>
    <n v="0"/>
    <s v="ZLIN"/>
    <n v="10"/>
    <n v="0"/>
    <n v="0"/>
    <n v="0"/>
    <m/>
    <m/>
    <m/>
  </r>
  <r>
    <s v="120602007592-0"/>
    <x v="38"/>
    <m/>
    <s v="Res Cámara Fot Carnés Limón Dir RRHH"/>
    <s v="23.04.2012"/>
    <n v="110601.29"/>
    <n v="73734.2"/>
    <s v="ZLIN"/>
    <n v="10"/>
    <n v="0"/>
    <n v="0"/>
    <n v="0"/>
    <s v="ZLIN"/>
    <n v="10"/>
    <n v="0"/>
    <n v="0"/>
    <n v="0"/>
    <m/>
    <m/>
    <m/>
  </r>
  <r>
    <s v="120602007593-0"/>
    <x v="38"/>
    <m/>
    <s v="LOCKER"/>
    <s v="02.05.2012"/>
    <n v="104264"/>
    <n v="68640.47"/>
    <s v="ZLIN"/>
    <n v="10"/>
    <n v="0"/>
    <n v="0"/>
    <n v="0"/>
    <s v="ZLIN"/>
    <n v="10"/>
    <n v="0"/>
    <n v="0"/>
    <n v="0"/>
    <m/>
    <m/>
    <m/>
  </r>
  <r>
    <s v="120602007594-0"/>
    <x v="38"/>
    <m/>
    <s v="LOCKER"/>
    <s v="02.05.2012"/>
    <n v="104264"/>
    <n v="68640.47"/>
    <s v="ZLIN"/>
    <n v="10"/>
    <n v="0"/>
    <n v="0"/>
    <n v="0"/>
    <s v="ZLIN"/>
    <n v="10"/>
    <n v="0"/>
    <n v="0"/>
    <n v="0"/>
    <m/>
    <m/>
    <m/>
  </r>
  <r>
    <s v="120602007595-0"/>
    <x v="38"/>
    <m/>
    <s v="CAJA FUERTE"/>
    <s v="02.05.2012"/>
    <n v="915124.85"/>
    <n v="376293.63"/>
    <s v="ZLIN"/>
    <n v="40"/>
    <n v="0"/>
    <n v="0"/>
    <n v="0"/>
    <s v="ZLIN"/>
    <n v="10"/>
    <n v="0"/>
    <n v="0"/>
    <n v="0"/>
    <m/>
    <m/>
    <m/>
  </r>
  <r>
    <s v="120602007596-0"/>
    <x v="38"/>
    <m/>
    <s v="JUEGO DE PERSIANAS ED. ASEG. CALIDAD EL ALTO"/>
    <s v="02.05.2012"/>
    <n v="169350"/>
    <n v="111488.75"/>
    <s v="ZLIN"/>
    <n v="10"/>
    <n v="0"/>
    <n v="0"/>
    <n v="0"/>
    <s v="ZLIN"/>
    <n v="10"/>
    <n v="0"/>
    <n v="0"/>
    <n v="0"/>
    <m/>
    <m/>
    <m/>
  </r>
  <r>
    <s v="120602007598-0"/>
    <x v="38"/>
    <m/>
    <s v="ESCRITORIO"/>
    <s v="03.05.2012"/>
    <n v="264999.96000000002"/>
    <n v="174458.31000000003"/>
    <s v="ZLIN"/>
    <n v="10"/>
    <n v="0"/>
    <n v="0"/>
    <n v="0"/>
    <s v="ZLIN"/>
    <n v="10"/>
    <n v="0"/>
    <n v="0"/>
    <n v="0"/>
    <m/>
    <m/>
    <m/>
  </r>
  <r>
    <s v="120602007599-0"/>
    <x v="38"/>
    <m/>
    <s v="ESCRITORIO"/>
    <s v="03.05.2012"/>
    <n v="264999.96000000002"/>
    <n v="174458.31000000003"/>
    <s v="ZLIN"/>
    <n v="10"/>
    <n v="0"/>
    <n v="0"/>
    <n v="0"/>
    <s v="ZLIN"/>
    <n v="10"/>
    <n v="0"/>
    <n v="0"/>
    <n v="0"/>
    <m/>
    <m/>
    <m/>
  </r>
  <r>
    <s v="120602007600-0"/>
    <x v="38"/>
    <m/>
    <s v="BIBLIOTECA"/>
    <s v="10.05.2012"/>
    <n v="399417.94"/>
    <n v="262950.14"/>
    <s v="ZLIN"/>
    <n v="10"/>
    <n v="0"/>
    <n v="0"/>
    <n v="0"/>
    <s v="ZLIN"/>
    <n v="10"/>
    <n v="0"/>
    <n v="0"/>
    <n v="0"/>
    <m/>
    <m/>
    <m/>
  </r>
  <r>
    <s v="120602007601-0"/>
    <x v="38"/>
    <m/>
    <s v="SILLA Giratoria Ejecutiva"/>
    <s v="09.05.2012"/>
    <n v="100000.08"/>
    <n v="65833.399999999994"/>
    <s v="ZLIN"/>
    <n v="10"/>
    <n v="0"/>
    <n v="0"/>
    <n v="0"/>
    <s v="ZLIN"/>
    <n v="10"/>
    <n v="0"/>
    <n v="0"/>
    <n v="0"/>
    <m/>
    <m/>
    <m/>
  </r>
  <r>
    <s v="120602007602-0"/>
    <x v="38"/>
    <m/>
    <s v="Persianas p/nueva oficina inspectores de planta"/>
    <s v="14.05.2012"/>
    <n v="115000"/>
    <n v="75708.33"/>
    <s v="ZLIN"/>
    <n v="10"/>
    <n v="0"/>
    <n v="0"/>
    <n v="0"/>
    <s v="ZLIN"/>
    <n v="10"/>
    <n v="0"/>
    <n v="0"/>
    <n v="0"/>
    <m/>
    <m/>
    <m/>
  </r>
  <r>
    <s v="120602007603-0"/>
    <x v="38"/>
    <m/>
    <s v="MUEBLE TIPO BIBLIOTECA EN METAL"/>
    <s v="21.05.2012"/>
    <n v="160000"/>
    <n v="105333.33"/>
    <s v="ZLIN"/>
    <n v="10"/>
    <n v="0"/>
    <n v="0"/>
    <n v="0"/>
    <s v="ZLIN"/>
    <n v="10"/>
    <n v="0"/>
    <n v="0"/>
    <n v="0"/>
    <m/>
    <m/>
    <m/>
  </r>
  <r>
    <s v="120602007604-0"/>
    <x v="38"/>
    <m/>
    <s v="MESA CONFERENCIAS EN MELAMINA"/>
    <s v="21.05.2012"/>
    <n v="250000"/>
    <n v="164583.33000000002"/>
    <s v="ZLIN"/>
    <n v="10"/>
    <n v="0"/>
    <n v="0"/>
    <n v="0"/>
    <s v="ZLIN"/>
    <n v="10"/>
    <n v="0"/>
    <n v="0"/>
    <n v="0"/>
    <m/>
    <m/>
    <m/>
  </r>
  <r>
    <s v="120602007606-0"/>
    <x v="38"/>
    <m/>
    <s v="Sistema de agua potable"/>
    <s v="29.05.2012"/>
    <n v="493824.65"/>
    <n v="325101.23"/>
    <s v="ZLIN"/>
    <n v="10"/>
    <n v="0"/>
    <n v="0"/>
    <n v="0"/>
    <s v="ZLIN"/>
    <n v="10"/>
    <n v="0"/>
    <n v="0"/>
    <n v="0"/>
    <m/>
    <m/>
    <m/>
  </r>
  <r>
    <s v="120602007607-0"/>
    <x v="38"/>
    <m/>
    <s v="TELEVISOR  (SODA ED. HERNAN GARRON)"/>
    <s v="31.07.2012"/>
    <n v="872463.79"/>
    <n v="559830.94000000006"/>
    <s v="ZLIN"/>
    <n v="10"/>
    <n v="0"/>
    <n v="0"/>
    <n v="0"/>
    <s v="ZLIN"/>
    <n v="10"/>
    <n v="0"/>
    <n v="0"/>
    <n v="0"/>
    <m/>
    <m/>
    <m/>
  </r>
  <r>
    <s v="120602007608-0"/>
    <x v="38"/>
    <m/>
    <s v="STAND (OF. PRENSA)"/>
    <s v="31.07.2012"/>
    <n v="4390134.75"/>
    <n v="2817003.13"/>
    <s v="ZLIN"/>
    <n v="10"/>
    <n v="0"/>
    <n v="0"/>
    <n v="0"/>
    <s v="ZLIN"/>
    <n v="10"/>
    <n v="0"/>
    <n v="0"/>
    <n v="0"/>
    <m/>
    <m/>
    <m/>
  </r>
  <r>
    <s v="120602007609-0"/>
    <x v="38"/>
    <m/>
    <s v="SILLA ERGONOMICA"/>
    <s v="30.05.2012"/>
    <n v="238926.18"/>
    <n v="157293.07999999999"/>
    <s v="ZLIN"/>
    <n v="10"/>
    <n v="0"/>
    <n v="0"/>
    <n v="0"/>
    <s v="ZLIN"/>
    <n v="10"/>
    <n v="0"/>
    <n v="0"/>
    <n v="0"/>
    <m/>
    <m/>
    <m/>
  </r>
  <r>
    <s v="120602007610-0"/>
    <x v="38"/>
    <m/>
    <s v="MESA CENIZARO"/>
    <s v="04.06.2012"/>
    <n v="115950"/>
    <n v="75367.5"/>
    <s v="ZLIN"/>
    <n v="10"/>
    <n v="0"/>
    <n v="0"/>
    <n v="0"/>
    <s v="ZLIN"/>
    <n v="10"/>
    <n v="0"/>
    <n v="0"/>
    <n v="0"/>
    <m/>
    <m/>
    <m/>
  </r>
  <r>
    <s v="120602007611-0"/>
    <x v="38"/>
    <m/>
    <s v="CAMARA FOTOGRAFICA"/>
    <s v="04.06.2012"/>
    <n v="95000"/>
    <n v="61750"/>
    <s v="ZLIN"/>
    <n v="10"/>
    <n v="0"/>
    <n v="0"/>
    <n v="0"/>
    <s v="ZLIN"/>
    <n v="10"/>
    <n v="0"/>
    <n v="0"/>
    <n v="0"/>
    <m/>
    <m/>
    <m/>
  </r>
  <r>
    <s v="120602007612-0"/>
    <x v="38"/>
    <m/>
    <s v="CAMARA FOTOGRAFICA"/>
    <s v="04.06.2012"/>
    <n v="95000"/>
    <n v="61750"/>
    <s v="ZLIN"/>
    <n v="10"/>
    <n v="0"/>
    <n v="0"/>
    <n v="0"/>
    <s v="ZLIN"/>
    <n v="10"/>
    <n v="0"/>
    <n v="0"/>
    <n v="0"/>
    <m/>
    <m/>
    <m/>
  </r>
  <r>
    <s v="120602007613-0"/>
    <x v="38"/>
    <m/>
    <s v="REFRIGERADORA"/>
    <s v="05.06.2012"/>
    <n v="134900"/>
    <n v="87685"/>
    <s v="ZLIN"/>
    <n v="10"/>
    <n v="0"/>
    <n v="0"/>
    <n v="0"/>
    <s v="ZLIN"/>
    <n v="10"/>
    <n v="0"/>
    <n v="0"/>
    <n v="0"/>
    <m/>
    <m/>
    <m/>
  </r>
  <r>
    <s v="120602007614-0"/>
    <x v="38"/>
    <m/>
    <s v="ARCHIVO"/>
    <s v="04.06.2012"/>
    <n v="135600"/>
    <n v="88140"/>
    <s v="ZLIN"/>
    <n v="10"/>
    <n v="0"/>
    <n v="0"/>
    <n v="0"/>
    <s v="ZLIN"/>
    <n v="10"/>
    <n v="0"/>
    <n v="0"/>
    <n v="0"/>
    <m/>
    <m/>
    <m/>
  </r>
  <r>
    <s v="120602007615-0"/>
    <x v="38"/>
    <m/>
    <s v="ARCHIVO"/>
    <s v="04.06.2012"/>
    <n v="135600"/>
    <n v="88140"/>
    <s v="ZLIN"/>
    <n v="10"/>
    <n v="0"/>
    <n v="0"/>
    <n v="0"/>
    <s v="ZLIN"/>
    <n v="10"/>
    <n v="0"/>
    <n v="0"/>
    <n v="0"/>
    <m/>
    <m/>
    <m/>
  </r>
  <r>
    <s v="120602007616-0"/>
    <x v="38"/>
    <m/>
    <s v="SILLA"/>
    <s v="04.06.2012"/>
    <n v="230464.26"/>
    <n v="149801.77000000002"/>
    <s v="ZLIN"/>
    <n v="10"/>
    <n v="0"/>
    <n v="0"/>
    <n v="0"/>
    <s v="ZLIN"/>
    <n v="10"/>
    <n v="0"/>
    <n v="0"/>
    <n v="0"/>
    <m/>
    <m/>
    <m/>
  </r>
  <r>
    <s v="120602007618-0"/>
    <x v="38"/>
    <m/>
    <s v="BIBLIOTECA DPTO CAPACITACION"/>
    <s v="08.06.2012"/>
    <n v="414832.11"/>
    <n v="269640.87"/>
    <s v="ZLIN"/>
    <n v="10"/>
    <n v="0"/>
    <n v="0"/>
    <n v="0"/>
    <s v="ZLIN"/>
    <n v="10"/>
    <n v="0"/>
    <n v="0"/>
    <n v="0"/>
    <m/>
    <m/>
    <m/>
  </r>
  <r>
    <s v="120602007619-0"/>
    <x v="38"/>
    <m/>
    <s v="SILLA"/>
    <s v="12.06.2012"/>
    <n v="218749.24"/>
    <n v="142187"/>
    <s v="ZLIN"/>
    <n v="10"/>
    <n v="0"/>
    <n v="0"/>
    <n v="0"/>
    <s v="ZLIN"/>
    <n v="10"/>
    <n v="0"/>
    <n v="0"/>
    <n v="0"/>
    <m/>
    <m/>
    <m/>
  </r>
  <r>
    <s v="120602007620-0"/>
    <x v="38"/>
    <m/>
    <s v="SILLA"/>
    <s v="12.06.2012"/>
    <n v="218749.24"/>
    <n v="142187"/>
    <s v="ZLIN"/>
    <n v="10"/>
    <n v="0"/>
    <n v="0"/>
    <n v="0"/>
    <s v="ZLIN"/>
    <n v="10"/>
    <n v="0"/>
    <n v="0"/>
    <n v="0"/>
    <m/>
    <m/>
    <m/>
  </r>
  <r>
    <s v="120602007622-0"/>
    <x v="38"/>
    <m/>
    <s v="SILLA"/>
    <s v="18.06.2012"/>
    <n v="229736.91"/>
    <n v="149328.99"/>
    <s v="ZLIN"/>
    <n v="10"/>
    <n v="0"/>
    <n v="0"/>
    <n v="0"/>
    <s v="ZLIN"/>
    <n v="10"/>
    <n v="0"/>
    <n v="0"/>
    <n v="0"/>
    <m/>
    <m/>
    <m/>
  </r>
  <r>
    <s v="120602007623-0"/>
    <x v="38"/>
    <m/>
    <s v="MESA DE COMEDOR"/>
    <s v="15.06.2012"/>
    <n v="283333.33"/>
    <n v="184166.66000000003"/>
    <s v="ZLIN"/>
    <n v="10"/>
    <n v="0"/>
    <n v="0"/>
    <n v="0"/>
    <s v="ZLIN"/>
    <n v="10"/>
    <n v="0"/>
    <n v="0"/>
    <n v="0"/>
    <m/>
    <m/>
    <m/>
  </r>
  <r>
    <s v="120602007624-0"/>
    <x v="38"/>
    <m/>
    <s v="MESA DE COMEDOR"/>
    <s v="15.06.2012"/>
    <n v="283333.33"/>
    <n v="184166.66000000003"/>
    <s v="ZLIN"/>
    <n v="10"/>
    <n v="0"/>
    <n v="0"/>
    <n v="0"/>
    <s v="ZLIN"/>
    <n v="10"/>
    <n v="0"/>
    <n v="0"/>
    <n v="0"/>
    <m/>
    <m/>
    <m/>
  </r>
  <r>
    <s v="120602007625-0"/>
    <x v="38"/>
    <m/>
    <s v="MESA DE COMEDOR"/>
    <s v="15.06.2012"/>
    <n v="283333.33"/>
    <n v="184166.66000000003"/>
    <s v="ZLIN"/>
    <n v="10"/>
    <n v="0"/>
    <n v="0"/>
    <n v="0"/>
    <s v="ZLIN"/>
    <n v="10"/>
    <n v="0"/>
    <n v="0"/>
    <n v="0"/>
    <m/>
    <m/>
    <m/>
  </r>
  <r>
    <s v="120602007626-0"/>
    <x v="38"/>
    <m/>
    <s v="CAMARA FOTOGRAFICA"/>
    <s v="18.06.2012"/>
    <n v="137500"/>
    <n v="89375"/>
    <s v="ZLIN"/>
    <n v="10"/>
    <n v="0"/>
    <n v="0"/>
    <n v="0"/>
    <s v="ZLIN"/>
    <n v="10"/>
    <n v="0"/>
    <n v="0"/>
    <n v="0"/>
    <m/>
    <m/>
    <m/>
  </r>
  <r>
    <s v="120602007627-0"/>
    <x v="38"/>
    <m/>
    <s v="CAMARA FOTOGRAFICA"/>
    <s v="18.06.2012"/>
    <n v="137500"/>
    <n v="89375"/>
    <s v="ZLIN"/>
    <n v="10"/>
    <n v="0"/>
    <n v="0"/>
    <n v="0"/>
    <s v="ZLIN"/>
    <n v="10"/>
    <n v="0"/>
    <n v="0"/>
    <n v="0"/>
    <m/>
    <m/>
    <m/>
  </r>
  <r>
    <s v="120602007628-0"/>
    <x v="38"/>
    <m/>
    <s v="SILLA"/>
    <s v="18.06.2012"/>
    <n v="138481.5"/>
    <n v="90012.98000000001"/>
    <s v="ZLIN"/>
    <n v="10"/>
    <n v="0"/>
    <n v="0"/>
    <n v="0"/>
    <s v="ZLIN"/>
    <n v="10"/>
    <n v="0"/>
    <n v="0"/>
    <n v="0"/>
    <m/>
    <m/>
    <m/>
  </r>
  <r>
    <s v="120602007629-0"/>
    <x v="38"/>
    <m/>
    <s v="SILLA"/>
    <s v="18.06.2012"/>
    <n v="138481.5"/>
    <n v="90012.98000000001"/>
    <s v="ZLIN"/>
    <n v="10"/>
    <n v="0"/>
    <n v="0"/>
    <n v="0"/>
    <s v="ZLIN"/>
    <n v="10"/>
    <n v="0"/>
    <n v="0"/>
    <n v="0"/>
    <m/>
    <m/>
    <m/>
  </r>
  <r>
    <s v="120602007630-0"/>
    <x v="38"/>
    <m/>
    <s v="SILLA"/>
    <s v="18.06.2012"/>
    <n v="138481.5"/>
    <n v="90012.98000000001"/>
    <s v="ZLIN"/>
    <n v="10"/>
    <n v="0"/>
    <n v="0"/>
    <n v="0"/>
    <s v="ZLIN"/>
    <n v="10"/>
    <n v="0"/>
    <n v="0"/>
    <n v="0"/>
    <m/>
    <m/>
    <m/>
  </r>
  <r>
    <s v="120602007631-0"/>
    <x v="38"/>
    <m/>
    <s v="SILLA"/>
    <s v="18.06.2012"/>
    <n v="138481.5"/>
    <n v="90012.98000000001"/>
    <s v="ZLIN"/>
    <n v="10"/>
    <n v="0"/>
    <n v="0"/>
    <n v="0"/>
    <s v="ZLIN"/>
    <n v="10"/>
    <n v="0"/>
    <n v="0"/>
    <n v="0"/>
    <m/>
    <m/>
    <m/>
  </r>
  <r>
    <s v="120602007632-0"/>
    <x v="38"/>
    <m/>
    <s v="ETIQUETADORA"/>
    <s v="17.07.2012"/>
    <n v="629925.81000000006"/>
    <n v="404202.39"/>
    <s v="ZLIN"/>
    <n v="10"/>
    <n v="0"/>
    <n v="0"/>
    <n v="0"/>
    <s v="ZLIN"/>
    <n v="10"/>
    <n v="0"/>
    <n v="0"/>
    <n v="0"/>
    <m/>
    <m/>
    <m/>
  </r>
  <r>
    <s v="120602007633-0"/>
    <x v="38"/>
    <m/>
    <s v="RELOJ BIOMETRICO"/>
    <s v="12.07.2012"/>
    <n v="395670.2"/>
    <n v="202650.51"/>
    <s v="ZLIN"/>
    <n v="15"/>
    <n v="0"/>
    <n v="0"/>
    <n v="0"/>
    <s v="ZLIN"/>
    <n v="10"/>
    <n v="0"/>
    <n v="0"/>
    <n v="0"/>
    <m/>
    <m/>
    <m/>
  </r>
  <r>
    <s v="120602007634-0"/>
    <x v="38"/>
    <m/>
    <s v="RELOJ BIOMETRICO"/>
    <s v="12.07.2012"/>
    <n v="395670.2"/>
    <n v="202650.51"/>
    <s v="ZLIN"/>
    <n v="15"/>
    <n v="0"/>
    <n v="0"/>
    <n v="0"/>
    <s v="ZLIN"/>
    <n v="10"/>
    <n v="0"/>
    <n v="0"/>
    <n v="0"/>
    <m/>
    <m/>
    <m/>
  </r>
  <r>
    <s v="120602007635-0"/>
    <x v="38"/>
    <m/>
    <s v="RELOJ BIOMETRICO"/>
    <s v="12.07.2012"/>
    <n v="395670.21"/>
    <n v="202650.51"/>
    <s v="ZLIN"/>
    <n v="15"/>
    <n v="0"/>
    <n v="0"/>
    <n v="0"/>
    <s v="ZLIN"/>
    <n v="10"/>
    <n v="0"/>
    <n v="0"/>
    <n v="0"/>
    <m/>
    <m/>
    <m/>
  </r>
  <r>
    <s v="120602007636-0"/>
    <x v="38"/>
    <m/>
    <s v="SILLA ERGONOMICA"/>
    <s v="06.07.2012"/>
    <n v="229736.91"/>
    <n v="147414.51"/>
    <s v="ZLIN"/>
    <n v="10"/>
    <n v="0"/>
    <n v="0"/>
    <n v="0"/>
    <s v="ZLIN"/>
    <n v="10"/>
    <n v="0"/>
    <n v="0"/>
    <n v="0"/>
    <m/>
    <m/>
    <m/>
  </r>
  <r>
    <s v="120602007641-0"/>
    <x v="38"/>
    <m/>
    <s v="ESCRITORIO"/>
    <s v="04.07.2012"/>
    <n v="255912.65"/>
    <n v="164210.62"/>
    <s v="ZLIN"/>
    <n v="10"/>
    <n v="0"/>
    <n v="0"/>
    <n v="0"/>
    <s v="ZLIN"/>
    <n v="10"/>
    <n v="0"/>
    <n v="0"/>
    <n v="0"/>
    <m/>
    <m/>
    <m/>
  </r>
  <r>
    <s v="120602007643-0"/>
    <x v="38"/>
    <m/>
    <s v="ESCRITORIO MODULAR"/>
    <s v="19.07.2012"/>
    <n v="229419.95"/>
    <n v="147211.13"/>
    <s v="ZLIN"/>
    <n v="10"/>
    <n v="0"/>
    <n v="0"/>
    <n v="0"/>
    <s v="ZLIN"/>
    <n v="10"/>
    <n v="0"/>
    <n v="0"/>
    <n v="0"/>
    <m/>
    <m/>
    <m/>
  </r>
  <r>
    <s v="120602007646-0"/>
    <x v="38"/>
    <m/>
    <s v="CAMARA FOTOGRAFICA"/>
    <s v="27.07.2012"/>
    <n v="398000"/>
    <n v="263702.63"/>
    <s v="ZLIN"/>
    <n v="10"/>
    <n v="0"/>
    <n v="0"/>
    <n v="0"/>
    <s v="ZLIN"/>
    <n v="10"/>
    <n v="0"/>
    <n v="0"/>
    <n v="0"/>
    <m/>
    <m/>
    <m/>
  </r>
  <r>
    <s v="120602007647-0"/>
    <x v="38"/>
    <m/>
    <s v="ANAQUEL (PUERTA DE METAL)"/>
    <s v="27.07.2012"/>
    <n v="457650"/>
    <n v="303224.91000000003"/>
    <s v="ZLIN"/>
    <n v="10"/>
    <n v="0"/>
    <n v="0"/>
    <n v="0"/>
    <s v="ZLIN"/>
    <n v="10"/>
    <n v="0"/>
    <n v="0"/>
    <n v="0"/>
    <m/>
    <m/>
    <m/>
  </r>
  <r>
    <s v="120602007648-0"/>
    <x v="38"/>
    <m/>
    <s v="AIRE ACONDICIONADO"/>
    <s v="27.07.2012"/>
    <n v="430000"/>
    <n v="284904.87"/>
    <s v="ZLIN"/>
    <n v="10"/>
    <n v="0"/>
    <n v="0"/>
    <n v="0"/>
    <s v="ZLIN"/>
    <n v="10"/>
    <n v="0"/>
    <n v="0"/>
    <n v="0"/>
    <m/>
    <m/>
    <m/>
  </r>
  <r>
    <s v="120602007649-0"/>
    <x v="38"/>
    <m/>
    <s v="AIRE ACONDICIONADO"/>
    <s v="27.07.2012"/>
    <n v="430000"/>
    <n v="284904.87"/>
    <s v="ZLIN"/>
    <n v="10"/>
    <n v="0"/>
    <n v="0"/>
    <n v="0"/>
    <s v="ZLIN"/>
    <n v="10"/>
    <n v="0"/>
    <n v="0"/>
    <n v="0"/>
    <m/>
    <m/>
    <m/>
  </r>
  <r>
    <s v="120602007650-0"/>
    <x v="38"/>
    <m/>
    <s v="REFRIGERADOR"/>
    <s v="27.07.2012"/>
    <n v="305990"/>
    <n v="17849.419999999984"/>
    <s v="ZLIN"/>
    <n v="10"/>
    <n v="0"/>
    <n v="0"/>
    <n v="0"/>
    <s v="ZLIN"/>
    <n v="10"/>
    <n v="0"/>
    <n v="0"/>
    <n v="0"/>
    <m/>
    <m/>
    <m/>
  </r>
  <r>
    <s v="120602007651-0"/>
    <x v="38"/>
    <m/>
    <s v="ABANICO INDUSTRIAL 36&quot;"/>
    <s v="26.07.2012"/>
    <n v="199999.83"/>
    <n v="128333.21999999999"/>
    <s v="ZLIN"/>
    <n v="10"/>
    <n v="0"/>
    <n v="0"/>
    <n v="0"/>
    <s v="ZLIN"/>
    <n v="10"/>
    <n v="0"/>
    <n v="0"/>
    <n v="0"/>
    <m/>
    <m/>
    <m/>
  </r>
  <r>
    <s v="120602007652-0"/>
    <x v="38"/>
    <m/>
    <s v="ABANICO INDUSTRIAL 36&quot;"/>
    <s v="26.07.2012"/>
    <n v="199999.83"/>
    <n v="128333.21999999999"/>
    <s v="ZLIN"/>
    <n v="10"/>
    <n v="0"/>
    <n v="0"/>
    <n v="0"/>
    <s v="ZLIN"/>
    <n v="10"/>
    <n v="0"/>
    <n v="0"/>
    <n v="0"/>
    <m/>
    <m/>
    <m/>
  </r>
  <r>
    <s v="120602007653-0"/>
    <x v="38"/>
    <m/>
    <s v="ABANICO INDUSTRIAL 36&quot;"/>
    <s v="26.07.2012"/>
    <n v="199999.83"/>
    <n v="128333.21999999999"/>
    <s v="ZLIN"/>
    <n v="10"/>
    <n v="0"/>
    <n v="0"/>
    <n v="0"/>
    <s v="ZLIN"/>
    <n v="10"/>
    <n v="0"/>
    <n v="0"/>
    <n v="0"/>
    <m/>
    <m/>
    <m/>
  </r>
  <r>
    <s v="120602007654-0"/>
    <x v="38"/>
    <m/>
    <s v="ABANICO INDUSTRIAL 36&quot;"/>
    <s v="26.07.2012"/>
    <n v="199999.83"/>
    <n v="128333.21999999999"/>
    <s v="ZLIN"/>
    <n v="10"/>
    <n v="0"/>
    <n v="0"/>
    <n v="0"/>
    <s v="ZLIN"/>
    <n v="10"/>
    <n v="0"/>
    <n v="0"/>
    <n v="0"/>
    <m/>
    <m/>
    <m/>
  </r>
  <r>
    <s v="120602007655-0"/>
    <x v="38"/>
    <m/>
    <s v="AIRE ACONDICIONADO"/>
    <s v="20.07.2012"/>
    <n v="550000"/>
    <n v="352916.67000000004"/>
    <s v="ZLIN"/>
    <n v="10"/>
    <n v="0"/>
    <n v="0"/>
    <n v="0"/>
    <s v="ZLIN"/>
    <n v="10"/>
    <n v="0"/>
    <n v="0"/>
    <n v="0"/>
    <m/>
    <m/>
    <m/>
  </r>
  <r>
    <s v="120602007656-0"/>
    <x v="38"/>
    <m/>
    <s v="AIRE ACONDICIONADO"/>
    <s v="23.07.2012"/>
    <n v="380000"/>
    <n v="243833.33"/>
    <s v="ZLIN"/>
    <n v="10"/>
    <n v="0"/>
    <n v="0"/>
    <n v="0"/>
    <s v="ZLIN"/>
    <n v="10"/>
    <n v="0"/>
    <n v="0"/>
    <n v="0"/>
    <m/>
    <m/>
    <m/>
  </r>
  <r>
    <s v="120602007657-0"/>
    <x v="38"/>
    <m/>
    <s v="SILLA"/>
    <s v="01.08.2012"/>
    <n v="118949.04"/>
    <n v="75334.389999999985"/>
    <s v="ZLIN"/>
    <n v="10"/>
    <n v="0"/>
    <n v="0"/>
    <n v="0"/>
    <s v="ZLIN"/>
    <n v="10"/>
    <n v="0"/>
    <n v="0"/>
    <n v="0"/>
    <m/>
    <m/>
    <m/>
  </r>
  <r>
    <s v="120602007658-0"/>
    <x v="38"/>
    <m/>
    <s v="SILLA"/>
    <s v="01.08.2012"/>
    <n v="118949.04"/>
    <n v="75334.389999999985"/>
    <s v="ZLIN"/>
    <n v="10"/>
    <n v="0"/>
    <n v="0"/>
    <n v="0"/>
    <s v="ZLIN"/>
    <n v="10"/>
    <n v="0"/>
    <n v="0"/>
    <n v="0"/>
    <m/>
    <m/>
    <m/>
  </r>
  <r>
    <s v="120602007659-0"/>
    <x v="38"/>
    <m/>
    <s v="SILLA"/>
    <s v="01.08.2012"/>
    <n v="118949.04"/>
    <n v="75334.389999999985"/>
    <s v="ZLIN"/>
    <n v="10"/>
    <n v="0"/>
    <n v="0"/>
    <n v="0"/>
    <s v="ZLIN"/>
    <n v="10"/>
    <n v="0"/>
    <n v="0"/>
    <n v="0"/>
    <m/>
    <m/>
    <m/>
  </r>
  <r>
    <s v="120602007660-0"/>
    <x v="38"/>
    <m/>
    <s v="SILLA"/>
    <s v="01.08.2012"/>
    <n v="118949.04"/>
    <n v="75334.389999999985"/>
    <s v="ZLIN"/>
    <n v="10"/>
    <n v="0"/>
    <n v="0"/>
    <n v="0"/>
    <s v="ZLIN"/>
    <n v="10"/>
    <n v="0"/>
    <n v="0"/>
    <n v="0"/>
    <m/>
    <m/>
    <m/>
  </r>
  <r>
    <s v="120602007661-0"/>
    <x v="38"/>
    <m/>
    <s v="SILLA"/>
    <s v="01.08.2012"/>
    <n v="118949.05"/>
    <n v="75334.399999999994"/>
    <s v="ZLIN"/>
    <n v="10"/>
    <n v="0"/>
    <n v="0"/>
    <n v="0"/>
    <s v="ZLIN"/>
    <n v="10"/>
    <n v="0"/>
    <n v="0"/>
    <n v="0"/>
    <m/>
    <m/>
    <m/>
  </r>
  <r>
    <s v="120602007662-0"/>
    <x v="38"/>
    <m/>
    <s v="SISTEMA AUDIO (SOLICITADO POR MARISOL PARA CIERR"/>
    <s v="31.10.2012"/>
    <n v="1350897.77"/>
    <n v="833053.63"/>
    <s v="ZLIN"/>
    <n v="10"/>
    <n v="0"/>
    <n v="0"/>
    <n v="0"/>
    <s v="ZLIN"/>
    <n v="10"/>
    <n v="0"/>
    <n v="0"/>
    <n v="0"/>
    <m/>
    <m/>
    <m/>
  </r>
  <r>
    <s v="120602007663-0"/>
    <x v="38"/>
    <m/>
    <s v="ARMARIO METALICO"/>
    <s v="08.08.2012"/>
    <n v="380000"/>
    <n v="240666.67"/>
    <s v="ZLIN"/>
    <n v="10"/>
    <n v="0"/>
    <n v="0"/>
    <n v="0"/>
    <s v="ZLIN"/>
    <n v="10"/>
    <n v="0"/>
    <n v="0"/>
    <n v="0"/>
    <m/>
    <m/>
    <m/>
  </r>
  <r>
    <s v="120602007664-0"/>
    <x v="38"/>
    <m/>
    <s v="SILLA ORTOPEDICA"/>
    <s v="14.08.2012"/>
    <n v="236819.75"/>
    <n v="149985.84"/>
    <s v="ZLIN"/>
    <n v="10"/>
    <n v="0"/>
    <n v="0"/>
    <n v="0"/>
    <s v="ZLIN"/>
    <n v="10"/>
    <n v="0"/>
    <n v="0"/>
    <n v="0"/>
    <m/>
    <m/>
    <m/>
  </r>
  <r>
    <s v="120602007665-0"/>
    <x v="38"/>
    <m/>
    <s v="AIRE ACONDICIONADO"/>
    <s v="17.08.2012"/>
    <n v="450000"/>
    <n v="285000"/>
    <s v="ZLIN"/>
    <n v="10"/>
    <n v="0"/>
    <n v="0"/>
    <n v="0"/>
    <s v="ZLIN"/>
    <n v="10"/>
    <n v="0"/>
    <n v="0"/>
    <n v="0"/>
    <m/>
    <m/>
    <m/>
  </r>
  <r>
    <s v="120602007666-0"/>
    <x v="38"/>
    <m/>
    <s v="ARCHIVADOR"/>
    <s v="21.08.2012"/>
    <n v="135600"/>
    <n v="85880"/>
    <s v="ZLIN"/>
    <n v="10"/>
    <n v="0"/>
    <n v="0"/>
    <n v="0"/>
    <s v="ZLIN"/>
    <n v="10"/>
    <n v="0"/>
    <n v="0"/>
    <n v="0"/>
    <m/>
    <m/>
    <m/>
  </r>
  <r>
    <s v="120602007667-0"/>
    <x v="38"/>
    <m/>
    <s v="SILLON"/>
    <s v="21.08.2012"/>
    <n v="134990"/>
    <n v="85493.67"/>
    <s v="ZLIN"/>
    <n v="10"/>
    <n v="0"/>
    <n v="0"/>
    <n v="0"/>
    <s v="ZLIN"/>
    <n v="10"/>
    <n v="0"/>
    <n v="0"/>
    <n v="0"/>
    <m/>
    <m/>
    <m/>
  </r>
  <r>
    <s v="120602007668-0"/>
    <x v="38"/>
    <m/>
    <s v="SILLA ERGONOMICA"/>
    <s v="20.08.2012"/>
    <n v="91149.19"/>
    <n v="57727.83"/>
    <s v="ZLIN"/>
    <n v="10"/>
    <n v="0"/>
    <n v="0"/>
    <n v="0"/>
    <s v="ZLIN"/>
    <n v="10"/>
    <n v="0"/>
    <n v="0"/>
    <n v="0"/>
    <m/>
    <m/>
    <m/>
  </r>
  <r>
    <s v="120602007669-0"/>
    <x v="38"/>
    <m/>
    <s v="SILLON EJECUTIVO PIEL PLUS"/>
    <s v="27.08.2012"/>
    <n v="179990"/>
    <n v="113993.67"/>
    <s v="ZLIN"/>
    <n v="10"/>
    <n v="0"/>
    <n v="0"/>
    <n v="0"/>
    <s v="ZLIN"/>
    <n v="10"/>
    <n v="0"/>
    <n v="0"/>
    <n v="0"/>
    <m/>
    <m/>
    <m/>
  </r>
  <r>
    <s v="120602007670-0"/>
    <x v="38"/>
    <m/>
    <s v="ESCRITORIO MODULAR (CON VARIOS ACCESORIOS)"/>
    <s v="30.08.2012"/>
    <n v="950000.01"/>
    <n v="601666.66999999993"/>
    <s v="ZLIN"/>
    <n v="10"/>
    <n v="0"/>
    <n v="0"/>
    <n v="0"/>
    <s v="ZLIN"/>
    <n v="10"/>
    <n v="0"/>
    <n v="0"/>
    <n v="0"/>
    <m/>
    <m/>
    <m/>
  </r>
  <r>
    <s v="120602007673-0"/>
    <x v="38"/>
    <m/>
    <s v="Silla"/>
    <s v="29.08.2012"/>
    <n v="115000"/>
    <n v="72833.33"/>
    <s v="ZLIN"/>
    <n v="10"/>
    <n v="0"/>
    <n v="0"/>
    <n v="0"/>
    <s v="ZLIN"/>
    <n v="10"/>
    <n v="0"/>
    <n v="0"/>
    <n v="0"/>
    <m/>
    <m/>
    <m/>
  </r>
  <r>
    <s v="120602007674-0"/>
    <x v="38"/>
    <m/>
    <s v="AIRE ACONDICIONADO"/>
    <s v="19.09.2012"/>
    <n v="1146844.0900000001"/>
    <n v="716777.56"/>
    <s v="ZLIN"/>
    <n v="10"/>
    <n v="0"/>
    <n v="0"/>
    <n v="0"/>
    <s v="ZLIN"/>
    <n v="10"/>
    <n v="0"/>
    <n v="0"/>
    <n v="0"/>
    <m/>
    <m/>
    <m/>
  </r>
  <r>
    <s v="120602007675-0"/>
    <x v="38"/>
    <m/>
    <s v="AIRE ACONDICIONADO"/>
    <s v="19.09.2012"/>
    <n v="399661"/>
    <n v="249788.13"/>
    <s v="ZLIN"/>
    <n v="10"/>
    <n v="0"/>
    <n v="0"/>
    <n v="0"/>
    <s v="ZLIN"/>
    <n v="10"/>
    <n v="0"/>
    <n v="0"/>
    <n v="0"/>
    <m/>
    <m/>
    <m/>
  </r>
  <r>
    <s v="120602007676-0"/>
    <x v="38"/>
    <m/>
    <s v="CAMARA FOTOGRAFICA"/>
    <s v="16.10.2012"/>
    <n v="594000"/>
    <n v="366300"/>
    <s v="ZLIN"/>
    <n v="10"/>
    <n v="0"/>
    <n v="0"/>
    <n v="0"/>
    <s v="ZLIN"/>
    <n v="10"/>
    <n v="0"/>
    <n v="0"/>
    <n v="0"/>
    <m/>
    <m/>
    <m/>
  </r>
  <r>
    <s v="120602007677-0"/>
    <x v="38"/>
    <m/>
    <s v="Caja fuerte para equipos de ondas guiadas"/>
    <s v="04.10.2012"/>
    <n v="926600"/>
    <n v="344994.29000000004"/>
    <s v="ZLIN"/>
    <n v="40"/>
    <n v="0"/>
    <n v="0"/>
    <n v="0"/>
    <s v="ZLIN"/>
    <n v="10"/>
    <n v="0"/>
    <n v="0"/>
    <n v="0"/>
    <m/>
    <m/>
    <m/>
  </r>
  <r>
    <s v="120602007678-0"/>
    <x v="38"/>
    <m/>
    <s v="TELEVISOR SODA LA GARITA"/>
    <s v="03.10.2012"/>
    <n v="180400"/>
    <n v="111246.67"/>
    <s v="ZLIN"/>
    <n v="10"/>
    <n v="0"/>
    <n v="0"/>
    <n v="0"/>
    <s v="ZLIN"/>
    <n v="10"/>
    <n v="0"/>
    <n v="0"/>
    <n v="0"/>
    <m/>
    <m/>
    <m/>
  </r>
  <r>
    <s v="120602007679-0"/>
    <x v="38"/>
    <m/>
    <s v="SILLA"/>
    <s v="12.10.2012"/>
    <n v="220000.01"/>
    <n v="135666.67000000001"/>
    <s v="ZLIN"/>
    <n v="10"/>
    <n v="0"/>
    <n v="0"/>
    <n v="0"/>
    <s v="ZLIN"/>
    <n v="10"/>
    <n v="0"/>
    <n v="0"/>
    <n v="0"/>
    <m/>
    <m/>
    <m/>
  </r>
  <r>
    <s v="120602007681-0"/>
    <x v="38"/>
    <m/>
    <s v="AIRE ACONDICIONADO"/>
    <s v="04.10.2012"/>
    <n v="400000"/>
    <n v="246666.67"/>
    <s v="ZLIN"/>
    <n v="10"/>
    <n v="0"/>
    <n v="0"/>
    <n v="0"/>
    <s v="ZLIN"/>
    <n v="10"/>
    <n v="0"/>
    <n v="0"/>
    <n v="0"/>
    <m/>
    <m/>
    <m/>
  </r>
  <r>
    <s v="120602007682-0"/>
    <x v="38"/>
    <m/>
    <s v="MESA PARA SALA DE REUNIONES (6 SILLAS)"/>
    <s v="12.10.2012"/>
    <n v="1000000"/>
    <n v="634375"/>
    <s v="ZLIN"/>
    <n v="10"/>
    <n v="0"/>
    <n v="0"/>
    <n v="0"/>
    <s v="ZLIN"/>
    <n v="10"/>
    <n v="0"/>
    <n v="0"/>
    <n v="0"/>
    <m/>
    <m/>
    <m/>
  </r>
  <r>
    <s v="120602007683-0"/>
    <x v="38"/>
    <m/>
    <s v="CAMARA DIGITAL"/>
    <s v="12.10.2012"/>
    <n v="394370"/>
    <n v="255108.11"/>
    <s v="ZLIN"/>
    <n v="10"/>
    <n v="0"/>
    <n v="0"/>
    <n v="0"/>
    <s v="ZLIN"/>
    <n v="10"/>
    <n v="0"/>
    <n v="0"/>
    <n v="0"/>
    <m/>
    <m/>
    <m/>
  </r>
  <r>
    <s v="120602007684-0"/>
    <x v="38"/>
    <m/>
    <s v="MESA PARA CONFERENCIAS"/>
    <s v="12.10.2012"/>
    <n v="250000"/>
    <n v="154166.66999999998"/>
    <s v="ZLIN"/>
    <n v="10"/>
    <n v="0"/>
    <n v="0"/>
    <n v="0"/>
    <s v="ZLIN"/>
    <n v="10"/>
    <n v="0"/>
    <n v="0"/>
    <n v="0"/>
    <m/>
    <m/>
    <m/>
  </r>
  <r>
    <s v="120602007685-0"/>
    <x v="38"/>
    <m/>
    <s v="ETIQUETADORA"/>
    <s v="10.10.2012"/>
    <n v="267650.39"/>
    <n v="165051.08000000002"/>
    <s v="ZLIN"/>
    <n v="10"/>
    <n v="0"/>
    <n v="0"/>
    <n v="0"/>
    <s v="ZLIN"/>
    <n v="10"/>
    <n v="0"/>
    <n v="0"/>
    <n v="0"/>
    <m/>
    <m/>
    <m/>
  </r>
  <r>
    <s v="120602007686-0"/>
    <x v="38"/>
    <m/>
    <s v="AIRE ACONDICIONADO"/>
    <s v="23.10.2012"/>
    <n v="552000"/>
    <n v="340400"/>
    <s v="ZLIN"/>
    <n v="10"/>
    <n v="0"/>
    <n v="0"/>
    <n v="0"/>
    <s v="ZLIN"/>
    <n v="10"/>
    <n v="0"/>
    <n v="0"/>
    <n v="0"/>
    <m/>
    <m/>
    <m/>
  </r>
  <r>
    <s v="120602007687-0"/>
    <x v="38"/>
    <m/>
    <s v="CAMARA FOTOGRAFICA"/>
    <s v="23.10.2012"/>
    <n v="663298.69999999995"/>
    <n v="409034.19999999995"/>
    <s v="ZLIN"/>
    <n v="10"/>
    <n v="0"/>
    <n v="0"/>
    <n v="0"/>
    <s v="ZLIN"/>
    <n v="10"/>
    <n v="0"/>
    <n v="0"/>
    <n v="0"/>
    <m/>
    <m/>
    <m/>
  </r>
  <r>
    <s v="120602007688-0"/>
    <x v="38"/>
    <m/>
    <s v="CAMARA FOTOGRAFICA"/>
    <s v="23.10.2012"/>
    <n v="83451.3"/>
    <n v="51461.64"/>
    <s v="ZLIN"/>
    <n v="10"/>
    <n v="0"/>
    <n v="0"/>
    <n v="0"/>
    <s v="ZLIN"/>
    <n v="10"/>
    <n v="0"/>
    <n v="0"/>
    <n v="0"/>
    <m/>
    <m/>
    <m/>
  </r>
  <r>
    <s v="120602007689-0"/>
    <x v="38"/>
    <m/>
    <s v="PROYECTOR"/>
    <s v="24.10.2012"/>
    <n v="379989.62"/>
    <n v="234326.91999999998"/>
    <s v="ZLIN"/>
    <n v="10"/>
    <n v="0"/>
    <n v="0"/>
    <n v="0"/>
    <s v="ZLIN"/>
    <n v="10"/>
    <n v="0"/>
    <n v="0"/>
    <n v="0"/>
    <m/>
    <m/>
    <m/>
  </r>
  <r>
    <s v="120602007690-0"/>
    <x v="38"/>
    <m/>
    <s v="PROYECTOR"/>
    <s v="24.10.2012"/>
    <n v="379989.62"/>
    <n v="234326.91999999998"/>
    <s v="ZLIN"/>
    <n v="10"/>
    <n v="0"/>
    <n v="0"/>
    <n v="0"/>
    <s v="ZLIN"/>
    <n v="10"/>
    <n v="0"/>
    <n v="0"/>
    <n v="0"/>
    <m/>
    <m/>
    <m/>
  </r>
  <r>
    <s v="120602007691-0"/>
    <x v="38"/>
    <m/>
    <s v="FAX RICOH AFICIO MP 171"/>
    <s v="25.10.2012"/>
    <n v="283285.78999999998"/>
    <n v="174692.90999999997"/>
    <s v="ZLIN"/>
    <n v="10"/>
    <n v="0"/>
    <n v="0"/>
    <n v="0"/>
    <s v="ZLIN"/>
    <n v="10"/>
    <n v="0"/>
    <n v="0"/>
    <n v="0"/>
    <m/>
    <m/>
    <m/>
  </r>
  <r>
    <s v="120602007705-0"/>
    <x v="38"/>
    <m/>
    <s v="MUEBLE PARA MICROONDAS"/>
    <s v="02.11.2012"/>
    <n v="146000"/>
    <n v="88816.67"/>
    <s v="ZLIN"/>
    <n v="10"/>
    <n v="0"/>
    <n v="0"/>
    <n v="0"/>
    <s v="ZLIN"/>
    <n v="10"/>
    <n v="0"/>
    <n v="0"/>
    <n v="0"/>
    <m/>
    <m/>
    <m/>
  </r>
  <r>
    <s v="120602007706-0"/>
    <x v="38"/>
    <m/>
    <s v="abanico de pie industrial 30&quot; para Manto."/>
    <s v="16.11.2012"/>
    <n v="189998.2"/>
    <n v="115582.24"/>
    <s v="ZLIN"/>
    <n v="10"/>
    <n v="0"/>
    <n v="0"/>
    <n v="0"/>
    <s v="ZLIN"/>
    <n v="10"/>
    <n v="0"/>
    <n v="0"/>
    <n v="0"/>
    <m/>
    <m/>
    <m/>
  </r>
  <r>
    <s v="120602007707-0"/>
    <x v="38"/>
    <m/>
    <s v="abanico de pie industrial 30&quot; para Manto."/>
    <s v="16.11.2012"/>
    <n v="189998.2"/>
    <n v="115582.24"/>
    <s v="ZLIN"/>
    <n v="10"/>
    <n v="0"/>
    <n v="0"/>
    <n v="0"/>
    <s v="ZLIN"/>
    <n v="10"/>
    <n v="0"/>
    <n v="0"/>
    <n v="0"/>
    <m/>
    <m/>
    <m/>
  </r>
  <r>
    <s v="120602007708-0"/>
    <x v="38"/>
    <m/>
    <s v="MESA PARA REUNIONES (EJECUTIVA OVALADA)"/>
    <s v="09.11.2012"/>
    <n v="322050"/>
    <n v="195913.75"/>
    <s v="ZLIN"/>
    <n v="10"/>
    <n v="0"/>
    <n v="0"/>
    <n v="0"/>
    <s v="ZLIN"/>
    <n v="10"/>
    <n v="0"/>
    <n v="0"/>
    <n v="0"/>
    <m/>
    <m/>
    <m/>
  </r>
  <r>
    <s v="120602007710-0"/>
    <x v="38"/>
    <m/>
    <s v="Bodega módular ( casa plástica )"/>
    <s v="09.11.2012"/>
    <n v="445000"/>
    <n v="270708.32999999996"/>
    <s v="ZLIN"/>
    <n v="10"/>
    <n v="0"/>
    <n v="0"/>
    <n v="0"/>
    <s v="ZLIN"/>
    <n v="10"/>
    <n v="0"/>
    <n v="0"/>
    <n v="0"/>
    <m/>
    <m/>
    <m/>
  </r>
  <r>
    <s v="120602007711-0"/>
    <x v="38"/>
    <m/>
    <s v="AIRE ACONDICIONADO"/>
    <s v="14.11.2012"/>
    <n v="570128.99"/>
    <n v="346828.47"/>
    <s v="ZLIN"/>
    <n v="10"/>
    <n v="0"/>
    <n v="0"/>
    <n v="0"/>
    <s v="ZLIN"/>
    <n v="10"/>
    <n v="0"/>
    <n v="0"/>
    <n v="0"/>
    <m/>
    <m/>
    <m/>
  </r>
  <r>
    <s v="120602007712-0"/>
    <x v="38"/>
    <m/>
    <s v="AIRE ACONDICIONADO"/>
    <s v="14.11.2012"/>
    <n v="775649.41"/>
    <n v="471853.39"/>
    <s v="ZLIN"/>
    <n v="10"/>
    <n v="0"/>
    <n v="0"/>
    <n v="0"/>
    <s v="ZLIN"/>
    <n v="10"/>
    <n v="0"/>
    <n v="0"/>
    <n v="0"/>
    <m/>
    <m/>
    <m/>
  </r>
  <r>
    <s v="120602007713-0"/>
    <x v="38"/>
    <m/>
    <s v="ESTACION DE TRABAJO"/>
    <s v="08.05.2013"/>
    <n v="848900"/>
    <n v="473969.17"/>
    <s v="ZLIN"/>
    <n v="10"/>
    <n v="0"/>
    <n v="0"/>
    <n v="0"/>
    <s v="ZLIN"/>
    <n v="10"/>
    <n v="0"/>
    <n v="0"/>
    <n v="0"/>
    <m/>
    <m/>
    <m/>
  </r>
  <r>
    <s v="120602007714-0"/>
    <x v="38"/>
    <m/>
    <s v="ESTACION DE TRABAJO"/>
    <s v="08.05.2013"/>
    <n v="862535.5"/>
    <n v="481582.32"/>
    <s v="ZLIN"/>
    <n v="10"/>
    <n v="0"/>
    <n v="0"/>
    <n v="0"/>
    <s v="ZLIN"/>
    <n v="10"/>
    <n v="0"/>
    <n v="0"/>
    <n v="0"/>
    <m/>
    <m/>
    <m/>
  </r>
  <r>
    <s v="120602007715-0"/>
    <x v="38"/>
    <m/>
    <s v="ESTACION DE TRABAJO"/>
    <s v="08.05.2013"/>
    <n v="651835.5"/>
    <n v="363941.49"/>
    <s v="ZLIN"/>
    <n v="10"/>
    <n v="0"/>
    <n v="0"/>
    <n v="0"/>
    <s v="ZLIN"/>
    <n v="10"/>
    <n v="0"/>
    <n v="0"/>
    <n v="0"/>
    <m/>
    <m/>
    <m/>
  </r>
  <r>
    <s v="120602007716-0"/>
    <x v="38"/>
    <m/>
    <s v="ESTACION DE TRABAJO"/>
    <s v="08.05.2013"/>
    <n v="831435.5"/>
    <n v="464218.15"/>
    <s v="ZLIN"/>
    <n v="10"/>
    <n v="0"/>
    <n v="0"/>
    <n v="0"/>
    <s v="ZLIN"/>
    <n v="10"/>
    <n v="0"/>
    <n v="0"/>
    <n v="0"/>
    <m/>
    <m/>
    <m/>
  </r>
  <r>
    <s v="120602007717-0"/>
    <x v="38"/>
    <m/>
    <s v="ESTACION DE TRABAJO"/>
    <s v="08.05.2013"/>
    <n v="608500.01"/>
    <n v="339745.83"/>
    <s v="ZLIN"/>
    <n v="10"/>
    <n v="0"/>
    <n v="0"/>
    <n v="0"/>
    <s v="ZLIN"/>
    <n v="10"/>
    <n v="0"/>
    <n v="0"/>
    <n v="0"/>
    <m/>
    <m/>
    <m/>
  </r>
  <r>
    <s v="120602007718-0"/>
    <x v="38"/>
    <m/>
    <s v="ESTACION DE TRABAJO"/>
    <s v="08.05.2013"/>
    <n v="865300"/>
    <n v="483125.83"/>
    <s v="ZLIN"/>
    <n v="10"/>
    <n v="0"/>
    <n v="0"/>
    <n v="0"/>
    <s v="ZLIN"/>
    <n v="10"/>
    <n v="0"/>
    <n v="0"/>
    <n v="0"/>
    <m/>
    <m/>
    <m/>
  </r>
  <r>
    <s v="120602007719-0"/>
    <x v="38"/>
    <m/>
    <s v="ESTACION DE TRABAJO"/>
    <s v="08.05.2013"/>
    <n v="865300"/>
    <n v="483125.83"/>
    <s v="ZLIN"/>
    <n v="10"/>
    <n v="0"/>
    <n v="0"/>
    <n v="0"/>
    <s v="ZLIN"/>
    <n v="10"/>
    <n v="0"/>
    <n v="0"/>
    <n v="0"/>
    <m/>
    <m/>
    <m/>
  </r>
  <r>
    <s v="120602007720-0"/>
    <x v="38"/>
    <m/>
    <s v="ESTACION DE TRABAJO"/>
    <s v="08.05.2013"/>
    <n v="865300"/>
    <n v="483125.83"/>
    <s v="ZLIN"/>
    <n v="10"/>
    <n v="0"/>
    <n v="0"/>
    <n v="0"/>
    <s v="ZLIN"/>
    <n v="10"/>
    <n v="0"/>
    <n v="0"/>
    <n v="0"/>
    <m/>
    <m/>
    <m/>
  </r>
  <r>
    <s v="120602007721-0"/>
    <x v="38"/>
    <m/>
    <s v="ESTACION DE TRABAJO"/>
    <s v="08.05.2013"/>
    <n v="662800"/>
    <n v="370063.33"/>
    <s v="ZLIN"/>
    <n v="10"/>
    <n v="0"/>
    <n v="0"/>
    <n v="0"/>
    <s v="ZLIN"/>
    <n v="10"/>
    <n v="0"/>
    <n v="0"/>
    <n v="0"/>
    <m/>
    <m/>
    <m/>
  </r>
  <r>
    <s v="120602007722-0"/>
    <x v="38"/>
    <m/>
    <s v="ESTACION DE TRABAJO"/>
    <s v="08.05.2013"/>
    <n v="639600"/>
    <n v="357110"/>
    <s v="ZLIN"/>
    <n v="10"/>
    <n v="0"/>
    <n v="0"/>
    <n v="0"/>
    <s v="ZLIN"/>
    <n v="10"/>
    <n v="0"/>
    <n v="0"/>
    <n v="0"/>
    <m/>
    <m/>
    <m/>
  </r>
  <r>
    <s v="120602007723-0"/>
    <x v="38"/>
    <m/>
    <s v="ESTACION DE TRABAJO"/>
    <s v="08.05.2013"/>
    <n v="969500"/>
    <n v="541304.16999999993"/>
    <s v="ZLIN"/>
    <n v="10"/>
    <n v="0"/>
    <n v="0"/>
    <n v="0"/>
    <s v="ZLIN"/>
    <n v="10"/>
    <n v="0"/>
    <n v="0"/>
    <n v="0"/>
    <m/>
    <m/>
    <m/>
  </r>
  <r>
    <s v="120602007724-0"/>
    <x v="38"/>
    <m/>
    <s v="ESTACION DE TRABAJO"/>
    <s v="08.05.2013"/>
    <n v="1206435.5"/>
    <n v="673593.15"/>
    <s v="ZLIN"/>
    <n v="10"/>
    <n v="0"/>
    <n v="0"/>
    <n v="0"/>
    <s v="ZLIN"/>
    <n v="10"/>
    <n v="0"/>
    <n v="0"/>
    <n v="0"/>
    <m/>
    <m/>
    <m/>
  </r>
  <r>
    <s v="120602007725-0"/>
    <x v="38"/>
    <m/>
    <s v="ESTACION DE TRABAJO"/>
    <s v="08.05.2013"/>
    <n v="850200"/>
    <n v="474695"/>
    <s v="ZLIN"/>
    <n v="10"/>
    <n v="0"/>
    <n v="0"/>
    <n v="0"/>
    <s v="ZLIN"/>
    <n v="10"/>
    <n v="0"/>
    <n v="0"/>
    <n v="0"/>
    <m/>
    <m/>
    <m/>
  </r>
  <r>
    <s v="120602007726-0"/>
    <x v="38"/>
    <m/>
    <s v="ESTACION DE TRABAJO"/>
    <s v="08.05.2013"/>
    <n v="634800"/>
    <n v="354430"/>
    <s v="ZLIN"/>
    <n v="10"/>
    <n v="0"/>
    <n v="0"/>
    <n v="0"/>
    <s v="ZLIN"/>
    <n v="10"/>
    <n v="0"/>
    <n v="0"/>
    <n v="0"/>
    <m/>
    <m/>
    <m/>
  </r>
  <r>
    <s v="120602007727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28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29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0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1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2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3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4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5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6-0"/>
    <x v="38"/>
    <m/>
    <s v="ESTACION DE TRABAJO"/>
    <s v="08.05.2013"/>
    <n v="350200"/>
    <n v="195528.33"/>
    <s v="ZLIN"/>
    <n v="10"/>
    <n v="0"/>
    <n v="0"/>
    <n v="0"/>
    <s v="ZLIN"/>
    <n v="10"/>
    <n v="0"/>
    <n v="0"/>
    <n v="0"/>
    <m/>
    <m/>
    <m/>
  </r>
  <r>
    <s v="120602007737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38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39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0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1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2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3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4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5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6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7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8-0"/>
    <x v="38"/>
    <m/>
    <s v="ESTACION DE TRABAJO"/>
    <s v="08.05.2013"/>
    <n v="391700"/>
    <n v="218699.17"/>
    <s v="ZLIN"/>
    <n v="10"/>
    <n v="0"/>
    <n v="0"/>
    <n v="0"/>
    <s v="ZLIN"/>
    <n v="10"/>
    <n v="0"/>
    <n v="0"/>
    <n v="0"/>
    <m/>
    <m/>
    <m/>
  </r>
  <r>
    <s v="120602007749-0"/>
    <x v="38"/>
    <m/>
    <s v="ESTACION DE TRABAJO"/>
    <s v="08.05.2013"/>
    <n v="365100.01"/>
    <n v="203847.5"/>
    <s v="ZLIN"/>
    <n v="10"/>
    <n v="0"/>
    <n v="0"/>
    <n v="0"/>
    <s v="ZLIN"/>
    <n v="10"/>
    <n v="0"/>
    <n v="0"/>
    <n v="0"/>
    <m/>
    <m/>
    <m/>
  </r>
  <r>
    <s v="120602007750-0"/>
    <x v="38"/>
    <m/>
    <s v="ESTACION DE TRABAJO"/>
    <s v="08.05.2013"/>
    <n v="365100.01"/>
    <n v="203847.5"/>
    <s v="ZLIN"/>
    <n v="10"/>
    <n v="0"/>
    <n v="0"/>
    <n v="0"/>
    <s v="ZLIN"/>
    <n v="10"/>
    <n v="0"/>
    <n v="0"/>
    <n v="0"/>
    <m/>
    <m/>
    <m/>
  </r>
  <r>
    <s v="120602007751-0"/>
    <x v="38"/>
    <m/>
    <s v="ESTACION DE TRABAJO"/>
    <s v="08.05.2013"/>
    <n v="365100.01"/>
    <n v="203847.5"/>
    <s v="ZLIN"/>
    <n v="10"/>
    <n v="0"/>
    <n v="0"/>
    <n v="0"/>
    <s v="ZLIN"/>
    <n v="10"/>
    <n v="0"/>
    <n v="0"/>
    <n v="0"/>
    <m/>
    <m/>
    <m/>
  </r>
  <r>
    <s v="120602007752-0"/>
    <x v="38"/>
    <m/>
    <s v="ESTACION DE TRABAJO"/>
    <s v="08.05.2013"/>
    <n v="705199.96"/>
    <n v="393736.64999999997"/>
    <s v="ZLIN"/>
    <n v="10"/>
    <n v="0"/>
    <n v="0"/>
    <n v="0"/>
    <s v="ZLIN"/>
    <n v="10"/>
    <n v="0"/>
    <n v="0"/>
    <n v="0"/>
    <m/>
    <m/>
    <m/>
  </r>
  <r>
    <s v="120602007753-0"/>
    <x v="38"/>
    <m/>
    <s v="ESTACION DE TRABAJO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54-0"/>
    <x v="38"/>
    <m/>
    <s v="ESTACION DE TRABAJO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55-0"/>
    <x v="38"/>
    <m/>
    <s v="ESTACION DE TRABAJO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56-0"/>
    <x v="38"/>
    <m/>
    <s v="ESTACION DE TRABAJO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57-0"/>
    <x v="38"/>
    <m/>
    <s v="ESTACION DE TRABAJO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58-0"/>
    <x v="38"/>
    <m/>
    <s v="ESTACION DE TRABAJO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59-0"/>
    <x v="38"/>
    <m/>
    <s v="ESTACION DE TRABAJO TIPO 5"/>
    <s v="30.11.2012"/>
    <n v="1947393.57"/>
    <n v="1184664.4300000002"/>
    <s v="ZLIN"/>
    <n v="10"/>
    <n v="0"/>
    <n v="0"/>
    <n v="0"/>
    <s v="ZLIN"/>
    <n v="10"/>
    <n v="0"/>
    <n v="0"/>
    <n v="0"/>
    <m/>
    <m/>
    <m/>
  </r>
  <r>
    <s v="120602007760-0"/>
    <x v="38"/>
    <m/>
    <s v="ESTACION DE TRABAJO (PISO 9 GERENCIA GENERAL)"/>
    <s v="30.11.2012"/>
    <n v="3833148.13"/>
    <n v="2331831.7699999996"/>
    <s v="ZLIN"/>
    <n v="10"/>
    <n v="0"/>
    <n v="0"/>
    <n v="0"/>
    <s v="ZLIN"/>
    <n v="10"/>
    <n v="0"/>
    <n v="0"/>
    <n v="0"/>
    <m/>
    <m/>
    <m/>
  </r>
  <r>
    <s v="120602007761-0"/>
    <x v="38"/>
    <m/>
    <s v="ESTACION DE TRABAJO (PISO 9 GERENCIA GENERAL)"/>
    <s v="30.11.2012"/>
    <n v="2172435.2000000002"/>
    <n v="1321564.7500000002"/>
    <s v="ZLIN"/>
    <n v="10"/>
    <n v="0"/>
    <n v="0"/>
    <n v="0"/>
    <s v="ZLIN"/>
    <n v="10"/>
    <n v="0"/>
    <n v="0"/>
    <n v="0"/>
    <m/>
    <m/>
    <m/>
  </r>
  <r>
    <s v="120602007761-1"/>
    <x v="38"/>
    <m/>
    <s v="MEJORA ESTACION TRABAJO (PISO 9 GERENCIA GENERAL)"/>
    <s v="23.09.2013"/>
    <n v="218787.21"/>
    <n v="126147.56999999999"/>
    <s v="ZLIN"/>
    <n v="10"/>
    <n v="0"/>
    <n v="0"/>
    <n v="0"/>
    <s v="ZLIN"/>
    <n v="10"/>
    <n v="0"/>
    <n v="0"/>
    <n v="0"/>
    <m/>
    <m/>
    <m/>
  </r>
  <r>
    <s v="120602007762-0"/>
    <x v="38"/>
    <m/>
    <s v="ESTACION DE TRABAJO (PISO 9 GERENCIA GENERAL)"/>
    <s v="30.11.2012"/>
    <n v="2172435.2000000002"/>
    <n v="1321564.7500000002"/>
    <s v="ZLIN"/>
    <n v="10"/>
    <n v="0"/>
    <n v="0"/>
    <n v="0"/>
    <s v="ZLIN"/>
    <n v="10"/>
    <n v="0"/>
    <n v="0"/>
    <n v="0"/>
    <m/>
    <m/>
    <m/>
  </r>
  <r>
    <s v="120602007763-0"/>
    <x v="38"/>
    <m/>
    <s v="ESTACION DE TRABAJO"/>
    <s v="30.11.2012"/>
    <n v="2172435.2000000002"/>
    <n v="1321564.7500000002"/>
    <s v="ZLIN"/>
    <n v="10"/>
    <n v="0"/>
    <n v="0"/>
    <n v="0"/>
    <s v="ZLIN"/>
    <n v="10"/>
    <n v="0"/>
    <n v="0"/>
    <n v="0"/>
    <m/>
    <m/>
    <m/>
  </r>
  <r>
    <s v="120602007764-0"/>
    <x v="38"/>
    <m/>
    <s v="ESTACION DE TRABAJO (PISO 9 GERENCIA GENERAL)"/>
    <s v="30.11.2012"/>
    <n v="2172435.2000000002"/>
    <n v="1321564.7500000002"/>
    <s v="ZLIN"/>
    <n v="10"/>
    <n v="0"/>
    <n v="0"/>
    <n v="0"/>
    <s v="ZLIN"/>
    <n v="10"/>
    <n v="0"/>
    <n v="0"/>
    <n v="0"/>
    <m/>
    <m/>
    <m/>
  </r>
  <r>
    <s v="120602007765-0"/>
    <x v="38"/>
    <m/>
    <s v="ESTACION DE TRABAJO (PISO 9 GERENCIA GENERAL)"/>
    <s v="30.11.2012"/>
    <n v="2172435.2000000002"/>
    <n v="1321564.7500000002"/>
    <s v="ZLIN"/>
    <n v="10"/>
    <n v="0"/>
    <n v="0"/>
    <n v="0"/>
    <s v="ZLIN"/>
    <n v="10"/>
    <n v="0"/>
    <n v="0"/>
    <n v="0"/>
    <m/>
    <m/>
    <m/>
  </r>
  <r>
    <s v="120602007766-0"/>
    <x v="38"/>
    <m/>
    <s v="ESTACION DE TRABAJO (PISO 9 GERENCIA GENERAL)"/>
    <s v="30.11.2012"/>
    <n v="2172435.2000000002"/>
    <n v="1321564.7500000002"/>
    <s v="ZLIN"/>
    <n v="10"/>
    <n v="0"/>
    <n v="0"/>
    <n v="0"/>
    <s v="ZLIN"/>
    <n v="10"/>
    <n v="0"/>
    <n v="0"/>
    <n v="0"/>
    <m/>
    <m/>
    <m/>
  </r>
  <r>
    <s v="120602007767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68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69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70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71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72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73-0"/>
    <x v="38"/>
    <m/>
    <s v="BIBLIOTECA BAJA (PISO 9 GERENCIA GENERAL)"/>
    <s v="30.11.2012"/>
    <n v="160828.18"/>
    <n v="97837.15"/>
    <s v="ZLIN"/>
    <n v="10"/>
    <n v="0"/>
    <n v="0"/>
    <n v="0"/>
    <s v="ZLIN"/>
    <n v="10"/>
    <n v="0"/>
    <n v="0"/>
    <n v="0"/>
    <m/>
    <m/>
    <m/>
  </r>
  <r>
    <s v="120602007774-0"/>
    <x v="38"/>
    <m/>
    <s v="ARCHIVADOR MOVIL (PISO 7 COMPENSACION E INCENTIV"/>
    <s v="30.11.2012"/>
    <n v="3095300.27"/>
    <n v="1882974.34"/>
    <s v="ZLIN"/>
    <n v="10"/>
    <n v="0"/>
    <n v="0"/>
    <n v="0"/>
    <s v="ZLIN"/>
    <n v="10"/>
    <n v="0"/>
    <n v="0"/>
    <n v="0"/>
    <m/>
    <m/>
    <m/>
  </r>
  <r>
    <s v="120602007774-1"/>
    <x v="38"/>
    <m/>
    <s v="ARCHIVADOR MOVIL (PISO 7 COMPENSACION E INCENTIV"/>
    <s v="13.06.2013"/>
    <n v="869444.62"/>
    <n v="510989.39"/>
    <s v="ZLIN"/>
    <n v="10"/>
    <n v="0"/>
    <n v="0"/>
    <n v="0"/>
    <s v="ZLIN"/>
    <n v="10"/>
    <n v="0"/>
    <n v="0"/>
    <n v="0"/>
    <m/>
    <m/>
    <m/>
  </r>
  <r>
    <s v="120602007775-0"/>
    <x v="38"/>
    <m/>
    <s v="ARCHIVADOR MOVIL (PISO 9 GERENCIA GENERAL)"/>
    <s v="30.11.2012"/>
    <n v="3095300.27"/>
    <n v="1882974.34"/>
    <s v="ZLIN"/>
    <n v="10"/>
    <n v="0"/>
    <n v="0"/>
    <n v="0"/>
    <s v="ZLIN"/>
    <n v="10"/>
    <n v="0"/>
    <n v="0"/>
    <n v="0"/>
    <m/>
    <m/>
    <m/>
  </r>
  <r>
    <s v="120602007776-0"/>
    <x v="38"/>
    <m/>
    <s v="ARCHIVADOR MOVIL (PISO 9 CONTROL INTERNO)"/>
    <s v="30.11.2012"/>
    <n v="3095300.27"/>
    <n v="1882974.34"/>
    <s v="ZLIN"/>
    <n v="10"/>
    <n v="0"/>
    <n v="0"/>
    <n v="0"/>
    <s v="ZLIN"/>
    <n v="10"/>
    <n v="0"/>
    <n v="0"/>
    <n v="0"/>
    <m/>
    <m/>
    <m/>
  </r>
  <r>
    <s v="120602007777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78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79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0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1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2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3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4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5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6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7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8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89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0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1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2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3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4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5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6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7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8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799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800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801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802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803-0"/>
    <x v="38"/>
    <m/>
    <s v="ESTACION DE TRABAJO (PISO 11 AUDITORIA)"/>
    <s v="30.11.2012"/>
    <n v="771729.95"/>
    <n v="469469.04999999993"/>
    <s v="ZLIN"/>
    <n v="10"/>
    <n v="0"/>
    <n v="0"/>
    <n v="0"/>
    <s v="ZLIN"/>
    <n v="10"/>
    <n v="0"/>
    <n v="0"/>
    <n v="0"/>
    <m/>
    <m/>
    <m/>
  </r>
  <r>
    <s v="120602007804-0"/>
    <x v="38"/>
    <m/>
    <s v="ESTACION DE TRABAJO (PISO 11 AUDITORIA)"/>
    <s v="30.11.2012"/>
    <n v="475111.35"/>
    <n v="289026.06999999995"/>
    <s v="ZLIN"/>
    <n v="10"/>
    <n v="0"/>
    <n v="0"/>
    <n v="0"/>
    <s v="ZLIN"/>
    <n v="10"/>
    <n v="0"/>
    <n v="0"/>
    <n v="0"/>
    <m/>
    <m/>
    <m/>
  </r>
  <r>
    <s v="120602007805-0"/>
    <x v="38"/>
    <m/>
    <s v="ESTACION DE TRABAJO (PISO 11 AUDITORIA)"/>
    <s v="30.11.2012"/>
    <n v="475111.35"/>
    <n v="289026.06999999995"/>
    <s v="ZLIN"/>
    <n v="10"/>
    <n v="0"/>
    <n v="0"/>
    <n v="0"/>
    <s v="ZLIN"/>
    <n v="10"/>
    <n v="0"/>
    <n v="0"/>
    <n v="0"/>
    <m/>
    <m/>
    <m/>
  </r>
  <r>
    <s v="120602007806-0"/>
    <x v="38"/>
    <m/>
    <s v="ESTACION DE TRABAJO (PISO 11 AUDITORIA)"/>
    <s v="30.11.2012"/>
    <n v="475111.35"/>
    <n v="289026.06999999995"/>
    <s v="ZLIN"/>
    <n v="10"/>
    <n v="0"/>
    <n v="0"/>
    <n v="0"/>
    <s v="ZLIN"/>
    <n v="10"/>
    <n v="0"/>
    <n v="0"/>
    <n v="0"/>
    <m/>
    <m/>
    <m/>
  </r>
  <r>
    <s v="120602007807-0"/>
    <x v="38"/>
    <m/>
    <s v="ESTACION DE TRABAJO (PISO 11 AUDITORIA)"/>
    <s v="30.11.2012"/>
    <n v="475111.35"/>
    <n v="289026.06999999995"/>
    <s v="ZLIN"/>
    <n v="10"/>
    <n v="0"/>
    <n v="0"/>
    <n v="0"/>
    <s v="ZLIN"/>
    <n v="10"/>
    <n v="0"/>
    <n v="0"/>
    <n v="0"/>
    <m/>
    <m/>
    <m/>
  </r>
  <r>
    <s v="120602007808-0"/>
    <x v="38"/>
    <m/>
    <s v="ESTACION DE TRABAJO (PISO 11 AUDITORIA)"/>
    <s v="30.11.2012"/>
    <n v="475111.35"/>
    <n v="289026.06999999995"/>
    <s v="ZLIN"/>
    <n v="10"/>
    <n v="0"/>
    <n v="0"/>
    <n v="0"/>
    <s v="ZLIN"/>
    <n v="10"/>
    <n v="0"/>
    <n v="0"/>
    <n v="0"/>
    <m/>
    <m/>
    <m/>
  </r>
  <r>
    <s v="120602007809-0"/>
    <x v="38"/>
    <m/>
    <s v="ESTACION DE TRABAJO (PISO 11 AUDITORIA)"/>
    <s v="30.11.2012"/>
    <n v="933020.39"/>
    <n v="567587.41"/>
    <s v="ZLIN"/>
    <n v="10"/>
    <n v="0"/>
    <n v="0"/>
    <n v="0"/>
    <s v="ZLIN"/>
    <n v="10"/>
    <n v="0"/>
    <n v="0"/>
    <n v="0"/>
    <m/>
    <m/>
    <m/>
  </r>
  <r>
    <s v="120602007810-0"/>
    <x v="38"/>
    <m/>
    <s v="ESTACION DE TRABAJO (PISO 11 AUDITORIA)"/>
    <s v="30.11.2012"/>
    <n v="933020.39"/>
    <n v="567587.41"/>
    <s v="ZLIN"/>
    <n v="10"/>
    <n v="0"/>
    <n v="0"/>
    <n v="0"/>
    <s v="ZLIN"/>
    <n v="10"/>
    <n v="0"/>
    <n v="0"/>
    <n v="0"/>
    <m/>
    <m/>
    <m/>
  </r>
  <r>
    <s v="120602007811-0"/>
    <x v="38"/>
    <m/>
    <s v="ESTACION DE TRABAJO (PISO 11 AUDITORIA)"/>
    <s v="30.11.2012"/>
    <n v="933020.39"/>
    <n v="567587.41"/>
    <s v="ZLIN"/>
    <n v="10"/>
    <n v="0"/>
    <n v="0"/>
    <n v="0"/>
    <s v="ZLIN"/>
    <n v="10"/>
    <n v="0"/>
    <n v="0"/>
    <n v="0"/>
    <m/>
    <m/>
    <m/>
  </r>
  <r>
    <s v="120602007812-0"/>
    <x v="38"/>
    <m/>
    <s v="ESTACION DE TRABAJO (PISO 11 AUDITORIA)"/>
    <s v="30.11.2012"/>
    <n v="1565036.63"/>
    <n v="952063.94"/>
    <s v="ZLIN"/>
    <n v="10"/>
    <n v="0"/>
    <n v="0"/>
    <n v="0"/>
    <s v="ZLIN"/>
    <n v="10"/>
    <n v="0"/>
    <n v="0"/>
    <n v="0"/>
    <m/>
    <m/>
    <m/>
  </r>
  <r>
    <s v="120602007813-0"/>
    <x v="38"/>
    <m/>
    <s v="ESTACION DE TRABAJO (PISO 11 AUDITORIA)"/>
    <s v="30.11.2012"/>
    <n v="1565036.63"/>
    <n v="952063.94"/>
    <s v="ZLIN"/>
    <n v="10"/>
    <n v="0"/>
    <n v="0"/>
    <n v="0"/>
    <s v="ZLIN"/>
    <n v="10"/>
    <n v="0"/>
    <n v="0"/>
    <n v="0"/>
    <m/>
    <m/>
    <m/>
  </r>
  <r>
    <s v="120602007814-0"/>
    <x v="38"/>
    <m/>
    <s v="ARCHIVO MOVIL (PISO  11 AUDITORIA)"/>
    <s v="30.11.2012"/>
    <n v="2389393.27"/>
    <n v="1453547.58"/>
    <s v="ZLIN"/>
    <n v="10"/>
    <n v="0"/>
    <n v="0"/>
    <n v="0"/>
    <s v="ZLIN"/>
    <n v="10"/>
    <n v="0"/>
    <n v="0"/>
    <n v="0"/>
    <m/>
    <m/>
    <m/>
  </r>
  <r>
    <s v="120602007815-0"/>
    <x v="38"/>
    <m/>
    <s v="ARCHIVO MOVIL"/>
    <s v="30.11.2012"/>
    <n v="2389393.27"/>
    <n v="1453547.58"/>
    <s v="ZLIN"/>
    <n v="10"/>
    <n v="0"/>
    <n v="0"/>
    <n v="0"/>
    <s v="ZLIN"/>
    <n v="10"/>
    <n v="0"/>
    <n v="0"/>
    <n v="0"/>
    <m/>
    <m/>
    <m/>
  </r>
  <r>
    <s v="120602007816-0"/>
    <x v="38"/>
    <m/>
    <s v="ARCHIVO MOVIL (PISO  11 AUDITORIA)"/>
    <s v="30.11.2012"/>
    <n v="2389393.27"/>
    <n v="1453547.58"/>
    <s v="ZLIN"/>
    <n v="10"/>
    <n v="0"/>
    <n v="0"/>
    <n v="0"/>
    <s v="ZLIN"/>
    <n v="10"/>
    <n v="0"/>
    <n v="0"/>
    <n v="0"/>
    <m/>
    <m/>
    <m/>
  </r>
  <r>
    <s v="120602007817-0"/>
    <x v="38"/>
    <m/>
    <s v="CAMARA DIGITAL"/>
    <s v="21.11.2012"/>
    <n v="335600"/>
    <n v="204156.67"/>
    <s v="ZLIN"/>
    <n v="10"/>
    <n v="0"/>
    <n v="0"/>
    <n v="0"/>
    <s v="ZLIN"/>
    <n v="10"/>
    <n v="0"/>
    <n v="0"/>
    <n v="0"/>
    <m/>
    <m/>
    <m/>
  </r>
  <r>
    <s v="120602007818-0"/>
    <x v="38"/>
    <m/>
    <s v="ESCRITORIO RECTO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19-0"/>
    <x v="38"/>
    <m/>
    <s v="ESCRITORIO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0-0"/>
    <x v="38"/>
    <m/>
    <s v="ESCRITORIO ESCUADRA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1-0"/>
    <x v="38"/>
    <m/>
    <s v="ESCRITORIO ESCUADRA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2-0"/>
    <x v="38"/>
    <m/>
    <s v="ESCRITORIO ESCUADRA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3-0"/>
    <x v="38"/>
    <m/>
    <s v="ESCRITORIO ESCUADRA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4-0"/>
    <x v="38"/>
    <m/>
    <s v="ESCRITORIO ESCUADRA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5-0"/>
    <x v="38"/>
    <m/>
    <s v="ESCRITORIO ESCUADRA"/>
    <s v="26.11.2012"/>
    <n v="150000"/>
    <n v="91250"/>
    <s v="ZLIN"/>
    <n v="10"/>
    <n v="0"/>
    <n v="0"/>
    <n v="0"/>
    <s v="ZLIN"/>
    <n v="10"/>
    <n v="0"/>
    <n v="0"/>
    <n v="0"/>
    <m/>
    <m/>
    <m/>
  </r>
  <r>
    <s v="120602007826-0"/>
    <x v="38"/>
    <m/>
    <s v="ESCRITORIO ESCUADRA"/>
    <s v="26.11.2012"/>
    <n v="115000"/>
    <n v="69958.33"/>
    <s v="ZLIN"/>
    <n v="10"/>
    <n v="0"/>
    <n v="0"/>
    <n v="0"/>
    <s v="ZLIN"/>
    <n v="10"/>
    <n v="0"/>
    <n v="0"/>
    <n v="0"/>
    <m/>
    <m/>
    <m/>
  </r>
  <r>
    <s v="120602007827-0"/>
    <x v="38"/>
    <m/>
    <s v="ARCHIVO 4 GAVETAS"/>
    <s v="26.11.2012"/>
    <n v="125000"/>
    <n v="76041.67"/>
    <s v="ZLIN"/>
    <n v="10"/>
    <n v="0"/>
    <n v="0"/>
    <n v="0"/>
    <s v="ZLIN"/>
    <n v="10"/>
    <n v="0"/>
    <n v="0"/>
    <n v="0"/>
    <m/>
    <m/>
    <m/>
  </r>
  <r>
    <s v="120602007828-0"/>
    <x v="38"/>
    <m/>
    <s v="LOCKER ESPECIAL DE 3 FILAS"/>
    <s v="20.12.2012"/>
    <n v="264307"/>
    <n v="158584.20000000001"/>
    <s v="ZLIN"/>
    <n v="10"/>
    <n v="0"/>
    <n v="0"/>
    <n v="0"/>
    <s v="ZLIN"/>
    <n v="10"/>
    <n v="0"/>
    <n v="0"/>
    <n v="0"/>
    <m/>
    <m/>
    <m/>
  </r>
  <r>
    <s v="120602007829-0"/>
    <x v="38"/>
    <m/>
    <s v="LOCKER ESPECIAL DE 3 FILAS"/>
    <s v="20.12.2012"/>
    <n v="264307"/>
    <n v="158584.20000000001"/>
    <s v="ZLIN"/>
    <n v="10"/>
    <n v="0"/>
    <n v="0"/>
    <n v="0"/>
    <s v="ZLIN"/>
    <n v="10"/>
    <n v="0"/>
    <n v="0"/>
    <n v="0"/>
    <m/>
    <m/>
    <m/>
  </r>
  <r>
    <s v="120602007830-0"/>
    <x v="38"/>
    <m/>
    <s v="LOCKER ESPECIAL DE 3 FILAS"/>
    <s v="20.12.2012"/>
    <n v="264307"/>
    <n v="158584.20000000001"/>
    <s v="ZLIN"/>
    <n v="10"/>
    <n v="0"/>
    <n v="0"/>
    <n v="0"/>
    <s v="ZLIN"/>
    <n v="10"/>
    <n v="0"/>
    <n v="0"/>
    <n v="0"/>
    <m/>
    <m/>
    <m/>
  </r>
  <r>
    <s v="120602007831-0"/>
    <x v="38"/>
    <m/>
    <s v="LOCKER ESPECIAL DE 3 FILAS"/>
    <s v="20.12.2012"/>
    <n v="264307"/>
    <n v="158584.20000000001"/>
    <s v="ZLIN"/>
    <n v="10"/>
    <n v="0"/>
    <n v="0"/>
    <n v="0"/>
    <s v="ZLIN"/>
    <n v="10"/>
    <n v="0"/>
    <n v="0"/>
    <n v="0"/>
    <m/>
    <m/>
    <m/>
  </r>
  <r>
    <s v="120602007832-0"/>
    <x v="38"/>
    <m/>
    <s v="LOCKER ESPECIAL DE 3 FILAS"/>
    <s v="20.12.2012"/>
    <n v="264307"/>
    <n v="158584.20000000001"/>
    <s v="ZLIN"/>
    <n v="10"/>
    <n v="0"/>
    <n v="0"/>
    <n v="0"/>
    <s v="ZLIN"/>
    <n v="10"/>
    <n v="0"/>
    <n v="0"/>
    <n v="0"/>
    <m/>
    <m/>
    <m/>
  </r>
  <r>
    <s v="120602007833-0"/>
    <x v="38"/>
    <m/>
    <s v="LOCKER ESPECIAL DE 3 FILAS"/>
    <s v="20.12.2012"/>
    <n v="264307"/>
    <n v="158584.20000000001"/>
    <s v="ZLIN"/>
    <n v="10"/>
    <n v="0"/>
    <n v="0"/>
    <n v="0"/>
    <s v="ZLIN"/>
    <n v="10"/>
    <n v="0"/>
    <n v="0"/>
    <n v="0"/>
    <m/>
    <m/>
    <m/>
  </r>
  <r>
    <s v="120602007846-0"/>
    <x v="38"/>
    <m/>
    <s v="AIRE ACONDICIONADO"/>
    <s v="03.12.2012"/>
    <n v="440022"/>
    <n v="264013.2"/>
    <s v="ZLIN"/>
    <n v="10"/>
    <n v="0"/>
    <n v="0"/>
    <n v="0"/>
    <s v="ZLIN"/>
    <n v="10"/>
    <n v="0"/>
    <n v="0"/>
    <n v="0"/>
    <m/>
    <m/>
    <m/>
  </r>
  <r>
    <s v="120602007847-0"/>
    <x v="38"/>
    <m/>
    <s v="PLANOTECA"/>
    <s v="27.02.2013"/>
    <n v="180000"/>
    <n v="105000"/>
    <s v="ZLIN"/>
    <n v="10"/>
    <n v="0"/>
    <n v="0"/>
    <n v="0"/>
    <s v="ZLIN"/>
    <n v="10"/>
    <n v="0"/>
    <n v="0"/>
    <n v="0"/>
    <m/>
    <m/>
    <m/>
  </r>
  <r>
    <s v="120602007848-0"/>
    <x v="38"/>
    <m/>
    <s v="SECADORA DE ROPA CASA PRES LIMON"/>
    <s v="29.11.2012"/>
    <n v="268900"/>
    <n v="163580.83000000002"/>
    <s v="ZLIN"/>
    <n v="10"/>
    <n v="0"/>
    <n v="0"/>
    <n v="0"/>
    <s v="ZLIN"/>
    <n v="10"/>
    <n v="0"/>
    <n v="0"/>
    <n v="0"/>
    <m/>
    <m/>
    <m/>
  </r>
  <r>
    <s v="120602007853-0"/>
    <x v="38"/>
    <m/>
    <s v="MESA CON SOBRE DE GRANITO"/>
    <s v="17.12.2012"/>
    <n v="680000"/>
    <n v="408000"/>
    <s v="ZLIN"/>
    <n v="10"/>
    <n v="0"/>
    <n v="0"/>
    <n v="0"/>
    <s v="ZLIN"/>
    <n v="10"/>
    <n v="0"/>
    <n v="0"/>
    <n v="0"/>
    <m/>
    <m/>
    <m/>
  </r>
  <r>
    <s v="120602007854-0"/>
    <x v="38"/>
    <m/>
    <s v="MESA CON SOBRE DE GRANITO"/>
    <s v="17.12.2012"/>
    <n v="680000"/>
    <n v="408000"/>
    <s v="ZLIN"/>
    <n v="10"/>
    <n v="0"/>
    <n v="0"/>
    <n v="0"/>
    <s v="ZLIN"/>
    <n v="10"/>
    <n v="0"/>
    <n v="0"/>
    <n v="0"/>
    <m/>
    <m/>
    <m/>
  </r>
  <r>
    <s v="120602007855-0"/>
    <x v="38"/>
    <m/>
    <s v="JUEGO SALA (PLANTA BAJA ED. HERNAN GARRON)"/>
    <s v="07.12.2012"/>
    <n v="1435100"/>
    <n v="861060"/>
    <s v="ZLIN"/>
    <n v="10"/>
    <n v="0"/>
    <n v="0"/>
    <n v="0"/>
    <s v="ZLIN"/>
    <n v="10"/>
    <n v="0"/>
    <n v="0"/>
    <n v="0"/>
    <m/>
    <m/>
    <m/>
  </r>
  <r>
    <s v="120602007859-0"/>
    <x v="38"/>
    <m/>
    <s v="MUEBLE DE MADERA PARA TV"/>
    <s v="18.12.2012"/>
    <n v="230000"/>
    <n v="138000"/>
    <s v="ZLIN"/>
    <n v="10"/>
    <n v="0"/>
    <n v="0"/>
    <n v="0"/>
    <s v="ZLIN"/>
    <n v="10"/>
    <n v="0"/>
    <n v="0"/>
    <n v="0"/>
    <m/>
    <m/>
    <m/>
  </r>
  <r>
    <s v="120602007860-0"/>
    <x v="38"/>
    <m/>
    <s v="MUEBLE CON ESTANTERIA Y ARCHIVO"/>
    <s v="19.12.2012"/>
    <n v="430000"/>
    <n v="258000"/>
    <s v="ZLIN"/>
    <n v="10"/>
    <n v="0"/>
    <n v="0"/>
    <n v="0"/>
    <s v="ZLIN"/>
    <n v="10"/>
    <n v="0"/>
    <n v="0"/>
    <n v="0"/>
    <m/>
    <m/>
    <m/>
  </r>
  <r>
    <s v="120602007861-0"/>
    <x v="38"/>
    <m/>
    <s v="BIBLIOTECA"/>
    <s v="20.12.2012"/>
    <n v="290000"/>
    <n v="174000"/>
    <s v="ZLIN"/>
    <n v="10"/>
    <n v="0"/>
    <n v="0"/>
    <n v="0"/>
    <s v="ZLIN"/>
    <n v="10"/>
    <n v="0"/>
    <n v="0"/>
    <n v="0"/>
    <m/>
    <m/>
    <m/>
  </r>
  <r>
    <s v="120602007862-0"/>
    <x v="38"/>
    <m/>
    <s v="ARMARIO"/>
    <s v="09.01.2013"/>
    <n v="147985"/>
    <n v="87557.790000000008"/>
    <s v="ZLIN"/>
    <n v="10"/>
    <n v="0"/>
    <n v="0"/>
    <n v="0"/>
    <s v="ZLIN"/>
    <n v="10"/>
    <n v="0"/>
    <n v="0"/>
    <n v="0"/>
    <m/>
    <m/>
    <m/>
  </r>
  <r>
    <s v="120602007863-0"/>
    <x v="38"/>
    <m/>
    <s v="ARMARIO"/>
    <s v="09.01.2013"/>
    <n v="147985"/>
    <n v="87557.790000000008"/>
    <s v="ZLIN"/>
    <n v="10"/>
    <n v="0"/>
    <n v="0"/>
    <n v="0"/>
    <s v="ZLIN"/>
    <n v="10"/>
    <n v="0"/>
    <n v="0"/>
    <n v="0"/>
    <m/>
    <m/>
    <m/>
  </r>
  <r>
    <s v="120602007864-0"/>
    <x v="38"/>
    <m/>
    <s v="MESA DE COMEDOR  (OFICINA REUNIONES MANT.)"/>
    <s v="16.01.2013"/>
    <n v="238111.1"/>
    <n v="140882.40000000002"/>
    <s v="ZLIN"/>
    <n v="10"/>
    <n v="0"/>
    <n v="0"/>
    <n v="0"/>
    <s v="ZLIN"/>
    <n v="10"/>
    <n v="0"/>
    <n v="0"/>
    <n v="0"/>
    <m/>
    <m/>
    <m/>
  </r>
  <r>
    <s v="120602007865-0"/>
    <x v="38"/>
    <m/>
    <s v="MESA DE COMEDOR  (OFICINA REUNIONES MANT.)"/>
    <s v="16.01.2013"/>
    <n v="238111.1"/>
    <n v="140882.40000000002"/>
    <s v="ZLIN"/>
    <n v="10"/>
    <n v="0"/>
    <n v="0"/>
    <n v="0"/>
    <s v="ZLIN"/>
    <n v="10"/>
    <n v="0"/>
    <n v="0"/>
    <n v="0"/>
    <m/>
    <m/>
    <m/>
  </r>
  <r>
    <s v="120602007866-0"/>
    <x v="38"/>
    <m/>
    <s v="CAMARA FOTOGRAFICA"/>
    <s v="23.01.2013"/>
    <n v="750000"/>
    <n v="443750"/>
    <s v="ZLIN"/>
    <n v="10"/>
    <n v="0"/>
    <n v="0"/>
    <n v="0"/>
    <s v="ZLIN"/>
    <n v="10"/>
    <n v="0"/>
    <n v="0"/>
    <n v="0"/>
    <m/>
    <m/>
    <m/>
  </r>
  <r>
    <s v="120602007867-0"/>
    <x v="38"/>
    <m/>
    <s v="PLUMA ACCESO PLANTEL BARRANCA"/>
    <s v="28.02.2013"/>
    <n v="80260664.090000004"/>
    <n v="36923570.340000004"/>
    <s v="ZLIN"/>
    <n v="15"/>
    <n v="0"/>
    <n v="0"/>
    <n v="0"/>
    <s v="ZLIN"/>
    <n v="10"/>
    <n v="0"/>
    <n v="0"/>
    <n v="0"/>
    <m/>
    <m/>
    <m/>
  </r>
  <r>
    <s v="120602007868-0"/>
    <x v="38"/>
    <m/>
    <s v="CELULAR"/>
    <s v="30.01.2013"/>
    <n v="309000"/>
    <n v="182825"/>
    <s v="ZLIN"/>
    <n v="10"/>
    <n v="0"/>
    <n v="0"/>
    <n v="0"/>
    <s v="ZLIN"/>
    <n v="10"/>
    <n v="0"/>
    <n v="0"/>
    <n v="0"/>
    <m/>
    <m/>
    <m/>
  </r>
  <r>
    <s v="120602007870-0"/>
    <x v="38"/>
    <m/>
    <s v="RELOJ BIOMETRICO(B-Line)"/>
    <s v="19.02.2013"/>
    <n v="391128.94"/>
    <n v="179937.16"/>
    <s v="ZLIN"/>
    <n v="15"/>
    <n v="0"/>
    <n v="0"/>
    <n v="0"/>
    <s v="ZLIN"/>
    <n v="10"/>
    <n v="0"/>
    <n v="0"/>
    <n v="0"/>
    <m/>
    <m/>
    <m/>
  </r>
  <r>
    <s v="120602007871-0"/>
    <x v="38"/>
    <m/>
    <s v="SILLA SECRETARIAL ERGONOMICA"/>
    <s v="31.01.2013"/>
    <n v="142852"/>
    <n v="84520.76999999999"/>
    <s v="ZLIN"/>
    <n v="10"/>
    <n v="0"/>
    <n v="0"/>
    <n v="0"/>
    <s v="ZLIN"/>
    <n v="10"/>
    <n v="0"/>
    <n v="0"/>
    <n v="0"/>
    <m/>
    <m/>
    <m/>
  </r>
  <r>
    <s v="120602007872-0"/>
    <x v="38"/>
    <m/>
    <s v="Sillón"/>
    <s v="11.02.2013"/>
    <n v="140000"/>
    <n v="81666.67"/>
    <s v="ZLIN"/>
    <n v="10"/>
    <n v="0"/>
    <n v="0"/>
    <n v="0"/>
    <s v="ZLIN"/>
    <n v="10"/>
    <n v="0"/>
    <n v="0"/>
    <n v="0"/>
    <m/>
    <m/>
    <m/>
  </r>
  <r>
    <s v="120602007873-0"/>
    <x v="38"/>
    <m/>
    <s v="ESCRITORIO GRANDE (3 GAVETAS)"/>
    <s v="11.02.2013"/>
    <n v="395000"/>
    <n v="230416.67"/>
    <s v="ZLIN"/>
    <n v="10"/>
    <n v="0"/>
    <n v="0"/>
    <n v="0"/>
    <s v="ZLIN"/>
    <n v="10"/>
    <n v="0"/>
    <n v="0"/>
    <n v="0"/>
    <m/>
    <m/>
    <m/>
  </r>
  <r>
    <s v="120602007874-0"/>
    <x v="38"/>
    <m/>
    <s v="REFRIGERADORA"/>
    <s v="06.02.2013"/>
    <n v="238491"/>
    <n v="139119.75"/>
    <s v="ZLIN"/>
    <n v="10"/>
    <n v="0"/>
    <n v="0"/>
    <n v="0"/>
    <s v="ZLIN"/>
    <n v="10"/>
    <n v="0"/>
    <n v="0"/>
    <n v="0"/>
    <m/>
    <m/>
    <m/>
  </r>
  <r>
    <s v="120602007875-0"/>
    <x v="38"/>
    <m/>
    <s v="STAND (MUEBLE TIPO ESCRITORIO Y DOS ESTRUCTURAS)"/>
    <s v="10.07.2013"/>
    <n v="4809511.6500000004"/>
    <n v="2605152.1400000006"/>
    <s v="ZLIN"/>
    <n v="10"/>
    <n v="0"/>
    <n v="0"/>
    <n v="0"/>
    <s v="ZLIN"/>
    <n v="10"/>
    <n v="0"/>
    <n v="0"/>
    <n v="0"/>
    <m/>
    <m/>
    <m/>
  </r>
  <r>
    <s v="120602007876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77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78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79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0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1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2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3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4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5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6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7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8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89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0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1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2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3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4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5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6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7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8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899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0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1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2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3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4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5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6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7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8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09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10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11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12-0"/>
    <x v="38"/>
    <m/>
    <s v="ESTACION DE TRABAJO (TIPO 5.1) INFORMATICA"/>
    <s v="31.05.2013"/>
    <n v="798147.41"/>
    <n v="445632.30000000005"/>
    <s v="ZLIN"/>
    <n v="10"/>
    <n v="0"/>
    <n v="0"/>
    <n v="0"/>
    <s v="ZLIN"/>
    <n v="10"/>
    <n v="0"/>
    <n v="0"/>
    <n v="0"/>
    <m/>
    <m/>
    <m/>
  </r>
  <r>
    <s v="120602007913-0"/>
    <x v="38"/>
    <m/>
    <s v="ESTACION DE TRABAJO (TIPO 5.1) INFORMATICA"/>
    <s v="31.05.2013"/>
    <n v="798147.49"/>
    <n v="445632.35"/>
    <s v="ZLIN"/>
    <n v="10"/>
    <n v="0"/>
    <n v="0"/>
    <n v="0"/>
    <s v="ZLIN"/>
    <n v="10"/>
    <n v="0"/>
    <n v="0"/>
    <n v="0"/>
    <m/>
    <m/>
    <m/>
  </r>
  <r>
    <s v="120602007914-0"/>
    <x v="38"/>
    <m/>
    <s v="ESTACION DE TRABAJO (TIPO 8) INFORMATICA"/>
    <s v="31.05.2013"/>
    <n v="1240220.5900000001"/>
    <n v="692456.50000000012"/>
    <s v="ZLIN"/>
    <n v="10"/>
    <n v="0"/>
    <n v="0"/>
    <n v="0"/>
    <s v="ZLIN"/>
    <n v="10"/>
    <n v="0"/>
    <n v="0"/>
    <n v="0"/>
    <m/>
    <m/>
    <m/>
  </r>
  <r>
    <s v="120602007915-0"/>
    <x v="38"/>
    <m/>
    <s v="ESTACION DE TRABAJO (TIPO 8) INFORMATICA"/>
    <s v="31.05.2013"/>
    <n v="1240220.5900000001"/>
    <n v="692456.50000000012"/>
    <s v="ZLIN"/>
    <n v="10"/>
    <n v="0"/>
    <n v="0"/>
    <n v="0"/>
    <s v="ZLIN"/>
    <n v="10"/>
    <n v="0"/>
    <n v="0"/>
    <n v="0"/>
    <m/>
    <m/>
    <m/>
  </r>
  <r>
    <s v="120602007916-0"/>
    <x v="38"/>
    <m/>
    <s v="ESTACION DE TRABAJO (TIPO 8) INFORMATICA"/>
    <s v="31.05.2013"/>
    <n v="1240219.82"/>
    <n v="692456.06"/>
    <s v="ZLIN"/>
    <n v="10"/>
    <n v="0"/>
    <n v="0"/>
    <n v="0"/>
    <s v="ZLIN"/>
    <n v="10"/>
    <n v="0"/>
    <n v="0"/>
    <n v="0"/>
    <m/>
    <m/>
    <m/>
  </r>
  <r>
    <s v="120602007917-0"/>
    <x v="38"/>
    <m/>
    <s v="ESTACION DE TRABAJO (TIPO 4) INFORMATICA"/>
    <s v="31.05.2013"/>
    <n v="2431225.69"/>
    <n v="1357434.3499999999"/>
    <s v="ZLIN"/>
    <n v="10"/>
    <n v="0"/>
    <n v="0"/>
    <n v="0"/>
    <s v="ZLIN"/>
    <n v="10"/>
    <n v="0"/>
    <n v="0"/>
    <n v="0"/>
    <m/>
    <m/>
    <m/>
  </r>
  <r>
    <s v="120602007918-0"/>
    <x v="38"/>
    <m/>
    <s v="ESTACION DE TRABAJO (TIPO 4) INFORMATICA"/>
    <s v="31.05.2013"/>
    <n v="2431225.69"/>
    <n v="1357434.3499999999"/>
    <s v="ZLIN"/>
    <n v="10"/>
    <n v="0"/>
    <n v="0"/>
    <n v="0"/>
    <s v="ZLIN"/>
    <n v="10"/>
    <n v="0"/>
    <n v="0"/>
    <n v="0"/>
    <m/>
    <m/>
    <m/>
  </r>
  <r>
    <s v="120602007919-0"/>
    <x v="38"/>
    <m/>
    <s v="ESTACION DE TRABAJO (DIRECCION INFORMATICA)"/>
    <s v="31.05.2013"/>
    <n v="2888395.16"/>
    <n v="1612687.3"/>
    <s v="ZLIN"/>
    <n v="10"/>
    <n v="0"/>
    <n v="0"/>
    <n v="0"/>
    <s v="ZLIN"/>
    <n v="10"/>
    <n v="0"/>
    <n v="0"/>
    <n v="0"/>
    <m/>
    <m/>
    <m/>
  </r>
  <r>
    <s v="120602007920-0"/>
    <x v="38"/>
    <m/>
    <s v="ESTACION DE TRABAJO (TALLER)"/>
    <s v="31.05.2013"/>
    <n v="1182489.44"/>
    <n v="660223.27"/>
    <s v="ZLIN"/>
    <n v="10"/>
    <n v="0"/>
    <n v="0"/>
    <n v="0"/>
    <s v="ZLIN"/>
    <n v="10"/>
    <n v="0"/>
    <n v="0"/>
    <n v="0"/>
    <m/>
    <m/>
    <m/>
  </r>
  <r>
    <s v="120602007921-0"/>
    <x v="38"/>
    <m/>
    <s v="ESTACION DE TRABAJO (TALLER)"/>
    <s v="31.05.2013"/>
    <n v="1182489.44"/>
    <n v="660223.27"/>
    <s v="ZLIN"/>
    <n v="10"/>
    <n v="0"/>
    <n v="0"/>
    <n v="0"/>
    <s v="ZLIN"/>
    <n v="10"/>
    <n v="0"/>
    <n v="0"/>
    <n v="0"/>
    <m/>
    <m/>
    <m/>
  </r>
  <r>
    <s v="120602007922-0"/>
    <x v="38"/>
    <m/>
    <s v="ESTACION DE TRABAJO (TALLER)"/>
    <s v="31.05.2013"/>
    <n v="1182489.44"/>
    <n v="660223.27"/>
    <s v="ZLIN"/>
    <n v="10"/>
    <n v="0"/>
    <n v="0"/>
    <n v="0"/>
    <s v="ZLIN"/>
    <n v="10"/>
    <n v="0"/>
    <n v="0"/>
    <n v="0"/>
    <m/>
    <m/>
    <m/>
  </r>
  <r>
    <s v="120602007923-0"/>
    <x v="38"/>
    <m/>
    <s v="ESTACION DE TRABAJO (TALLER)"/>
    <s v="31.05.2013"/>
    <n v="1182489.44"/>
    <n v="660223.27"/>
    <s v="ZLIN"/>
    <n v="10"/>
    <n v="0"/>
    <n v="0"/>
    <n v="0"/>
    <s v="ZLIN"/>
    <n v="10"/>
    <n v="0"/>
    <n v="0"/>
    <n v="0"/>
    <m/>
    <m/>
    <m/>
  </r>
  <r>
    <s v="120602007924-0"/>
    <x v="38"/>
    <m/>
    <s v="ESTACION DE TRABAJO (TALLER)"/>
    <s v="31.05.2013"/>
    <n v="1182489.44"/>
    <n v="660223.27"/>
    <s v="ZLIN"/>
    <n v="10"/>
    <n v="0"/>
    <n v="0"/>
    <n v="0"/>
    <s v="ZLIN"/>
    <n v="10"/>
    <n v="0"/>
    <n v="0"/>
    <n v="0"/>
    <m/>
    <m/>
    <m/>
  </r>
  <r>
    <s v="120602007925-0"/>
    <x v="38"/>
    <m/>
    <s v="ESTACION DE TRABAJO (TALLER)"/>
    <s v="31.05.2013"/>
    <n v="1182489.44"/>
    <n v="660223.27"/>
    <s v="ZLIN"/>
    <n v="10"/>
    <n v="0"/>
    <n v="0"/>
    <n v="0"/>
    <s v="ZLIN"/>
    <n v="10"/>
    <n v="0"/>
    <n v="0"/>
    <n v="0"/>
    <m/>
    <m/>
    <m/>
  </r>
  <r>
    <s v="120602007926-0"/>
    <x v="38"/>
    <m/>
    <s v="ESTACION DE TRABAJO (CONSULTORES)"/>
    <s v="31.05.2013"/>
    <n v="464227.28"/>
    <n v="259193.57000000004"/>
    <s v="ZLIN"/>
    <n v="10"/>
    <n v="0"/>
    <n v="0"/>
    <n v="0"/>
    <s v="ZLIN"/>
    <n v="10"/>
    <n v="0"/>
    <n v="0"/>
    <n v="0"/>
    <m/>
    <m/>
    <m/>
  </r>
  <r>
    <s v="120602007927-0"/>
    <x v="38"/>
    <m/>
    <s v="ESTACION DE TRABAJO (CONSULTORES)"/>
    <s v="31.05.2013"/>
    <n v="464227.28"/>
    <n v="259193.57000000004"/>
    <s v="ZLIN"/>
    <n v="10"/>
    <n v="0"/>
    <n v="0"/>
    <n v="0"/>
    <s v="ZLIN"/>
    <n v="10"/>
    <n v="0"/>
    <n v="0"/>
    <n v="0"/>
    <m/>
    <m/>
    <m/>
  </r>
  <r>
    <s v="120602007928-0"/>
    <x v="38"/>
    <m/>
    <s v="ESTACION DE TRABAJO (CONSULTORES)"/>
    <s v="31.05.2013"/>
    <n v="464227.28"/>
    <n v="259193.57000000004"/>
    <s v="ZLIN"/>
    <n v="10"/>
    <n v="0"/>
    <n v="0"/>
    <n v="0"/>
    <s v="ZLIN"/>
    <n v="10"/>
    <n v="0"/>
    <n v="0"/>
    <n v="0"/>
    <m/>
    <m/>
    <m/>
  </r>
  <r>
    <s v="120602007929-0"/>
    <x v="38"/>
    <m/>
    <s v="ESTACION DE TRABAJO (CONSULTORES)"/>
    <s v="31.05.2013"/>
    <n v="464227.28"/>
    <n v="259193.57000000004"/>
    <s v="ZLIN"/>
    <n v="10"/>
    <n v="0"/>
    <n v="0"/>
    <n v="0"/>
    <s v="ZLIN"/>
    <n v="10"/>
    <n v="0"/>
    <n v="0"/>
    <n v="0"/>
    <m/>
    <m/>
    <m/>
  </r>
  <r>
    <s v="120602007930-0"/>
    <x v="38"/>
    <m/>
    <s v="ESTACION DE TRABAJO (RECURSOS CONTRATO)"/>
    <s v="31.05.2013"/>
    <n v="585305.31000000006"/>
    <n v="326795.46000000008"/>
    <s v="ZLIN"/>
    <n v="10"/>
    <n v="0"/>
    <n v="0"/>
    <n v="0"/>
    <s v="ZLIN"/>
    <n v="10"/>
    <n v="0"/>
    <n v="0"/>
    <n v="0"/>
    <m/>
    <m/>
    <m/>
  </r>
  <r>
    <s v="120602007931-0"/>
    <x v="38"/>
    <m/>
    <s v="ESTACION DE TRABAJO (RECURSOS CONTRATO)"/>
    <s v="31.05.2013"/>
    <n v="585305.31000000006"/>
    <n v="326795.46000000008"/>
    <s v="ZLIN"/>
    <n v="10"/>
    <n v="0"/>
    <n v="0"/>
    <n v="0"/>
    <s v="ZLIN"/>
    <n v="10"/>
    <n v="0"/>
    <n v="0"/>
    <n v="0"/>
    <m/>
    <m/>
    <m/>
  </r>
  <r>
    <s v="120602007932-0"/>
    <x v="38"/>
    <m/>
    <s v="ESTACION DE TRABAJO (RECURSOS CONTRATO)"/>
    <s v="31.05.2013"/>
    <n v="585305.31000000006"/>
    <n v="326795.46000000008"/>
    <s v="ZLIN"/>
    <n v="10"/>
    <n v="0"/>
    <n v="0"/>
    <n v="0"/>
    <s v="ZLIN"/>
    <n v="10"/>
    <n v="0"/>
    <n v="0"/>
    <n v="0"/>
    <m/>
    <m/>
    <m/>
  </r>
  <r>
    <s v="120602007933-0"/>
    <x v="38"/>
    <m/>
    <s v="ESTACION DE TRABAJO (RECURSOS CONTRATO)"/>
    <s v="31.05.2013"/>
    <n v="585305.31000000006"/>
    <n v="326795.46000000008"/>
    <s v="ZLIN"/>
    <n v="10"/>
    <n v="0"/>
    <n v="0"/>
    <n v="0"/>
    <s v="ZLIN"/>
    <n v="10"/>
    <n v="0"/>
    <n v="0"/>
    <n v="0"/>
    <m/>
    <m/>
    <m/>
  </r>
  <r>
    <s v="120602007934-0"/>
    <x v="38"/>
    <m/>
    <s v="BIBLIOTECA ALTA 4 PUERTAS (INFORMATICA)"/>
    <s v="31.05.2013"/>
    <n v="275727.8"/>
    <n v="153948.01999999999"/>
    <s v="ZLIN"/>
    <n v="10"/>
    <n v="0"/>
    <n v="0"/>
    <n v="0"/>
    <s v="ZLIN"/>
    <n v="10"/>
    <n v="0"/>
    <n v="0"/>
    <n v="0"/>
    <m/>
    <m/>
    <m/>
  </r>
  <r>
    <s v="120602007935-0"/>
    <x v="38"/>
    <m/>
    <s v="BIBLIOTECA BAJA 2 PUERTAS (INFORMATICA)"/>
    <s v="31.05.2013"/>
    <n v="138078.98000000001"/>
    <n v="77094.110000000015"/>
    <s v="ZLIN"/>
    <n v="10"/>
    <n v="0"/>
    <n v="0"/>
    <n v="0"/>
    <s v="ZLIN"/>
    <n v="10"/>
    <n v="0"/>
    <n v="0"/>
    <n v="0"/>
    <m/>
    <m/>
    <m/>
  </r>
  <r>
    <s v="120602007936-0"/>
    <x v="38"/>
    <m/>
    <s v="MODULO PEDESTAL (ANEXO A ESTACION DE TRABAJO)"/>
    <s v="31.05.2013"/>
    <n v="179340.54"/>
    <n v="100131.8"/>
    <s v="ZLIN"/>
    <n v="10"/>
    <n v="0"/>
    <n v="0"/>
    <n v="0"/>
    <s v="ZLIN"/>
    <n v="10"/>
    <n v="0"/>
    <n v="0"/>
    <n v="0"/>
    <m/>
    <m/>
    <m/>
  </r>
  <r>
    <s v="120602007937-0"/>
    <x v="38"/>
    <m/>
    <s v="MESA CIRCULAR"/>
    <s v="31.05.2013"/>
    <n v="189267.14"/>
    <n v="105674.15000000001"/>
    <s v="ZLIN"/>
    <n v="10"/>
    <n v="0"/>
    <n v="0"/>
    <n v="0"/>
    <s v="ZLIN"/>
    <n v="10"/>
    <n v="0"/>
    <n v="0"/>
    <n v="0"/>
    <m/>
    <m/>
    <m/>
  </r>
  <r>
    <s v="120602007938-0"/>
    <x v="38"/>
    <m/>
    <s v="BIBLIOTECA MIXTA (ESTANTE Y PUERTAS)"/>
    <s v="31.05.2013"/>
    <n v="230991.94"/>
    <n v="128970.5"/>
    <s v="ZLIN"/>
    <n v="10"/>
    <n v="0"/>
    <n v="0"/>
    <n v="0"/>
    <s v="ZLIN"/>
    <n v="10"/>
    <n v="0"/>
    <n v="0"/>
    <n v="0"/>
    <m/>
    <m/>
    <m/>
  </r>
  <r>
    <s v="120602007939-0"/>
    <x v="38"/>
    <m/>
    <s v="BIBLIOTECA ALTA 4 PUERTAS (INFORMATICA)"/>
    <s v="31.05.2013"/>
    <n v="275727.81"/>
    <n v="153948.02000000002"/>
    <s v="ZLIN"/>
    <n v="10"/>
    <n v="0"/>
    <n v="0"/>
    <n v="0"/>
    <s v="ZLIN"/>
    <n v="10"/>
    <n v="0"/>
    <n v="0"/>
    <n v="0"/>
    <m/>
    <m/>
    <m/>
  </r>
  <r>
    <s v="120602007940-0"/>
    <x v="38"/>
    <m/>
    <s v="BIBLIOTECA ALTA 4 PUERTAS (INFORMATICA)"/>
    <s v="31.05.2013"/>
    <n v="275727.81"/>
    <n v="153948.02000000002"/>
    <s v="ZLIN"/>
    <n v="10"/>
    <n v="0"/>
    <n v="0"/>
    <n v="0"/>
    <s v="ZLIN"/>
    <n v="10"/>
    <n v="0"/>
    <n v="0"/>
    <n v="0"/>
    <m/>
    <m/>
    <m/>
  </r>
  <r>
    <s v="120602007941-0"/>
    <x v="38"/>
    <m/>
    <s v="BIBLIOTECA ALTA 4 PUERTAS (INFORMATICA)"/>
    <s v="31.05.2013"/>
    <n v="275727.81"/>
    <n v="153948.02000000002"/>
    <s v="ZLIN"/>
    <n v="10"/>
    <n v="0"/>
    <n v="0"/>
    <n v="0"/>
    <s v="ZLIN"/>
    <n v="10"/>
    <n v="0"/>
    <n v="0"/>
    <n v="0"/>
    <m/>
    <m/>
    <m/>
  </r>
  <r>
    <s v="120602007942-0"/>
    <x v="38"/>
    <m/>
    <s v="BIBLIOTECA ALTA 4 PUERTAS (INFORMATICA)"/>
    <s v="31.05.2013"/>
    <n v="275727.81"/>
    <n v="153948.02000000002"/>
    <s v="ZLIN"/>
    <n v="10"/>
    <n v="0"/>
    <n v="0"/>
    <n v="0"/>
    <s v="ZLIN"/>
    <n v="10"/>
    <n v="0"/>
    <n v="0"/>
    <n v="0"/>
    <m/>
    <m/>
    <m/>
  </r>
  <r>
    <s v="120602007943-0"/>
    <x v="38"/>
    <m/>
    <s v="BIBLIOTECA BAJA 2 PUERTAS (INFORMATICA)"/>
    <s v="31.05.2013"/>
    <n v="138078.15"/>
    <n v="77093.63"/>
    <s v="ZLIN"/>
    <n v="10"/>
    <n v="0"/>
    <n v="0"/>
    <n v="0"/>
    <s v="ZLIN"/>
    <n v="10"/>
    <n v="0"/>
    <n v="0"/>
    <n v="0"/>
    <m/>
    <m/>
    <m/>
  </r>
  <r>
    <s v="120602007944-0"/>
    <x v="38"/>
    <m/>
    <s v="BIBLIOTECA BAJA 2 PUERTAS (INFORMATICA)"/>
    <s v="31.05.2013"/>
    <n v="138078.15"/>
    <n v="77093.63"/>
    <s v="ZLIN"/>
    <n v="10"/>
    <n v="0"/>
    <n v="0"/>
    <n v="0"/>
    <s v="ZLIN"/>
    <n v="10"/>
    <n v="0"/>
    <n v="0"/>
    <n v="0"/>
    <m/>
    <m/>
    <m/>
  </r>
  <r>
    <s v="120602007945-0"/>
    <x v="38"/>
    <m/>
    <s v="BIBLIOTECA BAJA 2 PUERTAS (INFORMATICA)"/>
    <s v="31.05.2013"/>
    <n v="138078.15"/>
    <n v="77093.63"/>
    <s v="ZLIN"/>
    <n v="10"/>
    <n v="0"/>
    <n v="0"/>
    <n v="0"/>
    <s v="ZLIN"/>
    <n v="10"/>
    <n v="0"/>
    <n v="0"/>
    <n v="0"/>
    <m/>
    <m/>
    <m/>
  </r>
  <r>
    <s v="120602007946-0"/>
    <x v="38"/>
    <m/>
    <s v="BIBLIOTECA BAJA 2 PUERTAS (INFORMATICA)"/>
    <s v="31.05.2013"/>
    <n v="138078.15"/>
    <n v="77093.63"/>
    <s v="ZLIN"/>
    <n v="10"/>
    <n v="0"/>
    <n v="0"/>
    <n v="0"/>
    <s v="ZLIN"/>
    <n v="10"/>
    <n v="0"/>
    <n v="0"/>
    <n v="0"/>
    <m/>
    <m/>
    <m/>
  </r>
  <r>
    <s v="120602007947-0"/>
    <x v="38"/>
    <m/>
    <s v="BIBLIOTECA BAJA 2 PUERTAS (INFORMATICA)"/>
    <s v="31.05.2013"/>
    <n v="138078.15"/>
    <n v="77093.63"/>
    <s v="ZLIN"/>
    <n v="10"/>
    <n v="0"/>
    <n v="0"/>
    <n v="0"/>
    <s v="ZLIN"/>
    <n v="10"/>
    <n v="0"/>
    <n v="0"/>
    <n v="0"/>
    <m/>
    <m/>
    <m/>
  </r>
  <r>
    <s v="120602007948-0"/>
    <x v="38"/>
    <m/>
    <s v="BIBLIOTECA BAJA 2 PUERTAS (INFORMATICA)"/>
    <s v="31.05.2013"/>
    <n v="138078.15"/>
    <n v="77093.63"/>
    <s v="ZLIN"/>
    <n v="10"/>
    <n v="0"/>
    <n v="0"/>
    <n v="0"/>
    <s v="ZLIN"/>
    <n v="10"/>
    <n v="0"/>
    <n v="0"/>
    <n v="0"/>
    <m/>
    <m/>
    <m/>
  </r>
  <r>
    <s v="120602007949-0"/>
    <x v="38"/>
    <m/>
    <s v="BIBLIOTECA BAJA 2 PUERTAS (INFORMATICA)"/>
    <s v="31.05.2013"/>
    <n v="138083.97"/>
    <n v="77096.89"/>
    <s v="ZLIN"/>
    <n v="10"/>
    <n v="0"/>
    <n v="0"/>
    <n v="0"/>
    <s v="ZLIN"/>
    <n v="10"/>
    <n v="0"/>
    <n v="0"/>
    <n v="0"/>
    <m/>
    <m/>
    <m/>
  </r>
  <r>
    <s v="120602007950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1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2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3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4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5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6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7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8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59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60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61-0"/>
    <x v="38"/>
    <m/>
    <s v="MODULO BAJO (ARTURITO)  INFORMATICA"/>
    <s v="31.05.2013"/>
    <n v="158296.15"/>
    <n v="88382.01999999999"/>
    <s v="ZLIN"/>
    <n v="10"/>
    <n v="0"/>
    <n v="0"/>
    <n v="0"/>
    <s v="ZLIN"/>
    <n v="10"/>
    <n v="0"/>
    <n v="0"/>
    <n v="0"/>
    <m/>
    <m/>
    <m/>
  </r>
  <r>
    <s v="120602007962-0"/>
    <x v="38"/>
    <m/>
    <s v="MODULO BAJO (ARTURITO)  INFORMATICA"/>
    <s v="31.05.2013"/>
    <n v="158296.19"/>
    <n v="88382.040000000008"/>
    <s v="ZLIN"/>
    <n v="10"/>
    <n v="0"/>
    <n v="0"/>
    <n v="0"/>
    <s v="ZLIN"/>
    <n v="10"/>
    <n v="0"/>
    <n v="0"/>
    <n v="0"/>
    <m/>
    <m/>
    <m/>
  </r>
  <r>
    <s v="120602007963-0"/>
    <x v="38"/>
    <m/>
    <s v="MESA CIRCULAR"/>
    <s v="30.06.2013"/>
    <n v="189267.14"/>
    <n v="104096.92000000001"/>
    <s v="ZLIN"/>
    <n v="10"/>
    <n v="0"/>
    <n v="0"/>
    <n v="0"/>
    <s v="ZLIN"/>
    <n v="10"/>
    <n v="0"/>
    <n v="0"/>
    <n v="0"/>
    <m/>
    <m/>
    <m/>
  </r>
  <r>
    <s v="120602007964-0"/>
    <x v="38"/>
    <m/>
    <s v="CREDENZA"/>
    <s v="30.06.2013"/>
    <n v="219576.35"/>
    <n v="120766.99"/>
    <s v="ZLIN"/>
    <n v="10"/>
    <n v="0"/>
    <n v="0"/>
    <n v="0"/>
    <s v="ZLIN"/>
    <n v="10"/>
    <n v="0"/>
    <n v="0"/>
    <n v="0"/>
    <m/>
    <m/>
    <m/>
  </r>
  <r>
    <s v="120602007965-0"/>
    <x v="38"/>
    <m/>
    <s v="CREDENZA"/>
    <s v="30.06.2013"/>
    <n v="219576.35"/>
    <n v="120766.99"/>
    <s v="ZLIN"/>
    <n v="10"/>
    <n v="0"/>
    <n v="0"/>
    <n v="0"/>
    <s v="ZLIN"/>
    <n v="10"/>
    <n v="0"/>
    <n v="0"/>
    <n v="0"/>
    <m/>
    <m/>
    <m/>
  </r>
  <r>
    <s v="120602007966-0"/>
    <x v="38"/>
    <m/>
    <s v="CREDENZA"/>
    <s v="30.06.2013"/>
    <n v="219576.35"/>
    <n v="120766.99"/>
    <s v="ZLIN"/>
    <n v="10"/>
    <n v="0"/>
    <n v="0"/>
    <n v="0"/>
    <s v="ZLIN"/>
    <n v="10"/>
    <n v="0"/>
    <n v="0"/>
    <n v="0"/>
    <m/>
    <m/>
    <m/>
  </r>
  <r>
    <s v="120602007967-0"/>
    <x v="38"/>
    <m/>
    <s v="CREDENZA"/>
    <s v="30.06.2013"/>
    <n v="219576.35"/>
    <n v="120766.99"/>
    <s v="ZLIN"/>
    <n v="10"/>
    <n v="0"/>
    <n v="0"/>
    <n v="0"/>
    <s v="ZLIN"/>
    <n v="10"/>
    <n v="0"/>
    <n v="0"/>
    <n v="0"/>
    <m/>
    <m/>
    <m/>
  </r>
  <r>
    <s v="120602007968-0"/>
    <x v="38"/>
    <m/>
    <s v="ESCRITORIO EJECUTIVO"/>
    <s v="13.02.2013"/>
    <n v="285000"/>
    <n v="166250"/>
    <s v="ZLIN"/>
    <n v="10"/>
    <n v="0"/>
    <n v="0"/>
    <n v="0"/>
    <s v="ZLIN"/>
    <n v="10"/>
    <n v="0"/>
    <n v="0"/>
    <n v="0"/>
    <m/>
    <m/>
    <m/>
  </r>
  <r>
    <s v="120602007969-0"/>
    <x v="38"/>
    <m/>
    <s v="GAVETERO EJECUTIVO"/>
    <s v="13.02.2013"/>
    <n v="105000"/>
    <n v="61250"/>
    <s v="ZLIN"/>
    <n v="10"/>
    <n v="0"/>
    <n v="0"/>
    <n v="0"/>
    <s v="ZLIN"/>
    <n v="10"/>
    <n v="0"/>
    <n v="0"/>
    <n v="0"/>
    <m/>
    <m/>
    <m/>
  </r>
  <r>
    <s v="120602007970-0"/>
    <x v="38"/>
    <m/>
    <s v="MUEBLE PARA COMPUTADORA"/>
    <s v="13.02.2013"/>
    <n v="145000"/>
    <n v="84583.33"/>
    <s v="ZLIN"/>
    <n v="10"/>
    <n v="0"/>
    <n v="0"/>
    <n v="0"/>
    <s v="ZLIN"/>
    <n v="10"/>
    <n v="0"/>
    <n v="0"/>
    <n v="0"/>
    <m/>
    <m/>
    <m/>
  </r>
  <r>
    <s v="120602007971-0"/>
    <x v="38"/>
    <m/>
    <s v="SILLON GIRATORIO EJECUTIVO"/>
    <s v="13.02.2013"/>
    <n v="125000"/>
    <n v="72916.67"/>
    <s v="ZLIN"/>
    <n v="10"/>
    <n v="0"/>
    <n v="0"/>
    <n v="0"/>
    <s v="ZLIN"/>
    <n v="10"/>
    <n v="0"/>
    <n v="0"/>
    <n v="0"/>
    <m/>
    <m/>
    <m/>
  </r>
  <r>
    <s v="120602007972-0"/>
    <x v="38"/>
    <m/>
    <s v="CELULAR"/>
    <s v="25.02.2013"/>
    <n v="271000"/>
    <n v="158083.34"/>
    <s v="ZLIN"/>
    <n v="10"/>
    <n v="0"/>
    <n v="0"/>
    <n v="0"/>
    <s v="ZLIN"/>
    <n v="10"/>
    <n v="0"/>
    <n v="0"/>
    <n v="0"/>
    <m/>
    <m/>
    <m/>
  </r>
  <r>
    <s v="120602007973-0"/>
    <x v="38"/>
    <m/>
    <s v="ARMARIO DE 4 ENTREPAÑOS COLOR NEGRO"/>
    <s v="27.02.2013"/>
    <n v="139990.04999999999"/>
    <n v="81660.859999999986"/>
    <s v="ZLIN"/>
    <n v="10"/>
    <n v="0"/>
    <n v="0"/>
    <n v="0"/>
    <s v="ZLIN"/>
    <n v="10"/>
    <n v="0"/>
    <n v="0"/>
    <n v="0"/>
    <m/>
    <m/>
    <m/>
  </r>
  <r>
    <s v="120602007974-0"/>
    <x v="38"/>
    <m/>
    <s v="ARMARIO DE 4 ENTREPAÑOS COLOR NEGRO"/>
    <s v="27.02.2013"/>
    <n v="139990.04999999999"/>
    <n v="81660.859999999986"/>
    <s v="ZLIN"/>
    <n v="10"/>
    <n v="0"/>
    <n v="0"/>
    <n v="0"/>
    <s v="ZLIN"/>
    <n v="10"/>
    <n v="0"/>
    <n v="0"/>
    <n v="0"/>
    <m/>
    <m/>
    <m/>
  </r>
  <r>
    <s v="120602007975-0"/>
    <x v="38"/>
    <m/>
    <s v="ARMARIO DE 4 ENTREPAÑOS COLOR NEGRO"/>
    <s v="27.02.2013"/>
    <n v="139990.04999999999"/>
    <n v="81660.859999999986"/>
    <s v="ZLIN"/>
    <n v="10"/>
    <n v="0"/>
    <n v="0"/>
    <n v="0"/>
    <s v="ZLIN"/>
    <n v="10"/>
    <n v="0"/>
    <n v="0"/>
    <n v="0"/>
    <m/>
    <m/>
    <m/>
  </r>
  <r>
    <s v="120602007976-0"/>
    <x v="38"/>
    <m/>
    <s v="SALA MODELO PORTRESS 111"/>
    <s v="28.02.2013"/>
    <n v="370357.5"/>
    <n v="216041.88"/>
    <s v="ZLIN"/>
    <n v="10"/>
    <n v="0"/>
    <n v="0"/>
    <n v="0"/>
    <s v="ZLIN"/>
    <n v="10"/>
    <n v="0"/>
    <n v="0"/>
    <n v="0"/>
    <m/>
    <m/>
    <m/>
  </r>
  <r>
    <s v="120602007977-0"/>
    <x v="38"/>
    <m/>
    <s v="SALA MODELO PORTRESS 111"/>
    <s v="28.02.2013"/>
    <n v="241537.5"/>
    <n v="140896.88"/>
    <s v="ZLIN"/>
    <n v="10"/>
    <n v="0"/>
    <n v="0"/>
    <n v="0"/>
    <s v="ZLIN"/>
    <n v="10"/>
    <n v="0"/>
    <n v="0"/>
    <n v="0"/>
    <m/>
    <m/>
    <m/>
  </r>
  <r>
    <s v="120602007979-0"/>
    <x v="38"/>
    <m/>
    <s v="ESTACION DE TRABAJO (DATA CENTER)"/>
    <s v="31.05.2013"/>
    <n v="848262.32"/>
    <n v="473613.11999999994"/>
    <s v="ZLIN"/>
    <n v="10"/>
    <n v="0"/>
    <n v="0"/>
    <n v="0"/>
    <s v="ZLIN"/>
    <n v="10"/>
    <n v="0"/>
    <n v="0"/>
    <n v="0"/>
    <m/>
    <m/>
    <m/>
  </r>
  <r>
    <s v="120602007980-0"/>
    <x v="38"/>
    <m/>
    <s v="ESTACION DE TRABAJO (DATA CENTER)"/>
    <s v="31.05.2013"/>
    <n v="848262.32"/>
    <n v="473613.11999999994"/>
    <s v="ZLIN"/>
    <n v="10"/>
    <n v="0"/>
    <n v="0"/>
    <n v="0"/>
    <s v="ZLIN"/>
    <n v="10"/>
    <n v="0"/>
    <n v="0"/>
    <n v="0"/>
    <m/>
    <m/>
    <m/>
  </r>
  <r>
    <s v="120602007981-0"/>
    <x v="38"/>
    <m/>
    <s v="ESTACION DE TRABAJO (DATA CENTER)"/>
    <s v="31.05.2013"/>
    <n v="848262.32"/>
    <n v="473613.11999999994"/>
    <s v="ZLIN"/>
    <n v="10"/>
    <n v="0"/>
    <n v="0"/>
    <n v="0"/>
    <s v="ZLIN"/>
    <n v="10"/>
    <n v="0"/>
    <n v="0"/>
    <n v="0"/>
    <m/>
    <m/>
    <m/>
  </r>
  <r>
    <s v="120602007982-0"/>
    <x v="38"/>
    <m/>
    <s v="ESTACION DE TRABAJO (DATA CENTER)"/>
    <s v="31.05.2013"/>
    <n v="848262.32"/>
    <n v="473613.11999999994"/>
    <s v="ZLIN"/>
    <n v="10"/>
    <n v="0"/>
    <n v="0"/>
    <n v="0"/>
    <s v="ZLIN"/>
    <n v="10"/>
    <n v="0"/>
    <n v="0"/>
    <n v="0"/>
    <m/>
    <m/>
    <m/>
  </r>
  <r>
    <s v="120602007983-0"/>
    <x v="38"/>
    <m/>
    <s v="ESTACION DE TRABAJO (DATA CENTER)"/>
    <s v="31.05.2013"/>
    <n v="848262.32"/>
    <n v="473613.11999999994"/>
    <s v="ZLIN"/>
    <n v="10"/>
    <n v="0"/>
    <n v="0"/>
    <n v="0"/>
    <s v="ZLIN"/>
    <n v="10"/>
    <n v="0"/>
    <n v="0"/>
    <n v="0"/>
    <m/>
    <m/>
    <m/>
  </r>
  <r>
    <s v="120602007984-0"/>
    <x v="38"/>
    <m/>
    <s v="ESTACION DE TRABAJO (DATA CENTER)"/>
    <s v="31.05.2013"/>
    <n v="848262.32"/>
    <n v="473613.11999999994"/>
    <s v="ZLIN"/>
    <n v="10"/>
    <n v="0"/>
    <n v="0"/>
    <n v="0"/>
    <s v="ZLIN"/>
    <n v="10"/>
    <n v="0"/>
    <n v="0"/>
    <n v="0"/>
    <m/>
    <m/>
    <m/>
  </r>
  <r>
    <s v="120602007985-0"/>
    <x v="38"/>
    <m/>
    <s v="BIBLIOTECA MIXTA"/>
    <s v="31.05.2013"/>
    <n v="230991.93"/>
    <n v="128970.48999999999"/>
    <s v="ZLIN"/>
    <n v="10"/>
    <n v="0"/>
    <n v="0"/>
    <n v="0"/>
    <s v="ZLIN"/>
    <n v="10"/>
    <n v="0"/>
    <n v="0"/>
    <n v="0"/>
    <m/>
    <m/>
    <m/>
  </r>
  <r>
    <s v="120602007986-0"/>
    <x v="38"/>
    <m/>
    <s v="ESPEJO DE SEGURIDAD"/>
    <s v="06.03.2013"/>
    <n v="273300"/>
    <n v="157147.5"/>
    <s v="ZLIN"/>
    <n v="10"/>
    <n v="0"/>
    <n v="0"/>
    <n v="0"/>
    <s v="ZLIN"/>
    <n v="10"/>
    <n v="0"/>
    <n v="0"/>
    <n v="0"/>
    <m/>
    <m/>
    <m/>
  </r>
  <r>
    <s v="120602007987-0"/>
    <x v="38"/>
    <m/>
    <s v="AIRE ACONDICIONADO"/>
    <s v="11.03.2013"/>
    <n v="206225"/>
    <n v="118579.38"/>
    <s v="ZLIN"/>
    <n v="10"/>
    <n v="0"/>
    <n v="0"/>
    <n v="0"/>
    <s v="ZLIN"/>
    <n v="10"/>
    <n v="0"/>
    <n v="0"/>
    <n v="0"/>
    <m/>
    <m/>
    <m/>
  </r>
  <r>
    <s v="120602007988-0"/>
    <x v="38"/>
    <m/>
    <s v="RELOJ MARCADOR"/>
    <s v="08.03.2013"/>
    <n v="389597.2"/>
    <n v="176312.6"/>
    <s v="ZLIN"/>
    <n v="15"/>
    <n v="0"/>
    <n v="0"/>
    <n v="0"/>
    <s v="ZLIN"/>
    <n v="10"/>
    <n v="0"/>
    <n v="0"/>
    <n v="0"/>
    <m/>
    <m/>
    <m/>
  </r>
  <r>
    <s v="120602007989-0"/>
    <x v="38"/>
    <m/>
    <s v="RELOJ MARCADOR"/>
    <s v="08.03.2013"/>
    <n v="389597.2"/>
    <n v="176312.6"/>
    <s v="ZLIN"/>
    <n v="15"/>
    <n v="0"/>
    <n v="0"/>
    <n v="0"/>
    <s v="ZLIN"/>
    <n v="10"/>
    <n v="0"/>
    <n v="0"/>
    <n v="0"/>
    <m/>
    <m/>
    <m/>
  </r>
  <r>
    <s v="120602007990-0"/>
    <x v="38"/>
    <m/>
    <s v="RELOJ MARCADOR"/>
    <s v="08.03.2013"/>
    <n v="389597.2"/>
    <n v="176312.6"/>
    <s v="ZLIN"/>
    <n v="15"/>
    <n v="0"/>
    <n v="0"/>
    <n v="0"/>
    <s v="ZLIN"/>
    <n v="10"/>
    <n v="0"/>
    <n v="0"/>
    <n v="0"/>
    <m/>
    <m/>
    <m/>
  </r>
  <r>
    <s v="120602007991-0"/>
    <x v="38"/>
    <m/>
    <s v="RELOJ MARCADOR"/>
    <s v="08.03.2013"/>
    <n v="389597.21"/>
    <n v="176312.61000000002"/>
    <s v="ZLIN"/>
    <n v="15"/>
    <n v="0"/>
    <n v="0"/>
    <n v="0"/>
    <s v="ZLIN"/>
    <n v="10"/>
    <n v="0"/>
    <n v="0"/>
    <n v="0"/>
    <m/>
    <m/>
    <m/>
  </r>
  <r>
    <s v="120602007992-0"/>
    <x v="38"/>
    <m/>
    <s v="ESTACION DE TRABAJO TIPO 2 (PISO 3)"/>
    <s v="30.04.2013"/>
    <n v="1025353.12"/>
    <n v="581033.41999999993"/>
    <s v="ZLIN"/>
    <n v="10"/>
    <n v="0"/>
    <n v="0"/>
    <n v="0"/>
    <s v="ZLIN"/>
    <n v="10"/>
    <n v="0"/>
    <n v="0"/>
    <n v="0"/>
    <m/>
    <m/>
    <m/>
  </r>
  <r>
    <s v="120602007993-0"/>
    <x v="38"/>
    <m/>
    <s v="ESTACION DE TRABAJO TIPO 2 (PISO 3)"/>
    <s v="30.04.2013"/>
    <n v="1025353.12"/>
    <n v="581033.41999999993"/>
    <s v="ZLIN"/>
    <n v="10"/>
    <n v="0"/>
    <n v="0"/>
    <n v="0"/>
    <s v="ZLIN"/>
    <n v="10"/>
    <n v="0"/>
    <n v="0"/>
    <n v="0"/>
    <m/>
    <m/>
    <m/>
  </r>
  <r>
    <s v="120602007994-0"/>
    <x v="38"/>
    <m/>
    <s v="ESTACION DE TRABAJO TIPO 3 (PISO 3)"/>
    <s v="30.04.2013"/>
    <n v="1012837.28"/>
    <n v="573941.14"/>
    <s v="ZLIN"/>
    <n v="10"/>
    <n v="0"/>
    <n v="0"/>
    <n v="0"/>
    <s v="ZLIN"/>
    <n v="10"/>
    <n v="0"/>
    <n v="0"/>
    <n v="0"/>
    <m/>
    <m/>
    <m/>
  </r>
  <r>
    <s v="120602007995-0"/>
    <x v="38"/>
    <m/>
    <s v="ESTACION DE TRABAJO TIPO 3 (PISO 3)"/>
    <s v="30.04.2013"/>
    <n v="1012837.28"/>
    <n v="573941.14"/>
    <s v="ZLIN"/>
    <n v="10"/>
    <n v="0"/>
    <n v="0"/>
    <n v="0"/>
    <s v="ZLIN"/>
    <n v="10"/>
    <n v="0"/>
    <n v="0"/>
    <n v="0"/>
    <m/>
    <m/>
    <m/>
  </r>
  <r>
    <s v="120602007996-0"/>
    <x v="38"/>
    <m/>
    <s v="ESTACION DE TRABAJO TIPO 3 (PISO 3)"/>
    <s v="30.04.2013"/>
    <n v="1012837.28"/>
    <n v="573941.14"/>
    <s v="ZLIN"/>
    <n v="10"/>
    <n v="0"/>
    <n v="0"/>
    <n v="0"/>
    <s v="ZLIN"/>
    <n v="10"/>
    <n v="0"/>
    <n v="0"/>
    <n v="0"/>
    <m/>
    <m/>
    <m/>
  </r>
  <r>
    <s v="120602007997-0"/>
    <x v="38"/>
    <m/>
    <s v="ESTACION DE TRABAJO TIPO 4 (PISO 3)"/>
    <s v="30.04.2013"/>
    <n v="884624.39"/>
    <n v="501287.16000000003"/>
    <s v="ZLIN"/>
    <n v="10"/>
    <n v="0"/>
    <n v="0"/>
    <n v="0"/>
    <s v="ZLIN"/>
    <n v="10"/>
    <n v="0"/>
    <n v="0"/>
    <n v="0"/>
    <m/>
    <m/>
    <m/>
  </r>
  <r>
    <s v="120602007998-0"/>
    <x v="38"/>
    <m/>
    <s v="ESTACION DE TRABAJO TIPO 4 (PISO 3)"/>
    <s v="30.04.2013"/>
    <n v="884624.39"/>
    <n v="501287.16000000003"/>
    <s v="ZLIN"/>
    <n v="10"/>
    <n v="0"/>
    <n v="0"/>
    <n v="0"/>
    <s v="ZLIN"/>
    <n v="10"/>
    <n v="0"/>
    <n v="0"/>
    <n v="0"/>
    <m/>
    <m/>
    <m/>
  </r>
  <r>
    <s v="120602007999-0"/>
    <x v="38"/>
    <m/>
    <s v="ESTACION DE TRABAJO TIPO 4 (PISO 3)"/>
    <s v="30.04.2013"/>
    <n v="884624.39"/>
    <n v="501287.16000000003"/>
    <s v="ZLIN"/>
    <n v="10"/>
    <n v="0"/>
    <n v="0"/>
    <n v="0"/>
    <s v="ZLIN"/>
    <n v="10"/>
    <n v="0"/>
    <n v="0"/>
    <n v="0"/>
    <m/>
    <m/>
    <m/>
  </r>
  <r>
    <s v="120602008000-0"/>
    <x v="38"/>
    <m/>
    <s v="ESTACION DE TRABAJO TIPO 4 (PISO 3)"/>
    <s v="30.04.2013"/>
    <n v="884624.39"/>
    <n v="501287.16000000003"/>
    <s v="ZLIN"/>
    <n v="10"/>
    <n v="0"/>
    <n v="0"/>
    <n v="0"/>
    <s v="ZLIN"/>
    <n v="10"/>
    <n v="0"/>
    <n v="0"/>
    <n v="0"/>
    <m/>
    <m/>
    <m/>
  </r>
  <r>
    <s v="120602008001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2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3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4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5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6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7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8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09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0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1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2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3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4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5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6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7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8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19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20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21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22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23-0"/>
    <x v="38"/>
    <m/>
    <s v="ESTACION DE TRABAJO TIPO 5 (PISO 3)"/>
    <s v="30.04.2013"/>
    <n v="770566.33"/>
    <n v="436654.24999999994"/>
    <s v="ZLIN"/>
    <n v="10"/>
    <n v="0"/>
    <n v="0"/>
    <n v="0"/>
    <s v="ZLIN"/>
    <n v="10"/>
    <n v="0"/>
    <n v="0"/>
    <n v="0"/>
    <m/>
    <m/>
    <m/>
  </r>
  <r>
    <s v="120602008024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25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26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27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28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29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0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1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2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3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4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5-0"/>
    <x v="38"/>
    <m/>
    <s v="ESTACION DE TRABAJO TIPO 6 (PISO 3)"/>
    <s v="30.04.2013"/>
    <n v="750335.69"/>
    <n v="425190.22999999992"/>
    <s v="ZLIN"/>
    <n v="10"/>
    <n v="0"/>
    <n v="0"/>
    <n v="0"/>
    <s v="ZLIN"/>
    <n v="10"/>
    <n v="0"/>
    <n v="0"/>
    <n v="0"/>
    <m/>
    <m/>
    <m/>
  </r>
  <r>
    <s v="120602008036-0"/>
    <x v="38"/>
    <m/>
    <s v="ESTACION DE TRABAJO TIPO 7 (PISO 3)"/>
    <s v="30.04.2013"/>
    <n v="719608.97"/>
    <n v="407778.43"/>
    <s v="ZLIN"/>
    <n v="10"/>
    <n v="0"/>
    <n v="0"/>
    <n v="0"/>
    <s v="ZLIN"/>
    <n v="10"/>
    <n v="0"/>
    <n v="0"/>
    <n v="0"/>
    <m/>
    <m/>
    <m/>
  </r>
  <r>
    <s v="120602008037-0"/>
    <x v="38"/>
    <m/>
    <s v="ESTACION DE TRABAJO TIPO 7 (PISO 3)"/>
    <s v="30.04.2013"/>
    <n v="719608.97"/>
    <n v="407778.43"/>
    <s v="ZLIN"/>
    <n v="10"/>
    <n v="0"/>
    <n v="0"/>
    <n v="0"/>
    <s v="ZLIN"/>
    <n v="10"/>
    <n v="0"/>
    <n v="0"/>
    <n v="0"/>
    <m/>
    <m/>
    <m/>
  </r>
  <r>
    <s v="120602008038-0"/>
    <x v="38"/>
    <m/>
    <s v="ESTACION DE TRABAJO TIPO 7 (PISO 3)"/>
    <s v="30.04.2013"/>
    <n v="719608.97"/>
    <n v="407778.43"/>
    <s v="ZLIN"/>
    <n v="10"/>
    <n v="0"/>
    <n v="0"/>
    <n v="0"/>
    <s v="ZLIN"/>
    <n v="10"/>
    <n v="0"/>
    <n v="0"/>
    <n v="0"/>
    <m/>
    <m/>
    <m/>
  </r>
  <r>
    <s v="120602008039-0"/>
    <x v="38"/>
    <m/>
    <s v="ESTACION DE TRABAJO TIPO 7 (PISO 3)"/>
    <s v="30.04.2013"/>
    <n v="719608.97"/>
    <n v="407778.43"/>
    <s v="ZLIN"/>
    <n v="10"/>
    <n v="0"/>
    <n v="0"/>
    <n v="0"/>
    <s v="ZLIN"/>
    <n v="10"/>
    <n v="0"/>
    <n v="0"/>
    <n v="0"/>
    <m/>
    <m/>
    <m/>
  </r>
  <r>
    <s v="120602008040-0"/>
    <x v="38"/>
    <m/>
    <s v="ESTACION DE TRABAJO TIPO 7 (PISO 3)"/>
    <s v="30.04.2013"/>
    <n v="719608.97"/>
    <n v="407778.43"/>
    <s v="ZLIN"/>
    <n v="10"/>
    <n v="0"/>
    <n v="0"/>
    <n v="0"/>
    <s v="ZLIN"/>
    <n v="10"/>
    <n v="0"/>
    <n v="0"/>
    <n v="0"/>
    <m/>
    <m/>
    <m/>
  </r>
  <r>
    <s v="120602008041-0"/>
    <x v="38"/>
    <m/>
    <s v="ARCHIVO 4 GAVETAS"/>
    <s v="30.04.2013"/>
    <n v="540793"/>
    <n v="306449.37"/>
    <s v="ZLIN"/>
    <n v="10"/>
    <n v="0"/>
    <n v="0"/>
    <n v="0"/>
    <s v="ZLIN"/>
    <n v="10"/>
    <n v="0"/>
    <n v="0"/>
    <n v="0"/>
    <m/>
    <m/>
    <m/>
  </r>
  <r>
    <s v="120602008042-0"/>
    <x v="38"/>
    <m/>
    <s v="ARCHIVO 4 GAVETAS"/>
    <s v="30.04.2013"/>
    <n v="540793"/>
    <n v="306449.37"/>
    <s v="ZLIN"/>
    <n v="10"/>
    <n v="0"/>
    <n v="0"/>
    <n v="0"/>
    <s v="ZLIN"/>
    <n v="10"/>
    <n v="0"/>
    <n v="0"/>
    <n v="0"/>
    <m/>
    <m/>
    <m/>
  </r>
  <r>
    <s v="120602008043-0"/>
    <x v="38"/>
    <m/>
    <s v="ARCHIVO 4 GAVETAS"/>
    <s v="30.04.2013"/>
    <n v="540793"/>
    <n v="306449.37"/>
    <s v="ZLIN"/>
    <n v="10"/>
    <n v="0"/>
    <n v="0"/>
    <n v="0"/>
    <s v="ZLIN"/>
    <n v="10"/>
    <n v="0"/>
    <n v="0"/>
    <n v="0"/>
    <m/>
    <m/>
    <m/>
  </r>
  <r>
    <s v="120602008044-0"/>
    <x v="38"/>
    <m/>
    <s v="ARCHIVO 4 GAVETAS"/>
    <s v="30.04.2013"/>
    <n v="540793"/>
    <n v="306449.37"/>
    <s v="ZLIN"/>
    <n v="10"/>
    <n v="0"/>
    <n v="0"/>
    <n v="0"/>
    <s v="ZLIN"/>
    <n v="10"/>
    <n v="0"/>
    <n v="0"/>
    <n v="0"/>
    <m/>
    <m/>
    <m/>
  </r>
  <r>
    <s v="120602008045-0"/>
    <x v="38"/>
    <m/>
    <s v="MUEBLE TIPO CREDENZA"/>
    <s v="30.04.2013"/>
    <n v="477040.02"/>
    <n v="270322.67000000004"/>
    <s v="ZLIN"/>
    <n v="10"/>
    <n v="0"/>
    <n v="0"/>
    <n v="0"/>
    <s v="ZLIN"/>
    <n v="10"/>
    <n v="0"/>
    <n v="0"/>
    <n v="0"/>
    <m/>
    <m/>
    <m/>
  </r>
  <r>
    <s v="120602008046-0"/>
    <x v="38"/>
    <m/>
    <s v="MUEBLE TIPO CREDENZA"/>
    <s v="30.04.2013"/>
    <n v="477040.02"/>
    <n v="270322.67000000004"/>
    <s v="ZLIN"/>
    <n v="10"/>
    <n v="0"/>
    <n v="0"/>
    <n v="0"/>
    <s v="ZLIN"/>
    <n v="10"/>
    <n v="0"/>
    <n v="0"/>
    <n v="0"/>
    <m/>
    <m/>
    <m/>
  </r>
  <r>
    <s v="120602008047-0"/>
    <x v="38"/>
    <m/>
    <s v="MUEBLE TIPO CREDENZA"/>
    <s v="30.04.2013"/>
    <n v="477040.02"/>
    <n v="270322.67000000004"/>
    <s v="ZLIN"/>
    <n v="10"/>
    <n v="0"/>
    <n v="0"/>
    <n v="0"/>
    <s v="ZLIN"/>
    <n v="10"/>
    <n v="0"/>
    <n v="0"/>
    <n v="0"/>
    <m/>
    <m/>
    <m/>
  </r>
  <r>
    <s v="120602008048-0"/>
    <x v="38"/>
    <m/>
    <s v="BIBLIOTECA 3 ESTANTES 2 PUERTAS"/>
    <s v="30.04.2013"/>
    <n v="495813.78"/>
    <n v="280961.15000000002"/>
    <s v="ZLIN"/>
    <n v="10"/>
    <n v="0"/>
    <n v="0"/>
    <n v="0"/>
    <s v="ZLIN"/>
    <n v="10"/>
    <n v="0"/>
    <n v="0"/>
    <n v="0"/>
    <m/>
    <m/>
    <m/>
  </r>
  <r>
    <s v="120602008049-0"/>
    <x v="38"/>
    <m/>
    <s v="BIBLIOTECA 3 ESTANTES 2 PUERTAS"/>
    <s v="30.04.2013"/>
    <n v="495813.78"/>
    <n v="280961.15000000002"/>
    <s v="ZLIN"/>
    <n v="10"/>
    <n v="0"/>
    <n v="0"/>
    <n v="0"/>
    <s v="ZLIN"/>
    <n v="10"/>
    <n v="0"/>
    <n v="0"/>
    <n v="0"/>
    <m/>
    <m/>
    <m/>
  </r>
  <r>
    <s v="120602008050-0"/>
    <x v="38"/>
    <m/>
    <s v="BIBLIOTECA 3 ESTANTES 2 PUERTAS"/>
    <s v="30.04.2013"/>
    <n v="495813.78"/>
    <n v="280961.15000000002"/>
    <s v="ZLIN"/>
    <n v="10"/>
    <n v="0"/>
    <n v="0"/>
    <n v="0"/>
    <s v="ZLIN"/>
    <n v="10"/>
    <n v="0"/>
    <n v="0"/>
    <n v="0"/>
    <m/>
    <m/>
    <m/>
  </r>
  <r>
    <s v="120602008051-0"/>
    <x v="38"/>
    <m/>
    <s v="BIBLIOTECA 3 ESTANTES 2 PUERTAS"/>
    <s v="30.04.2013"/>
    <n v="495813.78"/>
    <n v="280961.15000000002"/>
    <s v="ZLIN"/>
    <n v="10"/>
    <n v="0"/>
    <n v="0"/>
    <n v="0"/>
    <s v="ZLIN"/>
    <n v="10"/>
    <n v="0"/>
    <n v="0"/>
    <n v="0"/>
    <m/>
    <m/>
    <m/>
  </r>
  <r>
    <s v="120602008052-0"/>
    <x v="38"/>
    <m/>
    <s v="ARMARIO PEQUEÑO 2 GAVETAS"/>
    <s v="30.04.2013"/>
    <n v="431446.59"/>
    <n v="244486.41000000003"/>
    <s v="ZLIN"/>
    <n v="10"/>
    <n v="0"/>
    <n v="0"/>
    <n v="0"/>
    <s v="ZLIN"/>
    <n v="10"/>
    <n v="0"/>
    <n v="0"/>
    <n v="0"/>
    <m/>
    <m/>
    <m/>
  </r>
  <r>
    <s v="120602008053-0"/>
    <x v="38"/>
    <m/>
    <s v="ARMARIO PEQUEÑO 2 GAVETAS"/>
    <s v="30.04.2013"/>
    <n v="431446.59"/>
    <n v="244486.41000000003"/>
    <s v="ZLIN"/>
    <n v="10"/>
    <n v="0"/>
    <n v="0"/>
    <n v="0"/>
    <s v="ZLIN"/>
    <n v="10"/>
    <n v="0"/>
    <n v="0"/>
    <n v="0"/>
    <m/>
    <m/>
    <m/>
  </r>
  <r>
    <s v="120602008054-0"/>
    <x v="38"/>
    <m/>
    <s v="ARMARIO PEQUEÑO 2 GAVETAS"/>
    <s v="30.04.2013"/>
    <n v="431446.59"/>
    <n v="244486.41000000003"/>
    <s v="ZLIN"/>
    <n v="10"/>
    <n v="0"/>
    <n v="0"/>
    <n v="0"/>
    <s v="ZLIN"/>
    <n v="10"/>
    <n v="0"/>
    <n v="0"/>
    <n v="0"/>
    <m/>
    <m/>
    <m/>
  </r>
  <r>
    <s v="120602008055-0"/>
    <x v="38"/>
    <m/>
    <s v="ARMARIO PEQUEÑO 2 GAVETAS"/>
    <s v="30.04.2013"/>
    <n v="431446.59"/>
    <n v="244486.41000000003"/>
    <s v="ZLIN"/>
    <n v="10"/>
    <n v="0"/>
    <n v="0"/>
    <n v="0"/>
    <s v="ZLIN"/>
    <n v="10"/>
    <n v="0"/>
    <n v="0"/>
    <n v="0"/>
    <m/>
    <m/>
    <m/>
  </r>
  <r>
    <s v="120602008056-0"/>
    <x v="38"/>
    <m/>
    <s v="ARMARIO PEQUEÑO 2 GAVETAS"/>
    <s v="30.04.2013"/>
    <n v="431446.59"/>
    <n v="244486.41000000003"/>
    <s v="ZLIN"/>
    <n v="10"/>
    <n v="0"/>
    <n v="0"/>
    <n v="0"/>
    <s v="ZLIN"/>
    <n v="10"/>
    <n v="0"/>
    <n v="0"/>
    <n v="0"/>
    <m/>
    <m/>
    <m/>
  </r>
  <r>
    <s v="120602008057-0"/>
    <x v="38"/>
    <m/>
    <s v="ARMARIO PEQUEÑO 2 GAVETAS"/>
    <s v="30.04.2013"/>
    <n v="431446.59"/>
    <n v="244486.41000000003"/>
    <s v="ZLIN"/>
    <n v="10"/>
    <n v="0"/>
    <n v="0"/>
    <n v="0"/>
    <s v="ZLIN"/>
    <n v="10"/>
    <n v="0"/>
    <n v="0"/>
    <n v="0"/>
    <m/>
    <m/>
    <m/>
  </r>
  <r>
    <s v="120602008058-0"/>
    <x v="38"/>
    <m/>
    <s v="ARMARIO PEQUEÑO 2 GAVETAS"/>
    <s v="30.04.2013"/>
    <n v="431446.54"/>
    <n v="244486.36999999997"/>
    <s v="ZLIN"/>
    <n v="10"/>
    <n v="0"/>
    <n v="0"/>
    <n v="0"/>
    <s v="ZLIN"/>
    <n v="10"/>
    <n v="0"/>
    <n v="0"/>
    <n v="0"/>
    <m/>
    <m/>
    <m/>
  </r>
  <r>
    <s v="120602008059-0"/>
    <x v="38"/>
    <m/>
    <s v="ARMARIO PARA HERRAMIENTAS"/>
    <s v="22.05.2013"/>
    <n v="149995"/>
    <n v="83747.210000000006"/>
    <s v="ZLIN"/>
    <n v="10"/>
    <n v="0"/>
    <n v="0"/>
    <n v="0"/>
    <s v="ZLIN"/>
    <n v="10"/>
    <n v="0"/>
    <n v="0"/>
    <n v="0"/>
    <m/>
    <m/>
    <m/>
  </r>
  <r>
    <s v="120602008060-0"/>
    <x v="38"/>
    <m/>
    <s v="TELEFONO CELULAR"/>
    <s v="13.03.2013"/>
    <n v="384750"/>
    <n v="221231.25"/>
    <s v="ZLIN"/>
    <n v="10"/>
    <n v="0"/>
    <n v="0"/>
    <n v="0"/>
    <s v="ZLIN"/>
    <n v="10"/>
    <n v="0"/>
    <n v="0"/>
    <n v="0"/>
    <m/>
    <m/>
    <m/>
  </r>
  <r>
    <s v="120602008061-0"/>
    <x v="38"/>
    <m/>
    <s v="JUEGO DE CORTINAS"/>
    <s v="13.03.2013"/>
    <n v="452000"/>
    <n v="259900"/>
    <s v="ZLIN"/>
    <n v="10"/>
    <n v="0"/>
    <n v="0"/>
    <n v="0"/>
    <s v="ZLIN"/>
    <n v="10"/>
    <n v="0"/>
    <n v="0"/>
    <n v="0"/>
    <m/>
    <m/>
    <m/>
  </r>
  <r>
    <s v="120602008063-0"/>
    <x v="38"/>
    <m/>
    <s v="Butaca de 03 Espacios"/>
    <s v="15.03.2013"/>
    <n v="146900"/>
    <n v="84467.5"/>
    <s v="ZLIN"/>
    <n v="10"/>
    <n v="0"/>
    <n v="0"/>
    <n v="0"/>
    <s v="ZLIN"/>
    <n v="10"/>
    <n v="0"/>
    <n v="0"/>
    <n v="0"/>
    <m/>
    <m/>
    <m/>
  </r>
  <r>
    <s v="120602008064-0"/>
    <x v="38"/>
    <m/>
    <s v="Escritorio para Computadora en madera"/>
    <s v="15.03.2013"/>
    <n v="406800"/>
    <n v="233910"/>
    <s v="ZLIN"/>
    <n v="10"/>
    <n v="0"/>
    <n v="0"/>
    <n v="0"/>
    <s v="ZLIN"/>
    <n v="10"/>
    <n v="0"/>
    <n v="0"/>
    <n v="0"/>
    <m/>
    <m/>
    <m/>
  </r>
  <r>
    <s v="120602008065-0"/>
    <x v="38"/>
    <m/>
    <s v="Escritorio Modular en Escuadra Color Madera"/>
    <s v="15.03.2013"/>
    <n v="423750"/>
    <n v="243656.25"/>
    <s v="ZLIN"/>
    <n v="10"/>
    <n v="0"/>
    <n v="0"/>
    <n v="0"/>
    <s v="ZLIN"/>
    <n v="10"/>
    <n v="0"/>
    <n v="0"/>
    <n v="0"/>
    <m/>
    <m/>
    <m/>
  </r>
  <r>
    <s v="120602008066-0"/>
    <x v="38"/>
    <m/>
    <s v="Arturito"/>
    <s v="15.03.2013"/>
    <n v="146900"/>
    <n v="20810.830000000002"/>
    <s v="ZLIN"/>
    <n v="10"/>
    <n v="0"/>
    <n v="0"/>
    <n v="0"/>
    <s v="ZLIN"/>
    <n v="10"/>
    <n v="0"/>
    <n v="0"/>
    <n v="0"/>
    <m/>
    <m/>
    <m/>
  </r>
  <r>
    <s v="120602008067-0"/>
    <x v="38"/>
    <m/>
    <s v="AIRE ACONDICIONADO"/>
    <s v="21.03.2013"/>
    <n v="182832.46"/>
    <n v="105128.67"/>
    <s v="ZLIN"/>
    <n v="10"/>
    <n v="0"/>
    <n v="0"/>
    <n v="0"/>
    <s v="ZLIN"/>
    <n v="10"/>
    <n v="0"/>
    <n v="0"/>
    <n v="0"/>
    <m/>
    <m/>
    <m/>
  </r>
  <r>
    <s v="120602008068-0"/>
    <x v="38"/>
    <m/>
    <s v="GABINETE METALICO PROTECCION CINTAS VIDEO"/>
    <s v="21.03.2013"/>
    <n v="635204.64"/>
    <n v="365242.66000000003"/>
    <s v="ZLIN"/>
    <n v="10"/>
    <n v="0"/>
    <n v="0"/>
    <n v="0"/>
    <s v="ZLIN"/>
    <n v="10"/>
    <n v="0"/>
    <n v="0"/>
    <n v="0"/>
    <m/>
    <m/>
    <m/>
  </r>
  <r>
    <s v="120602008069-0"/>
    <x v="38"/>
    <m/>
    <s v="GABINETE METALICO PROTECCION CINTAS VIDEO"/>
    <s v="21.03.2013"/>
    <n v="635204.64"/>
    <n v="365242.66000000003"/>
    <s v="ZLIN"/>
    <n v="10"/>
    <n v="0"/>
    <n v="0"/>
    <n v="0"/>
    <s v="ZLIN"/>
    <n v="10"/>
    <n v="0"/>
    <n v="0"/>
    <n v="0"/>
    <m/>
    <m/>
    <m/>
  </r>
  <r>
    <s v="120602008070-0"/>
    <x v="38"/>
    <m/>
    <s v="SILLA OPERATIVA"/>
    <s v="21.03.2013"/>
    <n v="113883.66"/>
    <n v="65483.11"/>
    <s v="ZLIN"/>
    <n v="10"/>
    <n v="0"/>
    <n v="0"/>
    <n v="0"/>
    <s v="ZLIN"/>
    <n v="10"/>
    <n v="0"/>
    <n v="0"/>
    <n v="0"/>
    <m/>
    <m/>
    <m/>
  </r>
  <r>
    <s v="120602008071-0"/>
    <x v="38"/>
    <m/>
    <s v="COMPRA DE SILLAS PRESIDECIA"/>
    <s v="21.03.2013"/>
    <n v="218748.79"/>
    <n v="125780.56000000001"/>
    <s v="ZLIN"/>
    <n v="10"/>
    <n v="0"/>
    <n v="0"/>
    <n v="0"/>
    <s v="ZLIN"/>
    <n v="10"/>
    <n v="0"/>
    <n v="0"/>
    <n v="0"/>
    <m/>
    <m/>
    <m/>
  </r>
  <r>
    <s v="120602008072-0"/>
    <x v="38"/>
    <m/>
    <s v="TELEFONO CELULAR PHONE 4S"/>
    <s v="03.04.2013"/>
    <n v="457999.99"/>
    <n v="259533.33"/>
    <s v="ZLIN"/>
    <n v="10"/>
    <n v="0"/>
    <n v="0"/>
    <n v="0"/>
    <s v="ZLIN"/>
    <n v="10"/>
    <n v="0"/>
    <n v="0"/>
    <n v="0"/>
    <m/>
    <m/>
    <m/>
  </r>
  <r>
    <s v="120602008073-0"/>
    <x v="38"/>
    <m/>
    <s v="PANTALLA LED 46&quot;"/>
    <s v="10.04.2013"/>
    <n v="646990"/>
    <n v="366627.67"/>
    <s v="ZLIN"/>
    <n v="10"/>
    <n v="0"/>
    <n v="0"/>
    <n v="0"/>
    <s v="ZLIN"/>
    <n v="10"/>
    <n v="0"/>
    <n v="0"/>
    <n v="0"/>
    <m/>
    <m/>
    <m/>
  </r>
  <r>
    <s v="120602008074-0"/>
    <x v="38"/>
    <m/>
    <s v="ESCRITORIO"/>
    <s v="16.04.2013"/>
    <n v="720000"/>
    <n v="408000"/>
    <s v="ZLIN"/>
    <n v="10"/>
    <n v="0"/>
    <n v="0"/>
    <n v="0"/>
    <s v="ZLIN"/>
    <n v="10"/>
    <n v="0"/>
    <n v="0"/>
    <n v="0"/>
    <m/>
    <m/>
    <m/>
  </r>
  <r>
    <s v="120602008075-0"/>
    <x v="38"/>
    <m/>
    <s v="ESCRITORIO"/>
    <s v="16.04.2013"/>
    <n v="720000"/>
    <n v="408000"/>
    <s v="ZLIN"/>
    <n v="10"/>
    <n v="0"/>
    <n v="0"/>
    <n v="0"/>
    <s v="ZLIN"/>
    <n v="10"/>
    <n v="0"/>
    <n v="0"/>
    <n v="0"/>
    <m/>
    <m/>
    <m/>
  </r>
  <r>
    <s v="120602008076-0"/>
    <x v="38"/>
    <m/>
    <s v="BIBLIOTECA"/>
    <s v="16.04.2013"/>
    <n v="180000"/>
    <n v="102000"/>
    <s v="ZLIN"/>
    <n v="10"/>
    <n v="0"/>
    <n v="0"/>
    <n v="0"/>
    <s v="ZLIN"/>
    <n v="10"/>
    <n v="0"/>
    <n v="0"/>
    <n v="0"/>
    <m/>
    <m/>
    <m/>
  </r>
  <r>
    <s v="120602008077-0"/>
    <x v="38"/>
    <m/>
    <s v="BIBLIOTECA"/>
    <s v="16.04.2013"/>
    <n v="180000"/>
    <n v="102000"/>
    <s v="ZLIN"/>
    <n v="10"/>
    <n v="0"/>
    <n v="0"/>
    <n v="0"/>
    <s v="ZLIN"/>
    <n v="10"/>
    <n v="0"/>
    <n v="0"/>
    <n v="0"/>
    <m/>
    <m/>
    <m/>
  </r>
  <r>
    <s v="120602008078-0"/>
    <x v="38"/>
    <m/>
    <s v="AIRE ACONDICIONADO (SALA REUNIONES MANT. EL ALTO)"/>
    <s v="01.08.2013"/>
    <n v="1102426.9099999999"/>
    <n v="587961.00999999989"/>
    <s v="ZLIN"/>
    <n v="10"/>
    <n v="0"/>
    <n v="0"/>
    <n v="0"/>
    <s v="ZLIN"/>
    <n v="10"/>
    <n v="0"/>
    <n v="0"/>
    <n v="0"/>
    <m/>
    <m/>
    <m/>
  </r>
  <r>
    <s v="120602008079-0"/>
    <x v="38"/>
    <m/>
    <s v="AIRE ACONDICIONADO (JEFATURA  MANT. EL ALTO)"/>
    <s v="01.08.2013"/>
    <n v="766093.29"/>
    <n v="408583.09"/>
    <s v="ZLIN"/>
    <n v="10"/>
    <n v="0"/>
    <n v="0"/>
    <n v="0"/>
    <s v="ZLIN"/>
    <n v="10"/>
    <n v="0"/>
    <n v="0"/>
    <n v="0"/>
    <m/>
    <m/>
    <m/>
  </r>
  <r>
    <s v="120602008080-0"/>
    <x v="38"/>
    <m/>
    <s v="BUTACA DE 3 ASIENTOS"/>
    <s v="18.04.2013"/>
    <n v="146900"/>
    <n v="83243.33"/>
    <s v="ZLIN"/>
    <n v="10"/>
    <n v="0"/>
    <n v="0"/>
    <n v="0"/>
    <s v="ZLIN"/>
    <n v="10"/>
    <n v="0"/>
    <n v="0"/>
    <n v="0"/>
    <m/>
    <m/>
    <m/>
  </r>
  <r>
    <s v="120602008081-0"/>
    <x v="38"/>
    <m/>
    <s v="PERFORADORA"/>
    <s v="18.04.2013"/>
    <n v="922080"/>
    <n v="410367.14"/>
    <s v="ZLIN"/>
    <n v="15"/>
    <n v="0"/>
    <n v="0"/>
    <n v="0"/>
    <s v="ZLIN"/>
    <n v="10"/>
    <n v="0"/>
    <n v="0"/>
    <n v="0"/>
    <m/>
    <m/>
    <m/>
  </r>
  <r>
    <s v="120602008083-0"/>
    <x v="38"/>
    <m/>
    <s v="MUEBLE MULTIUSO"/>
    <s v="23.04.2013"/>
    <n v="100570"/>
    <n v="56989.67"/>
    <s v="ZLIN"/>
    <n v="10"/>
    <n v="0"/>
    <n v="0"/>
    <n v="0"/>
    <s v="ZLIN"/>
    <n v="10"/>
    <n v="0"/>
    <n v="0"/>
    <n v="0"/>
    <m/>
    <m/>
    <m/>
  </r>
  <r>
    <s v="120602008084-0"/>
    <x v="38"/>
    <m/>
    <s v="MAQUINA DE ESCRIBIR"/>
    <s v="23.04.2013"/>
    <n v="115000"/>
    <n v="65166.67"/>
    <s v="ZLIN"/>
    <n v="10"/>
    <n v="0"/>
    <n v="0"/>
    <n v="0"/>
    <s v="ZLIN"/>
    <n v="10"/>
    <n v="0"/>
    <n v="0"/>
    <n v="0"/>
    <m/>
    <m/>
    <m/>
  </r>
  <r>
    <s v="120602008085-0"/>
    <x v="38"/>
    <m/>
    <s v="SILLA"/>
    <s v="23.04.2013"/>
    <n v="220150"/>
    <n v="124751.67"/>
    <s v="ZLIN"/>
    <n v="10"/>
    <n v="0"/>
    <n v="0"/>
    <n v="0"/>
    <s v="ZLIN"/>
    <n v="10"/>
    <n v="0"/>
    <n v="0"/>
    <n v="0"/>
    <m/>
    <m/>
    <m/>
  </r>
  <r>
    <s v="120602008086-0"/>
    <x v="38"/>
    <m/>
    <s v="SILLA"/>
    <s v="23.04.2013"/>
    <n v="220150"/>
    <n v="124751.67"/>
    <s v="ZLIN"/>
    <n v="10"/>
    <n v="0"/>
    <n v="0"/>
    <n v="0"/>
    <s v="ZLIN"/>
    <n v="10"/>
    <n v="0"/>
    <n v="0"/>
    <n v="0"/>
    <m/>
    <m/>
    <m/>
  </r>
  <r>
    <s v="120602008087-0"/>
    <x v="38"/>
    <m/>
    <s v="Muebles para Monitores Ed HG Sol Eunice"/>
    <s v="06.05.2013"/>
    <n v="2000000"/>
    <n v="1116666.67"/>
    <s v="ZLIN"/>
    <n v="10"/>
    <n v="0"/>
    <n v="0"/>
    <n v="0"/>
    <s v="ZLIN"/>
    <n v="10"/>
    <n v="0"/>
    <n v="0"/>
    <n v="0"/>
    <m/>
    <m/>
    <m/>
  </r>
  <r>
    <s v="120602008088-0"/>
    <x v="38"/>
    <m/>
    <s v="TOLDO"/>
    <s v="30.04.2013"/>
    <n v="1185008"/>
    <n v="671504.53"/>
    <s v="ZLIN"/>
    <n v="10"/>
    <n v="0"/>
    <n v="0"/>
    <n v="0"/>
    <s v="ZLIN"/>
    <n v="10"/>
    <n v="0"/>
    <n v="0"/>
    <n v="0"/>
    <m/>
    <m/>
    <m/>
  </r>
  <r>
    <s v="120602008089-0"/>
    <x v="38"/>
    <m/>
    <s v="Persianas casa Gerencia General"/>
    <s v="29.04.2013"/>
    <n v="140685"/>
    <n v="79721.5"/>
    <s v="ZLIN"/>
    <n v="10"/>
    <n v="0"/>
    <n v="0"/>
    <n v="0"/>
    <s v="ZLIN"/>
    <n v="10"/>
    <n v="0"/>
    <n v="0"/>
    <n v="0"/>
    <m/>
    <m/>
    <m/>
  </r>
  <r>
    <s v="120602008090-0"/>
    <x v="38"/>
    <m/>
    <s v="Persianas casa Gerencia General"/>
    <s v="29.04.2013"/>
    <n v="102040"/>
    <n v="57822.67"/>
    <s v="ZLIN"/>
    <n v="10"/>
    <n v="0"/>
    <n v="0"/>
    <n v="0"/>
    <s v="ZLIN"/>
    <n v="10"/>
    <n v="0"/>
    <n v="0"/>
    <n v="0"/>
    <m/>
    <m/>
    <m/>
  </r>
  <r>
    <s v="120602008091-0"/>
    <x v="38"/>
    <m/>
    <s v="PERCOLADOR"/>
    <s v="30.04.2013"/>
    <n v="0"/>
    <n v="0"/>
    <s v="ZLIN"/>
    <n v="10"/>
    <n v="0"/>
    <n v="0"/>
    <n v="0"/>
    <s v="ZLIN"/>
    <n v="10"/>
    <n v="0"/>
    <n v="0"/>
    <n v="0"/>
    <m/>
    <m/>
    <m/>
  </r>
  <r>
    <s v="120602008092-0"/>
    <x v="38"/>
    <m/>
    <s v="SISTEMA PRINCIPAL DE AIRE ACONDICIONADO AEJSM"/>
    <s v="30.04.2013"/>
    <n v="13917859.98"/>
    <n v="7886787.3300000001"/>
    <s v="ZLIN"/>
    <n v="10"/>
    <n v="0"/>
    <n v="0"/>
    <n v="0"/>
    <s v="ZLIN"/>
    <n v="10"/>
    <n v="0"/>
    <n v="0"/>
    <n v="0"/>
    <m/>
    <m/>
    <m/>
  </r>
  <r>
    <s v="120602008093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094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095-0"/>
    <x v="38"/>
    <m/>
    <s v="ESTANTE DOS PUERTAS COLOR CAFE MELAMINA AEJSM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096-0"/>
    <x v="38"/>
    <m/>
    <s v="AIRE ACONDICIONADO AEJSM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097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098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099-0"/>
    <x v="38"/>
    <m/>
    <s v="AIRE ACONDICIONADO AEJSM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100-0"/>
    <x v="38"/>
    <m/>
    <s v="ARCHIVO DE MADERA DOS PUERTAS  MELAMINA AEJSM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101-0"/>
    <x v="38"/>
    <m/>
    <s v="ESTANTE COLOR CAFE EN MELAMINA AEJSM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102-0"/>
    <x v="38"/>
    <m/>
    <s v="TELEFONO CON PANTALLA COLOR BLANCO AEJSM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103-0"/>
    <x v="38"/>
    <m/>
    <s v="AIRE ACONDICIONADO AEJSM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104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05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06-0"/>
    <x v="38"/>
    <m/>
    <s v="ARCHIVO TRES GAVETAS COLOR CAFE MELAMINA AEJSM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107-0"/>
    <x v="38"/>
    <m/>
    <s v="TELEFONO CON PANTALLA COLOR BLANCO AEJSM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108-0"/>
    <x v="38"/>
    <m/>
    <s v="Mueble con divisiones para Gerencia"/>
    <s v="29.04.2013"/>
    <n v="152550"/>
    <n v="86445"/>
    <s v="ZLIN"/>
    <n v="10"/>
    <n v="0"/>
    <n v="0"/>
    <n v="0"/>
    <s v="ZLIN"/>
    <n v="10"/>
    <n v="0"/>
    <n v="0"/>
    <n v="0"/>
    <m/>
    <m/>
    <m/>
  </r>
  <r>
    <s v="120602008109-0"/>
    <x v="38"/>
    <m/>
    <s v="TELEFONO CON PANTALLA COLOR BLANCO AEJSM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110-0"/>
    <x v="38"/>
    <m/>
    <s v="TELEFONO CON PANTALLA COLOR BLANCO AEJSM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111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13-0"/>
    <x v="38"/>
    <m/>
    <s v="AIRE ACONDICIONADO AEJSM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114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15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16-0"/>
    <x v="38"/>
    <m/>
    <s v="ESCRITORIO COLOR CAFE DE MELAMINA AEJSM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17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18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19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0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1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2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3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4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5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6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7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8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29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30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31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32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33-0"/>
    <x v="38"/>
    <m/>
    <s v="PUPITRE AEJSM"/>
    <s v="30.04.2013"/>
    <n v="183388.27"/>
    <n v="103920.02999999998"/>
    <s v="ZLIN"/>
    <n v="10"/>
    <n v="0"/>
    <n v="0"/>
    <n v="0"/>
    <s v="ZLIN"/>
    <n v="10"/>
    <n v="0"/>
    <n v="0"/>
    <n v="0"/>
    <m/>
    <m/>
    <m/>
  </r>
  <r>
    <s v="120602008134-0"/>
    <x v="38"/>
    <m/>
    <s v="PIZARRA GRANDE COLOR BLANCO AEJSM"/>
    <s v="30.04.2013"/>
    <n v="463928.67"/>
    <n v="262892.92"/>
    <s v="ZLIN"/>
    <n v="10"/>
    <n v="0"/>
    <n v="0"/>
    <n v="0"/>
    <s v="ZLIN"/>
    <n v="10"/>
    <n v="0"/>
    <n v="0"/>
    <n v="0"/>
    <m/>
    <m/>
    <m/>
  </r>
  <r>
    <s v="120602008135-0"/>
    <x v="38"/>
    <m/>
    <s v="PROYECTOR AEJSM"/>
    <s v="30.04.2013"/>
    <n v="601919.61"/>
    <n v="341087.77"/>
    <s v="ZLIN"/>
    <n v="10"/>
    <n v="0"/>
    <n v="0"/>
    <n v="0"/>
    <s v="ZLIN"/>
    <n v="10"/>
    <n v="0"/>
    <n v="0"/>
    <n v="0"/>
    <m/>
    <m/>
    <m/>
  </r>
  <r>
    <s v="120602008136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37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38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39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0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1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2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3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4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5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6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7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8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49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0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1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2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3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4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5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6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7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8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59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0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1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2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3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4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5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6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7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8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69-0"/>
    <x v="38"/>
    <m/>
    <s v="LOCKER  (AEJSM)"/>
    <s v="30.04.2013"/>
    <n v="155179.60999999999"/>
    <n v="87935.109999999986"/>
    <s v="ZLIN"/>
    <n v="10"/>
    <n v="0"/>
    <n v="0"/>
    <n v="0"/>
    <s v="ZLIN"/>
    <n v="10"/>
    <n v="0"/>
    <n v="0"/>
    <n v="0"/>
    <m/>
    <m/>
    <m/>
  </r>
  <r>
    <s v="120602008170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71-0"/>
    <x v="38"/>
    <m/>
    <s v="LOCKER  (AEJSM)"/>
    <s v="30.04.2013"/>
    <n v="155179.71"/>
    <n v="87935.159999999989"/>
    <s v="ZLIN"/>
    <n v="10"/>
    <n v="0"/>
    <n v="0"/>
    <n v="0"/>
    <s v="ZLIN"/>
    <n v="10"/>
    <n v="0"/>
    <n v="0"/>
    <n v="0"/>
    <m/>
    <m/>
    <m/>
  </r>
  <r>
    <s v="120602008172-0"/>
    <x v="38"/>
    <m/>
    <s v="LOCKER  (AEJSM)"/>
    <s v="30.04.2013"/>
    <n v="155179.5"/>
    <n v="87935.05"/>
    <s v="ZLIN"/>
    <n v="10"/>
    <n v="0"/>
    <n v="0"/>
    <n v="0"/>
    <s v="ZLIN"/>
    <n v="10"/>
    <n v="0"/>
    <n v="0"/>
    <n v="0"/>
    <m/>
    <m/>
    <m/>
  </r>
  <r>
    <s v="120602008173-0"/>
    <x v="38"/>
    <m/>
    <s v="LOCKER  (AEJSM)"/>
    <s v="30.04.2013"/>
    <n v="155179.5"/>
    <n v="87935.05"/>
    <s v="ZLIN"/>
    <n v="10"/>
    <n v="0"/>
    <n v="0"/>
    <n v="0"/>
    <s v="ZLIN"/>
    <n v="10"/>
    <n v="0"/>
    <n v="0"/>
    <n v="0"/>
    <m/>
    <m/>
    <m/>
  </r>
  <r>
    <s v="120602008174-0"/>
    <x v="38"/>
    <m/>
    <s v="LOCKER  (AEJSM)"/>
    <s v="30.04.2013"/>
    <n v="155179.5"/>
    <n v="87935.05"/>
    <s v="ZLIN"/>
    <n v="10"/>
    <n v="0"/>
    <n v="0"/>
    <n v="0"/>
    <s v="ZLIN"/>
    <n v="10"/>
    <n v="0"/>
    <n v="0"/>
    <n v="0"/>
    <m/>
    <m/>
    <m/>
  </r>
  <r>
    <s v="120602008175-0"/>
    <x v="38"/>
    <m/>
    <s v="LOCKER  (AEJSM)"/>
    <s v="30.04.2013"/>
    <n v="155179.5"/>
    <n v="87935.05"/>
    <s v="ZLIN"/>
    <n v="10"/>
    <n v="0"/>
    <n v="0"/>
    <n v="0"/>
    <s v="ZLIN"/>
    <n v="10"/>
    <n v="0"/>
    <n v="0"/>
    <n v="0"/>
    <m/>
    <m/>
    <m/>
  </r>
  <r>
    <s v="120602008176-0"/>
    <x v="38"/>
    <m/>
    <s v="MESA REDONDA COLOR CAFE MELAMINA AEJSM"/>
    <s v="30.04.2013"/>
    <n v="530734.39"/>
    <n v="300749.49"/>
    <s v="ZLIN"/>
    <n v="10"/>
    <n v="0"/>
    <n v="0"/>
    <n v="0"/>
    <s v="ZLIN"/>
    <n v="10"/>
    <n v="0"/>
    <n v="0"/>
    <n v="0"/>
    <m/>
    <m/>
    <m/>
  </r>
  <r>
    <s v="120602008177-0"/>
    <x v="38"/>
    <m/>
    <s v="MESA REDONDA COLOR CAFE MELAMINA AEJSM"/>
    <s v="30.04.2013"/>
    <n v="530734.39"/>
    <n v="300749.49"/>
    <s v="ZLIN"/>
    <n v="10"/>
    <n v="0"/>
    <n v="0"/>
    <n v="0"/>
    <s v="ZLIN"/>
    <n v="10"/>
    <n v="0"/>
    <n v="0"/>
    <n v="0"/>
    <m/>
    <m/>
    <m/>
  </r>
  <r>
    <s v="120602008178-0"/>
    <x v="38"/>
    <m/>
    <s v="MESA REDONDA COLOR CAFE MELAMINA AEJSM"/>
    <s v="30.04.2013"/>
    <n v="530734.39"/>
    <n v="300749.49"/>
    <s v="ZLIN"/>
    <n v="10"/>
    <n v="0"/>
    <n v="0"/>
    <n v="0"/>
    <s v="ZLIN"/>
    <n v="10"/>
    <n v="0"/>
    <n v="0"/>
    <n v="0"/>
    <m/>
    <m/>
    <m/>
  </r>
  <r>
    <s v="120602008179-0"/>
    <x v="38"/>
    <m/>
    <s v="MESA REDONDA COLOR CAFE MELAMINA AEJSM"/>
    <s v="30.04.2013"/>
    <n v="530734.39"/>
    <n v="300749.49"/>
    <s v="ZLIN"/>
    <n v="10"/>
    <n v="0"/>
    <n v="0"/>
    <n v="0"/>
    <s v="ZLIN"/>
    <n v="10"/>
    <n v="0"/>
    <n v="0"/>
    <n v="0"/>
    <m/>
    <m/>
    <m/>
  </r>
  <r>
    <s v="120602008180-0"/>
    <x v="38"/>
    <m/>
    <s v="MESA REDONDA COLOR CAFE MELAMINA AEJSM"/>
    <s v="30.04.2013"/>
    <n v="530734.39"/>
    <n v="300749.49"/>
    <s v="ZLIN"/>
    <n v="10"/>
    <n v="0"/>
    <n v="0"/>
    <n v="0"/>
    <s v="ZLIN"/>
    <n v="10"/>
    <n v="0"/>
    <n v="0"/>
    <n v="0"/>
    <m/>
    <m/>
    <m/>
  </r>
  <r>
    <s v="120602008181-0"/>
    <x v="38"/>
    <m/>
    <s v="MESA REDONDA COLOR CAFE MELAMINA AEJSM"/>
    <s v="30.04.2013"/>
    <n v="530734.39"/>
    <n v="300749.49"/>
    <s v="ZLIN"/>
    <n v="10"/>
    <n v="0"/>
    <n v="0"/>
    <n v="0"/>
    <s v="ZLIN"/>
    <n v="10"/>
    <n v="0"/>
    <n v="0"/>
    <n v="0"/>
    <m/>
    <m/>
    <m/>
  </r>
  <r>
    <s v="120602008182-0"/>
    <x v="38"/>
    <m/>
    <s v="TELEFONO CON PANTALLA COLOR BLANCO AEJSM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183-0"/>
    <x v="38"/>
    <m/>
    <s v="MUEBLE COCINA MELAMINA 6 PUERTAS 4 GAVETAS AEJSM"/>
    <s v="30.04.2013"/>
    <n v="2506545.34"/>
    <n v="1420375.69"/>
    <s v="ZLIN"/>
    <n v="10"/>
    <n v="0"/>
    <n v="0"/>
    <n v="0"/>
    <s v="ZLIN"/>
    <n v="10"/>
    <n v="0"/>
    <n v="0"/>
    <n v="0"/>
    <m/>
    <m/>
    <m/>
  </r>
  <r>
    <s v="120602008184-0"/>
    <x v="38"/>
    <m/>
    <s v="REFRIGERADOR (AEJSM"/>
    <s v="30.04.2013"/>
    <n v="761028.58"/>
    <n v="431249.54"/>
    <s v="ZLIN"/>
    <n v="10"/>
    <n v="0"/>
    <n v="0"/>
    <n v="0"/>
    <s v="ZLIN"/>
    <n v="10"/>
    <n v="0"/>
    <n v="0"/>
    <n v="0"/>
    <m/>
    <m/>
    <m/>
  </r>
  <r>
    <s v="120602008185-0"/>
    <x v="38"/>
    <m/>
    <s v="EXTRACTOR (AEJSM"/>
    <s v="30.04.2013"/>
    <n v="306192.92"/>
    <n v="173509.31"/>
    <s v="ZLIN"/>
    <n v="10"/>
    <n v="0"/>
    <n v="0"/>
    <n v="0"/>
    <s v="ZLIN"/>
    <n v="10"/>
    <n v="0"/>
    <n v="0"/>
    <n v="0"/>
    <m/>
    <m/>
    <m/>
  </r>
  <r>
    <s v="120602008186-0"/>
    <x v="38"/>
    <m/>
    <s v="HORNO MICROONDAS (AEJSM)"/>
    <s v="30.04.2013"/>
    <n v="170725.75"/>
    <n v="96744.59"/>
    <s v="ZLIN"/>
    <n v="10"/>
    <n v="0"/>
    <n v="0"/>
    <n v="0"/>
    <s v="ZLIN"/>
    <n v="10"/>
    <n v="0"/>
    <n v="0"/>
    <n v="0"/>
    <m/>
    <m/>
    <m/>
  </r>
  <r>
    <s v="120602008187-0"/>
    <x v="38"/>
    <m/>
    <s v="COCINA DE DOS DISCOS (AEJSM)"/>
    <s v="30.04.2013"/>
    <n v="485826.1"/>
    <n v="275301.45999999996"/>
    <s v="ZLIN"/>
    <n v="10"/>
    <n v="0"/>
    <n v="0"/>
    <n v="0"/>
    <s v="ZLIN"/>
    <n v="10"/>
    <n v="0"/>
    <n v="0"/>
    <n v="0"/>
    <m/>
    <m/>
    <m/>
  </r>
  <r>
    <s v="120602008188-0"/>
    <x v="38"/>
    <m/>
    <s v="FREGADERO (AEJSM)"/>
    <s v="30.04.2013"/>
    <n v="1419621.72"/>
    <n v="804452.29999999993"/>
    <s v="ZLIN"/>
    <n v="10"/>
    <n v="0"/>
    <n v="0"/>
    <n v="0"/>
    <s v="ZLIN"/>
    <n v="10"/>
    <n v="0"/>
    <n v="0"/>
    <n v="0"/>
    <m/>
    <m/>
    <m/>
  </r>
  <r>
    <s v="120602008189-0"/>
    <x v="38"/>
    <m/>
    <s v="BAÑO MARIA (AEJSM)"/>
    <s v="30.04.2013"/>
    <n v="1011364.49"/>
    <n v="573106.55000000005"/>
    <s v="ZLIN"/>
    <n v="10"/>
    <n v="0"/>
    <n v="0"/>
    <n v="0"/>
    <s v="ZLIN"/>
    <n v="10"/>
    <n v="0"/>
    <n v="0"/>
    <n v="0"/>
    <m/>
    <m/>
    <m/>
  </r>
  <r>
    <s v="120602008190-0"/>
    <x v="38"/>
    <m/>
    <s v="RECIPIENTE PARA COMIDA FRIA (AEJS)"/>
    <s v="30.04.2013"/>
    <n v="278357.2"/>
    <n v="157735.75"/>
    <s v="ZLIN"/>
    <n v="10"/>
    <n v="0"/>
    <n v="0"/>
    <n v="0"/>
    <s v="ZLIN"/>
    <n v="10"/>
    <n v="0"/>
    <n v="0"/>
    <n v="0"/>
    <m/>
    <m/>
    <m/>
  </r>
  <r>
    <s v="120602008191-0"/>
    <x v="38"/>
    <m/>
    <s v="AIRE ACONDICIONADO COLOR BLANCO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192-0"/>
    <x v="38"/>
    <m/>
    <s v="TABLERO PARA DISTRIBUCION ELECTRICA (AJSM)"/>
    <s v="30.04.2013"/>
    <n v="148457.17000000001"/>
    <n v="84125.74000000002"/>
    <s v="ZLIN"/>
    <n v="10"/>
    <n v="0"/>
    <n v="0"/>
    <n v="0"/>
    <s v="ZLIN"/>
    <n v="10"/>
    <n v="0"/>
    <n v="0"/>
    <n v="0"/>
    <m/>
    <m/>
    <m/>
  </r>
  <r>
    <s v="120602008193-0"/>
    <x v="38"/>
    <m/>
    <s v="TABLERO PARA DISTRIBUCION ELECTRICA (AJSM)"/>
    <s v="30.04.2013"/>
    <n v="556714.4"/>
    <n v="315471.49"/>
    <s v="ZLIN"/>
    <n v="10"/>
    <n v="0"/>
    <n v="0"/>
    <n v="0"/>
    <s v="ZLIN"/>
    <n v="10"/>
    <n v="0"/>
    <n v="0"/>
    <n v="0"/>
    <m/>
    <m/>
    <m/>
  </r>
  <r>
    <s v="120602008194-0"/>
    <x v="38"/>
    <m/>
    <s v="TABLERO PARA DISTRIBUCION ELECTRICA (AJSM)"/>
    <s v="30.04.2013"/>
    <n v="556714.4"/>
    <n v="315471.49"/>
    <s v="ZLIN"/>
    <n v="10"/>
    <n v="0"/>
    <n v="0"/>
    <n v="0"/>
    <s v="ZLIN"/>
    <n v="10"/>
    <n v="0"/>
    <n v="0"/>
    <n v="0"/>
    <m/>
    <m/>
    <m/>
  </r>
  <r>
    <s v="120602008195-0"/>
    <x v="38"/>
    <m/>
    <s v="TABLERO PARA DISTRIBUCION ELECTRICA (AJSM)"/>
    <s v="30.04.2013"/>
    <n v="556714.4"/>
    <n v="315471.49"/>
    <s v="ZLIN"/>
    <n v="10"/>
    <n v="0"/>
    <n v="0"/>
    <n v="0"/>
    <s v="ZLIN"/>
    <n v="10"/>
    <n v="0"/>
    <n v="0"/>
    <n v="0"/>
    <m/>
    <m/>
    <m/>
  </r>
  <r>
    <s v="120602008196-0"/>
    <x v="38"/>
    <m/>
    <s v="TABLERO PARA DISTRIBUCION ELECTRICA (AJSM)"/>
    <s v="30.04.2013"/>
    <n v="556714.4"/>
    <n v="315471.49"/>
    <s v="ZLIN"/>
    <n v="10"/>
    <n v="0"/>
    <n v="0"/>
    <n v="0"/>
    <s v="ZLIN"/>
    <n v="10"/>
    <n v="0"/>
    <n v="0"/>
    <n v="0"/>
    <m/>
    <m/>
    <m/>
  </r>
  <r>
    <s v="120602008197-0"/>
    <x v="38"/>
    <m/>
    <s v="TABLERO PARA DISTRIBUCION ELECTRICA (AJSM)"/>
    <s v="30.04.2013"/>
    <n v="556714.4"/>
    <n v="315471.49"/>
    <s v="ZLIN"/>
    <n v="10"/>
    <n v="0"/>
    <n v="0"/>
    <n v="0"/>
    <s v="ZLIN"/>
    <n v="10"/>
    <n v="0"/>
    <n v="0"/>
    <n v="0"/>
    <m/>
    <m/>
    <m/>
  </r>
  <r>
    <s v="120602008198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199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00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01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02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03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04-0"/>
    <x v="38"/>
    <m/>
    <s v="MESA DE MADERA (AEJSM)"/>
    <s v="30.04.2013"/>
    <n v="716305.86"/>
    <n v="405906.66"/>
    <s v="ZLIN"/>
    <n v="10"/>
    <n v="0"/>
    <n v="0"/>
    <n v="0"/>
    <s v="ZLIN"/>
    <n v="10"/>
    <n v="0"/>
    <n v="0"/>
    <n v="0"/>
    <m/>
    <m/>
    <m/>
  </r>
  <r>
    <s v="120602008205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06-0"/>
    <x v="38"/>
    <m/>
    <s v="MESA COLOR CAFE DE MALAMINA (AEJSM)"/>
    <s v="30.04.2013"/>
    <n v="716305.86"/>
    <n v="405906.66"/>
    <s v="ZLIN"/>
    <n v="10"/>
    <n v="0"/>
    <n v="0"/>
    <n v="0"/>
    <s v="ZLIN"/>
    <n v="10"/>
    <n v="0"/>
    <n v="0"/>
    <n v="0"/>
    <m/>
    <m/>
    <m/>
  </r>
  <r>
    <s v="120602008207-0"/>
    <x v="38"/>
    <m/>
    <s v="MESA COLOR CAFE DE MALAMINA (AEJSM)"/>
    <s v="30.04.2013"/>
    <n v="716305.86"/>
    <n v="405906.66"/>
    <s v="ZLIN"/>
    <n v="10"/>
    <n v="0"/>
    <n v="0"/>
    <n v="0"/>
    <s v="ZLIN"/>
    <n v="10"/>
    <n v="0"/>
    <n v="0"/>
    <n v="0"/>
    <m/>
    <m/>
    <m/>
  </r>
  <r>
    <s v="120602008208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09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10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11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12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13-0"/>
    <x v="38"/>
    <m/>
    <s v="ESTANTE DE 5 ESPACIOS MELAMINA COLOR CAFE (AEJSM)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214-0"/>
    <x v="38"/>
    <m/>
    <s v="ESTANTE DE 5 ESPACIOS MELAMINA COLOR CAFE (AEJSM)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215-0"/>
    <x v="38"/>
    <m/>
    <s v="MESA PEQUEÑA COLOR CAFE MELAMINA (AEJSM)"/>
    <s v="30.04.2013"/>
    <n v="185571.47"/>
    <n v="105157.18000000001"/>
    <s v="ZLIN"/>
    <n v="10"/>
    <n v="0"/>
    <n v="0"/>
    <n v="0"/>
    <s v="ZLIN"/>
    <n v="10"/>
    <n v="0"/>
    <n v="0"/>
    <n v="0"/>
    <m/>
    <m/>
    <m/>
  </r>
  <r>
    <s v="120602008216-0"/>
    <x v="38"/>
    <m/>
    <s v="MESA PEQUEÑA COLOR CAFE MELAMINA (AEJSM)"/>
    <s v="30.04.2013"/>
    <n v="185571.47"/>
    <n v="105157.18000000001"/>
    <s v="ZLIN"/>
    <n v="10"/>
    <n v="0"/>
    <n v="0"/>
    <n v="0"/>
    <s v="ZLIN"/>
    <n v="10"/>
    <n v="0"/>
    <n v="0"/>
    <n v="0"/>
    <m/>
    <m/>
    <m/>
  </r>
  <r>
    <s v="120602008217-0"/>
    <x v="38"/>
    <m/>
    <s v="TELEFONO CON PANTALLA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18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19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0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1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2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3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4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5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6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7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8-0"/>
    <x v="38"/>
    <m/>
    <s v="ESCRITORIO DE RECEPCIÓN COLOR CAFE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29-0"/>
    <x v="38"/>
    <m/>
    <s v="TELEFONO CON PANTALLA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30-0"/>
    <x v="38"/>
    <m/>
    <s v="TELEFONO CON PANTALLA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31-0"/>
    <x v="38"/>
    <m/>
    <s v="TELEFONO CON PANTALLA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32-0"/>
    <x v="38"/>
    <m/>
    <s v="TELEFONO CON PANTALLA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33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34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35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236-0"/>
    <x v="38"/>
    <m/>
    <s v="SET DE SILLAS DE ESPERA (AEJSM)"/>
    <s v="30.04.2013"/>
    <n v="116910.02"/>
    <n v="66249"/>
    <s v="ZLIN"/>
    <n v="10"/>
    <n v="0"/>
    <n v="0"/>
    <n v="0"/>
    <s v="ZLIN"/>
    <n v="10"/>
    <n v="0"/>
    <n v="0"/>
    <n v="0"/>
    <m/>
    <m/>
    <m/>
  </r>
  <r>
    <s v="120602008237-0"/>
    <x v="38"/>
    <m/>
    <s v="SET DE SILLAS DE ESPERA (AEJSM)"/>
    <s v="30.04.2013"/>
    <n v="116910.02"/>
    <n v="66249"/>
    <s v="ZLIN"/>
    <n v="10"/>
    <n v="0"/>
    <n v="0"/>
    <n v="0"/>
    <s v="ZLIN"/>
    <n v="10"/>
    <n v="0"/>
    <n v="0"/>
    <n v="0"/>
    <m/>
    <m/>
    <m/>
  </r>
  <r>
    <s v="120602008238-0"/>
    <x v="38"/>
    <m/>
    <s v="MUEBLE DE METAL CON 4 ESTANTES (AEJSM) AZUL/ ANA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39-0"/>
    <x v="38"/>
    <m/>
    <s v="ARCHIVO MOVIL GRANDE 18 ESTANTES GRIS (AEJSM)"/>
    <s v="30.04.2013"/>
    <n v="5692209.8799999999"/>
    <n v="3225585.61"/>
    <s v="ZLIN"/>
    <n v="10"/>
    <n v="0"/>
    <n v="0"/>
    <n v="0"/>
    <s v="ZLIN"/>
    <n v="10"/>
    <n v="0"/>
    <n v="0"/>
    <n v="0"/>
    <m/>
    <m/>
    <m/>
  </r>
  <r>
    <s v="120602008240-0"/>
    <x v="38"/>
    <m/>
    <s v="ARCHIVO MOVIL GRANDE 18 ESTANTES GRIS (AEJSM)"/>
    <s v="30.04.2013"/>
    <n v="5692209.8799999999"/>
    <n v="3225585.61"/>
    <s v="ZLIN"/>
    <n v="10"/>
    <n v="0"/>
    <n v="0"/>
    <n v="0"/>
    <s v="ZLIN"/>
    <n v="10"/>
    <n v="0"/>
    <n v="0"/>
    <n v="0"/>
    <m/>
    <m/>
    <m/>
  </r>
  <r>
    <s v="120602008241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2-0"/>
    <x v="38"/>
    <m/>
    <s v="TELEFONO CON PANTALLA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3-0"/>
    <x v="38"/>
    <m/>
    <s v="TELEFONO CON PANTALLA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4-0"/>
    <x v="38"/>
    <m/>
    <s v="TELEFONO CON PANTALLA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5-0"/>
    <x v="38"/>
    <m/>
    <s v="TELEFONO CON PANTALLA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6-0"/>
    <x v="38"/>
    <m/>
    <s v="TELEFONO CON PANTALLA COLOR BLANCO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7-0"/>
    <x v="38"/>
    <m/>
    <s v="TELEFONO CON PANTALLA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48-0"/>
    <x v="38"/>
    <m/>
    <s v="MUEBLE PEQUEÑO METAL 4 ESTANTES AZUL/ANARANJ AEJ"/>
    <s v="30.04.2013"/>
    <n v="417535.8"/>
    <n v="236603.62"/>
    <s v="ZLIN"/>
    <n v="10"/>
    <n v="0"/>
    <n v="0"/>
    <n v="0"/>
    <s v="ZLIN"/>
    <n v="10"/>
    <n v="0"/>
    <n v="0"/>
    <n v="0"/>
    <m/>
    <m/>
    <m/>
  </r>
  <r>
    <s v="120602008249-0"/>
    <x v="38"/>
    <m/>
    <s v="MUEBLE PEQUEÑO METAL 4 ESTANTES AZUL/ANARANJ AEJ"/>
    <s v="30.04.2013"/>
    <n v="417535.8"/>
    <n v="236603.62"/>
    <s v="ZLIN"/>
    <n v="10"/>
    <n v="0"/>
    <n v="0"/>
    <n v="0"/>
    <s v="ZLIN"/>
    <n v="10"/>
    <n v="0"/>
    <n v="0"/>
    <n v="0"/>
    <m/>
    <m/>
    <m/>
  </r>
  <r>
    <s v="120602008250-0"/>
    <x v="38"/>
    <m/>
    <s v="MUEBLE LARGO METAL 8 ESTANTES (AEJSM)"/>
    <s v="30.04.2013"/>
    <n v="1150543.0900000001"/>
    <n v="651974.42000000016"/>
    <s v="ZLIN"/>
    <n v="10"/>
    <n v="0"/>
    <n v="0"/>
    <n v="0"/>
    <s v="ZLIN"/>
    <n v="10"/>
    <n v="0"/>
    <n v="0"/>
    <n v="0"/>
    <m/>
    <m/>
    <m/>
  </r>
  <r>
    <s v="120602008251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2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3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4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5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6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7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8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59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60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61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62-0"/>
    <x v="38"/>
    <m/>
    <s v="MUEBLE METALICO 4 ESTANTES AZUL/ANARAN (AEJSM)"/>
    <s v="30.04.2013"/>
    <n v="927857.39"/>
    <n v="525785.86"/>
    <s v="ZLIN"/>
    <n v="10"/>
    <n v="0"/>
    <n v="0"/>
    <n v="0"/>
    <s v="ZLIN"/>
    <n v="10"/>
    <n v="0"/>
    <n v="0"/>
    <n v="0"/>
    <m/>
    <m/>
    <m/>
  </r>
  <r>
    <s v="120602008263-0"/>
    <x v="38"/>
    <m/>
    <s v="MUEBLE METALICO 4 ESTANTES AZUL/ANARAN (AEJSM)"/>
    <s v="30.04.2013"/>
    <n v="927857.36"/>
    <n v="525785.84"/>
    <s v="ZLIN"/>
    <n v="10"/>
    <n v="0"/>
    <n v="0"/>
    <n v="0"/>
    <s v="ZLIN"/>
    <n v="10"/>
    <n v="0"/>
    <n v="0"/>
    <n v="0"/>
    <m/>
    <m/>
    <m/>
  </r>
  <r>
    <s v="120602008264-0"/>
    <x v="38"/>
    <m/>
    <s v="TELEFONO COLOR BLANC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265-0"/>
    <x v="38"/>
    <m/>
    <s v="MUEBLE METALICO 5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66-0"/>
    <x v="38"/>
    <m/>
    <s v="LOCKER 2 ESTANTES AREA DE PILAS (AEJSM)"/>
    <s v="30.04.2013"/>
    <n v="278357.2"/>
    <n v="157735.75"/>
    <s v="ZLIN"/>
    <n v="10"/>
    <n v="0"/>
    <n v="0"/>
    <n v="0"/>
    <s v="ZLIN"/>
    <n v="10"/>
    <n v="0"/>
    <n v="0"/>
    <n v="0"/>
    <m/>
    <m/>
    <m/>
  </r>
  <r>
    <s v="120602008267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68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69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0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1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2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3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4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5-0"/>
    <x v="38"/>
    <m/>
    <s v="GATAS HIDRAULICAS P LEVANTAR TAPAS FILTROS (AEJS"/>
    <s v="30.04.2013"/>
    <n v="120621.45"/>
    <n v="53681.989999999991"/>
    <s v="ZLIN"/>
    <n v="15"/>
    <n v="0"/>
    <n v="0"/>
    <n v="0"/>
    <s v="ZLIN"/>
    <n v="10"/>
    <n v="0"/>
    <n v="0"/>
    <n v="0"/>
    <m/>
    <m/>
    <m/>
  </r>
  <r>
    <s v="120602008276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77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78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79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80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81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82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83-0"/>
    <x v="38"/>
    <m/>
    <s v="MUEBLE METALICO 4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84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85-0"/>
    <x v="38"/>
    <m/>
    <s v="AIRE ACONDICIONADO COLOR BLANCO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286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287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288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289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290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1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2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3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4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5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6-0"/>
    <x v="38"/>
    <m/>
    <s v="ESTRACTOR"/>
    <s v="30.04.2013"/>
    <n v="111342.88"/>
    <n v="63094.310000000005"/>
    <s v="ZLIN"/>
    <n v="10"/>
    <n v="0"/>
    <n v="0"/>
    <n v="0"/>
    <s v="ZLIN"/>
    <n v="10"/>
    <n v="0"/>
    <n v="0"/>
    <n v="0"/>
    <m/>
    <m/>
    <m/>
  </r>
  <r>
    <s v="120602008297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298-0"/>
    <x v="38"/>
    <m/>
    <s v="MUEBLE METALICO 5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299-0"/>
    <x v="38"/>
    <m/>
    <s v="MUEBLE METALICO 5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00-0"/>
    <x v="38"/>
    <m/>
    <s v="MUEBLE METALICO 5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01-0"/>
    <x v="38"/>
    <m/>
    <s v="MUEBLE METALICO 5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02-0"/>
    <x v="38"/>
    <m/>
    <s v="MUEBLE METALICO 5 ESTANTES AZUL/ANARAN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03-0"/>
    <x v="38"/>
    <m/>
    <s v="LOCKER 3 ESTANTES  (AEJSM)"/>
    <s v="30.04.2013"/>
    <n v="139178.6"/>
    <n v="78867.87"/>
    <s v="ZLIN"/>
    <n v="10"/>
    <n v="0"/>
    <n v="0"/>
    <n v="0"/>
    <s v="ZLIN"/>
    <n v="10"/>
    <n v="0"/>
    <n v="0"/>
    <n v="0"/>
    <m/>
    <m/>
    <m/>
  </r>
  <r>
    <s v="120602008304-0"/>
    <x v="38"/>
    <m/>
    <s v="LOCKER 3 ESTANTES  (AEJSM)"/>
    <s v="30.04.2013"/>
    <n v="139178.6"/>
    <n v="78867.87"/>
    <s v="ZLIN"/>
    <n v="10"/>
    <n v="0"/>
    <n v="0"/>
    <n v="0"/>
    <s v="ZLIN"/>
    <n v="10"/>
    <n v="0"/>
    <n v="0"/>
    <n v="0"/>
    <m/>
    <m/>
    <m/>
  </r>
  <r>
    <s v="120602008305-0"/>
    <x v="38"/>
    <m/>
    <s v="LOCKER 3 ESTANTES  (AEJSM)"/>
    <s v="30.04.2013"/>
    <n v="139178.6"/>
    <n v="78867.87"/>
    <s v="ZLIN"/>
    <n v="10"/>
    <n v="0"/>
    <n v="0"/>
    <n v="0"/>
    <s v="ZLIN"/>
    <n v="10"/>
    <n v="0"/>
    <n v="0"/>
    <n v="0"/>
    <m/>
    <m/>
    <m/>
  </r>
  <r>
    <s v="120602008306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307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308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309-0"/>
    <x v="38"/>
    <m/>
    <s v="MESA COLOR CAFE MELAMINA (AEJSM)"/>
    <s v="30.04.2013"/>
    <n v="623520.13"/>
    <n v="353328.07"/>
    <s v="ZLIN"/>
    <n v="10"/>
    <n v="0"/>
    <n v="0"/>
    <n v="0"/>
    <s v="ZLIN"/>
    <n v="10"/>
    <n v="0"/>
    <n v="0"/>
    <n v="0"/>
    <m/>
    <m/>
    <m/>
  </r>
  <r>
    <s v="120602008310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311-0"/>
    <x v="38"/>
    <m/>
    <s v="LOCKER 2 ESTANTES COLOR CAFE (AEJSM)"/>
    <s v="30.04.2013"/>
    <n v="139178.6"/>
    <n v="78867.87"/>
    <s v="ZLIN"/>
    <n v="10"/>
    <n v="0"/>
    <n v="0"/>
    <n v="0"/>
    <s v="ZLIN"/>
    <n v="10"/>
    <n v="0"/>
    <n v="0"/>
    <n v="0"/>
    <m/>
    <m/>
    <m/>
  </r>
  <r>
    <s v="120602008312-0"/>
    <x v="38"/>
    <m/>
    <s v="MUEBLE METALICO 4 ESTANTES AZU (AEJSM)"/>
    <s v="30.04.2013"/>
    <n v="463928.67"/>
    <n v="262892.92"/>
    <s v="ZLIN"/>
    <n v="10"/>
    <n v="0"/>
    <n v="0"/>
    <n v="0"/>
    <s v="ZLIN"/>
    <n v="10"/>
    <n v="0"/>
    <n v="0"/>
    <n v="0"/>
    <m/>
    <m/>
    <m/>
  </r>
  <r>
    <s v="120602008313-0"/>
    <x v="38"/>
    <m/>
    <s v="MUEBLE METALICO 4 ESTANTES AZU (AEJSM)"/>
    <s v="30.04.2013"/>
    <n v="463928.67"/>
    <n v="262892.92"/>
    <s v="ZLIN"/>
    <n v="10"/>
    <n v="0"/>
    <n v="0"/>
    <n v="0"/>
    <s v="ZLIN"/>
    <n v="10"/>
    <n v="0"/>
    <n v="0"/>
    <n v="0"/>
    <m/>
    <m/>
    <m/>
  </r>
  <r>
    <s v="120602008314-0"/>
    <x v="38"/>
    <m/>
    <s v="MUEBLE METALICO 4 ESTANTES AZU (AEJSM)"/>
    <s v="30.04.2013"/>
    <n v="463928.67"/>
    <n v="262892.92"/>
    <s v="ZLIN"/>
    <n v="10"/>
    <n v="0"/>
    <n v="0"/>
    <n v="0"/>
    <s v="ZLIN"/>
    <n v="10"/>
    <n v="0"/>
    <n v="0"/>
    <n v="0"/>
    <m/>
    <m/>
    <m/>
  </r>
  <r>
    <s v="120602008315-0"/>
    <x v="38"/>
    <m/>
    <s v="MUEBLE METALICO 4 ESTANTES AZU (AEJSM)"/>
    <s v="30.04.2013"/>
    <n v="463928.67"/>
    <n v="262892.92"/>
    <s v="ZLIN"/>
    <n v="10"/>
    <n v="0"/>
    <n v="0"/>
    <n v="0"/>
    <s v="ZLIN"/>
    <n v="10"/>
    <n v="0"/>
    <n v="0"/>
    <n v="0"/>
    <m/>
    <m/>
    <m/>
  </r>
  <r>
    <s v="120602008316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317-0"/>
    <x v="38"/>
    <m/>
    <s v="MUEBLE METALICO 4 ESTANTES AZUL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18-0"/>
    <x v="38"/>
    <m/>
    <s v="MUEBLE METALICO 4 ESTANTES AZUL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19-0"/>
    <x v="38"/>
    <m/>
    <s v="MUEBLE METALICO 4 ESTANTES AZUL (AEJSM)"/>
    <s v="30.04.2013"/>
    <n v="927857.33"/>
    <n v="525785.80999999994"/>
    <s v="ZLIN"/>
    <n v="10"/>
    <n v="0"/>
    <n v="0"/>
    <n v="0"/>
    <s v="ZLIN"/>
    <n v="10"/>
    <n v="0"/>
    <n v="0"/>
    <n v="0"/>
    <m/>
    <m/>
    <m/>
  </r>
  <r>
    <s v="120602008320-0"/>
    <x v="38"/>
    <m/>
    <s v="AIRE ACONDICIONADO  (AEJSM)"/>
    <s v="30.04.2013"/>
    <n v="1391786"/>
    <n v="788678.73"/>
    <s v="ZLIN"/>
    <n v="10"/>
    <n v="0"/>
    <n v="0"/>
    <n v="0"/>
    <s v="ZLIN"/>
    <n v="10"/>
    <n v="0"/>
    <n v="0"/>
    <n v="0"/>
    <m/>
    <m/>
    <m/>
  </r>
  <r>
    <s v="120602008321-0"/>
    <x v="38"/>
    <m/>
    <s v="MESA COLOR CAFE MELAMINA (AEJSM)"/>
    <s v="30.04.2013"/>
    <n v="716305.86"/>
    <n v="405906.66"/>
    <s v="ZLIN"/>
    <n v="10"/>
    <n v="0"/>
    <n v="0"/>
    <n v="0"/>
    <s v="ZLIN"/>
    <n v="10"/>
    <n v="0"/>
    <n v="0"/>
    <n v="0"/>
    <m/>
    <m/>
    <m/>
  </r>
  <r>
    <s v="120602008322-0"/>
    <x v="38"/>
    <m/>
    <s v="MESA COLOR CAFE MELAMINA (AEJSM)"/>
    <s v="30.04.2013"/>
    <n v="716305.86"/>
    <n v="405906.66"/>
    <s v="ZLIN"/>
    <n v="10"/>
    <n v="0"/>
    <n v="0"/>
    <n v="0"/>
    <s v="ZLIN"/>
    <n v="10"/>
    <n v="0"/>
    <n v="0"/>
    <n v="0"/>
    <m/>
    <m/>
    <m/>
  </r>
  <r>
    <s v="120602008323-0"/>
    <x v="38"/>
    <m/>
    <s v="TELEFONO COLOR NEGR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324-0"/>
    <x v="38"/>
    <m/>
    <s v="ESCRITORIO C3 GAVETAS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325-0"/>
    <x v="38"/>
    <m/>
    <s v="MUEBLE COCINA 4 PUERTAS CAFE (AEJSM)"/>
    <s v="30.04.2013"/>
    <n v="1419992.86"/>
    <n v="804662.63000000012"/>
    <s v="ZLIN"/>
    <n v="10"/>
    <n v="0"/>
    <n v="0"/>
    <n v="0"/>
    <s v="ZLIN"/>
    <n v="10"/>
    <n v="0"/>
    <n v="0"/>
    <n v="0"/>
    <m/>
    <m/>
    <m/>
  </r>
  <r>
    <s v="120602008326-0"/>
    <x v="38"/>
    <m/>
    <s v="MUEBLE DE PARED 4 PUERTAS (AEJSM)"/>
    <s v="30.04.2013"/>
    <n v="872185.89"/>
    <n v="494238.68"/>
    <s v="ZLIN"/>
    <n v="10"/>
    <n v="0"/>
    <n v="0"/>
    <n v="0"/>
    <s v="ZLIN"/>
    <n v="10"/>
    <n v="0"/>
    <n v="0"/>
    <n v="0"/>
    <m/>
    <m/>
    <m/>
  </r>
  <r>
    <s v="120602008327-0"/>
    <x v="38"/>
    <m/>
    <s v="LOCKER COLOR CAFE (AEJSM)"/>
    <s v="30.04.2013"/>
    <n v="157492.34"/>
    <n v="89245.66"/>
    <s v="ZLIN"/>
    <n v="10"/>
    <n v="0"/>
    <n v="0"/>
    <n v="0"/>
    <s v="ZLIN"/>
    <n v="10"/>
    <n v="0"/>
    <n v="0"/>
    <n v="0"/>
    <m/>
    <m/>
    <m/>
  </r>
  <r>
    <s v="120602008328-0"/>
    <x v="38"/>
    <m/>
    <s v="LOCKER COLOR CAFE (AEJSM)"/>
    <s v="30.04.2013"/>
    <n v="157492.34"/>
    <n v="89245.66"/>
    <s v="ZLIN"/>
    <n v="10"/>
    <n v="0"/>
    <n v="0"/>
    <n v="0"/>
    <s v="ZLIN"/>
    <n v="10"/>
    <n v="0"/>
    <n v="0"/>
    <n v="0"/>
    <m/>
    <m/>
    <m/>
  </r>
  <r>
    <s v="120602008329-0"/>
    <x v="38"/>
    <m/>
    <s v="LOCKER COLOR CAFE (AEJSM)"/>
    <s v="30.04.2013"/>
    <n v="157492.34"/>
    <n v="89245.66"/>
    <s v="ZLIN"/>
    <n v="10"/>
    <n v="0"/>
    <n v="0"/>
    <n v="0"/>
    <s v="ZLIN"/>
    <n v="10"/>
    <n v="0"/>
    <n v="0"/>
    <n v="0"/>
    <m/>
    <m/>
    <m/>
  </r>
  <r>
    <s v="120602008330-0"/>
    <x v="38"/>
    <m/>
    <s v="LOCKER COLOR CAFE (AEJSM)"/>
    <s v="30.04.2013"/>
    <n v="157492.34"/>
    <n v="89245.66"/>
    <s v="ZLIN"/>
    <n v="10"/>
    <n v="0"/>
    <n v="0"/>
    <n v="0"/>
    <s v="ZLIN"/>
    <n v="10"/>
    <n v="0"/>
    <n v="0"/>
    <n v="0"/>
    <m/>
    <m/>
    <m/>
  </r>
  <r>
    <s v="120602008331-0"/>
    <x v="38"/>
    <m/>
    <s v="LOCKER COLOR CAFE (AEJSM)"/>
    <s v="30.04.2013"/>
    <n v="157492.34"/>
    <n v="89245.66"/>
    <s v="ZLIN"/>
    <n v="10"/>
    <n v="0"/>
    <n v="0"/>
    <n v="0"/>
    <s v="ZLIN"/>
    <n v="10"/>
    <n v="0"/>
    <n v="0"/>
    <n v="0"/>
    <m/>
    <m/>
    <m/>
  </r>
  <r>
    <s v="120602008332-0"/>
    <x v="38"/>
    <m/>
    <s v="LOCKER COLOR CAFE (AEJSM)"/>
    <s v="30.04.2013"/>
    <n v="157492.34"/>
    <n v="89245.66"/>
    <s v="ZLIN"/>
    <n v="10"/>
    <n v="0"/>
    <n v="0"/>
    <n v="0"/>
    <s v="ZLIN"/>
    <n v="10"/>
    <n v="0"/>
    <n v="0"/>
    <n v="0"/>
    <m/>
    <m/>
    <m/>
  </r>
  <r>
    <s v="120602008333-0"/>
    <x v="38"/>
    <m/>
    <s v="TELEFON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334-0"/>
    <x v="38"/>
    <m/>
    <s v="ESCRITORIO COLOR CAFE MELAMINA (AEJSM)"/>
    <s v="30.04.2013"/>
    <n v="510321.53"/>
    <n v="289182.19000000006"/>
    <s v="ZLIN"/>
    <n v="10"/>
    <n v="0"/>
    <n v="0"/>
    <n v="0"/>
    <s v="ZLIN"/>
    <n v="10"/>
    <n v="0"/>
    <n v="0"/>
    <n v="0"/>
    <m/>
    <m/>
    <m/>
  </r>
  <r>
    <s v="120602008335-0"/>
    <x v="38"/>
    <m/>
    <s v="LOCKER COLOR GRIS (AEJSM)"/>
    <s v="30.04.2013"/>
    <n v="157735.75"/>
    <n v="89383.59"/>
    <s v="ZLIN"/>
    <n v="10"/>
    <n v="0"/>
    <n v="0"/>
    <n v="0"/>
    <s v="ZLIN"/>
    <n v="10"/>
    <n v="0"/>
    <n v="0"/>
    <n v="0"/>
    <m/>
    <m/>
    <m/>
  </r>
  <r>
    <s v="120602008336-0"/>
    <x v="38"/>
    <m/>
    <s v="MUEBLE DE COCINA 4 PUERTAS (AEJSM)"/>
    <s v="30.04.2013"/>
    <n v="1419621.72"/>
    <n v="804452.29999999993"/>
    <s v="ZLIN"/>
    <n v="10"/>
    <n v="0"/>
    <n v="0"/>
    <n v="0"/>
    <s v="ZLIN"/>
    <n v="10"/>
    <n v="0"/>
    <n v="0"/>
    <n v="0"/>
    <m/>
    <m/>
    <m/>
  </r>
  <r>
    <s v="120602008337-0"/>
    <x v="38"/>
    <m/>
    <s v="MUEBLE DE PARED 4 PUERTAS (AEJSM)"/>
    <s v="30.04.2013"/>
    <n v="436092.95"/>
    <n v="247119.34000000003"/>
    <s v="ZLIN"/>
    <n v="10"/>
    <n v="0"/>
    <n v="0"/>
    <n v="0"/>
    <s v="ZLIN"/>
    <n v="10"/>
    <n v="0"/>
    <n v="0"/>
    <n v="0"/>
    <m/>
    <m/>
    <m/>
  </r>
  <r>
    <s v="120602008338-0"/>
    <x v="38"/>
    <m/>
    <s v="TELEFONO (AEJSM)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339-0"/>
    <x v="38"/>
    <m/>
    <s v="TELEFONO"/>
    <s v="30.04.2013"/>
    <n v="662059.61"/>
    <n v="375167.11"/>
    <s v="ZLIN"/>
    <n v="10"/>
    <n v="0"/>
    <n v="0"/>
    <n v="0"/>
    <s v="ZLIN"/>
    <n v="10"/>
    <n v="0"/>
    <n v="0"/>
    <n v="0"/>
    <m/>
    <m/>
    <m/>
  </r>
  <r>
    <s v="120602008340-0"/>
    <x v="38"/>
    <m/>
    <s v="SET DE 3 SILLAS DE ESPERA"/>
    <s v="30.04.2013"/>
    <n v="116910.02"/>
    <n v="66249"/>
    <s v="ZLIN"/>
    <n v="10"/>
    <n v="0"/>
    <n v="0"/>
    <n v="0"/>
    <s v="ZLIN"/>
    <n v="10"/>
    <n v="0"/>
    <n v="0"/>
    <n v="0"/>
    <m/>
    <m/>
    <m/>
  </r>
  <r>
    <s v="120602008341-0"/>
    <x v="38"/>
    <m/>
    <s v="SET DE 3 SILLAS DE ESPERA"/>
    <s v="30.04.2013"/>
    <n v="116910.02"/>
    <n v="66249"/>
    <s v="ZLIN"/>
    <n v="10"/>
    <n v="0"/>
    <n v="0"/>
    <n v="0"/>
    <s v="ZLIN"/>
    <n v="10"/>
    <n v="0"/>
    <n v="0"/>
    <n v="0"/>
    <m/>
    <m/>
    <m/>
  </r>
  <r>
    <s v="120602008342-0"/>
    <x v="38"/>
    <m/>
    <s v="MESA COLOR CAFE MELAMINA (AEJSM) OF, MECANICO"/>
    <s v="30.04.2013"/>
    <n v="716305.86"/>
    <n v="405906.66"/>
    <s v="ZLIN"/>
    <n v="10"/>
    <n v="0"/>
    <n v="0"/>
    <n v="0"/>
    <s v="ZLIN"/>
    <n v="10"/>
    <n v="0"/>
    <n v="0"/>
    <n v="0"/>
    <m/>
    <m/>
    <m/>
  </r>
  <r>
    <s v="120602008343-0"/>
    <x v="38"/>
    <m/>
    <s v="Escritorio Ejecutivo"/>
    <s v="10.05.2013"/>
    <n v="245000"/>
    <n v="136791.66999999998"/>
    <s v="ZLIN"/>
    <n v="10"/>
    <n v="0"/>
    <n v="0"/>
    <n v="0"/>
    <s v="ZLIN"/>
    <n v="10"/>
    <n v="0"/>
    <n v="0"/>
    <n v="0"/>
    <m/>
    <m/>
    <m/>
  </r>
  <r>
    <s v="120602008344-0"/>
    <x v="38"/>
    <m/>
    <s v="Gavetero Tipo Arturito Ejecutivo"/>
    <s v="10.05.2013"/>
    <n v="100000"/>
    <n v="55833.33"/>
    <s v="ZLIN"/>
    <n v="10"/>
    <n v="0"/>
    <n v="0"/>
    <n v="0"/>
    <s v="ZLIN"/>
    <n v="10"/>
    <n v="0"/>
    <n v="0"/>
    <n v="0"/>
    <m/>
    <m/>
    <m/>
  </r>
  <r>
    <s v="120602008345-0"/>
    <x v="38"/>
    <m/>
    <s v="GABINETE (EQ.COMPUTO TIQUETES SODAS)"/>
    <s v="10.06.2013"/>
    <n v="240955.83"/>
    <n v="132525.69999999998"/>
    <s v="ZLIN"/>
    <n v="10"/>
    <n v="0"/>
    <n v="0"/>
    <n v="0"/>
    <s v="ZLIN"/>
    <n v="10"/>
    <n v="0"/>
    <n v="0"/>
    <n v="0"/>
    <m/>
    <m/>
    <m/>
  </r>
  <r>
    <s v="120602008346-0"/>
    <x v="38"/>
    <m/>
    <s v="GABINETE (EQ.COMPUTO TIQUETES SODAS)"/>
    <s v="10.06.2013"/>
    <n v="240955.83"/>
    <n v="132525.69999999998"/>
    <s v="ZLIN"/>
    <n v="10"/>
    <n v="0"/>
    <n v="0"/>
    <n v="0"/>
    <s v="ZLIN"/>
    <n v="10"/>
    <n v="0"/>
    <n v="0"/>
    <n v="0"/>
    <m/>
    <m/>
    <m/>
  </r>
  <r>
    <s v="120602008347-0"/>
    <x v="38"/>
    <m/>
    <s v="GABINETE (EQ.COMPUTO TIQUETES SODAS)"/>
    <s v="10.06.2013"/>
    <n v="240955.83"/>
    <n v="132525.69999999998"/>
    <s v="ZLIN"/>
    <n v="10"/>
    <n v="0"/>
    <n v="0"/>
    <n v="0"/>
    <s v="ZLIN"/>
    <n v="10"/>
    <n v="0"/>
    <n v="0"/>
    <n v="0"/>
    <m/>
    <m/>
    <m/>
  </r>
  <r>
    <s v="120602008348-0"/>
    <x v="38"/>
    <m/>
    <s v="GABINETE (EQ.COMPUTO TIQUETES SODAS)"/>
    <s v="10.06.2013"/>
    <n v="240955.83"/>
    <n v="132525.69999999998"/>
    <s v="ZLIN"/>
    <n v="10"/>
    <n v="0"/>
    <n v="0"/>
    <n v="0"/>
    <s v="ZLIN"/>
    <n v="10"/>
    <n v="0"/>
    <n v="0"/>
    <n v="0"/>
    <m/>
    <m/>
    <m/>
  </r>
  <r>
    <s v="120602008349-0"/>
    <x v="38"/>
    <m/>
    <s v="GABINETE (EQ.COMPUTO TIQUETES SODAS)"/>
    <s v="10.06.2013"/>
    <n v="240955.83"/>
    <n v="132525.69999999998"/>
    <s v="ZLIN"/>
    <n v="10"/>
    <n v="0"/>
    <n v="0"/>
    <n v="0"/>
    <s v="ZLIN"/>
    <n v="10"/>
    <n v="0"/>
    <n v="0"/>
    <n v="0"/>
    <m/>
    <m/>
    <m/>
  </r>
  <r>
    <s v="120602008350-0"/>
    <x v="38"/>
    <m/>
    <s v="GABINETE (EQ.COMPUTO TIQUETES SODAS)"/>
    <s v="10.06.2013"/>
    <n v="240955.83"/>
    <n v="132525.69999999998"/>
    <s v="ZLIN"/>
    <n v="10"/>
    <n v="0"/>
    <n v="0"/>
    <n v="0"/>
    <s v="ZLIN"/>
    <n v="10"/>
    <n v="0"/>
    <n v="0"/>
    <n v="0"/>
    <m/>
    <m/>
    <m/>
  </r>
  <r>
    <s v="120602008351-0"/>
    <x v="38"/>
    <m/>
    <s v="GABINETE (EQ.COMPUTO TIQUETES SODAS)"/>
    <s v="10.06.2013"/>
    <n v="240955.84"/>
    <n v="132525.71"/>
    <s v="ZLIN"/>
    <n v="10"/>
    <n v="0"/>
    <n v="0"/>
    <n v="0"/>
    <s v="ZLIN"/>
    <n v="10"/>
    <n v="0"/>
    <n v="0"/>
    <n v="0"/>
    <m/>
    <m/>
    <m/>
  </r>
  <r>
    <s v="120602008352-0"/>
    <x v="38"/>
    <m/>
    <s v="GABINETE (EQ.COMPUTO TIQUETES SODAS)"/>
    <s v="10.06.2013"/>
    <n v="240955.84"/>
    <n v="132525.71"/>
    <s v="ZLIN"/>
    <n v="10"/>
    <n v="0"/>
    <n v="0"/>
    <n v="0"/>
    <s v="ZLIN"/>
    <n v="10"/>
    <n v="0"/>
    <n v="0"/>
    <n v="0"/>
    <m/>
    <m/>
    <m/>
  </r>
  <r>
    <s v="120602008353-0"/>
    <x v="38"/>
    <m/>
    <s v="CELULAR IPHONE 5"/>
    <s v="14.05.2013"/>
    <n v="449999.9"/>
    <n v="251249.94000000003"/>
    <s v="ZLIN"/>
    <n v="10"/>
    <n v="0"/>
    <n v="0"/>
    <n v="0"/>
    <s v="ZLIN"/>
    <n v="10"/>
    <n v="0"/>
    <n v="0"/>
    <n v="0"/>
    <m/>
    <m/>
    <m/>
  </r>
  <r>
    <s v="120602008354-0"/>
    <x v="38"/>
    <m/>
    <s v="Escritorio para computadora - DIM Gerardo A."/>
    <s v="20.05.2013"/>
    <n v="145000"/>
    <n v="80958.33"/>
    <s v="ZLIN"/>
    <n v="10"/>
    <n v="0"/>
    <n v="0"/>
    <n v="0"/>
    <s v="ZLIN"/>
    <n v="10"/>
    <n v="0"/>
    <n v="0"/>
    <n v="0"/>
    <m/>
    <m/>
    <m/>
  </r>
  <r>
    <s v="120602008355-0"/>
    <x v="38"/>
    <m/>
    <s v="LOCKER"/>
    <s v="15.05.2013"/>
    <n v="184000"/>
    <n v="102733.33"/>
    <s v="ZLIN"/>
    <n v="10"/>
    <n v="0"/>
    <n v="0"/>
    <n v="0"/>
    <s v="ZLIN"/>
    <n v="10"/>
    <n v="0"/>
    <n v="0"/>
    <n v="0"/>
    <m/>
    <m/>
    <m/>
  </r>
  <r>
    <s v="120602008356-0"/>
    <x v="38"/>
    <m/>
    <s v="LOCKER"/>
    <s v="15.05.2013"/>
    <n v="184000"/>
    <n v="102733.33"/>
    <s v="ZLIN"/>
    <n v="10"/>
    <n v="0"/>
    <n v="0"/>
    <n v="0"/>
    <s v="ZLIN"/>
    <n v="10"/>
    <n v="0"/>
    <n v="0"/>
    <n v="0"/>
    <m/>
    <m/>
    <m/>
  </r>
  <r>
    <s v="120602008357-0"/>
    <x v="38"/>
    <m/>
    <s v="LOCKER"/>
    <s v="15.05.2013"/>
    <n v="184000"/>
    <n v="102733.33"/>
    <s v="ZLIN"/>
    <n v="10"/>
    <n v="0"/>
    <n v="0"/>
    <n v="0"/>
    <s v="ZLIN"/>
    <n v="10"/>
    <n v="0"/>
    <n v="0"/>
    <n v="0"/>
    <m/>
    <m/>
    <m/>
  </r>
  <r>
    <s v="120602008358-0"/>
    <x v="38"/>
    <m/>
    <s v="LOCKER"/>
    <s v="15.05.2013"/>
    <n v="184000"/>
    <n v="102733.33"/>
    <s v="ZLIN"/>
    <n v="10"/>
    <n v="0"/>
    <n v="0"/>
    <n v="0"/>
    <s v="ZLIN"/>
    <n v="10"/>
    <n v="0"/>
    <n v="0"/>
    <n v="0"/>
    <m/>
    <m/>
    <m/>
  </r>
  <r>
    <s v="120602008359-0"/>
    <x v="38"/>
    <m/>
    <s v="LOCKER"/>
    <s v="15.05.2013"/>
    <n v="184000"/>
    <n v="102733.33"/>
    <s v="ZLIN"/>
    <n v="10"/>
    <n v="0"/>
    <n v="0"/>
    <n v="0"/>
    <s v="ZLIN"/>
    <n v="10"/>
    <n v="0"/>
    <n v="0"/>
    <n v="0"/>
    <m/>
    <m/>
    <m/>
  </r>
  <r>
    <s v="120602008360-0"/>
    <x v="38"/>
    <m/>
    <s v="LOCKER"/>
    <s v="15.05.2013"/>
    <n v="245000"/>
    <n v="136791.66999999998"/>
    <s v="ZLIN"/>
    <n v="10"/>
    <n v="0"/>
    <n v="0"/>
    <n v="0"/>
    <s v="ZLIN"/>
    <n v="10"/>
    <n v="0"/>
    <n v="0"/>
    <n v="0"/>
    <m/>
    <m/>
    <m/>
  </r>
  <r>
    <s v="120602008361-0"/>
    <x v="38"/>
    <m/>
    <s v="Telefono Celular"/>
    <s v="16.05.2013"/>
    <n v="225901"/>
    <n v="126128.06"/>
    <s v="ZLIN"/>
    <n v="10"/>
    <n v="0"/>
    <n v="0"/>
    <n v="0"/>
    <s v="ZLIN"/>
    <n v="10"/>
    <n v="0"/>
    <n v="0"/>
    <n v="0"/>
    <m/>
    <m/>
    <m/>
  </r>
  <r>
    <s v="120602008362-0"/>
    <x v="38"/>
    <m/>
    <s v="Archivador lateral (4 gavetas)"/>
    <s v="14.06.2013"/>
    <n v="175501.65"/>
    <n v="96525.909999999989"/>
    <s v="ZLIN"/>
    <n v="10"/>
    <n v="0"/>
    <n v="0"/>
    <n v="0"/>
    <s v="ZLIN"/>
    <n v="10"/>
    <n v="0"/>
    <n v="0"/>
    <n v="0"/>
    <m/>
    <m/>
    <m/>
  </r>
  <r>
    <s v="120602008363-0"/>
    <x v="38"/>
    <m/>
    <s v="Armario para papelera"/>
    <s v="14.06.2013"/>
    <n v="126480.27"/>
    <n v="69564.160000000003"/>
    <s v="ZLIN"/>
    <n v="10"/>
    <n v="0"/>
    <n v="0"/>
    <n v="0"/>
    <s v="ZLIN"/>
    <n v="10"/>
    <n v="0"/>
    <n v="0"/>
    <n v="0"/>
    <m/>
    <m/>
    <m/>
  </r>
  <r>
    <s v="120602008364-0"/>
    <x v="38"/>
    <m/>
    <s v="Armario para papelera"/>
    <s v="14.06.2013"/>
    <n v="126480.27"/>
    <n v="69564.160000000003"/>
    <s v="ZLIN"/>
    <n v="10"/>
    <n v="0"/>
    <n v="0"/>
    <n v="0"/>
    <s v="ZLIN"/>
    <n v="10"/>
    <n v="0"/>
    <n v="0"/>
    <n v="0"/>
    <m/>
    <m/>
    <m/>
  </r>
  <r>
    <s v="120602008365-0"/>
    <x v="38"/>
    <m/>
    <s v="TELEFONO CELULAR"/>
    <s v="23.05.2013"/>
    <n v="164900"/>
    <n v="92069.17"/>
    <s v="ZLIN"/>
    <n v="10"/>
    <n v="0"/>
    <n v="0"/>
    <n v="0"/>
    <s v="ZLIN"/>
    <n v="10"/>
    <n v="0"/>
    <n v="0"/>
    <n v="0"/>
    <m/>
    <m/>
    <m/>
  </r>
  <r>
    <s v="120602008366-0"/>
    <x v="38"/>
    <m/>
    <s v="TELEFONO CELULAR"/>
    <s v="23.05.2013"/>
    <n v="393000"/>
    <n v="219425"/>
    <s v="ZLIN"/>
    <n v="10"/>
    <n v="0"/>
    <n v="0"/>
    <n v="0"/>
    <s v="ZLIN"/>
    <n v="10"/>
    <n v="0"/>
    <n v="0"/>
    <n v="0"/>
    <m/>
    <m/>
    <m/>
  </r>
  <r>
    <s v="120602008367-0"/>
    <x v="38"/>
    <m/>
    <s v="Microfonos de Diadema Digital"/>
    <s v="29.05.2013"/>
    <n v="286400.01"/>
    <n v="159906.67000000001"/>
    <s v="ZLIN"/>
    <n v="10"/>
    <n v="0"/>
    <n v="0"/>
    <n v="0"/>
    <s v="ZLIN"/>
    <n v="10"/>
    <n v="0"/>
    <n v="0"/>
    <n v="0"/>
    <m/>
    <m/>
    <m/>
  </r>
  <r>
    <s v="120602008368-0"/>
    <x v="38"/>
    <m/>
    <s v="SILLA ERGONOMICA"/>
    <s v="28.05.2013"/>
    <n v="115000"/>
    <n v="0"/>
    <s v="ZLIN"/>
    <n v="10"/>
    <n v="0"/>
    <n v="0"/>
    <n v="0"/>
    <s v="ZLIN"/>
    <n v="10"/>
    <n v="0"/>
    <n v="0"/>
    <n v="0"/>
    <m/>
    <m/>
    <m/>
  </r>
  <r>
    <s v="120602008369-0"/>
    <x v="38"/>
    <m/>
    <s v="Mueble Madera Café"/>
    <s v="29.05.2013"/>
    <n v="300000"/>
    <n v="167500"/>
    <s v="ZLIN"/>
    <n v="10"/>
    <n v="0"/>
    <n v="0"/>
    <n v="0"/>
    <s v="ZLIN"/>
    <n v="10"/>
    <n v="0"/>
    <n v="0"/>
    <n v="0"/>
    <m/>
    <m/>
    <m/>
  </r>
  <r>
    <s v="120602008370-0"/>
    <x v="38"/>
    <m/>
    <s v="Mueble Madera Café"/>
    <s v="29.05.2013"/>
    <n v="190000"/>
    <n v="106083.33"/>
    <s v="ZLIN"/>
    <n v="10"/>
    <n v="0"/>
    <n v="0"/>
    <n v="0"/>
    <s v="ZLIN"/>
    <n v="10"/>
    <n v="0"/>
    <n v="0"/>
    <n v="0"/>
    <m/>
    <m/>
    <m/>
  </r>
  <r>
    <s v="120602008371-0"/>
    <x v="38"/>
    <m/>
    <s v="Microfonos de Diadema Digital"/>
    <s v="29.05.2013"/>
    <n v="286400.01"/>
    <n v="159906.67000000001"/>
    <s v="ZLIN"/>
    <n v="10"/>
    <n v="0"/>
    <n v="0"/>
    <n v="0"/>
    <s v="ZLIN"/>
    <n v="10"/>
    <n v="0"/>
    <n v="0"/>
    <n v="0"/>
    <m/>
    <m/>
    <m/>
  </r>
  <r>
    <s v="120602008372-0"/>
    <x v="38"/>
    <m/>
    <s v="Telefono Celular"/>
    <s v="31.05.2013"/>
    <n v="395901"/>
    <n v="221044.73"/>
    <s v="ZLIN"/>
    <n v="10"/>
    <n v="0"/>
    <n v="0"/>
    <n v="0"/>
    <s v="ZLIN"/>
    <n v="10"/>
    <n v="0"/>
    <n v="0"/>
    <n v="0"/>
    <m/>
    <m/>
    <m/>
  </r>
  <r>
    <s v="120602008373-0"/>
    <x v="38"/>
    <m/>
    <s v="BIBLIOTECA"/>
    <s v="04.06.2013"/>
    <n v="161428.95000000001"/>
    <n v="88785.920000000013"/>
    <s v="ZLIN"/>
    <n v="10"/>
    <n v="0"/>
    <n v="0"/>
    <n v="0"/>
    <s v="ZLIN"/>
    <n v="10"/>
    <n v="0"/>
    <n v="0"/>
    <n v="0"/>
    <m/>
    <m/>
    <m/>
  </r>
  <r>
    <s v="120602008374-0"/>
    <x v="38"/>
    <m/>
    <s v="BIBLIOTECA"/>
    <s v="04.06.2013"/>
    <n v="161428"/>
    <n v="88785.4"/>
    <s v="ZLIN"/>
    <n v="10"/>
    <n v="0"/>
    <n v="0"/>
    <n v="0"/>
    <s v="ZLIN"/>
    <n v="10"/>
    <n v="0"/>
    <n v="0"/>
    <n v="0"/>
    <m/>
    <m/>
    <m/>
  </r>
  <r>
    <s v="120602008376-0"/>
    <x v="38"/>
    <m/>
    <s v="Cámara de Refrigeracion"/>
    <s v="16.09.2013"/>
    <n v="329900"/>
    <n v="173197.5"/>
    <s v="ZLIN"/>
    <n v="10"/>
    <n v="0"/>
    <n v="0"/>
    <n v="0"/>
    <s v="ZLIN"/>
    <n v="10"/>
    <n v="0"/>
    <n v="0"/>
    <n v="0"/>
    <m/>
    <m/>
    <m/>
  </r>
  <r>
    <s v="120602008377-0"/>
    <x v="38"/>
    <m/>
    <s v="AIRE ACONDICIONADO"/>
    <s v="20.06.2013"/>
    <n v="1549411.94"/>
    <n v="852176.55999999994"/>
    <s v="ZLIN"/>
    <n v="10"/>
    <n v="0"/>
    <n v="0"/>
    <n v="0"/>
    <s v="ZLIN"/>
    <n v="10"/>
    <n v="0"/>
    <n v="0"/>
    <n v="0"/>
    <m/>
    <m/>
    <m/>
  </r>
  <r>
    <s v="120602008378-0"/>
    <x v="38"/>
    <m/>
    <s v="PANTALLA  (2 MTS X 1.50 MTS)"/>
    <s v="05.06.2013"/>
    <n v="845000"/>
    <n v="464750"/>
    <s v="ZLIN"/>
    <n v="10"/>
    <n v="0"/>
    <n v="0"/>
    <n v="0"/>
    <s v="ZLIN"/>
    <n v="10"/>
    <n v="0"/>
    <n v="0"/>
    <n v="0"/>
    <m/>
    <m/>
    <m/>
  </r>
  <r>
    <s v="120602008379-0"/>
    <x v="38"/>
    <m/>
    <s v="AIRE ACONDICIONADO"/>
    <s v="10.06.2013"/>
    <n v="1091000"/>
    <n v="600050"/>
    <s v="ZLIN"/>
    <n v="10"/>
    <n v="0"/>
    <n v="0"/>
    <n v="0"/>
    <s v="ZLIN"/>
    <n v="10"/>
    <n v="0"/>
    <n v="0"/>
    <n v="0"/>
    <m/>
    <m/>
    <m/>
  </r>
  <r>
    <s v="120602008380-0"/>
    <x v="38"/>
    <m/>
    <s v="RELOJ PARA CONTROL DE ACCESO"/>
    <s v="17.06.2013"/>
    <n v="474523.17"/>
    <n v="204044.96999999997"/>
    <s v="ZLIN"/>
    <n v="15"/>
    <n v="0"/>
    <n v="0"/>
    <n v="0"/>
    <s v="ZLIN"/>
    <n v="10"/>
    <n v="0"/>
    <n v="0"/>
    <n v="0"/>
    <m/>
    <m/>
    <m/>
  </r>
  <r>
    <s v="120602008381-0"/>
    <x v="38"/>
    <m/>
    <s v="RELOJ PARA CONTROL DE ACCESO"/>
    <s v="17.06.2013"/>
    <n v="474523.17"/>
    <n v="204044.96999999997"/>
    <s v="ZLIN"/>
    <n v="15"/>
    <n v="0"/>
    <n v="0"/>
    <n v="0"/>
    <s v="ZLIN"/>
    <n v="10"/>
    <n v="0"/>
    <n v="0"/>
    <n v="0"/>
    <m/>
    <m/>
    <m/>
  </r>
  <r>
    <s v="120602008382-0"/>
    <x v="38"/>
    <m/>
    <s v="RELOJ PARA CONTROL DE ACCESO"/>
    <s v="17.06.2013"/>
    <n v="474523.18"/>
    <n v="204044.96999999997"/>
    <s v="ZLIN"/>
    <n v="15"/>
    <n v="0"/>
    <n v="0"/>
    <n v="0"/>
    <s v="ZLIN"/>
    <n v="10"/>
    <n v="0"/>
    <n v="0"/>
    <n v="0"/>
    <m/>
    <m/>
    <m/>
  </r>
  <r>
    <s v="120602008386-0"/>
    <x v="38"/>
    <m/>
    <s v="SILLA ERGONOMICA"/>
    <s v="01.07.2013"/>
    <n v="185000"/>
    <n v="100208.33"/>
    <s v="ZLIN"/>
    <n v="10"/>
    <n v="0"/>
    <n v="0"/>
    <n v="0"/>
    <s v="ZLIN"/>
    <n v="10"/>
    <n v="0"/>
    <n v="0"/>
    <n v="0"/>
    <m/>
    <m/>
    <m/>
  </r>
  <r>
    <s v="120602008387-0"/>
    <x v="38"/>
    <m/>
    <s v="SILLA ERGONOMICA"/>
    <s v="01.07.2013"/>
    <n v="185000"/>
    <n v="100208.33"/>
    <s v="ZLIN"/>
    <n v="10"/>
    <n v="0"/>
    <n v="0"/>
    <n v="0"/>
    <s v="ZLIN"/>
    <n v="10"/>
    <n v="0"/>
    <n v="0"/>
    <n v="0"/>
    <m/>
    <m/>
    <m/>
  </r>
  <r>
    <s v="120602008388-0"/>
    <x v="38"/>
    <m/>
    <s v="ESTACION DE TRABAJO  CON MUEBLE AEREO"/>
    <s v="01.07.2013"/>
    <n v="315000"/>
    <n v="170625"/>
    <s v="ZLIN"/>
    <n v="10"/>
    <n v="0"/>
    <n v="0"/>
    <n v="0"/>
    <s v="ZLIN"/>
    <n v="10"/>
    <n v="0"/>
    <n v="0"/>
    <n v="0"/>
    <m/>
    <m/>
    <m/>
  </r>
  <r>
    <s v="120602008389-0"/>
    <x v="38"/>
    <m/>
    <s v="ESTACION DE TRABAJO CON MUEBLE AEREO"/>
    <s v="01.07.2013"/>
    <n v="315000"/>
    <n v="170625"/>
    <s v="ZLIN"/>
    <n v="10"/>
    <n v="0"/>
    <n v="0"/>
    <n v="0"/>
    <s v="ZLIN"/>
    <n v="10"/>
    <n v="0"/>
    <n v="0"/>
    <n v="0"/>
    <m/>
    <m/>
    <m/>
  </r>
  <r>
    <s v="120602008390-0"/>
    <x v="38"/>
    <m/>
    <s v="AIRE ACONDICIONADO"/>
    <s v="18.06.2013"/>
    <n v="1100000"/>
    <n v="605000"/>
    <s v="ZLIN"/>
    <n v="10"/>
    <n v="0"/>
    <n v="0"/>
    <n v="0"/>
    <s v="ZLIN"/>
    <n v="10"/>
    <n v="0"/>
    <n v="0"/>
    <n v="0"/>
    <m/>
    <m/>
    <m/>
  </r>
  <r>
    <s v="120602008391-0"/>
    <x v="38"/>
    <m/>
    <s v="ESCRITORIO MÓDULO ESCUADRA COMPLETA"/>
    <s v="21.06.2013"/>
    <n v="265000"/>
    <n v="145750"/>
    <s v="ZLIN"/>
    <n v="10"/>
    <n v="0"/>
    <n v="0"/>
    <n v="0"/>
    <s v="ZLIN"/>
    <n v="10"/>
    <n v="0"/>
    <n v="0"/>
    <n v="0"/>
    <m/>
    <m/>
    <m/>
  </r>
  <r>
    <s v="120602008398-0"/>
    <x v="38"/>
    <m/>
    <s v="MOBILIARIO PARA MEDICAMENTOS"/>
    <s v="11.07.2013"/>
    <n v="529931.84"/>
    <n v="287046.40999999997"/>
    <s v="ZLIN"/>
    <n v="10"/>
    <n v="0"/>
    <n v="0"/>
    <n v="0"/>
    <s v="ZLIN"/>
    <n v="10"/>
    <n v="0"/>
    <n v="0"/>
    <n v="0"/>
    <m/>
    <m/>
    <m/>
  </r>
  <r>
    <s v="120602008399-0"/>
    <x v="38"/>
    <m/>
    <s v="ESCRITORIO"/>
    <s v="15.07.2013"/>
    <n v="468950"/>
    <n v="254014.58"/>
    <s v="ZLIN"/>
    <n v="10"/>
    <n v="0"/>
    <n v="0"/>
    <n v="0"/>
    <s v="ZLIN"/>
    <n v="10"/>
    <n v="0"/>
    <n v="0"/>
    <n v="0"/>
    <m/>
    <m/>
    <m/>
  </r>
  <r>
    <s v="120602008400-0"/>
    <x v="38"/>
    <m/>
    <s v="ESCRITORIO"/>
    <s v="15.07.2013"/>
    <n v="468950"/>
    <n v="254014.58"/>
    <s v="ZLIN"/>
    <n v="10"/>
    <n v="0"/>
    <n v="0"/>
    <n v="0"/>
    <s v="ZLIN"/>
    <n v="10"/>
    <n v="0"/>
    <n v="0"/>
    <n v="0"/>
    <m/>
    <m/>
    <m/>
  </r>
  <r>
    <s v="120602008401-0"/>
    <x v="38"/>
    <m/>
    <s v="ESCRITORIO"/>
    <s v="15.07.2013"/>
    <n v="468950"/>
    <n v="254014.58"/>
    <s v="ZLIN"/>
    <n v="10"/>
    <n v="0"/>
    <n v="0"/>
    <n v="0"/>
    <s v="ZLIN"/>
    <n v="10"/>
    <n v="0"/>
    <n v="0"/>
    <n v="0"/>
    <m/>
    <m/>
    <m/>
  </r>
  <r>
    <s v="120602008402-0"/>
    <x v="38"/>
    <m/>
    <s v="SILLA EJECUTIVA"/>
    <s v="15.07.2013"/>
    <n v="125790"/>
    <n v="68136.25"/>
    <s v="ZLIN"/>
    <n v="10"/>
    <n v="0"/>
    <n v="0"/>
    <n v="0"/>
    <s v="ZLIN"/>
    <n v="10"/>
    <n v="0"/>
    <n v="0"/>
    <n v="0"/>
    <m/>
    <m/>
    <m/>
  </r>
  <r>
    <s v="120602008403-0"/>
    <x v="38"/>
    <m/>
    <s v="ARCHIVO METALICO"/>
    <s v="17.07.2013"/>
    <n v="130000"/>
    <n v="70416.67"/>
    <s v="ZLIN"/>
    <n v="10"/>
    <n v="0"/>
    <n v="0"/>
    <n v="0"/>
    <s v="ZLIN"/>
    <n v="10"/>
    <n v="0"/>
    <n v="0"/>
    <n v="0"/>
    <m/>
    <m/>
    <m/>
  </r>
  <r>
    <s v="120602008404-0"/>
    <x v="38"/>
    <m/>
    <s v="ESTACIÓN DE TRABAJO (INCLUYE ARCHIVO/MUEBLE AEREO"/>
    <s v="30.07.2013"/>
    <n v="1050000"/>
    <n v="568750"/>
    <s v="ZLIN"/>
    <n v="10"/>
    <n v="0"/>
    <n v="0"/>
    <n v="0"/>
    <s v="ZLIN"/>
    <n v="10"/>
    <n v="0"/>
    <n v="0"/>
    <n v="0"/>
    <m/>
    <m/>
    <m/>
  </r>
  <r>
    <s v="120602008405-0"/>
    <x v="38"/>
    <m/>
    <s v="ESTACIÓN DE TRABAJO (INCLUYE ARCHIVO/MUEBLE AEREO"/>
    <s v="30.07.2013"/>
    <n v="1050000"/>
    <n v="568750"/>
    <s v="ZLIN"/>
    <n v="10"/>
    <n v="0"/>
    <n v="0"/>
    <n v="0"/>
    <s v="ZLIN"/>
    <n v="10"/>
    <n v="0"/>
    <n v="0"/>
    <n v="0"/>
    <m/>
    <m/>
    <m/>
  </r>
  <r>
    <s v="120602008406-0"/>
    <x v="38"/>
    <m/>
    <s v="AIRE ACONDICIONADO"/>
    <s v="12.08.2013"/>
    <n v="825000"/>
    <n v="440000"/>
    <s v="ZLIN"/>
    <n v="10"/>
    <n v="0"/>
    <n v="0"/>
    <n v="0"/>
    <s v="ZLIN"/>
    <n v="10"/>
    <n v="0"/>
    <n v="0"/>
    <n v="0"/>
    <m/>
    <m/>
    <m/>
  </r>
  <r>
    <s v="120602008407-0"/>
    <x v="38"/>
    <m/>
    <s v="MUEBLE PARA COLGAR ROPA"/>
    <s v="29.08.2013"/>
    <n v="262000"/>
    <n v="139733.33000000002"/>
    <s v="ZLIN"/>
    <n v="10"/>
    <n v="0"/>
    <n v="0"/>
    <n v="0"/>
    <s v="ZLIN"/>
    <n v="10"/>
    <n v="0"/>
    <n v="0"/>
    <n v="0"/>
    <m/>
    <m/>
    <m/>
  </r>
  <r>
    <s v="120602008410-0"/>
    <x v="38"/>
    <m/>
    <s v="REFRIGERADORA"/>
    <s v="06.08.2013"/>
    <n v="139390.5"/>
    <n v="74341.600000000006"/>
    <s v="ZLIN"/>
    <n v="10"/>
    <n v="0"/>
    <n v="0"/>
    <n v="0"/>
    <s v="ZLIN"/>
    <n v="10"/>
    <n v="0"/>
    <n v="0"/>
    <n v="0"/>
    <m/>
    <m/>
    <m/>
  </r>
  <r>
    <s v="120602008411-0"/>
    <x v="38"/>
    <m/>
    <s v="REFRIGERADORA"/>
    <s v="06.08.2013"/>
    <n v="139390.5"/>
    <n v="74341.600000000006"/>
    <s v="ZLIN"/>
    <n v="10"/>
    <n v="0"/>
    <n v="0"/>
    <n v="0"/>
    <s v="ZLIN"/>
    <n v="10"/>
    <n v="0"/>
    <n v="0"/>
    <n v="0"/>
    <m/>
    <m/>
    <m/>
  </r>
  <r>
    <s v="120602008412-0"/>
    <x v="38"/>
    <m/>
    <s v="MUEBLE ESPECIAL TIPO BIBLIOTECA"/>
    <s v="20.12.2013"/>
    <n v="401150"/>
    <n v="200575"/>
    <s v="ZLIN"/>
    <n v="10"/>
    <n v="0"/>
    <n v="0"/>
    <n v="0"/>
    <s v="ZLIN"/>
    <n v="10"/>
    <n v="0"/>
    <n v="0"/>
    <n v="0"/>
    <m/>
    <m/>
    <m/>
  </r>
  <r>
    <s v="120602008413-0"/>
    <x v="38"/>
    <m/>
    <s v="MUEBLE ESPECIAL TIPO BIBLIOTECA"/>
    <s v="20.12.2013"/>
    <n v="401150"/>
    <n v="200575"/>
    <s v="ZLIN"/>
    <n v="10"/>
    <n v="0"/>
    <n v="0"/>
    <n v="0"/>
    <s v="ZLIN"/>
    <n v="10"/>
    <n v="0"/>
    <n v="0"/>
    <n v="0"/>
    <m/>
    <m/>
    <m/>
  </r>
  <r>
    <s v="120602008414-0"/>
    <x v="38"/>
    <m/>
    <s v="MUEBLE TIPO BIBLIOTECA ABIERTA"/>
    <s v="20.12.2013"/>
    <n v="155940"/>
    <n v="77970"/>
    <s v="ZLIN"/>
    <n v="10"/>
    <n v="0"/>
    <n v="0"/>
    <n v="0"/>
    <s v="ZLIN"/>
    <n v="10"/>
    <n v="0"/>
    <n v="0"/>
    <n v="0"/>
    <m/>
    <m/>
    <m/>
  </r>
  <r>
    <s v="120602008415-0"/>
    <x v="38"/>
    <m/>
    <s v="MESA DE TRABAJO (PARA TRABAJOS PESADOS)"/>
    <s v="19.12.2013"/>
    <n v="299450"/>
    <n v="149725"/>
    <s v="ZLIN"/>
    <n v="10"/>
    <n v="0"/>
    <n v="0"/>
    <n v="0"/>
    <s v="ZLIN"/>
    <n v="10"/>
    <n v="0"/>
    <n v="0"/>
    <n v="0"/>
    <m/>
    <m/>
    <m/>
  </r>
  <r>
    <s v="120602008416-0"/>
    <x v="38"/>
    <m/>
    <s v="MUEBLE AÉREO DE COCINA"/>
    <s v="17.12.2013"/>
    <n v="136730"/>
    <n v="68365"/>
    <s v="ZLIN"/>
    <n v="10"/>
    <n v="0"/>
    <n v="0"/>
    <n v="0"/>
    <s v="ZLIN"/>
    <n v="10"/>
    <n v="0"/>
    <n v="0"/>
    <n v="0"/>
    <m/>
    <m/>
    <m/>
  </r>
  <r>
    <s v="120602008417-0"/>
    <x v="38"/>
    <m/>
    <s v="ESTACIÓN DE TRABAJO"/>
    <s v="19.12.2013"/>
    <n v="271200"/>
    <n v="135600"/>
    <s v="ZLIN"/>
    <n v="10"/>
    <n v="0"/>
    <n v="0"/>
    <n v="0"/>
    <s v="ZLIN"/>
    <n v="10"/>
    <n v="0"/>
    <n v="0"/>
    <n v="0"/>
    <m/>
    <m/>
    <m/>
  </r>
  <r>
    <s v="120602008418-0"/>
    <x v="38"/>
    <m/>
    <s v="ESTACIÓN DE TRABAJO"/>
    <s v="19.12.2013"/>
    <n v="418100"/>
    <n v="209050"/>
    <s v="ZLIN"/>
    <n v="10"/>
    <n v="0"/>
    <n v="0"/>
    <n v="0"/>
    <s v="ZLIN"/>
    <n v="10"/>
    <n v="0"/>
    <n v="0"/>
    <n v="0"/>
    <m/>
    <m/>
    <m/>
  </r>
  <r>
    <s v="120602008419-0"/>
    <x v="38"/>
    <m/>
    <s v="ESTACIÓN DE TRABAJO"/>
    <s v="19.12.2013"/>
    <n v="649750"/>
    <n v="324875"/>
    <s v="ZLIN"/>
    <n v="10"/>
    <n v="0"/>
    <n v="0"/>
    <n v="0"/>
    <s v="ZLIN"/>
    <n v="10"/>
    <n v="0"/>
    <n v="0"/>
    <n v="0"/>
    <m/>
    <m/>
    <m/>
  </r>
  <r>
    <s v="120602008420-0"/>
    <x v="38"/>
    <m/>
    <s v="ESTACIÓN DE TRABAJO"/>
    <s v="19.12.2013"/>
    <n v="649750"/>
    <n v="324875"/>
    <s v="ZLIN"/>
    <n v="10"/>
    <n v="0"/>
    <n v="0"/>
    <n v="0"/>
    <s v="ZLIN"/>
    <n v="10"/>
    <n v="0"/>
    <n v="0"/>
    <n v="0"/>
    <m/>
    <m/>
    <m/>
  </r>
  <r>
    <s v="120602008421-0"/>
    <x v="38"/>
    <m/>
    <s v="ESTACIÓN DE TRABAJO"/>
    <s v="19.12.2013"/>
    <n v="621500"/>
    <n v="310750"/>
    <s v="ZLIN"/>
    <n v="10"/>
    <n v="0"/>
    <n v="0"/>
    <n v="0"/>
    <s v="ZLIN"/>
    <n v="10"/>
    <n v="0"/>
    <n v="0"/>
    <n v="0"/>
    <m/>
    <m/>
    <m/>
  </r>
  <r>
    <s v="120602008422-0"/>
    <x v="38"/>
    <m/>
    <s v="ESTACIÓN DE TRABAJO"/>
    <s v="19.12.2013"/>
    <n v="621500"/>
    <n v="310750"/>
    <s v="ZLIN"/>
    <n v="10"/>
    <n v="0"/>
    <n v="0"/>
    <n v="0"/>
    <s v="ZLIN"/>
    <n v="10"/>
    <n v="0"/>
    <n v="0"/>
    <n v="0"/>
    <m/>
    <m/>
    <m/>
  </r>
  <r>
    <s v="120602008423-0"/>
    <x v="38"/>
    <m/>
    <s v="MESA CON 4 SILLAS"/>
    <s v="19.12.2013"/>
    <n v="284760"/>
    <n v="142380"/>
    <s v="ZLIN"/>
    <n v="10"/>
    <n v="0"/>
    <n v="0"/>
    <n v="0"/>
    <s v="ZLIN"/>
    <n v="10"/>
    <n v="0"/>
    <n v="0"/>
    <n v="0"/>
    <m/>
    <m/>
    <m/>
  </r>
  <r>
    <s v="120602008435-0"/>
    <x v="38"/>
    <m/>
    <s v="SILLON DE TIPO EJECUTIVO"/>
    <s v="21.08.2013"/>
    <n v="165000"/>
    <n v="88000"/>
    <s v="ZLIN"/>
    <n v="10"/>
    <n v="0"/>
    <n v="0"/>
    <n v="0"/>
    <s v="ZLIN"/>
    <n v="10"/>
    <n v="0"/>
    <n v="0"/>
    <n v="0"/>
    <m/>
    <m/>
    <m/>
  </r>
  <r>
    <s v="120602008436-0"/>
    <x v="38"/>
    <m/>
    <s v="SILLON DE TIPO EJECUTIVO"/>
    <s v="21.08.2013"/>
    <n v="165000"/>
    <n v="88000"/>
    <s v="ZLIN"/>
    <n v="10"/>
    <n v="0"/>
    <n v="0"/>
    <n v="0"/>
    <s v="ZLIN"/>
    <n v="10"/>
    <n v="0"/>
    <n v="0"/>
    <n v="0"/>
    <m/>
    <m/>
    <m/>
  </r>
  <r>
    <s v="120602008437-0"/>
    <x v="38"/>
    <m/>
    <s v="SILLON DE TIPO EJECUTIVO"/>
    <s v="21.08.2013"/>
    <n v="165000"/>
    <n v="88000"/>
    <s v="ZLIN"/>
    <n v="10"/>
    <n v="0"/>
    <n v="0"/>
    <n v="0"/>
    <s v="ZLIN"/>
    <n v="10"/>
    <n v="0"/>
    <n v="0"/>
    <n v="0"/>
    <m/>
    <m/>
    <m/>
  </r>
  <r>
    <s v="120602008438-0"/>
    <x v="38"/>
    <m/>
    <s v="SILLON DE TIPO EJECUTIVO"/>
    <s v="21.08.2013"/>
    <n v="330000"/>
    <n v="176000"/>
    <s v="ZLIN"/>
    <n v="10"/>
    <n v="0"/>
    <n v="0"/>
    <n v="0"/>
    <s v="ZLIN"/>
    <n v="10"/>
    <n v="0"/>
    <n v="0"/>
    <n v="0"/>
    <m/>
    <m/>
    <m/>
  </r>
  <r>
    <s v="120602008439-0"/>
    <x v="38"/>
    <m/>
    <s v="SILLON DE TIPO EJECUTIVO"/>
    <s v="21.08.2013"/>
    <n v="165000"/>
    <n v="88000"/>
    <s v="ZLIN"/>
    <n v="10"/>
    <n v="0"/>
    <n v="0"/>
    <n v="0"/>
    <s v="ZLIN"/>
    <n v="10"/>
    <n v="0"/>
    <n v="0"/>
    <n v="0"/>
    <m/>
    <m/>
    <m/>
  </r>
  <r>
    <s v="120602008440-0"/>
    <x v="38"/>
    <m/>
    <s v="GULLOTINA"/>
    <s v="08.08.2013"/>
    <n v="129000"/>
    <n v="68800"/>
    <s v="ZLIN"/>
    <n v="10"/>
    <n v="0"/>
    <n v="0"/>
    <n v="0"/>
    <s v="ZLIN"/>
    <n v="10"/>
    <n v="0"/>
    <n v="0"/>
    <n v="0"/>
    <m/>
    <m/>
    <m/>
  </r>
  <r>
    <s v="120602008442-0"/>
    <x v="38"/>
    <m/>
    <s v="SILLA"/>
    <s v="12.08.2013"/>
    <n v="115000"/>
    <n v="61333.33"/>
    <s v="ZLIN"/>
    <n v="10"/>
    <n v="0"/>
    <n v="0"/>
    <n v="0"/>
    <s v="ZLIN"/>
    <n v="10"/>
    <n v="0"/>
    <n v="0"/>
    <n v="0"/>
    <m/>
    <m/>
    <m/>
  </r>
  <r>
    <s v="120602008443-0"/>
    <x v="38"/>
    <m/>
    <s v="SILLA"/>
    <s v="13.08.2013"/>
    <n v="170000"/>
    <n v="90666.67"/>
    <s v="ZLIN"/>
    <n v="10"/>
    <n v="0"/>
    <n v="0"/>
    <n v="0"/>
    <s v="ZLIN"/>
    <n v="10"/>
    <n v="0"/>
    <n v="0"/>
    <n v="0"/>
    <m/>
    <m/>
    <m/>
  </r>
  <r>
    <s v="120602008453-0"/>
    <x v="38"/>
    <m/>
    <s v="AIRE ACONDICIONADO"/>
    <s v="20.08.2013"/>
    <n v="461040"/>
    <n v="245888"/>
    <s v="ZLIN"/>
    <n v="10"/>
    <n v="0"/>
    <n v="0"/>
    <n v="0"/>
    <s v="ZLIN"/>
    <n v="10"/>
    <n v="0"/>
    <n v="0"/>
    <n v="0"/>
    <m/>
    <m/>
    <m/>
  </r>
  <r>
    <s v="120602008454-0"/>
    <x v="38"/>
    <m/>
    <s v="Silla ejecutiva"/>
    <s v="21.08.2013"/>
    <n v="95990"/>
    <n v="51194.67"/>
    <s v="ZLIN"/>
    <n v="10"/>
    <n v="0"/>
    <n v="0"/>
    <n v="0"/>
    <s v="ZLIN"/>
    <n v="10"/>
    <n v="0"/>
    <n v="0"/>
    <n v="0"/>
    <m/>
    <m/>
    <m/>
  </r>
  <r>
    <s v="120602008455-0"/>
    <x v="38"/>
    <m/>
    <s v=" mesita reuniones"/>
    <s v="21.08.2013"/>
    <n v="95000"/>
    <n v="50666.67"/>
    <s v="ZLIN"/>
    <n v="10"/>
    <n v="0"/>
    <n v="0"/>
    <n v="0"/>
    <s v="ZLIN"/>
    <n v="10"/>
    <n v="0"/>
    <n v="0"/>
    <n v="0"/>
    <m/>
    <m/>
    <m/>
  </r>
  <r>
    <s v="120602008456-0"/>
    <x v="38"/>
    <m/>
    <s v="CAMARA FOTOGRAFICA"/>
    <s v="30.08.2013"/>
    <n v="99900"/>
    <n v="53280"/>
    <s v="ZLIN"/>
    <n v="10"/>
    <n v="0"/>
    <n v="0"/>
    <n v="0"/>
    <s v="ZLIN"/>
    <n v="10"/>
    <n v="0"/>
    <n v="0"/>
    <n v="0"/>
    <m/>
    <m/>
    <m/>
  </r>
  <r>
    <s v="120602008457-0"/>
    <x v="38"/>
    <m/>
    <s v="SILLA ERGONOMICO"/>
    <s v="05.09.2013"/>
    <n v="165000"/>
    <n v="86625"/>
    <s v="ZLIN"/>
    <n v="10"/>
    <n v="0"/>
    <n v="0"/>
    <n v="0"/>
    <s v="ZLIN"/>
    <n v="10"/>
    <n v="0"/>
    <n v="0"/>
    <n v="0"/>
    <m/>
    <m/>
    <m/>
  </r>
  <r>
    <s v="120602008458-0"/>
    <x v="38"/>
    <m/>
    <s v="ESCRITORIO METALICO"/>
    <s v="05.09.2013"/>
    <n v="120000"/>
    <n v="63000"/>
    <s v="ZLIN"/>
    <n v="10"/>
    <n v="0"/>
    <n v="0"/>
    <n v="0"/>
    <s v="ZLIN"/>
    <n v="10"/>
    <n v="0"/>
    <n v="0"/>
    <n v="0"/>
    <m/>
    <m/>
    <m/>
  </r>
  <r>
    <s v="120602008459-0"/>
    <x v="38"/>
    <m/>
    <s v="ESCRITORIO METALICO"/>
    <s v="05.09.2013"/>
    <n v="120000"/>
    <n v="63000"/>
    <s v="ZLIN"/>
    <n v="10"/>
    <n v="0"/>
    <n v="0"/>
    <n v="0"/>
    <s v="ZLIN"/>
    <n v="10"/>
    <n v="0"/>
    <n v="0"/>
    <n v="0"/>
    <m/>
    <m/>
    <m/>
  </r>
  <r>
    <s v="120602008460-0"/>
    <x v="38"/>
    <m/>
    <s v="ESCRITORIO METALICO"/>
    <s v="05.09.2013"/>
    <n v="120000"/>
    <n v="63000"/>
    <s v="ZLIN"/>
    <n v="10"/>
    <n v="0"/>
    <n v="0"/>
    <n v="0"/>
    <s v="ZLIN"/>
    <n v="10"/>
    <n v="0"/>
    <n v="0"/>
    <n v="0"/>
    <m/>
    <m/>
    <m/>
  </r>
  <r>
    <s v="120602008461-0"/>
    <x v="38"/>
    <m/>
    <s v="ESCRITORIO METALICO"/>
    <s v="05.09.2013"/>
    <n v="120000"/>
    <n v="63000"/>
    <s v="ZLIN"/>
    <n v="10"/>
    <n v="0"/>
    <n v="0"/>
    <n v="0"/>
    <s v="ZLIN"/>
    <n v="10"/>
    <n v="0"/>
    <n v="0"/>
    <n v="0"/>
    <m/>
    <m/>
    <m/>
  </r>
  <r>
    <s v="120602008462-0"/>
    <x v="38"/>
    <m/>
    <s v="ESCRITORIO METALICO"/>
    <s v="05.09.2013"/>
    <n v="120000"/>
    <n v="63000"/>
    <s v="ZLIN"/>
    <n v="10"/>
    <n v="0"/>
    <n v="0"/>
    <n v="0"/>
    <s v="ZLIN"/>
    <n v="10"/>
    <n v="0"/>
    <n v="0"/>
    <n v="0"/>
    <m/>
    <m/>
    <m/>
  </r>
  <r>
    <s v="120602008463-0"/>
    <x v="38"/>
    <m/>
    <s v="Silla ergonómica para Depto. CR"/>
    <s v="30.08.2013"/>
    <n v="145000"/>
    <n v="77333.33"/>
    <s v="ZLIN"/>
    <n v="10"/>
    <n v="0"/>
    <n v="0"/>
    <n v="0"/>
    <s v="ZLIN"/>
    <n v="10"/>
    <n v="0"/>
    <n v="0"/>
    <n v="0"/>
    <m/>
    <m/>
    <m/>
  </r>
  <r>
    <s v="120602008464-0"/>
    <x v="38"/>
    <m/>
    <s v="Silla ergonómica para Depto. CR"/>
    <s v="30.08.2013"/>
    <n v="145000"/>
    <n v="77333.33"/>
    <s v="ZLIN"/>
    <n v="10"/>
    <n v="0"/>
    <n v="0"/>
    <n v="0"/>
    <s v="ZLIN"/>
    <n v="10"/>
    <n v="0"/>
    <n v="0"/>
    <n v="0"/>
    <m/>
    <m/>
    <m/>
  </r>
  <r>
    <s v="120602008465-0"/>
    <x v="38"/>
    <m/>
    <s v="Silla ergonómica para Depto. CR"/>
    <s v="30.08.2013"/>
    <n v="145000"/>
    <n v="77333.33"/>
    <s v="ZLIN"/>
    <n v="10"/>
    <n v="0"/>
    <n v="0"/>
    <n v="0"/>
    <s v="ZLIN"/>
    <n v="10"/>
    <n v="0"/>
    <n v="0"/>
    <n v="0"/>
    <m/>
    <m/>
    <m/>
  </r>
  <r>
    <s v="120602008466-0"/>
    <x v="38"/>
    <m/>
    <s v="Silla ergonómica para Depto. CR"/>
    <s v="30.08.2013"/>
    <n v="145000"/>
    <n v="77333.33"/>
    <s v="ZLIN"/>
    <n v="10"/>
    <n v="0"/>
    <n v="0"/>
    <n v="0"/>
    <s v="ZLIN"/>
    <n v="10"/>
    <n v="0"/>
    <n v="0"/>
    <n v="0"/>
    <m/>
    <m/>
    <m/>
  </r>
  <r>
    <s v="120602008467-0"/>
    <x v="38"/>
    <m/>
    <s v="RELOJ BIOMETRICO"/>
    <s v="05.09.2013"/>
    <n v="371363.2"/>
    <n v="151275.90000000002"/>
    <s v="ZLIN"/>
    <n v="15"/>
    <n v="0"/>
    <n v="0"/>
    <n v="0"/>
    <s v="ZLIN"/>
    <n v="10"/>
    <n v="0"/>
    <n v="0"/>
    <n v="0"/>
    <m/>
    <m/>
    <m/>
  </r>
  <r>
    <s v="120602008468-0"/>
    <x v="38"/>
    <m/>
    <s v="AIRE ACONDICIONADO"/>
    <s v="06.09.2013"/>
    <n v="241538"/>
    <n v="126807.45"/>
    <s v="ZLIN"/>
    <n v="10"/>
    <n v="0"/>
    <n v="0"/>
    <n v="0"/>
    <s v="ZLIN"/>
    <n v="10"/>
    <n v="0"/>
    <n v="0"/>
    <n v="0"/>
    <m/>
    <m/>
    <m/>
  </r>
  <r>
    <s v="120602008469-0"/>
    <x v="38"/>
    <m/>
    <s v="CAMARA DIGITAL"/>
    <s v="17.09.2013"/>
    <n v="150000"/>
    <n v="78750"/>
    <s v="ZLIN"/>
    <n v="10"/>
    <n v="0"/>
    <n v="0"/>
    <n v="0"/>
    <s v="ZLIN"/>
    <n v="10"/>
    <n v="0"/>
    <n v="0"/>
    <n v="0"/>
    <m/>
    <m/>
    <m/>
  </r>
  <r>
    <s v="120602008470-0"/>
    <x v="38"/>
    <m/>
    <s v="SILLA"/>
    <s v="09.09.2013"/>
    <n v="182608"/>
    <n v="95869.2"/>
    <s v="ZLIN"/>
    <n v="10"/>
    <n v="0"/>
    <n v="0"/>
    <n v="0"/>
    <s v="ZLIN"/>
    <n v="10"/>
    <n v="0"/>
    <n v="0"/>
    <n v="0"/>
    <m/>
    <m/>
    <m/>
  </r>
  <r>
    <s v="120602008471-0"/>
    <x v="38"/>
    <m/>
    <s v="Silla ergonómica"/>
    <s v="10.09.2013"/>
    <n v="195000"/>
    <n v="102375"/>
    <s v="ZLIN"/>
    <n v="10"/>
    <n v="0"/>
    <n v="0"/>
    <n v="0"/>
    <s v="ZLIN"/>
    <n v="10"/>
    <n v="0"/>
    <n v="0"/>
    <n v="0"/>
    <m/>
    <m/>
    <m/>
  </r>
  <r>
    <s v="120602008532-0"/>
    <x v="38"/>
    <m/>
    <s v="SILLA"/>
    <s v="11.09.2013"/>
    <n v="240000"/>
    <n v="126000"/>
    <s v="ZLIN"/>
    <n v="10"/>
    <n v="0"/>
    <n v="0"/>
    <n v="0"/>
    <s v="ZLIN"/>
    <n v="10"/>
    <n v="0"/>
    <n v="0"/>
    <n v="0"/>
    <m/>
    <m/>
    <m/>
  </r>
  <r>
    <s v="120602008557-0"/>
    <x v="38"/>
    <m/>
    <s v="FUENTE VARIABLE DIGITAL"/>
    <s v="31.12.2014"/>
    <n v="300197.8"/>
    <n v="120079.12"/>
    <s v="ZLIN"/>
    <n v="10"/>
    <n v="0"/>
    <n v="0"/>
    <n v="0"/>
    <s v="ZLIN"/>
    <n v="10"/>
    <n v="0"/>
    <n v="0"/>
    <n v="0"/>
    <m/>
    <m/>
    <m/>
  </r>
  <r>
    <s v="120602008558-0"/>
    <x v="38"/>
    <m/>
    <s v="FUENTE VARIABLE DIGITAL"/>
    <s v="31.12.2014"/>
    <n v="300197.8"/>
    <n v="120079.12"/>
    <s v="ZLIN"/>
    <n v="10"/>
    <n v="0"/>
    <n v="0"/>
    <n v="0"/>
    <s v="ZLIN"/>
    <n v="10"/>
    <n v="0"/>
    <n v="0"/>
    <n v="0"/>
    <m/>
    <m/>
    <m/>
  </r>
  <r>
    <s v="120602008571-0"/>
    <x v="38"/>
    <m/>
    <s v="AIRE ACONDICIONADO"/>
    <s v="17.09.2013"/>
    <n v="315000"/>
    <n v="165375"/>
    <s v="ZLIN"/>
    <n v="10"/>
    <n v="0"/>
    <n v="0"/>
    <n v="0"/>
    <s v="ZLIN"/>
    <n v="10"/>
    <n v="0"/>
    <n v="0"/>
    <n v="0"/>
    <m/>
    <m/>
    <m/>
  </r>
  <r>
    <s v="120602008572-0"/>
    <x v="38"/>
    <m/>
    <s v="SILLA"/>
    <s v="17.09.2013"/>
    <n v="174990"/>
    <n v="91869.75"/>
    <s v="ZLIN"/>
    <n v="10"/>
    <n v="0"/>
    <n v="0"/>
    <n v="0"/>
    <s v="ZLIN"/>
    <n v="10"/>
    <n v="0"/>
    <n v="0"/>
    <n v="0"/>
    <m/>
    <m/>
    <m/>
  </r>
  <r>
    <s v="120602008573-0"/>
    <x v="38"/>
    <m/>
    <s v="AIRE ACONDICIONADO"/>
    <s v="20.09.2013"/>
    <n v="553700"/>
    <n v="290692.5"/>
    <s v="ZLIN"/>
    <n v="10"/>
    <n v="0"/>
    <n v="0"/>
    <n v="0"/>
    <s v="ZLIN"/>
    <n v="10"/>
    <n v="0"/>
    <n v="0"/>
    <n v="0"/>
    <m/>
    <m/>
    <m/>
  </r>
  <r>
    <s v="120602008574-0"/>
    <x v="38"/>
    <m/>
    <s v="AIRE ACONDICIONADO"/>
    <s v="20.09.2013"/>
    <n v="553700"/>
    <n v="290692.5"/>
    <s v="ZLIN"/>
    <n v="10"/>
    <n v="0"/>
    <n v="0"/>
    <n v="0"/>
    <s v="ZLIN"/>
    <n v="10"/>
    <n v="0"/>
    <n v="0"/>
    <n v="0"/>
    <m/>
    <m/>
    <m/>
  </r>
  <r>
    <s v="120602008575-0"/>
    <x v="38"/>
    <m/>
    <s v="SILLA SECRETARIAL ERGONOMICA"/>
    <s v="19.09.2013"/>
    <n v="240000"/>
    <n v="126000"/>
    <s v="ZLIN"/>
    <n v="10"/>
    <n v="0"/>
    <n v="0"/>
    <n v="0"/>
    <s v="ZLIN"/>
    <n v="10"/>
    <n v="0"/>
    <n v="0"/>
    <n v="0"/>
    <m/>
    <m/>
    <m/>
  </r>
  <r>
    <s v="120602008576-0"/>
    <x v="38"/>
    <m/>
    <s v="MUEBLE ARMARIO"/>
    <s v="23.09.2013"/>
    <n v="225000"/>
    <n v="118125"/>
    <s v="ZLIN"/>
    <n v="10"/>
    <n v="0"/>
    <n v="0"/>
    <n v="0"/>
    <s v="ZLIN"/>
    <n v="10"/>
    <n v="0"/>
    <n v="0"/>
    <n v="0"/>
    <m/>
    <m/>
    <m/>
  </r>
  <r>
    <s v="120602008577-0"/>
    <x v="38"/>
    <m/>
    <s v="JUEGO DE PERSIANAS (6 OF. METROLOGIA)"/>
    <s v="26.09.2013"/>
    <n v="372872"/>
    <n v="195757.8"/>
    <s v="ZLIN"/>
    <n v="10"/>
    <n v="0"/>
    <n v="0"/>
    <n v="0"/>
    <s v="ZLIN"/>
    <n v="10"/>
    <n v="0"/>
    <n v="0"/>
    <n v="0"/>
    <m/>
    <m/>
    <m/>
  </r>
  <r>
    <s v="120602008578-0"/>
    <x v="38"/>
    <m/>
    <s v="SILLON EJECUTIVO ERGONOMICO"/>
    <s v="30.09.2013"/>
    <n v="165000"/>
    <n v="86625"/>
    <s v="ZLIN"/>
    <n v="10"/>
    <n v="0"/>
    <n v="0"/>
    <n v="0"/>
    <s v="ZLIN"/>
    <n v="10"/>
    <n v="0"/>
    <n v="0"/>
    <n v="0"/>
    <m/>
    <m/>
    <m/>
  </r>
  <r>
    <s v="120602008579-0"/>
    <x v="38"/>
    <m/>
    <s v="AIRE ACONDICIONADA OFF SITE"/>
    <s v="09.10.2013"/>
    <n v="450870"/>
    <n v="232949.5"/>
    <s v="ZLIN"/>
    <n v="10"/>
    <n v="0"/>
    <n v="0"/>
    <n v="0"/>
    <s v="ZLIN"/>
    <n v="10"/>
    <n v="0"/>
    <n v="0"/>
    <n v="0"/>
    <m/>
    <m/>
    <m/>
  </r>
  <r>
    <s v="120602008580-0"/>
    <x v="38"/>
    <m/>
    <s v="PANTALLA LCD"/>
    <s v="04.10.2013"/>
    <n v="678000"/>
    <n v="350300"/>
    <s v="ZLIN"/>
    <n v="10"/>
    <n v="0"/>
    <n v="0"/>
    <n v="0"/>
    <s v="ZLIN"/>
    <n v="10"/>
    <n v="0"/>
    <n v="0"/>
    <n v="0"/>
    <m/>
    <m/>
    <m/>
  </r>
  <r>
    <s v="120602008581-0"/>
    <x v="38"/>
    <m/>
    <s v="PANTALLA LCD"/>
    <s v="04.10.2013"/>
    <n v="678000"/>
    <n v="350300"/>
    <s v="ZLIN"/>
    <n v="10"/>
    <n v="0"/>
    <n v="0"/>
    <n v="0"/>
    <s v="ZLIN"/>
    <n v="10"/>
    <n v="0"/>
    <n v="0"/>
    <n v="0"/>
    <m/>
    <m/>
    <m/>
  </r>
  <r>
    <s v="120602008583-0"/>
    <x v="38"/>
    <m/>
    <s v="MUEBLE PARA ARCHIVO DE AMPOS"/>
    <s v="14.10.2013"/>
    <n v="144373.34"/>
    <n v="74592.89"/>
    <s v="ZLIN"/>
    <n v="10"/>
    <n v="0"/>
    <n v="0"/>
    <n v="0"/>
    <s v="ZLIN"/>
    <n v="10"/>
    <n v="0"/>
    <n v="0"/>
    <n v="0"/>
    <m/>
    <m/>
    <m/>
  </r>
  <r>
    <s v="120602008584-0"/>
    <x v="38"/>
    <m/>
    <s v="MUEBLE PARA ARCHIVO DE AMPOS"/>
    <s v="14.10.2013"/>
    <n v="144373.32"/>
    <n v="74592.87000000001"/>
    <s v="ZLIN"/>
    <n v="10"/>
    <n v="0"/>
    <n v="0"/>
    <n v="0"/>
    <s v="ZLIN"/>
    <n v="10"/>
    <n v="0"/>
    <n v="0"/>
    <n v="0"/>
    <m/>
    <m/>
    <m/>
  </r>
  <r>
    <s v="120602008585-0"/>
    <x v="38"/>
    <m/>
    <s v="MUEBLE PARA ARCHIVO DE AMPOS"/>
    <s v="14.10.2013"/>
    <n v="144373.32999999999"/>
    <n v="74592.87999999999"/>
    <s v="ZLIN"/>
    <n v="10"/>
    <n v="0"/>
    <n v="0"/>
    <n v="0"/>
    <s v="ZLIN"/>
    <n v="10"/>
    <n v="0"/>
    <n v="0"/>
    <n v="0"/>
    <m/>
    <m/>
    <m/>
  </r>
  <r>
    <s v="120602008586-0"/>
    <x v="38"/>
    <m/>
    <s v="MUEBLE PARA ARCHIVO DE AMPOS"/>
    <s v="14.10.2013"/>
    <n v="144373.32999999999"/>
    <n v="74592.87999999999"/>
    <s v="ZLIN"/>
    <n v="10"/>
    <n v="0"/>
    <n v="0"/>
    <n v="0"/>
    <s v="ZLIN"/>
    <n v="10"/>
    <n v="0"/>
    <n v="0"/>
    <n v="0"/>
    <m/>
    <m/>
    <m/>
  </r>
  <r>
    <s v="120602008587-0"/>
    <x v="38"/>
    <m/>
    <s v="AIRE ACONDICIONADO"/>
    <s v="16.10.2013"/>
    <n v="499912"/>
    <n v="258287.87"/>
    <s v="ZLIN"/>
    <n v="10"/>
    <n v="0"/>
    <n v="0"/>
    <n v="0"/>
    <s v="ZLIN"/>
    <n v="10"/>
    <n v="0"/>
    <n v="0"/>
    <n v="0"/>
    <m/>
    <m/>
    <m/>
  </r>
  <r>
    <s v="120602008588-0"/>
    <x v="38"/>
    <m/>
    <s v="AIRE ACONDICIONADO"/>
    <s v="16.10.2013"/>
    <n v="499912"/>
    <n v="258287.87"/>
    <s v="ZLIN"/>
    <n v="10"/>
    <n v="0"/>
    <n v="0"/>
    <n v="0"/>
    <s v="ZLIN"/>
    <n v="10"/>
    <n v="0"/>
    <n v="0"/>
    <n v="0"/>
    <m/>
    <m/>
    <m/>
  </r>
  <r>
    <s v="120602008589-0"/>
    <x v="38"/>
    <m/>
    <s v="AIRE ACONDICIONADO"/>
    <s v="16.10.2013"/>
    <n v="850000"/>
    <n v="439166.67"/>
    <s v="ZLIN"/>
    <n v="10"/>
    <n v="0"/>
    <n v="0"/>
    <n v="0"/>
    <s v="ZLIN"/>
    <n v="10"/>
    <n v="0"/>
    <n v="0"/>
    <n v="0"/>
    <m/>
    <m/>
    <m/>
  </r>
  <r>
    <s v="120602008590-0"/>
    <x v="38"/>
    <m/>
    <s v="AIRE ACONDICIONADO"/>
    <s v="16.10.2013"/>
    <n v="850000"/>
    <n v="439166.67"/>
    <s v="ZLIN"/>
    <n v="10"/>
    <n v="0"/>
    <n v="0"/>
    <n v="0"/>
    <s v="ZLIN"/>
    <n v="10"/>
    <n v="0"/>
    <n v="0"/>
    <n v="0"/>
    <m/>
    <m/>
    <m/>
  </r>
  <r>
    <s v="120602008591-0"/>
    <x v="38"/>
    <m/>
    <s v="ESCRITORIO MODULAR"/>
    <s v="23.10.2013"/>
    <n v="288950.03999999998"/>
    <n v="149290.84999999998"/>
    <s v="ZLIN"/>
    <n v="10"/>
    <n v="0"/>
    <n v="0"/>
    <n v="0"/>
    <s v="ZLIN"/>
    <n v="10"/>
    <n v="0"/>
    <n v="0"/>
    <n v="0"/>
    <m/>
    <m/>
    <m/>
  </r>
  <r>
    <s v="120602008592-0"/>
    <x v="38"/>
    <m/>
    <s v="ESCRITORIO MODULAR"/>
    <s v="23.10.2013"/>
    <n v="553700"/>
    <n v="286078.33"/>
    <s v="ZLIN"/>
    <n v="10"/>
    <n v="0"/>
    <n v="0"/>
    <n v="0"/>
    <s v="ZLIN"/>
    <n v="10"/>
    <n v="0"/>
    <n v="0"/>
    <n v="0"/>
    <m/>
    <m/>
    <m/>
  </r>
  <r>
    <s v="120602008593-0"/>
    <x v="38"/>
    <m/>
    <s v="ESCRITORIO MODULAR"/>
    <s v="23.10.2013"/>
    <n v="553700"/>
    <n v="286078.33"/>
    <s v="ZLIN"/>
    <n v="10"/>
    <n v="0"/>
    <n v="0"/>
    <n v="0"/>
    <s v="ZLIN"/>
    <n v="10"/>
    <n v="0"/>
    <n v="0"/>
    <n v="0"/>
    <m/>
    <m/>
    <m/>
  </r>
  <r>
    <s v="120602008594-0"/>
    <x v="38"/>
    <m/>
    <s v="ESCRITORIO MODULAR"/>
    <s v="23.10.2013"/>
    <n v="553700"/>
    <n v="286078.33"/>
    <s v="ZLIN"/>
    <n v="10"/>
    <n v="0"/>
    <n v="0"/>
    <n v="0"/>
    <s v="ZLIN"/>
    <n v="10"/>
    <n v="0"/>
    <n v="0"/>
    <n v="0"/>
    <m/>
    <m/>
    <m/>
  </r>
  <r>
    <s v="120602008595-0"/>
    <x v="38"/>
    <m/>
    <s v="ESCRITORIO CAOBA"/>
    <s v="25.10.2013"/>
    <n v="299999.99"/>
    <n v="155000"/>
    <s v="ZLIN"/>
    <n v="10"/>
    <n v="0"/>
    <n v="0"/>
    <n v="0"/>
    <s v="ZLIN"/>
    <n v="10"/>
    <n v="0"/>
    <n v="0"/>
    <n v="0"/>
    <m/>
    <m/>
    <m/>
  </r>
  <r>
    <s v="120602008596-0"/>
    <x v="38"/>
    <m/>
    <s v="GAVETERO TIPO ARTURITO"/>
    <s v="25.10.2013"/>
    <n v="124999.99"/>
    <n v="64583.33"/>
    <s v="ZLIN"/>
    <n v="10"/>
    <n v="0"/>
    <n v="0"/>
    <n v="0"/>
    <s v="ZLIN"/>
    <n v="10"/>
    <n v="0"/>
    <n v="0"/>
    <n v="0"/>
    <m/>
    <m/>
    <m/>
  </r>
  <r>
    <s v="120602008597-0"/>
    <x v="38"/>
    <m/>
    <s v="SILLON ERGONOMICO"/>
    <s v="25.10.2013"/>
    <n v="200000"/>
    <n v="103333.33"/>
    <s v="ZLIN"/>
    <n v="10"/>
    <n v="0"/>
    <n v="0"/>
    <n v="0"/>
    <s v="ZLIN"/>
    <n v="10"/>
    <n v="0"/>
    <n v="0"/>
    <n v="0"/>
    <m/>
    <m/>
    <m/>
  </r>
  <r>
    <s v="120602008598-0"/>
    <x v="38"/>
    <m/>
    <s v="ARCHIVO METALICO"/>
    <s v="25.10.2013"/>
    <n v="164999.99"/>
    <n v="85249.999999999985"/>
    <s v="ZLIN"/>
    <n v="10"/>
    <n v="0"/>
    <n v="0"/>
    <n v="0"/>
    <s v="ZLIN"/>
    <n v="10"/>
    <n v="0"/>
    <n v="0"/>
    <n v="0"/>
    <m/>
    <m/>
    <m/>
  </r>
  <r>
    <s v="120602008599-0"/>
    <x v="38"/>
    <m/>
    <s v="MESA DE TRABAJO"/>
    <s v="25.10.2013"/>
    <n v="480000"/>
    <n v="248000"/>
    <s v="ZLIN"/>
    <n v="10"/>
    <n v="0"/>
    <n v="0"/>
    <n v="0"/>
    <s v="ZLIN"/>
    <n v="10"/>
    <n v="0"/>
    <n v="0"/>
    <n v="0"/>
    <m/>
    <m/>
    <m/>
  </r>
  <r>
    <s v="120602008600-0"/>
    <x v="38"/>
    <m/>
    <s v="ESCRITORIO SECRETARIAL"/>
    <s v="25.10.2013"/>
    <n v="185000"/>
    <n v="95583.33"/>
    <s v="ZLIN"/>
    <n v="10"/>
    <n v="0"/>
    <n v="0"/>
    <n v="0"/>
    <s v="ZLIN"/>
    <n v="10"/>
    <n v="0"/>
    <n v="0"/>
    <n v="0"/>
    <m/>
    <m/>
    <m/>
  </r>
  <r>
    <s v="120602008601-0"/>
    <x v="38"/>
    <m/>
    <s v="ESCRITORIO SECRETARIAL"/>
    <s v="25.10.2013"/>
    <n v="164999.99"/>
    <n v="85249.999999999985"/>
    <s v="ZLIN"/>
    <n v="10"/>
    <n v="0"/>
    <n v="0"/>
    <n v="0"/>
    <s v="ZLIN"/>
    <n v="10"/>
    <n v="0"/>
    <n v="0"/>
    <n v="0"/>
    <m/>
    <m/>
    <m/>
  </r>
  <r>
    <s v="120602008602-0"/>
    <x v="38"/>
    <m/>
    <s v="MUEBLE TRES GAVETAS, DOS PUERTAS"/>
    <s v="25.10.2013"/>
    <n v="200000"/>
    <n v="103333.33"/>
    <s v="ZLIN"/>
    <n v="10"/>
    <n v="0"/>
    <n v="0"/>
    <n v="0"/>
    <s v="ZLIN"/>
    <n v="10"/>
    <n v="0"/>
    <n v="0"/>
    <n v="0"/>
    <m/>
    <m/>
    <m/>
  </r>
  <r>
    <s v="120602008603-0"/>
    <x v="38"/>
    <m/>
    <s v="RELOJ BIOMETRICO"/>
    <s v="24.10.2013"/>
    <n v="368138.75"/>
    <n v="147175.82999999999"/>
    <s v="ZLIN"/>
    <n v="15"/>
    <n v="0"/>
    <n v="0"/>
    <n v="0"/>
    <s v="ZLIN"/>
    <n v="10"/>
    <n v="0"/>
    <n v="0"/>
    <n v="0"/>
    <m/>
    <m/>
    <m/>
  </r>
  <r>
    <s v="120602008604-0"/>
    <x v="38"/>
    <m/>
    <s v="RELOJ BIOMETRICO"/>
    <s v="24.10.2013"/>
    <n v="368138.75"/>
    <n v="147175.82999999999"/>
    <s v="ZLIN"/>
    <n v="15"/>
    <n v="0"/>
    <n v="0"/>
    <n v="0"/>
    <s v="ZLIN"/>
    <n v="10"/>
    <n v="0"/>
    <n v="0"/>
    <n v="0"/>
    <m/>
    <m/>
    <m/>
  </r>
  <r>
    <s v="120602008605-0"/>
    <x v="38"/>
    <m/>
    <s v="RELOJ BIOMETRICO"/>
    <s v="24.10.2013"/>
    <n v="368138.75"/>
    <n v="147175.82999999999"/>
    <s v="ZLIN"/>
    <n v="15"/>
    <n v="0"/>
    <n v="0"/>
    <n v="0"/>
    <s v="ZLIN"/>
    <n v="10"/>
    <n v="0"/>
    <n v="0"/>
    <n v="0"/>
    <m/>
    <m/>
    <m/>
  </r>
  <r>
    <s v="120602008606-0"/>
    <x v="38"/>
    <m/>
    <s v="RELOJ BIOMETRICO"/>
    <s v="24.10.2013"/>
    <n v="368138.73"/>
    <n v="147175.80999999997"/>
    <s v="ZLIN"/>
    <n v="15"/>
    <n v="0"/>
    <n v="0"/>
    <n v="0"/>
    <s v="ZLIN"/>
    <n v="10"/>
    <n v="0"/>
    <n v="0"/>
    <n v="0"/>
    <m/>
    <m/>
    <m/>
  </r>
  <r>
    <s v="120602008607-0"/>
    <x v="38"/>
    <m/>
    <s v="CAMARA DIGITAL"/>
    <s v="29.10.2013"/>
    <n v="522750"/>
    <n v="270087.5"/>
    <s v="ZLIN"/>
    <n v="10"/>
    <n v="0"/>
    <n v="0"/>
    <n v="0"/>
    <s v="ZLIN"/>
    <n v="10"/>
    <n v="0"/>
    <n v="0"/>
    <n v="0"/>
    <m/>
    <m/>
    <m/>
  </r>
  <r>
    <s v="120602008608-0"/>
    <x v="38"/>
    <m/>
    <s v="CAMARA DIGITAL"/>
    <s v="29.10.2013"/>
    <n v="399545"/>
    <n v="206431.58"/>
    <s v="ZLIN"/>
    <n v="10"/>
    <n v="0"/>
    <n v="0"/>
    <n v="0"/>
    <s v="ZLIN"/>
    <n v="10"/>
    <n v="0"/>
    <n v="0"/>
    <n v="0"/>
    <m/>
    <m/>
    <m/>
  </r>
  <r>
    <s v="120602008609-0"/>
    <x v="38"/>
    <m/>
    <s v="AIRE ACONDICIONADO"/>
    <s v="08.11.2013"/>
    <n v="352500"/>
    <n v="179187.5"/>
    <s v="ZLIN"/>
    <n v="10"/>
    <n v="0"/>
    <n v="0"/>
    <n v="0"/>
    <s v="ZLIN"/>
    <n v="10"/>
    <n v="0"/>
    <n v="0"/>
    <n v="0"/>
    <m/>
    <m/>
    <m/>
  </r>
  <r>
    <s v="120602008610-0"/>
    <x v="38"/>
    <m/>
    <s v="AIRE ACONDICIONADO"/>
    <s v="08.11.2013"/>
    <n v="1210427.06"/>
    <n v="615300.43000000005"/>
    <s v="ZLIN"/>
    <n v="10"/>
    <n v="0"/>
    <n v="0"/>
    <n v="0"/>
    <s v="ZLIN"/>
    <n v="10"/>
    <n v="0"/>
    <n v="0"/>
    <n v="0"/>
    <m/>
    <m/>
    <m/>
  </r>
  <r>
    <s v="120602008611-0"/>
    <x v="38"/>
    <m/>
    <s v="SILLA"/>
    <s v="01.11.2013"/>
    <n v="163990"/>
    <n v="83361.58"/>
    <s v="ZLIN"/>
    <n v="10"/>
    <n v="0"/>
    <n v="0"/>
    <n v="0"/>
    <s v="ZLIN"/>
    <n v="10"/>
    <n v="0"/>
    <n v="0"/>
    <n v="0"/>
    <m/>
    <m/>
    <m/>
  </r>
  <r>
    <s v="120602008612-0"/>
    <x v="38"/>
    <m/>
    <s v="ESCRITORIO"/>
    <s v="08.11.2013"/>
    <n v="100000"/>
    <n v="50833.33"/>
    <s v="ZLIN"/>
    <n v="10"/>
    <n v="0"/>
    <n v="0"/>
    <n v="0"/>
    <s v="ZLIN"/>
    <n v="10"/>
    <n v="0"/>
    <n v="0"/>
    <n v="0"/>
    <m/>
    <m/>
    <m/>
  </r>
  <r>
    <s v="120602008613-0"/>
    <x v="38"/>
    <m/>
    <s v="ESCRITORIO"/>
    <s v="08.11.2013"/>
    <n v="100000"/>
    <n v="50833.33"/>
    <s v="ZLIN"/>
    <n v="10"/>
    <n v="0"/>
    <n v="0"/>
    <n v="0"/>
    <s v="ZLIN"/>
    <n v="10"/>
    <n v="0"/>
    <n v="0"/>
    <n v="0"/>
    <m/>
    <m/>
    <m/>
  </r>
  <r>
    <s v="120602008614-0"/>
    <x v="38"/>
    <m/>
    <s v="LOCKER 6 COMPARTIMIENTOS"/>
    <s v="08.11.2013"/>
    <n v="140000"/>
    <n v="71166.67"/>
    <s v="ZLIN"/>
    <n v="10"/>
    <n v="0"/>
    <n v="0"/>
    <n v="0"/>
    <s v="ZLIN"/>
    <n v="10"/>
    <n v="0"/>
    <n v="0"/>
    <n v="0"/>
    <m/>
    <m/>
    <m/>
  </r>
  <r>
    <s v="120602008615-0"/>
    <x v="38"/>
    <m/>
    <s v="TOLDO 6x9 presidencia"/>
    <s v="04.11.2013"/>
    <n v="1485000"/>
    <n v="754875"/>
    <s v="ZLIN"/>
    <n v="10"/>
    <n v="0"/>
    <n v="0"/>
    <n v="0"/>
    <s v="ZLIN"/>
    <n v="10"/>
    <n v="0"/>
    <n v="0"/>
    <n v="0"/>
    <m/>
    <m/>
    <m/>
  </r>
  <r>
    <s v="120602008616-0"/>
    <x v="38"/>
    <m/>
    <s v="MESA DE TRABAJO (INFORMATICA)"/>
    <s v="06.11.2013"/>
    <n v="229995"/>
    <n v="116914.13"/>
    <s v="ZLIN"/>
    <n v="10"/>
    <n v="0"/>
    <n v="0"/>
    <n v="0"/>
    <s v="ZLIN"/>
    <n v="10"/>
    <n v="0"/>
    <n v="0"/>
    <n v="0"/>
    <m/>
    <m/>
    <m/>
  </r>
  <r>
    <s v="120602008617-0"/>
    <x v="38"/>
    <m/>
    <s v="MUEBLE PARA AMPOS"/>
    <s v="05.11.2013"/>
    <n v="111000"/>
    <n v="56425"/>
    <s v="ZLIN"/>
    <n v="10"/>
    <n v="0"/>
    <n v="0"/>
    <n v="0"/>
    <s v="ZLIN"/>
    <n v="10"/>
    <n v="0"/>
    <n v="0"/>
    <n v="0"/>
    <m/>
    <m/>
    <m/>
  </r>
  <r>
    <s v="120602008618-0"/>
    <x v="38"/>
    <m/>
    <s v="SILLA NEGRA EN MALLA"/>
    <s v="07.11.2013"/>
    <n v="95000"/>
    <n v="48291.67"/>
    <s v="ZLIN"/>
    <n v="10"/>
    <n v="0"/>
    <n v="0"/>
    <n v="0"/>
    <s v="ZLIN"/>
    <n v="10"/>
    <n v="0"/>
    <n v="0"/>
    <n v="0"/>
    <m/>
    <m/>
    <m/>
  </r>
  <r>
    <s v="120602008619-0"/>
    <x v="38"/>
    <m/>
    <s v="SILLA NEGRA EN MALLA"/>
    <s v="07.11.2013"/>
    <n v="95000"/>
    <n v="48291.67"/>
    <s v="ZLIN"/>
    <n v="10"/>
    <n v="0"/>
    <n v="0"/>
    <n v="0"/>
    <s v="ZLIN"/>
    <n v="10"/>
    <n v="0"/>
    <n v="0"/>
    <n v="0"/>
    <m/>
    <m/>
    <m/>
  </r>
  <r>
    <s v="120602008620-0"/>
    <x v="38"/>
    <m/>
    <s v="CELULAR"/>
    <s v="08.11.2013"/>
    <n v="495953.31"/>
    <n v="252109.59"/>
    <s v="ZLIN"/>
    <n v="10"/>
    <n v="0"/>
    <n v="0"/>
    <n v="0"/>
    <s v="ZLIN"/>
    <n v="10"/>
    <n v="0"/>
    <n v="0"/>
    <n v="0"/>
    <m/>
    <m/>
    <m/>
  </r>
  <r>
    <s v="120602008621-0"/>
    <x v="38"/>
    <m/>
    <s v="SILLA EJEUCTIVA ERGONOMICA"/>
    <s v="06.11.2013"/>
    <n v="235000"/>
    <n v="119458.33"/>
    <s v="ZLIN"/>
    <n v="10"/>
    <n v="0"/>
    <n v="0"/>
    <n v="0"/>
    <s v="ZLIN"/>
    <n v="10"/>
    <n v="0"/>
    <n v="0"/>
    <n v="0"/>
    <m/>
    <m/>
    <m/>
  </r>
  <r>
    <s v="120602008622-0"/>
    <x v="38"/>
    <m/>
    <s v="AIRE ACONDICIONADO BARRANCA"/>
    <s v="07.11.2013"/>
    <n v="254250"/>
    <n v="129243.75"/>
    <s v="ZLIN"/>
    <n v="10"/>
    <n v="0"/>
    <n v="0"/>
    <n v="0"/>
    <s v="ZLIN"/>
    <n v="10"/>
    <n v="0"/>
    <n v="0"/>
    <n v="0"/>
    <m/>
    <m/>
    <m/>
  </r>
  <r>
    <s v="120602008623-0"/>
    <x v="38"/>
    <m/>
    <s v="MESA DE TRABAJO"/>
    <s v="18.11.2013"/>
    <n v="284153.43"/>
    <n v="144444.65"/>
    <s v="ZLIN"/>
    <n v="10"/>
    <n v="0"/>
    <n v="0"/>
    <n v="0"/>
    <s v="ZLIN"/>
    <n v="10"/>
    <n v="0"/>
    <n v="0"/>
    <n v="0"/>
    <m/>
    <m/>
    <m/>
  </r>
  <r>
    <s v="120602008625-0"/>
    <x v="38"/>
    <m/>
    <s v="ESCRITORIO EN L"/>
    <s v="21.11.2013"/>
    <n v="129990"/>
    <n v="66078.25"/>
    <s v="ZLIN"/>
    <n v="10"/>
    <n v="0"/>
    <n v="0"/>
    <n v="0"/>
    <s v="ZLIN"/>
    <n v="10"/>
    <n v="0"/>
    <n v="0"/>
    <n v="0"/>
    <m/>
    <m/>
    <m/>
  </r>
  <r>
    <s v="120602008626-0"/>
    <x v="38"/>
    <m/>
    <s v="Escritorios en L"/>
    <s v="21.11.2013"/>
    <n v="129990"/>
    <n v="66078.25"/>
    <s v="ZLIN"/>
    <n v="10"/>
    <n v="0"/>
    <n v="0"/>
    <n v="0"/>
    <s v="ZLIN"/>
    <n v="10"/>
    <n v="0"/>
    <n v="0"/>
    <n v="0"/>
    <m/>
    <m/>
    <m/>
  </r>
  <r>
    <s v="120602008627-0"/>
    <x v="38"/>
    <m/>
    <s v="Escritorios en L"/>
    <s v="21.11.2013"/>
    <n v="129990"/>
    <n v="66078.25"/>
    <s v="ZLIN"/>
    <n v="10"/>
    <n v="0"/>
    <n v="0"/>
    <n v="0"/>
    <s v="ZLIN"/>
    <n v="10"/>
    <n v="0"/>
    <n v="0"/>
    <n v="0"/>
    <m/>
    <m/>
    <m/>
  </r>
  <r>
    <s v="120602008628-0"/>
    <x v="38"/>
    <m/>
    <s v="Escritorios en L"/>
    <s v="21.11.2013"/>
    <n v="129990"/>
    <n v="66078.25"/>
    <s v="ZLIN"/>
    <n v="10"/>
    <n v="0"/>
    <n v="0"/>
    <n v="0"/>
    <s v="ZLIN"/>
    <n v="10"/>
    <n v="0"/>
    <n v="0"/>
    <n v="0"/>
    <m/>
    <m/>
    <m/>
  </r>
  <r>
    <s v="120602008629-0"/>
    <x v="38"/>
    <m/>
    <s v="Mesa para Reuniones"/>
    <s v="21.11.2013"/>
    <n v="595990"/>
    <n v="302961.58"/>
    <s v="ZLIN"/>
    <n v="10"/>
    <n v="0"/>
    <n v="0"/>
    <n v="0"/>
    <s v="ZLIN"/>
    <n v="10"/>
    <n v="0"/>
    <n v="0"/>
    <n v="0"/>
    <m/>
    <m/>
    <m/>
  </r>
  <r>
    <s v="120602008630-0"/>
    <x v="38"/>
    <m/>
    <s v="Mueble tipo biblioteca"/>
    <s v="22.11.2013"/>
    <n v="470000"/>
    <n v="238916.67"/>
    <s v="ZLIN"/>
    <n v="10"/>
    <n v="0"/>
    <n v="0"/>
    <n v="0"/>
    <s v="ZLIN"/>
    <n v="10"/>
    <n v="0"/>
    <n v="0"/>
    <n v="0"/>
    <m/>
    <m/>
    <m/>
  </r>
  <r>
    <s v="120602008632-0"/>
    <x v="38"/>
    <m/>
    <s v="ESCRITORIO"/>
    <s v="18.12.2013"/>
    <n v="300000"/>
    <n v="150000"/>
    <s v="ZLIN"/>
    <n v="10"/>
    <n v="0"/>
    <n v="0"/>
    <n v="0"/>
    <s v="ZLIN"/>
    <n v="10"/>
    <n v="0"/>
    <n v="0"/>
    <n v="0"/>
    <m/>
    <m/>
    <m/>
  </r>
  <r>
    <s v="120602008633-0"/>
    <x v="38"/>
    <m/>
    <s v="MESA PARA IMPRESORA"/>
    <s v="22.11.2013"/>
    <n v="145000"/>
    <n v="73708.33"/>
    <s v="ZLIN"/>
    <n v="10"/>
    <n v="0"/>
    <n v="0"/>
    <n v="0"/>
    <s v="ZLIN"/>
    <n v="10"/>
    <n v="0"/>
    <n v="0"/>
    <n v="0"/>
    <m/>
    <m/>
    <m/>
  </r>
  <r>
    <s v="120602008635-0"/>
    <x v="38"/>
    <m/>
    <s v="CAMARA DIGITAL"/>
    <s v="09.12.2013"/>
    <n v="145000"/>
    <n v="72500"/>
    <s v="ZLIN"/>
    <n v="10"/>
    <n v="0"/>
    <n v="0"/>
    <n v="0"/>
    <s v="ZLIN"/>
    <n v="10"/>
    <n v="0"/>
    <n v="0"/>
    <n v="0"/>
    <m/>
    <m/>
    <m/>
  </r>
  <r>
    <s v="120602008636-0"/>
    <x v="38"/>
    <m/>
    <s v="REFRIGERADORA"/>
    <s v="26.11.2013"/>
    <n v="222000"/>
    <n v="112850"/>
    <s v="ZLIN"/>
    <n v="10"/>
    <n v="0"/>
    <n v="0"/>
    <n v="0"/>
    <s v="ZLIN"/>
    <n v="10"/>
    <n v="0"/>
    <n v="0"/>
    <n v="0"/>
    <m/>
    <m/>
    <m/>
  </r>
  <r>
    <s v="120602008637-0"/>
    <x v="38"/>
    <m/>
    <s v="Cámara digital"/>
    <s v="09.12.2013"/>
    <n v="145000"/>
    <n v="72500"/>
    <s v="ZLIN"/>
    <n v="10"/>
    <n v="0"/>
    <n v="0"/>
    <n v="0"/>
    <s v="ZLIN"/>
    <n v="10"/>
    <n v="0"/>
    <n v="0"/>
    <n v="0"/>
    <m/>
    <m/>
    <m/>
  </r>
  <r>
    <s v="120602008638-0"/>
    <x v="38"/>
    <m/>
    <s v="Escritorio Secretarial"/>
    <s v="10.12.2013"/>
    <n v="100000"/>
    <n v="50000"/>
    <s v="ZLIN"/>
    <n v="10"/>
    <n v="0"/>
    <n v="0"/>
    <n v="0"/>
    <s v="ZLIN"/>
    <n v="10"/>
    <n v="0"/>
    <n v="0"/>
    <n v="0"/>
    <m/>
    <m/>
    <m/>
  </r>
  <r>
    <s v="120602008639-0"/>
    <x v="38"/>
    <m/>
    <s v="Escritorio Secretarial"/>
    <s v="10.12.2013"/>
    <n v="100000"/>
    <n v="50000"/>
    <s v="ZLIN"/>
    <n v="10"/>
    <n v="0"/>
    <n v="0"/>
    <n v="0"/>
    <s v="ZLIN"/>
    <n v="10"/>
    <n v="0"/>
    <n v="0"/>
    <n v="0"/>
    <m/>
    <m/>
    <m/>
  </r>
  <r>
    <s v="120602008640-0"/>
    <x v="38"/>
    <m/>
    <s v="Escritorio Secretarial"/>
    <s v="10.12.2013"/>
    <n v="100000"/>
    <n v="50000"/>
    <s v="ZLIN"/>
    <n v="10"/>
    <n v="0"/>
    <n v="0"/>
    <n v="0"/>
    <s v="ZLIN"/>
    <n v="10"/>
    <n v="0"/>
    <n v="0"/>
    <n v="0"/>
    <m/>
    <m/>
    <m/>
  </r>
  <r>
    <s v="120602008641-0"/>
    <x v="38"/>
    <m/>
    <s v="Escritorio Secretarial"/>
    <s v="10.12.2013"/>
    <n v="100000"/>
    <n v="50000"/>
    <s v="ZLIN"/>
    <n v="10"/>
    <n v="0"/>
    <n v="0"/>
    <n v="0"/>
    <s v="ZLIN"/>
    <n v="10"/>
    <n v="0"/>
    <n v="0"/>
    <n v="0"/>
    <m/>
    <m/>
    <m/>
  </r>
  <r>
    <s v="120602008642-0"/>
    <x v="38"/>
    <m/>
    <s v="Locker de 6 compartimentos"/>
    <s v="10.12.2013"/>
    <n v="140000"/>
    <n v="70000"/>
    <s v="ZLIN"/>
    <n v="10"/>
    <n v="0"/>
    <n v="0"/>
    <n v="0"/>
    <s v="ZLIN"/>
    <n v="10"/>
    <n v="0"/>
    <n v="0"/>
    <n v="0"/>
    <m/>
    <m/>
    <m/>
  </r>
  <r>
    <s v="120602008643-0"/>
    <x v="38"/>
    <m/>
    <s v="SILLA EJECUTIVA"/>
    <s v="29.11.2013"/>
    <n v="109990"/>
    <n v="55911.58"/>
    <s v="ZLIN"/>
    <n v="10"/>
    <n v="0"/>
    <n v="0"/>
    <n v="0"/>
    <s v="ZLIN"/>
    <n v="10"/>
    <n v="0"/>
    <n v="0"/>
    <n v="0"/>
    <m/>
    <m/>
    <m/>
  </r>
  <r>
    <s v="120602008645-0"/>
    <x v="38"/>
    <m/>
    <s v="SILLA EJECUTIVA"/>
    <s v="03.12.2013"/>
    <n v="109990"/>
    <n v="54995"/>
    <s v="ZLIN"/>
    <n v="10"/>
    <n v="0"/>
    <n v="0"/>
    <n v="0"/>
    <s v="ZLIN"/>
    <n v="10"/>
    <n v="0"/>
    <n v="0"/>
    <n v="0"/>
    <m/>
    <m/>
    <m/>
  </r>
  <r>
    <s v="120602008646-0"/>
    <x v="38"/>
    <m/>
    <s v="SILLA EJECUTIVA"/>
    <s v="06.12.2013"/>
    <n v="109990"/>
    <n v="54995"/>
    <s v="ZLIN"/>
    <n v="10"/>
    <n v="0"/>
    <n v="0"/>
    <n v="0"/>
    <s v="ZLIN"/>
    <n v="10"/>
    <n v="0"/>
    <n v="0"/>
    <n v="0"/>
    <m/>
    <m/>
    <m/>
  </r>
  <r>
    <s v="120602008647-0"/>
    <x v="38"/>
    <m/>
    <s v="SILLA EJECUTIVA"/>
    <s v="06.12.2013"/>
    <n v="109990"/>
    <n v="54995"/>
    <s v="ZLIN"/>
    <n v="10"/>
    <n v="0"/>
    <n v="0"/>
    <n v="0"/>
    <s v="ZLIN"/>
    <n v="10"/>
    <n v="0"/>
    <n v="0"/>
    <n v="0"/>
    <m/>
    <m/>
    <m/>
  </r>
  <r>
    <s v="120602008648-0"/>
    <x v="38"/>
    <m/>
    <s v="TRIPODE ALUMINIO ALTURA FIJA 2MTS"/>
    <s v="09.12.2013"/>
    <n v="700000"/>
    <n v="350000"/>
    <s v="ZLIN"/>
    <n v="10"/>
    <n v="0"/>
    <n v="0"/>
    <n v="0"/>
    <s v="ZLIN"/>
    <n v="10"/>
    <n v="0"/>
    <n v="0"/>
    <n v="0"/>
    <m/>
    <m/>
    <m/>
  </r>
  <r>
    <s v="120602008649-0"/>
    <x v="38"/>
    <m/>
    <s v="SILLA EJECUTIVA"/>
    <s v="19.12.2013"/>
    <n v="203203.7"/>
    <n v="101601.85"/>
    <s v="ZLIN"/>
    <n v="10"/>
    <n v="0"/>
    <n v="0"/>
    <n v="0"/>
    <s v="ZLIN"/>
    <n v="10"/>
    <n v="0"/>
    <n v="0"/>
    <n v="0"/>
    <m/>
    <m/>
    <m/>
  </r>
  <r>
    <s v="120602008650-0"/>
    <x v="38"/>
    <m/>
    <s v="SILLA EJECUTIVA"/>
    <s v="19.12.2013"/>
    <n v="203203.7"/>
    <n v="101601.85"/>
    <s v="ZLIN"/>
    <n v="10"/>
    <n v="0"/>
    <n v="0"/>
    <n v="0"/>
    <s v="ZLIN"/>
    <n v="10"/>
    <n v="0"/>
    <n v="0"/>
    <n v="0"/>
    <m/>
    <m/>
    <m/>
  </r>
  <r>
    <s v="120602008651-0"/>
    <x v="38"/>
    <m/>
    <s v="SILLA EJECUTIVA"/>
    <s v="19.12.2013"/>
    <n v="203203.69"/>
    <n v="101601.85"/>
    <s v="ZLIN"/>
    <n v="10"/>
    <n v="0"/>
    <n v="0"/>
    <n v="0"/>
    <s v="ZLIN"/>
    <n v="10"/>
    <n v="0"/>
    <n v="0"/>
    <n v="0"/>
    <m/>
    <m/>
    <m/>
  </r>
  <r>
    <s v="120602008652-0"/>
    <x v="38"/>
    <m/>
    <s v="SILLA ERGONOMICA"/>
    <s v="19.12.2013"/>
    <n v="231914.78"/>
    <n v="115957.4"/>
    <s v="ZLIN"/>
    <n v="10"/>
    <n v="0"/>
    <n v="0"/>
    <n v="0"/>
    <s v="ZLIN"/>
    <n v="10"/>
    <n v="0"/>
    <n v="0"/>
    <n v="0"/>
    <m/>
    <m/>
    <m/>
  </r>
  <r>
    <s v="120602008653-0"/>
    <x v="38"/>
    <m/>
    <s v="SILLA EJECUTIVA RECLINABLE TAPIZADA NEGRA"/>
    <s v="04.12.2013"/>
    <n v="130000"/>
    <n v="65000"/>
    <s v="ZLIN"/>
    <n v="10"/>
    <n v="0"/>
    <n v="0"/>
    <n v="0"/>
    <s v="ZLIN"/>
    <n v="10"/>
    <n v="0"/>
    <n v="0"/>
    <n v="0"/>
    <m/>
    <m/>
    <m/>
  </r>
  <r>
    <s v="120602008654-0"/>
    <x v="38"/>
    <m/>
    <s v="MUEBLE MONITOREO REF"/>
    <s v="04.12.2013"/>
    <n v="1900000"/>
    <n v="950000"/>
    <s v="ZLIN"/>
    <n v="10"/>
    <n v="0"/>
    <n v="0"/>
    <n v="0"/>
    <s v="ZLIN"/>
    <n v="10"/>
    <n v="0"/>
    <n v="0"/>
    <n v="0"/>
    <m/>
    <m/>
    <m/>
  </r>
  <r>
    <s v="120602008657-0"/>
    <x v="38"/>
    <m/>
    <s v="TOLDO (OFICINA PRENSA)"/>
    <s v="10.12.2013"/>
    <n v="1295000"/>
    <n v="647500"/>
    <s v="ZLIN"/>
    <n v="10"/>
    <n v="0"/>
    <n v="0"/>
    <n v="0"/>
    <s v="ZLIN"/>
    <n v="10"/>
    <n v="0"/>
    <n v="0"/>
    <n v="0"/>
    <m/>
    <m/>
    <m/>
  </r>
  <r>
    <s v="120602008658-0"/>
    <x v="38"/>
    <m/>
    <s v="REFRIGERADORA"/>
    <s v="11.12.2013"/>
    <n v="182467"/>
    <n v="91233.5"/>
    <s v="ZLIN"/>
    <n v="10"/>
    <n v="0"/>
    <n v="0"/>
    <n v="0"/>
    <s v="ZLIN"/>
    <n v="10"/>
    <n v="0"/>
    <n v="0"/>
    <n v="0"/>
    <m/>
    <m/>
    <m/>
  </r>
  <r>
    <s v="120602008659-0"/>
    <x v="38"/>
    <m/>
    <s v="HIDROLAVADORA"/>
    <s v="13.12.2013"/>
    <n v="195000"/>
    <n v="75000"/>
    <s v="ZLIN"/>
    <n v="15"/>
    <n v="0"/>
    <n v="0"/>
    <n v="0"/>
    <s v="ZLIN"/>
    <n v="10"/>
    <n v="0"/>
    <n v="0"/>
    <n v="0"/>
    <m/>
    <m/>
    <m/>
  </r>
  <r>
    <s v="120602008660-0"/>
    <x v="38"/>
    <m/>
    <s v="AIRE ACONDICIONADO"/>
    <s v="17.12.2013"/>
    <n v="1494724"/>
    <n v="747362"/>
    <s v="ZLIN"/>
    <n v="10"/>
    <n v="0"/>
    <n v="0"/>
    <n v="0"/>
    <s v="ZLIN"/>
    <n v="10"/>
    <n v="0"/>
    <n v="0"/>
    <n v="0"/>
    <m/>
    <m/>
    <m/>
  </r>
  <r>
    <s v="120602008661-0"/>
    <x v="38"/>
    <m/>
    <s v="AIRE ACONDICIONADO"/>
    <s v="17.12.2013"/>
    <n v="496620"/>
    <n v="248310"/>
    <s v="ZLIN"/>
    <n v="10"/>
    <n v="0"/>
    <n v="0"/>
    <n v="0"/>
    <s v="ZLIN"/>
    <n v="10"/>
    <n v="0"/>
    <n v="0"/>
    <n v="0"/>
    <m/>
    <m/>
    <m/>
  </r>
  <r>
    <s v="120602008662-0"/>
    <x v="38"/>
    <m/>
    <s v="RELOJ BIOFACE PARA REGISTRO DE MARCAS"/>
    <s v="14.01.2014"/>
    <n v="368616.17"/>
    <n v="138974.56"/>
    <s v="ZLIN"/>
    <n v="15"/>
    <n v="0"/>
    <n v="0"/>
    <n v="0"/>
    <s v="ZLIN"/>
    <n v="10"/>
    <n v="0"/>
    <n v="0"/>
    <n v="0"/>
    <m/>
    <m/>
    <m/>
  </r>
  <r>
    <s v="120602008663-0"/>
    <x v="38"/>
    <m/>
    <s v="RELOJ BIOFACE PARA REGISTRO DE MARCAS"/>
    <s v="14.01.2014"/>
    <n v="368616.17"/>
    <n v="138974.56"/>
    <s v="ZLIN"/>
    <n v="15"/>
    <n v="0"/>
    <n v="0"/>
    <n v="0"/>
    <s v="ZLIN"/>
    <n v="10"/>
    <n v="0"/>
    <n v="0"/>
    <n v="0"/>
    <m/>
    <m/>
    <m/>
  </r>
  <r>
    <s v="120602008664-0"/>
    <x v="38"/>
    <m/>
    <s v="RELOJ BIOFACE PARA REGISTRO DE MARCAS"/>
    <s v="14.01.2014"/>
    <n v="368616.17"/>
    <n v="138974.56"/>
    <s v="ZLIN"/>
    <n v="15"/>
    <n v="0"/>
    <n v="0"/>
    <n v="0"/>
    <s v="ZLIN"/>
    <n v="10"/>
    <n v="0"/>
    <n v="0"/>
    <n v="0"/>
    <m/>
    <m/>
    <m/>
  </r>
  <r>
    <s v="120602008665-0"/>
    <x v="38"/>
    <m/>
    <s v="RELOJ BIOFACE PARA REGISTRO DE MARCAS"/>
    <s v="14.01.2014"/>
    <n v="368616.17"/>
    <n v="138974.56"/>
    <s v="ZLIN"/>
    <n v="15"/>
    <n v="0"/>
    <n v="0"/>
    <n v="0"/>
    <s v="ZLIN"/>
    <n v="10"/>
    <n v="0"/>
    <n v="0"/>
    <n v="0"/>
    <m/>
    <m/>
    <m/>
  </r>
  <r>
    <s v="120602008666-0"/>
    <x v="38"/>
    <m/>
    <s v="SILLA ERGONOMICA"/>
    <s v="11.12.2013"/>
    <n v="115000"/>
    <n v="57500"/>
    <s v="ZLIN"/>
    <n v="10"/>
    <n v="0"/>
    <n v="0"/>
    <n v="0"/>
    <s v="ZLIN"/>
    <n v="10"/>
    <n v="0"/>
    <n v="0"/>
    <n v="0"/>
    <m/>
    <m/>
    <m/>
  </r>
  <r>
    <s v="120602008667-0"/>
    <x v="38"/>
    <m/>
    <s v="MESA REDONDA"/>
    <s v="12.12.2013"/>
    <n v="214700"/>
    <n v="107350"/>
    <s v="ZLIN"/>
    <n v="10"/>
    <n v="0"/>
    <n v="0"/>
    <n v="0"/>
    <s v="ZLIN"/>
    <n v="10"/>
    <n v="0"/>
    <n v="0"/>
    <n v="0"/>
    <m/>
    <m/>
    <m/>
  </r>
  <r>
    <s v="120602008668-0"/>
    <x v="38"/>
    <m/>
    <s v="MESA DE TRABAJO"/>
    <s v="12.12.2013"/>
    <n v="360809"/>
    <n v="180404.5"/>
    <s v="ZLIN"/>
    <n v="10"/>
    <n v="0"/>
    <n v="0"/>
    <n v="0"/>
    <s v="ZLIN"/>
    <n v="10"/>
    <n v="0"/>
    <n v="0"/>
    <n v="0"/>
    <m/>
    <m/>
    <m/>
  </r>
  <r>
    <s v="120602008669-0"/>
    <x v="38"/>
    <m/>
    <s v="PIZARRA DE VIDRIO"/>
    <s v="11.12.2013"/>
    <n v="180000"/>
    <n v="90000"/>
    <s v="ZLIN"/>
    <n v="10"/>
    <n v="0"/>
    <n v="0"/>
    <n v="0"/>
    <s v="ZLIN"/>
    <n v="10"/>
    <n v="0"/>
    <n v="0"/>
    <n v="0"/>
    <m/>
    <m/>
    <m/>
  </r>
  <r>
    <s v="120602008670-0"/>
    <x v="38"/>
    <m/>
    <s v="AIRE ACONDICIONADO POLIDEPORTIVO LIMON"/>
    <s v="13.12.2013"/>
    <n v="650000"/>
    <n v="325000"/>
    <s v="ZLIN"/>
    <n v="10"/>
    <n v="0"/>
    <n v="0"/>
    <n v="0"/>
    <s v="ZLIN"/>
    <n v="10"/>
    <n v="0"/>
    <n v="0"/>
    <n v="0"/>
    <m/>
    <m/>
    <m/>
  </r>
  <r>
    <s v="120602008671-0"/>
    <x v="38"/>
    <m/>
    <s v="SILLA ERGONOMICA"/>
    <s v="17.12.2013"/>
    <n v="185000"/>
    <n v="92500"/>
    <s v="ZLIN"/>
    <n v="10"/>
    <n v="0"/>
    <n v="0"/>
    <n v="0"/>
    <s v="ZLIN"/>
    <n v="10"/>
    <n v="0"/>
    <n v="0"/>
    <n v="0"/>
    <m/>
    <m/>
    <m/>
  </r>
  <r>
    <s v="120602008672-0"/>
    <x v="38"/>
    <m/>
    <s v="ESCRITORIO SECRETARIAL"/>
    <s v="18.12.2013"/>
    <n v="540000"/>
    <n v="270000"/>
    <s v="ZLIN"/>
    <n v="10"/>
    <n v="0"/>
    <n v="0"/>
    <n v="0"/>
    <s v="ZLIN"/>
    <n v="10"/>
    <n v="0"/>
    <n v="0"/>
    <n v="0"/>
    <m/>
    <m/>
    <m/>
  </r>
  <r>
    <s v="120602008673-0"/>
    <x v="38"/>
    <m/>
    <s v="MUEBLE AEREO SALA TOPOGRAFIA"/>
    <s v="18.12.2013"/>
    <n v="105000"/>
    <n v="52500"/>
    <s v="ZLIN"/>
    <n v="10"/>
    <n v="0"/>
    <n v="0"/>
    <n v="0"/>
    <s v="ZLIN"/>
    <n v="10"/>
    <n v="0"/>
    <n v="0"/>
    <n v="0"/>
    <m/>
    <m/>
    <m/>
  </r>
  <r>
    <s v="120602008674-0"/>
    <x v="38"/>
    <m/>
    <s v="MESA DE CENIZARO TIPO ROMANA"/>
    <s v="18.12.2013"/>
    <n v="780000"/>
    <n v="390000"/>
    <s v="ZLIN"/>
    <n v="10"/>
    <n v="0"/>
    <n v="0"/>
    <n v="0"/>
    <s v="ZLIN"/>
    <n v="10"/>
    <n v="0"/>
    <n v="0"/>
    <n v="0"/>
    <m/>
    <m/>
    <m/>
  </r>
  <r>
    <s v="120602008675-0"/>
    <x v="38"/>
    <m/>
    <s v="REFRIGERADORA DE 4 PIES"/>
    <s v="09.01.2014"/>
    <n v="109579.58"/>
    <n v="53876.630000000005"/>
    <s v="ZLIN"/>
    <n v="10"/>
    <n v="0"/>
    <n v="0"/>
    <n v="0"/>
    <s v="ZLIN"/>
    <n v="10"/>
    <n v="0"/>
    <n v="0"/>
    <n v="0"/>
    <m/>
    <m/>
    <m/>
  </r>
  <r>
    <s v="120602008676-0"/>
    <x v="38"/>
    <m/>
    <s v="SILLA"/>
    <s v="17.01.2014"/>
    <n v="120000"/>
    <n v="59000"/>
    <s v="ZLIN"/>
    <n v="10"/>
    <n v="0"/>
    <n v="0"/>
    <n v="0"/>
    <s v="ZLIN"/>
    <n v="10"/>
    <n v="0"/>
    <n v="0"/>
    <n v="0"/>
    <m/>
    <m/>
    <m/>
  </r>
  <r>
    <s v="120602008677-0"/>
    <x v="38"/>
    <m/>
    <s v="Armario papelera 2 puertas"/>
    <s v="26.02.2014"/>
    <n v="100000.5"/>
    <n v="48333.58"/>
    <s v="ZLIN"/>
    <n v="10"/>
    <n v="0"/>
    <n v="0"/>
    <n v="0"/>
    <s v="ZLIN"/>
    <n v="10"/>
    <n v="0"/>
    <n v="0"/>
    <n v="0"/>
    <m/>
    <m/>
    <m/>
  </r>
  <r>
    <s v="120602008678-0"/>
    <x v="38"/>
    <m/>
    <s v="Estación modular(escritorio 6 gavetas)"/>
    <s v="26.02.2014"/>
    <n v="155312.44"/>
    <n v="75067.67"/>
    <s v="ZLIN"/>
    <n v="10"/>
    <n v="0"/>
    <n v="0"/>
    <n v="0"/>
    <s v="ZLIN"/>
    <n v="10"/>
    <n v="0"/>
    <n v="0"/>
    <n v="0"/>
    <m/>
    <m/>
    <m/>
  </r>
  <r>
    <s v="120602008685-0"/>
    <x v="38"/>
    <m/>
    <s v="Armario 2 puertas, beige"/>
    <s v="26.02.2014"/>
    <n v="111749.77"/>
    <n v="54012.4"/>
    <s v="ZLIN"/>
    <n v="10"/>
    <n v="0"/>
    <n v="0"/>
    <n v="0"/>
    <s v="ZLIN"/>
    <n v="10"/>
    <n v="0"/>
    <n v="0"/>
    <n v="0"/>
    <m/>
    <m/>
    <m/>
  </r>
  <r>
    <s v="120602008686-0"/>
    <x v="38"/>
    <m/>
    <s v="Armario de 2 gavetas"/>
    <s v="26.02.2014"/>
    <n v="111749.77"/>
    <n v="54012.4"/>
    <s v="ZLIN"/>
    <n v="10"/>
    <n v="0"/>
    <n v="0"/>
    <n v="0"/>
    <s v="ZLIN"/>
    <n v="10"/>
    <n v="0"/>
    <n v="0"/>
    <n v="0"/>
    <m/>
    <m/>
    <m/>
  </r>
  <r>
    <s v="120602008688-0"/>
    <x v="38"/>
    <m/>
    <s v="SILLA ERGONOMICA"/>
    <s v="12.02.2014"/>
    <n v="235000"/>
    <n v="113583.33"/>
    <s v="ZLIN"/>
    <n v="10"/>
    <n v="0"/>
    <n v="0"/>
    <n v="0"/>
    <s v="ZLIN"/>
    <n v="10"/>
    <n v="0"/>
    <n v="0"/>
    <n v="0"/>
    <m/>
    <m/>
    <m/>
  </r>
  <r>
    <s v="120602008689-0"/>
    <x v="38"/>
    <m/>
    <s v="SILLA ERGONOMICA"/>
    <s v="12.02.2014"/>
    <n v="235000"/>
    <n v="113583.33"/>
    <s v="ZLIN"/>
    <n v="10"/>
    <n v="0"/>
    <n v="0"/>
    <n v="0"/>
    <s v="ZLIN"/>
    <n v="10"/>
    <n v="0"/>
    <n v="0"/>
    <n v="0"/>
    <m/>
    <m/>
    <m/>
  </r>
  <r>
    <s v="120602008690-0"/>
    <x v="38"/>
    <m/>
    <s v="REFRIGERADORA"/>
    <s v="04.02.2014"/>
    <n v="245500"/>
    <n v="118658.33"/>
    <s v="ZLIN"/>
    <n v="10"/>
    <n v="0"/>
    <n v="0"/>
    <n v="0"/>
    <s v="ZLIN"/>
    <n v="10"/>
    <n v="0"/>
    <n v="0"/>
    <n v="0"/>
    <m/>
    <m/>
    <m/>
  </r>
  <r>
    <s v="120602008691-0"/>
    <x v="38"/>
    <m/>
    <s v="GABINETE"/>
    <s v="03.04.2014"/>
    <n v="2772090.72"/>
    <n v="1293642.3300000003"/>
    <s v="ZLIN"/>
    <n v="10"/>
    <n v="0"/>
    <n v="0"/>
    <n v="0"/>
    <s v="ZLIN"/>
    <n v="10"/>
    <n v="0"/>
    <n v="0"/>
    <n v="0"/>
    <m/>
    <m/>
    <m/>
  </r>
  <r>
    <s v="120602008692-0"/>
    <x v="38"/>
    <m/>
    <s v="CONSOLA"/>
    <s v="03.04.2014"/>
    <n v="1664014.29"/>
    <n v="776540.01"/>
    <s v="ZLIN"/>
    <n v="10"/>
    <n v="0"/>
    <n v="0"/>
    <n v="0"/>
    <s v="ZLIN"/>
    <n v="10"/>
    <n v="0"/>
    <n v="0"/>
    <n v="0"/>
    <m/>
    <m/>
    <m/>
  </r>
  <r>
    <s v="120602008693-0"/>
    <x v="38"/>
    <m/>
    <s v="JUEGO DE PERSIANAS-5 (CASA 17 LOMAS)"/>
    <s v="06.02.2014"/>
    <n v="364030"/>
    <n v="175947.83"/>
    <s v="ZLIN"/>
    <n v="10"/>
    <n v="0"/>
    <n v="0"/>
    <n v="0"/>
    <s v="ZLIN"/>
    <n v="10"/>
    <n v="0"/>
    <n v="0"/>
    <n v="0"/>
    <m/>
    <m/>
    <m/>
  </r>
  <r>
    <s v="120602008694-0"/>
    <x v="38"/>
    <m/>
    <s v="SILLA SEMIEJECUTIVA ERGONOMICA"/>
    <s v="28.02.2014"/>
    <n v="142521.51999999999"/>
    <n v="78703.549999999988"/>
    <s v="ZLIN"/>
    <n v="10"/>
    <n v="0"/>
    <n v="0"/>
    <n v="0"/>
    <s v="ZLIN"/>
    <n v="10"/>
    <n v="0"/>
    <n v="0"/>
    <n v="0"/>
    <m/>
    <m/>
    <m/>
  </r>
  <r>
    <s v="120602008695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696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697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698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699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0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1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2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3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4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5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6-0"/>
    <x v="38"/>
    <m/>
    <s v="SILLA SEMIEJECUTIVA ERGONOMICA"/>
    <s v="12.02.2014"/>
    <n v="110000"/>
    <n v="53166.67"/>
    <s v="ZLIN"/>
    <n v="10"/>
    <n v="0"/>
    <n v="0"/>
    <n v="0"/>
    <s v="ZLIN"/>
    <n v="10"/>
    <n v="0"/>
    <n v="0"/>
    <n v="0"/>
    <m/>
    <m/>
    <m/>
  </r>
  <r>
    <s v="120602008707-0"/>
    <x v="38"/>
    <m/>
    <s v="Armario de dos gavetas - Instrumentos"/>
    <s v="27.02.2014"/>
    <n v="155000"/>
    <n v="74916.67"/>
    <s v="ZLIN"/>
    <n v="10"/>
    <n v="0"/>
    <n v="0"/>
    <n v="0"/>
    <s v="ZLIN"/>
    <n v="10"/>
    <n v="0"/>
    <n v="0"/>
    <n v="0"/>
    <m/>
    <m/>
    <m/>
  </r>
  <r>
    <s v="120602008708-0"/>
    <x v="38"/>
    <m/>
    <s v="ARMARIO"/>
    <s v="25.02.2014"/>
    <n v="240531.8"/>
    <n v="116257.04"/>
    <s v="ZLIN"/>
    <n v="10"/>
    <n v="0"/>
    <n v="0"/>
    <n v="0"/>
    <s v="ZLIN"/>
    <n v="10"/>
    <n v="0"/>
    <n v="0"/>
    <n v="0"/>
    <m/>
    <m/>
    <m/>
  </r>
  <r>
    <s v="120602008709-0"/>
    <x v="38"/>
    <m/>
    <s v="SILLA ERGONOMICA"/>
    <s v="18.03.2014"/>
    <n v="142000"/>
    <n v="67450"/>
    <s v="ZLIN"/>
    <n v="10"/>
    <n v="0"/>
    <n v="0"/>
    <n v="0"/>
    <s v="ZLIN"/>
    <n v="10"/>
    <n v="0"/>
    <n v="0"/>
    <n v="0"/>
    <m/>
    <m/>
    <m/>
  </r>
  <r>
    <s v="120602008710-0"/>
    <x v="38"/>
    <m/>
    <s v="SILLA ERGONOMICA"/>
    <s v="18.03.2014"/>
    <n v="142000"/>
    <n v="67450"/>
    <s v="ZLIN"/>
    <n v="10"/>
    <n v="0"/>
    <n v="0"/>
    <n v="0"/>
    <s v="ZLIN"/>
    <n v="10"/>
    <n v="0"/>
    <n v="0"/>
    <n v="0"/>
    <m/>
    <m/>
    <m/>
  </r>
  <r>
    <s v="120602008711-0"/>
    <x v="38"/>
    <m/>
    <s v="SILLA ERGONOMICA"/>
    <s v="17.03.2014"/>
    <n v="142000"/>
    <n v="67450"/>
    <s v="ZLIN"/>
    <n v="10"/>
    <n v="0"/>
    <n v="0"/>
    <n v="0"/>
    <s v="ZLIN"/>
    <n v="10"/>
    <n v="0"/>
    <n v="0"/>
    <n v="0"/>
    <m/>
    <m/>
    <m/>
  </r>
  <r>
    <s v="120602008712-0"/>
    <x v="38"/>
    <m/>
    <s v="Caminadora"/>
    <s v="12.05.2014"/>
    <n v="2073550"/>
    <n v="950377.08000000007"/>
    <s v="ZLIN"/>
    <n v="10"/>
    <n v="0"/>
    <n v="0"/>
    <n v="0"/>
    <s v="ZLIN"/>
    <n v="10"/>
    <n v="0"/>
    <n v="0"/>
    <n v="0"/>
    <m/>
    <m/>
    <m/>
  </r>
  <r>
    <s v="120602008713-0"/>
    <x v="38"/>
    <m/>
    <s v="Máquina Elíptica"/>
    <s v="12.05.2014"/>
    <n v="782525"/>
    <n v="358657.29"/>
    <s v="ZLIN"/>
    <n v="10"/>
    <n v="0"/>
    <n v="0"/>
    <n v="0"/>
    <s v="ZLIN"/>
    <n v="10"/>
    <n v="0"/>
    <n v="0"/>
    <n v="0"/>
    <m/>
    <m/>
    <m/>
  </r>
  <r>
    <s v="120602008714-0"/>
    <x v="38"/>
    <m/>
    <s v="MUEBLE MODULAR EN ESCUADRA"/>
    <s v="06.03.2014"/>
    <n v="519800"/>
    <n v="246905"/>
    <s v="ZLIN"/>
    <n v="10"/>
    <n v="0"/>
    <n v="0"/>
    <n v="0"/>
    <s v="ZLIN"/>
    <n v="10"/>
    <n v="0"/>
    <n v="0"/>
    <n v="0"/>
    <m/>
    <m/>
    <m/>
  </r>
  <r>
    <s v="120602008715-0"/>
    <x v="38"/>
    <m/>
    <s v="REFRIGERADORA"/>
    <s v="14.03.2014"/>
    <n v="288080"/>
    <n v="136838"/>
    <s v="ZLIN"/>
    <n v="10"/>
    <n v="0"/>
    <n v="0"/>
    <n v="0"/>
    <s v="ZLIN"/>
    <n v="10"/>
    <n v="0"/>
    <n v="0"/>
    <n v="0"/>
    <m/>
    <m/>
    <m/>
  </r>
  <r>
    <s v="120602008716-0"/>
    <x v="38"/>
    <m/>
    <s v="ESCRITORIO MODULAR ESCUADRA CON REPISA"/>
    <s v="13.03.2014"/>
    <n v="468950"/>
    <n v="222751.25"/>
    <s v="ZLIN"/>
    <n v="10"/>
    <n v="0"/>
    <n v="0"/>
    <n v="0"/>
    <s v="ZLIN"/>
    <n v="10"/>
    <n v="0"/>
    <n v="0"/>
    <n v="0"/>
    <m/>
    <m/>
    <m/>
  </r>
  <r>
    <s v="120602008717-0"/>
    <x v="38"/>
    <m/>
    <s v="ESCRITORIO MODULAR ESCUADRA CON REPISA"/>
    <s v="13.03.2014"/>
    <n v="468950"/>
    <n v="222751.25"/>
    <s v="ZLIN"/>
    <n v="10"/>
    <n v="0"/>
    <n v="0"/>
    <n v="0"/>
    <s v="ZLIN"/>
    <n v="10"/>
    <n v="0"/>
    <n v="0"/>
    <n v="0"/>
    <m/>
    <m/>
    <m/>
  </r>
  <r>
    <s v="120602008718-0"/>
    <x v="38"/>
    <m/>
    <s v="RELOJ MARCADOR MULTIFUNCIONAL PARA CORRESPONDENC"/>
    <s v="18.03.2014"/>
    <n v="169500"/>
    <n v="61323.81"/>
    <s v="ZLIN"/>
    <n v="15"/>
    <n v="0"/>
    <n v="0"/>
    <n v="0"/>
    <s v="ZLIN"/>
    <n v="10"/>
    <n v="0"/>
    <n v="0"/>
    <n v="0"/>
    <m/>
    <m/>
    <m/>
  </r>
  <r>
    <s v="120602008719-0"/>
    <x v="38"/>
    <m/>
    <s v="Fregadero industrial dos tanques acero inoxidable"/>
    <s v="08.07.2014"/>
    <n v="1147500"/>
    <n v="506812.5"/>
    <s v="ZLIN"/>
    <n v="10"/>
    <n v="0"/>
    <n v="0"/>
    <n v="0"/>
    <s v="ZLIN"/>
    <n v="10"/>
    <n v="0"/>
    <n v="0"/>
    <n v="0"/>
    <m/>
    <m/>
    <m/>
  </r>
  <r>
    <s v="120602008720-0"/>
    <x v="38"/>
    <m/>
    <s v="Fregadero industrial un tanque acero inoxidable"/>
    <s v="25.06.2014"/>
    <n v="595381"/>
    <n v="267921.45"/>
    <s v="ZLIN"/>
    <n v="10"/>
    <n v="0"/>
    <n v="0"/>
    <n v="0"/>
    <s v="ZLIN"/>
    <n v="10"/>
    <n v="0"/>
    <n v="0"/>
    <n v="0"/>
    <m/>
    <m/>
    <m/>
  </r>
  <r>
    <s v="120602008721-0"/>
    <x v="38"/>
    <m/>
    <s v="ESTANTERIA PARA DOCUMENTOS"/>
    <s v="27.03.2014"/>
    <n v="124655.78"/>
    <n v="59211.5"/>
    <s v="ZLIN"/>
    <n v="10"/>
    <n v="0"/>
    <n v="0"/>
    <n v="0"/>
    <s v="ZLIN"/>
    <n v="10"/>
    <n v="0"/>
    <n v="0"/>
    <n v="0"/>
    <m/>
    <m/>
    <m/>
  </r>
  <r>
    <s v="120602008722-0"/>
    <x v="38"/>
    <m/>
    <s v="Jgo comedor de 4 sillas p/ tool room"/>
    <s v="03.04.2014"/>
    <n v="120000"/>
    <n v="56000"/>
    <s v="ZLIN"/>
    <n v="10"/>
    <n v="0"/>
    <n v="0"/>
    <n v="0"/>
    <s v="ZLIN"/>
    <n v="10"/>
    <n v="0"/>
    <n v="0"/>
    <n v="0"/>
    <m/>
    <m/>
    <m/>
  </r>
  <r>
    <s v="120602008723-0"/>
    <x v="38"/>
    <m/>
    <s v="RELOJ BIOMETRICO (DPTO.SAS LIMON)"/>
    <s v="28.03.2014"/>
    <n v="404694.81"/>
    <n v="146415.53"/>
    <s v="ZLIN"/>
    <n v="15"/>
    <n v="0"/>
    <n v="0"/>
    <n v="0"/>
    <s v="ZLIN"/>
    <n v="10"/>
    <n v="0"/>
    <n v="0"/>
    <n v="0"/>
    <m/>
    <m/>
    <m/>
  </r>
  <r>
    <s v="120602008724-0"/>
    <x v="38"/>
    <m/>
    <s v="AIRE ACONDICIONADO"/>
    <s v="01.04.2014"/>
    <n v="447500.01"/>
    <n v="208833.33000000002"/>
    <s v="ZLIN"/>
    <n v="10"/>
    <n v="0"/>
    <n v="0"/>
    <n v="0"/>
    <s v="ZLIN"/>
    <n v="10"/>
    <n v="0"/>
    <n v="0"/>
    <n v="0"/>
    <m/>
    <m/>
    <m/>
  </r>
  <r>
    <s v="120602008725-0"/>
    <x v="38"/>
    <m/>
    <s v="RELOJ BIOMETRICO"/>
    <s v="09.04.2014"/>
    <n v="464791.74"/>
    <n v="164613.72999999998"/>
    <s v="ZLIN"/>
    <n v="15"/>
    <n v="0"/>
    <n v="0"/>
    <n v="0"/>
    <s v="ZLIN"/>
    <n v="10"/>
    <n v="0"/>
    <n v="0"/>
    <n v="0"/>
    <m/>
    <m/>
    <m/>
  </r>
  <r>
    <s v="120602008726-0"/>
    <x v="38"/>
    <m/>
    <s v="AIRE ACONDICIONADO PORTATIL"/>
    <s v="07.04.2014"/>
    <n v="245000"/>
    <n v="114333.33"/>
    <s v="ZLIN"/>
    <n v="10"/>
    <n v="0"/>
    <n v="0"/>
    <n v="0"/>
    <s v="ZLIN"/>
    <n v="10"/>
    <n v="0"/>
    <n v="0"/>
    <n v="0"/>
    <m/>
    <m/>
    <m/>
  </r>
  <r>
    <s v="120602008727-0"/>
    <x v="38"/>
    <m/>
    <s v="PIZARRA VIDRIO TEMPERADO"/>
    <s v="19.08.2014"/>
    <n v="106212.5"/>
    <n v="46025.42"/>
    <s v="ZLIN"/>
    <n v="10"/>
    <n v="0"/>
    <n v="0"/>
    <n v="0"/>
    <s v="ZLIN"/>
    <n v="10"/>
    <n v="0"/>
    <n v="0"/>
    <n v="0"/>
    <m/>
    <m/>
    <m/>
  </r>
  <r>
    <s v="120602008728-0"/>
    <x v="38"/>
    <m/>
    <s v="PIZARRA VIDRIO TEMPERADO"/>
    <s v="19.08.2014"/>
    <n v="106212.5"/>
    <n v="46025.42"/>
    <s v="ZLIN"/>
    <n v="10"/>
    <n v="0"/>
    <n v="0"/>
    <n v="0"/>
    <s v="ZLIN"/>
    <n v="10"/>
    <n v="0"/>
    <n v="0"/>
    <n v="0"/>
    <m/>
    <m/>
    <m/>
  </r>
  <r>
    <s v="120602008729-0"/>
    <x v="38"/>
    <m/>
    <s v="Biblioteca linea ejecutiva"/>
    <s v="08.04.2014"/>
    <n v="351430"/>
    <n v="164000.67000000001"/>
    <s v="ZLIN"/>
    <n v="10"/>
    <n v="0"/>
    <n v="0"/>
    <n v="0"/>
    <s v="ZLIN"/>
    <n v="10"/>
    <n v="0"/>
    <n v="0"/>
    <n v="0"/>
    <m/>
    <m/>
    <m/>
  </r>
  <r>
    <s v="120602008730-0"/>
    <x v="38"/>
    <m/>
    <s v="mueble aéreo de dos puertas"/>
    <s v="08.04.2014"/>
    <n v="100570"/>
    <n v="46932.67"/>
    <s v="ZLIN"/>
    <n v="10"/>
    <n v="0"/>
    <n v="0"/>
    <n v="0"/>
    <s v="ZLIN"/>
    <n v="10"/>
    <n v="0"/>
    <n v="0"/>
    <n v="0"/>
    <m/>
    <m/>
    <m/>
  </r>
  <r>
    <s v="120602008733-0"/>
    <x v="38"/>
    <m/>
    <s v="LOCKER METALICO 6 COMPARTIMIENTOS"/>
    <s v="28.04.2014"/>
    <n v="139000"/>
    <n v="0"/>
    <s v="ZLIN"/>
    <n v="10"/>
    <n v="0"/>
    <n v="0"/>
    <n v="0"/>
    <s v="ZLIN"/>
    <n v="10"/>
    <n v="0"/>
    <n v="0"/>
    <n v="0"/>
    <m/>
    <m/>
    <m/>
  </r>
  <r>
    <s v="120602008734-0"/>
    <x v="38"/>
    <m/>
    <s v="DESTRUCTORA DE PAPEL"/>
    <s v="02.05.2014"/>
    <n v="657547"/>
    <n v="301375.71000000002"/>
    <s v="ZLIN"/>
    <n v="10"/>
    <n v="0"/>
    <n v="0"/>
    <n v="0"/>
    <s v="ZLIN"/>
    <n v="10"/>
    <n v="0"/>
    <n v="0"/>
    <n v="0"/>
    <m/>
    <m/>
    <m/>
  </r>
  <r>
    <s v="120602008735-0"/>
    <x v="38"/>
    <m/>
    <s v="DESTRUCTORA DE PAPEL"/>
    <s v="02.05.2014"/>
    <n v="970105"/>
    <n v="444631.45999999996"/>
    <s v="ZLIN"/>
    <n v="10"/>
    <n v="0"/>
    <n v="0"/>
    <n v="0"/>
    <s v="ZLIN"/>
    <n v="10"/>
    <n v="0"/>
    <n v="0"/>
    <n v="0"/>
    <m/>
    <m/>
    <m/>
  </r>
  <r>
    <s v="120602008736-0"/>
    <x v="38"/>
    <m/>
    <s v="JUEGO PERSIANAS PLANTEL LIBERIA"/>
    <s v="28.04.2014"/>
    <n v="1167834"/>
    <n v="544989.19999999995"/>
    <s v="ZLIN"/>
    <n v="10"/>
    <n v="0"/>
    <n v="0"/>
    <n v="0"/>
    <s v="ZLIN"/>
    <n v="10"/>
    <n v="0"/>
    <n v="0"/>
    <n v="0"/>
    <m/>
    <m/>
    <m/>
  </r>
  <r>
    <s v="120602008737-0"/>
    <x v="38"/>
    <m/>
    <s v="SILLA"/>
    <s v="06.05.2014"/>
    <n v="160000"/>
    <n v="73333.33"/>
    <s v="ZLIN"/>
    <n v="10"/>
    <n v="0"/>
    <n v="0"/>
    <n v="0"/>
    <s v="ZLIN"/>
    <n v="10"/>
    <n v="0"/>
    <n v="0"/>
    <n v="0"/>
    <m/>
    <m/>
    <m/>
  </r>
  <r>
    <s v="120602008738-0"/>
    <x v="38"/>
    <m/>
    <s v="ESTACION DE TRABAJO"/>
    <s v="22.05.2014"/>
    <n v="301740.15000000002"/>
    <n v="138297.57000000004"/>
    <s v="ZLIN"/>
    <n v="10"/>
    <n v="0"/>
    <n v="0"/>
    <n v="0"/>
    <s v="ZLIN"/>
    <n v="10"/>
    <n v="0"/>
    <n v="0"/>
    <n v="0"/>
    <m/>
    <m/>
    <m/>
  </r>
  <r>
    <s v="120602008739-0"/>
    <x v="38"/>
    <m/>
    <s v="ESTACION DE TRABAJO"/>
    <s v="22.05.2014"/>
    <n v="301740.15000000002"/>
    <n v="138297.57000000004"/>
    <s v="ZLIN"/>
    <n v="10"/>
    <n v="0"/>
    <n v="0"/>
    <n v="0"/>
    <s v="ZLIN"/>
    <n v="10"/>
    <n v="0"/>
    <n v="0"/>
    <n v="0"/>
    <m/>
    <m/>
    <m/>
  </r>
  <r>
    <s v="120602008740-0"/>
    <x v="38"/>
    <m/>
    <s v="SILLON EJECUTIVO EN MALLA"/>
    <s v="22.05.2014"/>
    <n v="185400.35"/>
    <n v="84975.16"/>
    <s v="ZLIN"/>
    <n v="10"/>
    <n v="0"/>
    <n v="0"/>
    <n v="0"/>
    <s v="ZLIN"/>
    <n v="10"/>
    <n v="0"/>
    <n v="0"/>
    <n v="0"/>
    <m/>
    <m/>
    <m/>
  </r>
  <r>
    <s v="120602008741-0"/>
    <x v="38"/>
    <m/>
    <s v="SILLON EJECUTIVO EN MALLA"/>
    <s v="22.05.2014"/>
    <n v="185400.35"/>
    <n v="84975.16"/>
    <s v="ZLIN"/>
    <n v="10"/>
    <n v="0"/>
    <n v="0"/>
    <n v="0"/>
    <s v="ZLIN"/>
    <n v="10"/>
    <n v="0"/>
    <n v="0"/>
    <n v="0"/>
    <m/>
    <m/>
    <m/>
  </r>
  <r>
    <s v="120602008743-0"/>
    <x v="38"/>
    <m/>
    <s v="AIRE ACONDICIONADO"/>
    <s v="30.04.2014"/>
    <n v="1300000"/>
    <n v="606666.67000000004"/>
    <s v="ZLIN"/>
    <n v="10"/>
    <n v="0"/>
    <n v="0"/>
    <n v="0"/>
    <s v="ZLIN"/>
    <n v="10"/>
    <n v="0"/>
    <n v="0"/>
    <n v="0"/>
    <m/>
    <m/>
    <m/>
  </r>
  <r>
    <s v="120602008746-0"/>
    <x v="38"/>
    <m/>
    <s v="Escritorio de Vidrio en L"/>
    <s v="16.05.2014"/>
    <n v="189990"/>
    <n v="87078.75"/>
    <s v="ZLIN"/>
    <n v="10"/>
    <n v="0"/>
    <n v="0"/>
    <n v="0"/>
    <s v="ZLIN"/>
    <n v="10"/>
    <n v="0"/>
    <n v="0"/>
    <n v="0"/>
    <m/>
    <m/>
    <m/>
  </r>
  <r>
    <s v="120602008747-0"/>
    <x v="38"/>
    <m/>
    <s v="ESCRITORIO MODULAR"/>
    <s v="19.05.2014"/>
    <n v="553732.99"/>
    <n v="253794.28999999998"/>
    <s v="ZLIN"/>
    <n v="10"/>
    <n v="0"/>
    <n v="0"/>
    <n v="0"/>
    <s v="ZLIN"/>
    <n v="10"/>
    <n v="0"/>
    <n v="0"/>
    <n v="0"/>
    <m/>
    <m/>
    <m/>
  </r>
  <r>
    <s v="120602008748-0"/>
    <x v="38"/>
    <m/>
    <s v="LIBRERO VERTICAL ALTO"/>
    <s v="19.05.2014"/>
    <n v="258700.51"/>
    <n v="118571.06"/>
    <s v="ZLIN"/>
    <n v="10"/>
    <n v="0"/>
    <n v="0"/>
    <n v="0"/>
    <s v="ZLIN"/>
    <n v="10"/>
    <n v="0"/>
    <n v="0"/>
    <n v="0"/>
    <m/>
    <m/>
    <m/>
  </r>
  <r>
    <s v="120602008749-0"/>
    <x v="38"/>
    <m/>
    <s v="LIBRERO VERTICAL ALTO"/>
    <s v="19.05.2014"/>
    <n v="258700.51"/>
    <n v="118571.06"/>
    <s v="ZLIN"/>
    <n v="10"/>
    <n v="0"/>
    <n v="0"/>
    <n v="0"/>
    <s v="ZLIN"/>
    <n v="10"/>
    <n v="0"/>
    <n v="0"/>
    <n v="0"/>
    <m/>
    <m/>
    <m/>
  </r>
  <r>
    <s v="120602008750-0"/>
    <x v="38"/>
    <m/>
    <s v="LIBRERO VERTICAL BAJO"/>
    <s v="19.05.2014"/>
    <n v="143987.19"/>
    <n v="65994.13"/>
    <s v="ZLIN"/>
    <n v="10"/>
    <n v="0"/>
    <n v="0"/>
    <n v="0"/>
    <s v="ZLIN"/>
    <n v="10"/>
    <n v="0"/>
    <n v="0"/>
    <n v="0"/>
    <m/>
    <m/>
    <m/>
  </r>
  <r>
    <s v="120602008751-0"/>
    <x v="38"/>
    <m/>
    <s v="PIZARRA VIDRIO TEMPERADO"/>
    <s v="19.05.2014"/>
    <n v="141250"/>
    <n v="64739.58"/>
    <s v="ZLIN"/>
    <n v="10"/>
    <n v="0"/>
    <n v="0"/>
    <n v="0"/>
    <s v="ZLIN"/>
    <n v="10"/>
    <n v="0"/>
    <n v="0"/>
    <n v="0"/>
    <m/>
    <m/>
    <m/>
  </r>
  <r>
    <s v="120602008752-0"/>
    <x v="38"/>
    <m/>
    <s v="AIRE ACONDICIONADO"/>
    <s v="29.08.2014"/>
    <n v="3572000"/>
    <n v="1547866.67"/>
    <s v="ZLIN"/>
    <n v="10"/>
    <n v="0"/>
    <n v="0"/>
    <n v="0"/>
    <s v="ZLIN"/>
    <n v="10"/>
    <n v="0"/>
    <n v="0"/>
    <n v="0"/>
    <m/>
    <m/>
    <m/>
  </r>
  <r>
    <s v="120602008753-0"/>
    <x v="38"/>
    <m/>
    <s v="AIRE ACONDICIONADO"/>
    <s v="29.08.2014"/>
    <n v="400000"/>
    <n v="173333.33"/>
    <s v="ZLIN"/>
    <n v="10"/>
    <n v="0"/>
    <n v="0"/>
    <n v="0"/>
    <s v="ZLIN"/>
    <n v="10"/>
    <n v="0"/>
    <n v="0"/>
    <n v="0"/>
    <m/>
    <m/>
    <m/>
  </r>
  <r>
    <s v="120602008755-0"/>
    <x v="38"/>
    <m/>
    <s v="AIRE ACONDICIONADO"/>
    <s v="23.05.2014"/>
    <n v="820899"/>
    <n v="376245.38"/>
    <s v="ZLIN"/>
    <n v="10"/>
    <n v="0"/>
    <n v="0"/>
    <n v="0"/>
    <s v="ZLIN"/>
    <n v="10"/>
    <n v="0"/>
    <n v="0"/>
    <n v="0"/>
    <m/>
    <m/>
    <m/>
  </r>
  <r>
    <s v="120602008756-0"/>
    <x v="38"/>
    <m/>
    <s v="AIRE ACONDICIONADO"/>
    <s v="23.05.2014"/>
    <n v="668835.37"/>
    <n v="306549.56"/>
    <s v="ZLIN"/>
    <n v="10"/>
    <n v="0"/>
    <n v="0"/>
    <n v="0"/>
    <s v="ZLIN"/>
    <n v="10"/>
    <n v="0"/>
    <n v="0"/>
    <n v="0"/>
    <m/>
    <m/>
    <m/>
  </r>
  <r>
    <s v="120602008757-0"/>
    <x v="38"/>
    <m/>
    <s v="LOCKER"/>
    <s v="27.05.2014"/>
    <n v="158652"/>
    <n v="72715.5"/>
    <s v="ZLIN"/>
    <n v="10"/>
    <n v="0"/>
    <n v="0"/>
    <n v="0"/>
    <s v="ZLIN"/>
    <n v="10"/>
    <n v="0"/>
    <n v="0"/>
    <n v="0"/>
    <m/>
    <m/>
    <m/>
  </r>
  <r>
    <s v="120602008758-0"/>
    <x v="38"/>
    <m/>
    <s v="LOCKER"/>
    <s v="27.05.2014"/>
    <n v="158652"/>
    <n v="72715.5"/>
    <s v="ZLIN"/>
    <n v="10"/>
    <n v="0"/>
    <n v="0"/>
    <n v="0"/>
    <s v="ZLIN"/>
    <n v="10"/>
    <n v="0"/>
    <n v="0"/>
    <n v="0"/>
    <m/>
    <m/>
    <m/>
  </r>
  <r>
    <s v="120602008759-0"/>
    <x v="38"/>
    <m/>
    <s v="LOCKER"/>
    <s v="27.05.2014"/>
    <n v="158652"/>
    <n v="72715.5"/>
    <s v="ZLIN"/>
    <n v="10"/>
    <n v="0"/>
    <n v="0"/>
    <n v="0"/>
    <s v="ZLIN"/>
    <n v="10"/>
    <n v="0"/>
    <n v="0"/>
    <n v="0"/>
    <m/>
    <m/>
    <m/>
  </r>
  <r>
    <s v="120602008760-0"/>
    <x v="38"/>
    <m/>
    <s v="LOCKER"/>
    <s v="27.05.2014"/>
    <n v="158652"/>
    <n v="72715.5"/>
    <s v="ZLIN"/>
    <n v="10"/>
    <n v="0"/>
    <n v="0"/>
    <n v="0"/>
    <s v="ZLIN"/>
    <n v="10"/>
    <n v="0"/>
    <n v="0"/>
    <n v="0"/>
    <m/>
    <m/>
    <m/>
  </r>
  <r>
    <s v="120602008761-0"/>
    <x v="38"/>
    <m/>
    <s v="LOCKER"/>
    <s v="26.05.2014"/>
    <n v="117338.07"/>
    <n v="53779.960000000006"/>
    <s v="ZLIN"/>
    <n v="10"/>
    <n v="0"/>
    <n v="0"/>
    <n v="0"/>
    <s v="ZLIN"/>
    <n v="10"/>
    <n v="0"/>
    <n v="0"/>
    <n v="0"/>
    <m/>
    <m/>
    <m/>
  </r>
  <r>
    <s v="120602008762-0"/>
    <x v="38"/>
    <m/>
    <s v="LOCKER"/>
    <s v="26.05.2014"/>
    <n v="117338.07"/>
    <n v="53779.960000000006"/>
    <s v="ZLIN"/>
    <n v="10"/>
    <n v="0"/>
    <n v="0"/>
    <n v="0"/>
    <s v="ZLIN"/>
    <n v="10"/>
    <n v="0"/>
    <n v="0"/>
    <n v="0"/>
    <m/>
    <m/>
    <m/>
  </r>
  <r>
    <s v="120602008763-0"/>
    <x v="38"/>
    <m/>
    <s v="AIRE ACONDICIONADO"/>
    <s v="18.12.2014"/>
    <n v="657097.56999999995"/>
    <n v="262839.03999999992"/>
    <s v="ZLIN"/>
    <n v="10"/>
    <n v="0"/>
    <n v="0"/>
    <n v="0"/>
    <s v="ZLIN"/>
    <n v="10"/>
    <n v="0"/>
    <n v="0"/>
    <n v="0"/>
    <m/>
    <m/>
    <m/>
  </r>
  <r>
    <s v="120602008764-0"/>
    <x v="38"/>
    <m/>
    <s v="AIRE ACONDICIONADO"/>
    <s v="18.12.2014"/>
    <n v="657097.57999999996"/>
    <n v="262839.03999999998"/>
    <s v="ZLIN"/>
    <n v="10"/>
    <n v="0"/>
    <n v="0"/>
    <n v="0"/>
    <s v="ZLIN"/>
    <n v="10"/>
    <n v="0"/>
    <n v="0"/>
    <n v="0"/>
    <m/>
    <m/>
    <m/>
  </r>
  <r>
    <s v="120602008765-0"/>
    <x v="38"/>
    <m/>
    <s v="AIRE ACONDICIONADO"/>
    <s v="18.12.2014"/>
    <n v="657097.57999999996"/>
    <n v="262839.03999999998"/>
    <s v="ZLIN"/>
    <n v="10"/>
    <n v="0"/>
    <n v="0"/>
    <n v="0"/>
    <s v="ZLIN"/>
    <n v="10"/>
    <n v="0"/>
    <n v="0"/>
    <n v="0"/>
    <m/>
    <m/>
    <m/>
  </r>
  <r>
    <s v="120602008767-0"/>
    <x v="38"/>
    <m/>
    <s v="PERSIANA HORIZONTAL DE MADERRA (PECAN)"/>
    <s v="03.06.2014"/>
    <n v="221000"/>
    <n v="99450"/>
    <s v="ZLIN"/>
    <n v="10"/>
    <n v="0"/>
    <n v="0"/>
    <n v="0"/>
    <s v="ZLIN"/>
    <n v="10"/>
    <n v="0"/>
    <n v="0"/>
    <n v="0"/>
    <m/>
    <m/>
    <m/>
  </r>
  <r>
    <s v="120602008768-0"/>
    <x v="38"/>
    <m/>
    <s v="PERSIANA VERTICAL PVC CON CENEFA (CAFE)"/>
    <s v="03.06.2014"/>
    <n v="439000"/>
    <n v="197550"/>
    <s v="ZLIN"/>
    <n v="10"/>
    <n v="0"/>
    <n v="0"/>
    <n v="0"/>
    <s v="ZLIN"/>
    <n v="10"/>
    <n v="0"/>
    <n v="0"/>
    <n v="0"/>
    <m/>
    <m/>
    <m/>
  </r>
  <r>
    <s v="120602008769-0"/>
    <x v="38"/>
    <m/>
    <s v="PERSIANA VERTICAL PVC CON CENEFA (IVORY)"/>
    <s v="03.06.2014"/>
    <n v="997000"/>
    <n v="448650"/>
    <s v="ZLIN"/>
    <n v="10"/>
    <n v="0"/>
    <n v="0"/>
    <n v="0"/>
    <s v="ZLIN"/>
    <n v="10"/>
    <n v="0"/>
    <n v="0"/>
    <n v="0"/>
    <m/>
    <m/>
    <m/>
  </r>
  <r>
    <s v="120602008770-0"/>
    <x v="38"/>
    <m/>
    <s v="REFRIGERADORA"/>
    <s v="03.06.2014"/>
    <n v="114900"/>
    <n v="51705"/>
    <s v="ZLIN"/>
    <n v="10"/>
    <n v="0"/>
    <n v="0"/>
    <n v="0"/>
    <s v="ZLIN"/>
    <n v="10"/>
    <n v="0"/>
    <n v="0"/>
    <n v="0"/>
    <m/>
    <m/>
    <m/>
  </r>
  <r>
    <s v="120602008771-0"/>
    <x v="38"/>
    <m/>
    <s v="SILLA ERGONOMICA"/>
    <s v="09.06.2014"/>
    <n v="386482"/>
    <n v="173916.9"/>
    <s v="ZLIN"/>
    <n v="10"/>
    <n v="0"/>
    <n v="0"/>
    <n v="0"/>
    <s v="ZLIN"/>
    <n v="10"/>
    <n v="0"/>
    <n v="0"/>
    <n v="0"/>
    <m/>
    <m/>
    <m/>
  </r>
  <r>
    <s v="120602008772-0"/>
    <x v="38"/>
    <m/>
    <s v="SILLA ERGONOMICA"/>
    <s v="09.06.2014"/>
    <n v="196005.01"/>
    <n v="88202.250000000015"/>
    <s v="ZLIN"/>
    <n v="10"/>
    <n v="0"/>
    <n v="0"/>
    <n v="0"/>
    <s v="ZLIN"/>
    <n v="10"/>
    <n v="0"/>
    <n v="0"/>
    <n v="0"/>
    <m/>
    <m/>
    <m/>
  </r>
  <r>
    <s v="120602008773-0"/>
    <x v="38"/>
    <m/>
    <s v="SILLA"/>
    <s v="12.06.2014"/>
    <n v="129950"/>
    <n v="58477.5"/>
    <s v="ZLIN"/>
    <n v="10"/>
    <n v="0"/>
    <n v="0"/>
    <n v="0"/>
    <s v="ZLIN"/>
    <n v="10"/>
    <n v="0"/>
    <n v="0"/>
    <n v="0"/>
    <m/>
    <m/>
    <m/>
  </r>
  <r>
    <s v="120602008774-0"/>
    <x v="38"/>
    <m/>
    <s v="MUEBLE DE COCINA"/>
    <s v="16.06.2014"/>
    <n v="537000"/>
    <n v="241650"/>
    <s v="ZLIN"/>
    <n v="10"/>
    <n v="0"/>
    <n v="0"/>
    <n v="0"/>
    <s v="ZLIN"/>
    <n v="10"/>
    <n v="0"/>
    <n v="0"/>
    <n v="0"/>
    <m/>
    <m/>
    <m/>
  </r>
  <r>
    <s v="120602008775-0"/>
    <x v="38"/>
    <m/>
    <s v="MUEBLE PARA TV"/>
    <s v="11.06.2014"/>
    <n v="199995"/>
    <n v="89997.75"/>
    <s v="ZLIN"/>
    <n v="10"/>
    <n v="0"/>
    <n v="0"/>
    <n v="0"/>
    <s v="ZLIN"/>
    <n v="10"/>
    <n v="0"/>
    <n v="0"/>
    <n v="0"/>
    <m/>
    <m/>
    <m/>
  </r>
  <r>
    <s v="120602008776-0"/>
    <x v="38"/>
    <m/>
    <s v="MUEBLE TIPO CREDENZA"/>
    <s v="13.06.2014"/>
    <n v="355575"/>
    <n v="160008.75"/>
    <s v="ZLIN"/>
    <n v="10"/>
    <n v="0"/>
    <n v="0"/>
    <n v="0"/>
    <s v="ZLIN"/>
    <n v="10"/>
    <n v="0"/>
    <n v="0"/>
    <n v="0"/>
    <m/>
    <m/>
    <m/>
  </r>
  <r>
    <s v="120602008777-0"/>
    <x v="38"/>
    <m/>
    <s v="MUEBLE TIPO CREDENZA"/>
    <s v="13.06.2014"/>
    <n v="396529.08"/>
    <n v="178438.09000000003"/>
    <s v="ZLIN"/>
    <n v="10"/>
    <n v="0"/>
    <n v="0"/>
    <n v="0"/>
    <s v="ZLIN"/>
    <n v="10"/>
    <n v="0"/>
    <n v="0"/>
    <n v="0"/>
    <m/>
    <m/>
    <m/>
  </r>
  <r>
    <s v="120602008778-0"/>
    <x v="38"/>
    <m/>
    <s v="SILLA ERGONOMICA"/>
    <s v="18.06.2014"/>
    <n v="198000"/>
    <n v="89100"/>
    <s v="ZLIN"/>
    <n v="10"/>
    <n v="0"/>
    <n v="0"/>
    <n v="0"/>
    <s v="ZLIN"/>
    <n v="10"/>
    <n v="0"/>
    <n v="0"/>
    <n v="0"/>
    <m/>
    <m/>
    <m/>
  </r>
  <r>
    <s v="120602008779-0"/>
    <x v="38"/>
    <m/>
    <s v="SILLA ERGONOMICA"/>
    <s v="18.06.2014"/>
    <n v="198000"/>
    <n v="89100"/>
    <s v="ZLIN"/>
    <n v="10"/>
    <n v="0"/>
    <n v="0"/>
    <n v="0"/>
    <s v="ZLIN"/>
    <n v="10"/>
    <n v="0"/>
    <n v="0"/>
    <n v="0"/>
    <m/>
    <m/>
    <m/>
  </r>
  <r>
    <s v="120602008780-0"/>
    <x v="38"/>
    <m/>
    <s v="SILLA ERGONOMICA"/>
    <s v="18.06.2014"/>
    <n v="198000"/>
    <n v="89100"/>
    <s v="ZLIN"/>
    <n v="10"/>
    <n v="0"/>
    <n v="0"/>
    <n v="0"/>
    <s v="ZLIN"/>
    <n v="10"/>
    <n v="0"/>
    <n v="0"/>
    <n v="0"/>
    <m/>
    <m/>
    <m/>
  </r>
  <r>
    <s v="120602008781-0"/>
    <x v="38"/>
    <m/>
    <s v="SILLA ERGONOMICA"/>
    <s v="18.06.2014"/>
    <n v="198000"/>
    <n v="89100"/>
    <s v="ZLIN"/>
    <n v="10"/>
    <n v="0"/>
    <n v="0"/>
    <n v="0"/>
    <s v="ZLIN"/>
    <n v="10"/>
    <n v="0"/>
    <n v="0"/>
    <n v="0"/>
    <m/>
    <m/>
    <m/>
  </r>
  <r>
    <s v="120602008782-0"/>
    <x v="38"/>
    <m/>
    <s v="SILLA ERGONOMICA"/>
    <s v="18.06.2014"/>
    <n v="198000"/>
    <n v="89100"/>
    <s v="ZLIN"/>
    <n v="10"/>
    <n v="0"/>
    <n v="0"/>
    <n v="0"/>
    <s v="ZLIN"/>
    <n v="10"/>
    <n v="0"/>
    <n v="0"/>
    <n v="0"/>
    <m/>
    <m/>
    <m/>
  </r>
  <r>
    <s v="120602008783-0"/>
    <x v="38"/>
    <m/>
    <s v="SILLA ERGONOMICA"/>
    <s v="18.06.2014"/>
    <n v="198000"/>
    <n v="89100"/>
    <s v="ZLIN"/>
    <n v="10"/>
    <n v="0"/>
    <n v="0"/>
    <n v="0"/>
    <s v="ZLIN"/>
    <n v="10"/>
    <n v="0"/>
    <n v="0"/>
    <n v="0"/>
    <m/>
    <m/>
    <m/>
  </r>
  <r>
    <s v="120602008784-0"/>
    <x v="38"/>
    <m/>
    <s v="SISTEMA TELEFONICO EXTERIOR"/>
    <s v="30.06.2014"/>
    <n v="13735743.91"/>
    <n v="6181084.7599999998"/>
    <s v="ZLIN"/>
    <n v="10"/>
    <n v="0"/>
    <n v="0"/>
    <n v="0"/>
    <s v="ZLIN"/>
    <n v="10"/>
    <n v="0"/>
    <n v="0"/>
    <n v="0"/>
    <m/>
    <m/>
    <m/>
  </r>
  <r>
    <s v="120602008785-0"/>
    <x v="38"/>
    <m/>
    <s v="UPS"/>
    <s v="30.06.2014"/>
    <n v="13409865.9"/>
    <n v="11781525.040000001"/>
    <s v="ZLIN"/>
    <n v="5"/>
    <n v="0"/>
    <n v="0"/>
    <n v="0"/>
    <s v="ZLIN"/>
    <n v="10"/>
    <n v="0"/>
    <n v="0"/>
    <n v="0"/>
    <m/>
    <m/>
    <m/>
  </r>
  <r>
    <s v="120602008786-0"/>
    <x v="38"/>
    <m/>
    <s v="LOCKER"/>
    <s v="30.06.2014"/>
    <n v="255807.93"/>
    <n v="115113.56"/>
    <s v="ZLIN"/>
    <n v="10"/>
    <n v="0"/>
    <n v="0"/>
    <n v="0"/>
    <s v="ZLIN"/>
    <n v="10"/>
    <n v="0"/>
    <n v="0"/>
    <n v="0"/>
    <m/>
    <m/>
    <m/>
  </r>
  <r>
    <s v="120602008787-0"/>
    <x v="38"/>
    <m/>
    <s v="LOCKER"/>
    <s v="30.06.2014"/>
    <n v="255807.93"/>
    <n v="0"/>
    <s v="ZLIN"/>
    <n v="10"/>
    <n v="0"/>
    <n v="0"/>
    <n v="0"/>
    <s v="ZLIN"/>
    <n v="10"/>
    <n v="0"/>
    <n v="0"/>
    <n v="0"/>
    <m/>
    <m/>
    <m/>
  </r>
  <r>
    <s v="120602008788-0"/>
    <x v="38"/>
    <m/>
    <s v="LOCKER"/>
    <s v="30.06.2014"/>
    <n v="255807.93"/>
    <n v="115113.56"/>
    <s v="ZLIN"/>
    <n v="10"/>
    <n v="0"/>
    <n v="0"/>
    <n v="0"/>
    <s v="ZLIN"/>
    <n v="10"/>
    <n v="0"/>
    <n v="0"/>
    <n v="0"/>
    <m/>
    <m/>
    <m/>
  </r>
  <r>
    <s v="120602008789-0"/>
    <x v="38"/>
    <m/>
    <s v="LOCKER"/>
    <s v="30.06.2014"/>
    <n v="255807.93"/>
    <n v="115113.56"/>
    <s v="ZLIN"/>
    <n v="10"/>
    <n v="0"/>
    <n v="0"/>
    <n v="0"/>
    <s v="ZLIN"/>
    <n v="10"/>
    <n v="0"/>
    <n v="0"/>
    <n v="0"/>
    <m/>
    <m/>
    <m/>
  </r>
  <r>
    <s v="120602008790-0"/>
    <x v="38"/>
    <m/>
    <s v="AIRE ACONDICIONADO 191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0-1"/>
    <x v="38"/>
    <m/>
    <s v="REVALORACION AIRE ACONDICIONADO 191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1-0"/>
    <x v="38"/>
    <m/>
    <s v="AIRE ACONDICIONADO 189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1-1"/>
    <x v="38"/>
    <m/>
    <s v="REVALORACION AIRE ACONDICIONADO 189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2-0"/>
    <x v="38"/>
    <m/>
    <s v="AIRE ACONDICIONADO 190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2-1"/>
    <x v="38"/>
    <m/>
    <s v="REVALORACION AIRE ACONDICIONADO 190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3-0"/>
    <x v="38"/>
    <m/>
    <s v="AIRE ACONDICIONADO 187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3-1"/>
    <x v="38"/>
    <m/>
    <s v="REVALORACION AIRE ACONDICIONADO 187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4-0"/>
    <x v="38"/>
    <m/>
    <s v="AIRE ACONDICIONADO 192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4-1"/>
    <x v="38"/>
    <m/>
    <s v="REVALORACION AIRE ACONDICIONADO 192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5-0"/>
    <x v="38"/>
    <m/>
    <s v="AIRE ACONDICIONADO 193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5-1"/>
    <x v="38"/>
    <m/>
    <s v="REVALORACION AIRE ACONDICIONADO 193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6-0"/>
    <x v="38"/>
    <m/>
    <s v="AIRE ACONDICIONADO 195  CASETA 1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6-1"/>
    <x v="38"/>
    <m/>
    <s v="REVALORACION AIRE ACONDICIONADO 195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7-0"/>
    <x v="38"/>
    <m/>
    <s v="AIRE ACONDICIONADO 198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7-1"/>
    <x v="38"/>
    <m/>
    <s v="REVALORACION AIRE ACONDICIONADO 198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8-0"/>
    <x v="38"/>
    <m/>
    <s v="AIRE ACONDICIONADO 199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8-1"/>
    <x v="38"/>
    <m/>
    <s v="REVALORACION AIRE ACONDICIONADO 199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799-0"/>
    <x v="38"/>
    <m/>
    <s v="AIRE ACONDICIONADO 197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799-1"/>
    <x v="38"/>
    <m/>
    <s v="REVALORACION AIRE ACONDICIONADO 197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800-0"/>
    <x v="38"/>
    <m/>
    <s v="AIRE ACONDICIONADO 186"/>
    <s v="30.06.2014"/>
    <n v="1932628.9"/>
    <n v="869683.01"/>
    <s v="ZLIN"/>
    <n v="10"/>
    <n v="0"/>
    <n v="0"/>
    <n v="0"/>
    <s v="ZLIN"/>
    <n v="10"/>
    <n v="0"/>
    <n v="0"/>
    <n v="0"/>
    <m/>
    <m/>
    <m/>
  </r>
  <r>
    <s v="120602008800-1"/>
    <x v="38"/>
    <m/>
    <s v="REVALORACION AIRE ACONDICIONADO 186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801-0"/>
    <x v="38"/>
    <m/>
    <s v="AIRE ACONDICIONADO 188"/>
    <s v="30.06.2014"/>
    <n v="1932598.2"/>
    <n v="869669.19"/>
    <s v="ZLIN"/>
    <n v="10"/>
    <n v="0"/>
    <n v="0"/>
    <n v="0"/>
    <s v="ZLIN"/>
    <n v="10"/>
    <n v="0"/>
    <n v="0"/>
    <n v="0"/>
    <m/>
    <m/>
    <m/>
  </r>
  <r>
    <s v="120602008801-1"/>
    <x v="38"/>
    <m/>
    <s v="REVALORACION AIRE ACONDICIONADO 188"/>
    <s v="30.04.2015"/>
    <n v="423444.24"/>
    <n v="171666.59"/>
    <s v="ZLIN"/>
    <n v="10"/>
    <n v="0"/>
    <n v="0"/>
    <n v="0"/>
    <s v="ZLIN"/>
    <n v="10"/>
    <n v="0"/>
    <n v="0"/>
    <n v="0"/>
    <m/>
    <m/>
    <m/>
  </r>
  <r>
    <s v="120602008802-0"/>
    <x v="38"/>
    <m/>
    <s v="Aire Acondicionado"/>
    <s v="18.06.2014"/>
    <n v="115000"/>
    <n v="51750"/>
    <s v="ZLIN"/>
    <n v="10"/>
    <n v="0"/>
    <n v="0"/>
    <n v="0"/>
    <s v="ZLIN"/>
    <n v="10"/>
    <n v="0"/>
    <n v="0"/>
    <n v="0"/>
    <m/>
    <m/>
    <m/>
  </r>
  <r>
    <s v="120602008803-0"/>
    <x v="38"/>
    <m/>
    <s v="ARCHIVO METALICO 3 GAVETAS"/>
    <s v="20.06.2014"/>
    <n v="125000"/>
    <n v="56250"/>
    <s v="ZLIN"/>
    <n v="10"/>
    <n v="0"/>
    <n v="0"/>
    <n v="0"/>
    <s v="ZLIN"/>
    <n v="10"/>
    <n v="0"/>
    <n v="0"/>
    <n v="0"/>
    <m/>
    <m/>
    <m/>
  </r>
  <r>
    <s v="120602008804-0"/>
    <x v="38"/>
    <m/>
    <s v="AIRE ACONDICIONADO 24000 BTU"/>
    <s v="13.08.2014"/>
    <n v="520000"/>
    <n v="225333.33000000002"/>
    <s v="ZLIN"/>
    <n v="10"/>
    <n v="0"/>
    <n v="0"/>
    <n v="0"/>
    <s v="ZLIN"/>
    <n v="10"/>
    <n v="0"/>
    <n v="0"/>
    <n v="0"/>
    <m/>
    <m/>
    <m/>
  </r>
  <r>
    <s v="120602008805-0"/>
    <x v="38"/>
    <m/>
    <s v="AIRE ACONDICIONADO 13000 BTU"/>
    <s v="13.08.2014"/>
    <n v="305000"/>
    <n v="132166.67000000001"/>
    <s v="ZLIN"/>
    <n v="10"/>
    <n v="0"/>
    <n v="0"/>
    <n v="0"/>
    <s v="ZLIN"/>
    <n v="10"/>
    <n v="0"/>
    <n v="0"/>
    <n v="0"/>
    <m/>
    <m/>
    <m/>
  </r>
  <r>
    <s v="120602008806-0"/>
    <x v="38"/>
    <m/>
    <s v="AIRE ACONDICIONADO 13000 BTU"/>
    <s v="13.08.2014"/>
    <n v="305000"/>
    <n v="132166.67000000001"/>
    <s v="ZLIN"/>
    <n v="10"/>
    <n v="0"/>
    <n v="0"/>
    <n v="0"/>
    <s v="ZLIN"/>
    <n v="10"/>
    <n v="0"/>
    <n v="0"/>
    <n v="0"/>
    <m/>
    <m/>
    <m/>
  </r>
  <r>
    <s v="120602008807-0"/>
    <x v="38"/>
    <m/>
    <s v="EXTRACTOR DE AIRE (COMEDOR OF. CENTRALES)"/>
    <s v="15.07.2014"/>
    <n v="500000"/>
    <n v="220833.33000000002"/>
    <s v="ZLIN"/>
    <n v="10"/>
    <n v="0"/>
    <n v="0"/>
    <n v="0"/>
    <s v="ZLIN"/>
    <n v="10"/>
    <n v="0"/>
    <n v="0"/>
    <n v="0"/>
    <m/>
    <m/>
    <m/>
  </r>
  <r>
    <s v="120602008808-0"/>
    <x v="38"/>
    <m/>
    <s v="EXTRACTOR DE AIRE (COMEDOR OF. CENTRALES)"/>
    <s v="15.07.2014"/>
    <n v="500000"/>
    <n v="220833.33000000002"/>
    <s v="ZLIN"/>
    <n v="10"/>
    <n v="0"/>
    <n v="0"/>
    <n v="0"/>
    <s v="ZLIN"/>
    <n v="10"/>
    <n v="0"/>
    <n v="0"/>
    <n v="0"/>
    <m/>
    <m/>
    <m/>
  </r>
  <r>
    <s v="120602008809-0"/>
    <x v="38"/>
    <m/>
    <s v="EXTRACTOR DE AIRE (COMEDOR OF. CENTRALES)"/>
    <s v="15.07.2014"/>
    <n v="500000"/>
    <n v="220833.33000000002"/>
    <s v="ZLIN"/>
    <n v="10"/>
    <n v="0"/>
    <n v="0"/>
    <n v="0"/>
    <s v="ZLIN"/>
    <n v="10"/>
    <n v="0"/>
    <n v="0"/>
    <n v="0"/>
    <m/>
    <m/>
    <m/>
  </r>
  <r>
    <s v="120602008810-0"/>
    <x v="38"/>
    <m/>
    <s v="Escritorio Ejecutivo"/>
    <s v="30.06.2014"/>
    <n v="251764"/>
    <n v="113293.79999999999"/>
    <s v="ZLIN"/>
    <n v="10"/>
    <n v="0"/>
    <n v="0"/>
    <n v="0"/>
    <s v="ZLIN"/>
    <n v="10"/>
    <n v="0"/>
    <n v="0"/>
    <n v="0"/>
    <m/>
    <m/>
    <m/>
  </r>
  <r>
    <s v="120602008811-0"/>
    <x v="38"/>
    <m/>
    <s v="Escritorio anexo Ejecutivo"/>
    <s v="30.06.2014"/>
    <n v="156392"/>
    <n v="70376.399999999994"/>
    <s v="ZLIN"/>
    <n v="10"/>
    <n v="0"/>
    <n v="0"/>
    <n v="0"/>
    <s v="ZLIN"/>
    <n v="10"/>
    <n v="0"/>
    <n v="0"/>
    <n v="0"/>
    <m/>
    <m/>
    <m/>
  </r>
  <r>
    <s v="120602008812-0"/>
    <x v="38"/>
    <m/>
    <s v="Arturito Ejecutivo"/>
    <s v="30.06.2014"/>
    <n v="106107"/>
    <n v="47748.15"/>
    <s v="ZLIN"/>
    <n v="10"/>
    <n v="0"/>
    <n v="0"/>
    <n v="0"/>
    <s v="ZLIN"/>
    <n v="10"/>
    <n v="0"/>
    <n v="0"/>
    <n v="0"/>
    <m/>
    <m/>
    <m/>
  </r>
  <r>
    <s v="120602008813-0"/>
    <x v="38"/>
    <m/>
    <s v="Silla de Espera"/>
    <s v="30.06.2014"/>
    <n v="152324"/>
    <n v="68545.8"/>
    <s v="ZLIN"/>
    <n v="10"/>
    <n v="0"/>
    <n v="0"/>
    <n v="0"/>
    <s v="ZLIN"/>
    <n v="10"/>
    <n v="0"/>
    <n v="0"/>
    <n v="0"/>
    <m/>
    <m/>
    <m/>
  </r>
  <r>
    <s v="120602008814-0"/>
    <x v="38"/>
    <m/>
    <s v="SOFA PARA SALA DE ESPERA"/>
    <s v="27.06.2014"/>
    <n v="267250"/>
    <n v="120262.5"/>
    <s v="ZLIN"/>
    <n v="10"/>
    <n v="0"/>
    <n v="0"/>
    <n v="0"/>
    <s v="ZLIN"/>
    <n v="10"/>
    <n v="0"/>
    <n v="0"/>
    <n v="0"/>
    <m/>
    <m/>
    <m/>
  </r>
  <r>
    <s v="120602008816-0"/>
    <x v="38"/>
    <m/>
    <s v="REFRIGERADORA"/>
    <s v="02.07.2014"/>
    <n v="237490"/>
    <n v="104891.42000000001"/>
    <s v="ZLIN"/>
    <n v="10"/>
    <n v="0"/>
    <n v="0"/>
    <n v="0"/>
    <s v="ZLIN"/>
    <n v="10"/>
    <n v="0"/>
    <n v="0"/>
    <n v="0"/>
    <m/>
    <m/>
    <m/>
  </r>
  <r>
    <s v="120602008817-0"/>
    <x v="38"/>
    <m/>
    <s v="MUEBLE TIPO BIBLIOTECA (METAL)"/>
    <s v="22.10.2014"/>
    <n v="562613.79"/>
    <n v="234422.42000000004"/>
    <s v="ZLIN"/>
    <n v="10"/>
    <n v="0"/>
    <n v="0"/>
    <n v="0"/>
    <s v="ZLIN"/>
    <n v="10"/>
    <n v="0"/>
    <n v="0"/>
    <n v="0"/>
    <m/>
    <m/>
    <m/>
  </r>
  <r>
    <s v="120602008818-0"/>
    <x v="38"/>
    <m/>
    <s v="MUEBLE TIPO BIBLIOTECA"/>
    <s v="22.10.2014"/>
    <n v="474980.44"/>
    <n v="197908.51"/>
    <s v="ZLIN"/>
    <n v="10"/>
    <n v="0"/>
    <n v="0"/>
    <n v="0"/>
    <s v="ZLIN"/>
    <n v="10"/>
    <n v="0"/>
    <n v="0"/>
    <n v="0"/>
    <m/>
    <m/>
    <m/>
  </r>
  <r>
    <s v="120602008819-0"/>
    <x v="38"/>
    <m/>
    <s v="ESTACION DE TRABAJO (ESCRIT.ARCHIVO,MUEBLE AEREO"/>
    <s v="18.11.2014"/>
    <n v="554524.73"/>
    <n v="226430.91999999998"/>
    <s v="ZLIN"/>
    <n v="10"/>
    <n v="0"/>
    <n v="0"/>
    <n v="0"/>
    <s v="ZLIN"/>
    <n v="10"/>
    <n v="0"/>
    <n v="0"/>
    <n v="0"/>
    <m/>
    <m/>
    <m/>
  </r>
  <r>
    <s v="120602008820-0"/>
    <x v="38"/>
    <m/>
    <s v="MUEBLE TIPO MODULO AEREO"/>
    <s v="22.10.2014"/>
    <n v="112523.84"/>
    <n v="46884.929999999993"/>
    <s v="ZLIN"/>
    <n v="10"/>
    <n v="0"/>
    <n v="0"/>
    <n v="0"/>
    <s v="ZLIN"/>
    <n v="10"/>
    <n v="0"/>
    <n v="0"/>
    <n v="0"/>
    <m/>
    <m/>
    <m/>
  </r>
  <r>
    <s v="120602008821-0"/>
    <x v="38"/>
    <m/>
    <s v="MUEBLE TIPO MODULO AEREO"/>
    <s v="22.10.2014"/>
    <n v="112523.84"/>
    <n v="46884.929999999993"/>
    <s v="ZLIN"/>
    <n v="10"/>
    <n v="0"/>
    <n v="0"/>
    <n v="0"/>
    <s v="ZLIN"/>
    <n v="10"/>
    <n v="0"/>
    <n v="0"/>
    <n v="0"/>
    <m/>
    <m/>
    <m/>
  </r>
  <r>
    <s v="120602008822-0"/>
    <x v="38"/>
    <m/>
    <s v="MUEBLE TIPO MODULO BAJO"/>
    <s v="22.10.2014"/>
    <n v="106032.08"/>
    <n v="44180.04"/>
    <s v="ZLIN"/>
    <n v="10"/>
    <n v="0"/>
    <n v="0"/>
    <n v="0"/>
    <s v="ZLIN"/>
    <n v="10"/>
    <n v="0"/>
    <n v="0"/>
    <n v="0"/>
    <m/>
    <m/>
    <m/>
  </r>
  <r>
    <s v="120602008823-0"/>
    <x v="38"/>
    <m/>
    <s v="BIBLIOTECA"/>
    <s v="22.10.2014"/>
    <n v="221801.8"/>
    <n v="92417.419999999984"/>
    <s v="ZLIN"/>
    <n v="10"/>
    <n v="0"/>
    <n v="0"/>
    <n v="0"/>
    <s v="ZLIN"/>
    <n v="10"/>
    <n v="0"/>
    <n v="0"/>
    <n v="0"/>
    <m/>
    <m/>
    <m/>
  </r>
  <r>
    <s v="120602008824-0"/>
    <x v="38"/>
    <m/>
    <s v="BIBLIOTECA"/>
    <s v="22.10.2014"/>
    <n v="221801.8"/>
    <n v="92417.419999999984"/>
    <s v="ZLIN"/>
    <n v="10"/>
    <n v="0"/>
    <n v="0"/>
    <n v="0"/>
    <s v="ZLIN"/>
    <n v="10"/>
    <n v="0"/>
    <n v="0"/>
    <n v="0"/>
    <m/>
    <m/>
    <m/>
  </r>
  <r>
    <s v="120602008827-0"/>
    <x v="38"/>
    <m/>
    <s v="SUPERFICIE AEREA PARA ESCRITORIO"/>
    <s v="22.10.2014"/>
    <n v="352177.98"/>
    <n v="146740.82999999999"/>
    <s v="ZLIN"/>
    <n v="10"/>
    <n v="0"/>
    <n v="0"/>
    <n v="0"/>
    <s v="ZLIN"/>
    <n v="10"/>
    <n v="0"/>
    <n v="0"/>
    <n v="0"/>
    <m/>
    <m/>
    <m/>
  </r>
  <r>
    <s v="120602008828-0"/>
    <x v="38"/>
    <m/>
    <s v="MESA DE REUNIONES CON 6 SILLAS"/>
    <s v="07.11.2014"/>
    <n v="842495.52"/>
    <n v="344019"/>
    <s v="ZLIN"/>
    <n v="10"/>
    <n v="0"/>
    <n v="0"/>
    <n v="0"/>
    <s v="ZLIN"/>
    <n v="10"/>
    <n v="0"/>
    <n v="0"/>
    <n v="0"/>
    <m/>
    <m/>
    <m/>
  </r>
  <r>
    <s v="120602008832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3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4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5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6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7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8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39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40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41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42-0"/>
    <x v="38"/>
    <m/>
    <s v="MUEBLE ÁEREO CERRADO TERMOFORMADO"/>
    <s v="18.12.2014"/>
    <n v="142524.44"/>
    <n v="57009.770000000004"/>
    <s v="ZLIN"/>
    <n v="10"/>
    <n v="0"/>
    <n v="0"/>
    <n v="0"/>
    <s v="ZLIN"/>
    <n v="10"/>
    <n v="0"/>
    <n v="0"/>
    <n v="0"/>
    <m/>
    <m/>
    <m/>
  </r>
  <r>
    <s v="120602008843-0"/>
    <x v="38"/>
    <m/>
    <s v="MUEBLE ÁEREO CERRADO TERMOFORMADO"/>
    <s v="18.12.2014"/>
    <n v="149397.85"/>
    <n v="59759.14"/>
    <s v="ZLIN"/>
    <n v="10"/>
    <n v="0"/>
    <n v="0"/>
    <n v="0"/>
    <s v="ZLIN"/>
    <n v="10"/>
    <n v="0"/>
    <n v="0"/>
    <n v="0"/>
    <m/>
    <m/>
    <m/>
  </r>
  <r>
    <s v="120602008844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45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46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47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48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49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0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1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2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3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4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5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6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7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8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59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0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1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2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3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4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5-0"/>
    <x v="38"/>
    <m/>
    <s v="GAVETERO PEDESTAL ARTURITO"/>
    <s v="18.12.2014"/>
    <n v="209425.3"/>
    <n v="83770.12"/>
    <s v="ZLIN"/>
    <n v="10"/>
    <n v="0"/>
    <n v="0"/>
    <n v="0"/>
    <s v="ZLIN"/>
    <n v="10"/>
    <n v="0"/>
    <n v="0"/>
    <n v="0"/>
    <m/>
    <m/>
    <m/>
  </r>
  <r>
    <s v="120602008866-0"/>
    <x v="38"/>
    <m/>
    <s v="GAVETERO PEDESTAL ARTURITO"/>
    <s v="18.12.2014"/>
    <n v="262958.82"/>
    <n v="105183.52000000002"/>
    <s v="ZLIN"/>
    <n v="10"/>
    <n v="0"/>
    <n v="0"/>
    <n v="0"/>
    <s v="ZLIN"/>
    <n v="10"/>
    <n v="0"/>
    <n v="0"/>
    <n v="0"/>
    <m/>
    <m/>
    <m/>
  </r>
  <r>
    <s v="120602008867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68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69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0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1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2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3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4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5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6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7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8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79-0"/>
    <x v="38"/>
    <m/>
    <s v="BIBLIOTECA BAJA CON DOS PUERTAS"/>
    <s v="18.12.2014"/>
    <n v="139007.56"/>
    <n v="55603.03"/>
    <s v="ZLIN"/>
    <n v="10"/>
    <n v="0"/>
    <n v="0"/>
    <n v="0"/>
    <s v="ZLIN"/>
    <n v="10"/>
    <n v="0"/>
    <n v="0"/>
    <n v="0"/>
    <m/>
    <m/>
    <m/>
  </r>
  <r>
    <s v="120602008880-0"/>
    <x v="38"/>
    <m/>
    <s v="BIBLIOTECA BAJA CON DOS PUERTAS"/>
    <s v="18.12.2014"/>
    <n v="150760.78"/>
    <n v="60304.319999999992"/>
    <s v="ZLIN"/>
    <n v="10"/>
    <n v="0"/>
    <n v="0"/>
    <n v="0"/>
    <s v="ZLIN"/>
    <n v="10"/>
    <n v="0"/>
    <n v="0"/>
    <n v="0"/>
    <m/>
    <m/>
    <m/>
  </r>
  <r>
    <s v="120602008881-0"/>
    <x v="38"/>
    <m/>
    <s v="BIBLIOTECA MIXTA ALTA CON DOS PUERTAS"/>
    <s v="18.12.2014"/>
    <n v="206453.59"/>
    <n v="82581.440000000002"/>
    <s v="ZLIN"/>
    <n v="10"/>
    <n v="0"/>
    <n v="0"/>
    <n v="0"/>
    <s v="ZLIN"/>
    <n v="10"/>
    <n v="0"/>
    <n v="0"/>
    <n v="0"/>
    <m/>
    <m/>
    <m/>
  </r>
  <r>
    <s v="120602008882-0"/>
    <x v="38"/>
    <m/>
    <s v="BIBLIOTECA MIXTA ALTA CON DOS PUERTAS"/>
    <s v="18.12.2014"/>
    <n v="206453.59"/>
    <n v="82581.440000000002"/>
    <s v="ZLIN"/>
    <n v="10"/>
    <n v="0"/>
    <n v="0"/>
    <n v="0"/>
    <s v="ZLIN"/>
    <n v="10"/>
    <n v="0"/>
    <n v="0"/>
    <n v="0"/>
    <m/>
    <m/>
    <m/>
  </r>
  <r>
    <s v="120602008883-0"/>
    <x v="38"/>
    <m/>
    <s v="BIBLIOTECA MIXTA ALTA CON DOS PUERTAS"/>
    <s v="18.12.2014"/>
    <n v="206453.59"/>
    <n v="82581.440000000002"/>
    <s v="ZLIN"/>
    <n v="10"/>
    <n v="0"/>
    <n v="0"/>
    <n v="0"/>
    <s v="ZLIN"/>
    <n v="10"/>
    <n v="0"/>
    <n v="0"/>
    <n v="0"/>
    <m/>
    <m/>
    <m/>
  </r>
  <r>
    <s v="120602008884-0"/>
    <x v="38"/>
    <m/>
    <s v="BIBLIOTECA MIXTA ALTA CON DOS PUERTAS"/>
    <s v="18.12.2014"/>
    <n v="206453.59"/>
    <n v="82581.440000000002"/>
    <s v="ZLIN"/>
    <n v="10"/>
    <n v="0"/>
    <n v="0"/>
    <n v="0"/>
    <s v="ZLIN"/>
    <n v="10"/>
    <n v="0"/>
    <n v="0"/>
    <n v="0"/>
    <m/>
    <m/>
    <m/>
  </r>
  <r>
    <s v="120602008885-0"/>
    <x v="38"/>
    <m/>
    <s v="BIBLIOTECA MIXTA ALTA CON DOS PUERTAS"/>
    <s v="18.12.2014"/>
    <n v="206453.59"/>
    <n v="82581.440000000002"/>
    <s v="ZLIN"/>
    <n v="10"/>
    <n v="0"/>
    <n v="0"/>
    <n v="0"/>
    <s v="ZLIN"/>
    <n v="10"/>
    <n v="0"/>
    <n v="0"/>
    <n v="0"/>
    <m/>
    <m/>
    <m/>
  </r>
  <r>
    <s v="120602008886-0"/>
    <x v="38"/>
    <m/>
    <s v="BIBLIOTECA MIXTA ALTA CON DOS PUERTAS"/>
    <s v="18.12.2014"/>
    <n v="211418.9"/>
    <n v="84567.56"/>
    <s v="ZLIN"/>
    <n v="10"/>
    <n v="0"/>
    <n v="0"/>
    <n v="0"/>
    <s v="ZLIN"/>
    <n v="10"/>
    <n v="0"/>
    <n v="0"/>
    <n v="0"/>
    <m/>
    <m/>
    <m/>
  </r>
  <r>
    <s v="120602008887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88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89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0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1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2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3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4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5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896-0"/>
    <x v="38"/>
    <m/>
    <s v="LOCKER METÁLICO DE SEIS PUERTAS"/>
    <s v="18.12.2014"/>
    <n v="152109.29999999999"/>
    <n v="60843.719999999987"/>
    <s v="ZLIN"/>
    <n v="10"/>
    <n v="0"/>
    <n v="0"/>
    <n v="0"/>
    <s v="ZLIN"/>
    <n v="10"/>
    <n v="0"/>
    <n v="0"/>
    <n v="0"/>
    <m/>
    <m/>
    <m/>
  </r>
  <r>
    <s v="120602008900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1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2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3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4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5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6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7-0"/>
    <x v="38"/>
    <m/>
    <s v="ESTACIÓN AUTO SOPORTADA CON EXTENSIÓN"/>
    <s v="18.12.2014"/>
    <n v="466713.28"/>
    <n v="186685.32"/>
    <s v="ZLIN"/>
    <n v="10"/>
    <n v="0"/>
    <n v="0"/>
    <n v="0"/>
    <s v="ZLIN"/>
    <n v="10"/>
    <n v="0"/>
    <n v="0"/>
    <n v="0"/>
    <m/>
    <m/>
    <m/>
  </r>
  <r>
    <s v="120602008908-0"/>
    <x v="38"/>
    <m/>
    <s v="MESA CIRCULAR 4 PERSONAS"/>
    <s v="18.12.2014"/>
    <n v="180707.69"/>
    <n v="72283.08"/>
    <s v="ZLIN"/>
    <n v="10"/>
    <n v="0"/>
    <n v="0"/>
    <n v="0"/>
    <s v="ZLIN"/>
    <n v="10"/>
    <n v="0"/>
    <n v="0"/>
    <n v="0"/>
    <m/>
    <m/>
    <m/>
  </r>
  <r>
    <s v="120602008910-0"/>
    <x v="38"/>
    <m/>
    <s v="BIBLIOTECA BAJA"/>
    <s v="18.12.2014"/>
    <n v="267737.06"/>
    <n v="107094.82999999999"/>
    <s v="ZLIN"/>
    <n v="10"/>
    <n v="0"/>
    <n v="0"/>
    <n v="0"/>
    <s v="ZLIN"/>
    <n v="10"/>
    <n v="0"/>
    <n v="0"/>
    <n v="0"/>
    <m/>
    <m/>
    <m/>
  </r>
  <r>
    <s v="120602008911-0"/>
    <x v="38"/>
    <m/>
    <s v="ARCHIVADOR FIJO (4 ARCHIVOS)"/>
    <s v="18.12.2014"/>
    <n v="854697.66"/>
    <n v="341879.07"/>
    <s v="ZLIN"/>
    <n v="10"/>
    <n v="0"/>
    <n v="0"/>
    <n v="0"/>
    <s v="ZLIN"/>
    <n v="10"/>
    <n v="0"/>
    <n v="0"/>
    <n v="0"/>
    <m/>
    <m/>
    <m/>
  </r>
  <r>
    <s v="120602008912-0"/>
    <x v="38"/>
    <m/>
    <s v="ARCHIVADOR FIJO (4 ARCHIVOS)"/>
    <s v="18.12.2014"/>
    <n v="854697.66"/>
    <n v="341879.07"/>
    <s v="ZLIN"/>
    <n v="10"/>
    <n v="0"/>
    <n v="0"/>
    <n v="0"/>
    <s v="ZLIN"/>
    <n v="10"/>
    <n v="0"/>
    <n v="0"/>
    <n v="0"/>
    <m/>
    <m/>
    <m/>
  </r>
  <r>
    <s v="120602008913-0"/>
    <x v="38"/>
    <m/>
    <s v="ARCHIVADOR FIJO (4 ARCHIVOS)"/>
    <s v="18.12.2014"/>
    <n v="854697.66"/>
    <n v="341879.07"/>
    <s v="ZLIN"/>
    <n v="10"/>
    <n v="0"/>
    <n v="0"/>
    <n v="0"/>
    <s v="ZLIN"/>
    <n v="10"/>
    <n v="0"/>
    <n v="0"/>
    <n v="0"/>
    <m/>
    <m/>
    <m/>
  </r>
  <r>
    <s v="120602008914-0"/>
    <x v="38"/>
    <m/>
    <s v="ARCHIVADOR FIJO (4 ARCHIVOS)"/>
    <s v="18.12.2014"/>
    <n v="854697.66"/>
    <n v="341879.07"/>
    <s v="ZLIN"/>
    <n v="10"/>
    <n v="0"/>
    <n v="0"/>
    <n v="0"/>
    <s v="ZLIN"/>
    <n v="10"/>
    <n v="0"/>
    <n v="0"/>
    <n v="0"/>
    <m/>
    <m/>
    <m/>
  </r>
  <r>
    <s v="120602008915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16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17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18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19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0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1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2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3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4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5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6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7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8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29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0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1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2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3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4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5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6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7-0"/>
    <x v="38"/>
    <m/>
    <s v="SILLA OPERATIVA CON BRAZOS"/>
    <s v="18.12.2014"/>
    <n v="95923.12"/>
    <n v="38369.24"/>
    <s v="ZLIN"/>
    <n v="10"/>
    <n v="0"/>
    <n v="0"/>
    <n v="0"/>
    <s v="ZLIN"/>
    <n v="10"/>
    <n v="0"/>
    <n v="0"/>
    <n v="0"/>
    <m/>
    <m/>
    <m/>
  </r>
  <r>
    <s v="120602008938-0"/>
    <x v="38"/>
    <m/>
    <s v="SILLA OPERATIVA CON BRAZOS"/>
    <s v="18.12.2014"/>
    <n v="133320.70000000001"/>
    <n v="53328.280000000013"/>
    <s v="ZLIN"/>
    <n v="10"/>
    <n v="0"/>
    <n v="0"/>
    <n v="0"/>
    <s v="ZLIN"/>
    <n v="10"/>
    <n v="0"/>
    <n v="0"/>
    <n v="0"/>
    <m/>
    <m/>
    <m/>
  </r>
  <r>
    <s v="120602008949-0"/>
    <x v="38"/>
    <m/>
    <s v="BANCA DE ESPERA DE TRES PLAZAS"/>
    <s v="18.12.2014"/>
    <n v="101818.44"/>
    <n v="40727.370000000003"/>
    <s v="ZLIN"/>
    <n v="10"/>
    <n v="0"/>
    <n v="0"/>
    <n v="0"/>
    <s v="ZLIN"/>
    <n v="10"/>
    <n v="0"/>
    <n v="0"/>
    <n v="0"/>
    <m/>
    <m/>
    <m/>
  </r>
  <r>
    <s v="120602008950-0"/>
    <x v="38"/>
    <m/>
    <s v="BANCA DE ESPERA DE TRES PLAZAS"/>
    <s v="18.12.2014"/>
    <n v="101818.44"/>
    <n v="40727.370000000003"/>
    <s v="ZLIN"/>
    <n v="10"/>
    <n v="0"/>
    <n v="0"/>
    <n v="0"/>
    <s v="ZLIN"/>
    <n v="10"/>
    <n v="0"/>
    <n v="0"/>
    <n v="0"/>
    <m/>
    <m/>
    <m/>
  </r>
  <r>
    <s v="120602008951-0"/>
    <x v="38"/>
    <m/>
    <s v="BANCA DE ESPERA DE TRES PLAZAS"/>
    <s v="18.12.2014"/>
    <n v="102123.09"/>
    <n v="40849.24"/>
    <s v="ZLIN"/>
    <n v="10"/>
    <n v="0"/>
    <n v="0"/>
    <n v="0"/>
    <s v="ZLIN"/>
    <n v="10"/>
    <n v="0"/>
    <n v="0"/>
    <n v="0"/>
    <m/>
    <m/>
    <m/>
  </r>
  <r>
    <s v="120602008952-0"/>
    <x v="38"/>
    <m/>
    <s v="MUEBLE DE COCINA Y OTROS"/>
    <s v="18.12.2014"/>
    <n v="1355590.93"/>
    <n v="542236.36"/>
    <s v="ZLIN"/>
    <n v="10"/>
    <n v="0"/>
    <n v="0"/>
    <n v="0"/>
    <s v="ZLIN"/>
    <n v="10"/>
    <n v="0"/>
    <n v="0"/>
    <n v="0"/>
    <m/>
    <m/>
    <m/>
  </r>
  <r>
    <s v="120602008953-0"/>
    <x v="38"/>
    <m/>
    <s v="JUEGO DE MUEBLES PARA RECEPCIÓN"/>
    <s v="18.12.2014"/>
    <n v="676437.89"/>
    <n v="270575.16000000003"/>
    <s v="ZLIN"/>
    <n v="10"/>
    <n v="0"/>
    <n v="0"/>
    <n v="0"/>
    <s v="ZLIN"/>
    <n v="10"/>
    <n v="0"/>
    <n v="0"/>
    <n v="0"/>
    <m/>
    <m/>
    <m/>
  </r>
  <r>
    <s v="120602008955-0"/>
    <x v="38"/>
    <m/>
    <s v="MESA DE CONFERENCIA"/>
    <s v="18.12.2014"/>
    <n v="265706.03999999998"/>
    <n v="106282.40999999997"/>
    <s v="ZLIN"/>
    <n v="10"/>
    <n v="0"/>
    <n v="0"/>
    <n v="0"/>
    <s v="ZLIN"/>
    <n v="10"/>
    <n v="0"/>
    <n v="0"/>
    <n v="0"/>
    <m/>
    <m/>
    <m/>
  </r>
  <r>
    <s v="120602008956-0"/>
    <x v="38"/>
    <m/>
    <s v="ARCHIVO MOVIL"/>
    <s v="18.12.2014"/>
    <n v="4215764.45"/>
    <n v="1686305.7800000003"/>
    <s v="ZLIN"/>
    <n v="10"/>
    <n v="0"/>
    <n v="0"/>
    <n v="0"/>
    <s v="ZLIN"/>
    <n v="10"/>
    <n v="0"/>
    <n v="0"/>
    <n v="0"/>
    <m/>
    <m/>
    <m/>
  </r>
  <r>
    <s v="120602008957-0"/>
    <x v="38"/>
    <m/>
    <s v="ESTACION DE TRABAJO (ESCRIT.ARCHIVO,MUEBLE AEREO"/>
    <s v="14.10.2014"/>
    <n v="650888.42000000004"/>
    <n v="271203.50000000006"/>
    <s v="ZLIN"/>
    <n v="10"/>
    <n v="0"/>
    <n v="0"/>
    <n v="0"/>
    <s v="ZLIN"/>
    <n v="10"/>
    <n v="0"/>
    <n v="0"/>
    <n v="0"/>
    <m/>
    <m/>
    <m/>
  </r>
  <r>
    <s v="120602008958-0"/>
    <x v="38"/>
    <m/>
    <s v="ESTACION DE TRABAJO L (ESCRIT.ARCHIVO,MUEBLE AER"/>
    <s v="14.10.2014"/>
    <n v="650883"/>
    <n v="271201.25"/>
    <s v="ZLIN"/>
    <n v="10"/>
    <n v="0"/>
    <n v="0"/>
    <n v="0"/>
    <s v="ZLIN"/>
    <n v="10"/>
    <n v="0"/>
    <n v="0"/>
    <n v="0"/>
    <m/>
    <m/>
    <m/>
  </r>
  <r>
    <s v="120602008959-0"/>
    <x v="38"/>
    <m/>
    <s v="AIRE ACONDICIONADO"/>
    <s v="05.11.2014"/>
    <n v="8680713.8300000001"/>
    <n v="3544624.8"/>
    <s v="ZLIN"/>
    <n v="10"/>
    <n v="0"/>
    <n v="0"/>
    <n v="0"/>
    <s v="ZLIN"/>
    <n v="10"/>
    <n v="0"/>
    <n v="0"/>
    <n v="0"/>
    <m/>
    <m/>
    <m/>
  </r>
  <r>
    <s v="120602008960-0"/>
    <x v="38"/>
    <m/>
    <s v="AIRE ACONDICIONADO"/>
    <s v="05.11.2014"/>
    <n v="8680713.8300000001"/>
    <n v="3544624.8"/>
    <s v="ZLIN"/>
    <n v="10"/>
    <n v="0"/>
    <n v="0"/>
    <n v="0"/>
    <s v="ZLIN"/>
    <n v="10"/>
    <n v="0"/>
    <n v="0"/>
    <n v="0"/>
    <m/>
    <m/>
    <m/>
  </r>
  <r>
    <s v="120602008971-0"/>
    <x v="38"/>
    <m/>
    <s v="ESCRITORIO MODULAR EN ESCUADRA"/>
    <s v="04.07.2014"/>
    <n v="468950"/>
    <n v="207119.58"/>
    <s v="ZLIN"/>
    <n v="10"/>
    <n v="0"/>
    <n v="0"/>
    <n v="0"/>
    <s v="ZLIN"/>
    <n v="10"/>
    <n v="0"/>
    <n v="0"/>
    <n v="0"/>
    <m/>
    <m/>
    <m/>
  </r>
  <r>
    <s v="120602008972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3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4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5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6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7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8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79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0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1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2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3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4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5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6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7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8-0"/>
    <x v="38"/>
    <m/>
    <s v="ESTACION DE TRABAJO (CON PANELERIA Y SUPERFICIE"/>
    <s v="18.12.2014"/>
    <n v="1268043.1100000001"/>
    <n v="507217.24000000011"/>
    <s v="ZLIN"/>
    <n v="10"/>
    <n v="0"/>
    <n v="0"/>
    <n v="0"/>
    <s v="ZLIN"/>
    <n v="10"/>
    <n v="0"/>
    <n v="0"/>
    <n v="0"/>
    <m/>
    <m/>
    <m/>
  </r>
  <r>
    <s v="120602008989-0"/>
    <x v="38"/>
    <m/>
    <s v="ESTACION DE TRABAJO (CON PANELERIA Y SUPERFICIE"/>
    <s v="18.12.2014"/>
    <n v="1498601.75"/>
    <n v="599440.69999999995"/>
    <s v="ZLIN"/>
    <n v="10"/>
    <n v="0"/>
    <n v="0"/>
    <n v="0"/>
    <s v="ZLIN"/>
    <n v="10"/>
    <n v="0"/>
    <n v="0"/>
    <n v="0"/>
    <m/>
    <m/>
    <m/>
  </r>
  <r>
    <s v="120602008990-0"/>
    <x v="38"/>
    <m/>
    <s v="AIRE ACONDICIONADO"/>
    <s v="26.08.2014"/>
    <n v="309676.5"/>
    <n v="134193.15"/>
    <s v="ZLIN"/>
    <n v="10"/>
    <n v="0"/>
    <n v="0"/>
    <n v="0"/>
    <s v="ZLIN"/>
    <n v="10"/>
    <n v="0"/>
    <n v="0"/>
    <n v="0"/>
    <m/>
    <m/>
    <m/>
  </r>
  <r>
    <s v="120602008991-0"/>
    <x v="38"/>
    <m/>
    <s v="AIRE ACONDICIONADO"/>
    <s v="26.08.2014"/>
    <n v="256097.55"/>
    <n v="110975.60999999999"/>
    <s v="ZLIN"/>
    <n v="10"/>
    <n v="0"/>
    <n v="0"/>
    <n v="0"/>
    <s v="ZLIN"/>
    <n v="10"/>
    <n v="0"/>
    <n v="0"/>
    <n v="0"/>
    <m/>
    <m/>
    <m/>
  </r>
  <r>
    <s v="120602008992-0"/>
    <x v="38"/>
    <m/>
    <s v="AIRE ACONDICIONADO"/>
    <s v="26.08.2014"/>
    <n v="256097.55"/>
    <n v="110975.60999999999"/>
    <s v="ZLIN"/>
    <n v="10"/>
    <n v="0"/>
    <n v="0"/>
    <n v="0"/>
    <s v="ZLIN"/>
    <n v="10"/>
    <n v="0"/>
    <n v="0"/>
    <n v="0"/>
    <m/>
    <m/>
    <m/>
  </r>
  <r>
    <s v="120602008993-0"/>
    <x v="38"/>
    <m/>
    <s v="AIRE ACONDICIONADO"/>
    <s v="26.08.2014"/>
    <n v="256097.55"/>
    <n v="110975.60999999999"/>
    <s v="ZLIN"/>
    <n v="10"/>
    <n v="0"/>
    <n v="0"/>
    <n v="0"/>
    <s v="ZLIN"/>
    <n v="10"/>
    <n v="0"/>
    <n v="0"/>
    <n v="0"/>
    <m/>
    <m/>
    <m/>
  </r>
  <r>
    <s v="120602008994-0"/>
    <x v="38"/>
    <m/>
    <s v="PERSIANA PVC"/>
    <s v="01.08.2014"/>
    <n v="141160"/>
    <n v="61169.33"/>
    <s v="ZLIN"/>
    <n v="10"/>
    <n v="0"/>
    <n v="0"/>
    <n v="0"/>
    <s v="ZLIN"/>
    <n v="10"/>
    <n v="0"/>
    <n v="0"/>
    <n v="0"/>
    <m/>
    <m/>
    <m/>
  </r>
  <r>
    <s v="120602008995-0"/>
    <x v="38"/>
    <m/>
    <s v="SILLON EJECUTIVO ORTOPÉDICO NEGRO"/>
    <s v="21.07.2014"/>
    <n v="218840.41"/>
    <n v="96654.510000000009"/>
    <s v="ZLIN"/>
    <n v="10"/>
    <n v="0"/>
    <n v="0"/>
    <n v="0"/>
    <s v="ZLIN"/>
    <n v="10"/>
    <n v="0"/>
    <n v="0"/>
    <n v="0"/>
    <m/>
    <m/>
    <m/>
  </r>
  <r>
    <s v="120602008996-0"/>
    <x v="38"/>
    <m/>
    <s v="AIRE ACONDICIONADO 196 (CASETA GUARDAS)"/>
    <s v="21.07.2014"/>
    <n v="1932628.9"/>
    <n v="855376.17999999993"/>
    <s v="ZLIN"/>
    <n v="10"/>
    <n v="0"/>
    <n v="0"/>
    <n v="0"/>
    <s v="ZLIN"/>
    <n v="10"/>
    <n v="0"/>
    <n v="0"/>
    <n v="0"/>
    <m/>
    <m/>
    <m/>
  </r>
  <r>
    <s v="120602008997-0"/>
    <x v="38"/>
    <m/>
    <s v="RELOJES BIOMETRICOS"/>
    <s v="06.08.2014"/>
    <n v="522812.13"/>
    <n v="169170.09999999998"/>
    <s v="ZLIN"/>
    <n v="15"/>
    <n v="0"/>
    <n v="0"/>
    <n v="0"/>
    <s v="ZLIN"/>
    <n v="10"/>
    <n v="0"/>
    <n v="0"/>
    <n v="0"/>
    <m/>
    <m/>
    <m/>
  </r>
  <r>
    <s v="120602008998-0"/>
    <x v="38"/>
    <m/>
    <s v="RELOJ BIOMETRICO"/>
    <s v="06.08.2014"/>
    <n v="522812.13"/>
    <n v="169170.09999999998"/>
    <s v="ZLIN"/>
    <n v="15"/>
    <n v="0"/>
    <n v="0"/>
    <n v="0"/>
    <s v="ZLIN"/>
    <n v="10"/>
    <n v="0"/>
    <n v="0"/>
    <n v="0"/>
    <m/>
    <m/>
    <m/>
  </r>
  <r>
    <s v="120602008999-0"/>
    <x v="38"/>
    <m/>
    <s v="IMPRESORA DE MARCAS DE BOUCHERS"/>
    <s v="06.08.2014"/>
    <n v="171305.12"/>
    <n v="144311.57999999999"/>
    <s v="ZLIN"/>
    <n v="5"/>
    <n v="0"/>
    <n v="0"/>
    <n v="0"/>
    <s v="ZLIN"/>
    <n v="10"/>
    <n v="0"/>
    <n v="0"/>
    <n v="0"/>
    <m/>
    <m/>
    <m/>
  </r>
  <r>
    <s v="120602009000-0"/>
    <x v="38"/>
    <m/>
    <s v="RELOJ BIOMETRICO"/>
    <s v="06.08.2014"/>
    <n v="522812.13"/>
    <n v="169170.09999999998"/>
    <s v="ZLIN"/>
    <n v="15"/>
    <n v="0"/>
    <n v="0"/>
    <n v="0"/>
    <s v="ZLIN"/>
    <n v="10"/>
    <n v="0"/>
    <n v="0"/>
    <n v="0"/>
    <m/>
    <m/>
    <m/>
  </r>
  <r>
    <s v="120602009001-0"/>
    <x v="38"/>
    <m/>
    <s v="TELEVISOR LED 40&quot;"/>
    <s v="31.07.2014"/>
    <n v="484800"/>
    <n v="256977.67"/>
    <s v="ZLIN"/>
    <n v="10"/>
    <n v="0"/>
    <n v="0"/>
    <n v="0"/>
    <s v="ZLIN"/>
    <n v="10"/>
    <n v="0"/>
    <n v="0"/>
    <n v="0"/>
    <m/>
    <m/>
    <m/>
  </r>
  <r>
    <s v="120602009002-0"/>
    <x v="38"/>
    <m/>
    <s v="SILLA ERGONOMICA"/>
    <s v="11.08.2014"/>
    <n v="189999.33"/>
    <n v="82333.029999999984"/>
    <s v="ZLIN"/>
    <n v="10"/>
    <n v="0"/>
    <n v="0"/>
    <n v="0"/>
    <s v="ZLIN"/>
    <n v="10"/>
    <n v="0"/>
    <n v="0"/>
    <n v="0"/>
    <m/>
    <m/>
    <m/>
  </r>
  <r>
    <s v="120602009004-0"/>
    <x v="38"/>
    <m/>
    <s v="SISTEMA AIRE ACONDICIONADO ED. ADM. CARGADEROS"/>
    <s v="31.08.2014"/>
    <n v="89743830.439999998"/>
    <n v="38888993.189999998"/>
    <s v="ZLIN"/>
    <n v="10"/>
    <n v="0"/>
    <n v="0"/>
    <n v="0"/>
    <s v="ZLIN"/>
    <n v="10"/>
    <n v="0"/>
    <n v="0"/>
    <n v="0"/>
    <m/>
    <m/>
    <m/>
  </r>
  <r>
    <s v="120602009005-0"/>
    <x v="38"/>
    <m/>
    <s v="LECTOR BIOMETRICO (SISTEMA REVISION Y ACCESO)"/>
    <s v="31.08.2014"/>
    <n v="18670438.789999999"/>
    <n v="8090523.4799999986"/>
    <s v="ZLIN"/>
    <n v="10"/>
    <n v="0"/>
    <n v="0"/>
    <n v="0"/>
    <s v="ZLIN"/>
    <n v="10"/>
    <n v="0"/>
    <n v="0"/>
    <n v="0"/>
    <m/>
    <m/>
    <m/>
  </r>
  <r>
    <s v="120602009005-1"/>
    <x v="38"/>
    <m/>
    <s v="LECTOR BIOMETRICO (SISTEMA REVISION Y ACCESO)"/>
    <s v="31.08.2014"/>
    <n v="18670438.789999999"/>
    <n v="8090523.4799999986"/>
    <s v="ZLIN"/>
    <n v="10"/>
    <n v="0"/>
    <n v="0"/>
    <n v="0"/>
    <s v="ZLIN"/>
    <n v="10"/>
    <n v="0"/>
    <n v="0"/>
    <n v="0"/>
    <m/>
    <m/>
    <m/>
  </r>
  <r>
    <s v="120602009005-2"/>
    <x v="38"/>
    <m/>
    <s v="IMPRESORA FAN  (SISTEMA REVISION Y ACCESO)"/>
    <s v="31.08.2014"/>
    <n v="2060320.26"/>
    <n v="1735663.74"/>
    <s v="ZLIN"/>
    <n v="5"/>
    <n v="0"/>
    <n v="0"/>
    <n v="0"/>
    <s v="ZLIN"/>
    <n v="10"/>
    <n v="0"/>
    <n v="0"/>
    <n v="0"/>
    <m/>
    <m/>
    <m/>
  </r>
  <r>
    <s v="120602009005-3"/>
    <x v="38"/>
    <m/>
    <s v="IMPRESORA FAN  (SISTEMA REVISION Y ACCESO)"/>
    <s v="31.08.2014"/>
    <n v="2060320.26"/>
    <n v="1735663.74"/>
    <s v="ZLIN"/>
    <n v="5"/>
    <n v="0"/>
    <n v="0"/>
    <n v="0"/>
    <s v="ZLIN"/>
    <n v="10"/>
    <n v="0"/>
    <n v="0"/>
    <n v="0"/>
    <m/>
    <m/>
    <m/>
  </r>
  <r>
    <s v="120602009005-4"/>
    <x v="38"/>
    <m/>
    <s v="IMPRESORA DE SELLOS  (SISTEMA REVISION Y ACCESO)"/>
    <s v="31.08.2014"/>
    <n v="2388322.5299999998"/>
    <n v="2011980.7999999998"/>
    <s v="ZLIN"/>
    <n v="5"/>
    <n v="0"/>
    <n v="0"/>
    <n v="0"/>
    <s v="ZLIN"/>
    <n v="10"/>
    <n v="0"/>
    <n v="0"/>
    <n v="0"/>
    <m/>
    <m/>
    <m/>
  </r>
  <r>
    <s v="120602009005-5"/>
    <x v="38"/>
    <m/>
    <s v="IMPRESORA DE SELLOS  (SISTEMA REVISION Y ACCESO)"/>
    <s v="31.08.2014"/>
    <n v="2388322.5299999998"/>
    <n v="2011980.7999999998"/>
    <s v="ZLIN"/>
    <n v="5"/>
    <n v="0"/>
    <n v="0"/>
    <n v="0"/>
    <s v="ZLIN"/>
    <n v="10"/>
    <n v="0"/>
    <n v="0"/>
    <n v="0"/>
    <m/>
    <m/>
    <m/>
  </r>
  <r>
    <s v="120602009006-0"/>
    <x v="38"/>
    <m/>
    <s v="LECTOR BIOMETRICO (SISTEMA REVISION Y SALIDA)"/>
    <s v="31.08.2014"/>
    <n v="18670438.789999999"/>
    <n v="8090523.4799999986"/>
    <s v="ZLIN"/>
    <n v="10"/>
    <n v="0"/>
    <n v="0"/>
    <n v="0"/>
    <s v="ZLIN"/>
    <n v="10"/>
    <n v="0"/>
    <n v="0"/>
    <n v="0"/>
    <m/>
    <m/>
    <m/>
  </r>
  <r>
    <s v="120602009006-1"/>
    <x v="38"/>
    <m/>
    <s v="LECTOR BIOMETRICO (SISTEMA REVISION Y SALIDA)"/>
    <s v="31.08.2014"/>
    <n v="18670438.789999999"/>
    <n v="8090523.4799999986"/>
    <s v="ZLIN"/>
    <n v="10"/>
    <n v="0"/>
    <n v="0"/>
    <n v="0"/>
    <s v="ZLIN"/>
    <n v="10"/>
    <n v="0"/>
    <n v="0"/>
    <n v="0"/>
    <m/>
    <m/>
    <m/>
  </r>
  <r>
    <s v="120602009006-2"/>
    <x v="38"/>
    <m/>
    <s v="IMPRESORA FAN  (SISTEMA REVISION Y SALIDA)"/>
    <s v="31.08.2014"/>
    <n v="2060320.26"/>
    <n v="1735663.74"/>
    <s v="ZLIN"/>
    <n v="5"/>
    <n v="0"/>
    <n v="0"/>
    <n v="0"/>
    <s v="ZLIN"/>
    <n v="10"/>
    <n v="0"/>
    <n v="0"/>
    <n v="0"/>
    <m/>
    <m/>
    <m/>
  </r>
  <r>
    <s v="120602009006-3"/>
    <x v="38"/>
    <m/>
    <s v="IMPRESORA FAN  (SISTEMA REVISION Y SALIDA)"/>
    <s v="31.08.2014"/>
    <n v="2060320.26"/>
    <n v="1735663.74"/>
    <s v="ZLIN"/>
    <n v="5"/>
    <n v="0"/>
    <n v="0"/>
    <n v="0"/>
    <s v="ZLIN"/>
    <n v="10"/>
    <n v="0"/>
    <n v="0"/>
    <n v="0"/>
    <m/>
    <m/>
    <m/>
  </r>
  <r>
    <s v="120602009006-4"/>
    <x v="38"/>
    <m/>
    <s v="IMPRESORA DE SELLOS  (SISTEMA REVISION Y SALIDA)"/>
    <s v="31.08.2014"/>
    <n v="2388322.5299999998"/>
    <n v="2011980.7999999998"/>
    <s v="ZLIN"/>
    <n v="5"/>
    <n v="0"/>
    <n v="0"/>
    <n v="0"/>
    <s v="ZLIN"/>
    <n v="10"/>
    <n v="0"/>
    <n v="0"/>
    <n v="0"/>
    <m/>
    <m/>
    <m/>
  </r>
  <r>
    <s v="120602009006-5"/>
    <x v="38"/>
    <m/>
    <s v="IMPRESORA DE SELLOS  (SISTEMA REVISION Y SALIDA)"/>
    <s v="31.08.2014"/>
    <n v="2388322.5299999998"/>
    <n v="2011980.7999999998"/>
    <s v="ZLIN"/>
    <n v="5"/>
    <n v="0"/>
    <n v="0"/>
    <n v="0"/>
    <s v="ZLIN"/>
    <n v="10"/>
    <n v="0"/>
    <n v="0"/>
    <n v="0"/>
    <m/>
    <m/>
    <m/>
  </r>
  <r>
    <s v="120602009007-0"/>
    <x v="38"/>
    <m/>
    <s v="ESCRITORIO (BIBLIOTECA TECNICA)"/>
    <s v="31.08.2014"/>
    <n v="350523.99"/>
    <n v="151893.72999999998"/>
    <s v="ZLIN"/>
    <n v="10"/>
    <n v="0"/>
    <n v="0"/>
    <n v="0"/>
    <s v="ZLIN"/>
    <n v="10"/>
    <n v="0"/>
    <n v="0"/>
    <n v="0"/>
    <m/>
    <m/>
    <m/>
  </r>
  <r>
    <s v="120602009008-0"/>
    <x v="38"/>
    <m/>
    <s v="MESA (COMEDOR OPERADORES)"/>
    <s v="31.08.2014"/>
    <n v="251931.05"/>
    <n v="109170.12"/>
    <s v="ZLIN"/>
    <n v="10"/>
    <n v="0"/>
    <n v="0"/>
    <n v="0"/>
    <s v="ZLIN"/>
    <n v="10"/>
    <n v="0"/>
    <n v="0"/>
    <n v="0"/>
    <m/>
    <m/>
    <m/>
  </r>
  <r>
    <s v="120602009009-0"/>
    <x v="38"/>
    <m/>
    <s v="ESTACION DE TRABAJO (INSPECTOR PROTECCION INTEGR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10-0"/>
    <x v="38"/>
    <m/>
    <s v="CREDENZA (INSPECTOR PROTECCION INTEGRAL)"/>
    <s v="31.08.2014"/>
    <n v="257620.46"/>
    <n v="111635.53999999998"/>
    <s v="ZLIN"/>
    <n v="10"/>
    <n v="0"/>
    <n v="0"/>
    <n v="0"/>
    <s v="ZLIN"/>
    <n v="10"/>
    <n v="0"/>
    <n v="0"/>
    <n v="0"/>
    <m/>
    <m/>
    <m/>
  </r>
  <r>
    <s v="120602009011-0"/>
    <x v="38"/>
    <m/>
    <s v="ESTACION DE TRABAJO (OPERADOR IFOS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12-0"/>
    <x v="38"/>
    <m/>
    <s v="ESTACION DE TRABAJO (OPERADOR IFOS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13-0"/>
    <x v="38"/>
    <m/>
    <s v="MESA (SALA CONFERENCIAS)"/>
    <s v="31.08.2014"/>
    <n v="251931.05"/>
    <n v="109170.12"/>
    <s v="ZLIN"/>
    <n v="10"/>
    <n v="0"/>
    <n v="0"/>
    <n v="0"/>
    <s v="ZLIN"/>
    <n v="10"/>
    <n v="0"/>
    <n v="0"/>
    <n v="0"/>
    <m/>
    <m/>
    <m/>
  </r>
  <r>
    <s v="120602009014-0"/>
    <x v="38"/>
    <m/>
    <s v="ESTACION DE TRABAJO (CAJA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15-0"/>
    <x v="38"/>
    <m/>
    <s v="LOCKER (PRIMER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16-0"/>
    <x v="38"/>
    <m/>
    <s v="LOCKER (PRIMER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17-0"/>
    <x v="38"/>
    <m/>
    <s v="LOCKER (PRIMER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18-0"/>
    <x v="38"/>
    <m/>
    <s v="LOCKER (PRIMER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19-0"/>
    <x v="38"/>
    <m/>
    <s v="ESTACION DE TRABAJO (SUPERVISOR FACTURACION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20-0"/>
    <x v="38"/>
    <m/>
    <s v="CREDENZA (SUPERVISOR FACTURACION)"/>
    <s v="31.08.2014"/>
    <n v="257620.46"/>
    <n v="111635.53999999998"/>
    <s v="ZLIN"/>
    <n v="10"/>
    <n v="0"/>
    <n v="0"/>
    <n v="0"/>
    <s v="ZLIN"/>
    <n v="10"/>
    <n v="0"/>
    <n v="0"/>
    <n v="0"/>
    <m/>
    <m/>
    <m/>
  </r>
  <r>
    <s v="120602009021-0"/>
    <x v="38"/>
    <m/>
    <s v="ARCHIVO SENCILLO FIJO DOS CUERPOS (PRIMER NIVEL)"/>
    <s v="31.08.2014"/>
    <n v="1017611.66"/>
    <n v="440965.06000000006"/>
    <s v="ZLIN"/>
    <n v="10"/>
    <n v="0"/>
    <n v="0"/>
    <n v="0"/>
    <s v="ZLIN"/>
    <n v="10"/>
    <n v="0"/>
    <n v="0"/>
    <n v="0"/>
    <m/>
    <m/>
    <m/>
  </r>
  <r>
    <s v="120602009022-0"/>
    <x v="38"/>
    <m/>
    <s v="ARCHIVO SENCILLO FIJO DOS CUERPOS (PRIMER NIVEL)"/>
    <s v="31.08.2014"/>
    <n v="1017611.66"/>
    <n v="440965.06000000006"/>
    <s v="ZLIN"/>
    <n v="10"/>
    <n v="0"/>
    <n v="0"/>
    <n v="0"/>
    <s v="ZLIN"/>
    <n v="10"/>
    <n v="0"/>
    <n v="0"/>
    <n v="0"/>
    <m/>
    <m/>
    <m/>
  </r>
  <r>
    <s v="120602009023-0"/>
    <x v="38"/>
    <m/>
    <s v="ARCHIVO SENCILLO FIJO UN CUERPO (SEGUNDO NIVEL)"/>
    <s v="31.08.2014"/>
    <n v="134038.73000000001"/>
    <n v="58083.440000000017"/>
    <s v="ZLIN"/>
    <n v="10"/>
    <n v="0"/>
    <n v="0"/>
    <n v="0"/>
    <s v="ZLIN"/>
    <n v="10"/>
    <n v="0"/>
    <n v="0"/>
    <n v="0"/>
    <m/>
    <m/>
    <m/>
  </r>
  <r>
    <s v="120602009024-0"/>
    <x v="38"/>
    <m/>
    <s v="ARCHIVO MOVIL DOBLE (SEGUNDO NIVEL)"/>
    <s v="31.08.2014"/>
    <n v="6662421.8399999999"/>
    <n v="2887049.46"/>
    <s v="ZLIN"/>
    <n v="10"/>
    <n v="0"/>
    <n v="0"/>
    <n v="0"/>
    <s v="ZLIN"/>
    <n v="10"/>
    <n v="0"/>
    <n v="0"/>
    <n v="0"/>
    <m/>
    <m/>
    <m/>
  </r>
  <r>
    <s v="120602009025-0"/>
    <x v="38"/>
    <m/>
    <s v="ARCHIVO MOVIL DOBLE (SEGUNDO NIVEL)"/>
    <s v="31.08.2014"/>
    <n v="6662421.8399999999"/>
    <n v="2887049.46"/>
    <s v="ZLIN"/>
    <n v="10"/>
    <n v="0"/>
    <n v="0"/>
    <n v="0"/>
    <s v="ZLIN"/>
    <n v="10"/>
    <n v="0"/>
    <n v="0"/>
    <n v="0"/>
    <m/>
    <m/>
    <m/>
  </r>
  <r>
    <s v="120602009026-0"/>
    <x v="38"/>
    <m/>
    <s v="ARCHIVO MOVIL DOBLE (SEGUNDO NIVEL)"/>
    <s v="31.08.2014"/>
    <n v="6662421.8399999999"/>
    <n v="2887049.46"/>
    <s v="ZLIN"/>
    <n v="10"/>
    <n v="0"/>
    <n v="0"/>
    <n v="0"/>
    <s v="ZLIN"/>
    <n v="10"/>
    <n v="0"/>
    <n v="0"/>
    <n v="0"/>
    <m/>
    <m/>
    <m/>
  </r>
  <r>
    <s v="120602009027-0"/>
    <x v="38"/>
    <m/>
    <s v="ESTACION DE TRAJAJO (ASIST. ADM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28-0"/>
    <x v="38"/>
    <m/>
    <s v="CREDENZA (ASIST. ADM)"/>
    <s v="31.08.2014"/>
    <n v="257620.46"/>
    <n v="111635.53999999998"/>
    <s v="ZLIN"/>
    <n v="10"/>
    <n v="0"/>
    <n v="0"/>
    <n v="0"/>
    <s v="ZLIN"/>
    <n v="10"/>
    <n v="0"/>
    <n v="0"/>
    <n v="0"/>
    <m/>
    <m/>
    <m/>
  </r>
  <r>
    <s v="120602009029-0"/>
    <x v="38"/>
    <m/>
    <s v="ESTACION DE TRABAJO (CENTRO CONTROL TANQUES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30-0"/>
    <x v="38"/>
    <m/>
    <s v="ESTACION DE TRABAJO (CENTRO CONTROL TANQUES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31-0"/>
    <x v="38"/>
    <m/>
    <s v="LOCKER 8 PUESTOS (CENTRO CONTROL TANQUES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32-0"/>
    <x v="38"/>
    <m/>
    <s v="LOCKER 8 PUESTOS (CENTRO CONTROL TANQUES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33-0"/>
    <x v="38"/>
    <m/>
    <s v="LOCKER 8 PUESTOS (CENTRO CONTROL TANQUES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34-0"/>
    <x v="38"/>
    <m/>
    <s v="LOCKER 8 PUESTOS (CENTRO CONTROL TANQUES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35-0"/>
    <x v="38"/>
    <m/>
    <s v="ESTACION DE TRABAJO (CONTRO OPERACIONES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36-0"/>
    <x v="38"/>
    <m/>
    <s v="CREDENZA (CONTROL OPERACIONES)"/>
    <s v="31.08.2014"/>
    <n v="257620.46"/>
    <n v="111635.53999999998"/>
    <s v="ZLIN"/>
    <n v="10"/>
    <n v="0"/>
    <n v="0"/>
    <n v="0"/>
    <s v="ZLIN"/>
    <n v="10"/>
    <n v="0"/>
    <n v="0"/>
    <n v="0"/>
    <m/>
    <m/>
    <m/>
  </r>
  <r>
    <s v="120602009037-0"/>
    <x v="38"/>
    <m/>
    <s v="ESTACION DE TRABAJO (JEFATURA DISTRIBUCION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38-0"/>
    <x v="38"/>
    <m/>
    <s v="CREDENZA (JEFATURA DISTRIBUCION)"/>
    <s v="31.08.2014"/>
    <n v="257620.46"/>
    <n v="111635.53999999998"/>
    <s v="ZLIN"/>
    <n v="10"/>
    <n v="0"/>
    <n v="0"/>
    <n v="0"/>
    <s v="ZLIN"/>
    <n v="10"/>
    <n v="0"/>
    <n v="0"/>
    <n v="0"/>
    <m/>
    <m/>
    <m/>
  </r>
  <r>
    <s v="120602009039-0"/>
    <x v="38"/>
    <m/>
    <s v="ESTACION DE TRABAJO (RECEPCION 2° NIVEL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40-0"/>
    <x v="38"/>
    <m/>
    <s v="MESA REUNIONES (SALA 2° NIVEL)"/>
    <s v="31.08.2014"/>
    <n v="697718.89"/>
    <n v="302344.86"/>
    <s v="ZLIN"/>
    <n v="10"/>
    <n v="0"/>
    <n v="0"/>
    <n v="0"/>
    <s v="ZLIN"/>
    <n v="10"/>
    <n v="0"/>
    <n v="0"/>
    <n v="0"/>
    <m/>
    <m/>
    <m/>
  </r>
  <r>
    <s v="120602009041-0"/>
    <x v="38"/>
    <m/>
    <s v="ESTACION DE TRABAJO (SUPERFICIE DISTRIBUCION)"/>
    <s v="31.08.2014"/>
    <n v="319886.90000000002"/>
    <n v="138617.66000000003"/>
    <s v="ZLIN"/>
    <n v="10"/>
    <n v="0"/>
    <n v="0"/>
    <n v="0"/>
    <s v="ZLIN"/>
    <n v="10"/>
    <n v="0"/>
    <n v="0"/>
    <n v="0"/>
    <m/>
    <m/>
    <m/>
  </r>
  <r>
    <s v="120602009042-0"/>
    <x v="38"/>
    <m/>
    <s v="CREDENZA (SUPERFICIE DISTRIBUCION)"/>
    <s v="31.08.2014"/>
    <n v="257620.46"/>
    <n v="111635.53999999998"/>
    <s v="ZLIN"/>
    <n v="10"/>
    <n v="0"/>
    <n v="0"/>
    <n v="0"/>
    <s v="ZLIN"/>
    <n v="10"/>
    <n v="0"/>
    <n v="0"/>
    <n v="0"/>
    <m/>
    <m/>
    <m/>
  </r>
  <r>
    <s v="120602009043-0"/>
    <x v="38"/>
    <m/>
    <s v="LOCKER (2°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44-0"/>
    <x v="38"/>
    <m/>
    <s v="LOCKER (2°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45-0"/>
    <x v="38"/>
    <m/>
    <s v="LOCKER (2°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46-0"/>
    <x v="38"/>
    <m/>
    <s v="LOCKER (2° NIVEL)"/>
    <s v="31.08.2014"/>
    <n v="293571.18"/>
    <n v="127214.19"/>
    <s v="ZLIN"/>
    <n v="10"/>
    <n v="0"/>
    <n v="0"/>
    <n v="0"/>
    <s v="ZLIN"/>
    <n v="10"/>
    <n v="0"/>
    <n v="0"/>
    <n v="0"/>
    <m/>
    <m/>
    <m/>
  </r>
  <r>
    <s v="120602009047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48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49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0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1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2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3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4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5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6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7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8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59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60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61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62-0"/>
    <x v="38"/>
    <m/>
    <s v="SILLA CON BRAZOS (ROS PLUSS)"/>
    <s v="31.08.2014"/>
    <n v="200561.08"/>
    <n v="86909.809999999983"/>
    <s v="ZLIN"/>
    <n v="10"/>
    <n v="0"/>
    <n v="0"/>
    <n v="0"/>
    <s v="ZLIN"/>
    <n v="10"/>
    <n v="0"/>
    <n v="0"/>
    <n v="0"/>
    <m/>
    <m/>
    <m/>
  </r>
  <r>
    <s v="120602009063-0"/>
    <x v="38"/>
    <m/>
    <s v="SILLA SIN BRAZOS (ROS PLUSS)"/>
    <s v="31.08.2014"/>
    <n v="158718.71"/>
    <n v="68778.099999999991"/>
    <s v="ZLIN"/>
    <n v="10"/>
    <n v="0"/>
    <n v="0"/>
    <n v="0"/>
    <s v="ZLIN"/>
    <n v="10"/>
    <n v="0"/>
    <n v="0"/>
    <n v="0"/>
    <m/>
    <m/>
    <m/>
  </r>
  <r>
    <s v="120602009064-0"/>
    <x v="38"/>
    <m/>
    <s v="SILLA SIN BRAZOS (ROS PLUSS)"/>
    <s v="31.08.2014"/>
    <n v="158718.71"/>
    <n v="68778.099999999991"/>
    <s v="ZLIN"/>
    <n v="10"/>
    <n v="0"/>
    <n v="0"/>
    <n v="0"/>
    <s v="ZLIN"/>
    <n v="10"/>
    <n v="0"/>
    <n v="0"/>
    <n v="0"/>
    <m/>
    <m/>
    <m/>
  </r>
  <r>
    <s v="120602009065-0"/>
    <x v="38"/>
    <m/>
    <s v="SILLA SIN BRAZOS (ROS PLUSS)"/>
    <s v="31.08.2014"/>
    <n v="158718.71"/>
    <n v="68778.099999999991"/>
    <s v="ZLIN"/>
    <n v="10"/>
    <n v="0"/>
    <n v="0"/>
    <n v="0"/>
    <s v="ZLIN"/>
    <n v="10"/>
    <n v="0"/>
    <n v="0"/>
    <n v="0"/>
    <m/>
    <m/>
    <m/>
  </r>
  <r>
    <s v="120602009066-0"/>
    <x v="38"/>
    <m/>
    <s v="SILLA SIN BRAZOS (ROS PLUSS)"/>
    <s v="31.08.2014"/>
    <n v="158718.71"/>
    <n v="68778.099999999991"/>
    <s v="ZLIN"/>
    <n v="10"/>
    <n v="0"/>
    <n v="0"/>
    <n v="0"/>
    <s v="ZLIN"/>
    <n v="10"/>
    <n v="0"/>
    <n v="0"/>
    <n v="0"/>
    <m/>
    <m/>
    <m/>
  </r>
  <r>
    <s v="120602009067-0"/>
    <x v="38"/>
    <m/>
    <s v="SILLA SIN BRAZOS (ROS PLUSS)"/>
    <s v="31.08.2014"/>
    <n v="158718.71"/>
    <n v="68778.099999999991"/>
    <s v="ZLIN"/>
    <n v="10"/>
    <n v="0"/>
    <n v="0"/>
    <n v="0"/>
    <s v="ZLIN"/>
    <n v="10"/>
    <n v="0"/>
    <n v="0"/>
    <n v="0"/>
    <m/>
    <m/>
    <m/>
  </r>
  <r>
    <s v="120602009068-0"/>
    <x v="38"/>
    <m/>
    <s v="SILLA SIN BRAZOS (ROS PLUSS)"/>
    <s v="31.08.2014"/>
    <n v="158718.71"/>
    <n v="68778.099999999991"/>
    <s v="ZLIN"/>
    <n v="10"/>
    <n v="0"/>
    <n v="0"/>
    <n v="0"/>
    <s v="ZLIN"/>
    <n v="10"/>
    <n v="0"/>
    <n v="0"/>
    <n v="0"/>
    <m/>
    <m/>
    <m/>
  </r>
  <r>
    <s v="120602009069-0"/>
    <x v="38"/>
    <m/>
    <s v="SILLA SEMIEJECUTIVA ART CON BRAZOS"/>
    <s v="31.08.2014"/>
    <n v="200438.39999999999"/>
    <n v="86856.639999999999"/>
    <s v="ZLIN"/>
    <n v="10"/>
    <n v="0"/>
    <n v="0"/>
    <n v="0"/>
    <s v="ZLIN"/>
    <n v="10"/>
    <n v="0"/>
    <n v="0"/>
    <n v="0"/>
    <m/>
    <m/>
    <m/>
  </r>
  <r>
    <s v="120602009070-0"/>
    <x v="38"/>
    <m/>
    <s v="AIRE ACONDICIONADO"/>
    <s v="22.12.2014"/>
    <n v="661050"/>
    <n v="264420"/>
    <s v="ZLIN"/>
    <n v="10"/>
    <n v="0"/>
    <n v="0"/>
    <n v="0"/>
    <s v="ZLIN"/>
    <n v="10"/>
    <n v="0"/>
    <n v="0"/>
    <n v="0"/>
    <m/>
    <m/>
    <m/>
  </r>
  <r>
    <s v="120602009072-0"/>
    <x v="38"/>
    <m/>
    <s v="EXTRACTOR"/>
    <s v="10.12.2014"/>
    <n v="489290"/>
    <n v="195716"/>
    <s v="ZLIN"/>
    <n v="10"/>
    <n v="0"/>
    <n v="0"/>
    <n v="0"/>
    <s v="ZLIN"/>
    <n v="10"/>
    <n v="0"/>
    <n v="0"/>
    <n v="0"/>
    <m/>
    <m/>
    <m/>
  </r>
  <r>
    <s v="120602009073-0"/>
    <x v="38"/>
    <m/>
    <s v="SILLA"/>
    <s v="12.08.2014"/>
    <n v="99999.99"/>
    <n v="43333.33"/>
    <s v="ZLIN"/>
    <n v="10"/>
    <n v="0"/>
    <n v="0"/>
    <n v="0"/>
    <s v="ZLIN"/>
    <n v="10"/>
    <n v="0"/>
    <n v="0"/>
    <n v="0"/>
    <m/>
    <m/>
    <m/>
  </r>
  <r>
    <s v="120602009074-0"/>
    <x v="38"/>
    <m/>
    <s v="SILLA"/>
    <s v="12.08.2014"/>
    <n v="99999.99"/>
    <n v="43333.33"/>
    <s v="ZLIN"/>
    <n v="10"/>
    <n v="0"/>
    <n v="0"/>
    <n v="0"/>
    <s v="ZLIN"/>
    <n v="10"/>
    <n v="0"/>
    <n v="0"/>
    <n v="0"/>
    <m/>
    <m/>
    <m/>
  </r>
  <r>
    <s v="120602009075-0"/>
    <x v="38"/>
    <m/>
    <s v="SILLA"/>
    <s v="12.08.2014"/>
    <n v="99999.99"/>
    <n v="43333.33"/>
    <s v="ZLIN"/>
    <n v="10"/>
    <n v="0"/>
    <n v="0"/>
    <n v="0"/>
    <s v="ZLIN"/>
    <n v="10"/>
    <n v="0"/>
    <n v="0"/>
    <n v="0"/>
    <m/>
    <m/>
    <m/>
  </r>
  <r>
    <s v="120602009076-0"/>
    <x v="38"/>
    <m/>
    <s v="SILLA"/>
    <s v="12.08.2014"/>
    <n v="100000"/>
    <n v="43333.33"/>
    <s v="ZLIN"/>
    <n v="10"/>
    <n v="0"/>
    <n v="0"/>
    <n v="0"/>
    <s v="ZLIN"/>
    <n v="10"/>
    <n v="0"/>
    <n v="0"/>
    <n v="0"/>
    <m/>
    <m/>
    <m/>
  </r>
  <r>
    <s v="120602009077-0"/>
    <x v="38"/>
    <m/>
    <s v="SILLA"/>
    <s v="12.08.2014"/>
    <n v="100000"/>
    <n v="43333.33"/>
    <s v="ZLIN"/>
    <n v="10"/>
    <n v="0"/>
    <n v="0"/>
    <n v="0"/>
    <s v="ZLIN"/>
    <n v="10"/>
    <n v="0"/>
    <n v="0"/>
    <n v="0"/>
    <m/>
    <m/>
    <m/>
  </r>
  <r>
    <s v="120602009078-0"/>
    <x v="38"/>
    <m/>
    <s v="FAX (MULTIFUNCIONAL)"/>
    <s v="11.08.2014"/>
    <n v="608734.32999999996"/>
    <n v="263784.86999999994"/>
    <s v="ZLIN"/>
    <n v="10"/>
    <n v="0"/>
    <n v="0"/>
    <n v="0"/>
    <s v="ZLIN"/>
    <n v="10"/>
    <n v="0"/>
    <n v="0"/>
    <n v="0"/>
    <m/>
    <m/>
    <m/>
  </r>
  <r>
    <s v="120602009079-0"/>
    <x v="38"/>
    <m/>
    <s v="SILLA EJECUTIVA"/>
    <s v="14.08.2014"/>
    <n v="151461.5"/>
    <n v="65633.320000000007"/>
    <s v="ZLIN"/>
    <n v="10"/>
    <n v="0"/>
    <n v="0"/>
    <n v="0"/>
    <s v="ZLIN"/>
    <n v="10"/>
    <n v="0"/>
    <n v="0"/>
    <n v="0"/>
    <m/>
    <m/>
    <m/>
  </r>
  <r>
    <s v="120602009080-0"/>
    <x v="38"/>
    <m/>
    <s v="SILLA EJECUTIVA"/>
    <s v="14.08.2014"/>
    <n v="151461.5"/>
    <n v="65633.320000000007"/>
    <s v="ZLIN"/>
    <n v="10"/>
    <n v="0"/>
    <n v="0"/>
    <n v="0"/>
    <s v="ZLIN"/>
    <n v="10"/>
    <n v="0"/>
    <n v="0"/>
    <n v="0"/>
    <m/>
    <m/>
    <m/>
  </r>
  <r>
    <s v="120602009081-0"/>
    <x v="38"/>
    <m/>
    <s v="SILLA EJECUTIVA"/>
    <s v="14.08.2014"/>
    <n v="151461.5"/>
    <n v="65633.320000000007"/>
    <s v="ZLIN"/>
    <n v="10"/>
    <n v="0"/>
    <n v="0"/>
    <n v="0"/>
    <s v="ZLIN"/>
    <n v="10"/>
    <n v="0"/>
    <n v="0"/>
    <n v="0"/>
    <m/>
    <m/>
    <m/>
  </r>
  <r>
    <s v="120602009082-0"/>
    <x v="38"/>
    <m/>
    <s v="ELIPTICA"/>
    <s v="13.08.2014"/>
    <n v="1579740"/>
    <n v="684554"/>
    <s v="ZLIN"/>
    <n v="10"/>
    <n v="0"/>
    <n v="0"/>
    <n v="0"/>
    <s v="ZLIN"/>
    <n v="10"/>
    <n v="0"/>
    <n v="0"/>
    <n v="0"/>
    <m/>
    <m/>
    <m/>
  </r>
  <r>
    <s v="120602009084-0"/>
    <x v="38"/>
    <m/>
    <s v="Estantería Media Puerta 200x75"/>
    <s v="07.11.2014"/>
    <n v="144871.65"/>
    <n v="59155.92"/>
    <s v="ZLIN"/>
    <n v="10"/>
    <n v="0"/>
    <n v="0"/>
    <n v="0"/>
    <s v="ZLIN"/>
    <n v="10"/>
    <n v="0"/>
    <n v="0"/>
    <n v="0"/>
    <m/>
    <m/>
    <m/>
  </r>
  <r>
    <s v="120602009085-0"/>
    <x v="38"/>
    <m/>
    <s v="Estantería Media Puerta 200x75"/>
    <s v="07.11.2014"/>
    <n v="144871.65"/>
    <n v="59155.92"/>
    <s v="ZLIN"/>
    <n v="10"/>
    <n v="0"/>
    <n v="0"/>
    <n v="0"/>
    <s v="ZLIN"/>
    <n v="10"/>
    <n v="0"/>
    <n v="0"/>
    <n v="0"/>
    <m/>
    <m/>
    <m/>
  </r>
  <r>
    <s v="120602009086-0"/>
    <x v="38"/>
    <m/>
    <s v="Estantería Media Puerta 200x75"/>
    <s v="07.11.2014"/>
    <n v="149261.70000000001"/>
    <n v="60948.530000000013"/>
    <s v="ZLIN"/>
    <n v="10"/>
    <n v="0"/>
    <n v="0"/>
    <n v="0"/>
    <s v="ZLIN"/>
    <n v="10"/>
    <n v="0"/>
    <n v="0"/>
    <n v="0"/>
    <m/>
    <m/>
    <m/>
  </r>
  <r>
    <s v="120602009087-0"/>
    <x v="38"/>
    <m/>
    <s v="Estantería Puertas Totales"/>
    <s v="13.11.2014"/>
    <n v="158400"/>
    <n v="64680"/>
    <s v="ZLIN"/>
    <n v="10"/>
    <n v="0"/>
    <n v="0"/>
    <n v="0"/>
    <s v="ZLIN"/>
    <n v="10"/>
    <n v="0"/>
    <n v="0"/>
    <n v="0"/>
    <m/>
    <m/>
    <m/>
  </r>
  <r>
    <s v="120602009088-0"/>
    <x v="38"/>
    <m/>
    <s v="Estantería Puertas Totales"/>
    <s v="13.11.2014"/>
    <n v="158400"/>
    <n v="64680"/>
    <s v="ZLIN"/>
    <n v="10"/>
    <n v="0"/>
    <n v="0"/>
    <n v="0"/>
    <s v="ZLIN"/>
    <n v="10"/>
    <n v="0"/>
    <n v="0"/>
    <n v="0"/>
    <m/>
    <m/>
    <m/>
  </r>
  <r>
    <s v="120602009089-0"/>
    <x v="38"/>
    <m/>
    <s v="Estantería Puertas Totales"/>
    <s v="13.11.2014"/>
    <n v="158400"/>
    <n v="64680"/>
    <s v="ZLIN"/>
    <n v="10"/>
    <n v="0"/>
    <n v="0"/>
    <n v="0"/>
    <s v="ZLIN"/>
    <n v="10"/>
    <n v="0"/>
    <n v="0"/>
    <n v="0"/>
    <m/>
    <m/>
    <m/>
  </r>
  <r>
    <s v="120602009090-0"/>
    <x v="38"/>
    <m/>
    <s v="Estantería Puertas Totales"/>
    <s v="13.11.2014"/>
    <n v="158400"/>
    <n v="64680"/>
    <s v="ZLIN"/>
    <n v="10"/>
    <n v="0"/>
    <n v="0"/>
    <n v="0"/>
    <s v="ZLIN"/>
    <n v="10"/>
    <n v="0"/>
    <n v="0"/>
    <n v="0"/>
    <m/>
    <m/>
    <m/>
  </r>
  <r>
    <s v="120602009091-0"/>
    <x v="38"/>
    <m/>
    <s v="Estantería Puertas Totales"/>
    <s v="13.11.2014"/>
    <n v="158400"/>
    <n v="64680"/>
    <s v="ZLIN"/>
    <n v="10"/>
    <n v="0"/>
    <n v="0"/>
    <n v="0"/>
    <s v="ZLIN"/>
    <n v="10"/>
    <n v="0"/>
    <n v="0"/>
    <n v="0"/>
    <m/>
    <m/>
    <m/>
  </r>
  <r>
    <s v="120602009092-0"/>
    <x v="38"/>
    <m/>
    <s v="Estantería Puertas Totales"/>
    <s v="13.11.2014"/>
    <n v="198000.01"/>
    <n v="80850.000000000015"/>
    <s v="ZLIN"/>
    <n v="10"/>
    <n v="0"/>
    <n v="0"/>
    <n v="0"/>
    <s v="ZLIN"/>
    <n v="10"/>
    <n v="0"/>
    <n v="0"/>
    <n v="0"/>
    <m/>
    <m/>
    <m/>
  </r>
  <r>
    <s v="120602009093-0"/>
    <x v="38"/>
    <m/>
    <s v="Mueble Aéreo"/>
    <s v="13.11.2014"/>
    <n v="108900"/>
    <n v="44467.5"/>
    <s v="ZLIN"/>
    <n v="10"/>
    <n v="0"/>
    <n v="0"/>
    <n v="0"/>
    <s v="ZLIN"/>
    <n v="10"/>
    <n v="0"/>
    <n v="0"/>
    <n v="0"/>
    <m/>
    <m/>
    <m/>
  </r>
  <r>
    <s v="120602009094-0"/>
    <x v="38"/>
    <m/>
    <s v="Mueble Aéreo"/>
    <s v="13.11.2014"/>
    <n v="108900"/>
    <n v="44467.5"/>
    <s v="ZLIN"/>
    <n v="10"/>
    <n v="0"/>
    <n v="0"/>
    <n v="0"/>
    <s v="ZLIN"/>
    <n v="10"/>
    <n v="0"/>
    <n v="0"/>
    <n v="0"/>
    <m/>
    <m/>
    <m/>
  </r>
  <r>
    <s v="120602009095-0"/>
    <x v="38"/>
    <m/>
    <s v="Mueble Aéreo"/>
    <s v="13.11.2014"/>
    <n v="112200.01"/>
    <n v="45815"/>
    <s v="ZLIN"/>
    <n v="10"/>
    <n v="0"/>
    <n v="0"/>
    <n v="0"/>
    <s v="ZLIN"/>
    <n v="10"/>
    <n v="0"/>
    <n v="0"/>
    <n v="0"/>
    <m/>
    <m/>
    <m/>
  </r>
  <r>
    <s v="120602009096-0"/>
    <x v="38"/>
    <m/>
    <s v="Estacion de Trabajo 175x200"/>
    <s v="13.11.2014"/>
    <n v="171599.99"/>
    <n v="70069.999999999985"/>
    <s v="ZLIN"/>
    <n v="10"/>
    <n v="0"/>
    <n v="0"/>
    <n v="0"/>
    <s v="ZLIN"/>
    <n v="10"/>
    <n v="0"/>
    <n v="0"/>
    <n v="0"/>
    <m/>
    <m/>
    <m/>
  </r>
  <r>
    <s v="120602009097-0"/>
    <x v="38"/>
    <m/>
    <s v="Estacion de Trabajo 175x200"/>
    <s v="13.11.2014"/>
    <n v="171599.99"/>
    <n v="70069.999999999985"/>
    <s v="ZLIN"/>
    <n v="10"/>
    <n v="0"/>
    <n v="0"/>
    <n v="0"/>
    <s v="ZLIN"/>
    <n v="10"/>
    <n v="0"/>
    <n v="0"/>
    <n v="0"/>
    <m/>
    <m/>
    <m/>
  </r>
  <r>
    <s v="120602009098-0"/>
    <x v="38"/>
    <m/>
    <s v="Estacion de Trabajo 175x200"/>
    <s v="13.11.2014"/>
    <n v="176800"/>
    <n v="72193.33"/>
    <s v="ZLIN"/>
    <n v="10"/>
    <n v="0"/>
    <n v="0"/>
    <n v="0"/>
    <s v="ZLIN"/>
    <n v="10"/>
    <n v="0"/>
    <n v="0"/>
    <n v="0"/>
    <m/>
    <m/>
    <m/>
  </r>
  <r>
    <s v="120602009099-0"/>
    <x v="38"/>
    <m/>
    <s v="Estantería Media Puerta 180x80"/>
    <s v="13.11.2014"/>
    <n v="140000.01"/>
    <n v="57166.670000000013"/>
    <s v="ZLIN"/>
    <n v="10"/>
    <n v="0"/>
    <n v="0"/>
    <n v="0"/>
    <s v="ZLIN"/>
    <n v="10"/>
    <n v="0"/>
    <n v="0"/>
    <n v="0"/>
    <m/>
    <m/>
    <m/>
  </r>
  <r>
    <s v="120602009100-0"/>
    <x v="38"/>
    <m/>
    <s v="Estantería Media Puerta 180x80"/>
    <s v="13.11.2014"/>
    <n v="139999.99"/>
    <n v="57166.669999999984"/>
    <s v="ZLIN"/>
    <n v="10"/>
    <n v="0"/>
    <n v="0"/>
    <n v="0"/>
    <s v="ZLIN"/>
    <n v="10"/>
    <n v="0"/>
    <n v="0"/>
    <n v="0"/>
    <m/>
    <m/>
    <m/>
  </r>
  <r>
    <s v="120602009101-0"/>
    <x v="38"/>
    <m/>
    <s v="Mueble Aéreo Auto-Soportado"/>
    <s v="13.11.2014"/>
    <n v="120000"/>
    <n v="49000"/>
    <s v="ZLIN"/>
    <n v="10"/>
    <n v="0"/>
    <n v="0"/>
    <n v="0"/>
    <s v="ZLIN"/>
    <n v="10"/>
    <n v="0"/>
    <n v="0"/>
    <n v="0"/>
    <m/>
    <m/>
    <m/>
  </r>
  <r>
    <s v="120602009102-0"/>
    <x v="38"/>
    <m/>
    <s v="Mueble Aéreo Auto-Soportado"/>
    <s v="13.11.2014"/>
    <n v="120000"/>
    <n v="49000"/>
    <s v="ZLIN"/>
    <n v="10"/>
    <n v="0"/>
    <n v="0"/>
    <n v="0"/>
    <s v="ZLIN"/>
    <n v="10"/>
    <n v="0"/>
    <n v="0"/>
    <n v="0"/>
    <m/>
    <m/>
    <m/>
  </r>
  <r>
    <s v="120602009103-0"/>
    <x v="38"/>
    <m/>
    <s v="Estacion de Trabajo 150x120"/>
    <s v="13.11.2014"/>
    <n v="175000"/>
    <n v="71458.33"/>
    <s v="ZLIN"/>
    <n v="10"/>
    <n v="0"/>
    <n v="0"/>
    <n v="0"/>
    <s v="ZLIN"/>
    <n v="10"/>
    <n v="0"/>
    <n v="0"/>
    <n v="0"/>
    <m/>
    <m/>
    <m/>
  </r>
  <r>
    <s v="120602009104-0"/>
    <x v="38"/>
    <m/>
    <s v="Estacion de Trabajo 150x120"/>
    <s v="13.11.2014"/>
    <n v="174999.99"/>
    <n v="71458.329999999987"/>
    <s v="ZLIN"/>
    <n v="10"/>
    <n v="0"/>
    <n v="0"/>
    <n v="0"/>
    <s v="ZLIN"/>
    <n v="10"/>
    <n v="0"/>
    <n v="0"/>
    <n v="0"/>
    <m/>
    <m/>
    <m/>
  </r>
  <r>
    <s v="120602009105-0"/>
    <x v="38"/>
    <m/>
    <s v="Mueble Especial 210x50"/>
    <s v="13.11.2014"/>
    <n v="499000"/>
    <n v="203758.33000000002"/>
    <s v="ZLIN"/>
    <n v="10"/>
    <n v="0"/>
    <n v="0"/>
    <n v="0"/>
    <s v="ZLIN"/>
    <n v="10"/>
    <n v="0"/>
    <n v="0"/>
    <n v="0"/>
    <m/>
    <m/>
    <m/>
  </r>
  <r>
    <s v="120602009106-0"/>
    <x v="38"/>
    <m/>
    <s v="ESTACION DE TRABAJO"/>
    <s v="28.01.2015"/>
    <n v="4090212.36"/>
    <n v="1601999.85"/>
    <s v="ZLIN"/>
    <n v="10"/>
    <n v="0"/>
    <n v="0"/>
    <n v="0"/>
    <s v="ZLIN"/>
    <n v="10"/>
    <n v="0"/>
    <n v="0"/>
    <n v="0"/>
    <m/>
    <m/>
    <m/>
  </r>
  <r>
    <s v="120602009107-0"/>
    <x v="38"/>
    <m/>
    <s v="ESTACION DE TRABAJO"/>
    <s v="28.01.2015"/>
    <n v="352185.74"/>
    <n v="137939.41"/>
    <s v="ZLIN"/>
    <n v="10"/>
    <n v="0"/>
    <n v="0"/>
    <n v="0"/>
    <s v="ZLIN"/>
    <n v="10"/>
    <n v="0"/>
    <n v="0"/>
    <n v="0"/>
    <m/>
    <m/>
    <m/>
  </r>
  <r>
    <s v="120602009108-0"/>
    <x v="38"/>
    <m/>
    <s v="ESTACION DE TRABAJO"/>
    <s v="28.01.2015"/>
    <n v="352185.74"/>
    <n v="137939.41"/>
    <s v="ZLIN"/>
    <n v="10"/>
    <n v="0"/>
    <n v="0"/>
    <n v="0"/>
    <s v="ZLIN"/>
    <n v="10"/>
    <n v="0"/>
    <n v="0"/>
    <n v="0"/>
    <m/>
    <m/>
    <m/>
  </r>
  <r>
    <s v="120602009109-0"/>
    <x v="38"/>
    <m/>
    <s v="ESTACION DE TRABAJO"/>
    <s v="28.01.2015"/>
    <n v="352185.74"/>
    <n v="137939.41"/>
    <s v="ZLIN"/>
    <n v="10"/>
    <n v="0"/>
    <n v="0"/>
    <n v="0"/>
    <s v="ZLIN"/>
    <n v="10"/>
    <n v="0"/>
    <n v="0"/>
    <n v="0"/>
    <m/>
    <m/>
    <m/>
  </r>
  <r>
    <s v="120602009110-0"/>
    <x v="38"/>
    <m/>
    <s v="ESTACION DE TRABAJO"/>
    <s v="28.01.2015"/>
    <n v="352185.74"/>
    <n v="137939.41"/>
    <s v="ZLIN"/>
    <n v="10"/>
    <n v="0"/>
    <n v="0"/>
    <n v="0"/>
    <s v="ZLIN"/>
    <n v="10"/>
    <n v="0"/>
    <n v="0"/>
    <n v="0"/>
    <m/>
    <m/>
    <m/>
  </r>
  <r>
    <s v="120602009111-0"/>
    <x v="38"/>
    <m/>
    <s v="LIBRERO"/>
    <s v="28.01.2015"/>
    <n v="186356.44"/>
    <n v="72989.600000000006"/>
    <s v="ZLIN"/>
    <n v="10"/>
    <n v="0"/>
    <n v="0"/>
    <n v="0"/>
    <s v="ZLIN"/>
    <n v="10"/>
    <n v="0"/>
    <n v="0"/>
    <n v="0"/>
    <m/>
    <m/>
    <m/>
  </r>
  <r>
    <s v="120602009112-0"/>
    <x v="38"/>
    <m/>
    <s v="LIBRERO"/>
    <s v="28.01.2015"/>
    <n v="186356.44"/>
    <n v="72989.600000000006"/>
    <s v="ZLIN"/>
    <n v="10"/>
    <n v="0"/>
    <n v="0"/>
    <n v="0"/>
    <s v="ZLIN"/>
    <n v="10"/>
    <n v="0"/>
    <n v="0"/>
    <n v="0"/>
    <m/>
    <m/>
    <m/>
  </r>
  <r>
    <s v="120602009113-0"/>
    <x v="38"/>
    <m/>
    <s v="LIBRERO"/>
    <s v="28.01.2015"/>
    <n v="192004.1"/>
    <n v="75201.61"/>
    <s v="ZLIN"/>
    <n v="10"/>
    <n v="0"/>
    <n v="0"/>
    <n v="0"/>
    <s v="ZLIN"/>
    <n v="10"/>
    <n v="0"/>
    <n v="0"/>
    <n v="0"/>
    <m/>
    <m/>
    <m/>
  </r>
  <r>
    <s v="120602009114-0"/>
    <x v="38"/>
    <m/>
    <s v="LIBRERO"/>
    <s v="28.01.2015"/>
    <n v="491845.61"/>
    <n v="192639.52999999997"/>
    <s v="ZLIN"/>
    <n v="10"/>
    <n v="0"/>
    <n v="0"/>
    <n v="0"/>
    <s v="ZLIN"/>
    <n v="10"/>
    <n v="0"/>
    <n v="0"/>
    <n v="0"/>
    <m/>
    <m/>
    <m/>
  </r>
  <r>
    <s v="120602009115-0"/>
    <x v="38"/>
    <m/>
    <s v="SILLA ERGONOMICA"/>
    <s v="25.08.2014"/>
    <n v="190798.88"/>
    <n v="82679.520000000004"/>
    <s v="ZLIN"/>
    <n v="10"/>
    <n v="0"/>
    <n v="0"/>
    <n v="0"/>
    <s v="ZLIN"/>
    <n v="10"/>
    <n v="0"/>
    <n v="0"/>
    <n v="0"/>
    <m/>
    <m/>
    <m/>
  </r>
  <r>
    <s v="120602009119-0"/>
    <x v="38"/>
    <m/>
    <s v="SILLA EJECUTIVA"/>
    <s v="25.08.2014"/>
    <n v="129938.4"/>
    <n v="56306.64"/>
    <s v="ZLIN"/>
    <n v="10"/>
    <n v="0"/>
    <n v="0"/>
    <n v="0"/>
    <s v="ZLIN"/>
    <n v="10"/>
    <n v="0"/>
    <n v="0"/>
    <n v="0"/>
    <m/>
    <m/>
    <m/>
  </r>
  <r>
    <s v="120602009120-0"/>
    <x v="38"/>
    <m/>
    <s v="SILLA EJECUTIVA"/>
    <s v="25.08.2014"/>
    <n v="129938.4"/>
    <n v="56306.64"/>
    <s v="ZLIN"/>
    <n v="10"/>
    <n v="0"/>
    <n v="0"/>
    <n v="0"/>
    <s v="ZLIN"/>
    <n v="10"/>
    <n v="0"/>
    <n v="0"/>
    <n v="0"/>
    <m/>
    <m/>
    <m/>
  </r>
  <r>
    <s v="120602009121-0"/>
    <x v="38"/>
    <m/>
    <s v="SILLA EJECUTIVA"/>
    <s v="25.08.2014"/>
    <n v="129938.4"/>
    <n v="56306.64"/>
    <s v="ZLIN"/>
    <n v="10"/>
    <n v="0"/>
    <n v="0"/>
    <n v="0"/>
    <s v="ZLIN"/>
    <n v="10"/>
    <n v="0"/>
    <n v="0"/>
    <n v="0"/>
    <m/>
    <m/>
    <m/>
  </r>
  <r>
    <s v="120602009122-0"/>
    <x v="38"/>
    <m/>
    <s v="SILLA EJECUTIVA"/>
    <s v="25.08.2014"/>
    <n v="129938.4"/>
    <n v="56306.64"/>
    <s v="ZLIN"/>
    <n v="10"/>
    <n v="0"/>
    <n v="0"/>
    <n v="0"/>
    <s v="ZLIN"/>
    <n v="10"/>
    <n v="0"/>
    <n v="0"/>
    <n v="0"/>
    <m/>
    <m/>
    <m/>
  </r>
  <r>
    <s v="120602009123-0"/>
    <x v="38"/>
    <m/>
    <s v="SILLA EJECUTIVA"/>
    <s v="25.08.2014"/>
    <n v="129938.4"/>
    <n v="56306.64"/>
    <s v="ZLIN"/>
    <n v="10"/>
    <n v="0"/>
    <n v="0"/>
    <n v="0"/>
    <s v="ZLIN"/>
    <n v="10"/>
    <n v="0"/>
    <n v="0"/>
    <n v="0"/>
    <m/>
    <m/>
    <m/>
  </r>
  <r>
    <s v="120602009124-0"/>
    <x v="38"/>
    <m/>
    <s v="MUEBLE PARA AMPOS"/>
    <s v="26.08.2014"/>
    <n v="182455.17"/>
    <n v="79063.920000000013"/>
    <s v="ZLIN"/>
    <n v="10"/>
    <n v="0"/>
    <n v="0"/>
    <n v="0"/>
    <s v="ZLIN"/>
    <n v="10"/>
    <n v="0"/>
    <n v="0"/>
    <n v="0"/>
    <m/>
    <m/>
    <m/>
  </r>
  <r>
    <s v="120602009125-0"/>
    <x v="38"/>
    <m/>
    <s v="ETIQUETADORA"/>
    <s v="27.08.2014"/>
    <n v="799900.05"/>
    <n v="346623.36000000004"/>
    <s v="ZLIN"/>
    <n v="10"/>
    <n v="0"/>
    <n v="0"/>
    <n v="0"/>
    <s v="ZLIN"/>
    <n v="10"/>
    <n v="0"/>
    <n v="0"/>
    <n v="0"/>
    <m/>
    <m/>
    <m/>
  </r>
  <r>
    <s v="120602009126-0"/>
    <x v="38"/>
    <m/>
    <s v="ETIQUETADORA"/>
    <s v="29.08.2014"/>
    <n v="1139322.5"/>
    <n v="493706.42000000004"/>
    <s v="ZLIN"/>
    <n v="10"/>
    <n v="0"/>
    <n v="0"/>
    <n v="0"/>
    <s v="ZLIN"/>
    <n v="10"/>
    <n v="0"/>
    <n v="0"/>
    <n v="0"/>
    <m/>
    <m/>
    <m/>
  </r>
  <r>
    <s v="120602009127-0"/>
    <x v="38"/>
    <m/>
    <s v="AIRE ACONDICIONADO"/>
    <s v="18.11.2014"/>
    <n v="448375"/>
    <n v="183086.46000000002"/>
    <s v="ZLIN"/>
    <n v="10"/>
    <n v="0"/>
    <n v="0"/>
    <n v="0"/>
    <s v="ZLIN"/>
    <n v="10"/>
    <n v="0"/>
    <n v="0"/>
    <n v="0"/>
    <m/>
    <m/>
    <m/>
  </r>
  <r>
    <s v="120602009129-0"/>
    <x v="38"/>
    <m/>
    <s v="SILLA ERGONOMICA"/>
    <s v="17.09.2014"/>
    <n v="172754.4"/>
    <n v="73420.62"/>
    <s v="ZLIN"/>
    <n v="10"/>
    <n v="0"/>
    <n v="0"/>
    <n v="0"/>
    <s v="ZLIN"/>
    <n v="10"/>
    <n v="0"/>
    <n v="0"/>
    <n v="0"/>
    <m/>
    <m/>
    <m/>
  </r>
  <r>
    <s v="120602009130-0"/>
    <x v="38"/>
    <m/>
    <s v="MUEBLE TIPO ESTANTERIA"/>
    <s v="17.11.2014"/>
    <n v="273561.7"/>
    <n v="111704.36000000002"/>
    <s v="ZLIN"/>
    <n v="10"/>
    <n v="0"/>
    <n v="0"/>
    <n v="0"/>
    <s v="ZLIN"/>
    <n v="10"/>
    <n v="0"/>
    <n v="0"/>
    <n v="0"/>
    <m/>
    <m/>
    <m/>
  </r>
  <r>
    <s v="120602009131-0"/>
    <x v="38"/>
    <m/>
    <s v="MUEBLE TIPO ESTANTERIA"/>
    <s v="17.11.2014"/>
    <n v="273561.7"/>
    <n v="111704.36000000002"/>
    <s v="ZLIN"/>
    <n v="10"/>
    <n v="0"/>
    <n v="0"/>
    <n v="0"/>
    <s v="ZLIN"/>
    <n v="10"/>
    <n v="0"/>
    <n v="0"/>
    <n v="0"/>
    <m/>
    <m/>
    <m/>
  </r>
  <r>
    <s v="120602009132-0"/>
    <x v="38"/>
    <m/>
    <s v="MUEBLE TIPO ESTANTERIA"/>
    <s v="17.11.2014"/>
    <n v="273561.7"/>
    <n v="111704.36000000002"/>
    <s v="ZLIN"/>
    <n v="10"/>
    <n v="0"/>
    <n v="0"/>
    <n v="0"/>
    <s v="ZLIN"/>
    <n v="10"/>
    <n v="0"/>
    <n v="0"/>
    <n v="0"/>
    <m/>
    <m/>
    <m/>
  </r>
  <r>
    <s v="120602009133-0"/>
    <x v="38"/>
    <m/>
    <s v="MUEBLE TIPO ESTANTERIA"/>
    <s v="17.11.2014"/>
    <n v="273561.7"/>
    <n v="111704.36000000002"/>
    <s v="ZLIN"/>
    <n v="10"/>
    <n v="0"/>
    <n v="0"/>
    <n v="0"/>
    <s v="ZLIN"/>
    <n v="10"/>
    <n v="0"/>
    <n v="0"/>
    <n v="0"/>
    <m/>
    <m/>
    <m/>
  </r>
  <r>
    <s v="120602009134-0"/>
    <x v="38"/>
    <m/>
    <s v="Mueble modular recto con arturito móvill"/>
    <s v="27.11.2014"/>
    <n v="292670"/>
    <n v="119506.92000000001"/>
    <s v="ZLIN"/>
    <n v="10"/>
    <n v="0"/>
    <n v="0"/>
    <n v="0"/>
    <s v="ZLIN"/>
    <n v="10"/>
    <n v="0"/>
    <n v="0"/>
    <n v="0"/>
    <m/>
    <m/>
    <m/>
  </r>
  <r>
    <s v="120602009135-0"/>
    <x v="38"/>
    <m/>
    <s v="Mueble modular recto con arturito móvill"/>
    <s v="27.11.2014"/>
    <n v="292670"/>
    <n v="119506.92000000001"/>
    <s v="ZLIN"/>
    <n v="10"/>
    <n v="0"/>
    <n v="0"/>
    <n v="0"/>
    <s v="ZLIN"/>
    <n v="10"/>
    <n v="0"/>
    <n v="0"/>
    <n v="0"/>
    <m/>
    <m/>
    <m/>
  </r>
  <r>
    <s v="120602009136-0"/>
    <x v="38"/>
    <m/>
    <s v="Panelera en forma de U"/>
    <s v="27.11.2014"/>
    <n v="329960"/>
    <n v="134733.67000000001"/>
    <s v="ZLIN"/>
    <n v="10"/>
    <n v="0"/>
    <n v="0"/>
    <n v="0"/>
    <s v="ZLIN"/>
    <n v="10"/>
    <n v="0"/>
    <n v="0"/>
    <n v="0"/>
    <m/>
    <m/>
    <m/>
  </r>
  <r>
    <s v="120602009137-0"/>
    <x v="38"/>
    <m/>
    <s v="Mueble para papelería empotrar"/>
    <s v="27.11.2014"/>
    <n v="216960"/>
    <n v="88592"/>
    <s v="ZLIN"/>
    <n v="10"/>
    <n v="0"/>
    <n v="0"/>
    <n v="0"/>
    <s v="ZLIN"/>
    <n v="10"/>
    <n v="0"/>
    <n v="0"/>
    <n v="0"/>
    <m/>
    <m/>
    <m/>
  </r>
  <r>
    <s v="120602009138-0"/>
    <x v="38"/>
    <m/>
    <s v="Mueble tipo credenza"/>
    <s v="27.11.2014"/>
    <n v="450870"/>
    <n v="184105.25"/>
    <s v="ZLIN"/>
    <n v="10"/>
    <n v="0"/>
    <n v="0"/>
    <n v="0"/>
    <s v="ZLIN"/>
    <n v="10"/>
    <n v="0"/>
    <n v="0"/>
    <n v="0"/>
    <m/>
    <m/>
    <m/>
  </r>
  <r>
    <s v="120602009139-0"/>
    <x v="38"/>
    <m/>
    <s v="MUEBLE MODULAR TIPO L, CON ARTURITO Y PANEL"/>
    <s v="27.11.2014"/>
    <n v="438440"/>
    <n v="179029.67"/>
    <s v="ZLIN"/>
    <n v="10"/>
    <n v="0"/>
    <n v="0"/>
    <n v="0"/>
    <s v="ZLIN"/>
    <n v="10"/>
    <n v="0"/>
    <n v="0"/>
    <n v="0"/>
    <m/>
    <m/>
    <m/>
  </r>
  <r>
    <s v="120602009140-0"/>
    <x v="38"/>
    <m/>
    <s v="Mueble tipo credenza"/>
    <s v="27.11.2014"/>
    <n v="194699"/>
    <n v="79502.09"/>
    <s v="ZLIN"/>
    <n v="10"/>
    <n v="0"/>
    <n v="0"/>
    <n v="0"/>
    <s v="ZLIN"/>
    <n v="10"/>
    <n v="0"/>
    <n v="0"/>
    <n v="0"/>
    <m/>
    <m/>
    <m/>
  </r>
  <r>
    <s v="120602009141-0"/>
    <x v="38"/>
    <m/>
    <s v="Mueble modular tipo L con arturito y panel"/>
    <s v="27.11.2014"/>
    <n v="438440"/>
    <n v="179029.67"/>
    <s v="ZLIN"/>
    <n v="10"/>
    <n v="0"/>
    <n v="0"/>
    <n v="0"/>
    <s v="ZLIN"/>
    <n v="10"/>
    <n v="0"/>
    <n v="0"/>
    <n v="0"/>
    <m/>
    <m/>
    <m/>
  </r>
  <r>
    <s v="120602009142-0"/>
    <x v="38"/>
    <m/>
    <s v="SILLA ERGONOMICA"/>
    <s v="19.09.2014"/>
    <n v="215547.5"/>
    <n v="91607.69"/>
    <s v="ZLIN"/>
    <n v="10"/>
    <n v="0"/>
    <n v="0"/>
    <n v="0"/>
    <s v="ZLIN"/>
    <n v="10"/>
    <n v="0"/>
    <n v="0"/>
    <n v="0"/>
    <m/>
    <m/>
    <m/>
  </r>
  <r>
    <s v="120602009143-0"/>
    <x v="38"/>
    <m/>
    <s v="SILLA ERGONOMICA"/>
    <s v="25.09.2014"/>
    <n v="101984.76"/>
    <n v="43343.529999999992"/>
    <s v="ZLIN"/>
    <n v="10"/>
    <n v="0"/>
    <n v="0"/>
    <n v="0"/>
    <s v="ZLIN"/>
    <n v="10"/>
    <n v="0"/>
    <n v="0"/>
    <n v="0"/>
    <m/>
    <m/>
    <m/>
  </r>
  <r>
    <s v="120602009144-0"/>
    <x v="38"/>
    <m/>
    <s v="DISPENSADOR DE AGUA"/>
    <s v="26.09.2014"/>
    <n v="129990"/>
    <n v="55245.75"/>
    <s v="ZLIN"/>
    <n v="10"/>
    <n v="0"/>
    <n v="0"/>
    <n v="0"/>
    <s v="ZLIN"/>
    <n v="10"/>
    <n v="0"/>
    <n v="0"/>
    <n v="0"/>
    <m/>
    <m/>
    <m/>
  </r>
  <r>
    <s v="120602009145-0"/>
    <x v="38"/>
    <m/>
    <s v="SILLA ERGONOMICA SEMIEJECUTIVA"/>
    <s v="31.10.2014"/>
    <n v="129725"/>
    <n v="57205.130000000005"/>
    <s v="ZLIN"/>
    <n v="10"/>
    <n v="0"/>
    <n v="0"/>
    <n v="0"/>
    <s v="ZLIN"/>
    <n v="10"/>
    <n v="0"/>
    <n v="0"/>
    <n v="0"/>
    <m/>
    <m/>
    <m/>
  </r>
  <r>
    <s v="120602009146-0"/>
    <x v="38"/>
    <m/>
    <s v="SILLA ERGONOMICA SEMIEJECUTIVA"/>
    <s v="31.10.2014"/>
    <n v="129725"/>
    <n v="57205.130000000005"/>
    <s v="ZLIN"/>
    <n v="10"/>
    <n v="0"/>
    <n v="0"/>
    <n v="0"/>
    <s v="ZLIN"/>
    <n v="10"/>
    <n v="0"/>
    <n v="0"/>
    <n v="0"/>
    <m/>
    <m/>
    <m/>
  </r>
  <r>
    <s v="120602009147-0"/>
    <x v="38"/>
    <m/>
    <s v="SILLA ERGONOMICA EJECUTIVA"/>
    <s v="08.10.2014"/>
    <n v="123083.94"/>
    <n v="51284.97"/>
    <s v="ZLIN"/>
    <n v="10"/>
    <n v="0"/>
    <n v="0"/>
    <n v="0"/>
    <s v="ZLIN"/>
    <n v="10"/>
    <n v="0"/>
    <n v="0"/>
    <n v="0"/>
    <m/>
    <m/>
    <m/>
  </r>
  <r>
    <s v="120602009148-0"/>
    <x v="38"/>
    <m/>
    <s v="SILLA ERGONOMICA EJECUTIVA"/>
    <s v="08.10.2014"/>
    <n v="123083.94"/>
    <n v="51284.97"/>
    <s v="ZLIN"/>
    <n v="10"/>
    <n v="0"/>
    <n v="0"/>
    <n v="0"/>
    <s v="ZLIN"/>
    <n v="10"/>
    <n v="0"/>
    <n v="0"/>
    <n v="0"/>
    <m/>
    <m/>
    <m/>
  </r>
  <r>
    <s v="120602009150-0"/>
    <x v="38"/>
    <m/>
    <s v="AIRE ACONDICIONADO"/>
    <s v="16.12.2014"/>
    <n v="1974627"/>
    <n v="789850.8"/>
    <s v="ZLIN"/>
    <n v="10"/>
    <n v="0"/>
    <n v="0"/>
    <n v="0"/>
    <s v="ZLIN"/>
    <n v="10"/>
    <n v="0"/>
    <n v="0"/>
    <n v="0"/>
    <m/>
    <m/>
    <m/>
  </r>
  <r>
    <s v="120602009151-0"/>
    <x v="38"/>
    <m/>
    <s v="AIRE ACONDICIONADO"/>
    <s v="16.12.2014"/>
    <n v="736965"/>
    <n v="294786"/>
    <s v="ZLIN"/>
    <n v="10"/>
    <n v="0"/>
    <n v="0"/>
    <n v="0"/>
    <s v="ZLIN"/>
    <n v="10"/>
    <n v="0"/>
    <n v="0"/>
    <n v="0"/>
    <m/>
    <m/>
    <m/>
  </r>
  <r>
    <s v="120602009152-0"/>
    <x v="38"/>
    <m/>
    <s v="AIRE ACONDICIONADO"/>
    <s v="16.12.2014"/>
    <n v="510822"/>
    <n v="204328.8"/>
    <s v="ZLIN"/>
    <n v="10"/>
    <n v="0"/>
    <n v="0"/>
    <n v="0"/>
    <s v="ZLIN"/>
    <n v="10"/>
    <n v="0"/>
    <n v="0"/>
    <n v="0"/>
    <m/>
    <m/>
    <m/>
  </r>
  <r>
    <s v="120602009153-0"/>
    <x v="38"/>
    <m/>
    <s v="AIRE ACONDICIONADO"/>
    <s v="16.12.2014"/>
    <n v="399627"/>
    <n v="159850.79999999999"/>
    <s v="ZLIN"/>
    <n v="10"/>
    <n v="0"/>
    <n v="0"/>
    <n v="0"/>
    <s v="ZLIN"/>
    <n v="10"/>
    <n v="0"/>
    <n v="0"/>
    <n v="0"/>
    <m/>
    <m/>
    <m/>
  </r>
  <r>
    <s v="120602009154-0"/>
    <x v="38"/>
    <m/>
    <s v="Mesa para reuniones"/>
    <s v="16.10.2014"/>
    <n v="229098"/>
    <n v="95457.5"/>
    <s v="ZLIN"/>
    <n v="10"/>
    <n v="0"/>
    <n v="0"/>
    <n v="0"/>
    <s v="ZLIN"/>
    <n v="10"/>
    <n v="0"/>
    <n v="0"/>
    <n v="0"/>
    <m/>
    <m/>
    <m/>
  </r>
  <r>
    <s v="120602009155-0"/>
    <x v="38"/>
    <m/>
    <s v="Credenza"/>
    <s v="16.10.2014"/>
    <n v="138549"/>
    <n v="57728.75"/>
    <s v="ZLIN"/>
    <n v="10"/>
    <n v="0"/>
    <n v="0"/>
    <n v="0"/>
    <s v="ZLIN"/>
    <n v="10"/>
    <n v="0"/>
    <n v="0"/>
    <n v="0"/>
    <m/>
    <m/>
    <m/>
  </r>
  <r>
    <s v="120602009158-0"/>
    <x v="38"/>
    <m/>
    <s v="ETIQUETADORA"/>
    <s v="27.10.2014"/>
    <n v="350000"/>
    <n v="145833.32999999999"/>
    <s v="ZLIN"/>
    <n v="10"/>
    <n v="0"/>
    <n v="0"/>
    <n v="0"/>
    <s v="ZLIN"/>
    <n v="10"/>
    <n v="0"/>
    <n v="0"/>
    <n v="0"/>
    <m/>
    <m/>
    <m/>
  </r>
  <r>
    <s v="120602009159-0"/>
    <x v="38"/>
    <m/>
    <s v="AIRE ACONDICIONADO"/>
    <s v="21.11.2014"/>
    <n v="1625500"/>
    <n v="663745.82999999996"/>
    <s v="ZLIN"/>
    <n v="10"/>
    <n v="0"/>
    <n v="0"/>
    <n v="0"/>
    <s v="ZLIN"/>
    <n v="10"/>
    <n v="0"/>
    <n v="0"/>
    <n v="0"/>
    <m/>
    <m/>
    <m/>
  </r>
  <r>
    <s v="120602009160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1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2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3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4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5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6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7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68-0"/>
    <x v="38"/>
    <m/>
    <s v="ESTACION DE TRABAJO (PISO 2 ED. HERNAN GARRON)"/>
    <s v="30.11.2014"/>
    <n v="1726365.3"/>
    <n v="704932.5"/>
    <s v="ZLIN"/>
    <n v="10"/>
    <n v="0"/>
    <n v="0"/>
    <n v="0"/>
    <s v="ZLIN"/>
    <n v="10"/>
    <n v="0"/>
    <n v="0"/>
    <n v="0"/>
    <m/>
    <m/>
    <m/>
  </r>
  <r>
    <s v="120602009182-0"/>
    <x v="38"/>
    <m/>
    <s v="BIBLIOTECA TIPO A  (PISO 2 SUMINISTROS)"/>
    <s v="30.11.2014"/>
    <n v="113693.75999999999"/>
    <n v="46424.959999999992"/>
    <s v="ZLIN"/>
    <n v="10"/>
    <n v="0"/>
    <n v="0"/>
    <n v="0"/>
    <s v="ZLIN"/>
    <n v="10"/>
    <n v="0"/>
    <n v="0"/>
    <n v="0"/>
    <m/>
    <m/>
    <m/>
  </r>
  <r>
    <s v="120602009183-0"/>
    <x v="38"/>
    <m/>
    <s v="BIBLIOTECA TIPO A  (PISO 2 SUMINISTROS)"/>
    <s v="30.11.2014"/>
    <n v="113693.75999999999"/>
    <n v="46424.959999999992"/>
    <s v="ZLIN"/>
    <n v="10"/>
    <n v="0"/>
    <n v="0"/>
    <n v="0"/>
    <s v="ZLIN"/>
    <n v="10"/>
    <n v="0"/>
    <n v="0"/>
    <n v="0"/>
    <m/>
    <m/>
    <m/>
  </r>
  <r>
    <s v="120602009184-0"/>
    <x v="38"/>
    <m/>
    <s v="BIBLIOTECA TIPO A  (PISO 2 SUMINISTROS)"/>
    <s v="30.11.2014"/>
    <n v="113693.75999999999"/>
    <n v="46424.959999999992"/>
    <s v="ZLIN"/>
    <n v="10"/>
    <n v="0"/>
    <n v="0"/>
    <n v="0"/>
    <s v="ZLIN"/>
    <n v="10"/>
    <n v="0"/>
    <n v="0"/>
    <n v="0"/>
    <m/>
    <m/>
    <m/>
  </r>
  <r>
    <s v="120602009185-0"/>
    <x v="38"/>
    <m/>
    <s v="BIBLIOTECA TIPO A  (PISO 2 SUMINISTROS)"/>
    <s v="30.11.2014"/>
    <n v="113693.75999999999"/>
    <n v="46424.959999999992"/>
    <s v="ZLIN"/>
    <n v="10"/>
    <n v="0"/>
    <n v="0"/>
    <n v="0"/>
    <s v="ZLIN"/>
    <n v="10"/>
    <n v="0"/>
    <n v="0"/>
    <n v="0"/>
    <m/>
    <m/>
    <m/>
  </r>
  <r>
    <s v="120602009186-0"/>
    <x v="38"/>
    <m/>
    <s v="BIBLIOTECA TIPO C  (PISO 2 SUMINISTROS)"/>
    <s v="30.11.2014"/>
    <n v="213440.06"/>
    <n v="87154.7"/>
    <s v="ZLIN"/>
    <n v="10"/>
    <n v="0"/>
    <n v="0"/>
    <n v="0"/>
    <s v="ZLIN"/>
    <n v="10"/>
    <n v="0"/>
    <n v="0"/>
    <n v="0"/>
    <m/>
    <m/>
    <m/>
  </r>
  <r>
    <s v="120602009187-0"/>
    <x v="38"/>
    <m/>
    <s v="BIBLIOTECA TIPO C  (PISO 2 SUMINISTROS)"/>
    <s v="30.11.2014"/>
    <n v="213440.06"/>
    <n v="87154.7"/>
    <s v="ZLIN"/>
    <n v="10"/>
    <n v="0"/>
    <n v="0"/>
    <n v="0"/>
    <s v="ZLIN"/>
    <n v="10"/>
    <n v="0"/>
    <n v="0"/>
    <n v="0"/>
    <m/>
    <m/>
    <m/>
  </r>
  <r>
    <s v="120602009188-0"/>
    <x v="38"/>
    <m/>
    <s v="MESA REUNIONES TIPO G  (PISO 2 SUMINISTROS)"/>
    <s v="30.11.2014"/>
    <n v="357721.79"/>
    <n v="146069.72999999998"/>
    <s v="ZLIN"/>
    <n v="10"/>
    <n v="0"/>
    <n v="0"/>
    <n v="0"/>
    <s v="ZLIN"/>
    <n v="10"/>
    <n v="0"/>
    <n v="0"/>
    <n v="0"/>
    <m/>
    <m/>
    <m/>
  </r>
  <r>
    <s v="120602009189-0"/>
    <x v="38"/>
    <m/>
    <s v="MESA REUNIONES TIPO P 4 PER (PISO 2 SUMINISTROS)"/>
    <s v="30.11.2014"/>
    <n v="206646.89"/>
    <n v="84380.82"/>
    <s v="ZLIN"/>
    <n v="10"/>
    <n v="0"/>
    <n v="0"/>
    <n v="0"/>
    <s v="ZLIN"/>
    <n v="10"/>
    <n v="0"/>
    <n v="0"/>
    <n v="0"/>
    <m/>
    <m/>
    <m/>
  </r>
  <r>
    <s v="120602009190-0"/>
    <x v="38"/>
    <m/>
    <s v="ESCRITORIO EJECUTIVO TIPO C (PISO 4)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191-0"/>
    <x v="38"/>
    <m/>
    <s v="ESCRITORIO EJECUTIVO TIPO C (PISO 4)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192-0"/>
    <x v="38"/>
    <m/>
    <s v="ESCRITORIO EJECUTIVO TIPO A (PISO 4)"/>
    <s v="30.11.2014"/>
    <n v="391378.21"/>
    <n v="159812.77000000002"/>
    <s v="ZLIN"/>
    <n v="10"/>
    <n v="0"/>
    <n v="0"/>
    <n v="0"/>
    <s v="ZLIN"/>
    <n v="10"/>
    <n v="0"/>
    <n v="0"/>
    <n v="0"/>
    <m/>
    <m/>
    <m/>
  </r>
  <r>
    <s v="120602009193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194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195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196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197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198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199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0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1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2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3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4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5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6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7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8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09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10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11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12-0"/>
    <x v="38"/>
    <m/>
    <s v="ESTACION DE TRABAJO TIPO 4 (PISO 4)"/>
    <s v="30.11.2014"/>
    <n v="1237248.83"/>
    <n v="505209.93000000005"/>
    <s v="ZLIN"/>
    <n v="10"/>
    <n v="0"/>
    <n v="0"/>
    <n v="0"/>
    <s v="ZLIN"/>
    <n v="10"/>
    <n v="0"/>
    <n v="0"/>
    <n v="0"/>
    <m/>
    <m/>
    <m/>
  </r>
  <r>
    <s v="120602009213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14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15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16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17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18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19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0-0"/>
    <x v="38"/>
    <m/>
    <s v="ESTACION DE TRABAJO (PROYECTO MODERNIZACION)"/>
    <s v="30.11.2014"/>
    <n v="858253.85"/>
    <n v="350453.66"/>
    <s v="ZLIN"/>
    <n v="10"/>
    <n v="0"/>
    <n v="0"/>
    <n v="0"/>
    <s v="ZLIN"/>
    <n v="10"/>
    <n v="0"/>
    <n v="0"/>
    <n v="0"/>
    <m/>
    <m/>
    <m/>
  </r>
  <r>
    <s v="120602009221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2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3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4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5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6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7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8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29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30-0"/>
    <x v="38"/>
    <m/>
    <s v="ESTACION DE TRABAJO (PROYECTO MODERNIZACION)"/>
    <s v="30.11.2014"/>
    <n v="858253.97"/>
    <n v="350453.72"/>
    <s v="ZLIN"/>
    <n v="10"/>
    <n v="0"/>
    <n v="0"/>
    <n v="0"/>
    <s v="ZLIN"/>
    <n v="10"/>
    <n v="0"/>
    <n v="0"/>
    <n v="0"/>
    <m/>
    <m/>
    <m/>
  </r>
  <r>
    <s v="120602009231-0"/>
    <x v="38"/>
    <m/>
    <s v="ESTACION DE TRABAJO TIPO 1  (PISO 4)"/>
    <s v="30.11.2014"/>
    <n v="896086.69"/>
    <n v="365902.06999999995"/>
    <s v="ZLIN"/>
    <n v="10"/>
    <n v="0"/>
    <n v="0"/>
    <n v="0"/>
    <s v="ZLIN"/>
    <n v="10"/>
    <n v="0"/>
    <n v="0"/>
    <n v="0"/>
    <m/>
    <m/>
    <m/>
  </r>
  <r>
    <s v="120602009232-0"/>
    <x v="38"/>
    <m/>
    <s v="ESTACION DE TRABAJO TIPO 1  (PISO 4)"/>
    <s v="30.11.2014"/>
    <n v="896086.69"/>
    <n v="365902.06999999995"/>
    <s v="ZLIN"/>
    <n v="10"/>
    <n v="0"/>
    <n v="0"/>
    <n v="0"/>
    <s v="ZLIN"/>
    <n v="10"/>
    <n v="0"/>
    <n v="0"/>
    <n v="0"/>
    <m/>
    <m/>
    <m/>
  </r>
  <r>
    <s v="120602009233-0"/>
    <x v="38"/>
    <m/>
    <s v="BIBLIOTECA TIPO A (PISO 4)"/>
    <s v="30.11.2014"/>
    <n v="105281.09"/>
    <n v="42989.78"/>
    <s v="ZLIN"/>
    <n v="10"/>
    <n v="0"/>
    <n v="0"/>
    <n v="0"/>
    <s v="ZLIN"/>
    <n v="10"/>
    <n v="0"/>
    <n v="0"/>
    <n v="0"/>
    <m/>
    <m/>
    <m/>
  </r>
  <r>
    <s v="120602009234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235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236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237-0"/>
    <x v="38"/>
    <m/>
    <s v="BIBLIOTECA TIPO B (PISO 4)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238-0"/>
    <x v="38"/>
    <m/>
    <s v="BIBLIOTECA TIPO C (PISO 4)"/>
    <s v="30.11.2014"/>
    <n v="197646.75"/>
    <n v="80705.759999999995"/>
    <s v="ZLIN"/>
    <n v="10"/>
    <n v="0"/>
    <n v="0"/>
    <n v="0"/>
    <s v="ZLIN"/>
    <n v="10"/>
    <n v="0"/>
    <n v="0"/>
    <n v="0"/>
    <m/>
    <m/>
    <m/>
  </r>
  <r>
    <s v="120602009239-0"/>
    <x v="38"/>
    <m/>
    <s v="BIBLIOTECA TIPO C (PISO 4)"/>
    <s v="30.11.2014"/>
    <n v="197646.75"/>
    <n v="80705.759999999995"/>
    <s v="ZLIN"/>
    <n v="10"/>
    <n v="0"/>
    <n v="0"/>
    <n v="0"/>
    <s v="ZLIN"/>
    <n v="10"/>
    <n v="0"/>
    <n v="0"/>
    <n v="0"/>
    <m/>
    <m/>
    <m/>
  </r>
  <r>
    <s v="120602009240-0"/>
    <x v="38"/>
    <m/>
    <s v="BIBLIOTECA TIPO G (PISO 4)"/>
    <s v="30.11.2014"/>
    <n v="241482.92"/>
    <n v="98605.520000000019"/>
    <s v="ZLIN"/>
    <n v="10"/>
    <n v="0"/>
    <n v="0"/>
    <n v="0"/>
    <s v="ZLIN"/>
    <n v="10"/>
    <n v="0"/>
    <n v="0"/>
    <n v="0"/>
    <m/>
    <m/>
    <m/>
  </r>
  <r>
    <s v="120602009241-0"/>
    <x v="38"/>
    <m/>
    <s v="BIBLIOTECA TIPO G (PISO 4)"/>
    <s v="30.11.2014"/>
    <n v="241482.92"/>
    <n v="98605.520000000019"/>
    <s v="ZLIN"/>
    <n v="10"/>
    <n v="0"/>
    <n v="0"/>
    <n v="0"/>
    <s v="ZLIN"/>
    <n v="10"/>
    <n v="0"/>
    <n v="0"/>
    <n v="0"/>
    <m/>
    <m/>
    <m/>
  </r>
  <r>
    <s v="120602009242-0"/>
    <x v="38"/>
    <m/>
    <s v="MESA REUNIONES TIPO P (PISO 4)"/>
    <s v="30.11.2014"/>
    <n v="206646.89"/>
    <n v="84380.82"/>
    <s v="ZLIN"/>
    <n v="10"/>
    <n v="0"/>
    <n v="0"/>
    <n v="0"/>
    <s v="ZLIN"/>
    <n v="10"/>
    <n v="0"/>
    <n v="0"/>
    <n v="0"/>
    <m/>
    <m/>
    <m/>
  </r>
  <r>
    <s v="120602009243-0"/>
    <x v="38"/>
    <m/>
    <s v="MESA REUNIONES TIPO G (PISO 4)"/>
    <s v="30.11.2014"/>
    <n v="357721.79"/>
    <n v="146069.72999999998"/>
    <s v="ZLIN"/>
    <n v="10"/>
    <n v="0"/>
    <n v="0"/>
    <n v="0"/>
    <s v="ZLIN"/>
    <n v="10"/>
    <n v="0"/>
    <n v="0"/>
    <n v="0"/>
    <m/>
    <m/>
    <m/>
  </r>
  <r>
    <s v="120602009244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45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46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47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48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49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0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1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2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3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4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5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256-0"/>
    <x v="38"/>
    <m/>
    <s v="ARCHIVO MOVIL (9 METROS)  JURIDICA"/>
    <s v="30.11.2014"/>
    <n v="6549714.6299999999"/>
    <n v="2674466.7999999998"/>
    <s v="ZLIN"/>
    <n v="10"/>
    <n v="0"/>
    <n v="0"/>
    <n v="0"/>
    <s v="ZLIN"/>
    <n v="10"/>
    <n v="0"/>
    <n v="0"/>
    <n v="0"/>
    <m/>
    <m/>
    <m/>
  </r>
  <r>
    <s v="120602009257-0"/>
    <x v="38"/>
    <m/>
    <s v="ESCRITORIO TIPO C  (PISO 4)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258-0"/>
    <x v="38"/>
    <m/>
    <s v="ESCRITORIO TIPO C  (PISO 4)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259-0"/>
    <x v="38"/>
    <m/>
    <s v="ESCRITORIO TIPO C  (PISO 4)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260-0"/>
    <x v="38"/>
    <m/>
    <s v="Mueble fregadero"/>
    <s v="28.10.2014"/>
    <n v="320000"/>
    <n v="133333.32999999999"/>
    <s v="ZLIN"/>
    <n v="10"/>
    <n v="0"/>
    <n v="0"/>
    <n v="0"/>
    <s v="ZLIN"/>
    <n v="10"/>
    <n v="0"/>
    <n v="0"/>
    <n v="0"/>
    <m/>
    <m/>
    <m/>
  </r>
  <r>
    <s v="120602009261-0"/>
    <x v="38"/>
    <m/>
    <s v="Mueble lava manos"/>
    <s v="28.10.2014"/>
    <n v="360000"/>
    <n v="110963.85"/>
    <s v="ZLIN"/>
    <n v="15"/>
    <n v="0"/>
    <n v="0"/>
    <n v="0"/>
    <s v="ZLIN"/>
    <n v="10"/>
    <n v="0"/>
    <n v="0"/>
    <n v="0"/>
    <m/>
    <m/>
    <m/>
  </r>
  <r>
    <s v="120602009262-0"/>
    <x v="38"/>
    <m/>
    <s v="Mueble Aereo"/>
    <s v="28.10.2014"/>
    <n v="115000"/>
    <n v="47916.67"/>
    <s v="ZLIN"/>
    <n v="10"/>
    <n v="0"/>
    <n v="0"/>
    <n v="0"/>
    <s v="ZLIN"/>
    <n v="10"/>
    <n v="0"/>
    <n v="0"/>
    <n v="0"/>
    <m/>
    <m/>
    <m/>
  </r>
  <r>
    <s v="120602009263-0"/>
    <x v="38"/>
    <m/>
    <s v="Mueble para las computadoras"/>
    <s v="28.10.2014"/>
    <n v="140000"/>
    <n v="58333.33"/>
    <s v="ZLIN"/>
    <n v="10"/>
    <n v="0"/>
    <n v="0"/>
    <n v="0"/>
    <s v="ZLIN"/>
    <n v="10"/>
    <n v="0"/>
    <n v="0"/>
    <n v="0"/>
    <m/>
    <m/>
    <m/>
  </r>
  <r>
    <s v="120602009264-0"/>
    <x v="38"/>
    <m/>
    <s v="ESCRITORIO TIPO C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265-0"/>
    <x v="38"/>
    <m/>
    <s v="ESCRITORIO TIPO C"/>
    <s v="30.11.2014"/>
    <n v="366330.41"/>
    <n v="149584.90999999997"/>
    <s v="ZLIN"/>
    <n v="10"/>
    <n v="0"/>
    <n v="0"/>
    <n v="0"/>
    <s v="ZLIN"/>
    <n v="10"/>
    <n v="0"/>
    <n v="0"/>
    <n v="0"/>
    <m/>
    <m/>
    <m/>
  </r>
  <r>
    <s v="120602009266-0"/>
    <x v="38"/>
    <m/>
    <s v="ESCRITORIO TIPO A"/>
    <s v="30.11.2014"/>
    <n v="391378.21"/>
    <n v="159812.77000000002"/>
    <s v="ZLIN"/>
    <n v="10"/>
    <n v="0"/>
    <n v="0"/>
    <n v="0"/>
    <s v="ZLIN"/>
    <n v="10"/>
    <n v="0"/>
    <n v="0"/>
    <n v="0"/>
    <m/>
    <m/>
    <m/>
  </r>
  <r>
    <s v="120602009267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68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69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0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1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2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3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4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5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6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7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8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79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0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1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2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3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4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5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6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7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88-0"/>
    <x v="38"/>
    <m/>
    <s v="ESTACION DE TRABAJO TIPO 1.1"/>
    <s v="30.11.2014"/>
    <n v="1400379.35"/>
    <n v="571821.57000000007"/>
    <s v="ZLIN"/>
    <n v="10"/>
    <n v="0"/>
    <n v="0"/>
    <n v="0"/>
    <s v="ZLIN"/>
    <n v="10"/>
    <n v="0"/>
    <n v="0"/>
    <n v="0"/>
    <m/>
    <m/>
    <m/>
  </r>
  <r>
    <s v="120602009289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0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1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2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3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4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5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6-0"/>
    <x v="38"/>
    <m/>
    <s v="ESTACION DE TRABAJO TIPO 1.1"/>
    <s v="30.11.2014"/>
    <n v="1400379.3"/>
    <n v="571821.55000000005"/>
    <s v="ZLIN"/>
    <n v="10"/>
    <n v="0"/>
    <n v="0"/>
    <n v="0"/>
    <s v="ZLIN"/>
    <n v="10"/>
    <n v="0"/>
    <n v="0"/>
    <n v="0"/>
    <m/>
    <m/>
    <m/>
  </r>
  <r>
    <s v="120602009297-0"/>
    <x v="38"/>
    <m/>
    <s v="ESTACION SECRETARIAL"/>
    <s v="30.11.2014"/>
    <n v="1081132.74"/>
    <n v="441462.53"/>
    <s v="ZLIN"/>
    <n v="10"/>
    <n v="0"/>
    <n v="0"/>
    <n v="0"/>
    <s v="ZLIN"/>
    <n v="10"/>
    <n v="0"/>
    <n v="0"/>
    <n v="0"/>
    <m/>
    <m/>
    <m/>
  </r>
  <r>
    <s v="120602009298-0"/>
    <x v="38"/>
    <m/>
    <s v="ESTACION SECRETARIAL"/>
    <s v="30.11.2014"/>
    <n v="1081132.74"/>
    <n v="441462.53"/>
    <s v="ZLIN"/>
    <n v="10"/>
    <n v="0"/>
    <n v="0"/>
    <n v="0"/>
    <s v="ZLIN"/>
    <n v="10"/>
    <n v="0"/>
    <n v="0"/>
    <n v="0"/>
    <m/>
    <m/>
    <m/>
  </r>
  <r>
    <s v="120602009299-0"/>
    <x v="38"/>
    <m/>
    <s v="ESTACION SECRETARIAL"/>
    <s v="30.11.2014"/>
    <n v="1081132.74"/>
    <n v="441462.53"/>
    <s v="ZLIN"/>
    <n v="10"/>
    <n v="0"/>
    <n v="0"/>
    <n v="0"/>
    <s v="ZLIN"/>
    <n v="10"/>
    <n v="0"/>
    <n v="0"/>
    <n v="0"/>
    <m/>
    <m/>
    <m/>
  </r>
  <r>
    <s v="120602009300-0"/>
    <x v="38"/>
    <m/>
    <s v="ESTACION RECTANGULAR CON ARTURITO"/>
    <s v="30.11.2014"/>
    <n v="728109.29"/>
    <n v="297311.30000000005"/>
    <s v="ZLIN"/>
    <n v="10"/>
    <n v="0"/>
    <n v="0"/>
    <n v="0"/>
    <s v="ZLIN"/>
    <n v="10"/>
    <n v="0"/>
    <n v="0"/>
    <n v="0"/>
    <m/>
    <m/>
    <m/>
  </r>
  <r>
    <s v="120602009301-0"/>
    <x v="38"/>
    <m/>
    <s v="ESTACION DE TRABAJO TIPO 4  INGENIERIA"/>
    <s v="30.11.2014"/>
    <n v="1324061.3"/>
    <n v="540658.3600000001"/>
    <s v="ZLIN"/>
    <n v="10"/>
    <n v="0"/>
    <n v="0"/>
    <n v="0"/>
    <s v="ZLIN"/>
    <n v="10"/>
    <n v="0"/>
    <n v="0"/>
    <n v="0"/>
    <m/>
    <m/>
    <m/>
  </r>
  <r>
    <s v="120602009302-0"/>
    <x v="38"/>
    <m/>
    <s v="ESTACION DE TRABAJO TIPO 4  INGENIERIA"/>
    <s v="30.11.2014"/>
    <n v="1324061.3"/>
    <n v="540658.3600000001"/>
    <s v="ZLIN"/>
    <n v="10"/>
    <n v="0"/>
    <n v="0"/>
    <n v="0"/>
    <s v="ZLIN"/>
    <n v="10"/>
    <n v="0"/>
    <n v="0"/>
    <n v="0"/>
    <m/>
    <m/>
    <m/>
  </r>
  <r>
    <s v="120602009303-0"/>
    <x v="38"/>
    <m/>
    <s v="ESTACION DE TRABAJO TIPO 4  INGENIERIA"/>
    <s v="30.11.2014"/>
    <n v="1324061.3"/>
    <n v="540658.3600000001"/>
    <s v="ZLIN"/>
    <n v="10"/>
    <n v="0"/>
    <n v="0"/>
    <n v="0"/>
    <s v="ZLIN"/>
    <n v="10"/>
    <n v="0"/>
    <n v="0"/>
    <n v="0"/>
    <m/>
    <m/>
    <m/>
  </r>
  <r>
    <s v="120602009304-0"/>
    <x v="38"/>
    <m/>
    <s v="ESTACION DE TRABAJO TIPO 4  INGENIERIA"/>
    <s v="30.11.2014"/>
    <n v="1324061.3"/>
    <n v="540658.3600000001"/>
    <s v="ZLIN"/>
    <n v="10"/>
    <n v="0"/>
    <n v="0"/>
    <n v="0"/>
    <s v="ZLIN"/>
    <n v="10"/>
    <n v="0"/>
    <n v="0"/>
    <n v="0"/>
    <m/>
    <m/>
    <m/>
  </r>
  <r>
    <s v="120602009305-0"/>
    <x v="38"/>
    <m/>
    <s v="BIBLIOTECA TIPO A"/>
    <s v="30.11.2014"/>
    <n v="105281.09"/>
    <n v="42989.78"/>
    <s v="ZLIN"/>
    <n v="10"/>
    <n v="0"/>
    <n v="0"/>
    <n v="0"/>
    <s v="ZLIN"/>
    <n v="10"/>
    <n v="0"/>
    <n v="0"/>
    <n v="0"/>
    <m/>
    <m/>
    <m/>
  </r>
  <r>
    <s v="120602009306-0"/>
    <x v="38"/>
    <m/>
    <s v="BIBLIOTECA TIPO A"/>
    <s v="30.11.2014"/>
    <n v="105281.09"/>
    <n v="42989.78"/>
    <s v="ZLIN"/>
    <n v="10"/>
    <n v="0"/>
    <n v="0"/>
    <n v="0"/>
    <s v="ZLIN"/>
    <n v="10"/>
    <n v="0"/>
    <n v="0"/>
    <n v="0"/>
    <m/>
    <m/>
    <m/>
  </r>
  <r>
    <s v="120602009307-0"/>
    <x v="38"/>
    <m/>
    <s v="BIBLIOTECA TIPO A"/>
    <s v="30.11.2014"/>
    <n v="105281.09"/>
    <n v="42989.78"/>
    <s v="ZLIN"/>
    <n v="10"/>
    <n v="0"/>
    <n v="0"/>
    <n v="0"/>
    <s v="ZLIN"/>
    <n v="10"/>
    <n v="0"/>
    <n v="0"/>
    <n v="0"/>
    <m/>
    <m/>
    <m/>
  </r>
  <r>
    <s v="120602009308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09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10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11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12-0"/>
    <x v="38"/>
    <m/>
    <s v="BIBLIOTECA TIPO C"/>
    <s v="30.11.2014"/>
    <n v="197646.75"/>
    <n v="80705.759999999995"/>
    <s v="ZLIN"/>
    <n v="10"/>
    <n v="0"/>
    <n v="0"/>
    <n v="0"/>
    <s v="ZLIN"/>
    <n v="10"/>
    <n v="0"/>
    <n v="0"/>
    <n v="0"/>
    <m/>
    <m/>
    <m/>
  </r>
  <r>
    <s v="120602009313-0"/>
    <x v="38"/>
    <m/>
    <s v="BIBLIOTECA TIPO C"/>
    <s v="30.11.2014"/>
    <n v="197646.75"/>
    <n v="80705.759999999995"/>
    <s v="ZLIN"/>
    <n v="10"/>
    <n v="0"/>
    <n v="0"/>
    <n v="0"/>
    <s v="ZLIN"/>
    <n v="10"/>
    <n v="0"/>
    <n v="0"/>
    <n v="0"/>
    <m/>
    <m/>
    <m/>
  </r>
  <r>
    <s v="120602009314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15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16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17-0"/>
    <x v="38"/>
    <m/>
    <s v="MESA REUNIONES TIPO M"/>
    <s v="30.11.2014"/>
    <n v="234435.4"/>
    <n v="95727.790000000008"/>
    <s v="ZLIN"/>
    <n v="10"/>
    <n v="0"/>
    <n v="0"/>
    <n v="0"/>
    <s v="ZLIN"/>
    <n v="10"/>
    <n v="0"/>
    <n v="0"/>
    <n v="0"/>
    <m/>
    <m/>
    <m/>
  </r>
  <r>
    <s v="120602009318-0"/>
    <x v="38"/>
    <m/>
    <s v="MESA REUNIONES TIPO M"/>
    <s v="30.11.2014"/>
    <n v="234435.4"/>
    <n v="95727.790000000008"/>
    <s v="ZLIN"/>
    <n v="10"/>
    <n v="0"/>
    <n v="0"/>
    <n v="0"/>
    <s v="ZLIN"/>
    <n v="10"/>
    <n v="0"/>
    <n v="0"/>
    <n v="0"/>
    <m/>
    <m/>
    <m/>
  </r>
  <r>
    <s v="120602009319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320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321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322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323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324-0"/>
    <x v="38"/>
    <m/>
    <s v="ESTANTE EN BUQUES (6 ESTANTES)"/>
    <s v="30.11.2014"/>
    <n v="321716.2"/>
    <n v="131367.45000000001"/>
    <s v="ZLIN"/>
    <n v="10"/>
    <n v="0"/>
    <n v="0"/>
    <n v="0"/>
    <s v="ZLIN"/>
    <n v="10"/>
    <n v="0"/>
    <n v="0"/>
    <n v="0"/>
    <m/>
    <m/>
    <m/>
  </r>
  <r>
    <s v="120602009325-0"/>
    <x v="38"/>
    <m/>
    <s v="ARCHIVO MOVIL (9 METROS)"/>
    <s v="30.11.2014"/>
    <n v="7871791.9400000004"/>
    <n v="3214315.04"/>
    <s v="ZLIN"/>
    <n v="10"/>
    <n v="0"/>
    <n v="0"/>
    <n v="0"/>
    <s v="ZLIN"/>
    <n v="10"/>
    <n v="0"/>
    <n v="0"/>
    <n v="0"/>
    <m/>
    <m/>
    <m/>
  </r>
  <r>
    <s v="120602009326-0"/>
    <x v="38"/>
    <m/>
    <s v="ARCHIVO MOVIL (9 METROS)"/>
    <s v="30.11.2014"/>
    <n v="7871791.9400000004"/>
    <n v="3214315.04"/>
    <s v="ZLIN"/>
    <n v="10"/>
    <n v="0"/>
    <n v="0"/>
    <n v="0"/>
    <s v="ZLIN"/>
    <n v="10"/>
    <n v="0"/>
    <n v="0"/>
    <n v="0"/>
    <m/>
    <m/>
    <m/>
  </r>
  <r>
    <s v="120602009327-0"/>
    <x v="38"/>
    <m/>
    <s v="BIBLIOTECA TIPO A"/>
    <s v="30.11.2014"/>
    <n v="158267.99"/>
    <n v="64626.099999999991"/>
    <s v="ZLIN"/>
    <n v="10"/>
    <n v="0"/>
    <n v="0"/>
    <n v="0"/>
    <s v="ZLIN"/>
    <n v="10"/>
    <n v="0"/>
    <n v="0"/>
    <n v="0"/>
    <m/>
    <m/>
    <m/>
  </r>
  <r>
    <s v="120602009328-0"/>
    <x v="38"/>
    <m/>
    <s v="Mesa auxiliar 1,65X0,56 m línea secretarial"/>
    <s v="30.11.2014"/>
    <n v="194399.07"/>
    <n v="79379.63"/>
    <s v="ZLIN"/>
    <n v="10"/>
    <n v="0"/>
    <n v="0"/>
    <n v="0"/>
    <s v="ZLIN"/>
    <n v="10"/>
    <n v="0"/>
    <n v="0"/>
    <n v="0"/>
    <m/>
    <m/>
    <m/>
  </r>
  <r>
    <s v="120602009329-0"/>
    <x v="38"/>
    <m/>
    <s v="Mesa auxiliar 1,20X0,56 m línea secretarial"/>
    <s v="30.11.2014"/>
    <n v="169597.23"/>
    <n v="69252.190000000017"/>
    <s v="ZLIN"/>
    <n v="10"/>
    <n v="0"/>
    <n v="0"/>
    <n v="0"/>
    <s v="ZLIN"/>
    <n v="10"/>
    <n v="0"/>
    <n v="0"/>
    <n v="0"/>
    <m/>
    <m/>
    <m/>
  </r>
  <r>
    <s v="120602009330-0"/>
    <x v="38"/>
    <m/>
    <s v="ESCRITORIO EJECUTIVO TIPO A"/>
    <s v="30.11.2014"/>
    <n v="391378.21"/>
    <n v="159812.77000000002"/>
    <s v="ZLIN"/>
    <n v="10"/>
    <n v="0"/>
    <n v="0"/>
    <n v="0"/>
    <s v="ZLIN"/>
    <n v="10"/>
    <n v="0"/>
    <n v="0"/>
    <n v="0"/>
    <m/>
    <m/>
    <m/>
  </r>
  <r>
    <s v="120602009331-0"/>
    <x v="38"/>
    <m/>
    <s v="ESCRITORIO EJECUTIVO TIPO B"/>
    <s v="30.11.2014"/>
    <n v="233652.34"/>
    <n v="95408.03"/>
    <s v="ZLIN"/>
    <n v="10"/>
    <n v="0"/>
    <n v="0"/>
    <n v="0"/>
    <s v="ZLIN"/>
    <n v="10"/>
    <n v="0"/>
    <n v="0"/>
    <n v="0"/>
    <m/>
    <m/>
    <m/>
  </r>
  <r>
    <s v="120602009332-0"/>
    <x v="38"/>
    <m/>
    <s v="ESCRITORIO EJECUTIVO TIPO B"/>
    <s v="30.11.2014"/>
    <n v="233652.34"/>
    <n v="95408.03"/>
    <s v="ZLIN"/>
    <n v="10"/>
    <n v="0"/>
    <n v="0"/>
    <n v="0"/>
    <s v="ZLIN"/>
    <n v="10"/>
    <n v="0"/>
    <n v="0"/>
    <n v="0"/>
    <m/>
    <m/>
    <m/>
  </r>
  <r>
    <s v="120602009333-0"/>
    <x v="38"/>
    <m/>
    <s v="ESCRITORIO EJECUTIVO TIPO B"/>
    <s v="30.11.2014"/>
    <n v="233652.34"/>
    <n v="95408.03"/>
    <s v="ZLIN"/>
    <n v="10"/>
    <n v="0"/>
    <n v="0"/>
    <n v="0"/>
    <s v="ZLIN"/>
    <n v="10"/>
    <n v="0"/>
    <n v="0"/>
    <n v="0"/>
    <m/>
    <m/>
    <m/>
  </r>
  <r>
    <s v="120602009334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35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36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37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38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39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0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1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2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3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4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5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6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7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8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49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0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1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2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3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4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5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6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7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8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59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0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1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2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3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4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5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6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7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8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69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0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1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2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3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4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5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6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7-0"/>
    <x v="38"/>
    <m/>
    <s v="ESTACION DE TRABAJO TIPO 1"/>
    <s v="30.11.2014"/>
    <n v="1257105.5900000001"/>
    <n v="513318.12000000011"/>
    <s v="ZLIN"/>
    <n v="10"/>
    <n v="0"/>
    <n v="0"/>
    <n v="0"/>
    <s v="ZLIN"/>
    <n v="10"/>
    <n v="0"/>
    <n v="0"/>
    <n v="0"/>
    <m/>
    <m/>
    <m/>
  </r>
  <r>
    <s v="120602009378-0"/>
    <x v="38"/>
    <m/>
    <s v="ESTACION SECRETARIAL"/>
    <s v="30.11.2014"/>
    <n v="717749.57"/>
    <n v="293081.08999999997"/>
    <s v="ZLIN"/>
    <n v="10"/>
    <n v="0"/>
    <n v="0"/>
    <n v="0"/>
    <s v="ZLIN"/>
    <n v="10"/>
    <n v="0"/>
    <n v="0"/>
    <n v="0"/>
    <m/>
    <m/>
    <m/>
  </r>
  <r>
    <s v="120602009379-0"/>
    <x v="38"/>
    <m/>
    <s v="ESTACION SECRETARIAL"/>
    <s v="30.11.2014"/>
    <n v="717749.57"/>
    <n v="293081.08999999997"/>
    <s v="ZLIN"/>
    <n v="10"/>
    <n v="0"/>
    <n v="0"/>
    <n v="0"/>
    <s v="ZLIN"/>
    <n v="10"/>
    <n v="0"/>
    <n v="0"/>
    <n v="0"/>
    <m/>
    <m/>
    <m/>
  </r>
  <r>
    <s v="120602009380-0"/>
    <x v="38"/>
    <m/>
    <s v="ESTACION SECRETARIAL"/>
    <s v="30.11.2014"/>
    <n v="717749.57"/>
    <n v="293081.08999999997"/>
    <s v="ZLIN"/>
    <n v="10"/>
    <n v="0"/>
    <n v="0"/>
    <n v="0"/>
    <s v="ZLIN"/>
    <n v="10"/>
    <n v="0"/>
    <n v="0"/>
    <n v="0"/>
    <m/>
    <m/>
    <m/>
  </r>
  <r>
    <s v="120602009381-0"/>
    <x v="38"/>
    <m/>
    <s v="ESTACION SECRETARIAL"/>
    <s v="30.11.2014"/>
    <n v="717749.57"/>
    <n v="293081.08999999997"/>
    <s v="ZLIN"/>
    <n v="10"/>
    <n v="0"/>
    <n v="0"/>
    <n v="0"/>
    <s v="ZLIN"/>
    <n v="10"/>
    <n v="0"/>
    <n v="0"/>
    <n v="0"/>
    <m/>
    <m/>
    <m/>
  </r>
  <r>
    <s v="120602009382-0"/>
    <x v="38"/>
    <m/>
    <s v="BIBLIOTECA TIPO A"/>
    <s v="30.11.2014"/>
    <n v="105281.09"/>
    <n v="42989.78"/>
    <s v="ZLIN"/>
    <n v="10"/>
    <n v="0"/>
    <n v="0"/>
    <n v="0"/>
    <s v="ZLIN"/>
    <n v="10"/>
    <n v="0"/>
    <n v="0"/>
    <n v="0"/>
    <m/>
    <m/>
    <m/>
  </r>
  <r>
    <s v="120602009383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84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85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86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87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388-0"/>
    <x v="38"/>
    <m/>
    <s v="BIBLIOTECA TIPO C"/>
    <s v="30.11.2014"/>
    <n v="197646.75"/>
    <n v="80705.759999999995"/>
    <s v="ZLIN"/>
    <n v="10"/>
    <n v="0"/>
    <n v="0"/>
    <n v="0"/>
    <s v="ZLIN"/>
    <n v="10"/>
    <n v="0"/>
    <n v="0"/>
    <n v="0"/>
    <m/>
    <m/>
    <m/>
  </r>
  <r>
    <s v="120602009389-0"/>
    <x v="38"/>
    <m/>
    <s v="BIBLIOTECA TIPO C"/>
    <s v="30.11.2014"/>
    <n v="197646.75"/>
    <n v="80705.759999999995"/>
    <s v="ZLIN"/>
    <n v="10"/>
    <n v="0"/>
    <n v="0"/>
    <n v="0"/>
    <s v="ZLIN"/>
    <n v="10"/>
    <n v="0"/>
    <n v="0"/>
    <n v="0"/>
    <m/>
    <m/>
    <m/>
  </r>
  <r>
    <s v="120602009390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91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92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93-0"/>
    <x v="38"/>
    <m/>
    <s v="BIBLIOTECA TIPO G"/>
    <s v="30.11.2014"/>
    <n v="241477.9"/>
    <n v="98603.479999999981"/>
    <s v="ZLIN"/>
    <n v="10"/>
    <n v="0"/>
    <n v="0"/>
    <n v="0"/>
    <s v="ZLIN"/>
    <n v="10"/>
    <n v="0"/>
    <n v="0"/>
    <n v="0"/>
    <m/>
    <m/>
    <m/>
  </r>
  <r>
    <s v="120602009394-0"/>
    <x v="38"/>
    <m/>
    <s v="MESA REUNIONES TIPO M"/>
    <s v="30.11.2014"/>
    <n v="234435.4"/>
    <n v="95727.790000000008"/>
    <s v="ZLIN"/>
    <n v="10"/>
    <n v="0"/>
    <n v="0"/>
    <n v="0"/>
    <s v="ZLIN"/>
    <n v="10"/>
    <n v="0"/>
    <n v="0"/>
    <n v="0"/>
    <m/>
    <m/>
    <m/>
  </r>
  <r>
    <s v="120602009395-0"/>
    <x v="38"/>
    <m/>
    <s v="MESA REUNIONES TIPO M"/>
    <s v="30.11.2014"/>
    <n v="234435.4"/>
    <n v="95727.790000000008"/>
    <s v="ZLIN"/>
    <n v="10"/>
    <n v="0"/>
    <n v="0"/>
    <n v="0"/>
    <s v="ZLIN"/>
    <n v="10"/>
    <n v="0"/>
    <n v="0"/>
    <n v="0"/>
    <m/>
    <m/>
    <m/>
  </r>
  <r>
    <s v="120602009396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397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398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399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0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1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2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3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4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5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6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7-0"/>
    <x v="38"/>
    <m/>
    <s v="ESTANTE EN BUQUES (6 ESTANTES)"/>
    <s v="30.11.2014"/>
    <n v="312379.75"/>
    <n v="127555.06"/>
    <s v="ZLIN"/>
    <n v="10"/>
    <n v="0"/>
    <n v="0"/>
    <n v="0"/>
    <s v="ZLIN"/>
    <n v="10"/>
    <n v="0"/>
    <n v="0"/>
    <n v="0"/>
    <m/>
    <m/>
    <m/>
  </r>
  <r>
    <s v="120602009408-0"/>
    <x v="38"/>
    <m/>
    <s v="ARCHIVO MOVIL (9 METROS)"/>
    <s v="30.11.2014"/>
    <n v="6561063.9400000004"/>
    <n v="2679101.1000000006"/>
    <s v="ZLIN"/>
    <n v="10"/>
    <n v="0"/>
    <n v="0"/>
    <n v="0"/>
    <s v="ZLIN"/>
    <n v="10"/>
    <n v="0"/>
    <n v="0"/>
    <n v="0"/>
    <m/>
    <m/>
    <m/>
  </r>
  <r>
    <s v="120602009409-0"/>
    <x v="38"/>
    <m/>
    <s v="ARCHIVO MOVIL (9 METROS)"/>
    <s v="30.11.2014"/>
    <n v="6561063.9400000004"/>
    <n v="2679101.1000000006"/>
    <s v="ZLIN"/>
    <n v="10"/>
    <n v="0"/>
    <n v="0"/>
    <n v="0"/>
    <s v="ZLIN"/>
    <n v="10"/>
    <n v="0"/>
    <n v="0"/>
    <n v="0"/>
    <m/>
    <m/>
    <m/>
  </r>
  <r>
    <s v="120602009410-0"/>
    <x v="38"/>
    <m/>
    <s v="ESCRITORIO EJECUTIVO TIPO B"/>
    <s v="30.11.2014"/>
    <n v="366333.37"/>
    <n v="149586.13999999998"/>
    <s v="ZLIN"/>
    <n v="10"/>
    <n v="0"/>
    <n v="0"/>
    <n v="0"/>
    <s v="ZLIN"/>
    <n v="10"/>
    <n v="0"/>
    <n v="0"/>
    <n v="0"/>
    <m/>
    <m/>
    <m/>
  </r>
  <r>
    <s v="120602009411-0"/>
    <x v="38"/>
    <m/>
    <s v="BIBLIOTECA TIPO B"/>
    <s v="30.11.2014"/>
    <n v="176122.71"/>
    <n v="71916.76999999999"/>
    <s v="ZLIN"/>
    <n v="10"/>
    <n v="0"/>
    <n v="0"/>
    <n v="0"/>
    <s v="ZLIN"/>
    <n v="10"/>
    <n v="0"/>
    <n v="0"/>
    <n v="0"/>
    <m/>
    <m/>
    <m/>
  </r>
  <r>
    <s v="120602009412-0"/>
    <x v="38"/>
    <m/>
    <s v="ESCRITORIO EJECUTIVO TIPO C"/>
    <s v="30.11.2014"/>
    <n v="395602.69"/>
    <n v="161537.76999999999"/>
    <s v="ZLIN"/>
    <n v="10"/>
    <n v="0"/>
    <n v="0"/>
    <n v="0"/>
    <s v="ZLIN"/>
    <n v="10"/>
    <n v="0"/>
    <n v="0"/>
    <n v="0"/>
    <m/>
    <m/>
    <m/>
  </r>
  <r>
    <s v="120602009413-0"/>
    <x v="38"/>
    <m/>
    <s v="ESCRITORIO EJECUTIVO TIPO C"/>
    <s v="30.11.2014"/>
    <n v="395602.69"/>
    <n v="161537.76999999999"/>
    <s v="ZLIN"/>
    <n v="10"/>
    <n v="0"/>
    <n v="0"/>
    <n v="0"/>
    <s v="ZLIN"/>
    <n v="10"/>
    <n v="0"/>
    <n v="0"/>
    <n v="0"/>
    <m/>
    <m/>
    <m/>
  </r>
  <r>
    <s v="120602009414-0"/>
    <x v="38"/>
    <m/>
    <s v="ESCRITORIO EJECUTIVO TIPO C"/>
    <s v="30.11.2014"/>
    <n v="395602.69"/>
    <n v="161537.76999999999"/>
    <s v="ZLIN"/>
    <n v="10"/>
    <n v="0"/>
    <n v="0"/>
    <n v="0"/>
    <s v="ZLIN"/>
    <n v="10"/>
    <n v="0"/>
    <n v="0"/>
    <n v="0"/>
    <m/>
    <m/>
    <m/>
  </r>
  <r>
    <s v="120602009415-0"/>
    <x v="38"/>
    <m/>
    <s v="SILLA ERGONOMICA"/>
    <s v="06.11.2014"/>
    <n v="208000"/>
    <n v="84933.33"/>
    <s v="ZLIN"/>
    <n v="10"/>
    <n v="0"/>
    <n v="0"/>
    <n v="0"/>
    <s v="ZLIN"/>
    <n v="10"/>
    <n v="0"/>
    <n v="0"/>
    <n v="0"/>
    <m/>
    <m/>
    <m/>
  </r>
  <r>
    <s v="120602009416-0"/>
    <x v="38"/>
    <m/>
    <s v="SILLA ERGONOMICA"/>
    <s v="06.11.2014"/>
    <n v="208000"/>
    <n v="84933.33"/>
    <s v="ZLIN"/>
    <n v="10"/>
    <n v="0"/>
    <n v="0"/>
    <n v="0"/>
    <s v="ZLIN"/>
    <n v="10"/>
    <n v="0"/>
    <n v="0"/>
    <n v="0"/>
    <m/>
    <m/>
    <m/>
  </r>
  <r>
    <s v="120602009417-0"/>
    <x v="38"/>
    <m/>
    <s v="SILLA ERGONOMICA"/>
    <s v="06.11.2014"/>
    <n v="208000"/>
    <n v="84933.33"/>
    <s v="ZLIN"/>
    <n v="10"/>
    <n v="0"/>
    <n v="0"/>
    <n v="0"/>
    <s v="ZLIN"/>
    <n v="10"/>
    <n v="0"/>
    <n v="0"/>
    <n v="0"/>
    <m/>
    <m/>
    <m/>
  </r>
  <r>
    <s v="120602009418-0"/>
    <x v="38"/>
    <m/>
    <s v="SILLA ERGONOMICA"/>
    <s v="06.11.2014"/>
    <n v="208000"/>
    <n v="84933.33"/>
    <s v="ZLIN"/>
    <n v="10"/>
    <n v="0"/>
    <n v="0"/>
    <n v="0"/>
    <s v="ZLIN"/>
    <n v="10"/>
    <n v="0"/>
    <n v="0"/>
    <n v="0"/>
    <m/>
    <m/>
    <m/>
  </r>
  <r>
    <s v="120602009419-0"/>
    <x v="38"/>
    <m/>
    <s v="ESCRITORIO AUTOSOPORTADO"/>
    <s v="30.11.2014"/>
    <n v="388328.43"/>
    <n v="158567.43"/>
    <s v="ZLIN"/>
    <n v="10"/>
    <n v="0"/>
    <n v="0"/>
    <n v="0"/>
    <s v="ZLIN"/>
    <n v="10"/>
    <n v="0"/>
    <n v="0"/>
    <n v="0"/>
    <m/>
    <m/>
    <m/>
  </r>
  <r>
    <s v="120602009420-0"/>
    <x v="38"/>
    <m/>
    <s v="MESA REUNIONES 4 PERSONAS"/>
    <s v="30.11.2014"/>
    <n v="223352.87"/>
    <n v="91202.43"/>
    <s v="ZLIN"/>
    <n v="10"/>
    <n v="0"/>
    <n v="0"/>
    <n v="0"/>
    <s v="ZLIN"/>
    <n v="10"/>
    <n v="0"/>
    <n v="0"/>
    <n v="0"/>
    <m/>
    <m/>
    <m/>
  </r>
  <r>
    <s v="120602009421-0"/>
    <x v="38"/>
    <m/>
    <s v="MESA REUNIONES 6 PERSONAS"/>
    <s v="30.11.2014"/>
    <n v="253387.88"/>
    <n v="103466.73000000001"/>
    <s v="ZLIN"/>
    <n v="10"/>
    <n v="0"/>
    <n v="0"/>
    <n v="0"/>
    <s v="ZLIN"/>
    <n v="10"/>
    <n v="0"/>
    <n v="0"/>
    <n v="0"/>
    <m/>
    <m/>
    <m/>
  </r>
  <r>
    <s v="120602009422-0"/>
    <x v="38"/>
    <m/>
    <s v="ESTACION SECRETARIAL"/>
    <s v="30.11.2014"/>
    <n v="1667595.25"/>
    <n v="680934.73"/>
    <s v="ZLIN"/>
    <n v="10"/>
    <n v="0"/>
    <n v="0"/>
    <n v="0"/>
    <s v="ZLIN"/>
    <n v="10"/>
    <n v="0"/>
    <n v="0"/>
    <n v="0"/>
    <m/>
    <m/>
    <m/>
  </r>
  <r>
    <s v="120602009423-0"/>
    <x v="38"/>
    <m/>
    <s v="ESTACION SECRETARIAL"/>
    <s v="30.11.2014"/>
    <n v="1667595.25"/>
    <n v="680934.73"/>
    <s v="ZLIN"/>
    <n v="10"/>
    <n v="0"/>
    <n v="0"/>
    <n v="0"/>
    <s v="ZLIN"/>
    <n v="10"/>
    <n v="0"/>
    <n v="0"/>
    <n v="0"/>
    <m/>
    <m/>
    <m/>
  </r>
  <r>
    <s v="120602009424-0"/>
    <x v="38"/>
    <m/>
    <s v="PUESTO PARA RECIBO DE OFERTAS"/>
    <s v="30.11.2014"/>
    <n v="1667595.25"/>
    <n v="680934.73"/>
    <s v="ZLIN"/>
    <n v="10"/>
    <n v="0"/>
    <n v="0"/>
    <n v="0"/>
    <s v="ZLIN"/>
    <n v="10"/>
    <n v="0"/>
    <n v="0"/>
    <n v="0"/>
    <m/>
    <m/>
    <m/>
  </r>
  <r>
    <s v="120602009425-0"/>
    <x v="38"/>
    <m/>
    <s v="BIBLIOTECA TIPO C"/>
    <s v="30.11.2014"/>
    <n v="213625.13"/>
    <n v="87230.25"/>
    <s v="ZLIN"/>
    <n v="10"/>
    <n v="0"/>
    <n v="0"/>
    <n v="0"/>
    <s v="ZLIN"/>
    <n v="10"/>
    <n v="0"/>
    <n v="0"/>
    <n v="0"/>
    <m/>
    <m/>
    <m/>
  </r>
  <r>
    <s v="120602009426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27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28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29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30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31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32-0"/>
    <x v="38"/>
    <m/>
    <s v="ESTACION SECRETARIAL"/>
    <s v="30.11.2014"/>
    <n v="4577057.33"/>
    <n v="1868965.06"/>
    <s v="ZLIN"/>
    <n v="10"/>
    <n v="0"/>
    <n v="0"/>
    <n v="0"/>
    <s v="ZLIN"/>
    <n v="10"/>
    <n v="0"/>
    <n v="0"/>
    <n v="0"/>
    <m/>
    <m/>
    <m/>
  </r>
  <r>
    <s v="120602009433-0"/>
    <x v="38"/>
    <m/>
    <s v="MESA REUNIONES 4 PERSONAS TIPO P"/>
    <s v="30.11.2014"/>
    <n v="223352.87"/>
    <n v="91202.43"/>
    <s v="ZLIN"/>
    <n v="10"/>
    <n v="0"/>
    <n v="0"/>
    <n v="0"/>
    <s v="ZLIN"/>
    <n v="10"/>
    <n v="0"/>
    <n v="0"/>
    <n v="0"/>
    <m/>
    <m/>
    <m/>
  </r>
  <r>
    <s v="120602009434-0"/>
    <x v="38"/>
    <m/>
    <s v="ESTANTE CON PUERTAS ABATIBLES"/>
    <s v="30.11.2014"/>
    <n v="1028731.8"/>
    <n v="420065.49"/>
    <s v="ZLIN"/>
    <n v="10"/>
    <n v="0"/>
    <n v="0"/>
    <n v="0"/>
    <s v="ZLIN"/>
    <n v="10"/>
    <n v="0"/>
    <n v="0"/>
    <n v="0"/>
    <m/>
    <m/>
    <m/>
  </r>
  <r>
    <s v="120602009435-0"/>
    <x v="38"/>
    <m/>
    <s v="ESTANTE PARA EQUIPO Y DOCUMENTOS"/>
    <s v="30.11.2014"/>
    <n v="1118850.3999999999"/>
    <n v="456863.90999999992"/>
    <s v="ZLIN"/>
    <n v="10"/>
    <n v="0"/>
    <n v="0"/>
    <n v="0"/>
    <s v="ZLIN"/>
    <n v="10"/>
    <n v="0"/>
    <n v="0"/>
    <n v="0"/>
    <m/>
    <m/>
    <m/>
  </r>
  <r>
    <s v="120602009436-0"/>
    <x v="38"/>
    <m/>
    <s v="MESA REUNIONES 6 PERSONAS"/>
    <s v="30.11.2014"/>
    <n v="253387.88"/>
    <n v="103466.73000000001"/>
    <s v="ZLIN"/>
    <n v="10"/>
    <n v="0"/>
    <n v="0"/>
    <n v="0"/>
    <s v="ZLIN"/>
    <n v="10"/>
    <n v="0"/>
    <n v="0"/>
    <n v="0"/>
    <m/>
    <m/>
    <m/>
  </r>
  <r>
    <s v="120602009437-0"/>
    <x v="38"/>
    <m/>
    <s v="MESA REUNIONES 4 PERSONAS"/>
    <s v="30.11.2014"/>
    <n v="223352.87"/>
    <n v="91202.43"/>
    <s v="ZLIN"/>
    <n v="10"/>
    <n v="0"/>
    <n v="0"/>
    <n v="0"/>
    <s v="ZLIN"/>
    <n v="10"/>
    <n v="0"/>
    <n v="0"/>
    <n v="0"/>
    <m/>
    <m/>
    <m/>
  </r>
  <r>
    <s v="120602009438-0"/>
    <x v="38"/>
    <m/>
    <s v="MESA REUNIONES 4 PERSONAS"/>
    <s v="30.11.2014"/>
    <n v="223352.87"/>
    <n v="91202.43"/>
    <s v="ZLIN"/>
    <n v="10"/>
    <n v="0"/>
    <n v="0"/>
    <n v="0"/>
    <s v="ZLIN"/>
    <n v="10"/>
    <n v="0"/>
    <n v="0"/>
    <n v="0"/>
    <m/>
    <m/>
    <m/>
  </r>
  <r>
    <s v="120602009439-0"/>
    <x v="38"/>
    <m/>
    <s v="BIBLIOTECA TIPO B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40-0"/>
    <x v="38"/>
    <m/>
    <s v="BIBLIOTECA TIPO B HORIZONTAL"/>
    <s v="30.11.2014"/>
    <n v="190355.58"/>
    <n v="77728.539999999994"/>
    <s v="ZLIN"/>
    <n v="10"/>
    <n v="0"/>
    <n v="0"/>
    <n v="0"/>
    <s v="ZLIN"/>
    <n v="10"/>
    <n v="0"/>
    <n v="0"/>
    <n v="0"/>
    <m/>
    <m/>
    <m/>
  </r>
  <r>
    <s v="120602009441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2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3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4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5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6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7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8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49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0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1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2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3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4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5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6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7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8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59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0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1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2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3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4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5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6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7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8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69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70-0"/>
    <x v="38"/>
    <m/>
    <s v="SILLA SIN BRAZOS"/>
    <s v="30.11.2014"/>
    <n v="103701.1"/>
    <n v="42344.62"/>
    <s v="ZLIN"/>
    <n v="10"/>
    <n v="0"/>
    <n v="0"/>
    <n v="0"/>
    <s v="ZLIN"/>
    <n v="10"/>
    <n v="0"/>
    <n v="0"/>
    <n v="0"/>
    <m/>
    <m/>
    <m/>
  </r>
  <r>
    <s v="120602009471-0"/>
    <x v="38"/>
    <m/>
    <s v="SILLA CON BRAZOS"/>
    <s v="30.11.2014"/>
    <n v="169505.77"/>
    <n v="69214.87"/>
    <s v="ZLIN"/>
    <n v="10"/>
    <n v="0"/>
    <n v="0"/>
    <n v="0"/>
    <s v="ZLIN"/>
    <n v="10"/>
    <n v="0"/>
    <n v="0"/>
    <n v="0"/>
    <m/>
    <m/>
    <m/>
  </r>
  <r>
    <s v="120602009472-0"/>
    <x v="38"/>
    <m/>
    <s v="SILLA CON BRAZOS"/>
    <s v="30.11.2014"/>
    <n v="169505.77"/>
    <n v="69214.87"/>
    <s v="ZLIN"/>
    <n v="10"/>
    <n v="0"/>
    <n v="0"/>
    <n v="0"/>
    <s v="ZLIN"/>
    <n v="10"/>
    <n v="0"/>
    <n v="0"/>
    <n v="0"/>
    <m/>
    <m/>
    <m/>
  </r>
  <r>
    <s v="120602009473-0"/>
    <x v="38"/>
    <m/>
    <s v="SILLA TIPO CAJERO"/>
    <s v="30.11.2014"/>
    <n v="92508.5"/>
    <n v="37774.300000000003"/>
    <s v="ZLIN"/>
    <n v="10"/>
    <n v="0"/>
    <n v="0"/>
    <n v="0"/>
    <s v="ZLIN"/>
    <n v="10"/>
    <n v="0"/>
    <n v="0"/>
    <n v="0"/>
    <m/>
    <m/>
    <m/>
  </r>
  <r>
    <s v="120602009474-0"/>
    <x v="38"/>
    <m/>
    <s v="SILLA TIPO CAJERO"/>
    <s v="30.11.2014"/>
    <n v="92508.5"/>
    <n v="37774.300000000003"/>
    <s v="ZLIN"/>
    <n v="10"/>
    <n v="0"/>
    <n v="0"/>
    <n v="0"/>
    <s v="ZLIN"/>
    <n v="10"/>
    <n v="0"/>
    <n v="0"/>
    <n v="0"/>
    <m/>
    <m/>
    <m/>
  </r>
  <r>
    <s v="120602009475-0"/>
    <x v="38"/>
    <m/>
    <s v="SILLA DE ATENCION PUBLICO"/>
    <s v="30.11.2014"/>
    <n v="83675.94"/>
    <n v="34167.670000000006"/>
    <s v="ZLIN"/>
    <n v="10"/>
    <n v="0"/>
    <n v="0"/>
    <n v="0"/>
    <s v="ZLIN"/>
    <n v="10"/>
    <n v="0"/>
    <n v="0"/>
    <n v="0"/>
    <m/>
    <m/>
    <m/>
  </r>
  <r>
    <s v="120602009476-0"/>
    <x v="38"/>
    <m/>
    <s v="SILLA DE ATENCION PUBLICO"/>
    <s v="30.11.2014"/>
    <n v="83675.94"/>
    <n v="34167.670000000006"/>
    <s v="ZLIN"/>
    <n v="10"/>
    <n v="0"/>
    <n v="0"/>
    <n v="0"/>
    <s v="ZLIN"/>
    <n v="10"/>
    <n v="0"/>
    <n v="0"/>
    <n v="0"/>
    <m/>
    <m/>
    <m/>
  </r>
  <r>
    <s v="120602009477-0"/>
    <x v="38"/>
    <m/>
    <s v="SOFA UNA PLAZA NEGRO"/>
    <s v="30.11.2014"/>
    <n v="136356.57999999999"/>
    <n v="55678.939999999988"/>
    <s v="ZLIN"/>
    <n v="10"/>
    <n v="0"/>
    <n v="0"/>
    <n v="0"/>
    <s v="ZLIN"/>
    <n v="10"/>
    <n v="0"/>
    <n v="0"/>
    <n v="0"/>
    <m/>
    <m/>
    <m/>
  </r>
  <r>
    <s v="120602009478-0"/>
    <x v="38"/>
    <m/>
    <s v="SOFA UNA PLAZA NEGRO"/>
    <s v="30.11.2014"/>
    <n v="136356.57999999999"/>
    <n v="55678.939999999988"/>
    <s v="ZLIN"/>
    <n v="10"/>
    <n v="0"/>
    <n v="0"/>
    <n v="0"/>
    <s v="ZLIN"/>
    <n v="10"/>
    <n v="0"/>
    <n v="0"/>
    <n v="0"/>
    <m/>
    <m/>
    <m/>
  </r>
  <r>
    <s v="120602009479-0"/>
    <x v="38"/>
    <m/>
    <s v="SOFA UNA PLAZA NEGRO"/>
    <s v="30.11.2014"/>
    <n v="136356.57999999999"/>
    <n v="55678.939999999988"/>
    <s v="ZLIN"/>
    <n v="10"/>
    <n v="0"/>
    <n v="0"/>
    <n v="0"/>
    <s v="ZLIN"/>
    <n v="10"/>
    <n v="0"/>
    <n v="0"/>
    <n v="0"/>
    <m/>
    <m/>
    <m/>
  </r>
  <r>
    <s v="120602009480-0"/>
    <x v="38"/>
    <m/>
    <s v="SOFA UNA PLAZA CAFE"/>
    <s v="30.11.2014"/>
    <n v="136356.57999999999"/>
    <n v="55678.939999999988"/>
    <s v="ZLIN"/>
    <n v="10"/>
    <n v="0"/>
    <n v="0"/>
    <n v="0"/>
    <s v="ZLIN"/>
    <n v="10"/>
    <n v="0"/>
    <n v="0"/>
    <n v="0"/>
    <m/>
    <m/>
    <m/>
  </r>
  <r>
    <s v="120602009481-0"/>
    <x v="38"/>
    <m/>
    <s v="SOFA UNA PLAZA CAFE"/>
    <s v="30.11.2014"/>
    <n v="136356.57999999999"/>
    <n v="55678.939999999988"/>
    <s v="ZLIN"/>
    <n v="10"/>
    <n v="0"/>
    <n v="0"/>
    <n v="0"/>
    <s v="ZLIN"/>
    <n v="10"/>
    <n v="0"/>
    <n v="0"/>
    <n v="0"/>
    <m/>
    <m/>
    <m/>
  </r>
  <r>
    <s v="120602009482-0"/>
    <x v="38"/>
    <m/>
    <s v="SOFA TRES PLAZAS NEGRO"/>
    <s v="30.11.2014"/>
    <n v="221003.67"/>
    <n v="90243.180000000008"/>
    <s v="ZLIN"/>
    <n v="10"/>
    <n v="0"/>
    <n v="0"/>
    <n v="0"/>
    <s v="ZLIN"/>
    <n v="10"/>
    <n v="0"/>
    <n v="0"/>
    <n v="0"/>
    <m/>
    <m/>
    <m/>
  </r>
  <r>
    <s v="120602009483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84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85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86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87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88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89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0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1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2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3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4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5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6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7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8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499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0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1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2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3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4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5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6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7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8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09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0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1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2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3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4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5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6-0"/>
    <x v="38"/>
    <m/>
    <s v="SILLA ERGONOMICA"/>
    <s v="18.12.2014"/>
    <n v="189644.19"/>
    <n v="75857.680000000008"/>
    <s v="ZLIN"/>
    <n v="10"/>
    <n v="0"/>
    <n v="0"/>
    <n v="0"/>
    <s v="ZLIN"/>
    <n v="10"/>
    <n v="0"/>
    <n v="0"/>
    <n v="0"/>
    <m/>
    <m/>
    <m/>
  </r>
  <r>
    <s v="120602009517-0"/>
    <x v="38"/>
    <m/>
    <s v="SILLA ELECUTIVA ERGONOMICA"/>
    <s v="18.12.2014"/>
    <n v="217426.46"/>
    <n v="86970.59"/>
    <s v="ZLIN"/>
    <n v="10"/>
    <n v="0"/>
    <n v="0"/>
    <n v="0"/>
    <s v="ZLIN"/>
    <n v="10"/>
    <n v="0"/>
    <n v="0"/>
    <n v="0"/>
    <m/>
    <m/>
    <m/>
  </r>
  <r>
    <s v="120602009518-0"/>
    <x v="38"/>
    <m/>
    <s v="SILLA  EJECUTIVA ERGONOMICA"/>
    <s v="18.12.2014"/>
    <n v="217426.46"/>
    <n v="86970.59"/>
    <s v="ZLIN"/>
    <n v="10"/>
    <n v="0"/>
    <n v="0"/>
    <n v="0"/>
    <s v="ZLIN"/>
    <n v="10"/>
    <n v="0"/>
    <n v="0"/>
    <n v="0"/>
    <m/>
    <m/>
    <m/>
  </r>
  <r>
    <s v="120602009519-0"/>
    <x v="38"/>
    <m/>
    <s v="SILLA EJECUTIVA ERGONOMICA"/>
    <s v="18.12.2014"/>
    <n v="217426.46"/>
    <n v="86970.59"/>
    <s v="ZLIN"/>
    <n v="10"/>
    <n v="0"/>
    <n v="0"/>
    <n v="0"/>
    <s v="ZLIN"/>
    <n v="10"/>
    <n v="0"/>
    <n v="0"/>
    <n v="0"/>
    <m/>
    <m/>
    <m/>
  </r>
  <r>
    <s v="120602009520-0"/>
    <x v="38"/>
    <m/>
    <s v="SILLA EJECUTIVA ERGONOMICA"/>
    <s v="18.12.2014"/>
    <n v="217426.46"/>
    <n v="86970.59"/>
    <s v="ZLIN"/>
    <n v="10"/>
    <n v="0"/>
    <n v="0"/>
    <n v="0"/>
    <s v="ZLIN"/>
    <n v="10"/>
    <n v="0"/>
    <n v="0"/>
    <n v="0"/>
    <m/>
    <m/>
    <m/>
  </r>
  <r>
    <s v="120602009521-0"/>
    <x v="38"/>
    <m/>
    <s v="SILLA"/>
    <s v="06.11.2014"/>
    <n v="110000"/>
    <n v="44916.67"/>
    <s v="ZLIN"/>
    <n v="10"/>
    <n v="0"/>
    <n v="0"/>
    <n v="0"/>
    <s v="ZLIN"/>
    <n v="10"/>
    <n v="0"/>
    <n v="0"/>
    <n v="0"/>
    <m/>
    <m/>
    <m/>
  </r>
  <r>
    <s v="120602009522-0"/>
    <x v="38"/>
    <m/>
    <s v="AIRE ACONDICIONADO TIPO PARED 18000 BTU"/>
    <s v="12.11.2014"/>
    <n v="397020"/>
    <n v="162116.5"/>
    <s v="ZLIN"/>
    <n v="10"/>
    <n v="0"/>
    <n v="0"/>
    <n v="0"/>
    <s v="ZLIN"/>
    <n v="10"/>
    <n v="0"/>
    <n v="0"/>
    <n v="0"/>
    <m/>
    <m/>
    <m/>
  </r>
  <r>
    <s v="120602009523-0"/>
    <x v="38"/>
    <m/>
    <s v="AIRE ACONDICIONADO TIPO PARED 24000 BTU"/>
    <s v="12.11.2014"/>
    <n v="472799.98"/>
    <n v="193060"/>
    <s v="ZLIN"/>
    <n v="10"/>
    <n v="0"/>
    <n v="0"/>
    <n v="0"/>
    <s v="ZLIN"/>
    <n v="10"/>
    <n v="0"/>
    <n v="0"/>
    <n v="0"/>
    <m/>
    <m/>
    <m/>
  </r>
  <r>
    <s v="120602009524-0"/>
    <x v="38"/>
    <m/>
    <s v="EVAPORADOR (cuarto octanaje) 60000 BTU"/>
    <s v="12.11.2014"/>
    <n v="455390"/>
    <n v="185950.91999999998"/>
    <s v="ZLIN"/>
    <n v="10"/>
    <n v="0"/>
    <n v="0"/>
    <n v="0"/>
    <s v="ZLIN"/>
    <n v="10"/>
    <n v="0"/>
    <n v="0"/>
    <n v="0"/>
    <m/>
    <m/>
    <m/>
  </r>
  <r>
    <s v="120602009525-0"/>
    <x v="38"/>
    <m/>
    <s v="ESTACION DE TRABAJO PARA SECRETARIA"/>
    <s v="16.12.2014"/>
    <n v="726220.87"/>
    <n v="290488.36"/>
    <s v="ZLIN"/>
    <n v="10"/>
    <n v="0"/>
    <n v="0"/>
    <n v="0"/>
    <s v="ZLIN"/>
    <n v="10"/>
    <n v="0"/>
    <n v="0"/>
    <n v="0"/>
    <m/>
    <m/>
    <m/>
  </r>
  <r>
    <s v="120602009526-0"/>
    <x v="38"/>
    <m/>
    <s v="Silla ergonómica p/médico de Turrialba"/>
    <s v="14.11.2014"/>
    <n v="215000"/>
    <n v="87791.67"/>
    <s v="ZLIN"/>
    <n v="10"/>
    <n v="0"/>
    <n v="0"/>
    <n v="0"/>
    <s v="ZLIN"/>
    <n v="10"/>
    <n v="0"/>
    <n v="0"/>
    <n v="0"/>
    <m/>
    <m/>
    <m/>
  </r>
  <r>
    <s v="120602009527-0"/>
    <x v="38"/>
    <m/>
    <s v="RELOJ BIOMETRICO"/>
    <s v="18.11.2014"/>
    <n v="403975"/>
    <n v="121414.25"/>
    <s v="ZLIN"/>
    <n v="15"/>
    <n v="0"/>
    <n v="0"/>
    <n v="0"/>
    <s v="ZLIN"/>
    <n v="10"/>
    <n v="0"/>
    <n v="0"/>
    <n v="0"/>
    <m/>
    <m/>
    <m/>
  </r>
  <r>
    <s v="120602009528-0"/>
    <x v="38"/>
    <m/>
    <s v="LOCKER 6 PUERTAS"/>
    <s v="27.11.2014"/>
    <n v="155000"/>
    <n v="63291.67"/>
    <s v="ZLIN"/>
    <n v="10"/>
    <n v="0"/>
    <n v="0"/>
    <n v="0"/>
    <s v="ZLIN"/>
    <n v="10"/>
    <n v="0"/>
    <n v="0"/>
    <n v="0"/>
    <m/>
    <m/>
    <m/>
  </r>
  <r>
    <s v="120602009530-0"/>
    <x v="38"/>
    <m/>
    <s v="CAMARA FOTOGRAFICA"/>
    <s v="27.11.2014"/>
    <n v="289990"/>
    <n v="118412.57999999999"/>
    <s v="ZLIN"/>
    <n v="10"/>
    <n v="0"/>
    <n v="0"/>
    <n v="0"/>
    <s v="ZLIN"/>
    <n v="10"/>
    <n v="0"/>
    <n v="0"/>
    <n v="0"/>
    <m/>
    <m/>
    <m/>
  </r>
  <r>
    <s v="120602009531-0"/>
    <x v="38"/>
    <m/>
    <s v="AIRE ACONDICIONADO"/>
    <s v="16.12.2014"/>
    <n v="399627"/>
    <n v="159850.79999999999"/>
    <s v="ZLIN"/>
    <n v="10"/>
    <n v="0"/>
    <n v="0"/>
    <n v="0"/>
    <s v="ZLIN"/>
    <n v="10"/>
    <n v="0"/>
    <n v="0"/>
    <n v="0"/>
    <m/>
    <m/>
    <m/>
  </r>
  <r>
    <s v="120602009532-0"/>
    <x v="38"/>
    <m/>
    <s v="SOFA DOS PLAZAS"/>
    <s v="25.11.2014"/>
    <n v="298600"/>
    <n v="121928.32999999999"/>
    <s v="ZLIN"/>
    <n v="10"/>
    <n v="0"/>
    <n v="0"/>
    <n v="0"/>
    <s v="ZLIN"/>
    <n v="10"/>
    <n v="0"/>
    <n v="0"/>
    <n v="0"/>
    <m/>
    <m/>
    <m/>
  </r>
  <r>
    <s v="120602009533-0"/>
    <x v="38"/>
    <m/>
    <s v="SOFA DOS PLAZAS"/>
    <s v="25.11.2014"/>
    <n v="298600"/>
    <n v="121928.32999999999"/>
    <s v="ZLIN"/>
    <n v="10"/>
    <n v="0"/>
    <n v="0"/>
    <n v="0"/>
    <s v="ZLIN"/>
    <n v="10"/>
    <n v="0"/>
    <n v="0"/>
    <n v="0"/>
    <m/>
    <m/>
    <m/>
  </r>
  <r>
    <s v="120602009537-0"/>
    <x v="38"/>
    <m/>
    <s v="SILLA EJECUTIVA"/>
    <s v="25.11.2014"/>
    <n v="100000"/>
    <n v="40833.33"/>
    <s v="ZLIN"/>
    <n v="10"/>
    <n v="0"/>
    <n v="0"/>
    <n v="0"/>
    <s v="ZLIN"/>
    <n v="10"/>
    <n v="0"/>
    <n v="0"/>
    <n v="0"/>
    <m/>
    <m/>
    <m/>
  </r>
  <r>
    <s v="120602009538-0"/>
    <x v="38"/>
    <m/>
    <s v="SILLA EJECUTIVA"/>
    <s v="25.11.2014"/>
    <n v="100000"/>
    <n v="40833.33"/>
    <s v="ZLIN"/>
    <n v="10"/>
    <n v="0"/>
    <n v="0"/>
    <n v="0"/>
    <s v="ZLIN"/>
    <n v="10"/>
    <n v="0"/>
    <n v="0"/>
    <n v="0"/>
    <m/>
    <m/>
    <m/>
  </r>
  <r>
    <s v="120602009539-0"/>
    <x v="38"/>
    <m/>
    <s v="SILLA EJECUTIVA"/>
    <s v="25.11.2014"/>
    <n v="100000"/>
    <n v="40833.33"/>
    <s v="ZLIN"/>
    <n v="10"/>
    <n v="0"/>
    <n v="0"/>
    <n v="0"/>
    <s v="ZLIN"/>
    <n v="10"/>
    <n v="0"/>
    <n v="0"/>
    <n v="0"/>
    <m/>
    <m/>
    <m/>
  </r>
  <r>
    <s v="120602009540-0"/>
    <x v="38"/>
    <m/>
    <s v="SILLA EJECUTIVA"/>
    <s v="25.11.2014"/>
    <n v="100000"/>
    <n v="40833.33"/>
    <s v="ZLIN"/>
    <n v="10"/>
    <n v="0"/>
    <n v="0"/>
    <n v="0"/>
    <s v="ZLIN"/>
    <n v="10"/>
    <n v="0"/>
    <n v="0"/>
    <n v="0"/>
    <m/>
    <m/>
    <m/>
  </r>
  <r>
    <s v="120602009541-0"/>
    <x v="38"/>
    <m/>
    <s v="SILLA EJECUTIVA"/>
    <s v="25.11.2014"/>
    <n v="100000"/>
    <n v="40833.33"/>
    <s v="ZLIN"/>
    <n v="10"/>
    <n v="0"/>
    <n v="0"/>
    <n v="0"/>
    <s v="ZLIN"/>
    <n v="10"/>
    <n v="0"/>
    <n v="0"/>
    <n v="0"/>
    <m/>
    <m/>
    <m/>
  </r>
  <r>
    <s v="120602009542-0"/>
    <x v="38"/>
    <m/>
    <s v="SILLA EJECUTIVA"/>
    <s v="25.11.2014"/>
    <n v="100000"/>
    <n v="40833.33"/>
    <s v="ZLIN"/>
    <n v="10"/>
    <n v="0"/>
    <n v="0"/>
    <n v="0"/>
    <s v="ZLIN"/>
    <n v="10"/>
    <n v="0"/>
    <n v="0"/>
    <n v="0"/>
    <m/>
    <m/>
    <m/>
  </r>
  <r>
    <s v="120602009543-0"/>
    <x v="38"/>
    <m/>
    <s v="SILLA"/>
    <s v="10.12.2014"/>
    <n v="129000"/>
    <n v="51600"/>
    <s v="ZLIN"/>
    <n v="10"/>
    <n v="0"/>
    <n v="0"/>
    <n v="0"/>
    <s v="ZLIN"/>
    <n v="10"/>
    <n v="0"/>
    <n v="0"/>
    <n v="0"/>
    <m/>
    <m/>
    <m/>
  </r>
  <r>
    <s v="120602009544-0"/>
    <x v="38"/>
    <m/>
    <s v="SILLA"/>
    <s v="10.12.2014"/>
    <n v="129000"/>
    <n v="51600"/>
    <s v="ZLIN"/>
    <n v="10"/>
    <n v="0"/>
    <n v="0"/>
    <n v="0"/>
    <s v="ZLIN"/>
    <n v="10"/>
    <n v="0"/>
    <n v="0"/>
    <n v="0"/>
    <m/>
    <m/>
    <m/>
  </r>
  <r>
    <s v="120602009545-0"/>
    <x v="38"/>
    <m/>
    <s v="RELOJ BIOMETRICO"/>
    <s v="28.11.2014"/>
    <n v="403975"/>
    <n v="121414.25"/>
    <s v="ZLIN"/>
    <n v="15"/>
    <n v="0"/>
    <n v="0"/>
    <n v="0"/>
    <s v="ZLIN"/>
    <n v="10"/>
    <n v="0"/>
    <n v="0"/>
    <n v="0"/>
    <m/>
    <m/>
    <m/>
  </r>
  <r>
    <s v="120602009546-0"/>
    <x v="38"/>
    <m/>
    <s v="DISPENSADOR DE AGUA"/>
    <s v="10.12.2014"/>
    <n v="377818"/>
    <n v="151127.20000000001"/>
    <s v="ZLIN"/>
    <n v="10"/>
    <n v="0"/>
    <n v="0"/>
    <n v="0"/>
    <s v="ZLIN"/>
    <n v="10"/>
    <n v="0"/>
    <n v="0"/>
    <n v="0"/>
    <m/>
    <m/>
    <m/>
  </r>
  <r>
    <s v="120602009547-0"/>
    <x v="38"/>
    <m/>
    <s v="DISPENSADOR DE AGUA"/>
    <s v="10.12.2014"/>
    <n v="377818"/>
    <n v="151127.20000000001"/>
    <s v="ZLIN"/>
    <n v="10"/>
    <n v="0"/>
    <n v="0"/>
    <n v="0"/>
    <s v="ZLIN"/>
    <n v="10"/>
    <n v="0"/>
    <n v="0"/>
    <n v="0"/>
    <m/>
    <m/>
    <m/>
  </r>
  <r>
    <s v="120602009548-0"/>
    <x v="38"/>
    <m/>
    <s v="DISPENSADOR DE AGUA"/>
    <s v="10.12.2014"/>
    <n v="377818"/>
    <n v="151127.20000000001"/>
    <s v="ZLIN"/>
    <n v="10"/>
    <n v="0"/>
    <n v="0"/>
    <n v="0"/>
    <s v="ZLIN"/>
    <n v="10"/>
    <n v="0"/>
    <n v="0"/>
    <n v="0"/>
    <m/>
    <m/>
    <m/>
  </r>
  <r>
    <s v="120602009549-0"/>
    <x v="38"/>
    <m/>
    <s v="JUEGO DE PERSIANAS (3 PIEZAS)"/>
    <s v="03.12.2014"/>
    <n v="288319.58"/>
    <n v="115327.84000000003"/>
    <s v="ZLIN"/>
    <n v="10"/>
    <n v="0"/>
    <n v="0"/>
    <n v="0"/>
    <s v="ZLIN"/>
    <n v="10"/>
    <n v="0"/>
    <n v="0"/>
    <n v="0"/>
    <m/>
    <m/>
    <m/>
  </r>
  <r>
    <s v="120602009550-0"/>
    <x v="38"/>
    <m/>
    <s v="Juego de comedor de 4 sillas"/>
    <s v="11.12.2014"/>
    <n v="330000"/>
    <n v="132000"/>
    <s v="ZLIN"/>
    <n v="10"/>
    <n v="0"/>
    <n v="0"/>
    <n v="0"/>
    <s v="ZLIN"/>
    <n v="10"/>
    <n v="0"/>
    <n v="0"/>
    <n v="0"/>
    <m/>
    <m/>
    <m/>
  </r>
  <r>
    <s v="120602009551-0"/>
    <x v="38"/>
    <m/>
    <s v="TOLDO 6 X 6 ROTULADO DE RECOPE"/>
    <s v="16.12.2014"/>
    <n v="1375000"/>
    <n v="550000"/>
    <s v="ZLIN"/>
    <n v="10"/>
    <n v="0"/>
    <n v="0"/>
    <n v="0"/>
    <s v="ZLIN"/>
    <n v="10"/>
    <n v="0"/>
    <n v="0"/>
    <n v="0"/>
    <m/>
    <m/>
    <m/>
  </r>
  <r>
    <s v="120602009552-0"/>
    <x v="38"/>
    <m/>
    <s v="SILLA ERGONOMICA"/>
    <s v="18.12.2014"/>
    <n v="213808.03"/>
    <n v="85523.199999999997"/>
    <s v="ZLIN"/>
    <n v="10"/>
    <n v="0"/>
    <n v="0"/>
    <n v="0"/>
    <s v="ZLIN"/>
    <n v="10"/>
    <n v="0"/>
    <n v="0"/>
    <n v="0"/>
    <m/>
    <m/>
    <m/>
  </r>
  <r>
    <s v="120602009553-0"/>
    <x v="38"/>
    <m/>
    <s v="SILLA ERGONOMICA"/>
    <s v="18.12.2014"/>
    <n v="172097.22"/>
    <n v="68838.880000000005"/>
    <s v="ZLIN"/>
    <n v="10"/>
    <n v="0"/>
    <n v="0"/>
    <n v="0"/>
    <s v="ZLIN"/>
    <n v="10"/>
    <n v="0"/>
    <n v="0"/>
    <n v="0"/>
    <m/>
    <m/>
    <m/>
  </r>
  <r>
    <s v="120602009554-0"/>
    <x v="38"/>
    <m/>
    <s v="SILLA PARA ESCRITORIO"/>
    <s v="18.12.2014"/>
    <n v="115000"/>
    <n v="46000"/>
    <s v="ZLIN"/>
    <n v="10"/>
    <n v="0"/>
    <n v="0"/>
    <n v="0"/>
    <s v="ZLIN"/>
    <n v="10"/>
    <n v="0"/>
    <n v="0"/>
    <n v="0"/>
    <m/>
    <m/>
    <m/>
  </r>
  <r>
    <s v="120602009555-0"/>
    <x v="38"/>
    <m/>
    <s v="SILLA PARA ESCRITORIO"/>
    <s v="18.12.2014"/>
    <n v="115000"/>
    <n v="46000"/>
    <s v="ZLIN"/>
    <n v="10"/>
    <n v="0"/>
    <n v="0"/>
    <n v="0"/>
    <s v="ZLIN"/>
    <n v="10"/>
    <n v="0"/>
    <n v="0"/>
    <n v="0"/>
    <m/>
    <m/>
    <m/>
  </r>
  <r>
    <s v="120602009556-0"/>
    <x v="38"/>
    <m/>
    <s v="SILLA PARA ESCRITORIO"/>
    <s v="18.12.2014"/>
    <n v="115000"/>
    <n v="46000"/>
    <s v="ZLIN"/>
    <n v="10"/>
    <n v="0"/>
    <n v="0"/>
    <n v="0"/>
    <s v="ZLIN"/>
    <n v="10"/>
    <n v="0"/>
    <n v="0"/>
    <n v="0"/>
    <m/>
    <m/>
    <m/>
  </r>
  <r>
    <s v="120602009557-0"/>
    <x v="38"/>
    <m/>
    <s v="DESTRUCTORA DE PAPEL"/>
    <s v="19.12.2014"/>
    <n v="149990"/>
    <n v="59996"/>
    <s v="ZLIN"/>
    <n v="10"/>
    <n v="0"/>
    <n v="0"/>
    <n v="0"/>
    <s v="ZLIN"/>
    <n v="10"/>
    <n v="0"/>
    <n v="0"/>
    <n v="0"/>
    <m/>
    <m/>
    <m/>
  </r>
  <r>
    <s v="120602009558-0"/>
    <x v="38"/>
    <m/>
    <s v="DESTRUCTORA DE PAPEL"/>
    <s v="09.01.2015"/>
    <n v="154180"/>
    <n v="60387.17"/>
    <s v="ZLIN"/>
    <n v="10"/>
    <n v="0"/>
    <n v="0"/>
    <n v="0"/>
    <s v="ZLIN"/>
    <n v="10"/>
    <n v="0"/>
    <n v="0"/>
    <n v="0"/>
    <m/>
    <m/>
    <m/>
  </r>
  <r>
    <s v="120602009559-0"/>
    <x v="38"/>
    <m/>
    <s v="SILLA EJECUTIVA ERGONOMICA"/>
    <s v="28.01.2015"/>
    <n v="135000"/>
    <n v="52875"/>
    <s v="ZLIN"/>
    <n v="10"/>
    <n v="0"/>
    <n v="0"/>
    <n v="0"/>
    <s v="ZLIN"/>
    <n v="10"/>
    <n v="0"/>
    <n v="0"/>
    <n v="0"/>
    <m/>
    <m/>
    <m/>
  </r>
  <r>
    <s v="120602009560-0"/>
    <x v="38"/>
    <m/>
    <s v="AIRE ACONDICIONADO (DATA CENTER EL ALTO)"/>
    <s v="28.02.2015"/>
    <n v="24766333.02"/>
    <n v="9493760.9900000002"/>
    <s v="ZLIN"/>
    <n v="10"/>
    <n v="0"/>
    <n v="0"/>
    <n v="0"/>
    <s v="ZLIN"/>
    <n v="10"/>
    <n v="0"/>
    <n v="0"/>
    <n v="0"/>
    <m/>
    <m/>
    <m/>
  </r>
  <r>
    <s v="120602009561-0"/>
    <x v="38"/>
    <m/>
    <s v="AIRE ACONDICIONADO (DATA CENTER EL ALTO)"/>
    <s v="28.02.2015"/>
    <n v="24766333.02"/>
    <n v="9493760.9900000002"/>
    <s v="ZLIN"/>
    <n v="10"/>
    <n v="0"/>
    <n v="0"/>
    <n v="0"/>
    <s v="ZLIN"/>
    <n v="10"/>
    <n v="0"/>
    <n v="0"/>
    <n v="0"/>
    <m/>
    <m/>
    <m/>
  </r>
  <r>
    <s v="120602009562-0"/>
    <x v="38"/>
    <m/>
    <s v="AIRE ACONDICIONADO (DATA CENTER EL ALTO)"/>
    <s v="28.02.2015"/>
    <n v="24766333.030000001"/>
    <n v="9493760.9900000021"/>
    <s v="ZLIN"/>
    <n v="10"/>
    <n v="0"/>
    <n v="0"/>
    <n v="0"/>
    <s v="ZLIN"/>
    <n v="10"/>
    <n v="0"/>
    <n v="0"/>
    <n v="0"/>
    <m/>
    <m/>
    <m/>
  </r>
  <r>
    <s v="120602009563-0"/>
    <x v="38"/>
    <m/>
    <s v="AIRE ACONDICIONADO (DATA CENTER EL ALTO)"/>
    <s v="28.02.2015"/>
    <n v="9552728.5700000003"/>
    <n v="3661879.29"/>
    <s v="ZLIN"/>
    <n v="10"/>
    <n v="0"/>
    <n v="0"/>
    <n v="0"/>
    <s v="ZLIN"/>
    <n v="10"/>
    <n v="0"/>
    <n v="0"/>
    <n v="0"/>
    <m/>
    <m/>
    <m/>
  </r>
  <r>
    <s v="120602009564-0"/>
    <x v="38"/>
    <m/>
    <s v="AIRE ACONDICIONADO (DATA CENTER EL ALTO)"/>
    <s v="28.02.2015"/>
    <n v="9552728.5700000003"/>
    <n v="3661879.29"/>
    <s v="ZLIN"/>
    <n v="10"/>
    <n v="0"/>
    <n v="0"/>
    <n v="0"/>
    <s v="ZLIN"/>
    <n v="10"/>
    <n v="0"/>
    <n v="0"/>
    <n v="0"/>
    <m/>
    <m/>
    <m/>
  </r>
  <r>
    <s v="120602009565-0"/>
    <x v="38"/>
    <m/>
    <s v="AIRE ACONDICIONADO (DATA CENTER EL ALTO)"/>
    <s v="28.02.2015"/>
    <n v="9552728.5700000003"/>
    <n v="3661879.29"/>
    <s v="ZLIN"/>
    <n v="10"/>
    <n v="0"/>
    <n v="0"/>
    <n v="0"/>
    <s v="ZLIN"/>
    <n v="10"/>
    <n v="0"/>
    <n v="0"/>
    <n v="0"/>
    <m/>
    <m/>
    <m/>
  </r>
  <r>
    <s v="120602009566-0"/>
    <x v="38"/>
    <m/>
    <s v="AIRE ACONDICIONADO (DATA CENTER EL ALTO)"/>
    <s v="28.02.2015"/>
    <n v="9552728.5700000003"/>
    <n v="3661879.29"/>
    <s v="ZLIN"/>
    <n v="10"/>
    <n v="0"/>
    <n v="0"/>
    <n v="0"/>
    <s v="ZLIN"/>
    <n v="10"/>
    <n v="0"/>
    <n v="0"/>
    <n v="0"/>
    <m/>
    <m/>
    <m/>
  </r>
  <r>
    <s v="120602009567-0"/>
    <x v="38"/>
    <m/>
    <s v="AIRE ACONDICIONADO (DATA CENTER EL ALTO)"/>
    <s v="28.02.2015"/>
    <n v="9552728.5700000003"/>
    <n v="3661879.29"/>
    <s v="ZLIN"/>
    <n v="10"/>
    <n v="0"/>
    <n v="0"/>
    <n v="0"/>
    <s v="ZLIN"/>
    <n v="10"/>
    <n v="0"/>
    <n v="0"/>
    <n v="0"/>
    <m/>
    <m/>
    <m/>
  </r>
  <r>
    <s v="120602009568-0"/>
    <x v="38"/>
    <m/>
    <s v="AIRE ACONDICIONADO (DATA CENTER EL ALTO)"/>
    <s v="28.02.2015"/>
    <n v="9552728.5700000003"/>
    <n v="3661879.29"/>
    <s v="ZLIN"/>
    <n v="10"/>
    <n v="0"/>
    <n v="0"/>
    <n v="0"/>
    <s v="ZLIN"/>
    <n v="10"/>
    <n v="0"/>
    <n v="0"/>
    <n v="0"/>
    <m/>
    <m/>
    <m/>
  </r>
  <r>
    <s v="120602009569-0"/>
    <x v="38"/>
    <m/>
    <s v="AIRE ACONDICIONADO (DATA CENTER EL ALTO)"/>
    <s v="28.02.2015"/>
    <n v="9552728.5600000005"/>
    <n v="3661879.290000001"/>
    <s v="ZLIN"/>
    <n v="10"/>
    <n v="0"/>
    <n v="0"/>
    <n v="0"/>
    <s v="ZLIN"/>
    <n v="10"/>
    <n v="0"/>
    <n v="0"/>
    <n v="0"/>
    <m/>
    <m/>
    <m/>
  </r>
  <r>
    <s v="120602009570-0"/>
    <x v="38"/>
    <m/>
    <s v="AIRE ACONDICIONADO (DATA CENTER EL ALTO)"/>
    <s v="28.02.2015"/>
    <n v="1857475"/>
    <n v="712032.08000000007"/>
    <s v="ZLIN"/>
    <n v="10"/>
    <n v="0"/>
    <n v="0"/>
    <n v="0"/>
    <s v="ZLIN"/>
    <n v="10"/>
    <n v="0"/>
    <n v="0"/>
    <n v="0"/>
    <m/>
    <m/>
    <m/>
  </r>
  <r>
    <s v="120602009571-0"/>
    <x v="38"/>
    <m/>
    <s v="AIRE ACONDICIONADO (DATA CENTER EL ALTO)"/>
    <s v="28.02.2015"/>
    <n v="1857475"/>
    <n v="712032.08000000007"/>
    <s v="ZLIN"/>
    <n v="10"/>
    <n v="0"/>
    <n v="0"/>
    <n v="0"/>
    <s v="ZLIN"/>
    <n v="10"/>
    <n v="0"/>
    <n v="0"/>
    <n v="0"/>
    <m/>
    <m/>
    <m/>
  </r>
  <r>
    <s v="120602009572-0"/>
    <x v="38"/>
    <m/>
    <s v="AIRE ACONDICIONADO (DATA CENTER EL ALTO)"/>
    <s v="28.02.2015"/>
    <n v="1857475"/>
    <n v="712032.08000000007"/>
    <s v="ZLIN"/>
    <n v="10"/>
    <n v="0"/>
    <n v="0"/>
    <n v="0"/>
    <s v="ZLIN"/>
    <n v="10"/>
    <n v="0"/>
    <n v="0"/>
    <n v="0"/>
    <m/>
    <m/>
    <m/>
  </r>
  <r>
    <s v="120602009573-0"/>
    <x v="38"/>
    <m/>
    <s v="AIRE ACONDICIONADO (DATA CENTER EL ALTO)"/>
    <s v="28.02.2015"/>
    <n v="1857475"/>
    <n v="712032.08000000007"/>
    <s v="ZLIN"/>
    <n v="10"/>
    <n v="0"/>
    <n v="0"/>
    <n v="0"/>
    <s v="ZLIN"/>
    <n v="10"/>
    <n v="0"/>
    <n v="0"/>
    <n v="0"/>
    <m/>
    <m/>
    <m/>
  </r>
  <r>
    <s v="120602009574-0"/>
    <x v="38"/>
    <m/>
    <s v="MUEBLE MODULAR EN L 8 GAVETAS CON AEREO 6 GAV"/>
    <s v="28.02.2015"/>
    <n v="5151282.07"/>
    <n v="1974658.1400000001"/>
    <s v="ZLIN"/>
    <n v="10"/>
    <n v="0"/>
    <n v="0"/>
    <n v="0"/>
    <s v="ZLIN"/>
    <n v="10"/>
    <n v="0"/>
    <n v="0"/>
    <n v="0"/>
    <m/>
    <m/>
    <m/>
  </r>
  <r>
    <s v="120602009575-0"/>
    <x v="38"/>
    <m/>
    <s v="TELEVISOR DE 50&quot;  (DATA CENTER EL ALTO)"/>
    <s v="28.02.2015"/>
    <n v="643910.26"/>
    <n v="246832.27000000002"/>
    <s v="ZLIN"/>
    <n v="10"/>
    <n v="0"/>
    <n v="0"/>
    <n v="0"/>
    <s v="ZLIN"/>
    <n v="10"/>
    <n v="0"/>
    <n v="0"/>
    <n v="0"/>
    <m/>
    <m/>
    <m/>
  </r>
  <r>
    <s v="120602009576-0"/>
    <x v="38"/>
    <m/>
    <s v="TELEVISOR DE 50&quot;  (DATA CENTER EL ALTO)"/>
    <s v="28.02.2015"/>
    <n v="643910.26"/>
    <n v="246832.27000000002"/>
    <s v="ZLIN"/>
    <n v="10"/>
    <n v="0"/>
    <n v="0"/>
    <n v="0"/>
    <s v="ZLIN"/>
    <n v="10"/>
    <n v="0"/>
    <n v="0"/>
    <n v="0"/>
    <m/>
    <m/>
    <m/>
  </r>
  <r>
    <s v="120602009577-0"/>
    <x v="38"/>
    <m/>
    <s v="TELEVISOR DE 50&quot;  (DATA CENTER EL ALTO)"/>
    <s v="28.02.2015"/>
    <n v="643910.26"/>
    <n v="246832.27000000002"/>
    <s v="ZLIN"/>
    <n v="10"/>
    <n v="0"/>
    <n v="0"/>
    <n v="0"/>
    <s v="ZLIN"/>
    <n v="10"/>
    <n v="0"/>
    <n v="0"/>
    <n v="0"/>
    <m/>
    <m/>
    <m/>
  </r>
  <r>
    <s v="120602009578-0"/>
    <x v="38"/>
    <m/>
    <s v="TELEVISOR DE 50&quot;  (DATA CENTER EL ALTO)"/>
    <s v="28.02.2015"/>
    <n v="643910.26"/>
    <n v="246832.27000000002"/>
    <s v="ZLIN"/>
    <n v="10"/>
    <n v="0"/>
    <n v="0"/>
    <n v="0"/>
    <s v="ZLIN"/>
    <n v="10"/>
    <n v="0"/>
    <n v="0"/>
    <n v="0"/>
    <m/>
    <m/>
    <m/>
  </r>
  <r>
    <s v="120602009579-0"/>
    <x v="38"/>
    <m/>
    <s v="JUEGO ESCRITORIO CON SILLA"/>
    <s v="28.02.2015"/>
    <n v="286182.34000000003"/>
    <n v="109703.22000000003"/>
    <s v="ZLIN"/>
    <n v="10"/>
    <n v="0"/>
    <n v="0"/>
    <n v="0"/>
    <s v="ZLIN"/>
    <n v="10"/>
    <n v="0"/>
    <n v="0"/>
    <n v="0"/>
    <m/>
    <m/>
    <m/>
  </r>
  <r>
    <s v="120602009580-0"/>
    <x v="38"/>
    <m/>
    <s v="JUEGO ESCRITORIO CON SILLA"/>
    <s v="28.02.2015"/>
    <n v="286182.34000000003"/>
    <n v="109703.22000000003"/>
    <s v="ZLIN"/>
    <n v="10"/>
    <n v="0"/>
    <n v="0"/>
    <n v="0"/>
    <s v="ZLIN"/>
    <n v="10"/>
    <n v="0"/>
    <n v="0"/>
    <n v="0"/>
    <m/>
    <m/>
    <m/>
  </r>
  <r>
    <s v="120602009581-0"/>
    <x v="38"/>
    <m/>
    <s v="JUEGO ESCRITORIO CON SILLA"/>
    <s v="28.02.2015"/>
    <n v="286182.33"/>
    <n v="109703.22000000003"/>
    <s v="ZLIN"/>
    <n v="10"/>
    <n v="0"/>
    <n v="0"/>
    <n v="0"/>
    <s v="ZLIN"/>
    <n v="10"/>
    <n v="0"/>
    <n v="0"/>
    <n v="0"/>
    <m/>
    <m/>
    <m/>
  </r>
  <r>
    <s v="120602009582-0"/>
    <x v="38"/>
    <m/>
    <s v="ARMARIO METALICO"/>
    <s v="13.02.2015"/>
    <n v="165000"/>
    <n v="63250"/>
    <s v="ZLIN"/>
    <n v="10"/>
    <n v="0"/>
    <n v="0"/>
    <n v="0"/>
    <s v="ZLIN"/>
    <n v="10"/>
    <n v="0"/>
    <n v="0"/>
    <n v="0"/>
    <m/>
    <m/>
    <m/>
  </r>
  <r>
    <s v="120602009583-0"/>
    <x v="38"/>
    <m/>
    <s v="ARMARIO METALICO"/>
    <s v="13.02.2015"/>
    <n v="165000"/>
    <n v="63250"/>
    <s v="ZLIN"/>
    <n v="10"/>
    <n v="0"/>
    <n v="0"/>
    <n v="0"/>
    <s v="ZLIN"/>
    <n v="10"/>
    <n v="0"/>
    <n v="0"/>
    <n v="0"/>
    <m/>
    <m/>
    <m/>
  </r>
  <r>
    <s v="120602009584-0"/>
    <x v="38"/>
    <m/>
    <s v="ARMARIO METALICO"/>
    <s v="13.02.2015"/>
    <n v="165000"/>
    <n v="63250"/>
    <s v="ZLIN"/>
    <n v="10"/>
    <n v="0"/>
    <n v="0"/>
    <n v="0"/>
    <s v="ZLIN"/>
    <n v="10"/>
    <n v="0"/>
    <n v="0"/>
    <n v="0"/>
    <m/>
    <m/>
    <m/>
  </r>
  <r>
    <s v="120602009585-0"/>
    <x v="38"/>
    <m/>
    <s v="ARMARIO METALICO"/>
    <s v="13.02.2015"/>
    <n v="165000"/>
    <n v="63250"/>
    <s v="ZLIN"/>
    <n v="10"/>
    <n v="0"/>
    <n v="0"/>
    <n v="0"/>
    <s v="ZLIN"/>
    <n v="10"/>
    <n v="0"/>
    <n v="0"/>
    <n v="0"/>
    <m/>
    <m/>
    <m/>
  </r>
  <r>
    <s v="120602009586-0"/>
    <x v="38"/>
    <m/>
    <s v="ARMARIO METALICO"/>
    <s v="13.02.2015"/>
    <n v="165000"/>
    <n v="63250"/>
    <s v="ZLIN"/>
    <n v="10"/>
    <n v="0"/>
    <n v="0"/>
    <n v="0"/>
    <s v="ZLIN"/>
    <n v="10"/>
    <n v="0"/>
    <n v="0"/>
    <n v="0"/>
    <m/>
    <m/>
    <m/>
  </r>
  <r>
    <s v="120602009587-0"/>
    <x v="38"/>
    <m/>
    <s v="ARMARIO METALICO"/>
    <s v="13.02.2015"/>
    <n v="165000.01"/>
    <n v="63250.000000000015"/>
    <s v="ZLIN"/>
    <n v="10"/>
    <n v="0"/>
    <n v="0"/>
    <n v="0"/>
    <s v="ZLIN"/>
    <n v="10"/>
    <n v="0"/>
    <n v="0"/>
    <n v="0"/>
    <m/>
    <m/>
    <m/>
  </r>
  <r>
    <s v="120602009588-0"/>
    <x v="38"/>
    <m/>
    <s v="1 LOCKERS DE 06 PUERTAS"/>
    <s v="11.03.2015"/>
    <n v="154999.99"/>
    <n v="58124.999999999985"/>
    <s v="ZLIN"/>
    <n v="10"/>
    <n v="0"/>
    <n v="0"/>
    <n v="0"/>
    <s v="ZLIN"/>
    <n v="10"/>
    <n v="0"/>
    <n v="0"/>
    <n v="0"/>
    <m/>
    <m/>
    <m/>
  </r>
  <r>
    <s v="120602009589-0"/>
    <x v="38"/>
    <m/>
    <s v="1 LOCKERS DE 06 PUERTAS"/>
    <s v="11.03.2015"/>
    <n v="155000"/>
    <n v="58125"/>
    <s v="ZLIN"/>
    <n v="10"/>
    <n v="0"/>
    <n v="0"/>
    <n v="0"/>
    <s v="ZLIN"/>
    <n v="10"/>
    <n v="0"/>
    <n v="0"/>
    <n v="0"/>
    <m/>
    <m/>
    <m/>
  </r>
  <r>
    <s v="120602009590-0"/>
    <x v="38"/>
    <m/>
    <s v="1 LOCKERS DE 06 PUERTAS"/>
    <s v="11.03.2015"/>
    <n v="155000"/>
    <n v="58125"/>
    <s v="ZLIN"/>
    <n v="10"/>
    <n v="0"/>
    <n v="0"/>
    <n v="0"/>
    <s v="ZLIN"/>
    <n v="10"/>
    <n v="0"/>
    <n v="0"/>
    <n v="0"/>
    <m/>
    <m/>
    <m/>
  </r>
  <r>
    <s v="120602009591-0"/>
    <x v="38"/>
    <m/>
    <s v="1 LOCKERS DE 06 PUERTAS"/>
    <s v="11.03.2015"/>
    <n v="155000"/>
    <n v="58125"/>
    <s v="ZLIN"/>
    <n v="10"/>
    <n v="0"/>
    <n v="0"/>
    <n v="0"/>
    <s v="ZLIN"/>
    <n v="10"/>
    <n v="0"/>
    <n v="0"/>
    <n v="0"/>
    <m/>
    <m/>
    <m/>
  </r>
  <r>
    <s v="120602009592-0"/>
    <x v="38"/>
    <m/>
    <s v="CINTOTECA CENTRO DE DATOS INFORMATICA"/>
    <s v="05.03.2015"/>
    <n v="1191103.6200000001"/>
    <n v="446663.85000000009"/>
    <s v="ZLIN"/>
    <n v="10"/>
    <n v="0"/>
    <n v="0"/>
    <n v="0"/>
    <s v="ZLIN"/>
    <n v="10"/>
    <n v="0"/>
    <n v="0"/>
    <n v="0"/>
    <m/>
    <m/>
    <m/>
  </r>
  <r>
    <s v="120602009593-0"/>
    <x v="38"/>
    <m/>
    <s v="Archivo Horizontal 4 gavetas"/>
    <s v="06.03.2015"/>
    <n v="190320"/>
    <n v="71370"/>
    <s v="ZLIN"/>
    <n v="10"/>
    <n v="0"/>
    <n v="0"/>
    <n v="0"/>
    <s v="ZLIN"/>
    <n v="10"/>
    <n v="0"/>
    <n v="0"/>
    <n v="0"/>
    <m/>
    <m/>
    <m/>
  </r>
  <r>
    <s v="120602009594-0"/>
    <x v="38"/>
    <m/>
    <s v="SILLA TIPO EJECUTIVO RECLINABLE"/>
    <s v="06.03.2015"/>
    <n v="220000"/>
    <n v="82500"/>
    <s v="ZLIN"/>
    <n v="10"/>
    <n v="0"/>
    <n v="0"/>
    <n v="0"/>
    <s v="ZLIN"/>
    <n v="10"/>
    <n v="0"/>
    <n v="0"/>
    <n v="0"/>
    <m/>
    <m/>
    <m/>
  </r>
  <r>
    <s v="120602009595-0"/>
    <x v="38"/>
    <m/>
    <s v="SILLA TIPO EJECUTIVO RECLINABLE"/>
    <s v="06.03.2015"/>
    <n v="220000"/>
    <n v="82500"/>
    <s v="ZLIN"/>
    <n v="10"/>
    <n v="0"/>
    <n v="0"/>
    <n v="0"/>
    <s v="ZLIN"/>
    <n v="10"/>
    <n v="0"/>
    <n v="0"/>
    <n v="0"/>
    <m/>
    <m/>
    <m/>
  </r>
  <r>
    <s v="120602009596-0"/>
    <x v="38"/>
    <m/>
    <s v="SILLA TIPO EJECUTIVO RECLINABLE"/>
    <s v="06.03.2015"/>
    <n v="220000"/>
    <n v="82500"/>
    <s v="ZLIN"/>
    <n v="10"/>
    <n v="0"/>
    <n v="0"/>
    <n v="0"/>
    <s v="ZLIN"/>
    <n v="10"/>
    <n v="0"/>
    <n v="0"/>
    <n v="0"/>
    <m/>
    <m/>
    <m/>
  </r>
  <r>
    <s v="120602009597-0"/>
    <x v="38"/>
    <m/>
    <s v="PIZARRA ACRILICA ALUMINIO BRONCE"/>
    <s v="09.03.2015"/>
    <n v="133200"/>
    <n v="49950"/>
    <s v="ZLIN"/>
    <n v="10"/>
    <n v="0"/>
    <n v="0"/>
    <n v="0"/>
    <s v="ZLIN"/>
    <n v="10"/>
    <n v="0"/>
    <n v="0"/>
    <n v="0"/>
    <m/>
    <m/>
    <m/>
  </r>
  <r>
    <s v="120602009598-0"/>
    <x v="38"/>
    <m/>
    <s v="PIZARRA ACRILICA MARCO ALUMINIO"/>
    <s v="09.03.2015"/>
    <n v="133200"/>
    <n v="49950"/>
    <s v="ZLIN"/>
    <n v="10"/>
    <n v="0"/>
    <n v="0"/>
    <n v="0"/>
    <s v="ZLIN"/>
    <n v="10"/>
    <n v="0"/>
    <n v="0"/>
    <n v="0"/>
    <m/>
    <m/>
    <m/>
  </r>
  <r>
    <s v="120602009599-0"/>
    <x v="38"/>
    <m/>
    <s v="Sistema de AIRE ACONDICIONADO EDIF. METROLOGIA"/>
    <s v="25.09.2015"/>
    <n v="58957109.259999998"/>
    <n v="19161060.519999996"/>
    <s v="ZLIN"/>
    <n v="10"/>
    <n v="0"/>
    <n v="0"/>
    <n v="0"/>
    <s v="ZLIN"/>
    <n v="10"/>
    <n v="0"/>
    <n v="0"/>
    <n v="0"/>
    <m/>
    <m/>
    <m/>
  </r>
  <r>
    <s v="120602009600-0"/>
    <x v="38"/>
    <m/>
    <s v="ESTANTE ALUMINIO PUERTAS DE VIDRIO"/>
    <s v="11.03.2016"/>
    <n v="1350000.01"/>
    <n v="371250"/>
    <s v="ZLIN"/>
    <n v="10"/>
    <n v="0"/>
    <n v="0"/>
    <n v="0"/>
    <s v="ZLIN"/>
    <n v="10"/>
    <n v="0"/>
    <n v="0"/>
    <n v="0"/>
    <m/>
    <m/>
    <m/>
  </r>
  <r>
    <s v="120602009603-0"/>
    <x v="38"/>
    <m/>
    <s v="GABINETE CON 5 BANDEJAS MOVILES"/>
    <s v="11.03.2016"/>
    <n v="4200000"/>
    <n v="1155000"/>
    <s v="ZLIN"/>
    <n v="10"/>
    <n v="0"/>
    <n v="0"/>
    <n v="0"/>
    <s v="ZLIN"/>
    <n v="10"/>
    <n v="0"/>
    <n v="0"/>
    <n v="0"/>
    <m/>
    <m/>
    <m/>
  </r>
  <r>
    <s v="120602009604-0"/>
    <x v="38"/>
    <m/>
    <s v="Bodega plastica Metrologia"/>
    <s v="13.03.2015"/>
    <n v="499500"/>
    <n v="187312.5"/>
    <s v="ZLIN"/>
    <n v="10"/>
    <n v="0"/>
    <n v="0"/>
    <n v="0"/>
    <s v="ZLIN"/>
    <n v="10"/>
    <n v="0"/>
    <n v="0"/>
    <n v="0"/>
    <m/>
    <m/>
    <m/>
  </r>
  <r>
    <s v="120602009605-0"/>
    <x v="38"/>
    <m/>
    <s v="MUEB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06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07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08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09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10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11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12-0"/>
    <x v="38"/>
    <m/>
    <s v="MUEBELE MODULAR DE LABORATORIO"/>
    <s v="19.12.2016"/>
    <n v="1389385.01"/>
    <n v="277877"/>
    <s v="ZLIN"/>
    <n v="10"/>
    <n v="0"/>
    <n v="0"/>
    <n v="0"/>
    <s v="ZLIN"/>
    <n v="10"/>
    <n v="0"/>
    <n v="0"/>
    <n v="0"/>
    <m/>
    <m/>
    <m/>
  </r>
  <r>
    <s v="120602009613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14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15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16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17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18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19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20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21-0"/>
    <x v="38"/>
    <m/>
    <s v="MUEBELE MODULAR DE LABORATORIO"/>
    <s v="19.12.2016"/>
    <n v="1414647.67"/>
    <n v="282929.54000000004"/>
    <s v="ZLIN"/>
    <n v="10"/>
    <n v="0"/>
    <n v="0"/>
    <n v="0"/>
    <s v="ZLIN"/>
    <n v="10"/>
    <n v="0"/>
    <n v="0"/>
    <n v="0"/>
    <m/>
    <m/>
    <m/>
  </r>
  <r>
    <s v="120602009622-0"/>
    <x v="38"/>
    <m/>
    <s v="MUEBLE MODULAR DE LABORATORIO"/>
    <s v="19.12.2016"/>
    <n v="1414664.28"/>
    <n v="282932.8600000001"/>
    <s v="ZLIN"/>
    <n v="10"/>
    <n v="0"/>
    <n v="0"/>
    <n v="0"/>
    <s v="ZLIN"/>
    <n v="10"/>
    <n v="0"/>
    <n v="0"/>
    <n v="0"/>
    <m/>
    <m/>
    <m/>
  </r>
  <r>
    <s v="120602009623-0"/>
    <x v="38"/>
    <m/>
    <s v="SILLA ERGONOMICA"/>
    <s v="31.03.2015"/>
    <n v="124425.4"/>
    <n v="49899.76999999999"/>
    <s v="ZLIN"/>
    <n v="10"/>
    <n v="0"/>
    <n v="0"/>
    <n v="0"/>
    <s v="ZLIN"/>
    <n v="10"/>
    <n v="0"/>
    <n v="0"/>
    <n v="0"/>
    <m/>
    <m/>
    <m/>
  </r>
  <r>
    <s v="120602009624-0"/>
    <x v="38"/>
    <m/>
    <s v="SILLA ERGONOMICA"/>
    <s v="31.03.2015"/>
    <n v="124425.4"/>
    <n v="49899.76999999999"/>
    <s v="ZLIN"/>
    <n v="10"/>
    <n v="0"/>
    <n v="0"/>
    <n v="0"/>
    <s v="ZLIN"/>
    <n v="10"/>
    <n v="0"/>
    <n v="0"/>
    <n v="0"/>
    <m/>
    <m/>
    <m/>
  </r>
  <r>
    <s v="120602009625-0"/>
    <x v="38"/>
    <m/>
    <s v="SILLA ERGONOMICA"/>
    <s v="31.03.2015"/>
    <n v="124425.4"/>
    <n v="49899.76999999999"/>
    <s v="ZLIN"/>
    <n v="10"/>
    <n v="0"/>
    <n v="0"/>
    <n v="0"/>
    <s v="ZLIN"/>
    <n v="10"/>
    <n v="0"/>
    <n v="0"/>
    <n v="0"/>
    <m/>
    <m/>
    <m/>
  </r>
  <r>
    <s v="120602009626-0"/>
    <x v="38"/>
    <m/>
    <s v="SILLA ERGONOMICA"/>
    <s v="31.03.2015"/>
    <n v="124425.4"/>
    <n v="49899.76999999999"/>
    <s v="ZLIN"/>
    <n v="10"/>
    <n v="0"/>
    <n v="0"/>
    <n v="0"/>
    <s v="ZLIN"/>
    <n v="10"/>
    <n v="0"/>
    <n v="0"/>
    <n v="0"/>
    <m/>
    <m/>
    <m/>
  </r>
  <r>
    <s v="120602009627-0"/>
    <x v="38"/>
    <m/>
    <s v="SILLA ERGONOMICA"/>
    <s v="31.03.2015"/>
    <n v="124425.4"/>
    <n v="49899.76999999999"/>
    <s v="ZLIN"/>
    <n v="10"/>
    <n v="0"/>
    <n v="0"/>
    <n v="0"/>
    <s v="ZLIN"/>
    <n v="10"/>
    <n v="0"/>
    <n v="0"/>
    <n v="0"/>
    <m/>
    <m/>
    <m/>
  </r>
  <r>
    <s v="120602009628-0"/>
    <x v="38"/>
    <m/>
    <s v="SILLA ERGONOMICA"/>
    <s v="31.03.2015"/>
    <n v="129000"/>
    <n v="50390.630000000005"/>
    <s v="ZLIN"/>
    <n v="10"/>
    <n v="0"/>
    <n v="0"/>
    <n v="0"/>
    <s v="ZLIN"/>
    <n v="10"/>
    <n v="0"/>
    <n v="0"/>
    <n v="0"/>
    <m/>
    <m/>
    <m/>
  </r>
  <r>
    <s v="120602009629-0"/>
    <x v="38"/>
    <m/>
    <s v="SILLA ERGONOMICA"/>
    <s v="31.03.2015"/>
    <n v="129000"/>
    <n v="50390.630000000005"/>
    <s v="ZLIN"/>
    <n v="10"/>
    <n v="0"/>
    <n v="0"/>
    <n v="0"/>
    <s v="ZLIN"/>
    <n v="10"/>
    <n v="0"/>
    <n v="0"/>
    <n v="0"/>
    <m/>
    <m/>
    <m/>
  </r>
  <r>
    <s v="120602009630-0"/>
    <x v="38"/>
    <m/>
    <s v="SILLA ERGONOMICA"/>
    <s v="31.03.2015"/>
    <n v="129000"/>
    <n v="50390.630000000005"/>
    <s v="ZLIN"/>
    <n v="10"/>
    <n v="0"/>
    <n v="0"/>
    <n v="0"/>
    <s v="ZLIN"/>
    <n v="10"/>
    <n v="0"/>
    <n v="0"/>
    <n v="0"/>
    <m/>
    <m/>
    <m/>
  </r>
  <r>
    <s v="120602009631-0"/>
    <x v="38"/>
    <m/>
    <s v="SILLA ERGONOMICA"/>
    <s v="31.03.2015"/>
    <n v="129000"/>
    <n v="50390.630000000005"/>
    <s v="ZLIN"/>
    <n v="10"/>
    <n v="0"/>
    <n v="0"/>
    <n v="0"/>
    <s v="ZLIN"/>
    <n v="10"/>
    <n v="0"/>
    <n v="0"/>
    <n v="0"/>
    <m/>
    <m/>
    <m/>
  </r>
  <r>
    <s v="120602009632-0"/>
    <x v="38"/>
    <m/>
    <s v="SILLA ERGONOMICA"/>
    <s v="23.03.2015"/>
    <n v="210000"/>
    <n v="78750"/>
    <s v="ZLIN"/>
    <n v="10"/>
    <n v="0"/>
    <n v="0"/>
    <n v="0"/>
    <s v="ZLIN"/>
    <n v="10"/>
    <n v="0"/>
    <n v="0"/>
    <n v="0"/>
    <m/>
    <m/>
    <m/>
  </r>
  <r>
    <s v="120602009633-0"/>
    <x v="38"/>
    <m/>
    <s v="PIZARRA VIDRIO TEMPERADO"/>
    <s v="24.03.2015"/>
    <n v="108000"/>
    <n v="40500"/>
    <s v="ZLIN"/>
    <n v="10"/>
    <n v="0"/>
    <n v="0"/>
    <n v="0"/>
    <s v="ZLIN"/>
    <n v="10"/>
    <n v="0"/>
    <n v="0"/>
    <n v="0"/>
    <m/>
    <m/>
    <m/>
  </r>
  <r>
    <s v="120602009635-0"/>
    <x v="38"/>
    <m/>
    <s v="CAMA"/>
    <s v="26.03.2015"/>
    <n v="182000"/>
    <n v="68250"/>
    <s v="ZLIN"/>
    <n v="10"/>
    <n v="0"/>
    <n v="0"/>
    <n v="0"/>
    <s v="ZLIN"/>
    <n v="10"/>
    <n v="0"/>
    <n v="0"/>
    <n v="0"/>
    <m/>
    <m/>
    <m/>
  </r>
  <r>
    <s v="120602009636-0"/>
    <x v="38"/>
    <m/>
    <s v="CAMA"/>
    <s v="26.03.2015"/>
    <n v="152000"/>
    <n v="57000"/>
    <s v="ZLIN"/>
    <n v="10"/>
    <n v="0"/>
    <n v="0"/>
    <n v="0"/>
    <s v="ZLIN"/>
    <n v="10"/>
    <n v="0"/>
    <n v="0"/>
    <n v="0"/>
    <m/>
    <m/>
    <m/>
  </r>
  <r>
    <s v="120602009637-0"/>
    <x v="38"/>
    <m/>
    <s v="COLCHON (CASA PRESIDENCIA)"/>
    <s v="26.03.2015"/>
    <n v="166000"/>
    <n v="62250"/>
    <s v="ZLIN"/>
    <n v="10"/>
    <n v="0"/>
    <n v="0"/>
    <n v="0"/>
    <s v="ZLIN"/>
    <n v="10"/>
    <n v="0"/>
    <n v="0"/>
    <n v="0"/>
    <m/>
    <m/>
    <m/>
  </r>
  <r>
    <s v="120602009638-0"/>
    <x v="38"/>
    <m/>
    <s v="AIRE ACONDICIONADO"/>
    <s v="27.03.2015"/>
    <n v="547600.01"/>
    <n v="205350"/>
    <s v="ZLIN"/>
    <n v="10"/>
    <n v="0"/>
    <n v="0"/>
    <n v="0"/>
    <s v="ZLIN"/>
    <n v="10"/>
    <n v="0"/>
    <n v="0"/>
    <n v="0"/>
    <m/>
    <m/>
    <m/>
  </r>
  <r>
    <s v="120602009639-0"/>
    <x v="38"/>
    <m/>
    <s v="AIRE ACONDICIONADO TIPO MINI SPLIT"/>
    <s v="06.04.2015"/>
    <n v="820898.67"/>
    <n v="300996.19000000006"/>
    <s v="ZLIN"/>
    <n v="10"/>
    <n v="0"/>
    <n v="0"/>
    <n v="0"/>
    <s v="ZLIN"/>
    <n v="10"/>
    <n v="0"/>
    <n v="0"/>
    <n v="0"/>
    <m/>
    <m/>
    <m/>
  </r>
  <r>
    <s v="120602009640-0"/>
    <x v="38"/>
    <m/>
    <s v="DESTRUCTORA DE PAPEL"/>
    <s v="07.04.2015"/>
    <n v="112000"/>
    <n v="41066.67"/>
    <s v="ZLIN"/>
    <n v="10"/>
    <n v="0"/>
    <n v="0"/>
    <n v="0"/>
    <s v="ZLIN"/>
    <n v="10"/>
    <n v="0"/>
    <n v="0"/>
    <n v="0"/>
    <m/>
    <m/>
    <m/>
  </r>
  <r>
    <s v="120602009641-0"/>
    <x v="38"/>
    <m/>
    <s v="SILLA ERGONOMICA"/>
    <s v="13.04.2015"/>
    <n v="148874.10999999999"/>
    <n v="54587.169999999984"/>
    <s v="ZLIN"/>
    <n v="10"/>
    <n v="0"/>
    <n v="0"/>
    <n v="0"/>
    <s v="ZLIN"/>
    <n v="10"/>
    <n v="0"/>
    <n v="0"/>
    <n v="0"/>
    <m/>
    <m/>
    <m/>
  </r>
  <r>
    <s v="120602009642-0"/>
    <x v="38"/>
    <m/>
    <s v="SILLA ERGONOMICA"/>
    <s v="13.04.2015"/>
    <n v="148874.10999999999"/>
    <n v="54587.169999999984"/>
    <s v="ZLIN"/>
    <n v="10"/>
    <n v="0"/>
    <n v="0"/>
    <n v="0"/>
    <s v="ZLIN"/>
    <n v="10"/>
    <n v="0"/>
    <n v="0"/>
    <n v="0"/>
    <m/>
    <m/>
    <m/>
  </r>
  <r>
    <s v="120602009643-0"/>
    <x v="38"/>
    <m/>
    <s v="SILLA EJECUTIVA ERGONÓMICA"/>
    <s v="13.04.2015"/>
    <n v="210000"/>
    <n v="77000"/>
    <s v="ZLIN"/>
    <n v="10"/>
    <n v="0"/>
    <n v="0"/>
    <n v="0"/>
    <s v="ZLIN"/>
    <n v="10"/>
    <n v="0"/>
    <n v="0"/>
    <n v="0"/>
    <m/>
    <m/>
    <m/>
  </r>
  <r>
    <s v="120602009645-0"/>
    <x v="38"/>
    <m/>
    <s v="MESA DE COMEDOR"/>
    <s v="16.04.2015"/>
    <n v="904000"/>
    <n v="331466.67000000004"/>
    <s v="ZLIN"/>
    <n v="10"/>
    <n v="0"/>
    <n v="0"/>
    <n v="0"/>
    <s v="ZLIN"/>
    <n v="10"/>
    <n v="0"/>
    <n v="0"/>
    <n v="0"/>
    <m/>
    <m/>
    <m/>
  </r>
  <r>
    <s v="120602009647-0"/>
    <x v="38"/>
    <m/>
    <s v="GRABADORA DIGITAL"/>
    <s v="20.04.2015"/>
    <n v="140225"/>
    <n v="51415.83"/>
    <s v="ZLIN"/>
    <n v="10"/>
    <n v="0"/>
    <n v="0"/>
    <n v="0"/>
    <s v="ZLIN"/>
    <n v="10"/>
    <n v="0"/>
    <n v="0"/>
    <n v="0"/>
    <m/>
    <m/>
    <m/>
  </r>
  <r>
    <s v="120602009648-0"/>
    <x v="38"/>
    <m/>
    <s v="PANTALLA DE TV PARA SALA DE VENTAS 32"/>
    <s v="21.04.2015"/>
    <n v="194995"/>
    <n v="71498.17"/>
    <s v="ZLIN"/>
    <n v="10"/>
    <n v="0"/>
    <n v="0"/>
    <n v="0"/>
    <s v="ZLIN"/>
    <n v="10"/>
    <n v="0"/>
    <n v="0"/>
    <n v="0"/>
    <m/>
    <m/>
    <m/>
  </r>
  <r>
    <s v="120602009649-0"/>
    <x v="38"/>
    <m/>
    <s v="BIBLIOTECA FIJA"/>
    <s v="21.04.2015"/>
    <n v="611786.06999999995"/>
    <n v="224321.56999999995"/>
    <s v="ZLIN"/>
    <n v="10"/>
    <n v="0"/>
    <n v="0"/>
    <n v="0"/>
    <s v="ZLIN"/>
    <n v="10"/>
    <n v="0"/>
    <n v="0"/>
    <n v="0"/>
    <m/>
    <m/>
    <m/>
  </r>
  <r>
    <s v="120602009650-0"/>
    <x v="38"/>
    <m/>
    <s v="AIRE ACONDICIONADO"/>
    <s v="29.04.2015"/>
    <n v="362040"/>
    <n v="132748"/>
    <s v="ZLIN"/>
    <n v="10"/>
    <n v="0"/>
    <n v="0"/>
    <n v="0"/>
    <s v="ZLIN"/>
    <n v="10"/>
    <n v="0"/>
    <n v="0"/>
    <n v="0"/>
    <m/>
    <m/>
    <m/>
  </r>
  <r>
    <s v="120602009651-0"/>
    <x v="38"/>
    <m/>
    <s v="JUEGO MUEBLES DE 3 PIEZAS"/>
    <s v="27.04.2015"/>
    <n v="325000"/>
    <n v="119166.67000000001"/>
    <s v="ZLIN"/>
    <n v="10"/>
    <n v="0"/>
    <n v="0"/>
    <n v="0"/>
    <s v="ZLIN"/>
    <n v="10"/>
    <n v="0"/>
    <n v="0"/>
    <n v="0"/>
    <m/>
    <m/>
    <m/>
  </r>
  <r>
    <s v="120602009652-0"/>
    <x v="38"/>
    <m/>
    <s v="AIRE ACONDICIONADO"/>
    <s v="27.04.2015"/>
    <n v="176000"/>
    <n v="64533.33"/>
    <s v="ZLIN"/>
    <n v="10"/>
    <n v="0"/>
    <n v="0"/>
    <n v="0"/>
    <s v="ZLIN"/>
    <n v="10"/>
    <n v="0"/>
    <n v="0"/>
    <n v="0"/>
    <m/>
    <m/>
    <m/>
  </r>
  <r>
    <s v="120602009654-0"/>
    <x v="38"/>
    <m/>
    <s v="LICUADORA"/>
    <s v="04.05.2015"/>
    <n v="134995"/>
    <n v="48373.210000000006"/>
    <s v="ZLIN"/>
    <n v="10"/>
    <n v="0"/>
    <n v="0"/>
    <n v="0"/>
    <s v="ZLIN"/>
    <n v="10"/>
    <n v="0"/>
    <n v="0"/>
    <n v="0"/>
    <m/>
    <m/>
    <m/>
  </r>
  <r>
    <s v="120602009655-0"/>
    <x v="38"/>
    <m/>
    <s v="SILLA PARA VISITAS DE 4 PUESTOS"/>
    <s v="06.05.2015"/>
    <n v="107900"/>
    <n v="38664.17"/>
    <s v="ZLIN"/>
    <n v="10"/>
    <n v="0"/>
    <n v="0"/>
    <n v="0"/>
    <s v="ZLIN"/>
    <n v="10"/>
    <n v="0"/>
    <n v="0"/>
    <n v="0"/>
    <m/>
    <m/>
    <m/>
  </r>
  <r>
    <s v="120602009656-0"/>
    <x v="38"/>
    <m/>
    <s v="SILLA PARA VISITAS DE 3 PUESTOS"/>
    <s v="06.05.2015"/>
    <n v="189900"/>
    <n v="68047.5"/>
    <s v="ZLIN"/>
    <n v="10"/>
    <n v="0"/>
    <n v="0"/>
    <n v="0"/>
    <s v="ZLIN"/>
    <n v="10"/>
    <n v="0"/>
    <n v="0"/>
    <n v="0"/>
    <m/>
    <m/>
    <m/>
  </r>
  <r>
    <s v="120602009657-0"/>
    <x v="38"/>
    <m/>
    <s v="MUEBLE PARA COCINA"/>
    <s v="02.06.2015"/>
    <n v="600000"/>
    <n v="210000"/>
    <s v="ZLIN"/>
    <n v="10"/>
    <n v="0"/>
    <n v="0"/>
    <n v="0"/>
    <s v="ZLIN"/>
    <n v="10"/>
    <n v="0"/>
    <n v="0"/>
    <n v="0"/>
    <m/>
    <m/>
    <m/>
  </r>
  <r>
    <s v="120602009658-0"/>
    <x v="38"/>
    <m/>
    <s v="MUEBLE PARA COCINA"/>
    <s v="02.06.2015"/>
    <n v="600000"/>
    <n v="210000"/>
    <s v="ZLIN"/>
    <n v="10"/>
    <n v="0"/>
    <n v="0"/>
    <n v="0"/>
    <s v="ZLIN"/>
    <n v="10"/>
    <n v="0"/>
    <n v="0"/>
    <n v="0"/>
    <m/>
    <m/>
    <m/>
  </r>
  <r>
    <s v="120602009659-0"/>
    <x v="38"/>
    <m/>
    <s v="SILLA EJECUTIVA ERGONOMICA"/>
    <s v="12.05.2015"/>
    <n v="133217.49"/>
    <n v="47736.26999999999"/>
    <s v="ZLIN"/>
    <n v="10"/>
    <n v="0"/>
    <n v="0"/>
    <n v="0"/>
    <s v="ZLIN"/>
    <n v="10"/>
    <n v="0"/>
    <n v="0"/>
    <n v="0"/>
    <m/>
    <m/>
    <m/>
  </r>
  <r>
    <s v="120602009660-0"/>
    <x v="38"/>
    <m/>
    <s v="SILLA EJECUTIVA ERGONOMICA"/>
    <s v="12.05.2015"/>
    <n v="133217.49"/>
    <n v="47736.26999999999"/>
    <s v="ZLIN"/>
    <n v="10"/>
    <n v="0"/>
    <n v="0"/>
    <n v="0"/>
    <s v="ZLIN"/>
    <n v="10"/>
    <n v="0"/>
    <n v="0"/>
    <n v="0"/>
    <m/>
    <m/>
    <m/>
  </r>
  <r>
    <s v="120602009661-0"/>
    <x v="38"/>
    <m/>
    <s v="PROYECTOR INALAMBRICO"/>
    <s v="18.05.2015"/>
    <n v="766769.08"/>
    <n v="274758.92999999993"/>
    <s v="ZLIN"/>
    <n v="10"/>
    <n v="0"/>
    <n v="0"/>
    <n v="0"/>
    <s v="ZLIN"/>
    <n v="10"/>
    <n v="0"/>
    <n v="0"/>
    <n v="0"/>
    <m/>
    <m/>
    <m/>
  </r>
  <r>
    <s v="120602009662-0"/>
    <x v="38"/>
    <m/>
    <s v="Gabinete Informatica"/>
    <s v="13.05.2015"/>
    <n v="847725"/>
    <n v="303768.13"/>
    <s v="ZLIN"/>
    <n v="10"/>
    <n v="0"/>
    <n v="0"/>
    <n v="0"/>
    <s v="ZLIN"/>
    <n v="10"/>
    <n v="0"/>
    <n v="0"/>
    <n v="0"/>
    <m/>
    <m/>
    <m/>
  </r>
  <r>
    <s v="120602009663-0"/>
    <x v="38"/>
    <m/>
    <s v="SILLA PARA OFICINA"/>
    <s v="21.09.2015"/>
    <n v="180384.88"/>
    <n v="58625.090000000011"/>
    <s v="ZLIN"/>
    <n v="10"/>
    <n v="0"/>
    <n v="0"/>
    <n v="0"/>
    <s v="ZLIN"/>
    <n v="10"/>
    <n v="0"/>
    <n v="0"/>
    <n v="0"/>
    <m/>
    <m/>
    <m/>
  </r>
  <r>
    <s v="120602009664-0"/>
    <x v="38"/>
    <m/>
    <s v="SILLA PARA OFICINA"/>
    <s v="21.09.2015"/>
    <n v="180384.88"/>
    <n v="58625.090000000011"/>
    <s v="ZLIN"/>
    <n v="10"/>
    <n v="0"/>
    <n v="0"/>
    <n v="0"/>
    <s v="ZLIN"/>
    <n v="10"/>
    <n v="0"/>
    <n v="0"/>
    <n v="0"/>
    <m/>
    <m/>
    <m/>
  </r>
  <r>
    <s v="120602009665-0"/>
    <x v="38"/>
    <m/>
    <s v="SILLA PARA OFICINA"/>
    <s v="21.09.2015"/>
    <n v="180384.88"/>
    <n v="58625.090000000011"/>
    <s v="ZLIN"/>
    <n v="10"/>
    <n v="0"/>
    <n v="0"/>
    <n v="0"/>
    <s v="ZLIN"/>
    <n v="10"/>
    <n v="0"/>
    <n v="0"/>
    <n v="0"/>
    <m/>
    <m/>
    <m/>
  </r>
  <r>
    <s v="120602009666-0"/>
    <x v="38"/>
    <m/>
    <s v="SILLA PARA OFICINA"/>
    <s v="21.09.2015"/>
    <n v="180384.88"/>
    <n v="58625.090000000011"/>
    <s v="ZLIN"/>
    <n v="10"/>
    <n v="0"/>
    <n v="0"/>
    <n v="0"/>
    <s v="ZLIN"/>
    <n v="10"/>
    <n v="0"/>
    <n v="0"/>
    <n v="0"/>
    <m/>
    <m/>
    <m/>
  </r>
  <r>
    <s v="120602009667-0"/>
    <x v="38"/>
    <m/>
    <s v="SILLA PARA OFICINA"/>
    <s v="21.09.2015"/>
    <n v="180384.88"/>
    <n v="58625.090000000011"/>
    <s v="ZLIN"/>
    <n v="10"/>
    <n v="0"/>
    <n v="0"/>
    <n v="0"/>
    <s v="ZLIN"/>
    <n v="10"/>
    <n v="0"/>
    <n v="0"/>
    <n v="0"/>
    <m/>
    <m/>
    <m/>
  </r>
  <r>
    <s v="120602009668-0"/>
    <x v="38"/>
    <m/>
    <s v="PUESTO DE TRABAJO EN FORMA C"/>
    <s v="09.09.2015"/>
    <n v="2420848.34"/>
    <n v="786775.7"/>
    <s v="ZLIN"/>
    <n v="10"/>
    <n v="0"/>
    <n v="0"/>
    <n v="0"/>
    <s v="ZLIN"/>
    <n v="10"/>
    <n v="0"/>
    <n v="0"/>
    <n v="0"/>
    <m/>
    <m/>
    <m/>
  </r>
  <r>
    <s v="120602009669-0"/>
    <x v="38"/>
    <m/>
    <s v="TABURETE NEUMATICO PARA LABORATORIO"/>
    <s v="30.10.2015"/>
    <n v="213800.16"/>
    <n v="67703.390000000014"/>
    <s v="ZLIN"/>
    <n v="10"/>
    <n v="0"/>
    <n v="0"/>
    <n v="0"/>
    <s v="ZLIN"/>
    <n v="10"/>
    <n v="0"/>
    <n v="0"/>
    <n v="0"/>
    <m/>
    <m/>
    <m/>
  </r>
  <r>
    <s v="120602009670-0"/>
    <x v="38"/>
    <m/>
    <s v="TABURETE NEUMATICO PARA LABORATORIO"/>
    <s v="30.10.2015"/>
    <n v="213800.16"/>
    <n v="67703.390000000014"/>
    <s v="ZLIN"/>
    <n v="10"/>
    <n v="0"/>
    <n v="0"/>
    <n v="0"/>
    <s v="ZLIN"/>
    <n v="10"/>
    <n v="0"/>
    <n v="0"/>
    <n v="0"/>
    <m/>
    <m/>
    <m/>
  </r>
  <r>
    <s v="120602009671-0"/>
    <x v="38"/>
    <m/>
    <s v="TABURETE NEUMATICO PARA LABORATORIO"/>
    <s v="30.10.2015"/>
    <n v="213800.16"/>
    <n v="67703.390000000014"/>
    <s v="ZLIN"/>
    <n v="10"/>
    <n v="0"/>
    <n v="0"/>
    <n v="0"/>
    <s v="ZLIN"/>
    <n v="10"/>
    <n v="0"/>
    <n v="0"/>
    <n v="0"/>
    <m/>
    <m/>
    <m/>
  </r>
  <r>
    <s v="120602009672-0"/>
    <x v="38"/>
    <m/>
    <s v="TABURETE NEUMATICO PARA LABORATORIO"/>
    <s v="30.10.2015"/>
    <n v="213805.51"/>
    <n v="67705.080000000016"/>
    <s v="ZLIN"/>
    <n v="10"/>
    <n v="0"/>
    <n v="0"/>
    <n v="0"/>
    <s v="ZLIN"/>
    <n v="10"/>
    <n v="0"/>
    <n v="0"/>
    <n v="0"/>
    <m/>
    <m/>
    <m/>
  </r>
  <r>
    <s v="120602009673-0"/>
    <x v="38"/>
    <m/>
    <s v="SILLA ALTA PARA LABORATORIO"/>
    <s v="30.10.2015"/>
    <n v="363840.72"/>
    <n v="115216.21999999997"/>
    <s v="ZLIN"/>
    <n v="10"/>
    <n v="0"/>
    <n v="0"/>
    <n v="0"/>
    <s v="ZLIN"/>
    <n v="10"/>
    <n v="0"/>
    <n v="0"/>
    <n v="0"/>
    <m/>
    <m/>
    <m/>
  </r>
  <r>
    <s v="120602009674-0"/>
    <x v="38"/>
    <m/>
    <s v="SILLA ALTA PARA LABORATORIO"/>
    <s v="30.10.2015"/>
    <n v="363840.72"/>
    <n v="115216.21999999997"/>
    <s v="ZLIN"/>
    <n v="10"/>
    <n v="0"/>
    <n v="0"/>
    <n v="0"/>
    <s v="ZLIN"/>
    <n v="10"/>
    <n v="0"/>
    <n v="0"/>
    <n v="0"/>
    <m/>
    <m/>
    <m/>
  </r>
  <r>
    <s v="120602009675-0"/>
    <x v="38"/>
    <m/>
    <s v="SILLA ALTA PARA LABORATORIO"/>
    <s v="30.10.2015"/>
    <n v="363840.72"/>
    <n v="115216.21999999997"/>
    <s v="ZLIN"/>
    <n v="10"/>
    <n v="0"/>
    <n v="0"/>
    <n v="0"/>
    <s v="ZLIN"/>
    <n v="10"/>
    <n v="0"/>
    <n v="0"/>
    <n v="0"/>
    <m/>
    <m/>
    <m/>
  </r>
  <r>
    <s v="120602009676-0"/>
    <x v="38"/>
    <m/>
    <s v="SILLA ALTA PARA LABORATORIO"/>
    <s v="30.10.2015"/>
    <n v="363830"/>
    <n v="115212.82999999999"/>
    <s v="ZLIN"/>
    <n v="10"/>
    <n v="0"/>
    <n v="0"/>
    <n v="0"/>
    <s v="ZLIN"/>
    <n v="10"/>
    <n v="0"/>
    <n v="0"/>
    <n v="0"/>
    <m/>
    <m/>
    <m/>
  </r>
  <r>
    <s v="120602009677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78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79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0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1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2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3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4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5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6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7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8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89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0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1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2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3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4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5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6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7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8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699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0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1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2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3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4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5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6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7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8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09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0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1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2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3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4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5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6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7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8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19-0"/>
    <x v="38"/>
    <m/>
    <s v="SILLA ERGONOMICA"/>
    <s v="14.09.2015"/>
    <n v="162824.57"/>
    <n v="52917.990000000005"/>
    <s v="ZLIN"/>
    <n v="10"/>
    <n v="0"/>
    <n v="0"/>
    <n v="0"/>
    <s v="ZLIN"/>
    <n v="10"/>
    <n v="0"/>
    <n v="0"/>
    <n v="0"/>
    <m/>
    <m/>
    <m/>
  </r>
  <r>
    <s v="120602009720-0"/>
    <x v="38"/>
    <m/>
    <s v="BUTACA"/>
    <s v="16.09.2015"/>
    <n v="158200"/>
    <n v="51415"/>
    <s v="ZLIN"/>
    <n v="10"/>
    <n v="0"/>
    <n v="0"/>
    <n v="0"/>
    <s v="ZLIN"/>
    <n v="10"/>
    <n v="0"/>
    <n v="0"/>
    <n v="0"/>
    <m/>
    <m/>
    <m/>
  </r>
  <r>
    <s v="120602009721-0"/>
    <x v="38"/>
    <m/>
    <s v="BUTACA"/>
    <s v="16.09.2015"/>
    <n v="158200"/>
    <n v="51415"/>
    <s v="ZLIN"/>
    <n v="10"/>
    <n v="0"/>
    <n v="0"/>
    <n v="0"/>
    <s v="ZLIN"/>
    <n v="10"/>
    <n v="0"/>
    <n v="0"/>
    <n v="0"/>
    <m/>
    <m/>
    <m/>
  </r>
  <r>
    <s v="120602009722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3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4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5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6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7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8-0"/>
    <x v="38"/>
    <m/>
    <s v="BUTACA"/>
    <s v="16.09.2015"/>
    <n v="118650"/>
    <n v="38561.25"/>
    <s v="ZLIN"/>
    <n v="10"/>
    <n v="0"/>
    <n v="0"/>
    <n v="0"/>
    <s v="ZLIN"/>
    <n v="10"/>
    <n v="0"/>
    <n v="0"/>
    <n v="0"/>
    <m/>
    <m/>
    <m/>
  </r>
  <r>
    <s v="120602009729-0"/>
    <x v="38"/>
    <m/>
    <s v="SILLA DE ESPERA"/>
    <s v="14.09.2015"/>
    <n v="29659.49"/>
    <n v="9639.34"/>
    <s v="ZLIN"/>
    <n v="10"/>
    <n v="0"/>
    <n v="0"/>
    <n v="0"/>
    <s v="ZLIN"/>
    <n v="10"/>
    <n v="0"/>
    <n v="0"/>
    <n v="0"/>
    <m/>
    <m/>
    <m/>
  </r>
  <r>
    <s v="120602009730-0"/>
    <x v="38"/>
    <m/>
    <s v="SILLA DE ESPERA"/>
    <s v="14.09.2015"/>
    <n v="29659.49"/>
    <n v="9639.34"/>
    <s v="ZLIN"/>
    <n v="10"/>
    <n v="0"/>
    <n v="0"/>
    <n v="0"/>
    <s v="ZLIN"/>
    <n v="10"/>
    <n v="0"/>
    <n v="0"/>
    <n v="0"/>
    <m/>
    <m/>
    <m/>
  </r>
  <r>
    <s v="120602009731-0"/>
    <x v="38"/>
    <m/>
    <s v="SILLA DE ESPERA"/>
    <s v="14.09.2015"/>
    <n v="29659.49"/>
    <n v="9639.34"/>
    <s v="ZLIN"/>
    <n v="10"/>
    <n v="0"/>
    <n v="0"/>
    <n v="0"/>
    <s v="ZLIN"/>
    <n v="10"/>
    <n v="0"/>
    <n v="0"/>
    <n v="0"/>
    <m/>
    <m/>
    <m/>
  </r>
  <r>
    <s v="120602009732-0"/>
    <x v="38"/>
    <m/>
    <s v="SILLA DE ESPERA"/>
    <s v="14.09.2015"/>
    <n v="29659.49"/>
    <n v="9639.34"/>
    <s v="ZLIN"/>
    <n v="10"/>
    <n v="0"/>
    <n v="0"/>
    <n v="0"/>
    <s v="ZLIN"/>
    <n v="10"/>
    <n v="0"/>
    <n v="0"/>
    <n v="0"/>
    <m/>
    <m/>
    <m/>
  </r>
  <r>
    <s v="120602009733-0"/>
    <x v="38"/>
    <m/>
    <s v="SILLA DE ESPERA"/>
    <s v="14.09.2015"/>
    <n v="29659.49"/>
    <n v="9639.34"/>
    <s v="ZLIN"/>
    <n v="10"/>
    <n v="0"/>
    <n v="0"/>
    <n v="0"/>
    <s v="ZLIN"/>
    <n v="10"/>
    <n v="0"/>
    <n v="0"/>
    <n v="0"/>
    <m/>
    <m/>
    <m/>
  </r>
  <r>
    <s v="120602009734-0"/>
    <x v="38"/>
    <m/>
    <s v="SILLA DE ESPERA"/>
    <s v="14.09.2015"/>
    <n v="29659.49"/>
    <n v="9639.34"/>
    <s v="ZLIN"/>
    <n v="10"/>
    <n v="0"/>
    <n v="0"/>
    <n v="0"/>
    <s v="ZLIN"/>
    <n v="10"/>
    <n v="0"/>
    <n v="0"/>
    <n v="0"/>
    <m/>
    <m/>
    <m/>
  </r>
  <r>
    <s v="120602009735-0"/>
    <x v="38"/>
    <m/>
    <s v="MESA CON SEIS SILLAS"/>
    <s v="26.05.2015"/>
    <n v="1145000"/>
    <n v="410291.67000000004"/>
    <s v="ZLIN"/>
    <n v="10"/>
    <n v="0"/>
    <n v="0"/>
    <n v="0"/>
    <s v="ZLIN"/>
    <n v="10"/>
    <n v="0"/>
    <n v="0"/>
    <n v="0"/>
    <m/>
    <m/>
    <m/>
  </r>
  <r>
    <s v="120602009736-0"/>
    <x v="38"/>
    <m/>
    <s v="Aire Acondicionado Tipo Piso Cielo"/>
    <s v="05.06.2015"/>
    <n v="997999.71"/>
    <n v="349299.89999999991"/>
    <s v="ZLIN"/>
    <n v="10"/>
    <n v="0"/>
    <n v="0"/>
    <n v="0"/>
    <s v="ZLIN"/>
    <n v="10"/>
    <n v="0"/>
    <n v="0"/>
    <n v="0"/>
    <m/>
    <m/>
    <m/>
  </r>
  <r>
    <s v="120602009737-0"/>
    <x v="38"/>
    <m/>
    <s v="SILLA ERGONÓMICA CON BRAZOS"/>
    <s v="04.06.2015"/>
    <n v="189766.72"/>
    <n v="66418.350000000006"/>
    <s v="ZLIN"/>
    <n v="10"/>
    <n v="0"/>
    <n v="0"/>
    <n v="0"/>
    <s v="ZLIN"/>
    <n v="10"/>
    <n v="0"/>
    <n v="0"/>
    <n v="0"/>
    <m/>
    <m/>
    <m/>
  </r>
  <r>
    <s v="120602009738-0"/>
    <x v="38"/>
    <m/>
    <s v="AIRE ACONDICINADO"/>
    <s v="08.06.2015"/>
    <n v="790700"/>
    <n v="276745"/>
    <s v="ZLIN"/>
    <n v="10"/>
    <n v="0"/>
    <n v="0"/>
    <n v="0"/>
    <s v="ZLIN"/>
    <n v="10"/>
    <n v="0"/>
    <n v="0"/>
    <n v="0"/>
    <m/>
    <m/>
    <m/>
  </r>
  <r>
    <s v="120602009739-0"/>
    <x v="38"/>
    <m/>
    <s v="Banca de Espera de Tres Plazas"/>
    <s v="21.12.2015"/>
    <n v="131331.22"/>
    <n v="39399.360000000001"/>
    <s v="ZLIN"/>
    <n v="10"/>
    <n v="0"/>
    <n v="0"/>
    <n v="0"/>
    <s v="ZLIN"/>
    <n v="10"/>
    <n v="0"/>
    <n v="0"/>
    <n v="0"/>
    <m/>
    <m/>
    <m/>
  </r>
  <r>
    <s v="120602009740-0"/>
    <x v="38"/>
    <m/>
    <s v="ESTACION DE TRABAJO CON PANELERIA Y SUPERFICIE"/>
    <s v="21.12.2015"/>
    <n v="1580320.82"/>
    <n v="474096.24"/>
    <s v="ZLIN"/>
    <n v="10"/>
    <n v="0"/>
    <n v="0"/>
    <n v="0"/>
    <s v="ZLIN"/>
    <n v="10"/>
    <n v="0"/>
    <n v="0"/>
    <n v="0"/>
    <m/>
    <m/>
    <m/>
  </r>
  <r>
    <s v="120602009741-0"/>
    <x v="38"/>
    <m/>
    <s v="ESTACION DE TRABAJO CON PANELERIA Y SUPERFICIE"/>
    <s v="21.12.2015"/>
    <n v="1580320.82"/>
    <n v="474096.24"/>
    <s v="ZLIN"/>
    <n v="10"/>
    <n v="0"/>
    <n v="0"/>
    <n v="0"/>
    <s v="ZLIN"/>
    <n v="10"/>
    <n v="0"/>
    <n v="0"/>
    <n v="0"/>
    <m/>
    <m/>
    <m/>
  </r>
  <r>
    <s v="120602009742-0"/>
    <x v="38"/>
    <m/>
    <s v="ESTACION DE TRABAJO CON PANELERIA Y SUPERFICIE"/>
    <s v="21.12.2015"/>
    <n v="1580320.82"/>
    <n v="474096.24"/>
    <s v="ZLIN"/>
    <n v="10"/>
    <n v="0"/>
    <n v="0"/>
    <n v="0"/>
    <s v="ZLIN"/>
    <n v="10"/>
    <n v="0"/>
    <n v="0"/>
    <n v="0"/>
    <m/>
    <m/>
    <m/>
  </r>
  <r>
    <s v="120602009743-0"/>
    <x v="38"/>
    <m/>
    <s v="ESTACION DE TRABAJO CON PANELERIA Y SUPERFICIE"/>
    <s v="21.12.2015"/>
    <n v="1580320.82"/>
    <n v="474096.24"/>
    <s v="ZLIN"/>
    <n v="10"/>
    <n v="0"/>
    <n v="0"/>
    <n v="0"/>
    <s v="ZLIN"/>
    <n v="10"/>
    <n v="0"/>
    <n v="0"/>
    <n v="0"/>
    <m/>
    <m/>
    <m/>
  </r>
  <r>
    <s v="120602009744-0"/>
    <x v="38"/>
    <m/>
    <s v="ESTACION DE TRABAJO CON PANELERIA Y SUPERFICIE"/>
    <s v="21.12.2015"/>
    <n v="1580320.82"/>
    <n v="474096.24"/>
    <s v="ZLIN"/>
    <n v="10"/>
    <n v="0"/>
    <n v="0"/>
    <n v="0"/>
    <s v="ZLIN"/>
    <n v="10"/>
    <n v="0"/>
    <n v="0"/>
    <n v="0"/>
    <m/>
    <m/>
    <m/>
  </r>
  <r>
    <s v="120602009745-0"/>
    <x v="38"/>
    <m/>
    <s v="Mueble Aéreo Cerrado Termo-formado"/>
    <s v="21.12.2015"/>
    <n v="132412.38"/>
    <n v="39723.72"/>
    <s v="ZLIN"/>
    <n v="10"/>
    <n v="0"/>
    <n v="0"/>
    <n v="0"/>
    <s v="ZLIN"/>
    <n v="10"/>
    <n v="0"/>
    <n v="0"/>
    <n v="0"/>
    <m/>
    <m/>
    <m/>
  </r>
  <r>
    <s v="120602009746-0"/>
    <x v="38"/>
    <m/>
    <s v="Mueble Aéreo Cerrado Termo-formado"/>
    <s v="21.12.2015"/>
    <n v="132412.38"/>
    <n v="39723.72"/>
    <s v="ZLIN"/>
    <n v="10"/>
    <n v="0"/>
    <n v="0"/>
    <n v="0"/>
    <s v="ZLIN"/>
    <n v="10"/>
    <n v="0"/>
    <n v="0"/>
    <n v="0"/>
    <m/>
    <m/>
    <m/>
  </r>
  <r>
    <s v="120602009747-0"/>
    <x v="38"/>
    <m/>
    <s v="Mueble Aéreo Cerrado Termo-formado"/>
    <s v="21.12.2015"/>
    <n v="136425.04"/>
    <n v="40927.510000000009"/>
    <s v="ZLIN"/>
    <n v="10"/>
    <n v="0"/>
    <n v="0"/>
    <n v="0"/>
    <s v="ZLIN"/>
    <n v="10"/>
    <n v="0"/>
    <n v="0"/>
    <n v="0"/>
    <m/>
    <m/>
    <m/>
  </r>
  <r>
    <s v="120602009748-0"/>
    <x v="38"/>
    <m/>
    <s v="Gavetero Pedestal  (ARTURITO)"/>
    <s v="21.12.2015"/>
    <n v="197927.38"/>
    <n v="59378.22"/>
    <s v="ZLIN"/>
    <n v="10"/>
    <n v="0"/>
    <n v="0"/>
    <n v="0"/>
    <s v="ZLIN"/>
    <n v="10"/>
    <n v="0"/>
    <n v="0"/>
    <n v="0"/>
    <m/>
    <m/>
    <m/>
  </r>
  <r>
    <s v="120602009749-0"/>
    <x v="38"/>
    <m/>
    <s v="Gavetero Pedestal  (ARTURITO)"/>
    <s v="21.12.2015"/>
    <n v="197927.38"/>
    <n v="59378.22"/>
    <s v="ZLIN"/>
    <n v="10"/>
    <n v="0"/>
    <n v="0"/>
    <n v="0"/>
    <s v="ZLIN"/>
    <n v="10"/>
    <n v="0"/>
    <n v="0"/>
    <n v="0"/>
    <m/>
    <m/>
    <m/>
  </r>
  <r>
    <s v="120602009750-0"/>
    <x v="38"/>
    <m/>
    <s v="Gavetero Pedestal  (ARTURITO)"/>
    <s v="21.12.2015"/>
    <n v="197927.38"/>
    <n v="59378.22"/>
    <s v="ZLIN"/>
    <n v="10"/>
    <n v="0"/>
    <n v="0"/>
    <n v="0"/>
    <s v="ZLIN"/>
    <n v="10"/>
    <n v="0"/>
    <n v="0"/>
    <n v="0"/>
    <m/>
    <m/>
    <m/>
  </r>
  <r>
    <s v="120602009751-0"/>
    <x v="38"/>
    <m/>
    <s v="Gavetero Pedestal  (ARTURITO)"/>
    <s v="21.12.2015"/>
    <n v="197927.38"/>
    <n v="59378.22"/>
    <s v="ZLIN"/>
    <n v="10"/>
    <n v="0"/>
    <n v="0"/>
    <n v="0"/>
    <s v="ZLIN"/>
    <n v="10"/>
    <n v="0"/>
    <n v="0"/>
    <n v="0"/>
    <m/>
    <m/>
    <m/>
  </r>
  <r>
    <s v="120602009752-0"/>
    <x v="38"/>
    <m/>
    <s v="Gavetero Pedestal  (ARTURITO)"/>
    <s v="21.12.2015"/>
    <n v="197943.52"/>
    <n v="59383.049999999988"/>
    <s v="ZLIN"/>
    <n v="10"/>
    <n v="0"/>
    <n v="0"/>
    <n v="0"/>
    <s v="ZLIN"/>
    <n v="10"/>
    <n v="0"/>
    <n v="0"/>
    <n v="0"/>
    <m/>
    <m/>
    <m/>
  </r>
  <r>
    <s v="120602009753-0"/>
    <x v="38"/>
    <m/>
    <s v="Biblioteca Baja con Dos Puertas"/>
    <s v="21.12.2015"/>
    <n v="140738.92000000001"/>
    <n v="42221.670000000013"/>
    <s v="ZLIN"/>
    <n v="10"/>
    <n v="0"/>
    <n v="0"/>
    <n v="0"/>
    <s v="ZLIN"/>
    <n v="10"/>
    <n v="0"/>
    <n v="0"/>
    <n v="0"/>
    <m/>
    <m/>
    <m/>
  </r>
  <r>
    <s v="120602009754-0"/>
    <x v="38"/>
    <m/>
    <s v="Biblioteca Baja con Dos Puertas"/>
    <s v="21.12.2015"/>
    <n v="140738.92000000001"/>
    <n v="42221.670000000013"/>
    <s v="ZLIN"/>
    <n v="10"/>
    <n v="0"/>
    <n v="0"/>
    <n v="0"/>
    <s v="ZLIN"/>
    <n v="10"/>
    <n v="0"/>
    <n v="0"/>
    <n v="0"/>
    <m/>
    <m/>
    <m/>
  </r>
  <r>
    <s v="120602009755-0"/>
    <x v="38"/>
    <m/>
    <s v="Biblioteca Baja con Dos Puertas"/>
    <s v="21.12.2015"/>
    <n v="140738.92000000001"/>
    <n v="42221.670000000013"/>
    <s v="ZLIN"/>
    <n v="10"/>
    <n v="0"/>
    <n v="0"/>
    <n v="0"/>
    <s v="ZLIN"/>
    <n v="10"/>
    <n v="0"/>
    <n v="0"/>
    <n v="0"/>
    <m/>
    <m/>
    <m/>
  </r>
  <r>
    <s v="120602009756-0"/>
    <x v="38"/>
    <m/>
    <s v="Biblioteca Baja con Dos Puertas"/>
    <s v="21.12.2015"/>
    <n v="140738.92000000001"/>
    <n v="42221.670000000013"/>
    <s v="ZLIN"/>
    <n v="10"/>
    <n v="0"/>
    <n v="0"/>
    <n v="0"/>
    <s v="ZLIN"/>
    <n v="10"/>
    <n v="0"/>
    <n v="0"/>
    <n v="0"/>
    <m/>
    <m/>
    <m/>
  </r>
  <r>
    <s v="120602009757-0"/>
    <x v="38"/>
    <m/>
    <s v="Biblioteca Baja con Dos Puertas"/>
    <s v="21.12.2015"/>
    <n v="140738.92000000001"/>
    <n v="42221.670000000013"/>
    <s v="ZLIN"/>
    <n v="10"/>
    <n v="0"/>
    <n v="0"/>
    <n v="0"/>
    <s v="ZLIN"/>
    <n v="10"/>
    <n v="0"/>
    <n v="0"/>
    <n v="0"/>
    <m/>
    <m/>
    <m/>
  </r>
  <r>
    <s v="120602009758-0"/>
    <x v="38"/>
    <m/>
    <s v="Archivador Fijo"/>
    <s v="21.12.2015"/>
    <n v="601737.54"/>
    <n v="180521.26"/>
    <s v="ZLIN"/>
    <n v="10"/>
    <n v="0"/>
    <n v="0"/>
    <n v="0"/>
    <s v="ZLIN"/>
    <n v="10"/>
    <n v="0"/>
    <n v="0"/>
    <n v="0"/>
    <m/>
    <m/>
    <m/>
  </r>
  <r>
    <s v="120602009759-0"/>
    <x v="38"/>
    <m/>
    <s v="Archivador Fijo"/>
    <s v="21.12.2015"/>
    <n v="601737.54"/>
    <n v="180521.26"/>
    <s v="ZLIN"/>
    <n v="10"/>
    <n v="0"/>
    <n v="0"/>
    <n v="0"/>
    <s v="ZLIN"/>
    <n v="10"/>
    <n v="0"/>
    <n v="0"/>
    <n v="0"/>
    <m/>
    <m/>
    <m/>
  </r>
  <r>
    <s v="120602009760-0"/>
    <x v="38"/>
    <m/>
    <s v="Silla Operativa con Brazos"/>
    <s v="21.12.2015"/>
    <n v="53487.78"/>
    <n v="16046.339999999997"/>
    <s v="ZLIN"/>
    <n v="10"/>
    <n v="0"/>
    <n v="0"/>
    <n v="0"/>
    <s v="ZLIN"/>
    <n v="10"/>
    <n v="0"/>
    <n v="0"/>
    <n v="0"/>
    <m/>
    <m/>
    <m/>
  </r>
  <r>
    <s v="120602009761-0"/>
    <x v="38"/>
    <m/>
    <s v="Silla Operativa con Brazos"/>
    <s v="21.12.2015"/>
    <n v="53487.78"/>
    <n v="16046.339999999997"/>
    <s v="ZLIN"/>
    <n v="10"/>
    <n v="0"/>
    <n v="0"/>
    <n v="0"/>
    <s v="ZLIN"/>
    <n v="10"/>
    <n v="0"/>
    <n v="0"/>
    <n v="0"/>
    <m/>
    <m/>
    <m/>
  </r>
  <r>
    <s v="120602009762-0"/>
    <x v="38"/>
    <m/>
    <s v="Silla Operativa con Brazos"/>
    <s v="21.12.2015"/>
    <n v="53487.78"/>
    <n v="16046.339999999997"/>
    <s v="ZLIN"/>
    <n v="10"/>
    <n v="0"/>
    <n v="0"/>
    <n v="0"/>
    <s v="ZLIN"/>
    <n v="10"/>
    <n v="0"/>
    <n v="0"/>
    <n v="0"/>
    <m/>
    <m/>
    <m/>
  </r>
  <r>
    <s v="120602009763-0"/>
    <x v="38"/>
    <m/>
    <s v="Silla Operativa con Brazos"/>
    <s v="21.12.2015"/>
    <n v="53487.78"/>
    <n v="16046.339999999997"/>
    <s v="ZLIN"/>
    <n v="10"/>
    <n v="0"/>
    <n v="0"/>
    <n v="0"/>
    <s v="ZLIN"/>
    <n v="10"/>
    <n v="0"/>
    <n v="0"/>
    <n v="0"/>
    <m/>
    <m/>
    <m/>
  </r>
  <r>
    <s v="120602009764-0"/>
    <x v="38"/>
    <m/>
    <s v="Silla Operativa con Brazos"/>
    <s v="21.12.2015"/>
    <n v="53487.78"/>
    <n v="16046.339999999997"/>
    <s v="ZLIN"/>
    <n v="10"/>
    <n v="0"/>
    <n v="0"/>
    <n v="0"/>
    <s v="ZLIN"/>
    <n v="10"/>
    <n v="0"/>
    <n v="0"/>
    <n v="0"/>
    <m/>
    <m/>
    <m/>
  </r>
  <r>
    <s v="120602009765-0"/>
    <x v="38"/>
    <m/>
    <s v="Silla Ejecutiva Heavy de Uso Prolongado"/>
    <s v="21.12.2015"/>
    <n v="187207.24"/>
    <n v="56162.169999999984"/>
    <s v="ZLIN"/>
    <n v="10"/>
    <n v="0"/>
    <n v="0"/>
    <n v="0"/>
    <s v="ZLIN"/>
    <n v="10"/>
    <n v="0"/>
    <n v="0"/>
    <n v="0"/>
    <m/>
    <m/>
    <m/>
  </r>
  <r>
    <s v="120602009766-0"/>
    <x v="38"/>
    <m/>
    <s v="Mesa de Reunión 8 Personas"/>
    <s v="21.12.2015"/>
    <n v="361650.34"/>
    <n v="108495.10000000003"/>
    <s v="ZLIN"/>
    <n v="10"/>
    <n v="0"/>
    <n v="0"/>
    <n v="0"/>
    <s v="ZLIN"/>
    <n v="10"/>
    <n v="0"/>
    <n v="0"/>
    <n v="0"/>
    <m/>
    <m/>
    <m/>
  </r>
  <r>
    <s v="120602009767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68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69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0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1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2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3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4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5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6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7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8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79-0"/>
    <x v="38"/>
    <m/>
    <s v="Silla Tipo Trineo para Mesa Reunión"/>
    <s v="21.12.2015"/>
    <n v="57995.3"/>
    <n v="17398.590000000004"/>
    <s v="ZLIN"/>
    <n v="10"/>
    <n v="0"/>
    <n v="0"/>
    <n v="0"/>
    <s v="ZLIN"/>
    <n v="10"/>
    <n v="0"/>
    <n v="0"/>
    <n v="0"/>
    <m/>
    <m/>
    <m/>
  </r>
  <r>
    <s v="120602009780-0"/>
    <x v="38"/>
    <m/>
    <s v="Silla Tipo Trineo para Mesa Reunión"/>
    <s v="16.12.2015"/>
    <n v="62933.13"/>
    <n v="0"/>
    <s v="ZLIN"/>
    <n v="10"/>
    <n v="0"/>
    <n v="0"/>
    <n v="0"/>
    <s v="ZLIN"/>
    <n v="10"/>
    <n v="0"/>
    <n v="0"/>
    <n v="0"/>
    <m/>
    <m/>
    <m/>
  </r>
  <r>
    <s v="120602009781-0"/>
    <x v="38"/>
    <m/>
    <s v="MUEBLE CON ESTANTES Y GAVETAS"/>
    <s v="21.12.2015"/>
    <n v="725378.64"/>
    <n v="217613.59000000003"/>
    <s v="ZLIN"/>
    <n v="10"/>
    <n v="0"/>
    <n v="0"/>
    <n v="0"/>
    <s v="ZLIN"/>
    <n v="10"/>
    <n v="0"/>
    <n v="0"/>
    <n v="0"/>
    <m/>
    <m/>
    <m/>
  </r>
  <r>
    <s v="120602009782-0"/>
    <x v="38"/>
    <m/>
    <s v="PIZARRA VIDRIO TEMPERADO"/>
    <s v="10.06.2015"/>
    <n v="0"/>
    <n v="0"/>
    <s v="ZLIN"/>
    <n v="10"/>
    <n v="0"/>
    <n v="0"/>
    <n v="0"/>
    <s v="ZLIN"/>
    <n v="10"/>
    <n v="0"/>
    <n v="0"/>
    <n v="0"/>
    <m/>
    <m/>
    <m/>
  </r>
  <r>
    <s v="120602009783-0"/>
    <x v="38"/>
    <m/>
    <s v="CAMINADORA"/>
    <s v="15.06.2015"/>
    <n v="899995"/>
    <n v="314998.25"/>
    <s v="ZLIN"/>
    <n v="10"/>
    <n v="0"/>
    <n v="0"/>
    <n v="0"/>
    <s v="ZLIN"/>
    <n v="10"/>
    <n v="0"/>
    <n v="0"/>
    <n v="0"/>
    <m/>
    <m/>
    <m/>
  </r>
  <r>
    <s v="120602009784-0"/>
    <x v="38"/>
    <m/>
    <s v="ELIPTICA"/>
    <s v="15.06.2015"/>
    <n v="741562.5"/>
    <n v="259546.88"/>
    <s v="ZLIN"/>
    <n v="10"/>
    <n v="0"/>
    <n v="0"/>
    <n v="0"/>
    <s v="ZLIN"/>
    <n v="10"/>
    <n v="0"/>
    <n v="0"/>
    <n v="0"/>
    <m/>
    <m/>
    <m/>
  </r>
  <r>
    <s v="120602009785-0"/>
    <x v="38"/>
    <m/>
    <s v="DESTRUCTORA DE PAPEL"/>
    <s v="29.06.2015"/>
    <n v="426577.27"/>
    <n v="149302.05000000005"/>
    <s v="ZLIN"/>
    <n v="10"/>
    <n v="0"/>
    <n v="0"/>
    <n v="0"/>
    <s v="ZLIN"/>
    <n v="10"/>
    <n v="0"/>
    <n v="0"/>
    <n v="0"/>
    <m/>
    <m/>
    <m/>
  </r>
  <r>
    <s v="120602009786-0"/>
    <x v="38"/>
    <m/>
    <s v="AIRE ACONDICIONADO UNIDAD TIPO SPLIT"/>
    <s v="17.06.2015"/>
    <n v="385000"/>
    <n v="134750"/>
    <s v="ZLIN"/>
    <n v="10"/>
    <n v="0"/>
    <n v="0"/>
    <n v="0"/>
    <s v="ZLIN"/>
    <n v="10"/>
    <n v="0"/>
    <n v="0"/>
    <n v="0"/>
    <m/>
    <m/>
    <m/>
  </r>
  <r>
    <s v="120602009787-0"/>
    <x v="38"/>
    <m/>
    <s v="MUEBLE CENTRO DE DATOS PARA MONITOREO"/>
    <s v="19.06.2015"/>
    <n v="457650"/>
    <n v="160177.5"/>
    <s v="ZLIN"/>
    <n v="10"/>
    <n v="0"/>
    <n v="0"/>
    <n v="0"/>
    <s v="ZLIN"/>
    <n v="10"/>
    <n v="0"/>
    <n v="0"/>
    <n v="0"/>
    <m/>
    <m/>
    <m/>
  </r>
  <r>
    <s v="120602009788-0"/>
    <x v="38"/>
    <m/>
    <s v="MESA PARA COMEDOR DE BARRANCA"/>
    <s v="25.06.2015"/>
    <n v="531100"/>
    <n v="185885"/>
    <s v="ZLIN"/>
    <n v="10"/>
    <n v="0"/>
    <n v="0"/>
    <n v="0"/>
    <s v="ZLIN"/>
    <n v="10"/>
    <n v="0"/>
    <n v="0"/>
    <n v="0"/>
    <m/>
    <m/>
    <m/>
  </r>
  <r>
    <s v="120602009789-0"/>
    <x v="38"/>
    <m/>
    <s v="AIRE ACONDICIONADO"/>
    <s v="25.06.2015"/>
    <n v="485000"/>
    <n v="169750"/>
    <s v="ZLIN"/>
    <n v="10"/>
    <n v="0"/>
    <n v="0"/>
    <n v="0"/>
    <s v="ZLIN"/>
    <n v="10"/>
    <n v="0"/>
    <n v="0"/>
    <n v="0"/>
    <m/>
    <m/>
    <m/>
  </r>
  <r>
    <s v="120602009790-0"/>
    <x v="38"/>
    <m/>
    <s v="Escritorio de oficina"/>
    <s v="25.06.2015"/>
    <n v="101700"/>
    <n v="35595"/>
    <s v="ZLIN"/>
    <n v="10"/>
    <n v="0"/>
    <n v="0"/>
    <n v="0"/>
    <s v="ZLIN"/>
    <n v="10"/>
    <n v="0"/>
    <n v="0"/>
    <n v="0"/>
    <m/>
    <m/>
    <m/>
  </r>
  <r>
    <s v="120602009791-0"/>
    <x v="38"/>
    <m/>
    <s v="Escritorio de oficina"/>
    <s v="25.06.2015"/>
    <n v="101700"/>
    <n v="35595"/>
    <s v="ZLIN"/>
    <n v="10"/>
    <n v="0"/>
    <n v="0"/>
    <n v="0"/>
    <s v="ZLIN"/>
    <n v="10"/>
    <n v="0"/>
    <n v="0"/>
    <n v="0"/>
    <m/>
    <m/>
    <m/>
  </r>
  <r>
    <s v="120602009792-0"/>
    <x v="38"/>
    <m/>
    <s v="Escritorio de oficina"/>
    <s v="25.06.2015"/>
    <n v="101700"/>
    <n v="35595"/>
    <s v="ZLIN"/>
    <n v="10"/>
    <n v="0"/>
    <n v="0"/>
    <n v="0"/>
    <s v="ZLIN"/>
    <n v="10"/>
    <n v="0"/>
    <n v="0"/>
    <n v="0"/>
    <m/>
    <m/>
    <m/>
  </r>
  <r>
    <s v="120602009793-0"/>
    <x v="38"/>
    <m/>
    <s v="Escritorio de oficina"/>
    <s v="25.06.2015"/>
    <n v="101700"/>
    <n v="35595"/>
    <s v="ZLIN"/>
    <n v="10"/>
    <n v="0"/>
    <n v="0"/>
    <n v="0"/>
    <s v="ZLIN"/>
    <n v="10"/>
    <n v="0"/>
    <n v="0"/>
    <n v="0"/>
    <m/>
    <m/>
    <m/>
  </r>
  <r>
    <s v="120602009794-0"/>
    <x v="38"/>
    <m/>
    <s v="SILLA ERGONOMICA CON BRAZOS"/>
    <s v="25.06.2015"/>
    <n v="203250.02"/>
    <n v="71137.5"/>
    <s v="ZLIN"/>
    <n v="10"/>
    <n v="0"/>
    <n v="0"/>
    <n v="0"/>
    <s v="ZLIN"/>
    <n v="10"/>
    <n v="0"/>
    <n v="0"/>
    <n v="0"/>
    <m/>
    <m/>
    <m/>
  </r>
  <r>
    <s v="120602009795-0"/>
    <x v="38"/>
    <m/>
    <s v="SILLA ERGONOMICA CON BRAZOS"/>
    <s v="25.06.2015"/>
    <n v="203250"/>
    <n v="71137.5"/>
    <s v="ZLIN"/>
    <n v="10"/>
    <n v="0"/>
    <n v="0"/>
    <n v="0"/>
    <s v="ZLIN"/>
    <n v="10"/>
    <n v="0"/>
    <n v="0"/>
    <n v="0"/>
    <m/>
    <m/>
    <m/>
  </r>
  <r>
    <s v="120602009796-0"/>
    <x v="38"/>
    <m/>
    <s v="SILLA ERGONOMICA CON BRAZOS"/>
    <s v="25.06.2015"/>
    <n v="203250"/>
    <n v="71137.5"/>
    <s v="ZLIN"/>
    <n v="10"/>
    <n v="0"/>
    <n v="0"/>
    <n v="0"/>
    <s v="ZLIN"/>
    <n v="10"/>
    <n v="0"/>
    <n v="0"/>
    <n v="0"/>
    <m/>
    <m/>
    <m/>
  </r>
  <r>
    <s v="120602009797-0"/>
    <x v="38"/>
    <m/>
    <s v="SILLA ERGONOMICA CON BRAZOS"/>
    <s v="25.06.2015"/>
    <n v="203250"/>
    <n v="71137.5"/>
    <s v="ZLIN"/>
    <n v="10"/>
    <n v="0"/>
    <n v="0"/>
    <n v="0"/>
    <s v="ZLIN"/>
    <n v="10"/>
    <n v="0"/>
    <n v="0"/>
    <n v="0"/>
    <m/>
    <m/>
    <m/>
  </r>
  <r>
    <s v="120602009798-0"/>
    <x v="38"/>
    <m/>
    <s v="SILLA ERGONOMICA CON BRAZOS"/>
    <s v="25.06.2015"/>
    <n v="203250"/>
    <n v="71137.5"/>
    <s v="ZLIN"/>
    <n v="10"/>
    <n v="0"/>
    <n v="0"/>
    <n v="0"/>
    <s v="ZLIN"/>
    <n v="10"/>
    <n v="0"/>
    <n v="0"/>
    <n v="0"/>
    <m/>
    <m/>
    <m/>
  </r>
  <r>
    <s v="120602009799-0"/>
    <x v="38"/>
    <m/>
    <s v="SILLA EJECUTIVA CON BRAZOS"/>
    <s v="26.06.2015"/>
    <n v="203250"/>
    <n v="71137.5"/>
    <s v="ZLIN"/>
    <n v="10"/>
    <n v="0"/>
    <n v="0"/>
    <n v="0"/>
    <s v="ZLIN"/>
    <n v="10"/>
    <n v="0"/>
    <n v="0"/>
    <n v="0"/>
    <m/>
    <m/>
    <m/>
  </r>
  <r>
    <s v="120602009802-0"/>
    <x v="38"/>
    <m/>
    <s v="SILLA ERGONOMICA"/>
    <s v="01.07.2015"/>
    <n v="203249.71"/>
    <n v="69443.649999999994"/>
    <s v="ZLIN"/>
    <n v="10"/>
    <n v="0"/>
    <n v="0"/>
    <n v="0"/>
    <s v="ZLIN"/>
    <n v="10"/>
    <n v="0"/>
    <n v="0"/>
    <n v="0"/>
    <m/>
    <m/>
    <m/>
  </r>
  <r>
    <s v="120602009803-0"/>
    <x v="38"/>
    <m/>
    <s v="SILLA ERGONOMICA"/>
    <s v="01.07.2015"/>
    <n v="203249.71"/>
    <n v="69443.649999999994"/>
    <s v="ZLIN"/>
    <n v="10"/>
    <n v="0"/>
    <n v="0"/>
    <n v="0"/>
    <s v="ZLIN"/>
    <n v="10"/>
    <n v="0"/>
    <n v="0"/>
    <n v="0"/>
    <m/>
    <m/>
    <m/>
  </r>
  <r>
    <s v="120602009804-0"/>
    <x v="38"/>
    <m/>
    <s v="SILLA ERGONOMICA"/>
    <s v="01.07.2015"/>
    <n v="203249.71"/>
    <n v="69443.649999999994"/>
    <s v="ZLIN"/>
    <n v="10"/>
    <n v="0"/>
    <n v="0"/>
    <n v="0"/>
    <s v="ZLIN"/>
    <n v="10"/>
    <n v="0"/>
    <n v="0"/>
    <n v="0"/>
    <m/>
    <m/>
    <m/>
  </r>
  <r>
    <s v="120602009805-0"/>
    <x v="38"/>
    <m/>
    <s v="SILLA ERGONOMICA"/>
    <s v="01.07.2015"/>
    <n v="203249.71"/>
    <n v="69443.649999999994"/>
    <s v="ZLIN"/>
    <n v="10"/>
    <n v="0"/>
    <n v="0"/>
    <n v="0"/>
    <s v="ZLIN"/>
    <n v="10"/>
    <n v="0"/>
    <n v="0"/>
    <n v="0"/>
    <m/>
    <m/>
    <m/>
  </r>
  <r>
    <s v="120602009806-0"/>
    <x v="38"/>
    <m/>
    <s v="RELOJ BIOMETRICO"/>
    <s v="29.07.2015"/>
    <n v="458573.77"/>
    <n v="156679.38"/>
    <s v="ZLIN"/>
    <n v="10"/>
    <n v="0"/>
    <n v="0"/>
    <n v="0"/>
    <s v="ZLIN"/>
    <n v="10"/>
    <n v="0"/>
    <n v="0"/>
    <n v="0"/>
    <m/>
    <m/>
    <m/>
  </r>
  <r>
    <s v="120602009807-0"/>
    <x v="38"/>
    <m/>
    <s v="RELOJ BIOMETRICO"/>
    <s v="29.07.2015"/>
    <n v="458573.77"/>
    <n v="156679.38"/>
    <s v="ZLIN"/>
    <n v="10"/>
    <n v="0"/>
    <n v="0"/>
    <n v="0"/>
    <s v="ZLIN"/>
    <n v="10"/>
    <n v="0"/>
    <n v="0"/>
    <n v="0"/>
    <m/>
    <m/>
    <m/>
  </r>
  <r>
    <s v="120602009808-0"/>
    <x v="38"/>
    <m/>
    <s v="RELOJ BIOMETRICO"/>
    <s v="29.07.2015"/>
    <n v="458573.78"/>
    <n v="156679.38"/>
    <s v="ZLIN"/>
    <n v="10"/>
    <n v="0"/>
    <n v="0"/>
    <n v="0"/>
    <s v="ZLIN"/>
    <n v="10"/>
    <n v="0"/>
    <n v="0"/>
    <n v="0"/>
    <m/>
    <m/>
    <m/>
  </r>
  <r>
    <s v="120602009809-0"/>
    <x v="38"/>
    <m/>
    <s v="PERSIANA"/>
    <s v="15.07.2015"/>
    <n v="120000"/>
    <n v="41000"/>
    <s v="ZLIN"/>
    <n v="10"/>
    <n v="0"/>
    <n v="0"/>
    <n v="0"/>
    <s v="ZLIN"/>
    <n v="10"/>
    <n v="0"/>
    <n v="0"/>
    <n v="0"/>
    <m/>
    <m/>
    <m/>
  </r>
  <r>
    <s v="120602009819-0"/>
    <x v="38"/>
    <m/>
    <s v="LOCKER 10 COMPARTIMIENTOS"/>
    <s v="30.07.2015"/>
    <n v="235000"/>
    <n v="80291.670000000013"/>
    <s v="ZLIN"/>
    <n v="10"/>
    <n v="0"/>
    <n v="0"/>
    <n v="0"/>
    <s v="ZLIN"/>
    <n v="10"/>
    <n v="0"/>
    <n v="0"/>
    <n v="0"/>
    <m/>
    <m/>
    <m/>
  </r>
  <r>
    <s v="120602009820-0"/>
    <x v="38"/>
    <m/>
    <s v="ARMARIO METALICO"/>
    <s v="19.08.2015"/>
    <n v="230000"/>
    <n v="76666.670000000013"/>
    <s v="ZLIN"/>
    <n v="10"/>
    <n v="0"/>
    <n v="0"/>
    <n v="0"/>
    <s v="ZLIN"/>
    <n v="10"/>
    <n v="0"/>
    <n v="0"/>
    <n v="0"/>
    <m/>
    <m/>
    <m/>
  </r>
  <r>
    <s v="120602009821-0"/>
    <x v="38"/>
    <m/>
    <s v="MICROONDAS"/>
    <s v="06.08.2015"/>
    <n v="133391"/>
    <n v="44463.67"/>
    <s v="ZLIN"/>
    <n v="10"/>
    <n v="0"/>
    <n v="0"/>
    <n v="0"/>
    <s v="ZLIN"/>
    <n v="10"/>
    <n v="0"/>
    <n v="0"/>
    <n v="0"/>
    <m/>
    <m/>
    <m/>
  </r>
  <r>
    <s v="120602009827-0"/>
    <x v="38"/>
    <m/>
    <s v="AIRE ACONDICIONADO"/>
    <s v="18.08.2015"/>
    <n v="385000"/>
    <n v="128333.32999999999"/>
    <s v="ZLIN"/>
    <n v="10"/>
    <n v="0"/>
    <n v="0"/>
    <n v="0"/>
    <s v="ZLIN"/>
    <n v="10"/>
    <n v="0"/>
    <n v="0"/>
    <n v="0"/>
    <m/>
    <m/>
    <m/>
  </r>
  <r>
    <s v="120602009829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30-0"/>
    <x v="38"/>
    <m/>
    <s v="AIRE ACONDICIONADO 12000 BTU"/>
    <s v="26.08.2015"/>
    <n v="280000"/>
    <n v="93333.329999999987"/>
    <s v="ZLIN"/>
    <n v="10"/>
    <n v="0"/>
    <n v="0"/>
    <n v="0"/>
    <s v="ZLIN"/>
    <n v="10"/>
    <n v="0"/>
    <n v="0"/>
    <n v="0"/>
    <m/>
    <m/>
    <m/>
  </r>
  <r>
    <s v="120602009831-0"/>
    <x v="38"/>
    <m/>
    <s v="Equipo dispensador manual y móvil"/>
    <s v="30.01.2012"/>
    <n v="345780"/>
    <n v="239164.5"/>
    <s v="ZLIN"/>
    <n v="10"/>
    <n v="0"/>
    <n v="0"/>
    <n v="0"/>
    <s v="ZLIN"/>
    <n v="10"/>
    <n v="0"/>
    <n v="0"/>
    <n v="0"/>
    <m/>
    <m/>
    <m/>
  </r>
  <r>
    <s v="120602009832-0"/>
    <x v="38"/>
    <m/>
    <s v="Armario rodante de 8 gavetas con 325 herramientas"/>
    <s v="17.01.2012"/>
    <n v="904000"/>
    <n v="625266.66999999993"/>
    <s v="ZLIN"/>
    <n v="10"/>
    <n v="0"/>
    <n v="0"/>
    <n v="0"/>
    <s v="ZLIN"/>
    <n v="10"/>
    <n v="0"/>
    <n v="0"/>
    <n v="0"/>
    <m/>
    <m/>
    <m/>
  </r>
  <r>
    <s v="120602009833-0"/>
    <x v="38"/>
    <m/>
    <s v="ARMARIO RODANTE 8 GAVETAS, 325 HERRAMIENTAS"/>
    <s v="04.07.2011"/>
    <n v="909650"/>
    <n v="674657.08"/>
    <s v="ZLIN"/>
    <n v="10"/>
    <n v="0"/>
    <n v="0"/>
    <n v="0"/>
    <s v="ZLIN"/>
    <n v="10"/>
    <n v="0"/>
    <n v="0"/>
    <n v="0"/>
    <m/>
    <m/>
    <m/>
  </r>
  <r>
    <s v="120602009834-0"/>
    <x v="38"/>
    <m/>
    <s v="ARMARIO RODANTE 8 GAVETAS, 325 HERRAMIENTAS"/>
    <s v="04.07.2011"/>
    <n v="909650"/>
    <n v="674657.08"/>
    <s v="ZLIN"/>
    <n v="10"/>
    <n v="0"/>
    <n v="0"/>
    <n v="0"/>
    <s v="ZLIN"/>
    <n v="10"/>
    <n v="0"/>
    <n v="0"/>
    <n v="0"/>
    <m/>
    <m/>
    <m/>
  </r>
  <r>
    <s v="120602009835-0"/>
    <x v="38"/>
    <m/>
    <s v="ARMARIO RODANTE CON GAVETAS CON 154 HERRAMIENTAS"/>
    <s v="28.07.2010"/>
    <n v="814295.35"/>
    <n v="685365.25"/>
    <s v="ZLIN"/>
    <n v="10"/>
    <n v="0"/>
    <n v="38516.17"/>
    <n v="32476.409999999996"/>
    <s v="ZLIN"/>
    <n v="10"/>
    <n v="0"/>
    <n v="0"/>
    <n v="0"/>
    <m/>
    <m/>
    <m/>
  </r>
  <r>
    <s v="120602009836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37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38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39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40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41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42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43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44-0"/>
    <x v="38"/>
    <m/>
    <s v="ARMARIO RODANTE DE 8 GAVETAS"/>
    <s v="31.07.2009"/>
    <n v="1117713.51"/>
    <n v="1052513.55"/>
    <s v="ZLIN"/>
    <n v="10"/>
    <n v="0"/>
    <n v="112567.5"/>
    <n v="106069.75999999999"/>
    <s v="ZLIN"/>
    <n v="10"/>
    <n v="0"/>
    <n v="0"/>
    <n v="0"/>
    <m/>
    <m/>
    <m/>
  </r>
  <r>
    <s v="120602009845-0"/>
    <x v="38"/>
    <m/>
    <s v="BIBLIOTECA METALICA CON PUERTAS COR"/>
    <s v="31.12.2008"/>
    <n v="195000"/>
    <n v="175500"/>
    <s v="ZLI1"/>
    <n v="10"/>
    <n v="0"/>
    <n v="28331.77"/>
    <n v="28331.77"/>
    <s v="ZLIN"/>
    <n v="10"/>
    <n v="0"/>
    <n v="0"/>
    <n v="0"/>
    <m/>
    <m/>
    <m/>
  </r>
  <r>
    <s v="120602009846-0"/>
    <x v="38"/>
    <m/>
    <s v="ARMARIO RODANTE CON 154 HERRAMIENTA"/>
    <s v="31.12.2007"/>
    <n v="512545.4"/>
    <n v="461290.86000000004"/>
    <s v="ZLI1"/>
    <n v="10"/>
    <n v="0"/>
    <n v="156063.22"/>
    <n v="156063.22"/>
    <s v="ZLIN"/>
    <n v="10"/>
    <n v="0"/>
    <n v="0"/>
    <n v="0"/>
    <m/>
    <m/>
    <m/>
  </r>
  <r>
    <s v="120602009847-0"/>
    <x v="38"/>
    <m/>
    <s v="GAVINETES RODANTES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48-0"/>
    <x v="38"/>
    <m/>
    <s v="GAVINETE RODANTE"/>
    <s v="31.10.2007"/>
    <n v="588531"/>
    <n v="529677.9"/>
    <s v="ZLI1"/>
    <n v="10"/>
    <n v="0"/>
    <n v="179199.81"/>
    <n v="179199.81"/>
    <s v="ZLIN"/>
    <n v="10"/>
    <n v="0"/>
    <n v="0"/>
    <n v="0"/>
    <m/>
    <m/>
    <m/>
  </r>
  <r>
    <s v="120602009854-0"/>
    <x v="38"/>
    <m/>
    <s v="MICROFONO"/>
    <s v="31.07.1998"/>
    <n v="35302.58"/>
    <n v="31772.32"/>
    <s v="ZLI1"/>
    <n v="10"/>
    <n v="0"/>
    <n v="46141.65"/>
    <n v="41527.490000000005"/>
    <s v="ZLIN"/>
    <n v="10"/>
    <n v="0"/>
    <n v="0"/>
    <n v="0"/>
    <m/>
    <m/>
    <m/>
  </r>
  <r>
    <s v="120602009855-0"/>
    <x v="38"/>
    <m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6-0"/>
    <x v="38"/>
    <m/>
    <s v="MICROFONO"/>
    <s v="31.07.1998"/>
    <n v="20184.04"/>
    <n v="18165.64"/>
    <s v="ZLI1"/>
    <n v="10"/>
    <n v="0"/>
    <n v="26381.19"/>
    <n v="23743.07"/>
    <s v="ZLIN"/>
    <n v="10"/>
    <n v="0"/>
    <n v="0"/>
    <n v="0"/>
    <m/>
    <m/>
    <m/>
  </r>
  <r>
    <s v="120602009857-0"/>
    <x v="38"/>
    <m/>
    <s v="TOLDO 6 X 6"/>
    <s v="27.08.2015"/>
    <n v="1295000"/>
    <n v="431666.67000000004"/>
    <s v="ZLIN"/>
    <n v="10"/>
    <n v="0"/>
    <n v="0"/>
    <n v="0"/>
    <s v="ZLIN"/>
    <n v="10"/>
    <n v="0"/>
    <n v="0"/>
    <n v="0"/>
    <m/>
    <m/>
    <m/>
  </r>
  <r>
    <s v="120602009860-0"/>
    <x v="38"/>
    <m/>
    <s v="JUEGO DE PERSIANAS (4 PIEZAS)"/>
    <s v="25.08.2015"/>
    <n v="401493.96"/>
    <n v="133831.33000000002"/>
    <s v="ZLIN"/>
    <n v="10"/>
    <n v="0"/>
    <n v="0"/>
    <n v="0"/>
    <s v="ZLIN"/>
    <n v="10"/>
    <n v="0"/>
    <n v="0"/>
    <n v="0"/>
    <m/>
    <m/>
    <m/>
  </r>
  <r>
    <s v="120602009861-0"/>
    <x v="38"/>
    <m/>
    <s v="UNIDAD DE AIRE ACONDICIONADO"/>
    <s v="21.10.2015"/>
    <n v="483331"/>
    <n v="153054.82"/>
    <s v="ZLIN"/>
    <n v="10"/>
    <n v="0"/>
    <n v="0"/>
    <n v="0"/>
    <s v="ZLIN"/>
    <n v="10"/>
    <n v="0"/>
    <n v="0"/>
    <n v="0"/>
    <m/>
    <m/>
    <m/>
  </r>
  <r>
    <s v="120602009862-0"/>
    <x v="38"/>
    <m/>
    <s v="MICROONDAS"/>
    <s v="07.09.2015"/>
    <n v="117500"/>
    <n v="38187.5"/>
    <s v="ZLIN"/>
    <n v="10"/>
    <n v="0"/>
    <n v="0"/>
    <n v="0"/>
    <s v="ZLIN"/>
    <n v="10"/>
    <n v="0"/>
    <n v="0"/>
    <n v="0"/>
    <m/>
    <m/>
    <m/>
  </r>
  <r>
    <s v="120602009863-0"/>
    <x v="38"/>
    <m/>
    <s v="Armario Metálico 4 puertas"/>
    <s v="23.09.2015"/>
    <n v="423750"/>
    <n v="137718.75"/>
    <s v="ZLIN"/>
    <n v="10"/>
    <n v="0"/>
    <n v="0"/>
    <n v="0"/>
    <s v="ZLIN"/>
    <n v="10"/>
    <n v="0"/>
    <n v="0"/>
    <n v="0"/>
    <m/>
    <m/>
    <m/>
  </r>
  <r>
    <s v="120602009864-0"/>
    <x v="38"/>
    <m/>
    <s v="BARRICADA EXTENSIBLE"/>
    <s v="31.07.2006"/>
    <n v="0"/>
    <n v="0"/>
    <s v="ZLI1"/>
    <n v="10"/>
    <n v="0"/>
    <n v="0"/>
    <n v="0"/>
    <s v="ZLIN"/>
    <n v="15"/>
    <n v="0"/>
    <n v="0"/>
    <n v="0"/>
    <m/>
    <m/>
    <m/>
  </r>
  <r>
    <s v="120602009865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66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67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68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69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70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71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72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73-0"/>
    <x v="38"/>
    <m/>
    <s v="BARRICADA EXTENSIBLE"/>
    <s v="31.07.2006"/>
    <n v="161326.1"/>
    <n v="145193.49"/>
    <s v="ZLI1"/>
    <n v="10"/>
    <n v="0"/>
    <n v="71871.02"/>
    <n v="59204.98"/>
    <s v="ZLIN"/>
    <n v="15"/>
    <n v="0"/>
    <n v="0"/>
    <n v="0"/>
    <m/>
    <m/>
    <m/>
  </r>
  <r>
    <s v="120602009874-0"/>
    <x v="38"/>
    <m/>
    <s v="GAVINETE RODANTE 7 GAVETAS"/>
    <s v="31.12.2007"/>
    <n v="325840"/>
    <n v="293256"/>
    <s v="ZLI1"/>
    <n v="10"/>
    <n v="0"/>
    <n v="99213.92"/>
    <n v="99213.92"/>
    <s v="ZLIN"/>
    <n v="10"/>
    <n v="0"/>
    <n v="0"/>
    <n v="0"/>
    <m/>
    <m/>
    <m/>
  </r>
  <r>
    <s v="120602009875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76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77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78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79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0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1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2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3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4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5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6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7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8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89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0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1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2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3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4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5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6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7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8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899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900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901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902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903-0"/>
    <x v="38"/>
    <m/>
    <s v="BARRERA VIAL"/>
    <s v="06.07.2010"/>
    <n v="184895.12"/>
    <n v="155620.04999999999"/>
    <s v="ZLIN"/>
    <n v="10"/>
    <n v="0"/>
    <n v="8745.5400000000009"/>
    <n v="7374.1400000000012"/>
    <s v="ZLIN"/>
    <n v="10"/>
    <n v="0"/>
    <n v="0"/>
    <n v="0"/>
    <m/>
    <m/>
    <m/>
  </r>
  <r>
    <s v="120602009904-0"/>
    <x v="38"/>
    <m/>
    <s v="BARRERA VIAL"/>
    <s v="06.07.2010"/>
    <n v="184828.73"/>
    <n v="155564.18000000002"/>
    <s v="ZLIN"/>
    <n v="10"/>
    <n v="0"/>
    <n v="8742.4"/>
    <n v="7371.49"/>
    <s v="ZLIN"/>
    <n v="10"/>
    <n v="0"/>
    <n v="0"/>
    <n v="0"/>
    <m/>
    <m/>
    <m/>
  </r>
  <r>
    <s v="120602009905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06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07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08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09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10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11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12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13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14-0"/>
    <x v="38"/>
    <m/>
    <s v="GAVINETES"/>
    <s v="29.11.2011"/>
    <n v="147460"/>
    <n v="104450.83"/>
    <s v="ZLIN"/>
    <n v="10"/>
    <n v="0"/>
    <n v="0"/>
    <n v="0"/>
    <s v="ZLIN"/>
    <n v="10"/>
    <n v="0"/>
    <n v="0"/>
    <n v="0"/>
    <m/>
    <m/>
    <m/>
  </r>
  <r>
    <s v="120602009915-0"/>
    <x v="38"/>
    <m/>
    <s v="RELOJ BIOMETRICO PARA EL CONTROL DE ASISTENCIA"/>
    <s v="08.10.2015"/>
    <n v="403975"/>
    <n v="127925.41999999998"/>
    <s v="ZLIN"/>
    <n v="10"/>
    <n v="0"/>
    <n v="0"/>
    <n v="0"/>
    <s v="ZLIN"/>
    <n v="10"/>
    <n v="0"/>
    <n v="0"/>
    <n v="0"/>
    <m/>
    <m/>
    <m/>
  </r>
  <r>
    <s v="120602009916-0"/>
    <x v="38"/>
    <m/>
    <s v="ESCRITORIO"/>
    <s v="01.10.2015"/>
    <n v="116700"/>
    <n v="36955"/>
    <s v="ZLIN"/>
    <n v="10"/>
    <n v="0"/>
    <n v="0"/>
    <n v="0"/>
    <s v="ZLIN"/>
    <n v="10"/>
    <n v="0"/>
    <n v="0"/>
    <n v="0"/>
    <m/>
    <m/>
    <m/>
  </r>
  <r>
    <s v="120602009917-0"/>
    <x v="38"/>
    <m/>
    <s v="ESCRITORIO"/>
    <s v="01.10.2015"/>
    <n v="116700"/>
    <n v="36955"/>
    <s v="ZLIN"/>
    <n v="10"/>
    <n v="0"/>
    <n v="0"/>
    <n v="0"/>
    <s v="ZLIN"/>
    <n v="10"/>
    <n v="0"/>
    <n v="0"/>
    <n v="0"/>
    <m/>
    <m/>
    <m/>
  </r>
  <r>
    <s v="120602009920-0"/>
    <x v="38"/>
    <m/>
    <s v="REFRIGERADORA"/>
    <s v="07.10.2015"/>
    <n v="270000"/>
    <n v="85500"/>
    <s v="ZLIN"/>
    <n v="10"/>
    <n v="0"/>
    <n v="0"/>
    <n v="0"/>
    <s v="ZLIN"/>
    <n v="10"/>
    <n v="0"/>
    <n v="0"/>
    <n v="0"/>
    <m/>
    <m/>
    <m/>
  </r>
  <r>
    <s v="120602009922-0"/>
    <x v="38"/>
    <m/>
    <s v="CAMARA FOTOGRAFICA"/>
    <s v="07.10.2015"/>
    <n v="464216.09"/>
    <n v="147001.76"/>
    <s v="ZLIN"/>
    <n v="10"/>
    <n v="0"/>
    <n v="0"/>
    <n v="0"/>
    <s v="ZLIN"/>
    <n v="10"/>
    <n v="0"/>
    <n v="0"/>
    <n v="0"/>
    <m/>
    <m/>
    <m/>
  </r>
  <r>
    <s v="120602009922-1"/>
    <x v="38"/>
    <m/>
    <s v="UNIDAD DE FLASH AUTOMATICO (CAMARA PRENSA)"/>
    <s v="07.10.2015"/>
    <n v="207060.41"/>
    <n v="65569.13"/>
    <s v="ZLIN"/>
    <n v="10"/>
    <n v="0"/>
    <n v="0"/>
    <n v="0"/>
    <s v="ZLIN"/>
    <n v="10"/>
    <n v="0"/>
    <n v="0"/>
    <n v="0"/>
    <m/>
    <m/>
    <m/>
  </r>
  <r>
    <s v="120602009923-0"/>
    <x v="38"/>
    <m/>
    <s v="AIRE ACONDICIONADO"/>
    <s v="13.10.2015"/>
    <n v="455000"/>
    <n v="144083.33000000002"/>
    <s v="ZLIN"/>
    <n v="10"/>
    <n v="0"/>
    <n v="0"/>
    <n v="0"/>
    <s v="ZLIN"/>
    <n v="10"/>
    <n v="0"/>
    <n v="0"/>
    <n v="0"/>
    <m/>
    <m/>
    <m/>
  </r>
  <r>
    <s v="120602009924-0"/>
    <x v="38"/>
    <m/>
    <s v="AIRE ACONDICIONADO"/>
    <s v="16.11.2015"/>
    <n v="592000"/>
    <n v="182533.33000000002"/>
    <s v="ZLIN"/>
    <n v="10"/>
    <n v="0"/>
    <n v="0"/>
    <n v="0"/>
    <s v="ZLIN"/>
    <n v="10"/>
    <n v="0"/>
    <n v="0"/>
    <n v="0"/>
    <m/>
    <m/>
    <m/>
  </r>
  <r>
    <s v="120602009925-0"/>
    <x v="38"/>
    <m/>
    <s v="AIRE ACONDICIONADO"/>
    <s v="16.11.2015"/>
    <n v="628000"/>
    <n v="193633.33000000002"/>
    <s v="ZLIN"/>
    <n v="10"/>
    <n v="0"/>
    <n v="0"/>
    <n v="0"/>
    <s v="ZLIN"/>
    <n v="10"/>
    <n v="0"/>
    <n v="0"/>
    <n v="0"/>
    <m/>
    <m/>
    <m/>
  </r>
  <r>
    <s v="120602009928-0"/>
    <x v="38"/>
    <m/>
    <s v="ARCHIVO MOVIL"/>
    <s v="13.10.2015"/>
    <n v="1970384.44"/>
    <n v="623955.06999999983"/>
    <s v="ZLIN"/>
    <n v="10"/>
    <n v="0"/>
    <n v="0"/>
    <n v="0"/>
    <s v="ZLIN"/>
    <n v="10"/>
    <n v="0"/>
    <n v="0"/>
    <n v="0"/>
    <m/>
    <m/>
    <m/>
  </r>
  <r>
    <s v="120602009929-0"/>
    <x v="38"/>
    <m/>
    <s v="AIRE ACONDICIONADO"/>
    <s v="23.12.2015"/>
    <n v="2101000"/>
    <n v="630300"/>
    <s v="ZLIN"/>
    <n v="10"/>
    <n v="0"/>
    <n v="0"/>
    <n v="0"/>
    <s v="ZLIN"/>
    <n v="10"/>
    <n v="0"/>
    <n v="0"/>
    <n v="0"/>
    <m/>
    <m/>
    <m/>
  </r>
  <r>
    <s v="120602009930-0"/>
    <x v="38"/>
    <m/>
    <s v="AIRE ACONDICIONADO"/>
    <s v="24.12.2015"/>
    <n v="1900000"/>
    <n v="570000"/>
    <s v="ZLIN"/>
    <n v="10"/>
    <n v="0"/>
    <n v="0"/>
    <n v="0"/>
    <s v="ZLIN"/>
    <n v="10"/>
    <n v="0"/>
    <n v="0"/>
    <n v="0"/>
    <m/>
    <m/>
    <m/>
  </r>
  <r>
    <s v="120602009931-0"/>
    <x v="38"/>
    <m/>
    <s v="SILLA ERGONOMICA"/>
    <s v="14.10.2015"/>
    <n v="195000"/>
    <n v="61750"/>
    <s v="ZLIN"/>
    <n v="10"/>
    <n v="0"/>
    <n v="0"/>
    <n v="0"/>
    <s v="ZLIN"/>
    <n v="10"/>
    <n v="0"/>
    <n v="0"/>
    <n v="0"/>
    <m/>
    <m/>
    <m/>
  </r>
  <r>
    <s v="120602009932-0"/>
    <x v="38"/>
    <m/>
    <s v="Silla ergonómica"/>
    <s v="09.10.2015"/>
    <n v="195000"/>
    <n v="61750"/>
    <s v="ZLIN"/>
    <n v="10"/>
    <n v="0"/>
    <n v="0"/>
    <n v="0"/>
    <s v="ZLIN"/>
    <n v="10"/>
    <n v="0"/>
    <n v="0"/>
    <n v="0"/>
    <m/>
    <m/>
    <m/>
  </r>
  <r>
    <s v="120602009933-0"/>
    <x v="38"/>
    <m/>
    <s v="REFRIGERADORA"/>
    <s v="12.11.2015"/>
    <n v="289990"/>
    <n v="89413.579999999987"/>
    <s v="ZLIN"/>
    <n v="10"/>
    <n v="0"/>
    <n v="0"/>
    <n v="0"/>
    <s v="ZLIN"/>
    <n v="10"/>
    <n v="0"/>
    <n v="0"/>
    <n v="0"/>
    <m/>
    <m/>
    <m/>
  </r>
  <r>
    <s v="120602009935-0"/>
    <x v="38"/>
    <m/>
    <s v="PROYECTOR PORTATIL HDMI"/>
    <s v="21.10.2015"/>
    <n v="207511.2"/>
    <n v="65711.88"/>
    <s v="ZLIN"/>
    <n v="10"/>
    <n v="0"/>
    <n v="0"/>
    <n v="0"/>
    <s v="ZLIN"/>
    <n v="10"/>
    <n v="0"/>
    <n v="0"/>
    <n v="0"/>
    <m/>
    <m/>
    <m/>
  </r>
  <r>
    <s v="120602009941-0"/>
    <x v="38"/>
    <m/>
    <s v="AIRE ACONDICIONADO"/>
    <s v="21.12.2015"/>
    <n v="400000"/>
    <n v="120000"/>
    <s v="ZLIN"/>
    <n v="10"/>
    <n v="0"/>
    <n v="0"/>
    <n v="0"/>
    <s v="ZLIN"/>
    <n v="10"/>
    <n v="0"/>
    <n v="0"/>
    <n v="0"/>
    <m/>
    <m/>
    <m/>
  </r>
  <r>
    <s v="120602009942-0"/>
    <x v="38"/>
    <m/>
    <s v="AIRE ACONDICIONADO"/>
    <s v="21.12.2015"/>
    <n v="366700"/>
    <n v="110010"/>
    <s v="ZLIN"/>
    <n v="10"/>
    <n v="0"/>
    <n v="0"/>
    <n v="0"/>
    <s v="ZLIN"/>
    <n v="10"/>
    <n v="0"/>
    <n v="0"/>
    <n v="0"/>
    <m/>
    <m/>
    <m/>
  </r>
  <r>
    <s v="120602009943-0"/>
    <x v="38"/>
    <m/>
    <s v="AIRE ACONDICIONADO"/>
    <s v="21.12.2015"/>
    <n v="422000"/>
    <n v="126600"/>
    <s v="ZLIN"/>
    <n v="10"/>
    <n v="0"/>
    <n v="0"/>
    <n v="0"/>
    <s v="ZLIN"/>
    <n v="10"/>
    <n v="0"/>
    <n v="0"/>
    <n v="0"/>
    <m/>
    <m/>
    <m/>
  </r>
  <r>
    <s v="120602009944-0"/>
    <x v="38"/>
    <m/>
    <s v="AIRE ACONDICIONADO"/>
    <s v="21.12.2015"/>
    <n v="400000"/>
    <n v="120000"/>
    <s v="ZLIN"/>
    <n v="10"/>
    <n v="0"/>
    <n v="0"/>
    <n v="0"/>
    <s v="ZLIN"/>
    <n v="10"/>
    <n v="0"/>
    <n v="0"/>
    <n v="0"/>
    <m/>
    <m/>
    <m/>
  </r>
  <r>
    <s v="120602009945-0"/>
    <x v="38"/>
    <m/>
    <s v="AIRE ACONDICIONADO"/>
    <s v="21.12.2015"/>
    <n v="400000"/>
    <n v="120000"/>
    <s v="ZLIN"/>
    <n v="10"/>
    <n v="0"/>
    <n v="0"/>
    <n v="0"/>
    <s v="ZLIN"/>
    <n v="10"/>
    <n v="0"/>
    <n v="0"/>
    <n v="0"/>
    <m/>
    <m/>
    <m/>
  </r>
  <r>
    <s v="120602009946-0"/>
    <x v="38"/>
    <m/>
    <s v="AIRE ACONDICIONADO"/>
    <s v="11.11.2015"/>
    <n v="918000"/>
    <n v="283050"/>
    <s v="ZLIN"/>
    <n v="10"/>
    <n v="0"/>
    <n v="0"/>
    <n v="0"/>
    <s v="ZLIN"/>
    <n v="10"/>
    <n v="0"/>
    <n v="0"/>
    <n v="0"/>
    <m/>
    <m/>
    <m/>
  </r>
  <r>
    <s v="120602009948-0"/>
    <x v="38"/>
    <m/>
    <s v="REFRIGERADORA"/>
    <s v="09.11.2015"/>
    <n v="234899.99"/>
    <n v="72427.5"/>
    <s v="ZLIN"/>
    <n v="10"/>
    <n v="0"/>
    <n v="0"/>
    <n v="0"/>
    <s v="ZLIN"/>
    <n v="10"/>
    <n v="0"/>
    <n v="0"/>
    <n v="0"/>
    <m/>
    <m/>
    <m/>
  </r>
  <r>
    <s v="120602009949-0"/>
    <x v="38"/>
    <m/>
    <s v="Trituradora de papel para la Dirección de Ventas"/>
    <s v="09.11.2015"/>
    <n v="149990"/>
    <n v="46246.92"/>
    <s v="ZLIN"/>
    <n v="10"/>
    <n v="0"/>
    <n v="0"/>
    <n v="0"/>
    <s v="ZLIN"/>
    <n v="10"/>
    <n v="0"/>
    <n v="0"/>
    <n v="0"/>
    <m/>
    <m/>
    <m/>
  </r>
  <r>
    <s v="120602009954-0"/>
    <x v="38"/>
    <m/>
    <s v="ESCALERA DE EXTENSION FIBRA DE VIDRIO"/>
    <s v="20.11.2014"/>
    <n v="163820.39000000001"/>
    <n v="66893.330000000016"/>
    <s v="ZLIN"/>
    <n v="10"/>
    <n v="0"/>
    <n v="0"/>
    <n v="0"/>
    <s v="ZLIN"/>
    <n v="10"/>
    <n v="0"/>
    <n v="0"/>
    <n v="0"/>
    <m/>
    <m/>
    <m/>
  </r>
  <r>
    <s v="120602009955-0"/>
    <x v="38"/>
    <m/>
    <s v="RELOJ MARCADOR"/>
    <s v="16.11.2015"/>
    <n v="453497.25"/>
    <n v="139828.32"/>
    <s v="ZLIN"/>
    <n v="10"/>
    <n v="0"/>
    <n v="0"/>
    <n v="0"/>
    <s v="ZLIN"/>
    <n v="10"/>
    <n v="0"/>
    <n v="0"/>
    <n v="0"/>
    <m/>
    <m/>
    <m/>
  </r>
  <r>
    <s v="120602009956-0"/>
    <x v="38"/>
    <m/>
    <s v="RELOJ MARCADOR"/>
    <s v="16.11.2015"/>
    <n v="453497.25"/>
    <n v="139828.32"/>
    <s v="ZLIN"/>
    <n v="10"/>
    <n v="0"/>
    <n v="0"/>
    <n v="0"/>
    <s v="ZLIN"/>
    <n v="10"/>
    <n v="0"/>
    <n v="0"/>
    <n v="0"/>
    <m/>
    <m/>
    <m/>
  </r>
  <r>
    <s v="120602009957-0"/>
    <x v="38"/>
    <m/>
    <s v="RELOJ MARCADOR"/>
    <s v="16.11.2015"/>
    <n v="453497.25"/>
    <n v="139828.32"/>
    <s v="ZLIN"/>
    <n v="10"/>
    <n v="0"/>
    <n v="0"/>
    <n v="0"/>
    <s v="ZLIN"/>
    <n v="10"/>
    <n v="0"/>
    <n v="0"/>
    <n v="0"/>
    <m/>
    <m/>
    <m/>
  </r>
  <r>
    <s v="120602009958-0"/>
    <x v="38"/>
    <m/>
    <s v="Escalera Telescopica Fibra Vidrio"/>
    <s v="01.11.2015"/>
    <n v="144999.5"/>
    <n v="49219.28"/>
    <s v="ZLIN"/>
    <n v="10"/>
    <n v="0"/>
    <n v="0"/>
    <n v="0"/>
    <s v="ZLIN"/>
    <n v="10"/>
    <n v="0"/>
    <n v="0"/>
    <n v="0"/>
    <m/>
    <m/>
    <m/>
  </r>
  <r>
    <s v="120602009959-0"/>
    <x v="38"/>
    <m/>
    <s v="Escaleras Telescopicas Fibra Vidrio"/>
    <s v="01.11.2015"/>
    <n v="145000.49"/>
    <n v="49219.599999999991"/>
    <s v="ZLIN"/>
    <n v="10"/>
    <n v="0"/>
    <n v="0"/>
    <n v="0"/>
    <s v="ZLIN"/>
    <n v="10"/>
    <n v="0"/>
    <n v="0"/>
    <n v="0"/>
    <m/>
    <m/>
    <m/>
  </r>
  <r>
    <s v="120602009960-0"/>
    <x v="38"/>
    <m/>
    <s v="ARMARIO p/TALLER INSTRUMENTOS"/>
    <s v="01.11.2015"/>
    <n v="155000"/>
    <n v="52613.880000000005"/>
    <s v="ZLIN"/>
    <n v="10"/>
    <n v="0"/>
    <n v="0"/>
    <n v="0"/>
    <s v="ZLIN"/>
    <n v="10"/>
    <n v="0"/>
    <n v="0"/>
    <n v="0"/>
    <m/>
    <m/>
    <m/>
  </r>
  <r>
    <s v="120602009961-0"/>
    <x v="38"/>
    <m/>
    <s v="Carro de 8 Gavetas con Herramientas"/>
    <s v="01.11.2015"/>
    <n v="910570.16"/>
    <n v="303902.79000000004"/>
    <s v="ZLIN"/>
    <n v="10"/>
    <n v="0"/>
    <n v="0"/>
    <n v="0"/>
    <s v="ZLIN"/>
    <n v="10"/>
    <n v="0"/>
    <n v="0"/>
    <n v="0"/>
    <m/>
    <m/>
    <m/>
  </r>
  <r>
    <s v="120602009962-0"/>
    <x v="38"/>
    <m/>
    <s v="ARMARIO PARA CUSTODIA DE HERRAMIENTAS"/>
    <s v="01.11.2015"/>
    <n v="195148.85"/>
    <n v="64019.670000000013"/>
    <s v="ZLIN"/>
    <n v="10"/>
    <n v="0"/>
    <n v="0"/>
    <n v="0"/>
    <s v="ZLIN"/>
    <n v="10"/>
    <n v="0"/>
    <n v="0"/>
    <n v="0"/>
    <m/>
    <m/>
    <m/>
  </r>
  <r>
    <s v="120602009963-0"/>
    <x v="38"/>
    <m/>
    <s v="Carretillo con mesa en tijereta"/>
    <s v="01.11.2015"/>
    <n v="303841.96999999997"/>
    <n v="99677.039999999979"/>
    <s v="ZLIN"/>
    <n v="10"/>
    <n v="0"/>
    <n v="0"/>
    <n v="0"/>
    <s v="ZLIN"/>
    <n v="10"/>
    <n v="0"/>
    <n v="0"/>
    <n v="0"/>
    <m/>
    <m/>
    <m/>
  </r>
  <r>
    <s v="120602009964-0"/>
    <x v="38"/>
    <m/>
    <s v="SILLA EJECUTIVA"/>
    <s v="19.11.2015"/>
    <n v="210000"/>
    <n v="64750"/>
    <s v="ZLIN"/>
    <n v="10"/>
    <n v="0"/>
    <n v="0"/>
    <n v="0"/>
    <s v="ZLIN"/>
    <n v="10"/>
    <n v="0"/>
    <n v="0"/>
    <n v="0"/>
    <m/>
    <m/>
    <m/>
  </r>
  <r>
    <s v="120602009965-0"/>
    <x v="38"/>
    <m/>
    <s v="SILLA EJECUTIVA"/>
    <s v="19.11.2015"/>
    <n v="210000"/>
    <n v="64750"/>
    <s v="ZLIN"/>
    <n v="10"/>
    <n v="0"/>
    <n v="0"/>
    <n v="0"/>
    <s v="ZLIN"/>
    <n v="10"/>
    <n v="0"/>
    <n v="0"/>
    <n v="0"/>
    <m/>
    <m/>
    <m/>
  </r>
  <r>
    <s v="120602009966-0"/>
    <x v="38"/>
    <m/>
    <s v="SILLA EJECUTIVA"/>
    <s v="19.11.2015"/>
    <n v="210000"/>
    <n v="64750"/>
    <s v="ZLIN"/>
    <n v="10"/>
    <n v="0"/>
    <n v="0"/>
    <n v="0"/>
    <s v="ZLIN"/>
    <n v="10"/>
    <n v="0"/>
    <n v="0"/>
    <n v="0"/>
    <m/>
    <m/>
    <m/>
  </r>
  <r>
    <s v="120602009967-0"/>
    <x v="38"/>
    <m/>
    <s v="SILLA EJECUTIVAS"/>
    <s v="19.11.2015"/>
    <n v="210000"/>
    <n v="64750"/>
    <s v="ZLIN"/>
    <n v="10"/>
    <n v="0"/>
    <n v="0"/>
    <n v="0"/>
    <s v="ZLIN"/>
    <n v="10"/>
    <n v="0"/>
    <n v="0"/>
    <n v="0"/>
    <m/>
    <m/>
    <m/>
  </r>
  <r>
    <s v="120602009968-0"/>
    <x v="38"/>
    <m/>
    <s v="HIDROLAVADORA"/>
    <s v="20.11.2015"/>
    <n v="989134.2"/>
    <n v="304983.04999999993"/>
    <s v="ZLIN"/>
    <n v="10"/>
    <n v="0"/>
    <n v="0"/>
    <n v="0"/>
    <s v="ZLIN"/>
    <n v="10"/>
    <n v="0"/>
    <n v="0"/>
    <n v="0"/>
    <m/>
    <m/>
    <m/>
  </r>
  <r>
    <s v="120602009969-0"/>
    <x v="38"/>
    <m/>
    <s v="HIDROLAVADORA"/>
    <s v="20.11.2015"/>
    <n v="436225.2"/>
    <n v="134502.77000000002"/>
    <s v="ZLIN"/>
    <n v="10"/>
    <n v="0"/>
    <n v="0"/>
    <n v="0"/>
    <s v="ZLIN"/>
    <n v="10"/>
    <n v="0"/>
    <n v="0"/>
    <n v="0"/>
    <m/>
    <m/>
    <m/>
  </r>
  <r>
    <s v="120602009970-0"/>
    <x v="38"/>
    <m/>
    <s v="HIDROLAVADORA"/>
    <s v="20.11.2015"/>
    <n v="436225.2"/>
    <n v="134502.77000000002"/>
    <s v="ZLIN"/>
    <n v="10"/>
    <n v="0"/>
    <n v="0"/>
    <n v="0"/>
    <s v="ZLIN"/>
    <n v="10"/>
    <n v="0"/>
    <n v="0"/>
    <n v="0"/>
    <m/>
    <m/>
    <m/>
  </r>
  <r>
    <s v="120602009971-0"/>
    <x v="38"/>
    <m/>
    <s v="DISPENSADOR DE LUBRICANTE"/>
    <s v="01.11.2015"/>
    <n v="371995.43"/>
    <n v="117798.53999999998"/>
    <s v="ZLIN"/>
    <n v="10"/>
    <n v="0"/>
    <n v="0"/>
    <n v="0"/>
    <s v="ZLIN"/>
    <n v="10"/>
    <n v="0"/>
    <n v="0"/>
    <n v="0"/>
    <m/>
    <m/>
    <m/>
  </r>
  <r>
    <s v="120602009972-0"/>
    <x v="38"/>
    <m/>
    <s v="AIRE ACONDICIONADO"/>
    <s v="25.11.2015"/>
    <n v="485000"/>
    <n v="149541.66999999998"/>
    <s v="ZLIN"/>
    <n v="10"/>
    <n v="0"/>
    <n v="0"/>
    <n v="0"/>
    <s v="ZLIN"/>
    <n v="10"/>
    <n v="0"/>
    <n v="0"/>
    <n v="0"/>
    <m/>
    <m/>
    <m/>
  </r>
  <r>
    <s v="120602009974-0"/>
    <x v="38"/>
    <m/>
    <s v="Dispensador agua"/>
    <s v="08.12.2015"/>
    <n v="374129"/>
    <n v="112238.70000000001"/>
    <s v="ZLIN"/>
    <n v="10"/>
    <n v="0"/>
    <n v="0"/>
    <n v="0"/>
    <s v="ZLIN"/>
    <n v="10"/>
    <n v="0"/>
    <n v="0"/>
    <n v="0"/>
    <m/>
    <m/>
    <m/>
  </r>
  <r>
    <s v="120602009975-0"/>
    <x v="38"/>
    <m/>
    <s v="Dispensador agua"/>
    <s v="08.12.2015"/>
    <n v="374129"/>
    <n v="112238.70000000001"/>
    <s v="ZLIN"/>
    <n v="10"/>
    <n v="0"/>
    <n v="0"/>
    <n v="0"/>
    <s v="ZLIN"/>
    <n v="10"/>
    <n v="0"/>
    <n v="0"/>
    <n v="0"/>
    <m/>
    <m/>
    <m/>
  </r>
  <r>
    <s v="120602009976-0"/>
    <x v="38"/>
    <m/>
    <s v="Dispensador agua"/>
    <s v="08.12.2015"/>
    <n v="374129"/>
    <n v="112238.70000000001"/>
    <s v="ZLIN"/>
    <n v="10"/>
    <n v="0"/>
    <n v="0"/>
    <n v="0"/>
    <s v="ZLIN"/>
    <n v="10"/>
    <n v="0"/>
    <n v="0"/>
    <n v="0"/>
    <m/>
    <m/>
    <m/>
  </r>
  <r>
    <s v="120602009977-0"/>
    <x v="38"/>
    <m/>
    <s v="AIRE ACONDICIONADO"/>
    <s v="03.12.2015"/>
    <n v="365040"/>
    <n v="109512"/>
    <s v="ZLIN"/>
    <n v="10"/>
    <n v="0"/>
    <n v="0"/>
    <n v="0"/>
    <s v="ZLIN"/>
    <n v="10"/>
    <n v="0"/>
    <n v="0"/>
    <n v="0"/>
    <m/>
    <m/>
    <m/>
  </r>
  <r>
    <s v="120602009978-0"/>
    <x v="38"/>
    <m/>
    <s v="Divan para atender pacientes"/>
    <s v="15.12.2015"/>
    <n v="290000"/>
    <n v="87000"/>
    <s v="ZLIN"/>
    <n v="10"/>
    <n v="0"/>
    <n v="0"/>
    <n v="0"/>
    <s v="ZLIN"/>
    <n v="10"/>
    <n v="0"/>
    <n v="0"/>
    <n v="0"/>
    <m/>
    <m/>
    <m/>
  </r>
  <r>
    <s v="120602009979-0"/>
    <x v="38"/>
    <m/>
    <s v="Escritorio"/>
    <s v="15.12.2015"/>
    <n v="177000"/>
    <n v="53100"/>
    <s v="ZLIN"/>
    <n v="10"/>
    <n v="0"/>
    <n v="0"/>
    <n v="0"/>
    <s v="ZLIN"/>
    <n v="10"/>
    <n v="0"/>
    <n v="0"/>
    <n v="0"/>
    <m/>
    <m/>
    <m/>
  </r>
  <r>
    <s v="120602009980-0"/>
    <x v="38"/>
    <m/>
    <s v="MÁQUINA ELÍPTICA"/>
    <s v="07.03.2016"/>
    <n v="741562.5"/>
    <n v="203929.68999999994"/>
    <s v="ZLIN"/>
    <n v="10"/>
    <n v="0"/>
    <n v="0"/>
    <n v="0"/>
    <s v="ZLIN"/>
    <n v="10"/>
    <n v="0"/>
    <n v="0"/>
    <n v="0"/>
    <m/>
    <m/>
    <m/>
  </r>
  <r>
    <s v="120602009981-0"/>
    <x v="38"/>
    <m/>
    <s v="TABLA PARA ABDOMINALES"/>
    <s v="16.12.2015"/>
    <n v="372689.82"/>
    <n v="111806.94"/>
    <s v="ZLIN"/>
    <n v="10"/>
    <n v="0"/>
    <n v="0"/>
    <n v="0"/>
    <s v="ZLIN"/>
    <n v="10"/>
    <n v="0"/>
    <n v="0"/>
    <n v="0"/>
    <m/>
    <m/>
    <m/>
  </r>
  <r>
    <s v="120602009982-0"/>
    <x v="38"/>
    <m/>
    <s v="FLAT BENCH"/>
    <s v="16.12.2015"/>
    <n v="235492"/>
    <n v="70647.600000000006"/>
    <s v="ZLIN"/>
    <n v="10"/>
    <n v="0"/>
    <n v="0"/>
    <n v="0"/>
    <s v="ZLIN"/>
    <n v="10"/>
    <n v="0"/>
    <n v="0"/>
    <n v="0"/>
    <m/>
    <m/>
    <m/>
  </r>
  <r>
    <s v="120602009983-0"/>
    <x v="38"/>
    <m/>
    <s v="AIRE ACONDICIONADO"/>
    <s v="15.12.2015"/>
    <n v="1406009.79"/>
    <n v="421802.94000000006"/>
    <s v="ZLIN"/>
    <n v="10"/>
    <n v="0"/>
    <n v="0"/>
    <n v="0"/>
    <s v="ZLIN"/>
    <n v="10"/>
    <n v="0"/>
    <n v="0"/>
    <n v="0"/>
    <m/>
    <m/>
    <m/>
  </r>
  <r>
    <s v="120602009984-0"/>
    <x v="38"/>
    <m/>
    <s v="SILLA TIPO EJECUTIVAS"/>
    <s v="16.12.2015"/>
    <n v="128302.06"/>
    <n v="38490.630000000005"/>
    <s v="ZLIN"/>
    <n v="10"/>
    <n v="0"/>
    <n v="0"/>
    <n v="0"/>
    <s v="ZLIN"/>
    <n v="10"/>
    <n v="0"/>
    <n v="0"/>
    <n v="0"/>
    <m/>
    <m/>
    <m/>
  </r>
  <r>
    <s v="120602009985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86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87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88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89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90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91-0"/>
    <x v="38"/>
    <m/>
    <s v="SILLA TIPO EJECUTIVAS"/>
    <s v="16.12.2015"/>
    <n v="128302"/>
    <n v="38490.600000000006"/>
    <s v="ZLIN"/>
    <n v="10"/>
    <n v="0"/>
    <n v="0"/>
    <n v="0"/>
    <s v="ZLIN"/>
    <n v="10"/>
    <n v="0"/>
    <n v="0"/>
    <n v="0"/>
    <m/>
    <m/>
    <m/>
  </r>
  <r>
    <s v="120602009992-0"/>
    <x v="38"/>
    <m/>
    <s v="MUEBLE TIPO ARMARIO DE METAL"/>
    <s v="18.12.2015"/>
    <n v="132797.6"/>
    <n v="39839.279999999999"/>
    <s v="ZLIN"/>
    <n v="10"/>
    <n v="0"/>
    <n v="0"/>
    <n v="0"/>
    <s v="ZLIN"/>
    <n v="10"/>
    <n v="0"/>
    <n v="0"/>
    <n v="0"/>
    <m/>
    <m/>
    <m/>
  </r>
  <r>
    <s v="120602009993-0"/>
    <x v="38"/>
    <m/>
    <s v="SOFA UNA PLAZA"/>
    <s v="17.12.2015"/>
    <n v="250000"/>
    <n v="75000"/>
    <s v="ZLIN"/>
    <n v="10"/>
    <n v="0"/>
    <n v="0"/>
    <n v="0"/>
    <s v="ZLIN"/>
    <n v="10"/>
    <n v="0"/>
    <n v="0"/>
    <n v="0"/>
    <m/>
    <m/>
    <m/>
  </r>
  <r>
    <s v="120602009994-0"/>
    <x v="38"/>
    <m/>
    <s v="SOFA DOS PLAZA"/>
    <s v="17.12.2015"/>
    <n v="370000"/>
    <n v="111000"/>
    <s v="ZLIN"/>
    <n v="10"/>
    <n v="0"/>
    <n v="0"/>
    <n v="0"/>
    <s v="ZLIN"/>
    <n v="10"/>
    <n v="0"/>
    <n v="0"/>
    <n v="0"/>
    <m/>
    <m/>
    <m/>
  </r>
  <r>
    <s v="120602009995-0"/>
    <x v="38"/>
    <m/>
    <s v="SOFA DOS PLAZA"/>
    <s v="17.12.2015"/>
    <n v="370000"/>
    <n v="111000"/>
    <s v="ZLIN"/>
    <n v="10"/>
    <n v="0"/>
    <n v="0"/>
    <n v="0"/>
    <s v="ZLIN"/>
    <n v="10"/>
    <n v="0"/>
    <n v="0"/>
    <n v="0"/>
    <m/>
    <m/>
    <m/>
  </r>
  <r>
    <s v="120602009996-0"/>
    <x v="38"/>
    <m/>
    <s v="MUEBLE MADERA 2 PUERTAS C/RODINES"/>
    <s v="17.12.2015"/>
    <n v="200000"/>
    <n v="60000"/>
    <s v="ZLIN"/>
    <n v="10"/>
    <n v="0"/>
    <n v="0"/>
    <n v="0"/>
    <s v="ZLIN"/>
    <n v="10"/>
    <n v="0"/>
    <n v="0"/>
    <n v="0"/>
    <m/>
    <m/>
    <m/>
  </r>
  <r>
    <s v="120602009997-0"/>
    <x v="38"/>
    <m/>
    <s v="LIBRERO"/>
    <s v="17.12.2015"/>
    <n v="240000"/>
    <n v="72000"/>
    <s v="ZLIN"/>
    <n v="10"/>
    <n v="0"/>
    <n v="0"/>
    <n v="0"/>
    <s v="ZLIN"/>
    <n v="10"/>
    <n v="0"/>
    <n v="0"/>
    <n v="0"/>
    <m/>
    <m/>
    <m/>
  </r>
  <r>
    <s v="120602009998-0"/>
    <x v="38"/>
    <m/>
    <s v="IMPRESORA"/>
    <s v="16.12.2015"/>
    <n v="147272.9"/>
    <n v="44181.869999999995"/>
    <s v="ZLIN"/>
    <n v="10"/>
    <n v="0"/>
    <n v="0"/>
    <n v="0"/>
    <s v="ZLIN"/>
    <n v="10"/>
    <n v="0"/>
    <n v="0"/>
    <n v="0"/>
    <m/>
    <m/>
    <m/>
  </r>
  <r>
    <s v="120602009999-0"/>
    <x v="38"/>
    <m/>
    <s v="RELOJ BIOMETRICO"/>
    <s v="19.01.2016"/>
    <n v="428500"/>
    <n v="124979.16999999998"/>
    <s v="ZLIN"/>
    <n v="10"/>
    <n v="0"/>
    <n v="0"/>
    <n v="0"/>
    <s v="ZLIN"/>
    <n v="10"/>
    <n v="0"/>
    <n v="0"/>
    <n v="0"/>
    <m/>
    <m/>
    <m/>
  </r>
  <r>
    <s v="120602010000-0"/>
    <x v="38"/>
    <m/>
    <s v="RELOJ BIOMETRICO"/>
    <s v="19.01.2016"/>
    <n v="632717.24"/>
    <n v="168469.87"/>
    <s v="ZLIN"/>
    <n v="10"/>
    <n v="0"/>
    <n v="0"/>
    <n v="0"/>
    <s v="ZLIN"/>
    <n v="10"/>
    <n v="0"/>
    <n v="0"/>
    <n v="0"/>
    <m/>
    <m/>
    <m/>
  </r>
  <r>
    <s v="120602010001-0"/>
    <x v="38"/>
    <m/>
    <s v="SILLA ERGONOMICA"/>
    <s v="18.12.2015"/>
    <n v="135000"/>
    <n v="40500"/>
    <s v="ZLIN"/>
    <n v="10"/>
    <n v="0"/>
    <n v="0"/>
    <n v="0"/>
    <s v="ZLIN"/>
    <n v="10"/>
    <n v="0"/>
    <n v="0"/>
    <n v="0"/>
    <m/>
    <m/>
    <m/>
  </r>
  <r>
    <s v="120602010003-0"/>
    <x v="38"/>
    <m/>
    <s v="SILLA"/>
    <s v="18.12.2015"/>
    <n v="180000"/>
    <n v="54000"/>
    <s v="ZLIN"/>
    <n v="10"/>
    <n v="0"/>
    <n v="0"/>
    <n v="0"/>
    <s v="ZLIN"/>
    <n v="10"/>
    <n v="0"/>
    <n v="0"/>
    <n v="0"/>
    <m/>
    <m/>
    <m/>
  </r>
  <r>
    <s v="120602010004-0"/>
    <x v="38"/>
    <m/>
    <s v="CAMARA"/>
    <s v="18.12.2015"/>
    <n v="349900"/>
    <n v="104970"/>
    <s v="ZLIN"/>
    <n v="10"/>
    <n v="0"/>
    <n v="0"/>
    <n v="0"/>
    <s v="ZLIN"/>
    <n v="10"/>
    <n v="0"/>
    <n v="0"/>
    <n v="0"/>
    <m/>
    <m/>
    <m/>
  </r>
  <r>
    <s v="120602010005-0"/>
    <x v="38"/>
    <m/>
    <s v="AIRE ACONDICIONADO"/>
    <s v="23.12.2015"/>
    <n v="685000"/>
    <n v="205500"/>
    <s v="ZLIN"/>
    <n v="10"/>
    <n v="0"/>
    <n v="0"/>
    <n v="0"/>
    <s v="ZLIN"/>
    <n v="10"/>
    <n v="0"/>
    <n v="0"/>
    <n v="0"/>
    <m/>
    <m/>
    <m/>
  </r>
  <r>
    <s v="120602010006-0"/>
    <x v="38"/>
    <m/>
    <s v="REFRIGERADOR"/>
    <s v="15.01.2016"/>
    <n v="350000"/>
    <n v="102083.32999999999"/>
    <s v="ZLIN"/>
    <n v="10"/>
    <n v="0"/>
    <n v="0"/>
    <n v="0"/>
    <s v="ZLIN"/>
    <n v="10"/>
    <n v="0"/>
    <n v="0"/>
    <n v="0"/>
    <m/>
    <m/>
    <m/>
  </r>
  <r>
    <s v="120602010007-0"/>
    <x v="38"/>
    <m/>
    <s v="PERSIANA"/>
    <s v="27.01.2016"/>
    <n v="165000"/>
    <n v="48125"/>
    <s v="ZLIN"/>
    <n v="10"/>
    <n v="0"/>
    <n v="0"/>
    <n v="0"/>
    <s v="ZLIN"/>
    <n v="10"/>
    <n v="0"/>
    <n v="0"/>
    <n v="0"/>
    <m/>
    <m/>
    <m/>
  </r>
  <r>
    <s v="120602010008-0"/>
    <x v="38"/>
    <m/>
    <s v="BASE DE METAL PARA PLOTTER"/>
    <s v="25.01.2016"/>
    <n v="183152.66"/>
    <n v="53419.53"/>
    <s v="ZLIN"/>
    <n v="10"/>
    <n v="0"/>
    <n v="0"/>
    <n v="0"/>
    <s v="ZLIN"/>
    <n v="10"/>
    <n v="0"/>
    <n v="0"/>
    <n v="0"/>
    <m/>
    <m/>
    <m/>
  </r>
  <r>
    <s v="120602010009-0"/>
    <x v="38"/>
    <m/>
    <s v="SILLA TIPO SECRETARIAL"/>
    <s v="02.02.2016"/>
    <n v="168085.24"/>
    <n v="47624.139999999985"/>
    <s v="ZLIN"/>
    <n v="10"/>
    <n v="0"/>
    <n v="0"/>
    <n v="0"/>
    <s v="ZLIN"/>
    <n v="10"/>
    <n v="0"/>
    <n v="0"/>
    <n v="0"/>
    <m/>
    <m/>
    <m/>
  </r>
  <r>
    <s v="120602010010-0"/>
    <x v="38"/>
    <m/>
    <s v="SILLA"/>
    <s v="02.02.2016"/>
    <n v="168085.24"/>
    <n v="47624.139999999985"/>
    <s v="ZLIN"/>
    <n v="10"/>
    <n v="0"/>
    <n v="0"/>
    <n v="0"/>
    <s v="ZLIN"/>
    <n v="10"/>
    <n v="0"/>
    <n v="0"/>
    <n v="0"/>
    <m/>
    <m/>
    <m/>
  </r>
  <r>
    <s v="120602010011-0"/>
    <x v="38"/>
    <m/>
    <s v="PERSIANA"/>
    <s v="03.02.2016"/>
    <n v="155000"/>
    <n v="43916.67"/>
    <s v="ZLIN"/>
    <n v="10"/>
    <n v="0"/>
    <n v="0"/>
    <n v="0"/>
    <s v="ZLIN"/>
    <n v="10"/>
    <n v="0"/>
    <n v="0"/>
    <n v="0"/>
    <m/>
    <m/>
    <m/>
  </r>
  <r>
    <s v="120602010012-0"/>
    <x v="38"/>
    <m/>
    <s v="REFRIGERADORA"/>
    <s v="09.02.2016"/>
    <n v="229908"/>
    <n v="65140.600000000006"/>
    <s v="ZLIN"/>
    <n v="10"/>
    <n v="0"/>
    <n v="0"/>
    <n v="0"/>
    <s v="ZLIN"/>
    <n v="10"/>
    <n v="0"/>
    <n v="0"/>
    <n v="0"/>
    <m/>
    <m/>
    <m/>
  </r>
  <r>
    <s v="120602010013-0"/>
    <x v="38"/>
    <m/>
    <s v="2 PERSIANAS"/>
    <s v="12.02.2016"/>
    <n v="240000"/>
    <n v="68000"/>
    <s v="ZLIN"/>
    <n v="10"/>
    <n v="0"/>
    <n v="0"/>
    <n v="0"/>
    <s v="ZLIN"/>
    <n v="10"/>
    <n v="0"/>
    <n v="0"/>
    <n v="0"/>
    <m/>
    <m/>
    <m/>
  </r>
  <r>
    <s v="120602010014-0"/>
    <x v="38"/>
    <m/>
    <s v="MESA DE ACERO INOXIDABLE"/>
    <s v="12.02.2016"/>
    <n v="450000"/>
    <n v="127500"/>
    <s v="ZLIN"/>
    <n v="10"/>
    <n v="0"/>
    <n v="0"/>
    <n v="0"/>
    <s v="ZLIN"/>
    <n v="10"/>
    <n v="0"/>
    <n v="0"/>
    <n v="0"/>
    <m/>
    <m/>
    <m/>
  </r>
  <r>
    <s v="120602010016-0"/>
    <x v="38"/>
    <m/>
    <s v="SILLA ERGONOMICA"/>
    <s v="29.02.2016"/>
    <n v="177410"/>
    <n v="48787.75"/>
    <s v="ZLIN"/>
    <n v="10"/>
    <n v="0"/>
    <n v="0"/>
    <n v="0"/>
    <s v="ZLIN"/>
    <n v="10"/>
    <n v="0"/>
    <n v="0"/>
    <n v="0"/>
    <m/>
    <m/>
    <m/>
  </r>
  <r>
    <s v="120602010017-0"/>
    <x v="38"/>
    <m/>
    <s v="TELEVISOR"/>
    <s v="17.03.2016"/>
    <n v="275002"/>
    <n v="75625.549999999988"/>
    <s v="ZLIN"/>
    <n v="10"/>
    <n v="0"/>
    <n v="0"/>
    <n v="0"/>
    <s v="ZLIN"/>
    <n v="10"/>
    <n v="0"/>
    <n v="0"/>
    <n v="0"/>
    <m/>
    <m/>
    <m/>
  </r>
  <r>
    <s v="120602010018-0"/>
    <x v="38"/>
    <m/>
    <s v="AIRE ACONDICIONADO"/>
    <s v="30.06.2016"/>
    <n v="1293000"/>
    <n v="323250"/>
    <s v="ZLIN"/>
    <n v="10"/>
    <n v="0"/>
    <n v="0"/>
    <n v="0"/>
    <s v="ZLIN"/>
    <n v="10"/>
    <n v="0"/>
    <n v="0"/>
    <n v="0"/>
    <m/>
    <m/>
    <m/>
  </r>
  <r>
    <s v="120602010021-0"/>
    <x v="38"/>
    <m/>
    <s v="AIRE ACONDICIONADO"/>
    <s v="17.03.2016"/>
    <n v="1170000"/>
    <n v="321750"/>
    <s v="ZLIN"/>
    <n v="10"/>
    <n v="0"/>
    <n v="0"/>
    <n v="0"/>
    <s v="ZLIN"/>
    <n v="10"/>
    <n v="0"/>
    <n v="0"/>
    <n v="0"/>
    <m/>
    <m/>
    <m/>
  </r>
  <r>
    <s v="120602010023-0"/>
    <x v="38"/>
    <m/>
    <s v="AIRE ACONDICIONADO"/>
    <s v="31.03.2016"/>
    <n v="696000"/>
    <n v="191400"/>
    <s v="ZLIN"/>
    <n v="10"/>
    <n v="0"/>
    <n v="0"/>
    <n v="0"/>
    <s v="ZLIN"/>
    <n v="10"/>
    <n v="0"/>
    <n v="0"/>
    <n v="0"/>
    <m/>
    <m/>
    <m/>
  </r>
  <r>
    <s v="120602010024-0"/>
    <x v="38"/>
    <m/>
    <s v="AIRE ACONDICIONADO"/>
    <s v="10.05.2016"/>
    <n v="830000"/>
    <n v="214416.67000000004"/>
    <s v="ZLIN"/>
    <n v="10"/>
    <n v="0"/>
    <n v="0"/>
    <n v="0"/>
    <s v="ZLIN"/>
    <n v="10"/>
    <n v="0"/>
    <n v="0"/>
    <n v="0"/>
    <m/>
    <m/>
    <m/>
  </r>
  <r>
    <s v="120602010025-0"/>
    <x v="38"/>
    <m/>
    <s v="SILLA"/>
    <s v="06.04.2016"/>
    <n v="123990"/>
    <n v="33064"/>
    <s v="ZLIN"/>
    <n v="10"/>
    <n v="0"/>
    <n v="0"/>
    <n v="0"/>
    <s v="ZLIN"/>
    <n v="10"/>
    <n v="0"/>
    <n v="0"/>
    <n v="0"/>
    <m/>
    <m/>
    <m/>
  </r>
  <r>
    <s v="120602010026-0"/>
    <x v="38"/>
    <m/>
    <s v="AIRE ACONDICIONADO"/>
    <s v="15.04.2016"/>
    <n v="798000"/>
    <n v="212800"/>
    <s v="ZLIN"/>
    <n v="10"/>
    <n v="0"/>
    <n v="0"/>
    <n v="0"/>
    <s v="ZLIN"/>
    <n v="10"/>
    <n v="0"/>
    <n v="0"/>
    <n v="0"/>
    <m/>
    <m/>
    <m/>
  </r>
  <r>
    <s v="120602010027-0"/>
    <x v="38"/>
    <m/>
    <s v="AIRE ACONDICIONADO"/>
    <s v="15.04.2016"/>
    <n v="496666.4"/>
    <n v="132444.37"/>
    <s v="ZLIN"/>
    <n v="10"/>
    <n v="0"/>
    <n v="0"/>
    <n v="0"/>
    <s v="ZLIN"/>
    <n v="10"/>
    <n v="0"/>
    <n v="0"/>
    <n v="0"/>
    <m/>
    <m/>
    <m/>
  </r>
  <r>
    <s v="120602010028-0"/>
    <x v="38"/>
    <m/>
    <s v="AIRE ACONDICIONADO"/>
    <s v="15.04.2016"/>
    <n v="496666.4"/>
    <n v="132444.37"/>
    <s v="ZLIN"/>
    <n v="10"/>
    <n v="0"/>
    <n v="0"/>
    <n v="0"/>
    <s v="ZLIN"/>
    <n v="10"/>
    <n v="0"/>
    <n v="0"/>
    <n v="0"/>
    <m/>
    <m/>
    <m/>
  </r>
  <r>
    <s v="120602010029-0"/>
    <x v="38"/>
    <m/>
    <s v="CORTINA DE AIRE"/>
    <s v="15.04.2016"/>
    <n v="230000"/>
    <n v="61333.329999999987"/>
    <s v="ZLIN"/>
    <n v="10"/>
    <n v="0"/>
    <n v="0"/>
    <n v="0"/>
    <s v="ZLIN"/>
    <n v="10"/>
    <n v="0"/>
    <n v="0"/>
    <n v="0"/>
    <m/>
    <m/>
    <m/>
  </r>
  <r>
    <s v="12060201003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8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39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8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49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8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59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8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69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8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79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8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89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0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1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2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3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4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5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6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7-0"/>
    <x v="38"/>
    <m/>
    <s v="ESTANTE TRES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8-0"/>
    <x v="38"/>
    <m/>
    <s v="ESTANTE CINCO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099-0"/>
    <x v="38"/>
    <m/>
    <s v="ESTANTE CINCO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100-0"/>
    <x v="38"/>
    <m/>
    <s v="ESTANTE CINCO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101-0"/>
    <x v="38"/>
    <m/>
    <s v="ESTANTE CINCO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102-0"/>
    <x v="38"/>
    <m/>
    <s v="ESTANTE CINCO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103-0"/>
    <x v="38"/>
    <m/>
    <s v="ESTANTE CINCO NIVELES"/>
    <s v="30.08.2016"/>
    <n v="209829.4"/>
    <n v="48960.19"/>
    <s v="ZLIN"/>
    <n v="10"/>
    <n v="0"/>
    <n v="0"/>
    <n v="0"/>
    <s v="ZLIN"/>
    <n v="10"/>
    <n v="0"/>
    <n v="0"/>
    <n v="0"/>
    <m/>
    <m/>
    <m/>
  </r>
  <r>
    <s v="120602010104-0"/>
    <x v="38"/>
    <m/>
    <s v="ESTANTE CINCO NIVELES"/>
    <s v="30.08.2016"/>
    <n v="306673.73"/>
    <n v="71557.199999999983"/>
    <s v="ZLIN"/>
    <n v="10"/>
    <n v="0"/>
    <n v="0"/>
    <n v="0"/>
    <s v="ZLIN"/>
    <n v="10"/>
    <n v="0"/>
    <n v="0"/>
    <n v="0"/>
    <m/>
    <m/>
    <m/>
  </r>
  <r>
    <s v="120602010105-0"/>
    <x v="38"/>
    <m/>
    <s v="ESTANTE CINCO NIVELES"/>
    <s v="30.08.2016"/>
    <n v="306673.19"/>
    <n v="71557.080000000016"/>
    <s v="ZLIN"/>
    <n v="10"/>
    <n v="0"/>
    <n v="0"/>
    <n v="0"/>
    <s v="ZLIN"/>
    <n v="10"/>
    <n v="0"/>
    <n v="0"/>
    <n v="0"/>
    <m/>
    <m/>
    <m/>
  </r>
  <r>
    <s v="120602010106-0"/>
    <x v="38"/>
    <m/>
    <s v="SILLON EJECUTIVO ERGONOMICO"/>
    <s v="20.04.2016"/>
    <n v="205600"/>
    <n v="54826.670000000013"/>
    <s v="ZLIN"/>
    <n v="10"/>
    <n v="0"/>
    <n v="0"/>
    <n v="0"/>
    <s v="ZLIN"/>
    <n v="10"/>
    <n v="0"/>
    <n v="0"/>
    <n v="0"/>
    <m/>
    <m/>
    <m/>
  </r>
  <r>
    <s v="120602010107-0"/>
    <x v="38"/>
    <m/>
    <s v="AIRE ACONDICIONADO 18000 BTU"/>
    <s v="18.05.2016"/>
    <n v="560136.44999999995"/>
    <n v="144701.91999999993"/>
    <s v="ZLIN"/>
    <n v="10"/>
    <n v="0"/>
    <n v="0"/>
    <n v="0"/>
    <s v="ZLIN"/>
    <n v="10"/>
    <n v="0"/>
    <n v="0"/>
    <n v="0"/>
    <m/>
    <m/>
    <m/>
  </r>
  <r>
    <s v="120602010108-0"/>
    <x v="38"/>
    <m/>
    <s v="AIRE ACONDICIONADO 12000 BTU"/>
    <s v="18.05.2016"/>
    <n v="419931.75"/>
    <n v="108482.37"/>
    <s v="ZLIN"/>
    <n v="10"/>
    <n v="0"/>
    <n v="0"/>
    <n v="0"/>
    <s v="ZLIN"/>
    <n v="10"/>
    <n v="0"/>
    <n v="0"/>
    <n v="0"/>
    <m/>
    <m/>
    <m/>
  </r>
  <r>
    <s v="120602010109-0"/>
    <x v="38"/>
    <m/>
    <s v="AIRE ACONDICIONADO 12000 BTU"/>
    <s v="18.05.2016"/>
    <n v="419931.75"/>
    <n v="108482.37"/>
    <s v="ZLIN"/>
    <n v="10"/>
    <n v="0"/>
    <n v="0"/>
    <n v="0"/>
    <s v="ZLIN"/>
    <n v="10"/>
    <n v="0"/>
    <n v="0"/>
    <n v="0"/>
    <m/>
    <m/>
    <m/>
  </r>
  <r>
    <s v="120602010110-0"/>
    <x v="38"/>
    <m/>
    <s v="SILLON EJECUTIVO ERGONOMICO"/>
    <s v="20.04.2016"/>
    <n v="205600"/>
    <n v="54826.670000000013"/>
    <s v="ZLIN"/>
    <n v="10"/>
    <n v="0"/>
    <n v="0"/>
    <n v="0"/>
    <s v="ZLIN"/>
    <n v="10"/>
    <n v="0"/>
    <n v="0"/>
    <n v="0"/>
    <m/>
    <m/>
    <m/>
  </r>
  <r>
    <s v="120602010111-0"/>
    <x v="38"/>
    <m/>
    <s v="SILLON EJECUTIVO ERGONOMICO"/>
    <s v="20.04.2016"/>
    <n v="205600"/>
    <n v="54826.670000000013"/>
    <s v="ZLIN"/>
    <n v="10"/>
    <n v="0"/>
    <n v="0"/>
    <n v="0"/>
    <s v="ZLIN"/>
    <n v="10"/>
    <n v="0"/>
    <n v="0"/>
    <n v="0"/>
    <m/>
    <m/>
    <m/>
  </r>
  <r>
    <s v="120602010112-0"/>
    <x v="38"/>
    <m/>
    <s v="SILLON EJECUTIVO ERGONOMICO"/>
    <s v="20.04.2016"/>
    <n v="205600"/>
    <n v="54826.670000000013"/>
    <s v="ZLIN"/>
    <n v="10"/>
    <n v="0"/>
    <n v="0"/>
    <n v="0"/>
    <s v="ZLIN"/>
    <n v="10"/>
    <n v="0"/>
    <n v="0"/>
    <n v="0"/>
    <m/>
    <m/>
    <m/>
  </r>
  <r>
    <s v="120602010113-0"/>
    <x v="38"/>
    <m/>
    <s v="SILLON EJECUTIVO ERGONOMICO"/>
    <s v="20.04.2016"/>
    <n v="205600"/>
    <n v="54826.670000000013"/>
    <s v="ZLIN"/>
    <n v="10"/>
    <n v="0"/>
    <n v="0"/>
    <n v="0"/>
    <s v="ZLIN"/>
    <n v="10"/>
    <n v="0"/>
    <n v="0"/>
    <n v="0"/>
    <m/>
    <m/>
    <m/>
  </r>
  <r>
    <s v="120602010114-0"/>
    <x v="38"/>
    <m/>
    <s v="SILLON EJECUTIVO ERGONOMICO"/>
    <s v="20.04.2016"/>
    <n v="205600"/>
    <n v="54826.670000000013"/>
    <s v="ZLIN"/>
    <n v="10"/>
    <n v="0"/>
    <n v="0"/>
    <n v="0"/>
    <s v="ZLIN"/>
    <n v="10"/>
    <n v="0"/>
    <n v="0"/>
    <n v="0"/>
    <m/>
    <m/>
    <m/>
  </r>
  <r>
    <s v="120602010115-0"/>
    <x v="38"/>
    <m/>
    <s v="AIRE ACONDICIONADO"/>
    <s v="04.05.2016"/>
    <n v="633000"/>
    <n v="163525"/>
    <s v="ZLIN"/>
    <n v="10"/>
    <n v="0"/>
    <n v="0"/>
    <n v="0"/>
    <s v="ZLIN"/>
    <n v="10"/>
    <n v="0"/>
    <n v="0"/>
    <n v="0"/>
    <m/>
    <m/>
    <m/>
  </r>
  <r>
    <s v="120602010116-0"/>
    <x v="38"/>
    <m/>
    <s v="AIRE ACONDICIONADO"/>
    <s v="04.05.2016"/>
    <n v="633000"/>
    <n v="163525"/>
    <s v="ZLIN"/>
    <n v="10"/>
    <n v="0"/>
    <n v="0"/>
    <n v="0"/>
    <s v="ZLIN"/>
    <n v="10"/>
    <n v="0"/>
    <n v="0"/>
    <n v="0"/>
    <m/>
    <m/>
    <m/>
  </r>
  <r>
    <s v="120602010117-0"/>
    <x v="38"/>
    <m/>
    <s v="CAMARA Ilce 5000 C/DISCO DE MEMORIA"/>
    <s v="22.04.2016"/>
    <n v="308900"/>
    <n v="82373.329999999987"/>
    <s v="ZLIN"/>
    <n v="10"/>
    <n v="0"/>
    <n v="0"/>
    <n v="0"/>
    <s v="ZLIN"/>
    <n v="10"/>
    <n v="0"/>
    <n v="0"/>
    <n v="0"/>
    <m/>
    <m/>
    <m/>
  </r>
  <r>
    <s v="120602010119-0"/>
    <x v="38"/>
    <m/>
    <s v="AIRE ACONDICIONADO MINISPLIT"/>
    <s v="02.11.2016"/>
    <n v="1274086.98"/>
    <n v="265434.79000000004"/>
    <s v="ZLIN"/>
    <n v="10"/>
    <n v="0"/>
    <n v="0"/>
    <n v="0"/>
    <s v="ZLIN"/>
    <n v="10"/>
    <n v="0"/>
    <n v="0"/>
    <n v="0"/>
    <m/>
    <m/>
    <m/>
  </r>
  <r>
    <s v="120602010120-0"/>
    <x v="38"/>
    <m/>
    <s v="AIRE ACONDICIONADO MINISPLIT"/>
    <s v="02.11.2016"/>
    <n v="1274086.98"/>
    <n v="265434.79000000004"/>
    <s v="ZLIN"/>
    <n v="10"/>
    <n v="0"/>
    <n v="0"/>
    <n v="0"/>
    <s v="ZLIN"/>
    <n v="10"/>
    <n v="0"/>
    <n v="0"/>
    <n v="0"/>
    <m/>
    <m/>
    <m/>
  </r>
  <r>
    <s v="120602010121-0"/>
    <x v="38"/>
    <m/>
    <s v="AIRE ACONDICIONADO MINISPLIT"/>
    <s v="02.11.2016"/>
    <n v="1844926.99"/>
    <n v="384359.79000000004"/>
    <s v="ZLIN"/>
    <n v="10"/>
    <n v="0"/>
    <n v="0"/>
    <n v="0"/>
    <s v="ZLIN"/>
    <n v="10"/>
    <n v="0"/>
    <n v="0"/>
    <n v="0"/>
    <m/>
    <m/>
    <m/>
  </r>
  <r>
    <s v="120602010122-0"/>
    <x v="38"/>
    <m/>
    <s v="AIRE ACONDICIONADO MINISPLIT"/>
    <s v="02.11.2016"/>
    <n v="1328643.02"/>
    <n v="276800.63000000012"/>
    <s v="ZLIN"/>
    <n v="10"/>
    <n v="0"/>
    <n v="0"/>
    <n v="0"/>
    <s v="ZLIN"/>
    <n v="10"/>
    <n v="0"/>
    <n v="0"/>
    <n v="0"/>
    <m/>
    <m/>
    <m/>
  </r>
  <r>
    <s v="120602010123-0"/>
    <x v="38"/>
    <m/>
    <s v="AIRE ACONDICIONADO"/>
    <s v="26.04.2016"/>
    <n v="613000"/>
    <n v="163466.66999999998"/>
    <s v="ZLIN"/>
    <n v="10"/>
    <n v="0"/>
    <n v="0"/>
    <n v="0"/>
    <s v="ZLIN"/>
    <n v="10"/>
    <n v="0"/>
    <n v="0"/>
    <n v="0"/>
    <m/>
    <m/>
    <m/>
  </r>
  <r>
    <s v="120602010124-0"/>
    <x v="38"/>
    <m/>
    <s v="PANTALLA TV"/>
    <s v="29.04.2016"/>
    <n v="279900"/>
    <n v="74640"/>
    <s v="ZLIN"/>
    <n v="10"/>
    <n v="0"/>
    <n v="0"/>
    <n v="0"/>
    <s v="ZLIN"/>
    <n v="10"/>
    <n v="0"/>
    <n v="0"/>
    <n v="0"/>
    <m/>
    <m/>
    <m/>
  </r>
  <r>
    <s v="120602010126-0"/>
    <x v="38"/>
    <m/>
    <s v="MESA DE BILLAR"/>
    <s v="06.05.2016"/>
    <n v="1"/>
    <n v="0.26"/>
    <s v="ZLIN"/>
    <n v="10"/>
    <n v="0"/>
    <n v="0"/>
    <n v="0"/>
    <s v="ZLIN"/>
    <n v="10"/>
    <n v="0"/>
    <n v="0"/>
    <n v="0"/>
    <m/>
    <m/>
    <m/>
  </r>
  <r>
    <s v="120602010127-0"/>
    <x v="38"/>
    <m/>
    <s v="FUTBOLIN"/>
    <s v="06.05.2016"/>
    <n v="1"/>
    <n v="0.26"/>
    <s v="ZLIN"/>
    <n v="10"/>
    <n v="0"/>
    <n v="0"/>
    <n v="0"/>
    <s v="ZLIN"/>
    <n v="10"/>
    <n v="0"/>
    <n v="0"/>
    <n v="0"/>
    <m/>
    <m/>
    <m/>
  </r>
  <r>
    <s v="120602010128-0"/>
    <x v="38"/>
    <m/>
    <s v="MAQUINA TRICEPS"/>
    <s v="06.05.2016"/>
    <n v="1"/>
    <n v="0.26"/>
    <s v="ZLIN"/>
    <n v="10"/>
    <n v="0"/>
    <n v="0"/>
    <n v="0"/>
    <s v="ZLIN"/>
    <n v="10"/>
    <n v="0"/>
    <n v="0"/>
    <n v="0"/>
    <m/>
    <m/>
    <m/>
  </r>
  <r>
    <s v="120602010129-0"/>
    <x v="38"/>
    <m/>
    <s v="MAQUINA JALÓN POLEA"/>
    <s v="06.05.2016"/>
    <n v="1"/>
    <n v="0.27"/>
    <s v="ZLIN"/>
    <n v="10"/>
    <n v="0"/>
    <n v="0"/>
    <n v="0"/>
    <s v="ZLIN"/>
    <n v="10"/>
    <n v="0"/>
    <n v="0"/>
    <n v="0"/>
    <m/>
    <m/>
    <m/>
  </r>
  <r>
    <s v="120602010130-0"/>
    <x v="38"/>
    <m/>
    <s v="MAQUINA P/PECTORALES"/>
    <s v="06.05.2016"/>
    <n v="1"/>
    <n v="0.27"/>
    <s v="ZLIN"/>
    <n v="10"/>
    <n v="0"/>
    <n v="0"/>
    <n v="0"/>
    <s v="ZLIN"/>
    <n v="10"/>
    <n v="0"/>
    <n v="0"/>
    <n v="0"/>
    <m/>
    <m/>
    <m/>
  </r>
  <r>
    <s v="120602010131-0"/>
    <x v="38"/>
    <m/>
    <s v="FUTBOLIN"/>
    <s v="06.05.2016"/>
    <n v="1"/>
    <n v="0.26"/>
    <s v="ZLIN"/>
    <n v="10"/>
    <n v="0"/>
    <n v="0"/>
    <n v="0"/>
    <s v="ZLIN"/>
    <n v="10"/>
    <n v="0"/>
    <n v="0"/>
    <n v="0"/>
    <m/>
    <m/>
    <m/>
  </r>
  <r>
    <s v="120602010132-0"/>
    <x v="38"/>
    <m/>
    <s v="MESA DE PING PONG"/>
    <s v="06.05.2016"/>
    <n v="1"/>
    <n v="0.26"/>
    <s v="ZLIN"/>
    <n v="10"/>
    <n v="0"/>
    <n v="0"/>
    <n v="0"/>
    <s v="ZLIN"/>
    <n v="10"/>
    <n v="0"/>
    <n v="0"/>
    <n v="0"/>
    <m/>
    <m/>
    <m/>
  </r>
  <r>
    <s v="120602010133-0"/>
    <x v="38"/>
    <m/>
    <s v="AIRE ACONDICIONADO"/>
    <s v="27.06.2016"/>
    <n v="750670"/>
    <n v="187667.5"/>
    <s v="ZLIN"/>
    <n v="10"/>
    <n v="0"/>
    <n v="0"/>
    <n v="0"/>
    <s v="ZLIN"/>
    <n v="10"/>
    <n v="0"/>
    <n v="0"/>
    <n v="0"/>
    <m/>
    <m/>
    <m/>
  </r>
  <r>
    <s v="120602010134-0"/>
    <x v="38"/>
    <m/>
    <s v="AIRE ACONDICIONADO"/>
    <s v="27.06.2016"/>
    <n v="750670"/>
    <n v="187667.5"/>
    <s v="ZLIN"/>
    <n v="10"/>
    <n v="0"/>
    <n v="0"/>
    <n v="0"/>
    <s v="ZLIN"/>
    <n v="10"/>
    <n v="0"/>
    <n v="0"/>
    <n v="0"/>
    <m/>
    <m/>
    <m/>
  </r>
  <r>
    <s v="120602010135-0"/>
    <x v="38"/>
    <m/>
    <s v="REFRIGERADORA"/>
    <s v="17.05.2016"/>
    <n v="129995"/>
    <n v="33582.039999999994"/>
    <s v="ZLIN"/>
    <n v="10"/>
    <n v="0"/>
    <n v="0"/>
    <n v="0"/>
    <s v="ZLIN"/>
    <n v="10"/>
    <n v="0"/>
    <n v="0"/>
    <n v="0"/>
    <m/>
    <m/>
    <m/>
  </r>
  <r>
    <s v="120602010137-0"/>
    <x v="38"/>
    <m/>
    <s v="AIRE ACONDICIONADO"/>
    <s v="26.05.2016"/>
    <n v="362425.28"/>
    <n v="93626.530000000028"/>
    <s v="ZLIN"/>
    <n v="10"/>
    <n v="0"/>
    <n v="0"/>
    <n v="0"/>
    <s v="ZLIN"/>
    <n v="10"/>
    <n v="0"/>
    <n v="0"/>
    <n v="0"/>
    <m/>
    <m/>
    <m/>
  </r>
  <r>
    <s v="120602010138-0"/>
    <x v="38"/>
    <m/>
    <s v="AIRE ACONDICIONADO"/>
    <s v="19.07.2016"/>
    <n v="471648"/>
    <n v="113981.59999999998"/>
    <s v="ZLIN"/>
    <n v="10"/>
    <n v="0"/>
    <n v="0"/>
    <n v="0"/>
    <s v="ZLIN"/>
    <n v="10"/>
    <n v="0"/>
    <n v="0"/>
    <n v="0"/>
    <m/>
    <m/>
    <m/>
  </r>
  <r>
    <s v="120602010139-0"/>
    <x v="38"/>
    <m/>
    <s v="AIRE ACONDICIONADO"/>
    <s v="19.07.2016"/>
    <n v="471648"/>
    <n v="113981.59999999998"/>
    <s v="ZLIN"/>
    <n v="10"/>
    <n v="0"/>
    <n v="0"/>
    <n v="0"/>
    <s v="ZLIN"/>
    <n v="10"/>
    <n v="0"/>
    <n v="0"/>
    <n v="0"/>
    <m/>
    <m/>
    <m/>
  </r>
  <r>
    <s v="120602010140-0"/>
    <x v="38"/>
    <m/>
    <s v="SILLA SECRETARIAL"/>
    <s v="26.05.2016"/>
    <n v="156193.12"/>
    <n v="40349.89"/>
    <s v="ZLIN"/>
    <n v="10"/>
    <n v="0"/>
    <n v="0"/>
    <n v="0"/>
    <s v="ZLIN"/>
    <n v="10"/>
    <n v="0"/>
    <n v="0"/>
    <n v="0"/>
    <m/>
    <m/>
    <m/>
  </r>
  <r>
    <s v="120602010141-0"/>
    <x v="38"/>
    <m/>
    <s v="SILLA SECRETARIAL"/>
    <s v="26.05.2016"/>
    <n v="156193.12"/>
    <n v="40349.89"/>
    <s v="ZLIN"/>
    <n v="10"/>
    <n v="0"/>
    <n v="0"/>
    <n v="0"/>
    <s v="ZLIN"/>
    <n v="10"/>
    <n v="0"/>
    <n v="0"/>
    <n v="0"/>
    <m/>
    <m/>
    <m/>
  </r>
  <r>
    <s v="120602010142-0"/>
    <x v="38"/>
    <m/>
    <s v="SILLA SECRETARIAL"/>
    <s v="26.05.2016"/>
    <n v="156193.12"/>
    <n v="40349.89"/>
    <s v="ZLIN"/>
    <n v="10"/>
    <n v="0"/>
    <n v="0"/>
    <n v="0"/>
    <s v="ZLIN"/>
    <n v="10"/>
    <n v="0"/>
    <n v="0"/>
    <n v="0"/>
    <m/>
    <m/>
    <m/>
  </r>
  <r>
    <s v="120602010143-0"/>
    <x v="38"/>
    <m/>
    <s v="AIRE ACONDICIONADO"/>
    <s v="31.05.2016"/>
    <n v="1815200"/>
    <n v="468926.66999999993"/>
    <s v="ZLIN"/>
    <n v="10"/>
    <n v="0"/>
    <n v="0"/>
    <n v="0"/>
    <s v="ZLIN"/>
    <n v="10"/>
    <n v="0"/>
    <n v="0"/>
    <n v="0"/>
    <m/>
    <m/>
    <m/>
  </r>
  <r>
    <s v="120602010144-0"/>
    <x v="38"/>
    <m/>
    <s v="AIRE ACONDICIONADO"/>
    <s v="31.05.2016"/>
    <n v="545000"/>
    <n v="140791.66999999998"/>
    <s v="ZLIN"/>
    <n v="10"/>
    <n v="0"/>
    <n v="0"/>
    <n v="0"/>
    <s v="ZLIN"/>
    <n v="10"/>
    <n v="0"/>
    <n v="0"/>
    <n v="0"/>
    <m/>
    <m/>
    <m/>
  </r>
  <r>
    <s v="120602010145-0"/>
    <x v="38"/>
    <m/>
    <s v="AIRE ACONDICIONADO"/>
    <s v="31.05.2016"/>
    <n v="545000"/>
    <n v="140791.66999999998"/>
    <s v="ZLIN"/>
    <n v="10"/>
    <n v="0"/>
    <n v="0"/>
    <n v="0"/>
    <s v="ZLIN"/>
    <n v="10"/>
    <n v="0"/>
    <n v="0"/>
    <n v="0"/>
    <m/>
    <m/>
    <m/>
  </r>
  <r>
    <s v="120602010146-0"/>
    <x v="38"/>
    <m/>
    <s v="AIRE ACONDICIONADO"/>
    <s v="31.05.2016"/>
    <n v="545000"/>
    <n v="140791.66999999998"/>
    <s v="ZLIN"/>
    <n v="10"/>
    <n v="0"/>
    <n v="0"/>
    <n v="0"/>
    <s v="ZLIN"/>
    <n v="10"/>
    <n v="0"/>
    <n v="0"/>
    <n v="0"/>
    <m/>
    <m/>
    <m/>
  </r>
  <r>
    <s v="120602010147-0"/>
    <x v="38"/>
    <m/>
    <s v="AIRE ACONDICIONADO"/>
    <s v="31.05.2016"/>
    <n v="545000"/>
    <n v="140791.66999999998"/>
    <s v="ZLIN"/>
    <n v="10"/>
    <n v="0"/>
    <n v="0"/>
    <n v="0"/>
    <s v="ZLIN"/>
    <n v="10"/>
    <n v="0"/>
    <n v="0"/>
    <n v="0"/>
    <m/>
    <m/>
    <m/>
  </r>
  <r>
    <s v="120602010148-0"/>
    <x v="38"/>
    <m/>
    <s v="AIRE ACONDICIONADO"/>
    <s v="31.05.2016"/>
    <n v="545000"/>
    <n v="140791.66999999998"/>
    <s v="ZLIN"/>
    <n v="10"/>
    <n v="0"/>
    <n v="0"/>
    <n v="0"/>
    <s v="ZLIN"/>
    <n v="10"/>
    <n v="0"/>
    <n v="0"/>
    <n v="0"/>
    <m/>
    <m/>
    <m/>
  </r>
  <r>
    <s v="120602010149-0"/>
    <x v="38"/>
    <m/>
    <s v="AIRE ACONDICIONADO"/>
    <s v="31.05.2016"/>
    <n v="675000"/>
    <n v="174375"/>
    <s v="ZLIN"/>
    <n v="10"/>
    <n v="0"/>
    <n v="0"/>
    <n v="0"/>
    <s v="ZLIN"/>
    <n v="10"/>
    <n v="0"/>
    <n v="0"/>
    <n v="0"/>
    <m/>
    <m/>
    <m/>
  </r>
  <r>
    <s v="120602010150-0"/>
    <x v="38"/>
    <m/>
    <s v="AIRE ACONDICIONADO"/>
    <s v="31.05.2016"/>
    <n v="675000"/>
    <n v="174375"/>
    <s v="ZLIN"/>
    <n v="10"/>
    <n v="0"/>
    <n v="0"/>
    <n v="0"/>
    <s v="ZLIN"/>
    <n v="10"/>
    <n v="0"/>
    <n v="0"/>
    <n v="0"/>
    <m/>
    <m/>
    <m/>
  </r>
  <r>
    <s v="120602010151-0"/>
    <x v="38"/>
    <m/>
    <s v="AIRE ACONDICIONADO"/>
    <s v="07.06.2016"/>
    <n v="743000"/>
    <n v="185750"/>
    <s v="ZLIN"/>
    <n v="10"/>
    <n v="0"/>
    <n v="0"/>
    <n v="0"/>
    <s v="ZLIN"/>
    <n v="10"/>
    <n v="0"/>
    <n v="0"/>
    <n v="0"/>
    <m/>
    <m/>
    <m/>
  </r>
  <r>
    <s v="120602010152-0"/>
    <x v="38"/>
    <m/>
    <s v="ASPIRADORA ANTIESTATICA"/>
    <s v="15.06.2016"/>
    <n v="984426.3"/>
    <n v="246106.58000000007"/>
    <s v="ZLIN"/>
    <n v="10"/>
    <n v="0"/>
    <n v="0"/>
    <n v="0"/>
    <s v="ZLIN"/>
    <n v="10"/>
    <n v="0"/>
    <n v="0"/>
    <n v="0"/>
    <m/>
    <m/>
    <m/>
  </r>
  <r>
    <s v="120602010153-0"/>
    <x v="38"/>
    <m/>
    <s v="PANTALLA 65&quot;"/>
    <s v="22.06.2016"/>
    <n v="1079995"/>
    <n v="269998.75"/>
    <s v="ZLIN"/>
    <n v="10"/>
    <n v="0"/>
    <n v="0"/>
    <n v="0"/>
    <s v="ZLIN"/>
    <n v="10"/>
    <n v="0"/>
    <n v="0"/>
    <n v="0"/>
    <m/>
    <m/>
    <m/>
  </r>
  <r>
    <s v="120602010154-0"/>
    <x v="38"/>
    <m/>
    <s v="SILLON EJECUTIVO RECLINABLE"/>
    <s v="23.06.2016"/>
    <n v="195000"/>
    <n v="48750"/>
    <s v="ZLIN"/>
    <n v="10"/>
    <n v="0"/>
    <n v="0"/>
    <n v="0"/>
    <s v="ZLIN"/>
    <n v="10"/>
    <n v="0"/>
    <n v="0"/>
    <n v="0"/>
    <m/>
    <m/>
    <m/>
  </r>
  <r>
    <s v="120602010155-0"/>
    <x v="38"/>
    <m/>
    <s v="SILLON EJECUTIVO RESPALDO"/>
    <s v="23.06.2016"/>
    <n v="145000"/>
    <n v="36250"/>
    <s v="ZLIN"/>
    <n v="10"/>
    <n v="0"/>
    <n v="0"/>
    <n v="0"/>
    <s v="ZLIN"/>
    <n v="10"/>
    <n v="0"/>
    <n v="0"/>
    <n v="0"/>
    <m/>
    <m/>
    <m/>
  </r>
  <r>
    <s v="120602010156-0"/>
    <x v="38"/>
    <m/>
    <s v="TANQUE DE AGUA POTABLE"/>
    <s v="19.07.2016"/>
    <n v="362987.79"/>
    <n v="87722.049999999988"/>
    <s v="ZLIN"/>
    <n v="10"/>
    <n v="0"/>
    <n v="0"/>
    <n v="0"/>
    <s v="ZLIN"/>
    <n v="10"/>
    <n v="0"/>
    <n v="0"/>
    <n v="0"/>
    <m/>
    <m/>
    <m/>
  </r>
  <r>
    <s v="120602010157-0"/>
    <x v="38"/>
    <m/>
    <s v="SILLON DE ESPERA"/>
    <s v="27.06.2016"/>
    <n v="130000"/>
    <n v="32500"/>
    <s v="ZLIN"/>
    <n v="10"/>
    <n v="0"/>
    <n v="0"/>
    <n v="0"/>
    <s v="ZLIN"/>
    <n v="10"/>
    <n v="0"/>
    <n v="0"/>
    <n v="0"/>
    <m/>
    <m/>
    <m/>
  </r>
  <r>
    <s v="120602010158-0"/>
    <x v="38"/>
    <m/>
    <s v="MESA PARA COMPUTADORA"/>
    <s v="28.06.2016"/>
    <n v="211065.92"/>
    <n v="52766.48000000001"/>
    <s v="ZLIN"/>
    <n v="10"/>
    <n v="0"/>
    <n v="0"/>
    <n v="0"/>
    <s v="ZLIN"/>
    <n v="10"/>
    <n v="0"/>
    <n v="0"/>
    <n v="0"/>
    <m/>
    <m/>
    <m/>
  </r>
  <r>
    <s v="120602010159-0"/>
    <x v="38"/>
    <m/>
    <s v="AIRE ACONDICIONADO"/>
    <s v="01.06.2016"/>
    <n v="750000"/>
    <n v="193750"/>
    <s v="ZLIN"/>
    <n v="10"/>
    <n v="0"/>
    <n v="0"/>
    <n v="0"/>
    <s v="ZLIN"/>
    <n v="10"/>
    <n v="0"/>
    <n v="0"/>
    <n v="0"/>
    <m/>
    <m/>
    <m/>
  </r>
  <r>
    <s v="120602010160-0"/>
    <x v="38"/>
    <m/>
    <s v="AIRE ACONDICIONADO"/>
    <s v="01.06.2016"/>
    <n v="750000"/>
    <n v="193750"/>
    <s v="ZLIN"/>
    <n v="10"/>
    <n v="0"/>
    <n v="0"/>
    <n v="0"/>
    <s v="ZLIN"/>
    <n v="10"/>
    <n v="0"/>
    <n v="0"/>
    <n v="0"/>
    <m/>
    <m/>
    <m/>
  </r>
  <r>
    <s v="120602010161-0"/>
    <x v="38"/>
    <m/>
    <s v="AIRE ACONDICIONADO"/>
    <s v="01.06.2016"/>
    <n v="750000"/>
    <n v="193750"/>
    <s v="ZLIN"/>
    <n v="10"/>
    <n v="0"/>
    <n v="0"/>
    <n v="0"/>
    <s v="ZLIN"/>
    <n v="10"/>
    <n v="0"/>
    <n v="0"/>
    <n v="0"/>
    <m/>
    <m/>
    <m/>
  </r>
  <r>
    <s v="120602010162-0"/>
    <x v="38"/>
    <m/>
    <s v="AIRE ACONDICIONADO"/>
    <s v="01.06.2016"/>
    <n v="750000"/>
    <n v="193750"/>
    <s v="ZLIN"/>
    <n v="10"/>
    <n v="0"/>
    <n v="0"/>
    <n v="0"/>
    <s v="ZLIN"/>
    <n v="10"/>
    <n v="0"/>
    <n v="0"/>
    <n v="0"/>
    <m/>
    <m/>
    <m/>
  </r>
  <r>
    <s v="120602010163-0"/>
    <x v="38"/>
    <m/>
    <s v="AIRE ACONDICIONADO"/>
    <s v="01.06.2016"/>
    <n v="750000"/>
    <n v="193750"/>
    <s v="ZLIN"/>
    <n v="10"/>
    <n v="0"/>
    <n v="0"/>
    <n v="0"/>
    <s v="ZLIN"/>
    <n v="10"/>
    <n v="0"/>
    <n v="0"/>
    <n v="0"/>
    <m/>
    <m/>
    <m/>
  </r>
  <r>
    <s v="120602010164-0"/>
    <x v="38"/>
    <m/>
    <s v="SILLA DE RODINES NEGRA,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65-0"/>
    <x v="38"/>
    <m/>
    <s v="SILLA DE RODINES NEGRA,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66-0"/>
    <x v="38"/>
    <m/>
    <s v="SILLA DE RODINES NEGRA, 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67-0"/>
    <x v="38"/>
    <m/>
    <s v="SILLA DE RODINES NEGRA, 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68-0"/>
    <x v="38"/>
    <m/>
    <s v="SILLA DE RODINES NEGRA, 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69-0"/>
    <x v="38"/>
    <m/>
    <s v="SILLA DE RODINES NEGRA,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70-0"/>
    <x v="38"/>
    <m/>
    <s v="SILLA DE RODINES NEGRA, 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71-0"/>
    <x v="38"/>
    <m/>
    <s v="SILLA DE RODINES NEGRA, 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72-0"/>
    <x v="38"/>
    <m/>
    <s v="SILLA DE RODINES NEGRA, EN POLIÉTILENO"/>
    <s v="27.07.2016"/>
    <n v="142999.59"/>
    <n v="34558.239999999991"/>
    <s v="ZLIN"/>
    <n v="10"/>
    <n v="0"/>
    <n v="0"/>
    <n v="0"/>
    <s v="ZLIN"/>
    <n v="10"/>
    <n v="0"/>
    <n v="0"/>
    <n v="0"/>
    <m/>
    <m/>
    <m/>
  </r>
  <r>
    <s v="120602010173-0"/>
    <x v="38"/>
    <m/>
    <s v="SILLA DE RODINES NEGRA, EN POLIÉTILENO"/>
    <s v="27.07.2016"/>
    <n v="142999.56"/>
    <n v="34558.229999999996"/>
    <s v="ZLIN"/>
    <n v="10"/>
    <n v="0"/>
    <n v="0"/>
    <n v="0"/>
    <s v="ZLIN"/>
    <n v="10"/>
    <n v="0"/>
    <n v="0"/>
    <n v="0"/>
    <m/>
    <m/>
    <m/>
  </r>
  <r>
    <s v="120602010174-0"/>
    <x v="38"/>
    <m/>
    <s v="MESA MODULAR PARA SALA DE REUNIÓN"/>
    <s v="04.07.2016"/>
    <n v="505540.6"/>
    <n v="122172.31"/>
    <s v="ZLIN"/>
    <n v="10"/>
    <n v="0"/>
    <n v="0"/>
    <n v="0"/>
    <s v="ZLIN"/>
    <n v="10"/>
    <n v="0"/>
    <n v="0"/>
    <n v="0"/>
    <m/>
    <m/>
    <m/>
  </r>
  <r>
    <s v="120602010175-0"/>
    <x v="38"/>
    <m/>
    <s v="MESA MODULAR PARA SALA DE REUNIÓN"/>
    <s v="04.07.2016"/>
    <n v="505540.6"/>
    <n v="122172.31"/>
    <s v="ZLIN"/>
    <n v="10"/>
    <n v="0"/>
    <n v="0"/>
    <n v="0"/>
    <s v="ZLIN"/>
    <n v="10"/>
    <n v="0"/>
    <n v="0"/>
    <n v="0"/>
    <m/>
    <m/>
    <m/>
  </r>
  <r>
    <s v="120602010176-0"/>
    <x v="38"/>
    <m/>
    <s v="MESA MODULAR PARA SALA DE REUNIÓN"/>
    <s v="04.07.2016"/>
    <n v="505540.65"/>
    <n v="122172.32"/>
    <s v="ZLIN"/>
    <n v="10"/>
    <n v="0"/>
    <n v="0"/>
    <n v="0"/>
    <s v="ZLIN"/>
    <n v="10"/>
    <n v="0"/>
    <n v="0"/>
    <n v="0"/>
    <m/>
    <m/>
    <m/>
  </r>
  <r>
    <s v="120602010177-0"/>
    <x v="38"/>
    <m/>
    <s v="MESA MODULAR PARA SALA DE REUNIÓN"/>
    <s v="04.07.2016"/>
    <n v="505540.65"/>
    <n v="122172.32"/>
    <s v="ZLIN"/>
    <n v="10"/>
    <n v="0"/>
    <n v="0"/>
    <n v="0"/>
    <s v="ZLIN"/>
    <n v="10"/>
    <n v="0"/>
    <n v="0"/>
    <n v="0"/>
    <m/>
    <m/>
    <m/>
  </r>
  <r>
    <s v="120602010178-0"/>
    <x v="38"/>
    <m/>
    <s v="LOCKER 3 TORRES Y 18 COMPARTIMIENTOS"/>
    <s v="01.07.2016"/>
    <n v="0"/>
    <n v="0"/>
    <s v="ZLIN"/>
    <n v="10"/>
    <n v="0"/>
    <n v="0"/>
    <n v="0"/>
    <s v="ZLIN"/>
    <n v="10"/>
    <n v="0"/>
    <n v="0"/>
    <n v="0"/>
    <m/>
    <m/>
    <m/>
  </r>
  <r>
    <s v="120602010181-0"/>
    <x v="38"/>
    <m/>
    <s v="AIRE ACONDICIONADO"/>
    <s v="16.08.2016"/>
    <n v="485000"/>
    <n v="113166.66999999998"/>
    <s v="ZLIN"/>
    <n v="10"/>
    <n v="0"/>
    <n v="0"/>
    <n v="0"/>
    <s v="ZLIN"/>
    <n v="10"/>
    <n v="0"/>
    <n v="0"/>
    <n v="0"/>
    <m/>
    <m/>
    <m/>
  </r>
  <r>
    <s v="120602010182-0"/>
    <x v="38"/>
    <m/>
    <s v="AIRE ACONDICIONADO"/>
    <s v="16.08.2016"/>
    <n v="350000"/>
    <n v="81666.669999999984"/>
    <s v="ZLIN"/>
    <n v="10"/>
    <n v="0"/>
    <n v="0"/>
    <n v="0"/>
    <s v="ZLIN"/>
    <n v="10"/>
    <n v="0"/>
    <n v="0"/>
    <n v="0"/>
    <m/>
    <m/>
    <m/>
  </r>
  <r>
    <s v="120602010185-0"/>
    <x v="38"/>
    <m/>
    <s v="GABINETE PARA REACTIVOS CORROSIVOS"/>
    <s v="28.07.2016"/>
    <n v="924898.58"/>
    <n v="223517.15999999992"/>
    <s v="ZLIN"/>
    <n v="10"/>
    <n v="0"/>
    <n v="0"/>
    <n v="0"/>
    <s v="ZLIN"/>
    <n v="10"/>
    <n v="0"/>
    <n v="0"/>
    <n v="0"/>
    <m/>
    <m/>
    <m/>
  </r>
  <r>
    <s v="120602010186-0"/>
    <x v="38"/>
    <m/>
    <s v="MUEBLE DE COCINA EN MADERA Y GRANITO"/>
    <s v="11.07.2016"/>
    <n v="1150000"/>
    <n v="277916.67000000004"/>
    <s v="ZLIN"/>
    <n v="10"/>
    <n v="0"/>
    <n v="0"/>
    <n v="0"/>
    <s v="ZLIN"/>
    <n v="10"/>
    <n v="0"/>
    <n v="0"/>
    <n v="0"/>
    <m/>
    <m/>
    <m/>
  </r>
  <r>
    <s v="120602010187-0"/>
    <x v="38"/>
    <m/>
    <s v="MUEBLE COCINA"/>
    <s v="12.07.2016"/>
    <n v="1805000"/>
    <n v="436208.33000000007"/>
    <s v="ZLIN"/>
    <n v="10"/>
    <n v="0"/>
    <n v="0"/>
    <n v="0"/>
    <s v="ZLIN"/>
    <n v="10"/>
    <n v="0"/>
    <n v="0"/>
    <n v="0"/>
    <m/>
    <m/>
    <m/>
  </r>
  <r>
    <s v="120602010194-0"/>
    <x v="38"/>
    <m/>
    <s v="SILLA ERGONOMICA"/>
    <s v="15.07.2016"/>
    <n v="180000"/>
    <n v="43500"/>
    <s v="ZLIN"/>
    <n v="10"/>
    <n v="0"/>
    <n v="0"/>
    <n v="0"/>
    <s v="ZLIN"/>
    <n v="10"/>
    <n v="0"/>
    <n v="0"/>
    <n v="0"/>
    <m/>
    <m/>
    <m/>
  </r>
  <r>
    <s v="120602010195-0"/>
    <x v="38"/>
    <m/>
    <s v="SILLA SECRETARIAL"/>
    <s v="22.07.2016"/>
    <n v="198548.91"/>
    <n v="47982.649999999994"/>
    <s v="ZLIN"/>
    <n v="10"/>
    <n v="0"/>
    <n v="0"/>
    <n v="0"/>
    <s v="ZLIN"/>
    <n v="10"/>
    <n v="0"/>
    <n v="0"/>
    <n v="0"/>
    <m/>
    <m/>
    <m/>
  </r>
  <r>
    <s v="120602010196-0"/>
    <x v="38"/>
    <m/>
    <s v="LAVADORA"/>
    <s v="17.08.2016"/>
    <n v="299899.28999999998"/>
    <n v="69976.499999999971"/>
    <s v="ZLIN"/>
    <n v="10"/>
    <n v="0"/>
    <n v="0"/>
    <n v="0"/>
    <s v="ZLIN"/>
    <n v="10"/>
    <n v="0"/>
    <n v="0"/>
    <n v="0"/>
    <m/>
    <m/>
    <m/>
  </r>
  <r>
    <s v="120602010197-0"/>
    <x v="38"/>
    <m/>
    <s v="SILLA ERGONOMICA"/>
    <s v="24.08.2016"/>
    <n v="163777.04999999999"/>
    <n v="38214.649999999994"/>
    <s v="ZLIN"/>
    <n v="10"/>
    <n v="0"/>
    <n v="0"/>
    <n v="0"/>
    <s v="ZLIN"/>
    <n v="10"/>
    <n v="0"/>
    <n v="0"/>
    <n v="0"/>
    <m/>
    <m/>
    <m/>
  </r>
  <r>
    <s v="120602010198-0"/>
    <x v="38"/>
    <m/>
    <s v="SILLA ERGONOMICA"/>
    <s v="24.08.2016"/>
    <n v="163777.04999999999"/>
    <n v="38214.649999999994"/>
    <s v="ZLIN"/>
    <n v="10"/>
    <n v="0"/>
    <n v="0"/>
    <n v="0"/>
    <s v="ZLIN"/>
    <n v="10"/>
    <n v="0"/>
    <n v="0"/>
    <n v="0"/>
    <m/>
    <m/>
    <m/>
  </r>
  <r>
    <s v="120602010199-0"/>
    <x v="38"/>
    <m/>
    <s v="SILLA ERGONOMICA"/>
    <s v="24.08.2016"/>
    <n v="163777.03"/>
    <n v="38214.630000000005"/>
    <s v="ZLIN"/>
    <n v="10"/>
    <n v="0"/>
    <n v="0"/>
    <n v="0"/>
    <s v="ZLIN"/>
    <n v="10"/>
    <n v="0"/>
    <n v="0"/>
    <n v="0"/>
    <m/>
    <m/>
    <m/>
  </r>
  <r>
    <s v="120602010200-0"/>
    <x v="38"/>
    <m/>
    <s v="DISPENSADOR DE AGUA"/>
    <s v="29.08.2016"/>
    <n v="395000"/>
    <n v="92166.669999999984"/>
    <s v="ZLIN"/>
    <n v="10"/>
    <n v="0"/>
    <n v="0"/>
    <n v="0"/>
    <s v="ZLIN"/>
    <n v="10"/>
    <n v="0"/>
    <n v="0"/>
    <n v="0"/>
    <m/>
    <m/>
    <m/>
  </r>
  <r>
    <s v="120602010201-0"/>
    <x v="38"/>
    <m/>
    <s v="DISPENSADOR DE AGUA"/>
    <s v="29.08.2016"/>
    <n v="395000"/>
    <n v="92166.669999999984"/>
    <s v="ZLIN"/>
    <n v="10"/>
    <n v="0"/>
    <n v="0"/>
    <n v="0"/>
    <s v="ZLIN"/>
    <n v="10"/>
    <n v="0"/>
    <n v="0"/>
    <n v="0"/>
    <m/>
    <m/>
    <m/>
  </r>
  <r>
    <s v="120602010202-0"/>
    <x v="38"/>
    <m/>
    <s v="DISPENSADOR DE AGUA"/>
    <s v="29.08.2016"/>
    <n v="395000"/>
    <n v="92166.669999999984"/>
    <s v="ZLIN"/>
    <n v="10"/>
    <n v="0"/>
    <n v="0"/>
    <n v="0"/>
    <s v="ZLIN"/>
    <n v="10"/>
    <n v="0"/>
    <n v="0"/>
    <n v="0"/>
    <m/>
    <m/>
    <m/>
  </r>
  <r>
    <s v="120602010203-0"/>
    <x v="38"/>
    <m/>
    <s v="REFRIGERADOR"/>
    <s v="05.09.2016"/>
    <n v="275015"/>
    <n v="61878.380000000005"/>
    <s v="ZLIN"/>
    <n v="10"/>
    <n v="0"/>
    <n v="0"/>
    <n v="0"/>
    <s v="ZLIN"/>
    <n v="10"/>
    <n v="0"/>
    <n v="0"/>
    <n v="0"/>
    <m/>
    <m/>
    <m/>
  </r>
  <r>
    <s v="120602010204-0"/>
    <x v="38"/>
    <m/>
    <s v="MESA DE REUNIONES CON 6 SILLAS"/>
    <s v="06.09.2016"/>
    <n v="325000"/>
    <n v="73125"/>
    <s v="ZLIN"/>
    <n v="10"/>
    <n v="0"/>
    <n v="0"/>
    <n v="0"/>
    <s v="ZLIN"/>
    <n v="10"/>
    <n v="0"/>
    <n v="0"/>
    <n v="0"/>
    <m/>
    <m/>
    <m/>
  </r>
  <r>
    <s v="120602010205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06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07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08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09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0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1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2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3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4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5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6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7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8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19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20-0"/>
    <x v="38"/>
    <m/>
    <s v="AIRE ACONDICIONADO MINI SPLIT 12000 BTU"/>
    <s v="27.12.2016"/>
    <n v="896436.71"/>
    <n v="179287.33999999997"/>
    <s v="ZLIN"/>
    <n v="10"/>
    <n v="0"/>
    <n v="0"/>
    <n v="0"/>
    <s v="ZLIN"/>
    <n v="10"/>
    <n v="0"/>
    <n v="0"/>
    <n v="0"/>
    <m/>
    <m/>
    <m/>
  </r>
  <r>
    <s v="120602010221-0"/>
    <x v="38"/>
    <m/>
    <s v="AIRE ACONDICIONADO MINI SPLIT 12000 BTU"/>
    <s v="27.12.2016"/>
    <n v="873631.67"/>
    <n v="174726.34000000008"/>
    <s v="ZLIN"/>
    <n v="10"/>
    <n v="0"/>
    <n v="0"/>
    <n v="0"/>
    <s v="ZLIN"/>
    <n v="10"/>
    <n v="0"/>
    <n v="0"/>
    <n v="0"/>
    <m/>
    <m/>
    <m/>
  </r>
  <r>
    <s v="120602010222-0"/>
    <x v="38"/>
    <m/>
    <s v="AIRE ACONDICIONADO MINI SPLIT 18000 BTU"/>
    <s v="27.12.2016"/>
    <n v="1660953.08"/>
    <n v="332190.62000000011"/>
    <s v="ZLIN"/>
    <n v="10"/>
    <n v="0"/>
    <n v="0"/>
    <n v="0"/>
    <s v="ZLIN"/>
    <n v="10"/>
    <n v="0"/>
    <n v="0"/>
    <n v="0"/>
    <m/>
    <m/>
    <m/>
  </r>
  <r>
    <s v="120602010223-0"/>
    <x v="38"/>
    <m/>
    <s v="AIRE ACONDICIONADO MINI SPLIT 18000 BTU"/>
    <s v="27.12.2016"/>
    <n v="1660953.08"/>
    <n v="332190.62000000011"/>
    <s v="ZLIN"/>
    <n v="10"/>
    <n v="0"/>
    <n v="0"/>
    <n v="0"/>
    <s v="ZLIN"/>
    <n v="10"/>
    <n v="0"/>
    <n v="0"/>
    <n v="0"/>
    <m/>
    <m/>
    <m/>
  </r>
  <r>
    <s v="120602010224-0"/>
    <x v="38"/>
    <m/>
    <s v="AIRE ACONDICIONADO MINI SPLIT 18000 BTU"/>
    <s v="27.12.2016"/>
    <n v="1660953.08"/>
    <n v="332190.62000000011"/>
    <s v="ZLIN"/>
    <n v="10"/>
    <n v="0"/>
    <n v="0"/>
    <n v="0"/>
    <s v="ZLIN"/>
    <n v="10"/>
    <n v="0"/>
    <n v="0"/>
    <n v="0"/>
    <m/>
    <m/>
    <m/>
  </r>
  <r>
    <s v="120602010225-0"/>
    <x v="38"/>
    <m/>
    <s v="AIRE ACONDICIONADO MINI SPLIT 18000 BTU"/>
    <s v="27.12.2016"/>
    <n v="1660953.1"/>
    <n v="332190.62000000011"/>
    <s v="ZLIN"/>
    <n v="10"/>
    <n v="0"/>
    <n v="0"/>
    <n v="0"/>
    <s v="ZLIN"/>
    <n v="10"/>
    <n v="0"/>
    <n v="0"/>
    <n v="0"/>
    <m/>
    <m/>
    <m/>
  </r>
  <r>
    <s v="120602010226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27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28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29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30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31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32-0"/>
    <x v="38"/>
    <m/>
    <s v="AIRE ACONDICIONADO MINI SPLIT 24000 BTU"/>
    <s v="27.12.2016"/>
    <n v="1264370.33"/>
    <n v="252874.06000000006"/>
    <s v="ZLIN"/>
    <n v="10"/>
    <n v="0"/>
    <n v="0"/>
    <n v="0"/>
    <s v="ZLIN"/>
    <n v="10"/>
    <n v="0"/>
    <n v="0"/>
    <n v="0"/>
    <m/>
    <m/>
    <m/>
  </r>
  <r>
    <s v="120602010233-0"/>
    <x v="38"/>
    <m/>
    <s v="AIRE ACONDICIONADO MINI SPLIT 24000 BTU"/>
    <s v="27.12.2016"/>
    <n v="1264370.32"/>
    <n v="252874.06000000006"/>
    <s v="ZLIN"/>
    <n v="10"/>
    <n v="0"/>
    <n v="0"/>
    <n v="0"/>
    <s v="ZLIN"/>
    <n v="10"/>
    <n v="0"/>
    <n v="0"/>
    <n v="0"/>
    <m/>
    <m/>
    <m/>
  </r>
  <r>
    <s v="120602010234-0"/>
    <x v="38"/>
    <m/>
    <s v="AIRE ACONDICIONADO PISO CIELO 48000 BTU"/>
    <s v="28.02.2017"/>
    <n v="3777553.96"/>
    <n v="692551.56"/>
    <s v="ZLIN"/>
    <n v="10"/>
    <n v="0"/>
    <n v="0"/>
    <n v="0"/>
    <s v="ZLIN"/>
    <n v="10"/>
    <n v="0"/>
    <n v="0"/>
    <n v="0"/>
    <m/>
    <m/>
    <m/>
  </r>
  <r>
    <s v="120602010235-0"/>
    <x v="38"/>
    <m/>
    <s v="AIRE ACONDICIONADO PISO CIELO 48000 BTU"/>
    <s v="28.02.2017"/>
    <n v="3777553.96"/>
    <n v="692551.56"/>
    <s v="ZLIN"/>
    <n v="10"/>
    <n v="0"/>
    <n v="0"/>
    <n v="0"/>
    <s v="ZLIN"/>
    <n v="10"/>
    <n v="0"/>
    <n v="0"/>
    <n v="0"/>
    <m/>
    <m/>
    <m/>
  </r>
  <r>
    <s v="120602010236-0"/>
    <x v="38"/>
    <m/>
    <s v="AIRE ACONDICIONADO PISO CIELO 48000 BTU"/>
    <s v="28.02.2017"/>
    <n v="3777553.96"/>
    <n v="692551.56"/>
    <s v="ZLIN"/>
    <n v="10"/>
    <n v="0"/>
    <n v="0"/>
    <n v="0"/>
    <s v="ZLIN"/>
    <n v="10"/>
    <n v="0"/>
    <n v="0"/>
    <n v="0"/>
    <m/>
    <m/>
    <m/>
  </r>
  <r>
    <s v="120602010237-0"/>
    <x v="38"/>
    <m/>
    <s v="AIRE ACONDICIONADO PISO CIELO 48000 BTU"/>
    <s v="28.02.2017"/>
    <n v="3777553.93"/>
    <n v="692551.55000000028"/>
    <s v="ZLIN"/>
    <n v="10"/>
    <n v="0"/>
    <n v="0"/>
    <n v="0"/>
    <s v="ZLIN"/>
    <n v="10"/>
    <n v="0"/>
    <n v="0"/>
    <n v="0"/>
    <m/>
    <m/>
    <m/>
  </r>
  <r>
    <s v="120602010238-0"/>
    <x v="38"/>
    <m/>
    <s v="AIRE ACONDICIONADO PISO CIELO 60000 BTU"/>
    <s v="28.02.2017"/>
    <n v="2645397.92"/>
    <n v="484989.62000000011"/>
    <s v="ZLIN"/>
    <n v="10"/>
    <n v="0"/>
    <n v="0"/>
    <n v="0"/>
    <s v="ZLIN"/>
    <n v="10"/>
    <n v="0"/>
    <n v="0"/>
    <n v="0"/>
    <m/>
    <m/>
    <m/>
  </r>
  <r>
    <s v="120602010239-0"/>
    <x v="38"/>
    <m/>
    <s v="AIRE ACONDICIONADO PISO CIELO 60000 BTU"/>
    <s v="28.02.2017"/>
    <n v="2645397.92"/>
    <n v="484989.62000000011"/>
    <s v="ZLIN"/>
    <n v="10"/>
    <n v="0"/>
    <n v="0"/>
    <n v="0"/>
    <s v="ZLIN"/>
    <n v="10"/>
    <n v="0"/>
    <n v="0"/>
    <n v="0"/>
    <m/>
    <m/>
    <m/>
  </r>
  <r>
    <s v="120602010240-0"/>
    <x v="38"/>
    <m/>
    <s v="AIRE ACONDICIONADO PISO CIELO 60000 BTU"/>
    <s v="28.02.2017"/>
    <n v="2651996.9"/>
    <n v="486199.4299999997"/>
    <s v="ZLIN"/>
    <n v="10"/>
    <n v="0"/>
    <n v="0"/>
    <n v="0"/>
    <s v="ZLIN"/>
    <n v="10"/>
    <n v="0"/>
    <n v="0"/>
    <n v="0"/>
    <m/>
    <m/>
    <m/>
  </r>
  <r>
    <s v="120602010241-0"/>
    <x v="38"/>
    <m/>
    <s v="AIRE ACONDICIONADO FANCOIL (DUCTOS) 360"/>
    <s v="28.02.2017"/>
    <n v="2261284.58"/>
    <n v="414568.84000000008"/>
    <s v="ZLIN"/>
    <n v="10"/>
    <n v="0"/>
    <n v="0"/>
    <n v="0"/>
    <s v="ZLIN"/>
    <n v="10"/>
    <n v="0"/>
    <n v="0"/>
    <n v="0"/>
    <m/>
    <m/>
    <m/>
  </r>
  <r>
    <s v="120602010242-0"/>
    <x v="38"/>
    <m/>
    <s v="AIRE ACONDICIONADO FANCOIL (DUCTOS) 360"/>
    <s v="28.02.2017"/>
    <n v="2140686.0099999998"/>
    <n v="392459.09999999986"/>
    <s v="ZLIN"/>
    <n v="10"/>
    <n v="0"/>
    <n v="0"/>
    <n v="0"/>
    <s v="ZLIN"/>
    <n v="10"/>
    <n v="0"/>
    <n v="0"/>
    <n v="0"/>
    <m/>
    <m/>
    <m/>
  </r>
  <r>
    <s v="120602010243-0"/>
    <x v="38"/>
    <m/>
    <s v="AIRE ACONDICIONADO FANCOIL (DUCTOS) 6000"/>
    <s v="27.12.2016"/>
    <n v="2888972.86"/>
    <n v="577794.58000000007"/>
    <s v="ZLIN"/>
    <n v="10"/>
    <n v="0"/>
    <n v="0"/>
    <n v="0"/>
    <s v="ZLIN"/>
    <n v="10"/>
    <n v="0"/>
    <n v="0"/>
    <n v="0"/>
    <m/>
    <m/>
    <m/>
  </r>
  <r>
    <s v="120602010244-0"/>
    <x v="38"/>
    <m/>
    <s v="DISPENSADOR DE AGUA"/>
    <s v="01.09.2016"/>
    <n v="391035.4"/>
    <n v="87982.97000000003"/>
    <s v="ZLIN"/>
    <n v="10"/>
    <n v="0"/>
    <n v="0"/>
    <n v="0"/>
    <s v="ZLIN"/>
    <n v="10"/>
    <n v="0"/>
    <n v="0"/>
    <n v="0"/>
    <m/>
    <m/>
    <m/>
  </r>
  <r>
    <s v="120602010245-0"/>
    <x v="38"/>
    <m/>
    <s v="DISPENSADOR DE AGUA"/>
    <s v="08.09.2016"/>
    <n v="391035.4"/>
    <n v="91241.590000000026"/>
    <s v="ZLIN"/>
    <n v="10"/>
    <n v="0"/>
    <n v="0"/>
    <n v="0"/>
    <s v="ZLIN"/>
    <n v="10"/>
    <n v="0"/>
    <n v="0"/>
    <n v="0"/>
    <m/>
    <m/>
    <m/>
  </r>
  <r>
    <s v="120602010246-0"/>
    <x v="38"/>
    <m/>
    <s v="AIRES ACONDICIONADOS MO-SI"/>
    <s v="20.12.2016"/>
    <n v="1663900"/>
    <n v="332780"/>
    <s v="ZLIN"/>
    <n v="10"/>
    <n v="0"/>
    <n v="0"/>
    <n v="0"/>
    <s v="ZLIN"/>
    <n v="10"/>
    <n v="0"/>
    <n v="0"/>
    <n v="0"/>
    <m/>
    <m/>
    <m/>
  </r>
  <r>
    <s v="120602010247-0"/>
    <x v="38"/>
    <m/>
    <s v="AIRES ACONDICIONADOS MO-SI"/>
    <s v="20.12.2016"/>
    <n v="1663900"/>
    <n v="332780"/>
    <s v="ZLIN"/>
    <n v="10"/>
    <n v="0"/>
    <n v="0"/>
    <n v="0"/>
    <s v="ZLIN"/>
    <n v="10"/>
    <n v="0"/>
    <n v="0"/>
    <n v="0"/>
    <m/>
    <m/>
    <m/>
  </r>
  <r>
    <s v="120602010248-0"/>
    <x v="38"/>
    <m/>
    <s v="AIRES ACONDICIONADOS MO-SI"/>
    <s v="20.12.2016"/>
    <n v="2115900"/>
    <n v="423180"/>
    <s v="ZLIN"/>
    <n v="10"/>
    <n v="0"/>
    <n v="0"/>
    <n v="0"/>
    <s v="ZLIN"/>
    <n v="10"/>
    <n v="0"/>
    <n v="0"/>
    <n v="0"/>
    <m/>
    <m/>
    <m/>
  </r>
  <r>
    <s v="120602010249-0"/>
    <x v="38"/>
    <m/>
    <s v="AIRES ACONDICIONADOS MO-SI"/>
    <s v="20.12.2016"/>
    <n v="921100"/>
    <n v="184220"/>
    <s v="ZLIN"/>
    <n v="10"/>
    <n v="0"/>
    <n v="0"/>
    <n v="0"/>
    <s v="ZLIN"/>
    <n v="10"/>
    <n v="0"/>
    <n v="0"/>
    <n v="0"/>
    <m/>
    <m/>
    <m/>
  </r>
  <r>
    <s v="120602010250-0"/>
    <x v="38"/>
    <m/>
    <s v="AIRES ACONDICIONADOS MO-SI"/>
    <s v="20.12.2016"/>
    <n v="988900"/>
    <n v="197780"/>
    <s v="ZLIN"/>
    <n v="10"/>
    <n v="0"/>
    <n v="0"/>
    <n v="0"/>
    <s v="ZLIN"/>
    <n v="10"/>
    <n v="0"/>
    <n v="0"/>
    <n v="0"/>
    <m/>
    <m/>
    <m/>
  </r>
  <r>
    <s v="120602010251-0"/>
    <x v="38"/>
    <m/>
    <s v="AIRES ACONDICIONADOS MO-SI"/>
    <s v="20.12.2016"/>
    <n v="921100"/>
    <n v="184220"/>
    <s v="ZLIN"/>
    <n v="10"/>
    <n v="0"/>
    <n v="0"/>
    <n v="0"/>
    <s v="ZLIN"/>
    <n v="10"/>
    <n v="0"/>
    <n v="0"/>
    <n v="0"/>
    <m/>
    <m/>
    <m/>
  </r>
  <r>
    <s v="120602010252-0"/>
    <x v="38"/>
    <m/>
    <s v="AIRES ACONDICIONADOS MO-SI"/>
    <s v="20.12.2016"/>
    <n v="988900"/>
    <n v="197780"/>
    <s v="ZLIN"/>
    <n v="10"/>
    <n v="0"/>
    <n v="0"/>
    <n v="0"/>
    <s v="ZLIN"/>
    <n v="10"/>
    <n v="0"/>
    <n v="0"/>
    <n v="0"/>
    <m/>
    <m/>
    <m/>
  </r>
  <r>
    <s v="120602010253-0"/>
    <x v="38"/>
    <m/>
    <s v="AIRE ACONDICIONADO"/>
    <s v="31.01.2018"/>
    <n v="800000"/>
    <n v="73333.329999999958"/>
    <s v="ZLIN"/>
    <n v="10"/>
    <n v="0"/>
    <n v="0"/>
    <n v="0"/>
    <s v="ZLIN"/>
    <n v="10"/>
    <n v="0"/>
    <n v="0"/>
    <n v="0"/>
    <m/>
    <m/>
    <m/>
  </r>
  <r>
    <s v="120602010254-0"/>
    <x v="38"/>
    <m/>
    <s v="AIRE ACONDICIONADO"/>
    <s v="31.01.2018"/>
    <n v="800000"/>
    <n v="73333.329999999958"/>
    <s v="ZLIN"/>
    <n v="10"/>
    <n v="0"/>
    <n v="0"/>
    <n v="0"/>
    <s v="ZLIN"/>
    <n v="10"/>
    <n v="0"/>
    <n v="0"/>
    <n v="0"/>
    <m/>
    <m/>
    <m/>
  </r>
  <r>
    <s v="120602010255-0"/>
    <x v="38"/>
    <m/>
    <s v="AIRE ACONDICIONADO"/>
    <s v="31.01.2018"/>
    <n v="800000"/>
    <n v="73333.329999999958"/>
    <s v="ZLIN"/>
    <n v="10"/>
    <n v="0"/>
    <n v="0"/>
    <n v="0"/>
    <s v="ZLIN"/>
    <n v="10"/>
    <n v="0"/>
    <n v="0"/>
    <n v="0"/>
    <m/>
    <m/>
    <m/>
  </r>
  <r>
    <s v="120602010256-0"/>
    <x v="38"/>
    <m/>
    <s v="AIRE ACONDICIONADO"/>
    <s v="31.01.2018"/>
    <n v="1300000"/>
    <n v="119166.66999999993"/>
    <s v="ZLIN"/>
    <n v="10"/>
    <n v="0"/>
    <n v="0"/>
    <n v="0"/>
    <s v="ZLIN"/>
    <n v="10"/>
    <n v="0"/>
    <n v="0"/>
    <n v="0"/>
    <m/>
    <m/>
    <m/>
  </r>
  <r>
    <s v="120602010257-0"/>
    <x v="38"/>
    <m/>
    <s v="AIRE ACONDICIONADO"/>
    <s v="31.01.2018"/>
    <n v="1886000"/>
    <n v="172883.33000000007"/>
    <s v="ZLIN"/>
    <n v="10"/>
    <n v="0"/>
    <n v="0"/>
    <n v="0"/>
    <s v="ZLIN"/>
    <n v="10"/>
    <n v="0"/>
    <n v="0"/>
    <n v="0"/>
    <m/>
    <m/>
    <m/>
  </r>
  <r>
    <s v="120602010260-0"/>
    <x v="38"/>
    <m/>
    <s v="SILLA ERGONOMICA"/>
    <s v="14.09.2016"/>
    <n v="142714.10999999999"/>
    <n v="32110.669999999984"/>
    <s v="ZLIN"/>
    <n v="10"/>
    <n v="0"/>
    <n v="0"/>
    <n v="0"/>
    <s v="ZLIN"/>
    <n v="10"/>
    <n v="0"/>
    <n v="0"/>
    <n v="0"/>
    <m/>
    <m/>
    <m/>
  </r>
  <r>
    <s v="120602010261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2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3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4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5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6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7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8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69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70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71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72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73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74-0"/>
    <x v="38"/>
    <m/>
    <s v="SILLA ERGONOMICA"/>
    <s v="14.09.2016"/>
    <n v="142707"/>
    <n v="32109.08"/>
    <s v="ZLIN"/>
    <n v="10"/>
    <n v="0"/>
    <n v="0"/>
    <n v="0"/>
    <s v="ZLIN"/>
    <n v="10"/>
    <n v="0"/>
    <n v="0"/>
    <n v="0"/>
    <m/>
    <m/>
    <m/>
  </r>
  <r>
    <s v="120602010275-0"/>
    <x v="38"/>
    <m/>
    <s v="SILLA ERGONOMICA"/>
    <s v="22.09.2016"/>
    <n v="190000"/>
    <n v="42750"/>
    <s v="ZLIN"/>
    <n v="10"/>
    <n v="0"/>
    <n v="0"/>
    <n v="0"/>
    <s v="ZLIN"/>
    <n v="10"/>
    <n v="0"/>
    <n v="0"/>
    <n v="0"/>
    <m/>
    <m/>
    <m/>
  </r>
  <r>
    <s v="120602010276-0"/>
    <x v="38"/>
    <m/>
    <s v="RELOJ MARCADOR"/>
    <s v="12.10.2016"/>
    <n v="400000"/>
    <n v="86666.669999999984"/>
    <s v="ZLIN"/>
    <n v="10"/>
    <n v="0"/>
    <n v="0"/>
    <n v="0"/>
    <s v="ZLIN"/>
    <n v="10"/>
    <n v="0"/>
    <n v="0"/>
    <n v="0"/>
    <m/>
    <m/>
    <m/>
  </r>
  <r>
    <s v="120602010277-0"/>
    <x v="38"/>
    <m/>
    <s v="RELOJ MARCADOR"/>
    <s v="12.10.2016"/>
    <n v="400000"/>
    <n v="86666.669999999984"/>
    <s v="ZLIN"/>
    <n v="10"/>
    <n v="0"/>
    <n v="0"/>
    <n v="0"/>
    <s v="ZLIN"/>
    <n v="10"/>
    <n v="0"/>
    <n v="0"/>
    <n v="0"/>
    <m/>
    <m/>
    <m/>
  </r>
  <r>
    <s v="120602010278-0"/>
    <x v="38"/>
    <m/>
    <s v="RELOJ MARCADOR"/>
    <s v="12.10.2016"/>
    <n v="400000"/>
    <n v="86666.669999999984"/>
    <s v="ZLIN"/>
    <n v="10"/>
    <n v="0"/>
    <n v="0"/>
    <n v="0"/>
    <s v="ZLIN"/>
    <n v="10"/>
    <n v="0"/>
    <n v="0"/>
    <n v="0"/>
    <m/>
    <m/>
    <m/>
  </r>
  <r>
    <s v="120602010279-0"/>
    <x v="38"/>
    <m/>
    <s v="MESA PARA REUNIONES"/>
    <s v="23.09.2016"/>
    <n v="1371255"/>
    <n v="308532.37999999989"/>
    <s v="ZLIN"/>
    <n v="10"/>
    <n v="0"/>
    <n v="0"/>
    <n v="0"/>
    <s v="ZLIN"/>
    <n v="10"/>
    <n v="0"/>
    <n v="0"/>
    <n v="0"/>
    <m/>
    <m/>
    <m/>
  </r>
  <r>
    <s v="120602010280-0"/>
    <x v="38"/>
    <m/>
    <s v="CASILLERO"/>
    <s v="28.09.2016"/>
    <n v="288150"/>
    <n v="64833.75"/>
    <s v="ZLIN"/>
    <n v="10"/>
    <n v="0"/>
    <n v="0"/>
    <n v="0"/>
    <s v="ZLIN"/>
    <n v="10"/>
    <n v="0"/>
    <n v="0"/>
    <n v="0"/>
    <m/>
    <m/>
    <m/>
  </r>
  <r>
    <s v="120602010281-0"/>
    <x v="38"/>
    <m/>
    <s v="CASILLERO"/>
    <s v="28.09.2016"/>
    <n v="288150"/>
    <n v="64833.75"/>
    <s v="ZLIN"/>
    <n v="10"/>
    <n v="0"/>
    <n v="0"/>
    <n v="0"/>
    <s v="ZLIN"/>
    <n v="10"/>
    <n v="0"/>
    <n v="0"/>
    <n v="0"/>
    <m/>
    <m/>
    <m/>
  </r>
  <r>
    <s v="120602010282-0"/>
    <x v="38"/>
    <m/>
    <s v="CASILLERO"/>
    <s v="28.09.2016"/>
    <n v="288150"/>
    <n v="64833.75"/>
    <s v="ZLIN"/>
    <n v="10"/>
    <n v="0"/>
    <n v="0"/>
    <n v="0"/>
    <s v="ZLIN"/>
    <n v="10"/>
    <n v="0"/>
    <n v="0"/>
    <n v="0"/>
    <m/>
    <m/>
    <m/>
  </r>
  <r>
    <s v="120602010283-0"/>
    <x v="38"/>
    <m/>
    <s v="CASILLERO"/>
    <s v="28.09.2016"/>
    <n v="288150"/>
    <n v="64833.75"/>
    <s v="ZLIN"/>
    <n v="10"/>
    <n v="0"/>
    <n v="0"/>
    <n v="0"/>
    <s v="ZLIN"/>
    <n v="10"/>
    <n v="0"/>
    <n v="0"/>
    <n v="0"/>
    <m/>
    <m/>
    <m/>
  </r>
  <r>
    <s v="120602010285-0"/>
    <x v="38"/>
    <m/>
    <s v="MESA PARA SALA DE REUNIONES"/>
    <s v="04.10.2016"/>
    <n v="527000"/>
    <n v="114183.33000000002"/>
    <s v="ZLIN"/>
    <n v="10"/>
    <n v="0"/>
    <n v="0"/>
    <n v="0"/>
    <s v="ZLIN"/>
    <n v="10"/>
    <n v="0"/>
    <n v="0"/>
    <n v="0"/>
    <m/>
    <m/>
    <m/>
  </r>
  <r>
    <s v="120602010286-0"/>
    <x v="38"/>
    <m/>
    <s v="REFRIGERADORA"/>
    <s v="07.10.2016"/>
    <n v="238896"/>
    <n v="51760.799999999988"/>
    <s v="ZLIN"/>
    <n v="10"/>
    <n v="0"/>
    <n v="0"/>
    <n v="0"/>
    <s v="ZLIN"/>
    <n v="10"/>
    <n v="0"/>
    <n v="0"/>
    <n v="0"/>
    <m/>
    <m/>
    <m/>
  </r>
  <r>
    <s v="120602010287-0"/>
    <x v="38"/>
    <m/>
    <s v="AIRE ACONDICIONADO"/>
    <s v="29.09.2016"/>
    <n v="490000"/>
    <n v="110250"/>
    <s v="ZLIN"/>
    <n v="10"/>
    <n v="0"/>
    <n v="0"/>
    <n v="0"/>
    <s v="ZLIN"/>
    <n v="10"/>
    <n v="0"/>
    <n v="0"/>
    <n v="0"/>
    <m/>
    <m/>
    <m/>
  </r>
  <r>
    <s v="120602010288-0"/>
    <x v="38"/>
    <m/>
    <s v="MESA (SALA LACTANCIA) CAMBIADOR DE BEBE"/>
    <s v="02.11.2016"/>
    <n v="156911.79999999999"/>
    <n v="32689.959999999992"/>
    <s v="ZLIN"/>
    <n v="10"/>
    <n v="0"/>
    <n v="0"/>
    <n v="0"/>
    <s v="ZLIN"/>
    <n v="10"/>
    <n v="0"/>
    <n v="0"/>
    <n v="0"/>
    <m/>
    <m/>
    <m/>
  </r>
  <r>
    <s v="120602010289-0"/>
    <x v="38"/>
    <m/>
    <s v="RELOJ PARA CONTROL DE ASISTENCIA"/>
    <s v="02.11.2016"/>
    <n v="403975"/>
    <n v="84161.460000000021"/>
    <s v="ZLIN"/>
    <n v="10"/>
    <n v="0"/>
    <n v="0"/>
    <n v="0"/>
    <s v="ZLIN"/>
    <n v="10"/>
    <n v="0"/>
    <n v="0"/>
    <n v="0"/>
    <m/>
    <m/>
    <m/>
  </r>
  <r>
    <s v="120602010290-0"/>
    <x v="38"/>
    <m/>
    <s v="RELOJ PARA CONTROL DE ASISTENCIA"/>
    <s v="02.11.2016"/>
    <n v="403975"/>
    <n v="84161.460000000021"/>
    <s v="ZLIN"/>
    <n v="10"/>
    <n v="0"/>
    <n v="0"/>
    <n v="0"/>
    <s v="ZLIN"/>
    <n v="10"/>
    <n v="0"/>
    <n v="0"/>
    <n v="0"/>
    <m/>
    <m/>
    <m/>
  </r>
  <r>
    <s v="120602010291-0"/>
    <x v="38"/>
    <m/>
    <s v="RELOJ PARA CONTROL DE ASISTENCIA"/>
    <s v="02.11.2016"/>
    <n v="403975"/>
    <n v="84161.460000000021"/>
    <s v="ZLIN"/>
    <n v="10"/>
    <n v="0"/>
    <n v="0"/>
    <n v="0"/>
    <s v="ZLIN"/>
    <n v="10"/>
    <n v="0"/>
    <n v="0"/>
    <n v="0"/>
    <m/>
    <m/>
    <m/>
  </r>
  <r>
    <s v="120602010292-0"/>
    <x v="38"/>
    <m/>
    <s v="RELOJ PARA CONTROL DE ASISTENCIA"/>
    <s v="02.11.2016"/>
    <n v="403975"/>
    <n v="84161.460000000021"/>
    <s v="ZLIN"/>
    <n v="10"/>
    <n v="0"/>
    <n v="0"/>
    <n v="0"/>
    <s v="ZLIN"/>
    <n v="10"/>
    <n v="0"/>
    <n v="0"/>
    <n v="0"/>
    <m/>
    <m/>
    <m/>
  </r>
  <r>
    <s v="120602010293-0"/>
    <x v="38"/>
    <m/>
    <s v="SILLON"/>
    <s v="09.11.2016"/>
    <n v="126560"/>
    <n v="26366.67"/>
    <s v="ZLIN"/>
    <n v="10"/>
    <n v="0"/>
    <n v="0"/>
    <n v="0"/>
    <s v="ZLIN"/>
    <n v="10"/>
    <n v="0"/>
    <n v="0"/>
    <n v="0"/>
    <m/>
    <m/>
    <m/>
  </r>
  <r>
    <s v="120602010294-0"/>
    <x v="38"/>
    <m/>
    <s v="SILLON"/>
    <s v="09.11.2016"/>
    <n v="126560"/>
    <n v="26366.67"/>
    <s v="ZLIN"/>
    <n v="10"/>
    <n v="0"/>
    <n v="0"/>
    <n v="0"/>
    <s v="ZLIN"/>
    <n v="10"/>
    <n v="0"/>
    <n v="0"/>
    <n v="0"/>
    <m/>
    <m/>
    <m/>
  </r>
  <r>
    <s v="120602010297-0"/>
    <x v="38"/>
    <m/>
    <s v="TELEVISOR LED 32 PULGADAS"/>
    <s v="01.11.2016"/>
    <n v="179899.5"/>
    <n v="37479.06"/>
    <s v="ZLIN"/>
    <n v="10"/>
    <n v="0"/>
    <n v="0"/>
    <n v="0"/>
    <s v="ZLIN"/>
    <n v="10"/>
    <n v="0"/>
    <n v="0"/>
    <n v="0"/>
    <m/>
    <m/>
    <m/>
  </r>
  <r>
    <s v="120602010298-0"/>
    <x v="38"/>
    <m/>
    <s v="TELEVISOR LED 43 PULGADAS"/>
    <s v="01.11.2016"/>
    <n v="229900.5"/>
    <n v="47895.94"/>
    <s v="ZLIN"/>
    <n v="10"/>
    <n v="0"/>
    <n v="0"/>
    <n v="0"/>
    <s v="ZLIN"/>
    <n v="10"/>
    <n v="0"/>
    <n v="0"/>
    <n v="0"/>
    <m/>
    <m/>
    <m/>
  </r>
  <r>
    <s v="120602010299-0"/>
    <x v="38"/>
    <m/>
    <s v="ESCRITORIO"/>
    <s v="07.11.2016"/>
    <n v="395022.01"/>
    <n v="82296.25"/>
    <s v="ZLIN"/>
    <n v="10"/>
    <n v="0"/>
    <n v="0"/>
    <n v="0"/>
    <s v="ZLIN"/>
    <n v="10"/>
    <n v="0"/>
    <n v="0"/>
    <n v="0"/>
    <m/>
    <m/>
    <m/>
  </r>
  <r>
    <s v="120602010300-0"/>
    <x v="38"/>
    <m/>
    <s v="SILLON"/>
    <s v="09.11.2016"/>
    <n v="126560"/>
    <n v="26366.67"/>
    <s v="ZLIN"/>
    <n v="10"/>
    <n v="0"/>
    <n v="0"/>
    <n v="0"/>
    <s v="ZLIN"/>
    <n v="10"/>
    <n v="0"/>
    <n v="0"/>
    <n v="0"/>
    <m/>
    <m/>
    <m/>
  </r>
  <r>
    <s v="120602010301-0"/>
    <x v="38"/>
    <m/>
    <s v="TOLDO"/>
    <s v="02.11.2016"/>
    <n v="2174967.5"/>
    <n v="453118.23"/>
    <s v="ZLIN"/>
    <n v="10"/>
    <n v="0"/>
    <n v="0"/>
    <n v="0"/>
    <s v="ZLIN"/>
    <n v="10"/>
    <n v="0"/>
    <n v="0"/>
    <n v="0"/>
    <m/>
    <m/>
    <m/>
  </r>
  <r>
    <s v="120602010302-0"/>
    <x v="38"/>
    <m/>
    <s v="TRITURADORA"/>
    <s v="15.11.2016"/>
    <n v="249990"/>
    <n v="52081.25"/>
    <s v="ZLIN"/>
    <n v="10"/>
    <n v="0"/>
    <n v="0"/>
    <n v="0"/>
    <s v="ZLIN"/>
    <n v="10"/>
    <n v="0"/>
    <n v="0"/>
    <n v="0"/>
    <m/>
    <m/>
    <m/>
  </r>
  <r>
    <s v="120602010303-0"/>
    <x v="38"/>
    <m/>
    <s v="MESA DE REUNIONES"/>
    <s v="18.11.2016"/>
    <n v="122000"/>
    <n v="25416.67"/>
    <s v="ZLIN"/>
    <n v="10"/>
    <n v="0"/>
    <n v="0"/>
    <n v="0"/>
    <s v="ZLIN"/>
    <n v="10"/>
    <n v="0"/>
    <n v="0"/>
    <n v="0"/>
    <m/>
    <m/>
    <m/>
  </r>
  <r>
    <s v="120602010304-0"/>
    <x v="38"/>
    <m/>
    <s v="JUEGO DE PERSIANAS"/>
    <s v="29.11.2016"/>
    <n v="386000"/>
    <n v="80416.669999999984"/>
    <s v="ZLIN"/>
    <n v="10"/>
    <n v="0"/>
    <n v="0"/>
    <n v="0"/>
    <s v="ZLIN"/>
    <n v="10"/>
    <n v="0"/>
    <n v="0"/>
    <n v="0"/>
    <m/>
    <m/>
    <m/>
  </r>
  <r>
    <s v="120602010305-0"/>
    <x v="38"/>
    <m/>
    <s v="REFRIGERADORA"/>
    <s v="02.12.2016"/>
    <n v="269000"/>
    <n v="53800"/>
    <s v="ZLIN"/>
    <n v="10"/>
    <n v="0"/>
    <n v="0"/>
    <n v="0"/>
    <s v="ZLIN"/>
    <n v="10"/>
    <n v="0"/>
    <n v="0"/>
    <n v="0"/>
    <m/>
    <m/>
    <m/>
  </r>
  <r>
    <s v="120602010306-0"/>
    <x v="38"/>
    <m/>
    <s v="GABINETE PARA LABORATORIO"/>
    <s v="06.12.2016"/>
    <n v="1170500"/>
    <n v="234100"/>
    <s v="ZLIN"/>
    <n v="10"/>
    <n v="0"/>
    <n v="0"/>
    <n v="0"/>
    <s v="ZLIN"/>
    <n v="10"/>
    <n v="0"/>
    <n v="0"/>
    <n v="0"/>
    <m/>
    <m/>
    <m/>
  </r>
  <r>
    <s v="120602010311-0"/>
    <x v="38"/>
    <m/>
    <s v="SILLA"/>
    <s v="14.12.2016"/>
    <n v="158000"/>
    <n v="31600"/>
    <s v="ZLIN"/>
    <n v="10"/>
    <n v="0"/>
    <n v="0"/>
    <n v="0"/>
    <s v="ZLIN"/>
    <n v="10"/>
    <n v="0"/>
    <n v="0"/>
    <n v="0"/>
    <m/>
    <m/>
    <m/>
  </r>
  <r>
    <s v="120602010312-0"/>
    <x v="38"/>
    <m/>
    <s v="SILLA"/>
    <s v="14.12.2016"/>
    <n v="158000"/>
    <n v="31600"/>
    <s v="ZLIN"/>
    <n v="10"/>
    <n v="0"/>
    <n v="0"/>
    <n v="0"/>
    <s v="ZLIN"/>
    <n v="10"/>
    <n v="0"/>
    <n v="0"/>
    <n v="0"/>
    <m/>
    <m/>
    <m/>
  </r>
  <r>
    <s v="120602010313-0"/>
    <x v="38"/>
    <m/>
    <s v="AIRE ACONDICIONADO"/>
    <s v="14.12.2016"/>
    <n v="605115"/>
    <n v="121023"/>
    <s v="ZLIN"/>
    <n v="10"/>
    <n v="0"/>
    <n v="0"/>
    <n v="0"/>
    <s v="ZLIN"/>
    <n v="10"/>
    <n v="0"/>
    <n v="0"/>
    <n v="0"/>
    <m/>
    <m/>
    <m/>
  </r>
  <r>
    <s v="120602010314-0"/>
    <x v="38"/>
    <m/>
    <s v="SILLA ERGONOMICA"/>
    <s v="15.12.2016"/>
    <n v="213500"/>
    <n v="42700"/>
    <s v="ZLIN"/>
    <n v="10"/>
    <n v="0"/>
    <n v="0"/>
    <n v="0"/>
    <s v="ZLIN"/>
    <n v="10"/>
    <n v="0"/>
    <n v="0"/>
    <n v="0"/>
    <m/>
    <m/>
    <m/>
  </r>
  <r>
    <s v="120602010315-0"/>
    <x v="38"/>
    <m/>
    <s v="SILLA ERGONOMICA NEGRA"/>
    <s v="15.12.2016"/>
    <n v="194500"/>
    <n v="38900"/>
    <s v="ZLIN"/>
    <n v="10"/>
    <n v="0"/>
    <n v="0"/>
    <n v="0"/>
    <s v="ZLIN"/>
    <n v="10"/>
    <n v="0"/>
    <n v="0"/>
    <n v="0"/>
    <m/>
    <m/>
    <m/>
  </r>
  <r>
    <s v="120602010316-0"/>
    <x v="38"/>
    <m/>
    <s v="ESCRITORIO"/>
    <s v="16.12.2016"/>
    <n v="120000"/>
    <n v="24000"/>
    <s v="ZLIN"/>
    <n v="10"/>
    <n v="0"/>
    <n v="0"/>
    <n v="0"/>
    <s v="ZLIN"/>
    <n v="10"/>
    <n v="0"/>
    <n v="0"/>
    <n v="0"/>
    <m/>
    <m/>
    <m/>
  </r>
  <r>
    <s v="120602010317-0"/>
    <x v="38"/>
    <m/>
    <s v="SILLA ERGONOMICA"/>
    <s v="20.12.2016"/>
    <n v="135000"/>
    <n v="27000"/>
    <s v="ZLIN"/>
    <n v="10"/>
    <n v="0"/>
    <n v="0"/>
    <n v="0"/>
    <s v="ZLIN"/>
    <n v="10"/>
    <n v="0"/>
    <n v="0"/>
    <n v="0"/>
    <m/>
    <m/>
    <m/>
  </r>
  <r>
    <s v="120602010318-0"/>
    <x v="38"/>
    <m/>
    <s v="SILLA ERGONOMICA"/>
    <s v="22.12.2016"/>
    <n v="198382.8"/>
    <n v="39676.559999999998"/>
    <s v="ZLIN"/>
    <n v="10"/>
    <n v="0"/>
    <n v="0"/>
    <n v="0"/>
    <s v="ZLIN"/>
    <n v="10"/>
    <n v="0"/>
    <n v="0"/>
    <n v="0"/>
    <m/>
    <m/>
    <m/>
  </r>
  <r>
    <s v="120602010319-0"/>
    <x v="38"/>
    <m/>
    <s v="SILLA ERGONOMICA"/>
    <s v="22.12.2016"/>
    <n v="198382.8"/>
    <n v="39676.559999999998"/>
    <s v="ZLIN"/>
    <n v="10"/>
    <n v="0"/>
    <n v="0"/>
    <n v="0"/>
    <s v="ZLIN"/>
    <n v="10"/>
    <n v="0"/>
    <n v="0"/>
    <n v="0"/>
    <m/>
    <m/>
    <m/>
  </r>
  <r>
    <s v="120602010320-0"/>
    <x v="38"/>
    <m/>
    <s v="SILLA ERGONOMICA"/>
    <s v="22.12.2016"/>
    <n v="131446.23000000001"/>
    <n v="26289.240000000005"/>
    <s v="ZLIN"/>
    <n v="10"/>
    <n v="0"/>
    <n v="0"/>
    <n v="0"/>
    <s v="ZLIN"/>
    <n v="10"/>
    <n v="0"/>
    <n v="0"/>
    <n v="0"/>
    <m/>
    <m/>
    <m/>
  </r>
  <r>
    <s v="120602010321-0"/>
    <x v="38"/>
    <m/>
    <s v="SILLA ERGONOMICA"/>
    <s v="22.12.2016"/>
    <n v="131446.24"/>
    <n v="26289.239999999991"/>
    <s v="ZLIN"/>
    <n v="10"/>
    <n v="0"/>
    <n v="0"/>
    <n v="0"/>
    <s v="ZLIN"/>
    <n v="10"/>
    <n v="0"/>
    <n v="0"/>
    <n v="0"/>
    <m/>
    <m/>
    <m/>
  </r>
  <r>
    <s v="120602010322-0"/>
    <x v="38"/>
    <m/>
    <s v="DESTRUCTORA DE PAPEL"/>
    <s v="22.12.2016"/>
    <n v="106284"/>
    <n v="21256.800000000003"/>
    <s v="ZLIN"/>
    <n v="10"/>
    <n v="0"/>
    <n v="0"/>
    <n v="0"/>
    <s v="ZLIN"/>
    <n v="10"/>
    <n v="0"/>
    <n v="0"/>
    <n v="0"/>
    <m/>
    <m/>
    <m/>
  </r>
  <r>
    <s v="120602010323-0"/>
    <x v="38"/>
    <m/>
    <s v="DESTRUCTORA DE PAPEL"/>
    <s v="22.12.2016"/>
    <n v="106284"/>
    <n v="21256.800000000003"/>
    <s v="ZLIN"/>
    <n v="10"/>
    <n v="0"/>
    <n v="0"/>
    <n v="0"/>
    <s v="ZLIN"/>
    <n v="10"/>
    <n v="0"/>
    <n v="0"/>
    <n v="0"/>
    <m/>
    <m/>
    <m/>
  </r>
  <r>
    <s v="120602010324-0"/>
    <x v="38"/>
    <m/>
    <s v="DESTRUCTORA DE PAPEL"/>
    <s v="22.12.2016"/>
    <n v="106284"/>
    <n v="21256.800000000003"/>
    <s v="ZLIN"/>
    <n v="10"/>
    <n v="0"/>
    <n v="0"/>
    <n v="0"/>
    <s v="ZLIN"/>
    <n v="10"/>
    <n v="0"/>
    <n v="0"/>
    <n v="0"/>
    <m/>
    <m/>
    <m/>
  </r>
  <r>
    <s v="120602010325-0"/>
    <x v="38"/>
    <m/>
    <s v="MESA PARA CONFERENCIAS"/>
    <s v="22.12.2016"/>
    <n v="271000"/>
    <n v="54200"/>
    <s v="ZLIN"/>
    <n v="10"/>
    <n v="0"/>
    <n v="0"/>
    <n v="0"/>
    <s v="ZLIN"/>
    <n v="10"/>
    <n v="0"/>
    <n v="0"/>
    <n v="0"/>
    <m/>
    <m/>
    <m/>
  </r>
  <r>
    <s v="120602010326-0"/>
    <x v="38"/>
    <m/>
    <s v="SILLA EJECUTIVA GIRATORIA"/>
    <s v="22.12.2016"/>
    <n v="153000"/>
    <n v="30600"/>
    <s v="ZLIN"/>
    <n v="10"/>
    <n v="0"/>
    <n v="0"/>
    <n v="0"/>
    <s v="ZLIN"/>
    <n v="10"/>
    <n v="0"/>
    <n v="0"/>
    <n v="0"/>
    <m/>
    <m/>
    <m/>
  </r>
  <r>
    <s v="120602010327-0"/>
    <x v="38"/>
    <m/>
    <s v="SILLA EJECUTIVA GIRATORIA"/>
    <s v="22.12.2016"/>
    <n v="153000"/>
    <n v="30600"/>
    <s v="ZLIN"/>
    <n v="10"/>
    <n v="0"/>
    <n v="0"/>
    <n v="0"/>
    <s v="ZLIN"/>
    <n v="10"/>
    <n v="0"/>
    <n v="0"/>
    <n v="0"/>
    <m/>
    <m/>
    <m/>
  </r>
  <r>
    <s v="120602010328-0"/>
    <x v="38"/>
    <m/>
    <s v="SILLA EJECUTIVA GIRATORIA"/>
    <s v="22.12.2016"/>
    <n v="153000"/>
    <n v="30600"/>
    <s v="ZLIN"/>
    <n v="10"/>
    <n v="0"/>
    <n v="0"/>
    <n v="0"/>
    <s v="ZLIN"/>
    <n v="10"/>
    <n v="0"/>
    <n v="0"/>
    <n v="0"/>
    <m/>
    <m/>
    <m/>
  </r>
  <r>
    <s v="120602010329-0"/>
    <x v="38"/>
    <m/>
    <s v="SILLA EJECUTIVA GIRATORIA"/>
    <s v="22.12.2016"/>
    <n v="153000"/>
    <n v="30600"/>
    <s v="ZLIN"/>
    <n v="10"/>
    <n v="0"/>
    <n v="0"/>
    <n v="0"/>
    <s v="ZLIN"/>
    <n v="10"/>
    <n v="0"/>
    <n v="0"/>
    <n v="0"/>
    <m/>
    <m/>
    <m/>
  </r>
  <r>
    <s v="120602010330-0"/>
    <x v="38"/>
    <m/>
    <s v="SILLA EJECUTIVA GIRATORIA"/>
    <s v="22.12.2016"/>
    <n v="153000"/>
    <n v="30600"/>
    <s v="ZLIN"/>
    <n v="10"/>
    <n v="0"/>
    <n v="0"/>
    <n v="0"/>
    <s v="ZLIN"/>
    <n v="10"/>
    <n v="0"/>
    <n v="0"/>
    <n v="0"/>
    <m/>
    <m/>
    <m/>
  </r>
  <r>
    <s v="120602010331-0"/>
    <x v="38"/>
    <m/>
    <s v="SILLA EJECUTIVA GIRATORIA"/>
    <s v="22.12.2016"/>
    <n v="153000"/>
    <n v="30600"/>
    <s v="ZLIN"/>
    <n v="10"/>
    <n v="0"/>
    <n v="0"/>
    <n v="0"/>
    <s v="ZLIN"/>
    <n v="10"/>
    <n v="0"/>
    <n v="0"/>
    <n v="0"/>
    <m/>
    <m/>
    <m/>
  </r>
  <r>
    <s v="120602010333-0"/>
    <x v="38"/>
    <m/>
    <s v="MUEBLE PARA COMPUTADORA"/>
    <s v="23.12.2016"/>
    <n v="117565.2"/>
    <n v="23513.039999999994"/>
    <s v="ZLIN"/>
    <n v="10"/>
    <n v="0"/>
    <n v="0"/>
    <n v="0"/>
    <s v="ZLIN"/>
    <n v="10"/>
    <n v="0"/>
    <n v="0"/>
    <n v="0"/>
    <m/>
    <m/>
    <m/>
  </r>
  <r>
    <s v="120602010334-0"/>
    <x v="38"/>
    <m/>
    <s v="SILLA ERGONOMICA"/>
    <s v="23.12.2016"/>
    <n v="135000"/>
    <n v="27000"/>
    <s v="ZLIN"/>
    <n v="10"/>
    <n v="0"/>
    <n v="0"/>
    <n v="0"/>
    <s v="ZLIN"/>
    <n v="10"/>
    <n v="0"/>
    <n v="0"/>
    <n v="0"/>
    <m/>
    <m/>
    <m/>
  </r>
  <r>
    <s v="120602010335-0"/>
    <x v="38"/>
    <m/>
    <s v="SILLA ERGONOMICA"/>
    <s v="23.12.2016"/>
    <n v="135000"/>
    <n v="27000"/>
    <s v="ZLIN"/>
    <n v="10"/>
    <n v="0"/>
    <n v="0"/>
    <n v="0"/>
    <s v="ZLIN"/>
    <n v="10"/>
    <n v="0"/>
    <n v="0"/>
    <n v="0"/>
    <m/>
    <m/>
    <m/>
  </r>
  <r>
    <s v="120602010336-0"/>
    <x v="38"/>
    <m/>
    <s v="MESA COMEDOR CON 6 SILLAS"/>
    <s v="27.12.2016"/>
    <n v="253148.25"/>
    <n v="50629.649999999994"/>
    <s v="ZLIN"/>
    <n v="10"/>
    <n v="0"/>
    <n v="0"/>
    <n v="0"/>
    <s v="ZLIN"/>
    <n v="10"/>
    <n v="0"/>
    <n v="0"/>
    <n v="0"/>
    <m/>
    <m/>
    <m/>
  </r>
  <r>
    <s v="120602010337-0"/>
    <x v="38"/>
    <m/>
    <s v="ESCRITORIO"/>
    <s v="31.12.2016"/>
    <n v="537556.88"/>
    <n v="107511.38"/>
    <s v="ZLIN"/>
    <n v="10"/>
    <n v="0"/>
    <n v="0"/>
    <n v="0"/>
    <s v="ZLIN"/>
    <n v="10"/>
    <n v="0"/>
    <n v="0"/>
    <n v="0"/>
    <m/>
    <m/>
    <m/>
  </r>
  <r>
    <s v="120602010338-0"/>
    <x v="38"/>
    <m/>
    <s v="ESCRITORIO"/>
    <s v="31.12.2016"/>
    <n v="537556.88"/>
    <n v="107511.38"/>
    <s v="ZLIN"/>
    <n v="10"/>
    <n v="0"/>
    <n v="0"/>
    <n v="0"/>
    <s v="ZLIN"/>
    <n v="10"/>
    <n v="0"/>
    <n v="0"/>
    <n v="0"/>
    <m/>
    <m/>
    <m/>
  </r>
  <r>
    <s v="120602010339-0"/>
    <x v="38"/>
    <m/>
    <s v="ESCRITORIO"/>
    <s v="31.12.2016"/>
    <n v="537556.88"/>
    <n v="107511.38"/>
    <s v="ZLIN"/>
    <n v="10"/>
    <n v="0"/>
    <n v="0"/>
    <n v="0"/>
    <s v="ZLIN"/>
    <n v="10"/>
    <n v="0"/>
    <n v="0"/>
    <n v="0"/>
    <m/>
    <m/>
    <m/>
  </r>
  <r>
    <s v="120602010340-0"/>
    <x v="38"/>
    <m/>
    <s v="BIBLIOTECA"/>
    <s v="31.12.2016"/>
    <n v="401485.5"/>
    <n v="80297.099999999977"/>
    <s v="ZLIN"/>
    <n v="10"/>
    <n v="0"/>
    <n v="0"/>
    <n v="0"/>
    <s v="ZLIN"/>
    <n v="10"/>
    <n v="0"/>
    <n v="0"/>
    <n v="0"/>
    <m/>
    <m/>
    <m/>
  </r>
  <r>
    <s v="120602010341-0"/>
    <x v="38"/>
    <m/>
    <s v="BIBLIOTECA"/>
    <s v="31.12.2016"/>
    <n v="401485.5"/>
    <n v="80297.099999999977"/>
    <s v="ZLIN"/>
    <n v="10"/>
    <n v="0"/>
    <n v="0"/>
    <n v="0"/>
    <s v="ZLIN"/>
    <n v="10"/>
    <n v="0"/>
    <n v="0"/>
    <n v="0"/>
    <m/>
    <m/>
    <m/>
  </r>
  <r>
    <s v="120602010342-0"/>
    <x v="38"/>
    <m/>
    <s v="BIBLIOTECA"/>
    <s v="31.12.2016"/>
    <n v="401485.5"/>
    <n v="80297.099999999977"/>
    <s v="ZLIN"/>
    <n v="10"/>
    <n v="0"/>
    <n v="0"/>
    <n v="0"/>
    <s v="ZLIN"/>
    <n v="10"/>
    <n v="0"/>
    <n v="0"/>
    <n v="0"/>
    <m/>
    <m/>
    <m/>
  </r>
  <r>
    <s v="120602010343-0"/>
    <x v="38"/>
    <m/>
    <s v="BIBLIOTECA"/>
    <s v="31.12.2016"/>
    <n v="222279.95"/>
    <n v="44455.99000000002"/>
    <s v="ZLIN"/>
    <n v="10"/>
    <n v="0"/>
    <n v="0"/>
    <n v="0"/>
    <s v="ZLIN"/>
    <n v="10"/>
    <n v="0"/>
    <n v="0"/>
    <n v="0"/>
    <m/>
    <m/>
    <m/>
  </r>
  <r>
    <s v="120602010344-0"/>
    <x v="38"/>
    <m/>
    <s v="BIBLIOTECA"/>
    <s v="31.12.2016"/>
    <n v="222279.95"/>
    <n v="44455.99000000002"/>
    <s v="ZLIN"/>
    <n v="10"/>
    <n v="0"/>
    <n v="0"/>
    <n v="0"/>
    <s v="ZLIN"/>
    <n v="10"/>
    <n v="0"/>
    <n v="0"/>
    <n v="0"/>
    <m/>
    <m/>
    <m/>
  </r>
  <r>
    <s v="120602010345-0"/>
    <x v="38"/>
    <m/>
    <s v="BIBLIOTECA"/>
    <s v="31.12.2016"/>
    <n v="222279.95"/>
    <n v="44455.99000000002"/>
    <s v="ZLIN"/>
    <n v="10"/>
    <n v="0"/>
    <n v="0"/>
    <n v="0"/>
    <s v="ZLIN"/>
    <n v="10"/>
    <n v="0"/>
    <n v="0"/>
    <n v="0"/>
    <m/>
    <m/>
    <m/>
  </r>
  <r>
    <s v="120602010346-0"/>
    <x v="38"/>
    <m/>
    <s v="BIBLIOTECA"/>
    <s v="31.12.2016"/>
    <n v="222279.95"/>
    <n v="44455.99000000002"/>
    <s v="ZLIN"/>
    <n v="10"/>
    <n v="0"/>
    <n v="0"/>
    <n v="0"/>
    <s v="ZLIN"/>
    <n v="10"/>
    <n v="0"/>
    <n v="0"/>
    <n v="0"/>
    <m/>
    <m/>
    <m/>
  </r>
  <r>
    <s v="120602010347-0"/>
    <x v="38"/>
    <m/>
    <s v="BIBLIOTECA"/>
    <s v="31.12.2016"/>
    <n v="247589.91"/>
    <n v="49517.98000000001"/>
    <s v="ZLIN"/>
    <n v="10"/>
    <n v="0"/>
    <n v="0"/>
    <n v="0"/>
    <s v="ZLIN"/>
    <n v="10"/>
    <n v="0"/>
    <n v="0"/>
    <n v="0"/>
    <m/>
    <m/>
    <m/>
  </r>
  <r>
    <s v="120602010348-0"/>
    <x v="38"/>
    <m/>
    <s v="BIBLIOTECA"/>
    <s v="31.12.2016"/>
    <n v="247589.91"/>
    <n v="49517.98000000001"/>
    <s v="ZLIN"/>
    <n v="10"/>
    <n v="0"/>
    <n v="0"/>
    <n v="0"/>
    <s v="ZLIN"/>
    <n v="10"/>
    <n v="0"/>
    <n v="0"/>
    <n v="0"/>
    <m/>
    <m/>
    <m/>
  </r>
  <r>
    <s v="120602010349-0"/>
    <x v="38"/>
    <m/>
    <s v="MESA"/>
    <s v="31.12.2016"/>
    <n v="156385.29"/>
    <n v="31277.060000000012"/>
    <s v="ZLIN"/>
    <n v="10"/>
    <n v="0"/>
    <n v="0"/>
    <n v="0"/>
    <s v="ZLIN"/>
    <n v="10"/>
    <n v="0"/>
    <n v="0"/>
    <n v="0"/>
    <m/>
    <m/>
    <m/>
  </r>
  <r>
    <s v="120602010350-0"/>
    <x v="38"/>
    <m/>
    <s v="MESA"/>
    <s v="31.12.2016"/>
    <n v="156385.29"/>
    <n v="31277.060000000012"/>
    <s v="ZLIN"/>
    <n v="10"/>
    <n v="0"/>
    <n v="0"/>
    <n v="0"/>
    <s v="ZLIN"/>
    <n v="10"/>
    <n v="0"/>
    <n v="0"/>
    <n v="0"/>
    <m/>
    <m/>
    <m/>
  </r>
  <r>
    <s v="120602010351-0"/>
    <x v="38"/>
    <m/>
    <s v="MESA"/>
    <s v="31.12.2016"/>
    <n v="115779.46"/>
    <n v="23155.900000000009"/>
    <s v="ZLIN"/>
    <n v="10"/>
    <n v="0"/>
    <n v="0"/>
    <n v="0"/>
    <s v="ZLIN"/>
    <n v="10"/>
    <n v="0"/>
    <n v="0"/>
    <n v="0"/>
    <m/>
    <m/>
    <m/>
  </r>
  <r>
    <s v="120602010352-0"/>
    <x v="38"/>
    <m/>
    <s v="MESA"/>
    <s v="31.12.2016"/>
    <n v="115779.46"/>
    <n v="23155.900000000009"/>
    <s v="ZLIN"/>
    <n v="10"/>
    <n v="0"/>
    <n v="0"/>
    <n v="0"/>
    <s v="ZLIN"/>
    <n v="10"/>
    <n v="0"/>
    <n v="0"/>
    <n v="0"/>
    <m/>
    <m/>
    <m/>
  </r>
  <r>
    <s v="120602010353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54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55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56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57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58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59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0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1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2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3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4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5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6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7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8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69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0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1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2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3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4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5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6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7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8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79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80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81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82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83-0"/>
    <x v="38"/>
    <m/>
    <s v="GAVETERO"/>
    <s v="31.12.2016"/>
    <n v="177759.96"/>
    <n v="35552"/>
    <s v="ZLIN"/>
    <n v="10"/>
    <n v="0"/>
    <n v="0"/>
    <n v="0"/>
    <s v="ZLIN"/>
    <n v="10"/>
    <n v="0"/>
    <n v="0"/>
    <n v="0"/>
    <m/>
    <m/>
    <m/>
  </r>
  <r>
    <s v="120602010384-0"/>
    <x v="38"/>
    <m/>
    <s v="ARCHIVO METALICO"/>
    <s v="31.12.2016"/>
    <n v="5009644.66"/>
    <n v="1001928.94"/>
    <s v="ZLIN"/>
    <n v="10"/>
    <n v="0"/>
    <n v="0"/>
    <n v="0"/>
    <s v="ZLIN"/>
    <n v="10"/>
    <n v="0"/>
    <n v="0"/>
    <n v="0"/>
    <m/>
    <m/>
    <m/>
  </r>
  <r>
    <s v="120602010385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86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87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88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89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90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91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92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93-0"/>
    <x v="38"/>
    <m/>
    <s v="ESTANTE"/>
    <s v="31.12.2016"/>
    <n v="452382.18"/>
    <n v="90476.44"/>
    <s v="ZLIN"/>
    <n v="10"/>
    <n v="0"/>
    <n v="0"/>
    <n v="0"/>
    <s v="ZLIN"/>
    <n v="10"/>
    <n v="0"/>
    <n v="0"/>
    <n v="0"/>
    <m/>
    <m/>
    <m/>
  </r>
  <r>
    <s v="120602010394-0"/>
    <x v="38"/>
    <m/>
    <s v="ESTACION DE TRABAJO"/>
    <s v="31.12.2016"/>
    <n v="1983818.79"/>
    <n v="396763.76"/>
    <s v="ZLIN"/>
    <n v="10"/>
    <n v="0"/>
    <n v="0"/>
    <n v="0"/>
    <s v="ZLIN"/>
    <n v="10"/>
    <n v="0"/>
    <n v="0"/>
    <n v="0"/>
    <m/>
    <m/>
    <m/>
  </r>
  <r>
    <s v="120602010395-0"/>
    <x v="38"/>
    <m/>
    <s v="ESTACION DE TRABAJO"/>
    <s v="31.12.2016"/>
    <n v="1983818.79"/>
    <n v="396763.76"/>
    <s v="ZLIN"/>
    <n v="10"/>
    <n v="0"/>
    <n v="0"/>
    <n v="0"/>
    <s v="ZLIN"/>
    <n v="10"/>
    <n v="0"/>
    <n v="0"/>
    <n v="0"/>
    <m/>
    <m/>
    <m/>
  </r>
  <r>
    <s v="120602010396-0"/>
    <x v="38"/>
    <m/>
    <s v="ESTACION DE TRABAJO"/>
    <s v="31.12.2016"/>
    <n v="1983818.79"/>
    <n v="396763.76"/>
    <s v="ZLIN"/>
    <n v="10"/>
    <n v="0"/>
    <n v="0"/>
    <n v="0"/>
    <s v="ZLIN"/>
    <n v="10"/>
    <n v="0"/>
    <n v="0"/>
    <n v="0"/>
    <m/>
    <m/>
    <m/>
  </r>
  <r>
    <s v="120602010397-0"/>
    <x v="38"/>
    <m/>
    <s v="ESTACION DE TRABAJO"/>
    <s v="31.12.2016"/>
    <n v="1983818.79"/>
    <n v="396763.76"/>
    <s v="ZLIN"/>
    <n v="10"/>
    <n v="0"/>
    <n v="0"/>
    <n v="0"/>
    <s v="ZLIN"/>
    <n v="10"/>
    <n v="0"/>
    <n v="0"/>
    <n v="0"/>
    <m/>
    <m/>
    <m/>
  </r>
  <r>
    <s v="120602010398-0"/>
    <x v="38"/>
    <m/>
    <s v="ESTACION DE TRABAJO"/>
    <s v="31.12.2016"/>
    <n v="1983818.79"/>
    <n v="396763.76"/>
    <s v="ZLIN"/>
    <n v="10"/>
    <n v="0"/>
    <n v="0"/>
    <n v="0"/>
    <s v="ZLIN"/>
    <n v="10"/>
    <n v="0"/>
    <n v="0"/>
    <n v="0"/>
    <m/>
    <m/>
    <m/>
  </r>
  <r>
    <s v="120602010399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0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1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2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3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4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5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6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7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8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09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10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11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12-0"/>
    <x v="38"/>
    <m/>
    <s v="ESTACION DE TRABAJO"/>
    <s v="31.12.2016"/>
    <n v="945118.96"/>
    <n v="189023.79999999993"/>
    <s v="ZLIN"/>
    <n v="10"/>
    <n v="0"/>
    <n v="0"/>
    <n v="0"/>
    <s v="ZLIN"/>
    <n v="10"/>
    <n v="0"/>
    <n v="0"/>
    <n v="0"/>
    <m/>
    <m/>
    <m/>
  </r>
  <r>
    <s v="120602010413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14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15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16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17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18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19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0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1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2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3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4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5-0"/>
    <x v="38"/>
    <m/>
    <s v="ESTACION DE TRABAJO"/>
    <s v="31.12.2016"/>
    <n v="937580.3"/>
    <n v="187516.06000000006"/>
    <s v="ZLIN"/>
    <n v="10"/>
    <n v="0"/>
    <n v="0"/>
    <n v="0"/>
    <s v="ZLIN"/>
    <n v="10"/>
    <n v="0"/>
    <n v="0"/>
    <n v="0"/>
    <m/>
    <m/>
    <m/>
  </r>
  <r>
    <s v="120602010426-0"/>
    <x v="38"/>
    <m/>
    <s v="ESTACION DE TRABAJO"/>
    <s v="31.12.2016"/>
    <n v="937580.31"/>
    <n v="187516.06000000006"/>
    <s v="ZLIN"/>
    <n v="10"/>
    <n v="0"/>
    <n v="0"/>
    <n v="0"/>
    <s v="ZLIN"/>
    <n v="10"/>
    <n v="0"/>
    <n v="0"/>
    <n v="0"/>
    <m/>
    <m/>
    <m/>
  </r>
  <r>
    <s v="120602010427-0"/>
    <x v="38"/>
    <m/>
    <s v="ESTACION DE TRABAJO"/>
    <s v="31.12.2016"/>
    <n v="937580.31"/>
    <n v="187516.06000000006"/>
    <s v="ZLIN"/>
    <n v="10"/>
    <n v="0"/>
    <n v="0"/>
    <n v="0"/>
    <s v="ZLIN"/>
    <n v="10"/>
    <n v="0"/>
    <n v="0"/>
    <n v="0"/>
    <m/>
    <m/>
    <m/>
  </r>
  <r>
    <s v="120602010428-0"/>
    <x v="38"/>
    <m/>
    <s v="PANTALLA"/>
    <s v="19.01.2017"/>
    <n v="369995"/>
    <n v="70915.710000000021"/>
    <s v="ZLIN"/>
    <n v="10"/>
    <n v="0"/>
    <n v="0"/>
    <n v="0"/>
    <s v="ZLIN"/>
    <n v="10"/>
    <n v="0"/>
    <n v="0"/>
    <n v="0"/>
    <m/>
    <m/>
    <m/>
  </r>
  <r>
    <s v="120602010429-0"/>
    <x v="38"/>
    <m/>
    <s v="PIZARRA TEMPERADA"/>
    <s v="26.01.2017"/>
    <n v="118670.58"/>
    <n v="22745.199999999997"/>
    <s v="ZLIN"/>
    <n v="10"/>
    <n v="0"/>
    <n v="0"/>
    <n v="0"/>
    <s v="ZLIN"/>
    <n v="10"/>
    <n v="0"/>
    <n v="0"/>
    <n v="0"/>
    <m/>
    <m/>
    <m/>
  </r>
  <r>
    <s v="120602010441-0"/>
    <x v="38"/>
    <m/>
    <s v="EXTRACTOR PARA SODA COMEDOR"/>
    <s v="10.02.2017"/>
    <n v="480250"/>
    <n v="88045.830000000016"/>
    <s v="ZLIN"/>
    <n v="10"/>
    <n v="0"/>
    <n v="0"/>
    <n v="0"/>
    <s v="ZLIN"/>
    <n v="10"/>
    <n v="0"/>
    <n v="0"/>
    <n v="0"/>
    <m/>
    <m/>
    <m/>
  </r>
  <r>
    <s v="120602010442-0"/>
    <x v="38"/>
    <m/>
    <s v="EXTRACTOR PARA SODA COMEDOR"/>
    <s v="10.02.2017"/>
    <n v="480250"/>
    <n v="88045.830000000016"/>
    <s v="ZLIN"/>
    <n v="10"/>
    <n v="0"/>
    <n v="0"/>
    <n v="0"/>
    <s v="ZLIN"/>
    <n v="10"/>
    <n v="0"/>
    <n v="0"/>
    <n v="0"/>
    <m/>
    <m/>
    <m/>
  </r>
  <r>
    <s v="120602010443-0"/>
    <x v="38"/>
    <m/>
    <s v="EXTRACTOR PARA SODA COMEDOR"/>
    <s v="10.02.2017"/>
    <n v="480250"/>
    <n v="88045.830000000016"/>
    <s v="ZLIN"/>
    <n v="10"/>
    <n v="0"/>
    <n v="0"/>
    <n v="0"/>
    <s v="ZLIN"/>
    <n v="10"/>
    <n v="0"/>
    <n v="0"/>
    <n v="0"/>
    <m/>
    <m/>
    <m/>
  </r>
  <r>
    <s v="120602010445-0"/>
    <x v="38"/>
    <m/>
    <s v="SILLA ERGONOMICA NEGRA"/>
    <s v="21.02.2017"/>
    <n v="135000"/>
    <n v="24750"/>
    <s v="ZLIN"/>
    <n v="10"/>
    <n v="0"/>
    <n v="0"/>
    <n v="0"/>
    <s v="ZLIN"/>
    <n v="10"/>
    <n v="0"/>
    <n v="0"/>
    <n v="0"/>
    <m/>
    <m/>
    <m/>
  </r>
  <r>
    <s v="120602010446-0"/>
    <x v="38"/>
    <m/>
    <s v="MUEBLE GRANITO DE 9 GAVETAS Y 3 PUERTAS"/>
    <s v="28.03.2017"/>
    <n v="1250000"/>
    <n v="218750"/>
    <s v="ZLIN"/>
    <n v="10"/>
    <n v="0"/>
    <n v="0"/>
    <n v="0"/>
    <s v="ZLIN"/>
    <n v="10"/>
    <n v="0"/>
    <n v="0"/>
    <n v="0"/>
    <m/>
    <m/>
    <m/>
  </r>
  <r>
    <s v="120602010449-0"/>
    <x v="38"/>
    <m/>
    <s v="PANTALLA DE TV"/>
    <s v="15.03.2017"/>
    <n v="279995"/>
    <n v="48999.130000000005"/>
    <s v="ZLIN"/>
    <n v="10"/>
    <n v="0"/>
    <n v="0"/>
    <n v="0"/>
    <s v="ZLIN"/>
    <n v="10"/>
    <n v="0"/>
    <n v="0"/>
    <n v="0"/>
    <m/>
    <m/>
    <m/>
  </r>
  <r>
    <s v="120602010450-0"/>
    <x v="38"/>
    <m/>
    <s v="AIRE ACONDICIONADO"/>
    <s v="20.03.2017"/>
    <n v="433830"/>
    <n v="75920.25"/>
    <s v="ZLIN"/>
    <n v="10"/>
    <n v="0"/>
    <n v="0"/>
    <n v="0"/>
    <s v="ZLIN"/>
    <n v="10"/>
    <n v="0"/>
    <n v="0"/>
    <n v="0"/>
    <m/>
    <m/>
    <m/>
  </r>
  <r>
    <s v="120602010451-0"/>
    <x v="38"/>
    <m/>
    <s v="SILLA ERGONÓMICA"/>
    <s v="22.03.2017"/>
    <n v="124053.03"/>
    <n v="21709.279999999999"/>
    <s v="ZLIN"/>
    <n v="10"/>
    <n v="0"/>
    <n v="0"/>
    <n v="0"/>
    <s v="ZLIN"/>
    <n v="10"/>
    <n v="0"/>
    <n v="0"/>
    <n v="0"/>
    <m/>
    <m/>
    <m/>
  </r>
  <r>
    <s v="120602010452-0"/>
    <x v="38"/>
    <m/>
    <s v="SILLA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3-0"/>
    <x v="38"/>
    <m/>
    <s v="SILLA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4-0"/>
    <x v="38"/>
    <m/>
    <s v="SILLA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5-0"/>
    <x v="38"/>
    <m/>
    <s v="SILLA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6-0"/>
    <x v="38"/>
    <m/>
    <s v="SILLA ERGONO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7-0"/>
    <x v="38"/>
    <m/>
    <s v="SILLA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8-0"/>
    <x v="38"/>
    <m/>
    <s v="SILLA TIPO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59-0"/>
    <x v="38"/>
    <m/>
    <s v="SILLA TIPO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60-0"/>
    <x v="38"/>
    <m/>
    <s v="SILLA TIPO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61-0"/>
    <x v="38"/>
    <m/>
    <s v="SILLA TIPO ERGONÓMICA"/>
    <s v="22.03.2017"/>
    <n v="124052.99"/>
    <n v="21709.270000000004"/>
    <s v="ZLIN"/>
    <n v="10"/>
    <n v="0"/>
    <n v="0"/>
    <n v="0"/>
    <s v="ZLIN"/>
    <n v="10"/>
    <n v="0"/>
    <n v="0"/>
    <n v="0"/>
    <m/>
    <m/>
    <m/>
  </r>
  <r>
    <s v="120602010462-0"/>
    <x v="38"/>
    <m/>
    <s v="PIZARRA DE PORCELANA 4X8"/>
    <s v="24.03.2017"/>
    <n v="216882.74"/>
    <n v="37954.479999999981"/>
    <s v="ZLIN"/>
    <n v="10"/>
    <n v="0"/>
    <n v="0"/>
    <n v="0"/>
    <s v="ZLIN"/>
    <n v="10"/>
    <n v="0"/>
    <n v="0"/>
    <n v="0"/>
    <m/>
    <m/>
    <m/>
  </r>
  <r>
    <s v="120602010463-0"/>
    <x v="38"/>
    <m/>
    <s v="FUENTE DE AGUA"/>
    <s v="23.03.2017"/>
    <n v="395865"/>
    <n v="69276.38"/>
    <s v="ZLIN"/>
    <n v="10"/>
    <n v="0"/>
    <n v="0"/>
    <n v="0"/>
    <s v="ZLIN"/>
    <n v="10"/>
    <n v="0"/>
    <n v="0"/>
    <n v="0"/>
    <m/>
    <m/>
    <m/>
  </r>
  <r>
    <s v="120602010464-0"/>
    <x v="38"/>
    <m/>
    <s v="MESA DE TRABAJO PARA CALIBRACION CINTAS DE MEDIC"/>
    <s v="17.10.2017"/>
    <n v="2324975"/>
    <n v="271247.08000000007"/>
    <s v="ZLIN"/>
    <n v="10"/>
    <n v="0"/>
    <n v="0"/>
    <n v="0"/>
    <s v="ZLIN"/>
    <n v="10"/>
    <n v="0"/>
    <n v="0"/>
    <n v="0"/>
    <m/>
    <m/>
    <m/>
  </r>
  <r>
    <s v="120602010465-0"/>
    <x v="38"/>
    <m/>
    <s v="SILLA ERGONOMICA"/>
    <s v="18.04.2017"/>
    <n v="291540"/>
    <n v="48590"/>
    <s v="ZLIN"/>
    <n v="10"/>
    <n v="0"/>
    <n v="0"/>
    <n v="0"/>
    <s v="ZLIN"/>
    <n v="10"/>
    <n v="0"/>
    <n v="0"/>
    <n v="0"/>
    <m/>
    <m/>
    <m/>
  </r>
  <r>
    <s v="120602010466-0"/>
    <x v="38"/>
    <m/>
    <s v="SILLA ERGONOMICA"/>
    <s v="18.04.2017"/>
    <n v="291540"/>
    <n v="48590"/>
    <s v="ZLIN"/>
    <n v="10"/>
    <n v="0"/>
    <n v="0"/>
    <n v="0"/>
    <s v="ZLIN"/>
    <n v="10"/>
    <n v="0"/>
    <n v="0"/>
    <n v="0"/>
    <m/>
    <m/>
    <m/>
  </r>
  <r>
    <s v="120602010467-0"/>
    <x v="38"/>
    <m/>
    <s v="SILLA ERGONOMICA"/>
    <s v="18.04.2017"/>
    <n v="291540"/>
    <n v="48590"/>
    <s v="ZLIN"/>
    <n v="10"/>
    <n v="0"/>
    <n v="0"/>
    <n v="0"/>
    <s v="ZLIN"/>
    <n v="10"/>
    <n v="0"/>
    <n v="0"/>
    <n v="0"/>
    <m/>
    <m/>
    <m/>
  </r>
  <r>
    <s v="120602010468-0"/>
    <x v="38"/>
    <m/>
    <s v="SILLA ERGONOMICA"/>
    <s v="18.04.2017"/>
    <n v="198129.68"/>
    <n v="33021.619999999995"/>
    <s v="ZLIN"/>
    <n v="10"/>
    <n v="0"/>
    <n v="0"/>
    <n v="0"/>
    <s v="ZLIN"/>
    <n v="10"/>
    <n v="0"/>
    <n v="0"/>
    <n v="0"/>
    <m/>
    <m/>
    <m/>
  </r>
  <r>
    <s v="120602010469-0"/>
    <x v="38"/>
    <m/>
    <s v="SILLA ERGONOMICA"/>
    <s v="18.04.2017"/>
    <n v="198129.68"/>
    <n v="33021.619999999995"/>
    <s v="ZLIN"/>
    <n v="10"/>
    <n v="0"/>
    <n v="0"/>
    <n v="0"/>
    <s v="ZLIN"/>
    <n v="10"/>
    <n v="0"/>
    <n v="0"/>
    <n v="0"/>
    <m/>
    <m/>
    <m/>
  </r>
  <r>
    <s v="120602010470-0"/>
    <x v="38"/>
    <m/>
    <s v="SILLA ERGONOMICA"/>
    <s v="18.04.2017"/>
    <n v="198129.68"/>
    <n v="33021.619999999995"/>
    <s v="ZLIN"/>
    <n v="10"/>
    <n v="0"/>
    <n v="0"/>
    <n v="0"/>
    <s v="ZLIN"/>
    <n v="10"/>
    <n v="0"/>
    <n v="0"/>
    <n v="0"/>
    <m/>
    <m/>
    <m/>
  </r>
  <r>
    <s v="120602010482-0"/>
    <x v="38"/>
    <m/>
    <s v="CREDENZA"/>
    <s v="08.05.2017"/>
    <n v="222132"/>
    <n v="35170.899999999994"/>
    <s v="ZLIN"/>
    <n v="10"/>
    <n v="0"/>
    <n v="0"/>
    <n v="0"/>
    <s v="ZLIN"/>
    <n v="10"/>
    <n v="0"/>
    <n v="0"/>
    <n v="0"/>
    <m/>
    <m/>
    <m/>
  </r>
  <r>
    <s v="120602010483-0"/>
    <x v="38"/>
    <m/>
    <s v="Escritorio Ejecutivo"/>
    <s v="08.05.2017"/>
    <n v="211159.99"/>
    <n v="33433.669999999984"/>
    <s v="ZLIN"/>
    <n v="10"/>
    <n v="0"/>
    <n v="0"/>
    <n v="0"/>
    <s v="ZLIN"/>
    <n v="10"/>
    <n v="0"/>
    <n v="0"/>
    <n v="0"/>
    <m/>
    <m/>
    <m/>
  </r>
  <r>
    <s v="120602010484-0"/>
    <x v="38"/>
    <m/>
    <s v="ARMARIO TIPO LOCKER"/>
    <s v="09.05.2017"/>
    <n v="220350"/>
    <n v="34888.75"/>
    <s v="ZLIN"/>
    <n v="10"/>
    <n v="0"/>
    <n v="0"/>
    <n v="0"/>
    <s v="ZLIN"/>
    <n v="10"/>
    <n v="0"/>
    <n v="0"/>
    <n v="0"/>
    <m/>
    <m/>
    <m/>
  </r>
  <r>
    <s v="120602010485-0"/>
    <x v="38"/>
    <m/>
    <s v="TRITURADORA DE PAPEL"/>
    <s v="15.05.2017"/>
    <n v="249990"/>
    <n v="52446.73000000001"/>
    <s v="ZLIN"/>
    <n v="10"/>
    <n v="0"/>
    <n v="0"/>
    <n v="0"/>
    <s v="ZLIN"/>
    <n v="10"/>
    <n v="0"/>
    <n v="0"/>
    <n v="0"/>
    <m/>
    <m/>
    <m/>
  </r>
  <r>
    <s v="120602010486-0"/>
    <x v="38"/>
    <m/>
    <s v="SILLA ERGONOMICA"/>
    <s v="15.05.2017"/>
    <n v="207000"/>
    <n v="50338.630000000005"/>
    <s v="ZLIN"/>
    <n v="10"/>
    <n v="0"/>
    <n v="0"/>
    <n v="0"/>
    <s v="ZLIN"/>
    <n v="10"/>
    <n v="0"/>
    <n v="0"/>
    <n v="0"/>
    <m/>
    <m/>
    <m/>
  </r>
  <r>
    <s v="120602010487-0"/>
    <x v="38"/>
    <m/>
    <s v="SILLA ERGONOMICA"/>
    <s v="15.05.2017"/>
    <n v="115000"/>
    <n v="27965.910000000003"/>
    <s v="ZLIN"/>
    <n v="10"/>
    <n v="0"/>
    <n v="0"/>
    <n v="0"/>
    <s v="ZLIN"/>
    <n v="10"/>
    <n v="0"/>
    <n v="0"/>
    <n v="0"/>
    <m/>
    <m/>
    <m/>
  </r>
  <r>
    <s v="120602010488-0"/>
    <x v="38"/>
    <m/>
    <s v="SILLA"/>
    <s v="15.05.2017"/>
    <n v="169724.59"/>
    <n v="44107.44"/>
    <s v="ZLIN"/>
    <n v="10"/>
    <n v="0"/>
    <n v="0"/>
    <n v="0"/>
    <s v="ZLIN"/>
    <n v="10"/>
    <n v="0"/>
    <n v="0"/>
    <n v="0"/>
    <m/>
    <m/>
    <m/>
  </r>
  <r>
    <s v="120602010489-0"/>
    <x v="38"/>
    <m/>
    <s v="MUEBLE DE COCINA"/>
    <s v="10.05.2017"/>
    <n v="1000000"/>
    <n v="158333.32999999996"/>
    <s v="ZLIN"/>
    <n v="10"/>
    <n v="0"/>
    <n v="0"/>
    <n v="0"/>
    <s v="ZLIN"/>
    <n v="10"/>
    <n v="0"/>
    <n v="0"/>
    <n v="0"/>
    <m/>
    <m/>
    <m/>
  </r>
  <r>
    <s v="120602010490-0"/>
    <x v="38"/>
    <m/>
    <s v="SILLA ERGONÓMICA"/>
    <s v="15.05.2017"/>
    <n v="258319.24"/>
    <n v="40900.539999999979"/>
    <s v="ZLIN"/>
    <n v="10"/>
    <n v="0"/>
    <n v="0"/>
    <n v="0"/>
    <s v="ZLIN"/>
    <n v="10"/>
    <n v="0"/>
    <n v="0"/>
    <n v="0"/>
    <m/>
    <m/>
    <m/>
  </r>
  <r>
    <s v="120602010491-0"/>
    <x v="38"/>
    <m/>
    <s v="SILLA"/>
    <s v="16.05.2017"/>
    <n v="115447.18"/>
    <n v="18279.14"/>
    <s v="ZLIN"/>
    <n v="10"/>
    <n v="0"/>
    <n v="0"/>
    <n v="0"/>
    <s v="ZLIN"/>
    <n v="10"/>
    <n v="0"/>
    <n v="0"/>
    <n v="0"/>
    <m/>
    <m/>
    <m/>
  </r>
  <r>
    <s v="120602010492-0"/>
    <x v="38"/>
    <m/>
    <s v="SILLA"/>
    <s v="16.05.2017"/>
    <n v="115447.18"/>
    <n v="18279.14"/>
    <s v="ZLIN"/>
    <n v="10"/>
    <n v="0"/>
    <n v="0"/>
    <n v="0"/>
    <s v="ZLIN"/>
    <n v="10"/>
    <n v="0"/>
    <n v="0"/>
    <n v="0"/>
    <m/>
    <m/>
    <m/>
  </r>
  <r>
    <s v="120602010493-0"/>
    <x v="38"/>
    <m/>
    <s v="SILLA"/>
    <s v="16.05.2017"/>
    <n v="115447.19"/>
    <n v="18279.14"/>
    <s v="ZLIN"/>
    <n v="10"/>
    <n v="0"/>
    <n v="0"/>
    <n v="0"/>
    <s v="ZLIN"/>
    <n v="10"/>
    <n v="0"/>
    <n v="0"/>
    <n v="0"/>
    <m/>
    <m/>
    <m/>
  </r>
  <r>
    <s v="120602010494-0"/>
    <x v="38"/>
    <m/>
    <s v="ETIQUETADORA PORTATIL"/>
    <s v="16.05.2017"/>
    <n v="158352.75"/>
    <n v="54362.34"/>
    <s v="ZLIN"/>
    <n v="10"/>
    <n v="0"/>
    <n v="0"/>
    <n v="0"/>
    <s v="ZLIN"/>
    <n v="10"/>
    <n v="0"/>
    <n v="0"/>
    <n v="0"/>
    <m/>
    <m/>
    <m/>
  </r>
  <r>
    <s v="120602010495-0"/>
    <x v="38"/>
    <m/>
    <s v="AIRE ACONDICIONADO"/>
    <s v="16.05.2017"/>
    <n v="290000"/>
    <n v="87450.16"/>
    <s v="ZLIN"/>
    <n v="10"/>
    <n v="0"/>
    <n v="0"/>
    <n v="0"/>
    <s v="ZLIN"/>
    <n v="10"/>
    <n v="0"/>
    <n v="0"/>
    <n v="0"/>
    <m/>
    <m/>
    <m/>
  </r>
  <r>
    <s v="120602010496-0"/>
    <x v="38"/>
    <m/>
    <s v="ESCRITORIO"/>
    <s v="24.05.2017"/>
    <n v="185000"/>
    <n v="29291.670000000013"/>
    <s v="ZLIN"/>
    <n v="10"/>
    <n v="0"/>
    <n v="0"/>
    <n v="0"/>
    <s v="ZLIN"/>
    <n v="10"/>
    <n v="0"/>
    <n v="0"/>
    <n v="0"/>
    <m/>
    <m/>
    <m/>
  </r>
  <r>
    <s v="120602010497-0"/>
    <x v="38"/>
    <m/>
    <s v="MESA"/>
    <s v="24.05.2017"/>
    <n v="130000"/>
    <n v="20583.330000000002"/>
    <s v="ZLIN"/>
    <n v="10"/>
    <n v="0"/>
    <n v="0"/>
    <n v="0"/>
    <s v="ZLIN"/>
    <n v="10"/>
    <n v="0"/>
    <n v="0"/>
    <n v="0"/>
    <m/>
    <m/>
    <m/>
  </r>
  <r>
    <s v="120602010498-0"/>
    <x v="38"/>
    <m/>
    <s v="AIRE ACONDICIONADO"/>
    <s v="06.06.2017"/>
    <n v="742000"/>
    <n v="111300"/>
    <s v="ZLIN"/>
    <n v="10"/>
    <n v="0"/>
    <n v="0"/>
    <n v="0"/>
    <s v="ZLIN"/>
    <n v="10"/>
    <n v="0"/>
    <n v="0"/>
    <n v="0"/>
    <m/>
    <m/>
    <m/>
  </r>
  <r>
    <s v="120602010499-0"/>
    <x v="38"/>
    <m/>
    <s v="Reloj marcador"/>
    <s v="25.05.2017"/>
    <n v="420072.57"/>
    <n v="66511.489999999991"/>
    <s v="ZLIN"/>
    <n v="10"/>
    <n v="0"/>
    <n v="0"/>
    <n v="0"/>
    <s v="ZLIN"/>
    <n v="10"/>
    <n v="0"/>
    <n v="0"/>
    <n v="0"/>
    <m/>
    <m/>
    <m/>
  </r>
  <r>
    <s v="120602010500-0"/>
    <x v="38"/>
    <m/>
    <s v="Reloj marcador"/>
    <s v="25.05.2017"/>
    <n v="420072.58"/>
    <n v="66511.489999999991"/>
    <s v="ZLIN"/>
    <n v="10"/>
    <n v="0"/>
    <n v="0"/>
    <n v="0"/>
    <s v="ZLIN"/>
    <n v="10"/>
    <n v="0"/>
    <n v="0"/>
    <n v="0"/>
    <m/>
    <m/>
    <m/>
  </r>
  <r>
    <s v="120602010501-0"/>
    <x v="38"/>
    <m/>
    <s v="AIRE ACONDICIONADO"/>
    <s v="30.06.2017"/>
    <n v="325000"/>
    <n v="48750"/>
    <s v="ZLIN"/>
    <n v="10"/>
    <n v="0"/>
    <n v="0"/>
    <n v="0"/>
    <s v="ZLIN"/>
    <n v="10"/>
    <n v="0"/>
    <n v="0"/>
    <n v="0"/>
    <m/>
    <m/>
    <m/>
  </r>
  <r>
    <s v="120602010502-0"/>
    <x v="38"/>
    <m/>
    <s v="ESCRITORIO CON GAVETERO"/>
    <s v="18.05.2017"/>
    <n v="120000"/>
    <n v="40193.880000000005"/>
    <s v="ZLIN"/>
    <n v="10"/>
    <n v="0"/>
    <n v="0"/>
    <n v="0"/>
    <s v="ZLIN"/>
    <n v="10"/>
    <n v="0"/>
    <n v="0"/>
    <n v="0"/>
    <m/>
    <m/>
    <m/>
  </r>
  <r>
    <s v="120602010503-0"/>
    <x v="38"/>
    <m/>
    <s v="REFRIGERADORA"/>
    <s v="18.05.2017"/>
    <n v="275000"/>
    <n v="69153.16"/>
    <s v="ZLIN"/>
    <n v="10"/>
    <n v="0"/>
    <n v="0"/>
    <n v="0"/>
    <s v="ZLIN"/>
    <n v="10"/>
    <n v="0"/>
    <n v="0"/>
    <n v="0"/>
    <m/>
    <m/>
    <m/>
  </r>
  <r>
    <s v="120602010504-0"/>
    <x v="38"/>
    <m/>
    <s v="ARCHIVADOR PEQUEÑO"/>
    <s v="08.06.2017"/>
    <n v="192374.37"/>
    <n v="28856.160000000003"/>
    <s v="ZLIN"/>
    <n v="10"/>
    <n v="0"/>
    <n v="0"/>
    <n v="0"/>
    <s v="ZLIN"/>
    <n v="10"/>
    <n v="0"/>
    <n v="0"/>
    <n v="0"/>
    <m/>
    <m/>
    <m/>
  </r>
  <r>
    <s v="120602010505-0"/>
    <x v="38"/>
    <m/>
    <s v="AIRE ACONDICIONADO"/>
    <s v="19.06.2017"/>
    <n v="574000"/>
    <n v="86100"/>
    <s v="ZLIN"/>
    <n v="10"/>
    <n v="0"/>
    <n v="0"/>
    <n v="0"/>
    <s v="ZLIN"/>
    <n v="10"/>
    <n v="0"/>
    <n v="0"/>
    <n v="0"/>
    <m/>
    <m/>
    <m/>
  </r>
  <r>
    <s v="120602010506-0"/>
    <x v="38"/>
    <m/>
    <s v="TELEVISOR"/>
    <s v="30.05.2017"/>
    <n v="2199900"/>
    <n v="348317.5"/>
    <s v="ZLIN"/>
    <n v="10"/>
    <n v="0"/>
    <n v="0"/>
    <n v="0"/>
    <s v="ZLIN"/>
    <n v="10"/>
    <n v="0"/>
    <n v="0"/>
    <n v="0"/>
    <m/>
    <m/>
    <m/>
  </r>
  <r>
    <s v="120602010507-0"/>
    <x v="38"/>
    <m/>
    <s v="PIZARRA DE VIDRIO"/>
    <s v="29.05.2017"/>
    <n v="144922.5"/>
    <n v="22946.059999999998"/>
    <s v="ZLIN"/>
    <n v="10"/>
    <n v="0"/>
    <n v="0"/>
    <n v="0"/>
    <s v="ZLIN"/>
    <n v="10"/>
    <n v="0"/>
    <n v="0"/>
    <n v="0"/>
    <m/>
    <m/>
    <m/>
  </r>
  <r>
    <s v="120602010508-0"/>
    <x v="38"/>
    <m/>
    <s v="CARRITO PARA TRASLADO DE EQUIPO"/>
    <s v="31.05.2017"/>
    <n v="161600"/>
    <n v="25586.670000000013"/>
    <s v="ZLIN"/>
    <n v="10"/>
    <n v="0"/>
    <n v="0"/>
    <n v="0"/>
    <s v="ZLIN"/>
    <n v="10"/>
    <n v="0"/>
    <n v="0"/>
    <n v="0"/>
    <m/>
    <m/>
    <m/>
  </r>
  <r>
    <s v="120602010509-0"/>
    <x v="38"/>
    <m/>
    <s v="CARRITO PARA TRASLADO DE EQUIPO"/>
    <s v="31.05.2017"/>
    <n v="161600"/>
    <n v="25586.670000000013"/>
    <s v="ZLIN"/>
    <n v="10"/>
    <n v="0"/>
    <n v="0"/>
    <n v="0"/>
    <s v="ZLIN"/>
    <n v="10"/>
    <n v="0"/>
    <n v="0"/>
    <n v="0"/>
    <m/>
    <m/>
    <m/>
  </r>
  <r>
    <s v="120602010510-0"/>
    <x v="38"/>
    <m/>
    <s v="RELOJ MARCADOR"/>
    <s v="31.05.2017"/>
    <n v="209050"/>
    <n v="33099.579999999987"/>
    <s v="ZLIN"/>
    <n v="10"/>
    <n v="0"/>
    <n v="0"/>
    <n v="0"/>
    <s v="ZLIN"/>
    <n v="10"/>
    <n v="0"/>
    <n v="0"/>
    <n v="0"/>
    <m/>
    <m/>
    <m/>
  </r>
  <r>
    <s v="120602010511-0"/>
    <x v="38"/>
    <m/>
    <s v="AIRE ACONDICIONADO"/>
    <s v="07.06.2017"/>
    <n v="733000"/>
    <n v="109950"/>
    <s v="ZLIN"/>
    <n v="10"/>
    <n v="0"/>
    <n v="0"/>
    <n v="0"/>
    <s v="ZLIN"/>
    <n v="10"/>
    <n v="0"/>
    <n v="0"/>
    <n v="0"/>
    <m/>
    <m/>
    <m/>
  </r>
  <r>
    <s v="120602010512-0"/>
    <x v="38"/>
    <m/>
    <s v="ESCRITORIO"/>
    <s v="05.07.2017"/>
    <n v="170000"/>
    <n v="24083.329999999987"/>
    <s v="ZLIN"/>
    <n v="10"/>
    <n v="0"/>
    <n v="0"/>
    <n v="0"/>
    <s v="ZLIN"/>
    <n v="10"/>
    <n v="0"/>
    <n v="0"/>
    <n v="0"/>
    <m/>
    <m/>
    <m/>
  </r>
  <r>
    <s v="120602010513-0"/>
    <x v="38"/>
    <m/>
    <s v="ESCRITORIO"/>
    <s v="05.07.2017"/>
    <n v="170000"/>
    <n v="24083.329999999987"/>
    <s v="ZLIN"/>
    <n v="10"/>
    <n v="0"/>
    <n v="0"/>
    <n v="0"/>
    <s v="ZLIN"/>
    <n v="10"/>
    <n v="0"/>
    <n v="0"/>
    <n v="0"/>
    <m/>
    <m/>
    <m/>
  </r>
  <r>
    <s v="120602010514-0"/>
    <x v="38"/>
    <m/>
    <s v="AIRE ACONDICIONADO"/>
    <s v="15.06.2017"/>
    <n v="500000"/>
    <n v="75000"/>
    <s v="ZLIN"/>
    <n v="10"/>
    <n v="0"/>
    <n v="0"/>
    <n v="0"/>
    <s v="ZLIN"/>
    <n v="10"/>
    <n v="0"/>
    <n v="0"/>
    <n v="0"/>
    <m/>
    <m/>
    <m/>
  </r>
  <r>
    <s v="120602010515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16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17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18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19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20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21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22-0"/>
    <x v="38"/>
    <m/>
    <s v="SILLA"/>
    <s v="26.06.2017"/>
    <n v="209050"/>
    <n v="31357.5"/>
    <s v="ZLIN"/>
    <n v="10"/>
    <n v="0"/>
    <n v="0"/>
    <n v="0"/>
    <s v="ZLIN"/>
    <n v="10"/>
    <n v="0"/>
    <n v="0"/>
    <n v="0"/>
    <m/>
    <m/>
    <m/>
  </r>
  <r>
    <s v="120602010523-0"/>
    <x v="38"/>
    <m/>
    <s v="REFRIGERADORA"/>
    <s v="21.06.2017"/>
    <n v="287000"/>
    <n v="43050"/>
    <s v="ZLIN"/>
    <n v="10"/>
    <n v="0"/>
    <n v="0"/>
    <n v="0"/>
    <s v="ZLIN"/>
    <n v="10"/>
    <n v="0"/>
    <n v="0"/>
    <n v="0"/>
    <m/>
    <m/>
    <m/>
  </r>
  <r>
    <s v="120602010524-0"/>
    <x v="38"/>
    <m/>
    <s v="MESA REUNIONES PARA SEIS PERSONAS"/>
    <s v="12.09.2017"/>
    <n v="231816.31"/>
    <n v="28977.040000000008"/>
    <s v="ZLIN"/>
    <n v="10"/>
    <n v="0"/>
    <n v="0"/>
    <n v="0"/>
    <s v="ZLIN"/>
    <n v="10"/>
    <n v="0"/>
    <n v="0"/>
    <n v="0"/>
    <m/>
    <m/>
    <m/>
  </r>
  <r>
    <s v="120602010525-0"/>
    <x v="38"/>
    <m/>
    <s v="MESA DE TRABAJO"/>
    <s v="08.12.2017"/>
    <n v="1430015"/>
    <n v="143001.5"/>
    <s v="ZLIN"/>
    <n v="10"/>
    <n v="0"/>
    <n v="0"/>
    <n v="0"/>
    <s v="ZLIN"/>
    <n v="10"/>
    <n v="0"/>
    <n v="0"/>
    <n v="0"/>
    <m/>
    <m/>
    <m/>
  </r>
  <r>
    <s v="120602010526-0"/>
    <x v="38"/>
    <m/>
    <s v="CAMARA FOTOGRAFICA PARA CARNETS"/>
    <s v="14.07.2017"/>
    <n v="420582.05"/>
    <n v="59582.459999999963"/>
    <s v="ZLIN"/>
    <n v="10"/>
    <n v="0"/>
    <n v="0"/>
    <n v="0"/>
    <s v="ZLIN"/>
    <n v="10"/>
    <n v="0"/>
    <n v="0"/>
    <n v="0"/>
    <m/>
    <m/>
    <m/>
  </r>
  <r>
    <s v="120602010527-0"/>
    <x v="38"/>
    <m/>
    <s v="MAQUINA PARA HACER HIELO"/>
    <s v="11.07.2017"/>
    <n v="1675000"/>
    <n v="237291.66999999993"/>
    <s v="ZLIN"/>
    <n v="10"/>
    <n v="0"/>
    <n v="0"/>
    <n v="0"/>
    <s v="ZLIN"/>
    <n v="10"/>
    <n v="0"/>
    <n v="0"/>
    <n v="0"/>
    <m/>
    <m/>
    <m/>
  </r>
  <r>
    <s v="120602010528-0"/>
    <x v="38"/>
    <m/>
    <s v="AIRE ACONDICIONADO"/>
    <s v="06.09.2017"/>
    <n v="573475"/>
    <n v="71684.38"/>
    <s v="ZLIN"/>
    <n v="10"/>
    <n v="0"/>
    <n v="0"/>
    <n v="0"/>
    <s v="ZLIN"/>
    <n v="10"/>
    <n v="0"/>
    <n v="0"/>
    <n v="0"/>
    <m/>
    <m/>
    <m/>
  </r>
  <r>
    <s v="120602010531-0"/>
    <x v="38"/>
    <m/>
    <s v="MESITA DE SERVICIO NEGRA"/>
    <s v="28.07.2017"/>
    <n v="140000.01"/>
    <n v="19833.330000000016"/>
    <s v="ZLIN"/>
    <n v="10"/>
    <n v="0"/>
    <n v="0"/>
    <n v="0"/>
    <s v="ZLIN"/>
    <n v="10"/>
    <n v="0"/>
    <n v="0"/>
    <n v="0"/>
    <m/>
    <m/>
    <m/>
  </r>
  <r>
    <s v="120602010532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33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34-0"/>
    <x v="38"/>
    <m/>
    <s v="MODULO TIPO ESCRITORIO"/>
    <s v="09.08.2017"/>
    <n v="539973.6"/>
    <n v="71996.479999999981"/>
    <s v="ZLIN"/>
    <n v="10"/>
    <n v="0"/>
    <n v="0"/>
    <n v="0"/>
    <s v="ZLIN"/>
    <n v="10"/>
    <n v="0"/>
    <n v="0"/>
    <n v="0"/>
    <m/>
    <m/>
    <m/>
  </r>
  <r>
    <s v="120602010535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36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37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38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39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0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1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2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3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4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5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6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7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8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49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0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1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2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3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4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5-0"/>
    <x v="38"/>
    <m/>
    <s v="MODULO TIPO ESCRITORIO"/>
    <s v="09.08.2017"/>
    <n v="269986.8"/>
    <n v="35998.239999999991"/>
    <s v="ZLIN"/>
    <n v="10"/>
    <n v="0"/>
    <n v="0"/>
    <n v="0"/>
    <s v="ZLIN"/>
    <n v="10"/>
    <n v="0"/>
    <n v="0"/>
    <n v="0"/>
    <m/>
    <m/>
    <m/>
  </r>
  <r>
    <s v="120602010557-0"/>
    <x v="38"/>
    <m/>
    <s v="AIRE ACONDICIONADO"/>
    <s v="24.08.2017"/>
    <n v="460000"/>
    <n v="61333.330000000016"/>
    <s v="ZLIN"/>
    <n v="10"/>
    <n v="0"/>
    <n v="0"/>
    <n v="0"/>
    <s v="ZLIN"/>
    <n v="10"/>
    <n v="0"/>
    <n v="0"/>
    <n v="0"/>
    <m/>
    <m/>
    <m/>
  </r>
  <r>
    <s v="120602010558-0"/>
    <x v="38"/>
    <m/>
    <s v="AIRE ACONDICIONADO"/>
    <s v="24.08.2017"/>
    <n v="688000"/>
    <n v="91733.329999999958"/>
    <s v="ZLIN"/>
    <n v="10"/>
    <n v="0"/>
    <n v="0"/>
    <n v="0"/>
    <s v="ZLIN"/>
    <n v="10"/>
    <n v="0"/>
    <n v="0"/>
    <n v="0"/>
    <m/>
    <m/>
    <m/>
  </r>
  <r>
    <s v="120602010559-0"/>
    <x v="38"/>
    <m/>
    <s v="CASILLERO"/>
    <s v="13.10.2017"/>
    <n v="381375"/>
    <n v="44493.75"/>
    <s v="ZLIN"/>
    <n v="10"/>
    <n v="0"/>
    <n v="0"/>
    <n v="0"/>
    <s v="ZLIN"/>
    <n v="10"/>
    <n v="0"/>
    <n v="0"/>
    <n v="0"/>
    <m/>
    <m/>
    <m/>
  </r>
  <r>
    <s v="120602010560-0"/>
    <x v="38"/>
    <m/>
    <s v="TELEVISOR SMART LG 43 pulgs"/>
    <s v="29.08.2017"/>
    <n v="284924.99"/>
    <n v="37990"/>
    <s v="ZLIN"/>
    <n v="10"/>
    <n v="0"/>
    <n v="0"/>
    <n v="0"/>
    <s v="ZLIN"/>
    <n v="10"/>
    <n v="0"/>
    <n v="0"/>
    <n v="0"/>
    <m/>
    <m/>
    <m/>
  </r>
  <r>
    <s v="120602010562-0"/>
    <x v="38"/>
    <m/>
    <s v="REFRIGERADORA"/>
    <s v="06.09.2017"/>
    <n v="325000"/>
    <n v="40625"/>
    <s v="ZLIN"/>
    <n v="10"/>
    <n v="0"/>
    <n v="0"/>
    <n v="0"/>
    <s v="ZLIN"/>
    <n v="10"/>
    <n v="0"/>
    <n v="0"/>
    <n v="0"/>
    <m/>
    <m/>
    <m/>
  </r>
  <r>
    <s v="120602010565-0"/>
    <x v="38"/>
    <m/>
    <s v="REFRIGERADORA"/>
    <s v="08.09.2017"/>
    <n v="300000"/>
    <n v="37500"/>
    <s v="ZLIN"/>
    <n v="10"/>
    <n v="0"/>
    <n v="0"/>
    <n v="0"/>
    <s v="ZLIN"/>
    <n v="10"/>
    <n v="0"/>
    <n v="0"/>
    <n v="0"/>
    <m/>
    <m/>
    <m/>
  </r>
  <r>
    <s v="120602010566-0"/>
    <x v="38"/>
    <m/>
    <s v="RELOJ BIOMETRICO"/>
    <s v="18.09.2017"/>
    <n v="552306.71"/>
    <n v="69038.339999999967"/>
    <s v="ZLIN"/>
    <n v="10"/>
    <n v="0"/>
    <n v="0"/>
    <n v="0"/>
    <s v="ZLIN"/>
    <n v="10"/>
    <n v="0"/>
    <n v="0"/>
    <n v="0"/>
    <m/>
    <m/>
    <m/>
  </r>
  <r>
    <s v="120602010567-0"/>
    <x v="38"/>
    <m/>
    <s v="AIRE ACONDICIONADO"/>
    <s v="29.09.2017"/>
    <n v="290000"/>
    <n v="51070.799999999988"/>
    <s v="ZLIN"/>
    <n v="10"/>
    <n v="0"/>
    <n v="0"/>
    <n v="0"/>
    <s v="ZLIN"/>
    <n v="10"/>
    <n v="0"/>
    <n v="0"/>
    <n v="0"/>
    <m/>
    <m/>
    <m/>
  </r>
  <r>
    <s v="120602010568-0"/>
    <x v="38"/>
    <m/>
    <s v="TRITURADORA DE PAPEL"/>
    <s v="29.09.2017"/>
    <n v="249990"/>
    <n v="44024.790000000008"/>
    <s v="ZLIN"/>
    <n v="10"/>
    <n v="0"/>
    <n v="0"/>
    <n v="0"/>
    <s v="ZLIN"/>
    <n v="10"/>
    <n v="0"/>
    <n v="0"/>
    <n v="0"/>
    <m/>
    <m/>
    <m/>
  </r>
  <r>
    <s v="120602010570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1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2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3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4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5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6-0"/>
    <x v="38"/>
    <m/>
    <s v="LIBRERO"/>
    <s v="22.09.2017"/>
    <n v="110000"/>
    <n v="13750"/>
    <s v="ZLIN"/>
    <n v="10"/>
    <n v="0"/>
    <n v="0"/>
    <n v="0"/>
    <s v="ZLIN"/>
    <n v="10"/>
    <n v="0"/>
    <n v="0"/>
    <n v="0"/>
    <m/>
    <m/>
    <m/>
  </r>
  <r>
    <s v="120602010577-0"/>
    <x v="38"/>
    <m/>
    <s v="AIRE ACONDICIONADO CIELO RASO"/>
    <s v="25.10.2017"/>
    <n v="1050000"/>
    <n v="122500"/>
    <s v="ZLIN"/>
    <n v="10"/>
    <n v="0"/>
    <n v="0"/>
    <n v="0"/>
    <s v="ZLIN"/>
    <n v="10"/>
    <n v="0"/>
    <n v="0"/>
    <n v="0"/>
    <m/>
    <m/>
    <m/>
  </r>
  <r>
    <s v="120602010578-0"/>
    <x v="38"/>
    <m/>
    <s v="FUENTE DE AGUA"/>
    <s v="03.10.2017"/>
    <n v="358333.34"/>
    <n v="41805.550000000047"/>
    <s v="ZLIN"/>
    <n v="10"/>
    <n v="0"/>
    <n v="0"/>
    <n v="0"/>
    <s v="ZLIN"/>
    <n v="10"/>
    <n v="0"/>
    <n v="0"/>
    <n v="0"/>
    <m/>
    <m/>
    <m/>
  </r>
  <r>
    <s v="120602010579-0"/>
    <x v="38"/>
    <m/>
    <s v="FUENTE DE AGUA"/>
    <s v="03.10.2017"/>
    <n v="358333.34"/>
    <n v="41805.550000000047"/>
    <s v="ZLIN"/>
    <n v="10"/>
    <n v="0"/>
    <n v="0"/>
    <n v="0"/>
    <s v="ZLIN"/>
    <n v="10"/>
    <n v="0"/>
    <n v="0"/>
    <n v="0"/>
    <m/>
    <m/>
    <m/>
  </r>
  <r>
    <s v="120602010580-0"/>
    <x v="38"/>
    <m/>
    <s v="FUENTE DE AGUA"/>
    <s v="03.10.2017"/>
    <n v="358333.34"/>
    <n v="41805.550000000047"/>
    <s v="ZLIN"/>
    <n v="10"/>
    <n v="0"/>
    <n v="0"/>
    <n v="0"/>
    <s v="ZLIN"/>
    <n v="10"/>
    <n v="0"/>
    <n v="0"/>
    <n v="0"/>
    <m/>
    <m/>
    <m/>
  </r>
  <r>
    <s v="120602010581-0"/>
    <x v="38"/>
    <m/>
    <s v="FUENTE DE AGUA"/>
    <s v="03.10.2017"/>
    <n v="358333.34"/>
    <n v="41805.550000000047"/>
    <s v="ZLIN"/>
    <n v="10"/>
    <n v="0"/>
    <n v="0"/>
    <n v="0"/>
    <s v="ZLIN"/>
    <n v="10"/>
    <n v="0"/>
    <n v="0"/>
    <n v="0"/>
    <m/>
    <m/>
    <m/>
  </r>
  <r>
    <s v="120602010582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3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4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5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6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7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8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89-0"/>
    <x v="38"/>
    <m/>
    <s v="FUENTE DE AGUA"/>
    <s v="03.10.2017"/>
    <n v="358333.33"/>
    <n v="41805.549999999988"/>
    <s v="ZLIN"/>
    <n v="10"/>
    <n v="0"/>
    <n v="0"/>
    <n v="0"/>
    <s v="ZLIN"/>
    <n v="10"/>
    <n v="0"/>
    <n v="0"/>
    <n v="0"/>
    <m/>
    <m/>
    <m/>
  </r>
  <r>
    <s v="120602010590-0"/>
    <x v="38"/>
    <m/>
    <s v="AIRE ACONDICIONADO"/>
    <s v="03.11.2017"/>
    <n v="588694.07999999996"/>
    <n v="63775.189999999944"/>
    <s v="ZLIN"/>
    <n v="10"/>
    <n v="0"/>
    <n v="0"/>
    <n v="0"/>
    <s v="ZLIN"/>
    <n v="10"/>
    <n v="0"/>
    <n v="0"/>
    <n v="0"/>
    <m/>
    <m/>
    <m/>
  </r>
  <r>
    <s v="120602010591-0"/>
    <x v="38"/>
    <m/>
    <s v="TANQUE DE CAPTACIÓN 5000 LITROS"/>
    <s v="03.10.2017"/>
    <n v="593984.5"/>
    <n v="69298.189999999944"/>
    <s v="ZLIN"/>
    <n v="10"/>
    <n v="0"/>
    <n v="0"/>
    <n v="0"/>
    <s v="ZLIN"/>
    <n v="10"/>
    <n v="0"/>
    <n v="0"/>
    <n v="0"/>
    <m/>
    <m/>
    <m/>
  </r>
  <r>
    <s v="120602010592-0"/>
    <x v="38"/>
    <m/>
    <s v="AIRE ACONDICIONADO"/>
    <s v="26.10.2017"/>
    <n v="503829.99"/>
    <n v="58780.169999999984"/>
    <s v="ZLIN"/>
    <n v="10"/>
    <n v="0"/>
    <n v="0"/>
    <n v="0"/>
    <s v="ZLIN"/>
    <n v="10"/>
    <n v="0"/>
    <n v="0"/>
    <n v="0"/>
    <m/>
    <m/>
    <m/>
  </r>
  <r>
    <s v="120602010593-0"/>
    <x v="38"/>
    <m/>
    <s v="SILLA SECRETARIAL"/>
    <s v="02.10.2017"/>
    <n v="186450"/>
    <n v="21752.5"/>
    <s v="ZLIN"/>
    <n v="10"/>
    <n v="0"/>
    <n v="0"/>
    <n v="0"/>
    <s v="ZLIN"/>
    <n v="10"/>
    <n v="0"/>
    <n v="0"/>
    <n v="0"/>
    <m/>
    <m/>
    <m/>
  </r>
  <r>
    <s v="120602010594-0"/>
    <x v="38"/>
    <m/>
    <s v="SILLA SECRETARIAL"/>
    <s v="02.10.2017"/>
    <n v="186450"/>
    <n v="21752.5"/>
    <s v="ZLIN"/>
    <n v="10"/>
    <n v="0"/>
    <n v="0"/>
    <n v="0"/>
    <s v="ZLIN"/>
    <n v="10"/>
    <n v="0"/>
    <n v="0"/>
    <n v="0"/>
    <m/>
    <m/>
    <m/>
  </r>
  <r>
    <s v="120602010595-0"/>
    <x v="38"/>
    <m/>
    <s v="SILLA SECRETARIAL"/>
    <s v="02.10.2017"/>
    <n v="186450"/>
    <n v="21752.5"/>
    <s v="ZLIN"/>
    <n v="10"/>
    <n v="0"/>
    <n v="0"/>
    <n v="0"/>
    <s v="ZLIN"/>
    <n v="10"/>
    <n v="0"/>
    <n v="0"/>
    <n v="0"/>
    <m/>
    <m/>
    <m/>
  </r>
  <r>
    <s v="120602010596-0"/>
    <x v="38"/>
    <m/>
    <s v="SILLA SECRETARIAL"/>
    <s v="02.10.2017"/>
    <n v="204216.99"/>
    <n v="23825.319999999978"/>
    <s v="ZLIN"/>
    <n v="10"/>
    <n v="0"/>
    <n v="0"/>
    <n v="0"/>
    <s v="ZLIN"/>
    <n v="10"/>
    <n v="0"/>
    <n v="0"/>
    <n v="0"/>
    <m/>
    <m/>
    <m/>
  </r>
  <r>
    <s v="120602010597-0"/>
    <x v="38"/>
    <m/>
    <s v="SILLA SECRETARIAL"/>
    <s v="02.10.2017"/>
    <n v="192100"/>
    <n v="22411.670000000013"/>
    <s v="ZLIN"/>
    <n v="10"/>
    <n v="0"/>
    <n v="0"/>
    <n v="0"/>
    <s v="ZLIN"/>
    <n v="10"/>
    <n v="0"/>
    <n v="0"/>
    <n v="0"/>
    <m/>
    <m/>
    <m/>
  </r>
  <r>
    <s v="120602010598-0"/>
    <x v="38"/>
    <m/>
    <s v="SILLA SECRETARIAL"/>
    <s v="02.10.2017"/>
    <n v="192100"/>
    <n v="22411.670000000013"/>
    <s v="ZLIN"/>
    <n v="10"/>
    <n v="0"/>
    <n v="0"/>
    <n v="0"/>
    <s v="ZLIN"/>
    <n v="10"/>
    <n v="0"/>
    <n v="0"/>
    <n v="0"/>
    <m/>
    <m/>
    <m/>
  </r>
  <r>
    <s v="120602010599-0"/>
    <x v="38"/>
    <m/>
    <s v="SILLA SECRETARIAL"/>
    <s v="02.10.2017"/>
    <n v="192100"/>
    <n v="22411.670000000013"/>
    <s v="ZLIN"/>
    <n v="10"/>
    <n v="0"/>
    <n v="0"/>
    <n v="0"/>
    <s v="ZLIN"/>
    <n v="10"/>
    <n v="0"/>
    <n v="0"/>
    <n v="0"/>
    <m/>
    <m/>
    <m/>
  </r>
  <r>
    <s v="120602010600-0"/>
    <x v="38"/>
    <m/>
    <s v="SILLA SECRETARIAL"/>
    <s v="02.10.2017"/>
    <n v="192100"/>
    <n v="22411.670000000013"/>
    <s v="ZLIN"/>
    <n v="10"/>
    <n v="0"/>
    <n v="0"/>
    <n v="0"/>
    <s v="ZLIN"/>
    <n v="10"/>
    <n v="0"/>
    <n v="0"/>
    <n v="0"/>
    <m/>
    <m/>
    <m/>
  </r>
  <r>
    <s v="120602010601-0"/>
    <x v="38"/>
    <m/>
    <s v="SILLA SECRETARIAL"/>
    <s v="02.10.2017"/>
    <n v="192100"/>
    <n v="22411.670000000013"/>
    <s v="ZLIN"/>
    <n v="10"/>
    <n v="0"/>
    <n v="0"/>
    <n v="0"/>
    <s v="ZLIN"/>
    <n v="10"/>
    <n v="0"/>
    <n v="0"/>
    <n v="0"/>
    <m/>
    <m/>
    <m/>
  </r>
  <r>
    <s v="120602010602-0"/>
    <x v="38"/>
    <m/>
    <s v="SILLA SECRETARIAL"/>
    <s v="02.10.2017"/>
    <n v="192100"/>
    <n v="22411.670000000013"/>
    <s v="ZLIN"/>
    <n v="10"/>
    <n v="0"/>
    <n v="0"/>
    <n v="0"/>
    <s v="ZLIN"/>
    <n v="10"/>
    <n v="0"/>
    <n v="0"/>
    <n v="0"/>
    <m/>
    <m/>
    <m/>
  </r>
  <r>
    <s v="120602010603-0"/>
    <x v="38"/>
    <m/>
    <s v="CAMARA FOTOGRAFICA"/>
    <s v="03.10.2017"/>
    <n v="170200"/>
    <n v="19856.670000000013"/>
    <s v="ZLIN"/>
    <n v="10"/>
    <n v="0"/>
    <n v="0"/>
    <n v="0"/>
    <s v="ZLIN"/>
    <n v="10"/>
    <n v="0"/>
    <n v="0"/>
    <n v="0"/>
    <m/>
    <m/>
    <m/>
  </r>
  <r>
    <s v="120602010604-0"/>
    <x v="38"/>
    <m/>
    <s v="AIRE ACONDICIONADO"/>
    <s v="07.11.2017"/>
    <n v="608186.42000000004"/>
    <n v="65886.859999999986"/>
    <s v="ZLIN"/>
    <n v="10"/>
    <n v="0"/>
    <n v="0"/>
    <n v="0"/>
    <s v="ZLIN"/>
    <n v="10"/>
    <n v="0"/>
    <n v="0"/>
    <n v="0"/>
    <m/>
    <m/>
    <m/>
  </r>
  <r>
    <s v="120602010605-0"/>
    <x v="38"/>
    <m/>
    <s v="MUEBLE DE PARED"/>
    <s v="10.10.2017"/>
    <n v="247470"/>
    <n v="28871.5"/>
    <s v="ZLIN"/>
    <n v="10"/>
    <n v="0"/>
    <n v="0"/>
    <n v="0"/>
    <s v="ZLIN"/>
    <n v="10"/>
    <n v="0"/>
    <n v="0"/>
    <n v="0"/>
    <m/>
    <m/>
    <m/>
  </r>
  <r>
    <s v="120602010606-0"/>
    <x v="38"/>
    <m/>
    <s v="MUEBLE DE PARED"/>
    <s v="10.10.2017"/>
    <n v="296964"/>
    <n v="34645.799999999988"/>
    <s v="ZLIN"/>
    <n v="10"/>
    <n v="0"/>
    <n v="0"/>
    <n v="0"/>
    <s v="ZLIN"/>
    <n v="10"/>
    <n v="0"/>
    <n v="0"/>
    <n v="0"/>
    <m/>
    <m/>
    <m/>
  </r>
  <r>
    <s v="120602010607-0"/>
    <x v="38"/>
    <m/>
    <s v=" MUEBLE DE PARED"/>
    <s v="10.10.2017"/>
    <n v="131984"/>
    <n v="15398.130000000005"/>
    <s v="ZLIN"/>
    <n v="10"/>
    <n v="0"/>
    <n v="0"/>
    <n v="0"/>
    <s v="ZLIN"/>
    <n v="10"/>
    <n v="0"/>
    <n v="0"/>
    <n v="0"/>
    <m/>
    <m/>
    <m/>
  </r>
  <r>
    <s v="120602010610-0"/>
    <x v="38"/>
    <m/>
    <s v="ARCHIVADOR MODULO BAJO ARTURITO DOBLE"/>
    <s v="26.10.2017"/>
    <n v="298961.53999999998"/>
    <n v="34878.839999999967"/>
    <s v="ZLIN"/>
    <n v="10"/>
    <n v="0"/>
    <n v="0"/>
    <n v="0"/>
    <s v="ZLIN"/>
    <n v="10"/>
    <n v="0"/>
    <n v="0"/>
    <n v="0"/>
    <m/>
    <m/>
    <m/>
  </r>
  <r>
    <s v="120602010611-0"/>
    <x v="38"/>
    <m/>
    <s v="ARCHIVADOR MODULO BAJO TIPO ARTURITO"/>
    <s v="26.10.2017"/>
    <n v="298961.53999999998"/>
    <n v="34878.839999999967"/>
    <s v="ZLIN"/>
    <n v="10"/>
    <n v="0"/>
    <n v="0"/>
    <n v="0"/>
    <s v="ZLIN"/>
    <n v="10"/>
    <n v="0"/>
    <n v="0"/>
    <n v="0"/>
    <m/>
    <m/>
    <m/>
  </r>
  <r>
    <s v="120602010612-0"/>
    <x v="38"/>
    <m/>
    <s v="GRABADORA DIGITAL"/>
    <s v="17.10.2017"/>
    <n v="149300"/>
    <n v="17418.329999999987"/>
    <s v="ZLIN"/>
    <n v="10"/>
    <n v="0"/>
    <n v="0"/>
    <n v="0"/>
    <s v="ZLIN"/>
    <n v="10"/>
    <n v="0"/>
    <n v="0"/>
    <n v="0"/>
    <m/>
    <m/>
    <m/>
  </r>
  <r>
    <s v="120602010613-0"/>
    <x v="38"/>
    <m/>
    <s v="AIRE ACONDICIONADO"/>
    <s v="19.10.2017"/>
    <n v="574000"/>
    <n v="66966.669999999984"/>
    <s v="ZLIN"/>
    <n v="10"/>
    <n v="0"/>
    <n v="0"/>
    <n v="0"/>
    <s v="ZLIN"/>
    <n v="10"/>
    <n v="0"/>
    <n v="0"/>
    <n v="0"/>
    <m/>
    <m/>
    <m/>
  </r>
  <r>
    <s v="120602010614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15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16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17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18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19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20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21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22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23-0"/>
    <x v="38"/>
    <m/>
    <s v="CONTENEDOR"/>
    <s v="24.01.2018"/>
    <n v="217625"/>
    <n v="19948.959999999992"/>
    <s v="ZLIN"/>
    <n v="10"/>
    <n v="0"/>
    <n v="0"/>
    <n v="0"/>
    <s v="ZLIN"/>
    <n v="10"/>
    <n v="0"/>
    <n v="0"/>
    <n v="0"/>
    <m/>
    <m/>
    <m/>
  </r>
  <r>
    <s v="120602010624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25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26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27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28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29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30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31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32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33-0"/>
    <x v="38"/>
    <m/>
    <s v="CONTENEDOR"/>
    <s v="24.01.2018"/>
    <n v="182187.5"/>
    <n v="16700.51999999999"/>
    <s v="ZLIN"/>
    <n v="10"/>
    <n v="0"/>
    <n v="0"/>
    <n v="0"/>
    <s v="ZLIN"/>
    <n v="10"/>
    <n v="0"/>
    <n v="0"/>
    <n v="0"/>
    <m/>
    <m/>
    <m/>
  </r>
  <r>
    <s v="120602010634-0"/>
    <x v="38"/>
    <m/>
    <s v="CONTENEDOR"/>
    <s v="24.01.2018"/>
    <n v="199479.17"/>
    <n v="18285.590000000026"/>
    <s v="ZLIN"/>
    <n v="10"/>
    <n v="0"/>
    <n v="0"/>
    <n v="0"/>
    <s v="ZLIN"/>
    <n v="10"/>
    <n v="0"/>
    <n v="0"/>
    <n v="0"/>
    <m/>
    <m/>
    <m/>
  </r>
  <r>
    <s v="120602010635-0"/>
    <x v="38"/>
    <m/>
    <s v="CONTENEDOR"/>
    <s v="24.01.2018"/>
    <n v="199479.17"/>
    <n v="18285.590000000026"/>
    <s v="ZLIN"/>
    <n v="10"/>
    <n v="0"/>
    <n v="0"/>
    <n v="0"/>
    <s v="ZLIN"/>
    <n v="10"/>
    <n v="0"/>
    <n v="0"/>
    <n v="0"/>
    <m/>
    <m/>
    <m/>
  </r>
  <r>
    <s v="120602010636-0"/>
    <x v="38"/>
    <m/>
    <s v="CONTENEDOR"/>
    <s v="24.01.2018"/>
    <n v="199479.17"/>
    <n v="18285.590000000026"/>
    <s v="ZLIN"/>
    <n v="10"/>
    <n v="0"/>
    <n v="0"/>
    <n v="0"/>
    <s v="ZLIN"/>
    <n v="10"/>
    <n v="0"/>
    <n v="0"/>
    <n v="0"/>
    <m/>
    <m/>
    <m/>
  </r>
  <r>
    <s v="120602010637-0"/>
    <x v="38"/>
    <m/>
    <s v="CONTENEDOR"/>
    <s v="24.01.2018"/>
    <n v="199479.17"/>
    <n v="18285.590000000026"/>
    <s v="ZLIN"/>
    <n v="10"/>
    <n v="0"/>
    <n v="0"/>
    <n v="0"/>
    <s v="ZLIN"/>
    <n v="10"/>
    <n v="0"/>
    <n v="0"/>
    <n v="0"/>
    <m/>
    <m/>
    <m/>
  </r>
  <r>
    <s v="120602010638-0"/>
    <x v="38"/>
    <m/>
    <s v="CONTENEDOR"/>
    <s v="24.01.2018"/>
    <n v="199479.17"/>
    <n v="18285.590000000026"/>
    <s v="ZLIN"/>
    <n v="10"/>
    <n v="0"/>
    <n v="0"/>
    <n v="0"/>
    <s v="ZLIN"/>
    <n v="10"/>
    <n v="0"/>
    <n v="0"/>
    <n v="0"/>
    <m/>
    <m/>
    <m/>
  </r>
  <r>
    <s v="120602010639-0"/>
    <x v="38"/>
    <m/>
    <s v="CONTENEDOR"/>
    <s v="24.01.2018"/>
    <n v="199479.17"/>
    <n v="18285.590000000026"/>
    <s v="ZLIN"/>
    <n v="10"/>
    <n v="0"/>
    <n v="0"/>
    <n v="0"/>
    <s v="ZLIN"/>
    <n v="10"/>
    <n v="0"/>
    <n v="0"/>
    <n v="0"/>
    <m/>
    <m/>
    <m/>
  </r>
  <r>
    <s v="120602010640-0"/>
    <x v="38"/>
    <m/>
    <s v="CONTENEDOR"/>
    <s v="24.01.2018"/>
    <n v="132500"/>
    <n v="12145.830000000002"/>
    <s v="ZLIN"/>
    <n v="10"/>
    <n v="0"/>
    <n v="0"/>
    <n v="0"/>
    <s v="ZLIN"/>
    <n v="10"/>
    <n v="0"/>
    <n v="0"/>
    <n v="0"/>
    <m/>
    <m/>
    <m/>
  </r>
  <r>
    <s v="120602010641-0"/>
    <x v="38"/>
    <m/>
    <s v="CONTENEDOR"/>
    <s v="24.01.2018"/>
    <n v="132500"/>
    <n v="12145.830000000002"/>
    <s v="ZLIN"/>
    <n v="10"/>
    <n v="0"/>
    <n v="0"/>
    <n v="0"/>
    <s v="ZLIN"/>
    <n v="10"/>
    <n v="0"/>
    <n v="0"/>
    <n v="0"/>
    <m/>
    <m/>
    <m/>
  </r>
  <r>
    <s v="120602010642-0"/>
    <x v="38"/>
    <m/>
    <s v="CONTENEDOR"/>
    <s v="24.01.2018"/>
    <n v="132500"/>
    <n v="12145.830000000002"/>
    <s v="ZLIN"/>
    <n v="10"/>
    <n v="0"/>
    <n v="0"/>
    <n v="0"/>
    <s v="ZLIN"/>
    <n v="10"/>
    <n v="0"/>
    <n v="0"/>
    <n v="0"/>
    <m/>
    <m/>
    <m/>
  </r>
  <r>
    <s v="120602010643-0"/>
    <x v="38"/>
    <m/>
    <s v="CONTENEDOR"/>
    <s v="24.01.2018"/>
    <n v="132500"/>
    <n v="12145.830000000002"/>
    <s v="ZLIN"/>
    <n v="10"/>
    <n v="0"/>
    <n v="0"/>
    <n v="0"/>
    <s v="ZLIN"/>
    <n v="10"/>
    <n v="0"/>
    <n v="0"/>
    <n v="0"/>
    <m/>
    <m/>
    <m/>
  </r>
  <r>
    <s v="120602010644-0"/>
    <x v="38"/>
    <m/>
    <s v="CONTENEDOR"/>
    <s v="24.01.2018"/>
    <n v="132500"/>
    <n v="12145.830000000002"/>
    <s v="ZLIN"/>
    <n v="10"/>
    <n v="0"/>
    <n v="0"/>
    <n v="0"/>
    <s v="ZLIN"/>
    <n v="10"/>
    <n v="0"/>
    <n v="0"/>
    <n v="0"/>
    <m/>
    <m/>
    <m/>
  </r>
  <r>
    <s v="120602010645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46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47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48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49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0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1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2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3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4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5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6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7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8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59-0"/>
    <x v="38"/>
    <m/>
    <s v="CONTENEDOR"/>
    <s v="24.01.2018"/>
    <n v="406250"/>
    <n v="37239.580000000016"/>
    <s v="ZLIN"/>
    <n v="10"/>
    <n v="0"/>
    <n v="0"/>
    <n v="0"/>
    <s v="ZLIN"/>
    <n v="10"/>
    <n v="0"/>
    <n v="0"/>
    <n v="0"/>
    <m/>
    <m/>
    <m/>
  </r>
  <r>
    <s v="120602010660-0"/>
    <x v="38"/>
    <m/>
    <s v="CONTENEDOR"/>
    <s v="24.01.2018"/>
    <n v="287500"/>
    <n v="26354.170000000013"/>
    <s v="ZLIN"/>
    <n v="10"/>
    <n v="0"/>
    <n v="0"/>
    <n v="0"/>
    <s v="ZLIN"/>
    <n v="10"/>
    <n v="0"/>
    <n v="0"/>
    <n v="0"/>
    <m/>
    <m/>
    <m/>
  </r>
  <r>
    <s v="120602010661-0"/>
    <x v="38"/>
    <m/>
    <s v="CONTENEDOR"/>
    <s v="24.01.2018"/>
    <n v="287500"/>
    <n v="26354.170000000013"/>
    <s v="ZLIN"/>
    <n v="10"/>
    <n v="0"/>
    <n v="0"/>
    <n v="0"/>
    <s v="ZLIN"/>
    <n v="10"/>
    <n v="0"/>
    <n v="0"/>
    <n v="0"/>
    <m/>
    <m/>
    <m/>
  </r>
  <r>
    <s v="120602010662-0"/>
    <x v="38"/>
    <m/>
    <s v="CONTENEDOR"/>
    <s v="24.01.2018"/>
    <n v="927500"/>
    <n v="85020.829999999958"/>
    <s v="ZLIN"/>
    <n v="10"/>
    <n v="0"/>
    <n v="0"/>
    <n v="0"/>
    <s v="ZLIN"/>
    <n v="10"/>
    <n v="0"/>
    <n v="0"/>
    <n v="0"/>
    <m/>
    <m/>
    <m/>
  </r>
  <r>
    <s v="120602010663-0"/>
    <x v="38"/>
    <m/>
    <s v="CONTENEDOR"/>
    <s v="24.01.2018"/>
    <n v="603750"/>
    <n v="55343.75"/>
    <s v="ZLIN"/>
    <n v="10"/>
    <n v="0"/>
    <n v="0"/>
    <n v="0"/>
    <s v="ZLIN"/>
    <n v="10"/>
    <n v="0"/>
    <n v="0"/>
    <n v="0"/>
    <m/>
    <m/>
    <m/>
  </r>
  <r>
    <s v="120602010664-0"/>
    <x v="38"/>
    <m/>
    <s v="CONTENEDOR"/>
    <s v="24.01.2018"/>
    <n v="603750"/>
    <n v="55343.75"/>
    <s v="ZLIN"/>
    <n v="10"/>
    <n v="0"/>
    <n v="0"/>
    <n v="0"/>
    <s v="ZLIN"/>
    <n v="10"/>
    <n v="0"/>
    <n v="0"/>
    <n v="0"/>
    <m/>
    <m/>
    <m/>
  </r>
  <r>
    <s v="120602010665-0"/>
    <x v="38"/>
    <m/>
    <s v="CONTENEDOR"/>
    <s v="24.01.2018"/>
    <n v="517500"/>
    <n v="47437.5"/>
    <s v="ZLIN"/>
    <n v="10"/>
    <n v="0"/>
    <n v="0"/>
    <n v="0"/>
    <s v="ZLIN"/>
    <n v="10"/>
    <n v="0"/>
    <n v="0"/>
    <n v="0"/>
    <m/>
    <m/>
    <m/>
  </r>
  <r>
    <s v="120602010666-0"/>
    <x v="38"/>
    <m/>
    <s v="CONTENEDOR"/>
    <s v="24.01.2018"/>
    <n v="517500"/>
    <n v="47437.5"/>
    <s v="ZLIN"/>
    <n v="10"/>
    <n v="0"/>
    <n v="0"/>
    <n v="0"/>
    <s v="ZLIN"/>
    <n v="10"/>
    <n v="0"/>
    <n v="0"/>
    <n v="0"/>
    <m/>
    <m/>
    <m/>
  </r>
  <r>
    <s v="120602010667-0"/>
    <x v="38"/>
    <m/>
    <s v="CONTENEDOR"/>
    <s v="24.01.2018"/>
    <n v="180000"/>
    <n v="16500"/>
    <s v="ZLIN"/>
    <n v="10"/>
    <n v="0"/>
    <n v="0"/>
    <n v="0"/>
    <s v="ZLIN"/>
    <n v="10"/>
    <n v="0"/>
    <n v="0"/>
    <n v="0"/>
    <m/>
    <m/>
    <m/>
  </r>
  <r>
    <s v="120602010668-0"/>
    <x v="38"/>
    <m/>
    <s v="CONTENEDOR"/>
    <s v="24.01.2018"/>
    <n v="180000"/>
    <n v="16500"/>
    <s v="ZLIN"/>
    <n v="10"/>
    <n v="0"/>
    <n v="0"/>
    <n v="0"/>
    <s v="ZLIN"/>
    <n v="10"/>
    <n v="0"/>
    <n v="0"/>
    <n v="0"/>
    <m/>
    <m/>
    <m/>
  </r>
  <r>
    <s v="120602010669-0"/>
    <x v="38"/>
    <m/>
    <s v="CONTENEDOR"/>
    <s v="24.01.2018"/>
    <n v="3490000"/>
    <n v="319916.66999999993"/>
    <s v="ZLIN"/>
    <n v="10"/>
    <n v="0"/>
    <n v="0"/>
    <n v="0"/>
    <s v="ZLIN"/>
    <n v="10"/>
    <n v="0"/>
    <n v="0"/>
    <n v="0"/>
    <m/>
    <m/>
    <m/>
  </r>
  <r>
    <s v="120602010670-0"/>
    <x v="38"/>
    <m/>
    <s v="CONTENEDOR"/>
    <s v="24.01.2018"/>
    <n v="2617500"/>
    <n v="239937.5"/>
    <s v="ZLIN"/>
    <n v="10"/>
    <n v="0"/>
    <n v="0"/>
    <n v="0"/>
    <s v="ZLIN"/>
    <n v="10"/>
    <n v="0"/>
    <n v="0"/>
    <n v="0"/>
    <m/>
    <m/>
    <m/>
  </r>
  <r>
    <s v="120602010671-0"/>
    <x v="38"/>
    <m/>
    <s v="CONTENEDOR"/>
    <s v="24.01.2018"/>
    <n v="2181250"/>
    <n v="199947.91999999993"/>
    <s v="ZLIN"/>
    <n v="10"/>
    <n v="0"/>
    <n v="0"/>
    <n v="0"/>
    <s v="ZLIN"/>
    <n v="10"/>
    <n v="0"/>
    <n v="0"/>
    <n v="0"/>
    <m/>
    <m/>
    <m/>
  </r>
  <r>
    <s v="120602010672-0"/>
    <x v="38"/>
    <m/>
    <s v="CONTENEDOR"/>
    <s v="24.01.2018"/>
    <n v="4550000"/>
    <n v="417083.33000000007"/>
    <s v="ZLIN"/>
    <n v="10"/>
    <n v="0"/>
    <n v="0"/>
    <n v="0"/>
    <s v="ZLIN"/>
    <n v="10"/>
    <n v="0"/>
    <n v="0"/>
    <n v="0"/>
    <m/>
    <m/>
    <m/>
  </r>
  <r>
    <s v="120602010673-0"/>
    <x v="38"/>
    <m/>
    <s v="CONTENEDOR"/>
    <s v="27.12.2017"/>
    <n v="3981250"/>
    <n v="398125"/>
    <s v="ZLIN"/>
    <n v="10"/>
    <n v="0"/>
    <n v="0"/>
    <n v="0"/>
    <s v="ZLIN"/>
    <n v="10"/>
    <n v="0"/>
    <n v="0"/>
    <n v="0"/>
    <m/>
    <m/>
    <m/>
  </r>
  <r>
    <s v="120602010674-0"/>
    <x v="38"/>
    <m/>
    <s v="CONTENEDOR"/>
    <s v="27.12.2017"/>
    <n v="2275000"/>
    <n v="227500"/>
    <s v="ZLIN"/>
    <n v="10"/>
    <n v="0"/>
    <n v="0"/>
    <n v="0"/>
    <s v="ZLIN"/>
    <n v="10"/>
    <n v="0"/>
    <n v="0"/>
    <n v="0"/>
    <m/>
    <m/>
    <m/>
  </r>
  <r>
    <s v="120602010675-0"/>
    <x v="38"/>
    <m/>
    <s v="CONTENEDOR"/>
    <s v="24.01.2018"/>
    <n v="2843750"/>
    <n v="260677.08000000007"/>
    <s v="ZLIN"/>
    <n v="10"/>
    <n v="0"/>
    <n v="0"/>
    <n v="0"/>
    <s v="ZLIN"/>
    <n v="10"/>
    <n v="0"/>
    <n v="0"/>
    <n v="0"/>
    <m/>
    <m/>
    <m/>
  </r>
  <r>
    <s v="120602010676-0"/>
    <x v="38"/>
    <m/>
    <s v="REFRIGERADORA"/>
    <s v="31.10.2017"/>
    <n v="154900"/>
    <n v="18071.670000000013"/>
    <s v="ZLIN"/>
    <n v="10"/>
    <n v="0"/>
    <n v="0"/>
    <n v="0"/>
    <s v="ZLIN"/>
    <n v="10"/>
    <n v="0"/>
    <n v="0"/>
    <n v="0"/>
    <m/>
    <m/>
    <m/>
  </r>
  <r>
    <s v="120602010677-0"/>
    <x v="38"/>
    <m/>
    <s v="AIRE ACONDICIONADO TIPO CIELO"/>
    <s v="27.10.2017"/>
    <n v="1845000"/>
    <n v="215250"/>
    <s v="ZLIN"/>
    <n v="10"/>
    <n v="0"/>
    <n v="0"/>
    <n v="0"/>
    <s v="ZLIN"/>
    <n v="10"/>
    <n v="0"/>
    <n v="0"/>
    <n v="0"/>
    <m/>
    <m/>
    <m/>
  </r>
  <r>
    <s v="120602010678-0"/>
    <x v="38"/>
    <m/>
    <s v="AIRE ACONDICIONADO"/>
    <s v="22.12.2017"/>
    <n v="1356000"/>
    <n v="135600"/>
    <s v="ZLIN"/>
    <n v="10"/>
    <n v="0"/>
    <n v="0"/>
    <n v="0"/>
    <s v="ZLIN"/>
    <n v="10"/>
    <n v="0"/>
    <n v="0"/>
    <n v="0"/>
    <m/>
    <m/>
    <m/>
  </r>
  <r>
    <s v="120602010679-0"/>
    <x v="38"/>
    <m/>
    <s v="AIRE ACONDICIONADO"/>
    <s v="22.12.2017"/>
    <n v="1356000"/>
    <n v="135600"/>
    <s v="ZLIN"/>
    <n v="10"/>
    <n v="0"/>
    <n v="0"/>
    <n v="0"/>
    <s v="ZLIN"/>
    <n v="10"/>
    <n v="0"/>
    <n v="0"/>
    <n v="0"/>
    <m/>
    <m/>
    <m/>
  </r>
  <r>
    <s v="120602010680-0"/>
    <x v="38"/>
    <m/>
    <s v="AIRE ACONDICIONADO"/>
    <s v="22.12.2017"/>
    <n v="1356000"/>
    <n v="135600"/>
    <s v="ZLIN"/>
    <n v="10"/>
    <n v="0"/>
    <n v="0"/>
    <n v="0"/>
    <s v="ZLIN"/>
    <n v="10"/>
    <n v="0"/>
    <n v="0"/>
    <n v="0"/>
    <m/>
    <m/>
    <m/>
  </r>
  <r>
    <s v="120602010681-0"/>
    <x v="38"/>
    <m/>
    <s v="AIRE ACONDICIONADO"/>
    <s v="22.12.2017"/>
    <n v="1356000"/>
    <n v="135600"/>
    <s v="ZLIN"/>
    <n v="10"/>
    <n v="0"/>
    <n v="0"/>
    <n v="0"/>
    <s v="ZLIN"/>
    <n v="10"/>
    <n v="0"/>
    <n v="0"/>
    <n v="0"/>
    <m/>
    <m/>
    <m/>
  </r>
  <r>
    <s v="120602010682-0"/>
    <x v="38"/>
    <m/>
    <s v="AIRE ACONDICIONADO"/>
    <s v="22.12.2017"/>
    <n v="1356000"/>
    <n v="135600"/>
    <s v="ZLIN"/>
    <n v="10"/>
    <n v="0"/>
    <n v="0"/>
    <n v="0"/>
    <s v="ZLIN"/>
    <n v="10"/>
    <n v="0"/>
    <n v="0"/>
    <n v="0"/>
    <m/>
    <m/>
    <m/>
  </r>
  <r>
    <s v="120602010683-0"/>
    <x v="38"/>
    <m/>
    <s v="AIRE ACONDICIONADO"/>
    <s v="22.12.2017"/>
    <n v="1356000"/>
    <n v="135600"/>
    <s v="ZLIN"/>
    <n v="10"/>
    <n v="0"/>
    <n v="0"/>
    <n v="0"/>
    <s v="ZLIN"/>
    <n v="10"/>
    <n v="0"/>
    <n v="0"/>
    <n v="0"/>
    <m/>
    <m/>
    <m/>
  </r>
  <r>
    <s v="120602010685-0"/>
    <x v="38"/>
    <m/>
    <s v="AIRE ACONDICIONADO"/>
    <s v="02.11.2017"/>
    <n v="2025000"/>
    <n v="219375"/>
    <s v="ZLIN"/>
    <n v="10"/>
    <n v="0"/>
    <n v="0"/>
    <n v="0"/>
    <s v="ZLIN"/>
    <n v="10"/>
    <n v="0"/>
    <n v="0"/>
    <n v="0"/>
    <m/>
    <m/>
    <m/>
  </r>
  <r>
    <s v="120602010686-0"/>
    <x v="38"/>
    <m/>
    <s v="AIRE ACONDICIONADO"/>
    <s v="02.11.2017"/>
    <n v="2025000"/>
    <n v="219375"/>
    <s v="ZLIN"/>
    <n v="10"/>
    <n v="0"/>
    <n v="0"/>
    <n v="0"/>
    <s v="ZLIN"/>
    <n v="10"/>
    <n v="0"/>
    <n v="0"/>
    <n v="0"/>
    <m/>
    <m/>
    <m/>
  </r>
  <r>
    <s v="120602010687-0"/>
    <x v="38"/>
    <m/>
    <s v="SILLA"/>
    <s v="07.11.2017"/>
    <n v="272450.90999999997"/>
    <n v="29515.50999999998"/>
    <s v="ZLIN"/>
    <n v="10"/>
    <n v="0"/>
    <n v="0"/>
    <n v="0"/>
    <s v="ZLIN"/>
    <n v="10"/>
    <n v="0"/>
    <n v="0"/>
    <n v="0"/>
    <m/>
    <m/>
    <m/>
  </r>
  <r>
    <s v="120602010688-0"/>
    <x v="38"/>
    <m/>
    <s v="ESTANTE"/>
    <s v="22.12.2017"/>
    <n v="2081582.99"/>
    <n v="208158.30000000005"/>
    <s v="ZLIN"/>
    <n v="10"/>
    <n v="0"/>
    <n v="0"/>
    <n v="0"/>
    <s v="ZLIN"/>
    <n v="10"/>
    <n v="0"/>
    <n v="0"/>
    <n v="0"/>
    <m/>
    <m/>
    <m/>
  </r>
  <r>
    <s v="120602010689-0"/>
    <x v="38"/>
    <m/>
    <s v="ESTANTE"/>
    <s v="22.12.2017"/>
    <n v="1684237.07"/>
    <n v="168423.70999999996"/>
    <s v="ZLIN"/>
    <n v="10"/>
    <n v="0"/>
    <n v="0"/>
    <n v="0"/>
    <s v="ZLIN"/>
    <n v="10"/>
    <n v="0"/>
    <n v="0"/>
    <n v="0"/>
    <m/>
    <m/>
    <m/>
  </r>
  <r>
    <s v="120602010693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694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695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696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697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698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699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0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1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2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3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4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5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6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7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8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09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0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1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2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3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4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5-0"/>
    <x v="38"/>
    <m/>
    <s v="SILLA EJECUTIVA"/>
    <s v="08.11.2017"/>
    <n v="112483.87"/>
    <n v="12185.759999999995"/>
    <s v="ZLIN"/>
    <n v="10"/>
    <n v="0"/>
    <n v="0"/>
    <n v="0"/>
    <s v="ZLIN"/>
    <n v="10"/>
    <n v="0"/>
    <n v="0"/>
    <n v="0"/>
    <m/>
    <m/>
    <m/>
  </r>
  <r>
    <s v="120602010716-0"/>
    <x v="38"/>
    <m/>
    <s v="SILLA EJECUTIVA"/>
    <s v="08.11.2017"/>
    <n v="112483.88"/>
    <n v="12185.760000000009"/>
    <s v="ZLIN"/>
    <n v="10"/>
    <n v="0"/>
    <n v="0"/>
    <n v="0"/>
    <s v="ZLIN"/>
    <n v="10"/>
    <n v="0"/>
    <n v="0"/>
    <n v="0"/>
    <m/>
    <m/>
    <m/>
  </r>
  <r>
    <s v="120602010717-0"/>
    <x v="38"/>
    <m/>
    <s v="SILLA EJECUTIVA"/>
    <s v="08.11.2017"/>
    <n v="112483.88"/>
    <n v="12185.760000000009"/>
    <s v="ZLIN"/>
    <n v="10"/>
    <n v="0"/>
    <n v="0"/>
    <n v="0"/>
    <s v="ZLIN"/>
    <n v="10"/>
    <n v="0"/>
    <n v="0"/>
    <n v="0"/>
    <m/>
    <m/>
    <m/>
  </r>
  <r>
    <s v="120602010718-0"/>
    <x v="38"/>
    <m/>
    <s v="SILLA EJECUTIVA"/>
    <s v="08.11.2017"/>
    <n v="112483.88"/>
    <n v="12185.760000000009"/>
    <s v="ZLIN"/>
    <n v="10"/>
    <n v="0"/>
    <n v="0"/>
    <n v="0"/>
    <s v="ZLIN"/>
    <n v="10"/>
    <n v="0"/>
    <n v="0"/>
    <n v="0"/>
    <m/>
    <m/>
    <m/>
  </r>
  <r>
    <s v="120602010719-0"/>
    <x v="38"/>
    <m/>
    <s v="AIRE ACONDICIONADO"/>
    <s v="13.11.2017"/>
    <n v="520000"/>
    <n v="56333.330000000016"/>
    <s v="ZLIN"/>
    <n v="10"/>
    <n v="0"/>
    <n v="0"/>
    <n v="0"/>
    <s v="ZLIN"/>
    <n v="10"/>
    <n v="0"/>
    <n v="0"/>
    <n v="0"/>
    <m/>
    <m/>
    <m/>
  </r>
  <r>
    <s v="120602010720-0"/>
    <x v="38"/>
    <m/>
    <s v="ESCRITORIO PARA COMPUTADORA"/>
    <s v="08.11.2017"/>
    <n v="138082.76999999999"/>
    <n v="14958.969999999987"/>
    <s v="ZLIN"/>
    <n v="10"/>
    <n v="0"/>
    <n v="0"/>
    <n v="0"/>
    <s v="ZLIN"/>
    <n v="10"/>
    <n v="0"/>
    <n v="0"/>
    <n v="0"/>
    <m/>
    <m/>
    <m/>
  </r>
  <r>
    <s v="120602010721-0"/>
    <x v="38"/>
    <m/>
    <s v="SILLON"/>
    <s v="24.11.2017"/>
    <n v="240000"/>
    <n v="26000"/>
    <s v="ZLIN"/>
    <n v="10"/>
    <n v="0"/>
    <n v="0"/>
    <n v="0"/>
    <s v="ZLIN"/>
    <n v="10"/>
    <n v="0"/>
    <n v="0"/>
    <n v="0"/>
    <m/>
    <m/>
    <m/>
  </r>
  <r>
    <s v="120602010722-0"/>
    <x v="38"/>
    <m/>
    <s v="SILLON"/>
    <s v="24.11.2017"/>
    <n v="240000"/>
    <n v="26000"/>
    <s v="ZLIN"/>
    <n v="10"/>
    <n v="0"/>
    <n v="0"/>
    <n v="0"/>
    <s v="ZLIN"/>
    <n v="10"/>
    <n v="0"/>
    <n v="0"/>
    <n v="0"/>
    <m/>
    <m/>
    <m/>
  </r>
  <r>
    <s v="120602010723-0"/>
    <x v="38"/>
    <m/>
    <s v="CAMARA FOTOGRAFICA DIGITAL"/>
    <s v="17.11.2017"/>
    <n v="284904.90000000002"/>
    <n v="32981.700000000012"/>
    <s v="ZLIN"/>
    <n v="10"/>
    <n v="0"/>
    <n v="0"/>
    <n v="0"/>
    <s v="ZLIN"/>
    <n v="10"/>
    <n v="0"/>
    <n v="0"/>
    <n v="0"/>
    <m/>
    <m/>
    <m/>
  </r>
  <r>
    <s v="120602010724-0"/>
    <x v="38"/>
    <m/>
    <s v="CAMARA FOTOGRAFICA DIGITAL"/>
    <s v="17.11.2017"/>
    <n v="213806.54"/>
    <n v="24751.070000000007"/>
    <s v="ZLIN"/>
    <n v="10"/>
    <n v="0"/>
    <n v="0"/>
    <n v="0"/>
    <s v="ZLIN"/>
    <n v="10"/>
    <n v="0"/>
    <n v="0"/>
    <n v="0"/>
    <m/>
    <m/>
    <m/>
  </r>
  <r>
    <s v="120602010725-0"/>
    <x v="38"/>
    <m/>
    <s v="REFRIGERADORA"/>
    <s v="22.11.2017"/>
    <n v="159900"/>
    <n v="17322.5"/>
    <s v="ZLIN"/>
    <n v="10"/>
    <n v="0"/>
    <n v="0"/>
    <n v="0"/>
    <s v="ZLIN"/>
    <n v="10"/>
    <n v="0"/>
    <n v="0"/>
    <n v="0"/>
    <m/>
    <m/>
    <m/>
  </r>
  <r>
    <s v="120602010726-0"/>
    <x v="38"/>
    <m/>
    <s v="RELOJ BIOMETRICO"/>
    <s v="01.12.2017"/>
    <n v="480014.58"/>
    <n v="48001.460000000021"/>
    <s v="ZLIN"/>
    <n v="10"/>
    <n v="0"/>
    <n v="0"/>
    <n v="0"/>
    <s v="ZLIN"/>
    <n v="10"/>
    <n v="0"/>
    <n v="0"/>
    <n v="0"/>
    <m/>
    <m/>
    <m/>
  </r>
  <r>
    <s v="120602010727-0"/>
    <x v="38"/>
    <m/>
    <s v="RELOJ BIOMETRICO"/>
    <s v="01.12.2017"/>
    <n v="480016"/>
    <n v="48001.599999999977"/>
    <s v="ZLIN"/>
    <n v="10"/>
    <n v="0"/>
    <n v="0"/>
    <n v="0"/>
    <s v="ZLIN"/>
    <n v="10"/>
    <n v="0"/>
    <n v="0"/>
    <n v="0"/>
    <m/>
    <m/>
    <m/>
  </r>
  <r>
    <s v="120602010728-0"/>
    <x v="38"/>
    <m/>
    <s v="RELOJ BIOMETRICO"/>
    <s v="01.12.2017"/>
    <n v="480016"/>
    <n v="48001.599999999977"/>
    <s v="ZLIN"/>
    <n v="10"/>
    <n v="0"/>
    <n v="0"/>
    <n v="0"/>
    <s v="ZLIN"/>
    <n v="10"/>
    <n v="0"/>
    <n v="0"/>
    <n v="0"/>
    <m/>
    <m/>
    <m/>
  </r>
  <r>
    <s v="120602010729-0"/>
    <x v="38"/>
    <m/>
    <s v="AIRE ACONDICIONADO"/>
    <s v="27.11.2017"/>
    <n v="623750"/>
    <n v="67572.920000000042"/>
    <s v="ZLIN"/>
    <n v="10"/>
    <n v="0"/>
    <n v="0"/>
    <n v="0"/>
    <s v="ZLIN"/>
    <n v="10"/>
    <n v="0"/>
    <n v="0"/>
    <n v="0"/>
    <m/>
    <m/>
    <m/>
  </r>
  <r>
    <s v="120602010730-0"/>
    <x v="38"/>
    <m/>
    <s v="AIRE ACONDICIONADO"/>
    <s v="27.11.2017"/>
    <n v="623750"/>
    <n v="67572.920000000042"/>
    <s v="ZLIN"/>
    <n v="10"/>
    <n v="0"/>
    <n v="0"/>
    <n v="0"/>
    <s v="ZLIN"/>
    <n v="10"/>
    <n v="0"/>
    <n v="0"/>
    <n v="0"/>
    <m/>
    <m/>
    <m/>
  </r>
  <r>
    <s v="120602010731-0"/>
    <x v="38"/>
    <m/>
    <s v="AIRE ACONDICIONADO"/>
    <s v="27.11.2017"/>
    <n v="623750"/>
    <n v="67572.920000000042"/>
    <s v="ZLIN"/>
    <n v="10"/>
    <n v="0"/>
    <n v="0"/>
    <n v="0"/>
    <s v="ZLIN"/>
    <n v="10"/>
    <n v="0"/>
    <n v="0"/>
    <n v="0"/>
    <m/>
    <m/>
    <m/>
  </r>
  <r>
    <s v="120602010732-0"/>
    <x v="38"/>
    <m/>
    <s v="AIRE ACONDICIONADO"/>
    <s v="27.11.2017"/>
    <n v="623750"/>
    <n v="67572.920000000042"/>
    <s v="ZLIN"/>
    <n v="10"/>
    <n v="0"/>
    <n v="0"/>
    <n v="0"/>
    <s v="ZLIN"/>
    <n v="10"/>
    <n v="0"/>
    <n v="0"/>
    <n v="0"/>
    <m/>
    <m/>
    <m/>
  </r>
  <r>
    <s v="120602010733-0"/>
    <x v="38"/>
    <m/>
    <s v="ESCRITORIO MODULAR L"/>
    <s v="30.11.2017"/>
    <n v="165000"/>
    <n v="17875"/>
    <s v="ZLIN"/>
    <n v="10"/>
    <n v="0"/>
    <n v="0"/>
    <n v="0"/>
    <s v="ZLIN"/>
    <n v="10"/>
    <n v="0"/>
    <n v="0"/>
    <n v="0"/>
    <m/>
    <m/>
    <m/>
  </r>
  <r>
    <s v="120602010734-0"/>
    <x v="38"/>
    <m/>
    <s v="ESCRITORIO"/>
    <s v="30.11.2017"/>
    <n v="165000"/>
    <n v="17875"/>
    <s v="ZLIN"/>
    <n v="10"/>
    <n v="0"/>
    <n v="0"/>
    <n v="0"/>
    <s v="ZLIN"/>
    <n v="10"/>
    <n v="0"/>
    <n v="0"/>
    <n v="0"/>
    <m/>
    <m/>
    <m/>
  </r>
  <r>
    <s v="120602010735-0"/>
    <x v="38"/>
    <m/>
    <s v="SILLON"/>
    <s v="04.12.2017"/>
    <n v="336018.95"/>
    <n v="33601.900000000023"/>
    <s v="ZLIN"/>
    <n v="10"/>
    <n v="0"/>
    <n v="0"/>
    <n v="0"/>
    <s v="ZLIN"/>
    <n v="10"/>
    <n v="0"/>
    <n v="0"/>
    <n v="0"/>
    <m/>
    <m/>
    <m/>
  </r>
  <r>
    <s v="120602010736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37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38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39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0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1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2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3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4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5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6-0"/>
    <x v="38"/>
    <m/>
    <s v="SILLA ERGONOMICA"/>
    <s v="18.12.2017"/>
    <n v="144640"/>
    <n v="14464"/>
    <s v="ZLIN"/>
    <n v="10"/>
    <n v="0"/>
    <n v="0"/>
    <n v="0"/>
    <s v="ZLIN"/>
    <n v="10"/>
    <n v="0"/>
    <n v="0"/>
    <n v="0"/>
    <m/>
    <m/>
    <m/>
  </r>
  <r>
    <s v="120602010747-0"/>
    <x v="38"/>
    <m/>
    <s v="AIRE ACONDICIONADO"/>
    <s v="18.12.2017"/>
    <n v="0"/>
    <n v="0"/>
    <s v="ZLIN"/>
    <n v="10"/>
    <n v="0"/>
    <n v="0"/>
    <n v="0"/>
    <s v="ZLIN"/>
    <n v="10"/>
    <n v="0"/>
    <n v="0"/>
    <n v="0"/>
    <m/>
    <m/>
    <m/>
  </r>
  <r>
    <s v="120602010761-0"/>
    <x v="38"/>
    <m/>
    <s v="SILLA GERENCIAL SIN CABECERA"/>
    <s v="12.12.2017"/>
    <n v="180000.03"/>
    <n v="18000"/>
    <s v="ZLIN"/>
    <n v="10"/>
    <n v="0"/>
    <n v="0"/>
    <n v="0"/>
    <s v="ZLIN"/>
    <n v="10"/>
    <n v="0"/>
    <n v="0"/>
    <n v="0"/>
    <m/>
    <m/>
    <m/>
  </r>
  <r>
    <s v="120602010762-0"/>
    <x v="38"/>
    <m/>
    <s v="SILLA GERENCIAL SIN CABECERA"/>
    <s v="12.12.2017"/>
    <n v="180000"/>
    <n v="18000"/>
    <s v="ZLIN"/>
    <n v="10"/>
    <n v="0"/>
    <n v="0"/>
    <n v="0"/>
    <s v="ZLIN"/>
    <n v="10"/>
    <n v="0"/>
    <n v="0"/>
    <n v="0"/>
    <m/>
    <m/>
    <m/>
  </r>
  <r>
    <s v="120602010763-0"/>
    <x v="38"/>
    <m/>
    <s v="SILLA"/>
    <s v="12.12.2017"/>
    <n v="180000"/>
    <n v="18000"/>
    <s v="ZLIN"/>
    <n v="10"/>
    <n v="0"/>
    <n v="0"/>
    <n v="0"/>
    <s v="ZLIN"/>
    <n v="10"/>
    <n v="0"/>
    <n v="0"/>
    <n v="0"/>
    <m/>
    <m/>
    <m/>
  </r>
  <r>
    <s v="120602010764-0"/>
    <x v="38"/>
    <m/>
    <s v="SILLA"/>
    <s v="12.12.2017"/>
    <n v="180000"/>
    <n v="18000"/>
    <s v="ZLIN"/>
    <n v="10"/>
    <n v="0"/>
    <n v="0"/>
    <n v="0"/>
    <s v="ZLIN"/>
    <n v="10"/>
    <n v="0"/>
    <n v="0"/>
    <n v="0"/>
    <m/>
    <m/>
    <m/>
  </r>
  <r>
    <s v="120602010765-0"/>
    <x v="38"/>
    <m/>
    <s v="SILLA"/>
    <s v="12.12.2017"/>
    <n v="180000"/>
    <n v="18000"/>
    <s v="ZLIN"/>
    <n v="10"/>
    <n v="0"/>
    <n v="0"/>
    <n v="0"/>
    <s v="ZLIN"/>
    <n v="10"/>
    <n v="0"/>
    <n v="0"/>
    <n v="0"/>
    <m/>
    <m/>
    <m/>
  </r>
  <r>
    <s v="120602010766-0"/>
    <x v="38"/>
    <m/>
    <s v="RELOJ BIOMETRICO"/>
    <s v="14.12.2017"/>
    <n v="480159.6"/>
    <n v="48015.959999999963"/>
    <s v="ZLIN"/>
    <n v="10"/>
    <n v="0"/>
    <n v="0"/>
    <n v="0"/>
    <s v="ZLIN"/>
    <n v="10"/>
    <n v="0"/>
    <n v="0"/>
    <n v="0"/>
    <m/>
    <m/>
    <m/>
  </r>
  <r>
    <s v="120602010767-0"/>
    <x v="38"/>
    <m/>
    <s v="RELOJ BIOMETRICO"/>
    <s v="14.12.2017"/>
    <n v="480159.6"/>
    <n v="48015.959999999963"/>
    <s v="ZLIN"/>
    <n v="10"/>
    <n v="0"/>
    <n v="0"/>
    <n v="0"/>
    <s v="ZLIN"/>
    <n v="10"/>
    <n v="0"/>
    <n v="0"/>
    <n v="0"/>
    <m/>
    <m/>
    <m/>
  </r>
  <r>
    <s v="120602010768-0"/>
    <x v="38"/>
    <m/>
    <s v="RELOJ BIOMETRICO"/>
    <s v="14.12.2017"/>
    <n v="480159.6"/>
    <n v="48015.959999999963"/>
    <s v="ZLIN"/>
    <n v="10"/>
    <n v="0"/>
    <n v="0"/>
    <n v="0"/>
    <s v="ZLIN"/>
    <n v="10"/>
    <n v="0"/>
    <n v="0"/>
    <n v="0"/>
    <m/>
    <m/>
    <m/>
  </r>
  <r>
    <s v="120602010769-0"/>
    <x v="38"/>
    <m/>
    <s v="AIRE ACONDICIONADO"/>
    <s v="11.12.2017"/>
    <n v="745265"/>
    <n v="74526.5"/>
    <s v="ZLIN"/>
    <n v="10"/>
    <n v="0"/>
    <n v="0"/>
    <n v="0"/>
    <s v="ZLIN"/>
    <n v="10"/>
    <n v="0"/>
    <n v="0"/>
    <n v="0"/>
    <m/>
    <m/>
    <m/>
  </r>
  <r>
    <s v="120602010770-0"/>
    <x v="38"/>
    <m/>
    <s v="AIRE ACONDICIONADO"/>
    <s v="11.12.2017"/>
    <n v="465000"/>
    <n v="46500"/>
    <s v="ZLIN"/>
    <n v="10"/>
    <n v="0"/>
    <n v="0"/>
    <n v="0"/>
    <s v="ZLIN"/>
    <n v="10"/>
    <n v="0"/>
    <n v="0"/>
    <n v="0"/>
    <m/>
    <m/>
    <m/>
  </r>
  <r>
    <s v="120602010771-0"/>
    <x v="38"/>
    <m/>
    <s v="REFRIGERADORA"/>
    <s v="13.12.2017"/>
    <n v="260000"/>
    <n v="26000"/>
    <s v="ZLIN"/>
    <n v="10"/>
    <n v="0"/>
    <n v="0"/>
    <n v="0"/>
    <s v="ZLIN"/>
    <n v="10"/>
    <n v="0"/>
    <n v="0"/>
    <n v="0"/>
    <m/>
    <m/>
    <m/>
  </r>
  <r>
    <s v="120602010772-0"/>
    <x v="38"/>
    <m/>
    <s v="REFRIGERADORA"/>
    <s v="13.12.2017"/>
    <n v="260000"/>
    <n v="26000"/>
    <s v="ZLIN"/>
    <n v="10"/>
    <n v="0"/>
    <n v="0"/>
    <n v="0"/>
    <s v="ZLIN"/>
    <n v="10"/>
    <n v="0"/>
    <n v="0"/>
    <n v="0"/>
    <m/>
    <m/>
    <m/>
  </r>
  <r>
    <s v="120602010773-0"/>
    <x v="38"/>
    <m/>
    <s v="MICROONDAS"/>
    <s v="13.12.2017"/>
    <n v="125000.02"/>
    <n v="12500"/>
    <s v="ZLIN"/>
    <n v="10"/>
    <n v="0"/>
    <n v="0"/>
    <n v="0"/>
    <s v="ZLIN"/>
    <n v="10"/>
    <n v="0"/>
    <n v="0"/>
    <n v="0"/>
    <m/>
    <m/>
    <m/>
  </r>
  <r>
    <s v="120602010774-0"/>
    <x v="38"/>
    <m/>
    <s v="SALA DE ESPERA"/>
    <s v="11.12.2017"/>
    <n v="368369.33"/>
    <n v="36836.929999999993"/>
    <s v="ZLIN"/>
    <n v="10"/>
    <n v="0"/>
    <n v="0"/>
    <n v="0"/>
    <s v="ZLIN"/>
    <n v="10"/>
    <n v="0"/>
    <n v="0"/>
    <n v="0"/>
    <m/>
    <m/>
    <m/>
  </r>
  <r>
    <s v="120602010775-0"/>
    <x v="38"/>
    <m/>
    <s v="BUTACA 3 ASIENTOS"/>
    <s v="11.12.2017"/>
    <n v="164188.5"/>
    <n v="16418.850000000006"/>
    <s v="ZLIN"/>
    <n v="10"/>
    <n v="0"/>
    <n v="0"/>
    <n v="0"/>
    <s v="ZLIN"/>
    <n v="10"/>
    <n v="0"/>
    <n v="0"/>
    <n v="0"/>
    <m/>
    <m/>
    <m/>
  </r>
  <r>
    <s v="120602010776-0"/>
    <x v="38"/>
    <m/>
    <s v="BUTACA 3 ASIENTOS"/>
    <s v="11.12.2017"/>
    <n v="164188.5"/>
    <n v="16418.850000000006"/>
    <s v="ZLIN"/>
    <n v="10"/>
    <n v="0"/>
    <n v="0"/>
    <n v="0"/>
    <s v="ZLIN"/>
    <n v="10"/>
    <n v="0"/>
    <n v="0"/>
    <n v="0"/>
    <m/>
    <m/>
    <m/>
  </r>
  <r>
    <s v="120602010777-0"/>
    <x v="38"/>
    <m/>
    <s v="BUTACA 3 ASIENTOS"/>
    <s v="11.12.2017"/>
    <n v="164188.5"/>
    <n v="16418.850000000006"/>
    <s v="ZLIN"/>
    <n v="10"/>
    <n v="0"/>
    <n v="0"/>
    <n v="0"/>
    <s v="ZLIN"/>
    <n v="10"/>
    <n v="0"/>
    <n v="0"/>
    <n v="0"/>
    <m/>
    <m/>
    <m/>
  </r>
  <r>
    <s v="120602010778-0"/>
    <x v="38"/>
    <m/>
    <s v="MESA DE SALA"/>
    <s v="11.12.2017"/>
    <n v="121755.87"/>
    <n v="12175.589999999997"/>
    <s v="ZLIN"/>
    <n v="10"/>
    <n v="0"/>
    <n v="0"/>
    <n v="0"/>
    <s v="ZLIN"/>
    <n v="10"/>
    <n v="0"/>
    <n v="0"/>
    <n v="0"/>
    <m/>
    <m/>
    <m/>
  </r>
  <r>
    <s v="120602010779-0"/>
    <x v="38"/>
    <m/>
    <s v="ESCRITORIO"/>
    <s v="11.12.2017"/>
    <n v="405336.15"/>
    <n v="40533.619999999995"/>
    <s v="ZLIN"/>
    <n v="10"/>
    <n v="0"/>
    <n v="0"/>
    <n v="0"/>
    <s v="ZLIN"/>
    <n v="10"/>
    <n v="0"/>
    <n v="0"/>
    <n v="0"/>
    <m/>
    <m/>
    <m/>
  </r>
  <r>
    <s v="120602010780-0"/>
    <x v="38"/>
    <m/>
    <s v="ESCRITORIO"/>
    <s v="15.12.2017"/>
    <n v="165000"/>
    <n v="16500"/>
    <s v="ZLIN"/>
    <n v="10"/>
    <n v="0"/>
    <n v="0"/>
    <n v="0"/>
    <s v="ZLIN"/>
    <n v="10"/>
    <n v="0"/>
    <n v="0"/>
    <n v="0"/>
    <m/>
    <m/>
    <m/>
  </r>
  <r>
    <s v="120602010781-0"/>
    <x v="38"/>
    <m/>
    <s v="ARMARIO"/>
    <s v="14.12.2017"/>
    <n v="136786.5"/>
    <n v="13678.649999999994"/>
    <s v="ZLIN"/>
    <n v="10"/>
    <n v="0"/>
    <n v="0"/>
    <n v="0"/>
    <s v="ZLIN"/>
    <n v="10"/>
    <n v="0"/>
    <n v="0"/>
    <n v="0"/>
    <m/>
    <m/>
    <m/>
  </r>
  <r>
    <s v="120602010782-0"/>
    <x v="38"/>
    <m/>
    <s v="ARMARIO"/>
    <s v="14.12.2017"/>
    <n v="136786.5"/>
    <n v="13678.649999999994"/>
    <s v="ZLIN"/>
    <n v="10"/>
    <n v="0"/>
    <n v="0"/>
    <n v="0"/>
    <s v="ZLIN"/>
    <n v="10"/>
    <n v="0"/>
    <n v="0"/>
    <n v="0"/>
    <m/>
    <m/>
    <m/>
  </r>
  <r>
    <s v="120602010783-0"/>
    <x v="38"/>
    <m/>
    <s v="ESCRITORIO"/>
    <s v="14.12.2017"/>
    <n v="395336.15"/>
    <n v="39533.619999999995"/>
    <s v="ZLIN"/>
    <n v="10"/>
    <n v="0"/>
    <n v="0"/>
    <n v="0"/>
    <s v="ZLIN"/>
    <n v="10"/>
    <n v="0"/>
    <n v="0"/>
    <n v="0"/>
    <m/>
    <m/>
    <m/>
  </r>
  <r>
    <s v="120602010784-0"/>
    <x v="38"/>
    <m/>
    <s v="SILLA"/>
    <s v="14.12.2017"/>
    <n v="162402.47"/>
    <n v="16240.25"/>
    <s v="ZLIN"/>
    <n v="10"/>
    <n v="0"/>
    <n v="0"/>
    <n v="0"/>
    <s v="ZLIN"/>
    <n v="10"/>
    <n v="0"/>
    <n v="0"/>
    <n v="0"/>
    <m/>
    <m/>
    <m/>
  </r>
  <r>
    <s v="120602010785-0"/>
    <x v="38"/>
    <m/>
    <s v="SILLA"/>
    <s v="14.12.2017"/>
    <n v="162402.47"/>
    <n v="16240.25"/>
    <s v="ZLIN"/>
    <n v="10"/>
    <n v="0"/>
    <n v="0"/>
    <n v="0"/>
    <s v="ZLIN"/>
    <n v="10"/>
    <n v="0"/>
    <n v="0"/>
    <n v="0"/>
    <m/>
    <m/>
    <m/>
  </r>
  <r>
    <s v="120602010786-0"/>
    <x v="38"/>
    <m/>
    <s v="REFRIGERADORA"/>
    <s v="20.12.2017"/>
    <n v="195988.5"/>
    <n v="19598.850000000006"/>
    <s v="ZLIN"/>
    <n v="10"/>
    <n v="0"/>
    <n v="0"/>
    <n v="0"/>
    <s v="ZLIN"/>
    <n v="10"/>
    <n v="0"/>
    <n v="0"/>
    <n v="0"/>
    <m/>
    <m/>
    <m/>
  </r>
  <r>
    <s v="120602010787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88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89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90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91-0"/>
    <x v="38"/>
    <m/>
    <s v="REFRIGERADORA"/>
    <s v="22.12.2017"/>
    <n v="139989.64000000001"/>
    <n v="13998.960000000021"/>
    <s v="ZLIN"/>
    <n v="10"/>
    <n v="0"/>
    <n v="0"/>
    <n v="0"/>
    <s v="ZLIN"/>
    <n v="10"/>
    <n v="0"/>
    <n v="0"/>
    <n v="0"/>
    <m/>
    <m/>
    <m/>
  </r>
  <r>
    <s v="120602010792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93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94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95-0"/>
    <x v="38"/>
    <m/>
    <s v="REFRIGERADORA"/>
    <s v="20.12.2017"/>
    <n v="119995"/>
    <n v="11999.5"/>
    <s v="ZLIN"/>
    <n v="10"/>
    <n v="0"/>
    <n v="0"/>
    <n v="0"/>
    <s v="ZLIN"/>
    <n v="10"/>
    <n v="0"/>
    <n v="0"/>
    <n v="0"/>
    <m/>
    <m/>
    <m/>
  </r>
  <r>
    <s v="120602010796-0"/>
    <x v="38"/>
    <m/>
    <s v="MESA CONFERENCIA"/>
    <s v="19.12.2017"/>
    <n v="352472.49"/>
    <n v="35247.25"/>
    <s v="ZLIN"/>
    <n v="10"/>
    <n v="0"/>
    <n v="0"/>
    <n v="0"/>
    <s v="ZLIN"/>
    <n v="10"/>
    <n v="0"/>
    <n v="0"/>
    <n v="0"/>
    <m/>
    <m/>
    <m/>
  </r>
  <r>
    <s v="120602010797-0"/>
    <x v="38"/>
    <m/>
    <s v="MESA CONFERENCIA"/>
    <s v="19.12.2017"/>
    <n v="352472.49"/>
    <n v="35247.25"/>
    <s v="ZLIN"/>
    <n v="10"/>
    <n v="0"/>
    <n v="0"/>
    <n v="0"/>
    <s v="ZLIN"/>
    <n v="10"/>
    <n v="0"/>
    <n v="0"/>
    <n v="0"/>
    <m/>
    <m/>
    <m/>
  </r>
  <r>
    <s v="120602010798-0"/>
    <x v="38"/>
    <m/>
    <s v="MESA CEMENTO CON 3 BANCAS"/>
    <s v="20.12.2017"/>
    <n v="295000"/>
    <n v="29500"/>
    <s v="ZLIN"/>
    <n v="10"/>
    <n v="0"/>
    <n v="0"/>
    <n v="0"/>
    <s v="ZLIN"/>
    <n v="10"/>
    <n v="0"/>
    <n v="0"/>
    <n v="0"/>
    <m/>
    <m/>
    <m/>
  </r>
  <r>
    <s v="120602010799-0"/>
    <x v="38"/>
    <m/>
    <s v="MESA CEMENTO CON 3 BANCAS"/>
    <s v="20.12.2017"/>
    <n v="295000"/>
    <n v="29500"/>
    <s v="ZLIN"/>
    <n v="10"/>
    <n v="0"/>
    <n v="0"/>
    <n v="0"/>
    <s v="ZLIN"/>
    <n v="10"/>
    <n v="0"/>
    <n v="0"/>
    <n v="0"/>
    <m/>
    <m/>
    <m/>
  </r>
  <r>
    <s v="120602010800-0"/>
    <x v="38"/>
    <m/>
    <s v="MESA CEMENTO CON 3 BANCAS"/>
    <s v="20.12.2017"/>
    <n v="295000"/>
    <n v="29500"/>
    <s v="ZLIN"/>
    <n v="10"/>
    <n v="0"/>
    <n v="0"/>
    <n v="0"/>
    <s v="ZLIN"/>
    <n v="10"/>
    <n v="0"/>
    <n v="0"/>
    <n v="0"/>
    <m/>
    <m/>
    <m/>
  </r>
  <r>
    <s v="120602010801-0"/>
    <x v="38"/>
    <m/>
    <s v="MESA CEMENTO CON 3 BANCAS"/>
    <s v="20.12.2017"/>
    <n v="295000"/>
    <n v="29500"/>
    <s v="ZLIN"/>
    <n v="10"/>
    <n v="0"/>
    <n v="0"/>
    <n v="0"/>
    <s v="ZLIN"/>
    <n v="10"/>
    <n v="0"/>
    <n v="0"/>
    <n v="0"/>
    <m/>
    <m/>
    <m/>
  </r>
  <r>
    <s v="120602010802-0"/>
    <x v="38"/>
    <m/>
    <s v="MESA CEMENTO CON 3 BANCAS"/>
    <s v="20.12.2017"/>
    <n v="295000"/>
    <n v="29500"/>
    <s v="ZLIN"/>
    <n v="10"/>
    <n v="0"/>
    <n v="0"/>
    <n v="0"/>
    <s v="ZLIN"/>
    <n v="10"/>
    <n v="0"/>
    <n v="0"/>
    <n v="0"/>
    <m/>
    <m/>
    <m/>
  </r>
  <r>
    <s v="120602010803-0"/>
    <x v="38"/>
    <m/>
    <s v="MESA CEMENTO CON 3 BANCAS"/>
    <s v="20.12.2017"/>
    <n v="295000"/>
    <n v="29500"/>
    <s v="ZLIN"/>
    <n v="10"/>
    <n v="0"/>
    <n v="0"/>
    <n v="0"/>
    <s v="ZLIN"/>
    <n v="10"/>
    <n v="0"/>
    <n v="0"/>
    <n v="0"/>
    <m/>
    <m/>
    <m/>
  </r>
  <r>
    <s v="120602010804-0"/>
    <x v="38"/>
    <m/>
    <s v="MICROONDAS"/>
    <s v="20.12.2017"/>
    <n v="120000"/>
    <n v="12000"/>
    <s v="ZLIN"/>
    <n v="10"/>
    <n v="0"/>
    <n v="0"/>
    <n v="0"/>
    <s v="ZLIN"/>
    <n v="10"/>
    <n v="0"/>
    <n v="0"/>
    <n v="0"/>
    <m/>
    <m/>
    <m/>
  </r>
  <r>
    <s v="120602010805-0"/>
    <x v="38"/>
    <m/>
    <s v="PANTALLA SMART TV"/>
    <s v="22.12.2017"/>
    <n v="329922.77"/>
    <n v="32992.280000000028"/>
    <s v="ZLIN"/>
    <n v="10"/>
    <n v="0"/>
    <n v="0"/>
    <n v="0"/>
    <s v="ZLIN"/>
    <n v="10"/>
    <n v="0"/>
    <n v="0"/>
    <n v="0"/>
    <m/>
    <m/>
    <m/>
  </r>
  <r>
    <s v="120602010806-0"/>
    <x v="38"/>
    <m/>
    <s v="REFRIGERADORA ( ENFRIADOR )"/>
    <s v="20.12.2017"/>
    <n v="149995"/>
    <n v="14999.5"/>
    <s v="ZLIN"/>
    <n v="10"/>
    <n v="0"/>
    <n v="0"/>
    <n v="0"/>
    <s v="ZLIN"/>
    <n v="10"/>
    <n v="0"/>
    <n v="0"/>
    <n v="0"/>
    <m/>
    <m/>
    <m/>
  </r>
  <r>
    <s v="120602010807-0"/>
    <x v="38"/>
    <m/>
    <s v="GAVINETE"/>
    <s v="10.01.2018"/>
    <n v="362946.59"/>
    <n v="33270.100000000035"/>
    <s v="ZLIN"/>
    <n v="10"/>
    <n v="0"/>
    <n v="0"/>
    <n v="0"/>
    <s v="ZLIN"/>
    <n v="10"/>
    <n v="0"/>
    <n v="0"/>
    <n v="0"/>
    <m/>
    <m/>
    <m/>
  </r>
  <r>
    <s v="120602010810-0"/>
    <x v="38"/>
    <m/>
    <s v=" SILLA ERGONOMICA"/>
    <s v="18.01.2018"/>
    <n v="144640"/>
    <n v="14576.36"/>
    <s v="ZLIN"/>
    <n v="10"/>
    <n v="0"/>
    <n v="0"/>
    <n v="0"/>
    <s v="ZLIN"/>
    <n v="10"/>
    <n v="0"/>
    <n v="0"/>
    <n v="0"/>
    <m/>
    <m/>
    <m/>
  </r>
  <r>
    <s v="120602010811-0"/>
    <x v="38"/>
    <m/>
    <s v="ESCRITORIO"/>
    <s v="15.02.2018"/>
    <n v="170000"/>
    <n v="14166.670000000013"/>
    <s v="ZLIN"/>
    <n v="10"/>
    <n v="0"/>
    <n v="0"/>
    <n v="0"/>
    <s v="ZLIN"/>
    <n v="10"/>
    <n v="0"/>
    <n v="0"/>
    <n v="0"/>
    <m/>
    <m/>
    <m/>
  </r>
  <r>
    <s v="120602010812-0"/>
    <x v="38"/>
    <m/>
    <s v="MUEBLE COCINA"/>
    <s v="05.02.2018"/>
    <n v="275000"/>
    <n v="22916.670000000013"/>
    <s v="ZLIN"/>
    <n v="10"/>
    <n v="0"/>
    <n v="0"/>
    <n v="0"/>
    <s v="ZLIN"/>
    <n v="10"/>
    <n v="0"/>
    <n v="0"/>
    <n v="0"/>
    <m/>
    <m/>
    <m/>
  </r>
  <r>
    <s v="120602010813-0"/>
    <x v="38"/>
    <m/>
    <s v="MICROONDAS"/>
    <s v="01.02.2018"/>
    <n v="120000"/>
    <n v="10000"/>
    <s v="ZLIN"/>
    <n v="10"/>
    <n v="0"/>
    <n v="0"/>
    <n v="0"/>
    <s v="ZLIN"/>
    <n v="10"/>
    <n v="0"/>
    <n v="0"/>
    <n v="0"/>
    <m/>
    <m/>
    <m/>
  </r>
  <r>
    <s v="120602010814-0"/>
    <x v="38"/>
    <m/>
    <s v="MESA TIPO COMEDOR"/>
    <s v="28.02.2018"/>
    <n v="173597.38"/>
    <n v="14466.450000000012"/>
    <s v="ZLIN"/>
    <n v="10"/>
    <n v="0"/>
    <n v="0"/>
    <n v="0"/>
    <s v="ZLIN"/>
    <n v="10"/>
    <n v="0"/>
    <n v="0"/>
    <n v="0"/>
    <m/>
    <m/>
    <m/>
  </r>
  <r>
    <s v="120602010815-0"/>
    <x v="38"/>
    <m/>
    <s v="SILLA TIPO EJECUTIVA"/>
    <s v="05.03.2018"/>
    <n v="154659"/>
    <n v="11599.429999999993"/>
    <s v="ZLIN"/>
    <n v="10"/>
    <n v="0"/>
    <n v="0"/>
    <n v="0"/>
    <s v="ZLIN"/>
    <n v="10"/>
    <n v="0"/>
    <n v="0"/>
    <n v="0"/>
    <m/>
    <m/>
    <m/>
  </r>
  <r>
    <s v="120602010816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17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18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19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0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1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2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3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4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5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6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7-0"/>
    <x v="38"/>
    <m/>
    <s v="LOCKER"/>
    <s v="12.03.2018"/>
    <n v="109583"/>
    <n v="8218.7299999999959"/>
    <s v="ZLIN"/>
    <n v="10"/>
    <n v="0"/>
    <n v="0"/>
    <n v="0"/>
    <s v="ZLIN"/>
    <n v="10"/>
    <n v="0"/>
    <n v="0"/>
    <n v="0"/>
    <m/>
    <m/>
    <m/>
  </r>
  <r>
    <s v="120602010828-0"/>
    <x v="38"/>
    <m/>
    <s v="PANTALLA"/>
    <s v="09.03.2018"/>
    <n v="649995"/>
    <n v="48749.630000000005"/>
    <s v="ZLIN"/>
    <n v="10"/>
    <n v="0"/>
    <n v="0"/>
    <n v="0"/>
    <s v="ZLIN"/>
    <n v="10"/>
    <n v="0"/>
    <n v="0"/>
    <n v="0"/>
    <m/>
    <m/>
    <m/>
  </r>
  <r>
    <s v="120602010829-0"/>
    <x v="38"/>
    <m/>
    <s v="REFRIGERADORA"/>
    <s v="15.03.2018"/>
    <n v="238992"/>
    <n v="17924.399999999994"/>
    <s v="ZLIN"/>
    <n v="10"/>
    <n v="0"/>
    <n v="0"/>
    <n v="0"/>
    <s v="ZLIN"/>
    <n v="10"/>
    <n v="0"/>
    <n v="0"/>
    <n v="0"/>
    <m/>
    <m/>
    <m/>
  </r>
  <r>
    <s v="120602010830-0"/>
    <x v="38"/>
    <m/>
    <s v="MICROFONO"/>
    <s v="15.03.2018"/>
    <n v="204390.69"/>
    <n v="15329.299999999988"/>
    <s v="ZLIN"/>
    <n v="10"/>
    <n v="0"/>
    <n v="0"/>
    <n v="0"/>
    <s v="ZLIN"/>
    <n v="10"/>
    <n v="0"/>
    <n v="0"/>
    <n v="0"/>
    <m/>
    <m/>
    <m/>
  </r>
  <r>
    <s v="120602010831-0"/>
    <x v="38"/>
    <m/>
    <s v="CALENTADOR DE AGUA"/>
    <s v="15.03.2018"/>
    <n v="159500"/>
    <n v="11962.5"/>
    <s v="ZLIN"/>
    <n v="10"/>
    <n v="0"/>
    <n v="0"/>
    <n v="0"/>
    <s v="ZLIN"/>
    <n v="10"/>
    <n v="0"/>
    <n v="0"/>
    <n v="0"/>
    <m/>
    <m/>
    <m/>
  </r>
  <r>
    <s v="120602010832-0"/>
    <x v="38"/>
    <m/>
    <s v="ARCHIVO"/>
    <s v="16.03.2018"/>
    <n v="199990"/>
    <n v="14999.25"/>
    <s v="ZLIN"/>
    <n v="10"/>
    <n v="0"/>
    <n v="0"/>
    <n v="0"/>
    <s v="ZLIN"/>
    <n v="10"/>
    <n v="0"/>
    <n v="0"/>
    <n v="0"/>
    <m/>
    <m/>
    <m/>
  </r>
  <r>
    <s v="120602010833-0"/>
    <x v="38"/>
    <m/>
    <s v="AIRE ACONDICIONADO"/>
    <s v="03.05.2018"/>
    <n v="2170000"/>
    <n v="126583.33000000007"/>
    <s v="ZLIN"/>
    <n v="10"/>
    <n v="0"/>
    <n v="0"/>
    <n v="0"/>
    <s v="ZLIN"/>
    <n v="10"/>
    <n v="0"/>
    <n v="0"/>
    <n v="0"/>
    <m/>
    <m/>
    <m/>
  </r>
  <r>
    <s v="120602010834-0"/>
    <x v="38"/>
    <m/>
    <s v="AIRE ACONDICIONADO"/>
    <s v="23.04.2018"/>
    <n v="385000"/>
    <n v="25666.669999999984"/>
    <s v="ZLIN"/>
    <n v="10"/>
    <n v="0"/>
    <n v="0"/>
    <n v="0"/>
    <s v="ZLIN"/>
    <n v="10"/>
    <n v="0"/>
    <n v="0"/>
    <n v="0"/>
    <m/>
    <m/>
    <m/>
  </r>
  <r>
    <s v="120602010842-0"/>
    <x v="38"/>
    <m/>
    <s v="SILLA"/>
    <s v="21.03.2018"/>
    <n v="159125.47"/>
    <n v="11934.410000000003"/>
    <s v="ZLIN"/>
    <n v="10"/>
    <n v="0"/>
    <n v="0"/>
    <n v="0"/>
    <s v="ZLIN"/>
    <n v="10"/>
    <n v="0"/>
    <n v="0"/>
    <n v="0"/>
    <m/>
    <m/>
    <m/>
  </r>
  <r>
    <s v="120602010843-0"/>
    <x v="38"/>
    <m/>
    <s v="Cámara Enfriamiento"/>
    <s v="17.05.2018"/>
    <n v="350700.4"/>
    <n v="20457.520000000019"/>
    <s v="ZLIN"/>
    <n v="10"/>
    <n v="0"/>
    <n v="0"/>
    <n v="0"/>
    <s v="ZLIN"/>
    <n v="10"/>
    <n v="0"/>
    <n v="0"/>
    <n v="0"/>
    <m/>
    <m/>
    <m/>
  </r>
  <r>
    <s v="120602010844-0"/>
    <x v="38"/>
    <m/>
    <s v="DESTRUCTORA DE PAPEL"/>
    <s v="24.07.2018"/>
    <n v="120000"/>
    <n v="5000"/>
    <s v="ZLIN"/>
    <n v="10"/>
    <n v="0"/>
    <n v="0"/>
    <n v="0"/>
    <s v="ZLIN"/>
    <n v="10"/>
    <n v="0"/>
    <n v="0"/>
    <n v="0"/>
    <m/>
    <m/>
    <m/>
  </r>
  <r>
    <s v="120602010845-0"/>
    <x v="38"/>
    <m/>
    <s v="DESTRUCTORA DE PAPEL"/>
    <s v="24.07.2018"/>
    <n v="285000"/>
    <n v="11875"/>
    <s v="ZLIN"/>
    <n v="10"/>
    <n v="0"/>
    <n v="0"/>
    <n v="0"/>
    <s v="ZLIN"/>
    <n v="10"/>
    <n v="0"/>
    <n v="0"/>
    <n v="0"/>
    <m/>
    <m/>
    <m/>
  </r>
  <r>
    <s v="120602010846-0"/>
    <x v="38"/>
    <m/>
    <s v="AIRE ACONDICIONADO"/>
    <s v="13.04.2018"/>
    <n v="878222.22"/>
    <n v="58548.150000000023"/>
    <s v="ZLIN"/>
    <n v="10"/>
    <n v="0"/>
    <n v="0"/>
    <n v="0"/>
    <s v="ZLIN"/>
    <n v="10"/>
    <n v="0"/>
    <n v="0"/>
    <n v="0"/>
    <m/>
    <m/>
    <m/>
  </r>
  <r>
    <s v="120602010847-0"/>
    <x v="38"/>
    <m/>
    <s v="SILLA"/>
    <s v="18.04.2018"/>
    <n v="159125.47"/>
    <n v="10608.360000000015"/>
    <s v="ZLIN"/>
    <n v="10"/>
    <n v="0"/>
    <n v="0"/>
    <n v="0"/>
    <s v="ZLIN"/>
    <n v="10"/>
    <n v="0"/>
    <n v="0"/>
    <n v="0"/>
    <m/>
    <m/>
    <m/>
  </r>
  <r>
    <s v="120602010848-0"/>
    <x v="38"/>
    <m/>
    <s v="SILLA"/>
    <s v="18.04.2018"/>
    <n v="159125.47"/>
    <n v="10608.360000000015"/>
    <s v="ZLIN"/>
    <n v="10"/>
    <n v="0"/>
    <n v="0"/>
    <n v="0"/>
    <s v="ZLIN"/>
    <n v="10"/>
    <n v="0"/>
    <n v="0"/>
    <n v="0"/>
    <m/>
    <m/>
    <m/>
  </r>
  <r>
    <s v="120602010849-0"/>
    <x v="38"/>
    <m/>
    <s v="SILLA"/>
    <s v="18.04.2018"/>
    <n v="159125.47"/>
    <n v="10608.360000000015"/>
    <s v="ZLIN"/>
    <n v="10"/>
    <n v="0"/>
    <n v="0"/>
    <n v="0"/>
    <s v="ZLIN"/>
    <n v="10"/>
    <n v="0"/>
    <n v="0"/>
    <n v="0"/>
    <m/>
    <m/>
    <m/>
  </r>
  <r>
    <s v="120602010850-0"/>
    <x v="38"/>
    <m/>
    <s v="SILLA"/>
    <s v="18.04.2018"/>
    <n v="159125.47"/>
    <n v="10608.360000000015"/>
    <s v="ZLIN"/>
    <n v="10"/>
    <n v="0"/>
    <n v="0"/>
    <n v="0"/>
    <s v="ZLIN"/>
    <n v="10"/>
    <n v="0"/>
    <n v="0"/>
    <n v="0"/>
    <m/>
    <m/>
    <m/>
  </r>
  <r>
    <s v="120602010851-0"/>
    <x v="38"/>
    <m/>
    <s v="SILLA"/>
    <s v="18.04.2018"/>
    <n v="159125.47"/>
    <n v="10608.360000000015"/>
    <s v="ZLIN"/>
    <n v="10"/>
    <n v="0"/>
    <n v="0"/>
    <n v="0"/>
    <s v="ZLIN"/>
    <n v="10"/>
    <n v="0"/>
    <n v="0"/>
    <n v="0"/>
    <m/>
    <m/>
    <m/>
  </r>
  <r>
    <s v="120602010852-0"/>
    <x v="38"/>
    <m/>
    <s v="SILLA"/>
    <s v="18.04.2018"/>
    <n v="159125.47"/>
    <n v="10608.360000000015"/>
    <s v="ZLIN"/>
    <n v="10"/>
    <n v="0"/>
    <n v="0"/>
    <n v="0"/>
    <s v="ZLIN"/>
    <n v="10"/>
    <n v="0"/>
    <n v="0"/>
    <n v="0"/>
    <m/>
    <m/>
    <m/>
  </r>
  <r>
    <s v="120602010853-0"/>
    <x v="38"/>
    <m/>
    <s v="SILLA"/>
    <s v="25.04.2018"/>
    <n v="191000"/>
    <n v="12733.329999999987"/>
    <s v="ZLIN"/>
    <n v="10"/>
    <n v="0"/>
    <n v="0"/>
    <n v="0"/>
    <s v="ZLIN"/>
    <n v="10"/>
    <n v="0"/>
    <n v="0"/>
    <n v="0"/>
    <m/>
    <m/>
    <m/>
  </r>
  <r>
    <s v="120602010854-0"/>
    <x v="38"/>
    <m/>
    <s v="SILLA"/>
    <s v="25.04.2018"/>
    <n v="191000"/>
    <n v="12733.329999999987"/>
    <s v="ZLIN"/>
    <n v="10"/>
    <n v="0"/>
    <n v="0"/>
    <n v="0"/>
    <s v="ZLIN"/>
    <n v="10"/>
    <n v="0"/>
    <n v="0"/>
    <n v="0"/>
    <m/>
    <m/>
    <m/>
  </r>
  <r>
    <s v="120602010855-0"/>
    <x v="38"/>
    <m/>
    <s v="SILLA"/>
    <s v="25.04.2018"/>
    <n v="191000"/>
    <n v="12733.329999999987"/>
    <s v="ZLIN"/>
    <n v="10"/>
    <n v="0"/>
    <n v="0"/>
    <n v="0"/>
    <s v="ZLIN"/>
    <n v="10"/>
    <n v="0"/>
    <n v="0"/>
    <n v="0"/>
    <m/>
    <m/>
    <m/>
  </r>
  <r>
    <s v="120602010856-0"/>
    <x v="38"/>
    <m/>
    <s v="SILLA"/>
    <s v="25.04.2018"/>
    <n v="191000"/>
    <n v="12733.329999999987"/>
    <s v="ZLIN"/>
    <n v="10"/>
    <n v="0"/>
    <n v="0"/>
    <n v="0"/>
    <s v="ZLIN"/>
    <n v="10"/>
    <n v="0"/>
    <n v="0"/>
    <n v="0"/>
    <m/>
    <m/>
    <m/>
  </r>
  <r>
    <s v="120602010857-0"/>
    <x v="38"/>
    <m/>
    <s v="SILLA"/>
    <s v="25.04.2018"/>
    <n v="191000"/>
    <n v="12733.329999999987"/>
    <s v="ZLIN"/>
    <n v="10"/>
    <n v="0"/>
    <n v="0"/>
    <n v="0"/>
    <s v="ZLIN"/>
    <n v="10"/>
    <n v="0"/>
    <n v="0"/>
    <n v="0"/>
    <m/>
    <m/>
    <m/>
  </r>
  <r>
    <s v="120602010858-0"/>
    <x v="38"/>
    <m/>
    <s v="AIRE ACONDICIONADO"/>
    <s v="04.05.2018"/>
    <n v="354820"/>
    <n v="20697.830000000016"/>
    <s v="ZLIN"/>
    <n v="10"/>
    <n v="0"/>
    <n v="0"/>
    <n v="0"/>
    <s v="ZLIN"/>
    <n v="10"/>
    <n v="0"/>
    <n v="0"/>
    <n v="0"/>
    <m/>
    <m/>
    <m/>
  </r>
  <r>
    <s v="120602010859-0"/>
    <x v="38"/>
    <m/>
    <s v="AIRE ACONDICIONADO"/>
    <s v="04.05.2018"/>
    <n v="422620"/>
    <n v="24652.830000000016"/>
    <s v="ZLIN"/>
    <n v="10"/>
    <n v="0"/>
    <n v="0"/>
    <n v="0"/>
    <s v="ZLIN"/>
    <n v="10"/>
    <n v="0"/>
    <n v="0"/>
    <n v="0"/>
    <m/>
    <m/>
    <m/>
  </r>
  <r>
    <s v="120602010860-0"/>
    <x v="38"/>
    <m/>
    <s v="AIRE ACONDICIONADO"/>
    <s v="04.05.2018"/>
    <n v="1091467"/>
    <n v="63668.910000000033"/>
    <s v="ZLIN"/>
    <n v="10"/>
    <n v="0"/>
    <n v="0"/>
    <n v="0"/>
    <s v="ZLIN"/>
    <n v="10"/>
    <n v="0"/>
    <n v="0"/>
    <n v="0"/>
    <m/>
    <m/>
    <m/>
  </r>
  <r>
    <s v="120602010861-0"/>
    <x v="38"/>
    <m/>
    <s v="Microhondas"/>
    <s v="27.04.2018"/>
    <n v="189999"/>
    <n v="12666.600000000006"/>
    <s v="ZLIN"/>
    <n v="10"/>
    <n v="0"/>
    <n v="0"/>
    <n v="0"/>
    <s v="ZLIN"/>
    <n v="10"/>
    <n v="0"/>
    <n v="0"/>
    <n v="0"/>
    <m/>
    <m/>
    <m/>
  </r>
  <r>
    <s v="120602010862-0"/>
    <x v="38"/>
    <m/>
    <s v="AIRE ACONDICIONADO"/>
    <s v="03.05.2018"/>
    <n v="857151.85"/>
    <n v="50000.520000000019"/>
    <s v="ZLIN"/>
    <n v="10"/>
    <n v="0"/>
    <n v="0"/>
    <n v="0"/>
    <s v="ZLIN"/>
    <n v="10"/>
    <n v="0"/>
    <n v="0"/>
    <n v="0"/>
    <m/>
    <m/>
    <m/>
  </r>
  <r>
    <s v="120602010863-0"/>
    <x v="38"/>
    <m/>
    <s v="LOCKER 12 COMPARTIMIENTOS"/>
    <s v="21.05.2018"/>
    <n v="168000"/>
    <n v="9800"/>
    <s v="ZLIN"/>
    <n v="10"/>
    <n v="0"/>
    <n v="0"/>
    <n v="0"/>
    <s v="ZLIN"/>
    <n v="10"/>
    <n v="0"/>
    <n v="0"/>
    <n v="0"/>
    <m/>
    <m/>
    <m/>
  </r>
  <r>
    <s v="120602010864-0"/>
    <x v="38"/>
    <m/>
    <s v="LOCKER 12 COMPARTIMIENTOS"/>
    <s v="21.05.2018"/>
    <n v="168000"/>
    <n v="9800"/>
    <s v="ZLIN"/>
    <n v="10"/>
    <n v="0"/>
    <n v="0"/>
    <n v="0"/>
    <s v="ZLIN"/>
    <n v="10"/>
    <n v="0"/>
    <n v="0"/>
    <n v="0"/>
    <m/>
    <m/>
    <m/>
  </r>
  <r>
    <s v="120602010865-0"/>
    <x v="38"/>
    <m/>
    <s v="SILLA EJECUTIVA"/>
    <s v="21.05.2018"/>
    <n v="132167"/>
    <n v="7709.7400000000052"/>
    <s v="ZLIN"/>
    <n v="10"/>
    <n v="0"/>
    <n v="0"/>
    <n v="0"/>
    <s v="ZLIN"/>
    <n v="10"/>
    <n v="0"/>
    <n v="0"/>
    <n v="0"/>
    <m/>
    <m/>
    <m/>
  </r>
  <r>
    <s v="120602010866-0"/>
    <x v="38"/>
    <m/>
    <s v="SILLA EJECUTIVA"/>
    <s v="21.05.2018"/>
    <n v="132167"/>
    <n v="7709.7400000000052"/>
    <s v="ZLIN"/>
    <n v="10"/>
    <n v="0"/>
    <n v="0"/>
    <n v="0"/>
    <s v="ZLIN"/>
    <n v="10"/>
    <n v="0"/>
    <n v="0"/>
    <n v="0"/>
    <m/>
    <m/>
    <m/>
  </r>
  <r>
    <s v="120602010867-0"/>
    <x v="38"/>
    <m/>
    <s v="SILLA EJECUTIVA"/>
    <s v="21.05.2018"/>
    <n v="132167"/>
    <n v="7709.7400000000052"/>
    <s v="ZLIN"/>
    <n v="10"/>
    <n v="0"/>
    <n v="0"/>
    <n v="0"/>
    <s v="ZLIN"/>
    <n v="10"/>
    <n v="0"/>
    <n v="0"/>
    <n v="0"/>
    <m/>
    <m/>
    <m/>
  </r>
  <r>
    <s v="120602010868-0"/>
    <x v="38"/>
    <m/>
    <s v="SILLA EJECUTIVA"/>
    <s v="21.05.2018"/>
    <n v="132167"/>
    <n v="7709.7400000000052"/>
    <s v="ZLIN"/>
    <n v="10"/>
    <n v="0"/>
    <n v="0"/>
    <n v="0"/>
    <s v="ZLIN"/>
    <n v="10"/>
    <n v="0"/>
    <n v="0"/>
    <n v="0"/>
    <m/>
    <m/>
    <m/>
  </r>
  <r>
    <s v="120602010869-0"/>
    <x v="38"/>
    <m/>
    <s v="SILLA EJECUTIVA"/>
    <s v="21.05.2018"/>
    <n v="132167"/>
    <n v="7709.7400000000052"/>
    <s v="ZLIN"/>
    <n v="10"/>
    <n v="0"/>
    <n v="0"/>
    <n v="0"/>
    <s v="ZLIN"/>
    <n v="10"/>
    <n v="0"/>
    <n v="0"/>
    <n v="0"/>
    <m/>
    <m/>
    <m/>
  </r>
  <r>
    <s v="120602010870-0"/>
    <x v="38"/>
    <m/>
    <s v="SILLA EJECUTIVA"/>
    <s v="21.05.2018"/>
    <n v="132167"/>
    <n v="7709.7400000000052"/>
    <s v="ZLIN"/>
    <n v="10"/>
    <n v="0"/>
    <n v="0"/>
    <n v="0"/>
    <s v="ZLIN"/>
    <n v="10"/>
    <n v="0"/>
    <n v="0"/>
    <n v="0"/>
    <m/>
    <m/>
    <m/>
  </r>
  <r>
    <s v="120602010871-0"/>
    <x v="38"/>
    <m/>
    <s v="ESCRITORIO EJECUTIVO"/>
    <s v="21.05.2018"/>
    <n v="160000"/>
    <n v="9333.3299999999872"/>
    <s v="ZLIN"/>
    <n v="10"/>
    <n v="0"/>
    <n v="0"/>
    <n v="0"/>
    <s v="ZLIN"/>
    <n v="10"/>
    <n v="0"/>
    <n v="0"/>
    <n v="0"/>
    <m/>
    <m/>
    <m/>
  </r>
  <r>
    <s v="120602010872-0"/>
    <x v="38"/>
    <m/>
    <s v="ESCRITORIO EJECUTIVO"/>
    <s v="21.05.2018"/>
    <n v="160000"/>
    <n v="9333.3299999999872"/>
    <s v="ZLIN"/>
    <n v="10"/>
    <n v="0"/>
    <n v="0"/>
    <n v="0"/>
    <s v="ZLIN"/>
    <n v="10"/>
    <n v="0"/>
    <n v="0"/>
    <n v="0"/>
    <m/>
    <m/>
    <m/>
  </r>
  <r>
    <s v="120602010873-0"/>
    <x v="38"/>
    <m/>
    <s v="ESCRITORIO"/>
    <s v="21.05.2018"/>
    <n v="160000"/>
    <n v="9333.3299999999872"/>
    <s v="ZLIN"/>
    <n v="10"/>
    <n v="0"/>
    <n v="0"/>
    <n v="0"/>
    <s v="ZLIN"/>
    <n v="10"/>
    <n v="0"/>
    <n v="0"/>
    <n v="0"/>
    <m/>
    <m/>
    <m/>
  </r>
  <r>
    <s v="120602010874-0"/>
    <x v="38"/>
    <m/>
    <s v="AIRE ACONDICIONADO"/>
    <s v="17.05.2018"/>
    <n v="945000"/>
    <n v="55125"/>
    <s v="ZLIN"/>
    <n v="10"/>
    <n v="0"/>
    <n v="0"/>
    <n v="0"/>
    <s v="ZLIN"/>
    <n v="10"/>
    <n v="0"/>
    <n v="0"/>
    <n v="0"/>
    <m/>
    <m/>
    <m/>
  </r>
  <r>
    <s v="120602010875-0"/>
    <x v="38"/>
    <m/>
    <s v="AIRE ACONDICIONADO"/>
    <s v="17.05.2018"/>
    <n v="945000"/>
    <n v="55125"/>
    <s v="ZLIN"/>
    <n v="10"/>
    <n v="0"/>
    <n v="0"/>
    <n v="0"/>
    <s v="ZLIN"/>
    <n v="10"/>
    <n v="0"/>
    <n v="0"/>
    <n v="0"/>
    <m/>
    <m/>
    <m/>
  </r>
  <r>
    <s v="120602010876-0"/>
    <x v="38"/>
    <m/>
    <s v="LOCKER ( 4 COMPARTIMIENTOS )"/>
    <s v="15.05.2018"/>
    <n v="113995"/>
    <n v="6649.7100000000064"/>
    <s v="ZLIN"/>
    <n v="10"/>
    <n v="0"/>
    <n v="0"/>
    <n v="0"/>
    <s v="ZLIN"/>
    <n v="10"/>
    <n v="0"/>
    <n v="0"/>
    <n v="0"/>
    <m/>
    <m/>
    <m/>
  </r>
  <r>
    <s v="120602010877-0"/>
    <x v="38"/>
    <m/>
    <s v="ESCRITORIO TERMO AVALO ESQUINERO"/>
    <s v="26.06.2018"/>
    <n v="668575.87"/>
    <n v="33428.790000000037"/>
    <s v="ZLIN"/>
    <n v="10"/>
    <n v="0"/>
    <n v="0"/>
    <n v="0"/>
    <s v="ZLIN"/>
    <n v="10"/>
    <n v="0"/>
    <n v="0"/>
    <n v="0"/>
    <m/>
    <m/>
    <m/>
  </r>
  <r>
    <s v="120602010878-0"/>
    <x v="38"/>
    <m/>
    <s v="AIRE ACONDICIONADO"/>
    <s v="18.06.2018"/>
    <n v="335000"/>
    <n v="16750"/>
    <s v="ZLIN"/>
    <n v="10"/>
    <n v="0"/>
    <n v="0"/>
    <n v="0"/>
    <s v="ZLIN"/>
    <n v="10"/>
    <n v="0"/>
    <n v="0"/>
    <n v="0"/>
    <m/>
    <m/>
    <m/>
  </r>
  <r>
    <s v="120602010879-0"/>
    <x v="38"/>
    <m/>
    <s v="AIRE ACONDICIONADO"/>
    <s v="18.06.2018"/>
    <n v="335000"/>
    <n v="16750"/>
    <s v="ZLIN"/>
    <n v="10"/>
    <n v="0"/>
    <n v="0"/>
    <n v="0"/>
    <s v="ZLIN"/>
    <n v="10"/>
    <n v="0"/>
    <n v="0"/>
    <n v="0"/>
    <m/>
    <m/>
    <m/>
  </r>
  <r>
    <s v="120602010880-0"/>
    <x v="38"/>
    <m/>
    <s v="AIRE ACONDICIONADO"/>
    <s v="18.06.2018"/>
    <n v="415000"/>
    <n v="20750"/>
    <s v="ZLIN"/>
    <n v="10"/>
    <n v="0"/>
    <n v="0"/>
    <n v="0"/>
    <s v="ZLIN"/>
    <n v="10"/>
    <n v="0"/>
    <n v="0"/>
    <n v="0"/>
    <m/>
    <m/>
    <m/>
  </r>
  <r>
    <s v="120602010881-0"/>
    <x v="38"/>
    <m/>
    <s v="JUEGO COMEDOR"/>
    <s v="21.05.2018"/>
    <n v="390000"/>
    <n v="22750"/>
    <s v="ZLIN"/>
    <n v="10"/>
    <n v="0"/>
    <n v="0"/>
    <n v="0"/>
    <s v="ZLIN"/>
    <n v="10"/>
    <n v="0"/>
    <n v="0"/>
    <n v="0"/>
    <m/>
    <m/>
    <m/>
  </r>
  <r>
    <s v="120602010882-0"/>
    <x v="38"/>
    <m/>
    <s v="SILLA ESPECIAL ORTOPEDICA"/>
    <s v="18.05.2018"/>
    <n v="188860"/>
    <n v="11016.829999999987"/>
    <s v="ZLIN"/>
    <n v="10"/>
    <n v="0"/>
    <n v="0"/>
    <n v="0"/>
    <s v="ZLIN"/>
    <n v="10"/>
    <n v="0"/>
    <n v="0"/>
    <n v="0"/>
    <m/>
    <m/>
    <m/>
  </r>
  <r>
    <s v="120602010883-0"/>
    <x v="38"/>
    <m/>
    <s v="ESCRITORIO EJECUTIVO"/>
    <s v="23.05.2018"/>
    <n v="561369.63"/>
    <n v="32746.560000000056"/>
    <s v="ZLIN"/>
    <n v="10"/>
    <n v="0"/>
    <n v="0"/>
    <n v="0"/>
    <s v="ZLIN"/>
    <n v="10"/>
    <n v="0"/>
    <n v="0"/>
    <n v="0"/>
    <m/>
    <m/>
    <m/>
  </r>
  <r>
    <s v="120602010884-0"/>
    <x v="38"/>
    <m/>
    <s v="ESCRITORIO EJECUTIVO"/>
    <s v="23.05.2018"/>
    <n v="561369.62"/>
    <n v="32746.559999999939"/>
    <s v="ZLIN"/>
    <n v="10"/>
    <n v="0"/>
    <n v="0"/>
    <n v="0"/>
    <s v="ZLIN"/>
    <n v="10"/>
    <n v="0"/>
    <n v="0"/>
    <n v="0"/>
    <m/>
    <m/>
    <m/>
  </r>
  <r>
    <s v="120602010885-0"/>
    <x v="38"/>
    <m/>
    <s v="ARMARIO"/>
    <s v="06.06.2018"/>
    <n v="135735.6"/>
    <n v="6786.7799999999988"/>
    <s v="ZLIN"/>
    <n v="10"/>
    <n v="0"/>
    <n v="0"/>
    <n v="0"/>
    <s v="ZLIN"/>
    <n v="10"/>
    <n v="0"/>
    <n v="0"/>
    <n v="0"/>
    <m/>
    <m/>
    <m/>
  </r>
  <r>
    <s v="120602010886-0"/>
    <x v="38"/>
    <m/>
    <s v="ARMARIO"/>
    <s v="06.06.2018"/>
    <n v="135735.6"/>
    <n v="6786.7799999999988"/>
    <s v="ZLIN"/>
    <n v="10"/>
    <n v="0"/>
    <n v="0"/>
    <n v="0"/>
    <s v="ZLIN"/>
    <n v="10"/>
    <n v="0"/>
    <n v="0"/>
    <n v="0"/>
    <m/>
    <m/>
    <m/>
  </r>
  <r>
    <s v="120602010887-0"/>
    <x v="38"/>
    <m/>
    <s v="ARMARIO"/>
    <s v="31.05.2018"/>
    <n v="135600"/>
    <n v="14760"/>
    <s v="ZLIN"/>
    <n v="10"/>
    <n v="0"/>
    <n v="0"/>
    <n v="0"/>
    <s v="ZLIN"/>
    <n v="10"/>
    <n v="0"/>
    <n v="0"/>
    <n v="0"/>
    <m/>
    <m/>
    <m/>
  </r>
  <r>
    <s v="120602010888-0"/>
    <x v="38"/>
    <m/>
    <s v="AIRE ACONDICIONADO"/>
    <s v="29.05.2018"/>
    <n v="924392.86"/>
    <n v="53922.920000000042"/>
    <s v="ZLIN"/>
    <n v="10"/>
    <n v="0"/>
    <n v="0"/>
    <n v="0"/>
    <s v="ZLIN"/>
    <n v="10"/>
    <n v="0"/>
    <n v="0"/>
    <n v="0"/>
    <m/>
    <m/>
    <m/>
  </r>
  <r>
    <s v="120602010889-0"/>
    <x v="38"/>
    <m/>
    <s v="Mesa Secretaría de Actas."/>
    <s v="08.06.2018"/>
    <n v="250000"/>
    <n v="12500"/>
    <s v="ZLIN"/>
    <n v="10"/>
    <n v="0"/>
    <n v="0"/>
    <n v="0"/>
    <s v="ZLIN"/>
    <n v="10"/>
    <n v="0"/>
    <n v="0"/>
    <n v="0"/>
    <m/>
    <m/>
    <m/>
  </r>
  <r>
    <s v="120602010890-0"/>
    <x v="38"/>
    <m/>
    <s v="REFRIGERADORA"/>
    <s v="12.06.2018"/>
    <n v="269990"/>
    <n v="13499.5"/>
    <s v="ZLIN"/>
    <n v="10"/>
    <n v="0"/>
    <n v="0"/>
    <n v="0"/>
    <s v="ZLIN"/>
    <n v="10"/>
    <n v="0"/>
    <n v="0"/>
    <n v="0"/>
    <m/>
    <m/>
    <m/>
  </r>
  <r>
    <s v="120602010891-0"/>
    <x v="38"/>
    <m/>
    <s v="AIRE ACONDICIONADO"/>
    <s v="14.06.2018"/>
    <n v="924194.21"/>
    <n v="46209.709999999963"/>
    <s v="ZLIN"/>
    <n v="10"/>
    <n v="0"/>
    <n v="0"/>
    <n v="0"/>
    <s v="ZLIN"/>
    <n v="10"/>
    <n v="0"/>
    <n v="0"/>
    <n v="0"/>
    <m/>
    <m/>
    <m/>
  </r>
  <r>
    <s v="120602010892-0"/>
    <x v="38"/>
    <m/>
    <s v="BIBLIOTECA"/>
    <s v="18.06.2018"/>
    <n v="420000"/>
    <n v="21000"/>
    <s v="ZLIN"/>
    <n v="10"/>
    <n v="0"/>
    <n v="0"/>
    <n v="0"/>
    <s v="ZLIN"/>
    <n v="10"/>
    <n v="0"/>
    <n v="0"/>
    <n v="0"/>
    <m/>
    <m/>
    <m/>
  </r>
  <r>
    <s v="120602010893-0"/>
    <x v="38"/>
    <m/>
    <s v="ESTANTERIA"/>
    <s v="18.06.2018"/>
    <n v="170000"/>
    <n v="8500"/>
    <s v="ZLIN"/>
    <n v="10"/>
    <n v="0"/>
    <n v="0"/>
    <n v="0"/>
    <s v="ZLIN"/>
    <n v="10"/>
    <n v="0"/>
    <n v="0"/>
    <n v="0"/>
    <m/>
    <m/>
    <m/>
  </r>
  <r>
    <s v="120602010894-0"/>
    <x v="38"/>
    <m/>
    <s v="MESA PARA BALANZA"/>
    <s v="27.06.2018"/>
    <n v="1024095.27"/>
    <n v="51204.760000000009"/>
    <s v="ZLIN"/>
    <n v="10"/>
    <n v="0"/>
    <n v="0"/>
    <n v="0"/>
    <s v="ZLIN"/>
    <n v="10"/>
    <n v="0"/>
    <n v="0"/>
    <n v="0"/>
    <m/>
    <m/>
    <m/>
  </r>
  <r>
    <s v="120602010895-0"/>
    <x v="38"/>
    <m/>
    <s v="AIRE ACONDICIOMADO"/>
    <s v="09.07.2018"/>
    <n v="642020.93999999994"/>
    <n v="26750.869999999995"/>
    <s v="ZLIN"/>
    <n v="10"/>
    <n v="0"/>
    <n v="0"/>
    <n v="0"/>
    <s v="ZLIN"/>
    <n v="10"/>
    <n v="0"/>
    <n v="0"/>
    <n v="0"/>
    <m/>
    <m/>
    <m/>
  </r>
  <r>
    <s v="120602010896-0"/>
    <x v="38"/>
    <m/>
    <s v="SILLA"/>
    <s v="31.07.2018"/>
    <n v="0"/>
    <n v="0"/>
    <s v="ZLIN"/>
    <n v="10"/>
    <n v="0"/>
    <n v="0"/>
    <n v="0"/>
    <s v="ZLIN"/>
    <n v="10"/>
    <n v="0"/>
    <n v="0"/>
    <n v="0"/>
    <m/>
    <m/>
    <m/>
  </r>
  <r>
    <s v="120602010897-0"/>
    <x v="38"/>
    <m/>
    <s v="SILLA"/>
    <s v="31.07.2018"/>
    <n v="0"/>
    <n v="0"/>
    <s v="ZLIN"/>
    <n v="10"/>
    <n v="0"/>
    <n v="0"/>
    <n v="0"/>
    <s v="ZLIN"/>
    <n v="10"/>
    <n v="0"/>
    <n v="0"/>
    <n v="0"/>
    <m/>
    <m/>
    <m/>
  </r>
  <r>
    <s v="120602010898-0"/>
    <x v="38"/>
    <m/>
    <s v="SILLA"/>
    <s v="31.07.2018"/>
    <n v="0"/>
    <n v="0"/>
    <s v="ZLIN"/>
    <n v="10"/>
    <n v="0"/>
    <n v="0"/>
    <n v="0"/>
    <s v="ZLIN"/>
    <n v="10"/>
    <n v="0"/>
    <n v="0"/>
    <n v="0"/>
    <m/>
    <m/>
    <m/>
  </r>
  <r>
    <s v="120602010899-0"/>
    <x v="38"/>
    <m/>
    <s v="SILLA"/>
    <s v="31.07.2018"/>
    <n v="0"/>
    <n v="0"/>
    <s v="ZLIN"/>
    <n v="10"/>
    <n v="0"/>
    <n v="0"/>
    <n v="0"/>
    <s v="ZLIN"/>
    <n v="10"/>
    <n v="0"/>
    <n v="0"/>
    <n v="0"/>
    <m/>
    <m/>
    <m/>
  </r>
  <r>
    <s v="120602010900-0"/>
    <x v="38"/>
    <m/>
    <s v="SILLA"/>
    <s v="31.07.2018"/>
    <n v="0"/>
    <n v="0"/>
    <s v="ZLIN"/>
    <n v="10"/>
    <n v="0"/>
    <n v="0"/>
    <n v="0"/>
    <s v="ZLIN"/>
    <n v="10"/>
    <n v="0"/>
    <n v="0"/>
    <n v="0"/>
    <m/>
    <m/>
    <m/>
  </r>
  <r>
    <s v="120602010901-0"/>
    <x v="38"/>
    <m/>
    <s v="SILLA"/>
    <s v="31.07.2018"/>
    <n v="0"/>
    <n v="0"/>
    <s v="ZLIN"/>
    <n v="10"/>
    <n v="0"/>
    <n v="0"/>
    <n v="0"/>
    <s v="ZLIN"/>
    <n v="10"/>
    <n v="0"/>
    <n v="0"/>
    <n v="0"/>
    <m/>
    <m/>
    <m/>
  </r>
  <r>
    <s v="120602010902-0"/>
    <x v="38"/>
    <m/>
    <s v="ESCRITORIO"/>
    <s v="19.10.2018"/>
    <n v="471775"/>
    <n v="7862.9199999999837"/>
    <s v="ZLIN"/>
    <n v="10"/>
    <n v="0"/>
    <n v="0"/>
    <n v="0"/>
    <s v="ZLIN"/>
    <n v="10"/>
    <n v="0"/>
    <n v="0"/>
    <n v="0"/>
    <m/>
    <m/>
    <m/>
  </r>
  <r>
    <s v="120602010903-0"/>
    <x v="38"/>
    <m/>
    <s v="SILLA"/>
    <s v="19.10.2018"/>
    <n v="230407"/>
    <n v="3840.1199999999953"/>
    <s v="ZLIN"/>
    <n v="10"/>
    <n v="0"/>
    <n v="0"/>
    <n v="0"/>
    <s v="ZLIN"/>
    <n v="10"/>
    <n v="0"/>
    <n v="0"/>
    <n v="0"/>
    <m/>
    <m/>
    <m/>
  </r>
  <r>
    <s v="120602010904-0"/>
    <x v="38"/>
    <m/>
    <s v="MESA"/>
    <s v="19.10.2018"/>
    <n v="177975"/>
    <n v="2966.25"/>
    <s v="ZLIN"/>
    <n v="10"/>
    <n v="0"/>
    <n v="0"/>
    <n v="0"/>
    <s v="ZLIN"/>
    <n v="10"/>
    <n v="0"/>
    <n v="0"/>
    <n v="0"/>
    <m/>
    <m/>
    <m/>
  </r>
  <r>
    <s v="120602010905-0"/>
    <x v="38"/>
    <m/>
    <s v="MESA"/>
    <s v="19.10.2018"/>
    <n v="177975"/>
    <n v="2966.25"/>
    <s v="ZLIN"/>
    <n v="10"/>
    <n v="0"/>
    <n v="0"/>
    <n v="0"/>
    <s v="ZLIN"/>
    <n v="10"/>
    <n v="0"/>
    <n v="0"/>
    <n v="0"/>
    <m/>
    <m/>
    <m/>
  </r>
  <r>
    <s v="120602010906-0"/>
    <x v="38"/>
    <m/>
    <s v="MESA"/>
    <s v="19.10.2018"/>
    <n v="177975"/>
    <n v="2966.25"/>
    <s v="ZLIN"/>
    <n v="10"/>
    <n v="0"/>
    <n v="0"/>
    <n v="0"/>
    <s v="ZLIN"/>
    <n v="10"/>
    <n v="0"/>
    <n v="0"/>
    <n v="0"/>
    <m/>
    <m/>
    <m/>
  </r>
  <r>
    <s v="120602010907-0"/>
    <x v="38"/>
    <m/>
    <s v="MESA"/>
    <s v="19.10.2018"/>
    <n v="177975"/>
    <n v="2966.25"/>
    <s v="ZLIN"/>
    <n v="10"/>
    <n v="0"/>
    <n v="0"/>
    <n v="0"/>
    <s v="ZLIN"/>
    <n v="10"/>
    <n v="0"/>
    <n v="0"/>
    <n v="0"/>
    <m/>
    <m/>
    <m/>
  </r>
  <r>
    <s v="120602010908-0"/>
    <x v="38"/>
    <m/>
    <s v="MESA"/>
    <s v="19.10.2018"/>
    <n v="177975"/>
    <n v="2966.25"/>
    <s v="ZLIN"/>
    <n v="10"/>
    <n v="0"/>
    <n v="0"/>
    <n v="0"/>
    <s v="ZLIN"/>
    <n v="10"/>
    <n v="0"/>
    <n v="0"/>
    <n v="0"/>
    <m/>
    <m/>
    <m/>
  </r>
  <r>
    <s v="120602010909-0"/>
    <x v="38"/>
    <m/>
    <s v="MESA"/>
    <s v="19.10.2018"/>
    <n v="177975"/>
    <n v="2966.25"/>
    <s v="ZLIN"/>
    <n v="10"/>
    <n v="0"/>
    <n v="0"/>
    <n v="0"/>
    <s v="ZLIN"/>
    <n v="10"/>
    <n v="0"/>
    <n v="0"/>
    <n v="0"/>
    <m/>
    <m/>
    <m/>
  </r>
  <r>
    <s v="120602010911-0"/>
    <x v="38"/>
    <m/>
    <s v="CAMARA EOS REBEL T6i"/>
    <s v="06.08.2018"/>
    <n v="434562.43"/>
    <n v="14485.409999999974"/>
    <s v="ZLIN"/>
    <n v="10"/>
    <n v="0"/>
    <n v="0"/>
    <n v="0"/>
    <s v="ZLIN"/>
    <n v="10"/>
    <n v="0"/>
    <n v="0"/>
    <n v="0"/>
    <m/>
    <m/>
    <m/>
  </r>
  <r>
    <s v="120602010912-0"/>
    <x v="38"/>
    <m/>
    <s v="LENTE EF 70-200MM"/>
    <s v="06.08.2018"/>
    <n v="734886.46"/>
    <n v="24496.219999999972"/>
    <s v="ZLIN"/>
    <n v="10"/>
    <n v="0"/>
    <n v="0"/>
    <n v="0"/>
    <s v="ZLIN"/>
    <n v="10"/>
    <n v="0"/>
    <n v="0"/>
    <n v="0"/>
    <m/>
    <m/>
    <m/>
  </r>
  <r>
    <s v="120602010913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14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15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16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17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18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19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20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21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22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23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24-0"/>
    <x v="38"/>
    <m/>
    <s v="ARCHIVO TIPO LEGAL"/>
    <s v="23.08.2018"/>
    <n v="145001.60000000001"/>
    <n v="4833.390000000014"/>
    <s v="ZLIN"/>
    <n v="10"/>
    <n v="0"/>
    <n v="0"/>
    <n v="0"/>
    <s v="ZLIN"/>
    <n v="10"/>
    <n v="0"/>
    <n v="0"/>
    <n v="0"/>
    <m/>
    <m/>
    <m/>
  </r>
  <r>
    <s v="120602010925-0"/>
    <x v="38"/>
    <m/>
    <s v="MESA PARA SALA DE REUNIONES"/>
    <s v="16.11.2018"/>
    <n v="180000"/>
    <n v="1500"/>
    <s v="ZLIN"/>
    <n v="10"/>
    <n v="0"/>
    <n v="0"/>
    <n v="0"/>
    <s v="ZLIN"/>
    <n v="10"/>
    <n v="0"/>
    <n v="0"/>
    <n v="0"/>
    <m/>
    <m/>
    <m/>
  </r>
  <r>
    <s v="120602010926-0"/>
    <x v="38"/>
    <m/>
    <s v="SILLA EJECUTIVA"/>
    <s v="30.10.2018"/>
    <n v="141000"/>
    <n v="2350"/>
    <s v="ZLIN"/>
    <n v="10"/>
    <n v="0"/>
    <n v="0"/>
    <n v="0"/>
    <s v="ZLIN"/>
    <n v="10"/>
    <n v="0"/>
    <n v="0"/>
    <n v="0"/>
    <m/>
    <m/>
    <m/>
  </r>
  <r>
    <s v="120602010927-0"/>
    <x v="38"/>
    <m/>
    <s v="ESCRITORIO"/>
    <s v="16.08.2018"/>
    <n v="361132.18"/>
    <n v="12037.739999999991"/>
    <s v="ZLIN"/>
    <n v="10"/>
    <n v="0"/>
    <n v="0"/>
    <n v="0"/>
    <s v="ZLIN"/>
    <n v="10"/>
    <n v="0"/>
    <n v="0"/>
    <n v="0"/>
    <m/>
    <m/>
    <m/>
  </r>
  <r>
    <s v="120602010928-0"/>
    <x v="38"/>
    <m/>
    <s v="SILLA EJECUTIVA"/>
    <s v="16.08.2018"/>
    <n v="144412.87"/>
    <n v="4813.7600000000093"/>
    <s v="ZLIN"/>
    <n v="10"/>
    <n v="0"/>
    <n v="0"/>
    <n v="0"/>
    <s v="ZLIN"/>
    <n v="10"/>
    <n v="0"/>
    <n v="0"/>
    <n v="0"/>
    <m/>
    <m/>
    <m/>
  </r>
  <r>
    <s v="120602010929-0"/>
    <x v="38"/>
    <m/>
    <s v="PANTALLA TV"/>
    <s v="17.08.2018"/>
    <n v="395900"/>
    <n v="13196.669999999984"/>
    <s v="ZLIN"/>
    <n v="10"/>
    <n v="0"/>
    <n v="0"/>
    <n v="0"/>
    <s v="ZLIN"/>
    <n v="10"/>
    <n v="0"/>
    <n v="0"/>
    <n v="0"/>
    <m/>
    <m/>
    <m/>
  </r>
  <r>
    <s v="120602010930-0"/>
    <x v="38"/>
    <m/>
    <s v="MESA REUNIONES"/>
    <s v="30.08.2018"/>
    <n v="360000.19"/>
    <n v="12000.010000000009"/>
    <s v="ZLIN"/>
    <n v="10"/>
    <n v="0"/>
    <n v="0"/>
    <n v="0"/>
    <s v="ZLIN"/>
    <n v="10"/>
    <n v="0"/>
    <n v="0"/>
    <n v="0"/>
    <m/>
    <m/>
    <m/>
  </r>
  <r>
    <s v="120602010931-0"/>
    <x v="38"/>
    <m/>
    <s v="SILLA EJECUTIVA"/>
    <s v="17.08.2018"/>
    <n v="224632.7"/>
    <n v="7487.7600000000093"/>
    <s v="ZLIN"/>
    <n v="10"/>
    <n v="0"/>
    <n v="0"/>
    <n v="0"/>
    <s v="ZLIN"/>
    <n v="10"/>
    <n v="0"/>
    <n v="0"/>
    <n v="0"/>
    <m/>
    <m/>
    <m/>
  </r>
  <r>
    <s v="120602010932-0"/>
    <x v="38"/>
    <m/>
    <s v="ESCRITORIO PARA DIBUJANTE EN L"/>
    <s v="09.08.2018"/>
    <n v="319952.71999999997"/>
    <n v="10665.089999999967"/>
    <s v="ZLIN"/>
    <n v="10"/>
    <n v="0"/>
    <n v="0"/>
    <n v="0"/>
    <s v="ZLIN"/>
    <n v="10"/>
    <n v="0"/>
    <n v="0"/>
    <n v="0"/>
    <m/>
    <m/>
    <m/>
  </r>
  <r>
    <s v="120602010933-0"/>
    <x v="38"/>
    <m/>
    <s v="TOLDO 6 x 9 con rotulación y estructura"/>
    <s v="06.08.2018"/>
    <n v="1864500"/>
    <n v="62150"/>
    <s v="ZLIN"/>
    <n v="10"/>
    <n v="0"/>
    <n v="0"/>
    <n v="0"/>
    <s v="ZLIN"/>
    <n v="10"/>
    <n v="0"/>
    <n v="0"/>
    <n v="0"/>
    <m/>
    <m/>
    <m/>
  </r>
  <r>
    <s v="120602010934-0"/>
    <x v="38"/>
    <m/>
    <s v="TOLDO 4x4 estructura sin rotulación"/>
    <s v="06.08.2018"/>
    <n v="601160"/>
    <n v="20038.670000000042"/>
    <s v="ZLIN"/>
    <n v="10"/>
    <n v="0"/>
    <n v="0"/>
    <n v="0"/>
    <s v="ZLIN"/>
    <n v="10"/>
    <n v="0"/>
    <n v="0"/>
    <n v="0"/>
    <m/>
    <m/>
    <m/>
  </r>
  <r>
    <s v="120602010935-0"/>
    <x v="38"/>
    <m/>
    <s v="ARMARIO DE 4 PUERTAS"/>
    <s v="30.08.2018"/>
    <n v="508500"/>
    <n v="16950"/>
    <s v="ZLIN"/>
    <n v="10"/>
    <n v="0"/>
    <n v="0"/>
    <n v="0"/>
    <s v="ZLIN"/>
    <n v="10"/>
    <n v="0"/>
    <n v="0"/>
    <n v="0"/>
    <m/>
    <m/>
    <m/>
  </r>
  <r>
    <s v="120602010936-0"/>
    <x v="38"/>
    <m/>
    <s v="REFRIGERADORA"/>
    <s v="03.09.2018"/>
    <n v="199000"/>
    <n v="4975"/>
    <s v="ZLIN"/>
    <n v="10"/>
    <n v="0"/>
    <n v="0"/>
    <n v="0"/>
    <s v="ZLIN"/>
    <n v="10"/>
    <n v="0"/>
    <n v="0"/>
    <n v="0"/>
    <m/>
    <m/>
    <m/>
  </r>
  <r>
    <s v="120602010938-0"/>
    <x v="38"/>
    <m/>
    <s v="Refrigeradora"/>
    <s v="24.09.2018"/>
    <n v="372000"/>
    <n v="9300"/>
    <s v="ZLIN"/>
    <n v="10"/>
    <n v="0"/>
    <n v="0"/>
    <n v="0"/>
    <s v="ZLIN"/>
    <n v="10"/>
    <n v="0"/>
    <n v="0"/>
    <n v="0"/>
    <m/>
    <m/>
    <m/>
  </r>
  <r>
    <s v="120602010939-0"/>
    <x v="38"/>
    <m/>
    <s v="Cocina"/>
    <s v="24.09.2018"/>
    <n v="299000"/>
    <n v="7475"/>
    <s v="ZLIN"/>
    <n v="10"/>
    <n v="0"/>
    <n v="0"/>
    <n v="0"/>
    <s v="ZLIN"/>
    <n v="10"/>
    <n v="0"/>
    <n v="0"/>
    <n v="0"/>
    <m/>
    <m/>
    <m/>
  </r>
  <r>
    <s v="120602010940-0"/>
    <x v="38"/>
    <m/>
    <s v="Microondas"/>
    <s v="24.09.2018"/>
    <n v="490000"/>
    <n v="12250"/>
    <s v="ZLIN"/>
    <n v="10"/>
    <n v="0"/>
    <n v="0"/>
    <n v="0"/>
    <s v="ZLIN"/>
    <n v="10"/>
    <n v="0"/>
    <n v="0"/>
    <n v="0"/>
    <m/>
    <m/>
    <m/>
  </r>
  <r>
    <s v="120602010943-0"/>
    <x v="38"/>
    <m/>
    <s v="Pantalla"/>
    <s v="01.10.2018"/>
    <n v="399900"/>
    <n v="6665"/>
    <s v="ZLIN"/>
    <n v="10"/>
    <n v="0"/>
    <n v="0"/>
    <n v="0"/>
    <s v="ZLIN"/>
    <n v="10"/>
    <n v="0"/>
    <n v="0"/>
    <n v="0"/>
    <m/>
    <m/>
    <m/>
  </r>
  <r>
    <s v="120602010944-0"/>
    <x v="38"/>
    <m/>
    <s v="LAVADORA"/>
    <s v="23.10.2018"/>
    <n v="210299.99"/>
    <n v="3505"/>
    <s v="ZLIN"/>
    <n v="10"/>
    <n v="0"/>
    <n v="0"/>
    <n v="0"/>
    <s v="ZLIN"/>
    <n v="10"/>
    <n v="0"/>
    <n v="0"/>
    <n v="0"/>
    <m/>
    <m/>
    <m/>
  </r>
  <r>
    <s v="120602010945-0"/>
    <x v="38"/>
    <m/>
    <s v="PANTALLA TV 32 PULGADAS"/>
    <s v="23.10.2018"/>
    <n v="120000"/>
    <n v="2000"/>
    <s v="ZLIN"/>
    <n v="10"/>
    <n v="0"/>
    <n v="0"/>
    <n v="0"/>
    <s v="ZLIN"/>
    <n v="10"/>
    <n v="0"/>
    <n v="0"/>
    <n v="0"/>
    <m/>
    <m/>
    <m/>
  </r>
  <r>
    <s v="120602010946-0"/>
    <x v="38"/>
    <m/>
    <s v="PERSIANA"/>
    <s v="12.11.2018"/>
    <n v="0"/>
    <n v="0"/>
    <s v="ZLIN"/>
    <n v="10"/>
    <n v="0"/>
    <n v="0"/>
    <n v="0"/>
    <s v="ZLIN"/>
    <n v="10"/>
    <n v="0"/>
    <n v="0"/>
    <n v="0"/>
    <m/>
    <m/>
    <m/>
  </r>
  <r>
    <s v="120602010947-0"/>
    <x v="38"/>
    <m/>
    <s v="RELOJ BIOMETRICO"/>
    <s v="12.11.2018"/>
    <n v="481295.25"/>
    <n v="35861.210000000021"/>
    <s v="ZLIN"/>
    <n v="10"/>
    <n v="0"/>
    <n v="0"/>
    <n v="0"/>
    <s v="ZLIN"/>
    <n v="10"/>
    <n v="0"/>
    <n v="0"/>
    <n v="0"/>
    <m/>
    <m/>
    <m/>
  </r>
  <r>
    <s v="120602010948-0"/>
    <x v="38"/>
    <m/>
    <s v="RELOJ BIOMETRICO"/>
    <s v="12.11.2018"/>
    <n v="481295.25"/>
    <n v="35861.210000000021"/>
    <s v="ZLIN"/>
    <n v="10"/>
    <n v="0"/>
    <n v="0"/>
    <n v="0"/>
    <s v="ZLIN"/>
    <n v="10"/>
    <n v="0"/>
    <n v="0"/>
    <n v="0"/>
    <m/>
    <m/>
    <m/>
  </r>
  <r>
    <s v="120602010949-0"/>
    <x v="38"/>
    <m/>
    <s v="RELOJ BIOMETRICO"/>
    <s v="12.11.2018"/>
    <n v="481295.25"/>
    <n v="35861.210000000021"/>
    <s v="ZLIN"/>
    <n v="10"/>
    <n v="0"/>
    <n v="0"/>
    <n v="0"/>
    <s v="ZLIN"/>
    <n v="10"/>
    <n v="0"/>
    <n v="0"/>
    <n v="0"/>
    <m/>
    <m/>
    <m/>
  </r>
  <r>
    <s v="120602010950-0"/>
    <x v="38"/>
    <m/>
    <s v="SILLA"/>
    <s v="12.11.2018"/>
    <n v="141000"/>
    <n v="5835.8299999999872"/>
    <s v="ZLIN"/>
    <n v="10"/>
    <n v="0"/>
    <n v="0"/>
    <n v="0"/>
    <s v="ZLIN"/>
    <n v="10"/>
    <n v="0"/>
    <n v="0"/>
    <n v="0"/>
    <m/>
    <m/>
    <m/>
  </r>
  <r>
    <s v="120602010951-0"/>
    <x v="38"/>
    <m/>
    <s v="SILLA"/>
    <s v="12.11.2018"/>
    <n v="141000"/>
    <n v="5835.8299999999872"/>
    <s v="ZLIN"/>
    <n v="10"/>
    <n v="0"/>
    <n v="0"/>
    <n v="0"/>
    <s v="ZLIN"/>
    <n v="10"/>
    <n v="0"/>
    <n v="0"/>
    <n v="0"/>
    <m/>
    <m/>
    <m/>
  </r>
  <r>
    <s v="120602010952-0"/>
    <x v="38"/>
    <m/>
    <s v="SILLA"/>
    <s v="12.11.2018"/>
    <n v="141000"/>
    <n v="5835.8299999999872"/>
    <s v="ZLIN"/>
    <n v="10"/>
    <n v="0"/>
    <n v="0"/>
    <n v="0"/>
    <s v="ZLIN"/>
    <n v="10"/>
    <n v="0"/>
    <n v="0"/>
    <n v="0"/>
    <m/>
    <m/>
    <m/>
  </r>
  <r>
    <s v="120602010953-0"/>
    <x v="38"/>
    <m/>
    <s v="SILLA"/>
    <s v="12.11.2018"/>
    <n v="141000"/>
    <n v="5835.8299999999872"/>
    <s v="ZLIN"/>
    <n v="10"/>
    <n v="0"/>
    <n v="0"/>
    <n v="0"/>
    <s v="ZLIN"/>
    <n v="10"/>
    <n v="0"/>
    <n v="0"/>
    <n v="0"/>
    <m/>
    <m/>
    <m/>
  </r>
  <r>
    <s v="120602010954-0"/>
    <x v="38"/>
    <m/>
    <s v="SILLA"/>
    <s v="12.11.2018"/>
    <n v="141000"/>
    <n v="5835.8299999999872"/>
    <s v="ZLIN"/>
    <n v="10"/>
    <n v="0"/>
    <n v="0"/>
    <n v="0"/>
    <s v="ZLIN"/>
    <n v="10"/>
    <n v="0"/>
    <n v="0"/>
    <n v="0"/>
    <m/>
    <m/>
    <m/>
  </r>
  <r>
    <s v="120602010955-0"/>
    <x v="38"/>
    <m/>
    <s v="SILLA"/>
    <s v="12.11.2018"/>
    <n v="304250.86"/>
    <n v="12592.609999999986"/>
    <s v="ZLIN"/>
    <n v="10"/>
    <n v="0"/>
    <n v="0"/>
    <n v="0"/>
    <s v="ZLIN"/>
    <n v="10"/>
    <n v="0"/>
    <n v="0"/>
    <n v="0"/>
    <m/>
    <m/>
    <m/>
  </r>
  <r>
    <s v="120602010956-0"/>
    <x v="38"/>
    <m/>
    <s v="JUEGO DE SALA"/>
    <s v="23.11.2018"/>
    <n v="369286.62"/>
    <n v="3077.390000000014"/>
    <s v="ZLIN"/>
    <n v="10"/>
    <n v="0"/>
    <n v="0"/>
    <n v="0"/>
    <s v="ZLIN"/>
    <n v="10"/>
    <n v="0"/>
    <n v="0"/>
    <n v="0"/>
    <m/>
    <m/>
    <m/>
  </r>
  <r>
    <s v="120602010958-0"/>
    <x v="38"/>
    <m/>
    <s v="PODIUM"/>
    <s v="01.11.2018"/>
    <n v="410000"/>
    <n v="3416.6699999999837"/>
    <s v="ZLIN"/>
    <n v="10"/>
    <n v="0"/>
    <n v="0"/>
    <n v="0"/>
    <s v="ZLIN"/>
    <n v="10"/>
    <n v="0"/>
    <n v="0"/>
    <n v="0"/>
    <m/>
    <m/>
    <m/>
  </r>
  <r>
    <s v="120602010959-0"/>
    <x v="38"/>
    <m/>
    <s v="ARCHIVO"/>
    <s v="06.11.2018"/>
    <n v="202397.52"/>
    <n v="1686.6499999999942"/>
    <s v="ZLIN"/>
    <n v="10"/>
    <n v="0"/>
    <n v="0"/>
    <n v="0"/>
    <s v="ZLIN"/>
    <n v="10"/>
    <n v="0"/>
    <n v="0"/>
    <n v="0"/>
    <m/>
    <m/>
    <m/>
  </r>
  <r>
    <s v="120602010960-0"/>
    <x v="38"/>
    <m/>
    <s v="ARCHIVO"/>
    <s v="06.11.2018"/>
    <n v="202397.51"/>
    <n v="1686.6500000000233"/>
    <s v="ZLIN"/>
    <n v="10"/>
    <n v="0"/>
    <n v="0"/>
    <n v="0"/>
    <s v="ZLIN"/>
    <n v="10"/>
    <n v="0"/>
    <n v="0"/>
    <n v="0"/>
    <m/>
    <m/>
    <m/>
  </r>
  <r>
    <s v="120602010961-0"/>
    <x v="38"/>
    <m/>
    <s v="PANTALLA"/>
    <s v="08.11.2018"/>
    <n v="239994.26"/>
    <n v="1999.9500000000116"/>
    <s v="ZLIN"/>
    <n v="10"/>
    <n v="0"/>
    <n v="0"/>
    <n v="0"/>
    <s v="ZLIN"/>
    <n v="10"/>
    <n v="0"/>
    <n v="0"/>
    <n v="0"/>
    <m/>
    <m/>
    <m/>
  </r>
  <r>
    <s v="120602010962-0"/>
    <x v="38"/>
    <m/>
    <s v="ESCRITORIO EJECUTIVO"/>
    <s v="15.11.2018"/>
    <n v="730535.12"/>
    <n v="6087.7900000000373"/>
    <s v="ZLIN"/>
    <n v="10"/>
    <n v="0"/>
    <n v="0"/>
    <n v="0"/>
    <s v="ZLIN"/>
    <n v="10"/>
    <n v="0"/>
    <n v="0"/>
    <n v="0"/>
    <m/>
    <m/>
    <m/>
  </r>
  <r>
    <s v="120602010963-0"/>
    <x v="38"/>
    <m/>
    <s v="MODULO PEDESTAL TIPO ARTURITO"/>
    <s v="15.11.2018"/>
    <n v="313008.57"/>
    <n v="2608.4000000000233"/>
    <s v="ZLIN"/>
    <n v="10"/>
    <n v="0"/>
    <n v="0"/>
    <n v="0"/>
    <s v="ZLIN"/>
    <n v="10"/>
    <n v="0"/>
    <n v="0"/>
    <n v="0"/>
    <m/>
    <m/>
    <m/>
  </r>
  <r>
    <s v="120602010964-0"/>
    <x v="38"/>
    <m/>
    <s v="MESA CIRCULAR"/>
    <s v="15.11.2018"/>
    <n v="425129.12"/>
    <n v="3542.7399999999907"/>
    <s v="ZLIN"/>
    <n v="10"/>
    <n v="0"/>
    <n v="0"/>
    <n v="0"/>
    <s v="ZLIN"/>
    <n v="10"/>
    <n v="0"/>
    <n v="0"/>
    <n v="0"/>
    <m/>
    <m/>
    <m/>
  </r>
  <r>
    <s v="120602010965-0"/>
    <x v="38"/>
    <m/>
    <s v="CREDENZA"/>
    <s v="15.11.2018"/>
    <n v="450834.45"/>
    <n v="3756.9500000000116"/>
    <s v="ZLIN"/>
    <n v="10"/>
    <n v="0"/>
    <n v="0"/>
    <n v="0"/>
    <s v="ZLIN"/>
    <n v="10"/>
    <n v="0"/>
    <n v="0"/>
    <n v="0"/>
    <m/>
    <m/>
    <m/>
  </r>
  <r>
    <s v="120602010966-0"/>
    <x v="38"/>
    <m/>
    <s v="ARMARIO TIPO COLGADOR"/>
    <s v="15.11.2018"/>
    <n v="542375.77"/>
    <n v="4519.8000000000466"/>
    <s v="ZLIN"/>
    <n v="10"/>
    <n v="0"/>
    <n v="0"/>
    <n v="0"/>
    <s v="ZLIN"/>
    <n v="10"/>
    <n v="0"/>
    <n v="0"/>
    <n v="0"/>
    <m/>
    <m/>
    <m/>
  </r>
  <r>
    <s v="120602010967-0"/>
    <x v="38"/>
    <m/>
    <s v="AIRE ACONDICIONADO"/>
    <s v="22.11.2018"/>
    <n v="414710"/>
    <n v="3455.9199999999837"/>
    <s v="ZLIN"/>
    <n v="10"/>
    <n v="0"/>
    <n v="0"/>
    <n v="0"/>
    <s v="ZLIN"/>
    <n v="10"/>
    <n v="0"/>
    <n v="0"/>
    <n v="0"/>
    <m/>
    <m/>
    <m/>
  </r>
  <r>
    <s v="120602011043-0"/>
    <x v="38"/>
    <m/>
    <s v="SILLA EJECUTIVA"/>
    <s v="27.11.2018"/>
    <n v="175999.76"/>
    <n v="1466.6600000000035"/>
    <s v="ZLIN"/>
    <n v="10"/>
    <n v="0"/>
    <n v="0"/>
    <n v="0"/>
    <s v="ZLIN"/>
    <n v="10"/>
    <n v="0"/>
    <n v="0"/>
    <n v="0"/>
    <m/>
    <m/>
    <m/>
  </r>
  <r>
    <s v="120602011044-0"/>
    <x v="38"/>
    <m/>
    <s v="AIRE ACONDICIONADO"/>
    <s v="29.11.2018"/>
    <n v="365155.92"/>
    <n v="3042.9699999999721"/>
    <s v="ZLIN"/>
    <n v="10"/>
    <n v="0"/>
    <n v="0"/>
    <n v="0"/>
    <s v="ZLIN"/>
    <n v="10"/>
    <n v="0"/>
    <n v="0"/>
    <n v="0"/>
    <m/>
    <m/>
    <m/>
  </r>
  <r>
    <s v="120602011045-0"/>
    <x v="38"/>
    <m/>
    <s v="AIRE ACONDICIONADO"/>
    <s v="29.11.2018"/>
    <n v="365155.92"/>
    <n v="3042.9699999999721"/>
    <s v="ZLIN"/>
    <n v="10"/>
    <n v="0"/>
    <n v="0"/>
    <n v="0"/>
    <s v="ZLIN"/>
    <n v="10"/>
    <n v="0"/>
    <n v="0"/>
    <n v="0"/>
    <m/>
    <m/>
    <m/>
  </r>
  <r>
    <s v="120602011046-0"/>
    <x v="38"/>
    <m/>
    <s v="AIRE ACONDICIONADO"/>
    <s v="29.11.2018"/>
    <n v="365155.91"/>
    <n v="3042.9699999999721"/>
    <s v="ZLIN"/>
    <n v="10"/>
    <n v="0"/>
    <n v="0"/>
    <n v="0"/>
    <s v="ZLIN"/>
    <n v="10"/>
    <n v="0"/>
    <n v="0"/>
    <n v="0"/>
    <m/>
    <m/>
    <m/>
  </r>
  <r>
    <s v="120602011047-0"/>
    <x v="38"/>
    <m/>
    <s v="RELOJ BIOMETRICO"/>
    <s v="07.12.2018"/>
    <n v="621066.56999999995"/>
    <n v="0"/>
    <s v="ZLIN"/>
    <n v="10"/>
    <n v="0"/>
    <n v="0"/>
    <n v="0"/>
    <s v="ZLIN"/>
    <n v="10"/>
    <n v="0"/>
    <n v="0"/>
    <n v="0"/>
    <m/>
    <m/>
    <m/>
  </r>
  <r>
    <s v="120602011048-0"/>
    <x v="38"/>
    <m/>
    <s v="RELOJ BIOMETRICO"/>
    <s v="07.12.2018"/>
    <n v="621066.56999999995"/>
    <n v="0"/>
    <s v="ZLIN"/>
    <n v="10"/>
    <n v="0"/>
    <n v="0"/>
    <n v="0"/>
    <s v="ZLIN"/>
    <n v="10"/>
    <n v="0"/>
    <n v="0"/>
    <n v="0"/>
    <m/>
    <m/>
    <m/>
  </r>
  <r>
    <s v="120602011049-0"/>
    <x v="38"/>
    <m/>
    <s v="RELOJ BIOMETRICO"/>
    <s v="07.12.2018"/>
    <n v="621066.56999999995"/>
    <n v="0"/>
    <s v="ZLIN"/>
    <n v="10"/>
    <n v="0"/>
    <n v="0"/>
    <n v="0"/>
    <s v="ZLIN"/>
    <n v="10"/>
    <n v="0"/>
    <n v="0"/>
    <n v="0"/>
    <m/>
    <m/>
    <m/>
  </r>
  <r>
    <s v="120602011050-0"/>
    <x v="38"/>
    <m/>
    <s v="RELOJ BIOMETRICO"/>
    <s v="07.12.2018"/>
    <n v="621066.59"/>
    <n v="0"/>
    <s v="ZLIN"/>
    <n v="10"/>
    <n v="0"/>
    <n v="0"/>
    <n v="0"/>
    <s v="ZLIN"/>
    <n v="10"/>
    <n v="0"/>
    <n v="0"/>
    <n v="0"/>
    <m/>
    <m/>
    <m/>
  </r>
  <r>
    <s v="120602011051-0"/>
    <x v="38"/>
    <m/>
    <s v="AIRE ACONDICIONADO"/>
    <s v="29.11.2018"/>
    <n v="454200"/>
    <n v="3785"/>
    <s v="ZLIN"/>
    <n v="10"/>
    <n v="0"/>
    <n v="0"/>
    <n v="0"/>
    <s v="ZLIN"/>
    <n v="10"/>
    <n v="0"/>
    <n v="0"/>
    <n v="0"/>
    <m/>
    <m/>
    <m/>
  </r>
  <r>
    <s v="120602011052-0"/>
    <x v="38"/>
    <m/>
    <s v="AIRE ACONDICIONADO"/>
    <s v="29.11.2018"/>
    <n v="454200"/>
    <n v="3785"/>
    <s v="ZLIN"/>
    <n v="10"/>
    <n v="0"/>
    <n v="0"/>
    <n v="0"/>
    <s v="ZLIN"/>
    <n v="10"/>
    <n v="0"/>
    <n v="0"/>
    <n v="0"/>
    <m/>
    <m/>
    <m/>
  </r>
  <r>
    <s v="120602011053-0"/>
    <x v="38"/>
    <m/>
    <s v="AIRE ACONDICIONADO"/>
    <s v="20.12.2018"/>
    <n v="643849.75"/>
    <n v="0"/>
    <s v="ZLIN"/>
    <n v="10"/>
    <n v="0"/>
    <n v="0"/>
    <n v="0"/>
    <s v="ZLIN"/>
    <n v="10"/>
    <n v="0"/>
    <n v="0"/>
    <n v="0"/>
    <m/>
    <m/>
    <m/>
  </r>
  <r>
    <s v="120602011054-0"/>
    <x v="38"/>
    <m/>
    <s v="SILLON 3 PLAZAS"/>
    <s v="13.12.2018"/>
    <n v="747127.25"/>
    <n v="0"/>
    <s v="ZLIN"/>
    <n v="10"/>
    <n v="0"/>
    <n v="0"/>
    <n v="0"/>
    <s v="ZLIN"/>
    <n v="10"/>
    <n v="0"/>
    <n v="0"/>
    <n v="0"/>
    <m/>
    <m/>
    <m/>
  </r>
  <r>
    <s v="120602011055-0"/>
    <x v="38"/>
    <m/>
    <s v="SILLON"/>
    <s v="13.12.2018"/>
    <n v="384391.56"/>
    <n v="0"/>
    <s v="ZLIN"/>
    <n v="10"/>
    <n v="0"/>
    <n v="0"/>
    <n v="0"/>
    <s v="ZLIN"/>
    <n v="10"/>
    <n v="0"/>
    <n v="0"/>
    <n v="0"/>
    <m/>
    <m/>
    <m/>
  </r>
  <r>
    <s v="120602011056-0"/>
    <x v="38"/>
    <m/>
    <s v="SILLON"/>
    <s v="13.12.2018"/>
    <n v="384391.56"/>
    <n v="0"/>
    <s v="ZLIN"/>
    <n v="10"/>
    <n v="0"/>
    <n v="0"/>
    <n v="0"/>
    <s v="ZLIN"/>
    <n v="10"/>
    <n v="0"/>
    <n v="0"/>
    <n v="0"/>
    <m/>
    <m/>
    <m/>
  </r>
  <r>
    <s v="120602011057-0"/>
    <x v="38"/>
    <m/>
    <s v="SILLON"/>
    <s v="13.12.2018"/>
    <n v="384391.56"/>
    <n v="0"/>
    <s v="ZLIN"/>
    <n v="10"/>
    <n v="0"/>
    <n v="0"/>
    <n v="0"/>
    <s v="ZLIN"/>
    <n v="10"/>
    <n v="0"/>
    <n v="0"/>
    <n v="0"/>
    <m/>
    <m/>
    <m/>
  </r>
  <r>
    <s v="120602011058-0"/>
    <x v="38"/>
    <m/>
    <s v="SILLON"/>
    <s v="13.12.2018"/>
    <n v="384391.56"/>
    <n v="0"/>
    <s v="ZLIN"/>
    <n v="10"/>
    <n v="0"/>
    <n v="0"/>
    <n v="0"/>
    <s v="ZLIN"/>
    <n v="10"/>
    <n v="0"/>
    <n v="0"/>
    <n v="0"/>
    <m/>
    <m/>
    <m/>
  </r>
  <r>
    <s v="120602011059-0"/>
    <x v="38"/>
    <m/>
    <s v="PANTALLA TV"/>
    <s v="17.12.2018"/>
    <n v="349900"/>
    <n v="0"/>
    <s v="ZLIN"/>
    <n v="10"/>
    <n v="0"/>
    <n v="0"/>
    <n v="0"/>
    <s v="ZLIN"/>
    <n v="10"/>
    <n v="0"/>
    <n v="0"/>
    <n v="0"/>
    <m/>
    <m/>
    <m/>
  </r>
  <r>
    <s v="120602011060-0"/>
    <x v="38"/>
    <m/>
    <s v="SILLA ERGONOMICA"/>
    <s v="17.12.2018"/>
    <n v="149577.94"/>
    <n v="0"/>
    <s v="ZLIN"/>
    <n v="10"/>
    <n v="0"/>
    <n v="0"/>
    <n v="0"/>
    <s v="ZLIN"/>
    <n v="10"/>
    <n v="0"/>
    <n v="0"/>
    <n v="0"/>
    <m/>
    <m/>
    <m/>
  </r>
  <r>
    <s v="120602011061-0"/>
    <x v="38"/>
    <m/>
    <s v="SILLA ERGONOMICA"/>
    <s v="17.12.2018"/>
    <n v="149577.94"/>
    <n v="0"/>
    <s v="ZLIN"/>
    <n v="10"/>
    <n v="0"/>
    <n v="0"/>
    <n v="0"/>
    <s v="ZLIN"/>
    <n v="10"/>
    <n v="0"/>
    <n v="0"/>
    <n v="0"/>
    <m/>
    <m/>
    <m/>
  </r>
  <r>
    <s v="120602011062-0"/>
    <x v="38"/>
    <m/>
    <s v="SILLA ERGONOMICA"/>
    <s v="17.12.2018"/>
    <n v="149577.94"/>
    <n v="0"/>
    <s v="ZLIN"/>
    <n v="10"/>
    <n v="0"/>
    <n v="0"/>
    <n v="0"/>
    <s v="ZLIN"/>
    <n v="10"/>
    <n v="0"/>
    <n v="0"/>
    <n v="0"/>
    <m/>
    <m/>
    <m/>
  </r>
  <r>
    <s v="120602011063-0"/>
    <x v="38"/>
    <m/>
    <s v="SILLA ERGONOMICA"/>
    <s v="17.12.2018"/>
    <n v="149577.94"/>
    <n v="0"/>
    <s v="ZLIN"/>
    <n v="10"/>
    <n v="0"/>
    <n v="0"/>
    <n v="0"/>
    <s v="ZLIN"/>
    <n v="10"/>
    <n v="0"/>
    <n v="0"/>
    <n v="0"/>
    <m/>
    <m/>
    <m/>
  </r>
  <r>
    <s v="120602011064-0"/>
    <x v="38"/>
    <m/>
    <s v="SILLA ERGONOMICA"/>
    <s v="17.12.2018"/>
    <n v="149577.94"/>
    <n v="0"/>
    <s v="ZLIN"/>
    <n v="10"/>
    <n v="0"/>
    <n v="0"/>
    <n v="0"/>
    <s v="ZLIN"/>
    <n v="10"/>
    <n v="0"/>
    <n v="0"/>
    <n v="0"/>
    <m/>
    <m/>
    <m/>
  </r>
  <r>
    <s v="120602011065-0"/>
    <x v="38"/>
    <m/>
    <s v="SILLA ERGONOMICA"/>
    <s v="17.12.2018"/>
    <n v="149577.95000000001"/>
    <n v="0"/>
    <s v="ZLIN"/>
    <n v="10"/>
    <n v="0"/>
    <n v="0"/>
    <n v="0"/>
    <s v="ZLIN"/>
    <n v="10"/>
    <n v="0"/>
    <n v="0"/>
    <n v="0"/>
    <m/>
    <m/>
    <m/>
  </r>
  <r>
    <s v="120602011066-0"/>
    <x v="38"/>
    <m/>
    <s v="PIZARRA EN VIDRIO"/>
    <s v="17.12.2018"/>
    <n v="156756"/>
    <n v="0"/>
    <s v="ZLIN"/>
    <n v="10"/>
    <n v="0"/>
    <n v="0"/>
    <n v="0"/>
    <s v="ZLIN"/>
    <n v="10"/>
    <n v="0"/>
    <n v="0"/>
    <n v="0"/>
    <m/>
    <m/>
    <m/>
  </r>
  <r>
    <s v="120602011067-0"/>
    <x v="38"/>
    <m/>
    <s v="SILLA ERGONOMICA"/>
    <s v="17.12.2018"/>
    <n v="242950"/>
    <n v="0"/>
    <s v="ZLIN"/>
    <n v="10"/>
    <n v="0"/>
    <n v="0"/>
    <n v="0"/>
    <s v="ZLIN"/>
    <n v="10"/>
    <n v="0"/>
    <n v="0"/>
    <n v="0"/>
    <m/>
    <m/>
    <m/>
  </r>
  <r>
    <s v="120602011068-0"/>
    <x v="38"/>
    <m/>
    <s v="MUEBLE PARA ARCHIVO"/>
    <s v="21.12.2018"/>
    <n v="800000.45"/>
    <n v="0"/>
    <s v="ZLIN"/>
    <n v="10"/>
    <n v="0"/>
    <n v="0"/>
    <n v="0"/>
    <s v="ZLIN"/>
    <n v="10"/>
    <n v="0"/>
    <n v="0"/>
    <n v="0"/>
    <m/>
    <m/>
    <m/>
  </r>
  <r>
    <s v="120602011069-0"/>
    <x v="38"/>
    <m/>
    <s v="MUEBLE PARA ARCHIVO"/>
    <s v="21.12.2018"/>
    <n v="500000.14"/>
    <n v="0"/>
    <s v="ZLIN"/>
    <n v="10"/>
    <n v="0"/>
    <n v="0"/>
    <n v="0"/>
    <s v="ZLIN"/>
    <n v="10"/>
    <n v="0"/>
    <n v="0"/>
    <n v="0"/>
    <m/>
    <m/>
    <m/>
  </r>
  <r>
    <s v="120602011070-0"/>
    <x v="38"/>
    <m/>
    <s v="MOBILIARIO COCINA"/>
    <s v="21.12.2018"/>
    <n v="2499999.5699999998"/>
    <n v="0"/>
    <s v="ZLIN"/>
    <n v="10"/>
    <n v="0"/>
    <n v="0"/>
    <n v="0"/>
    <s v="ZLIN"/>
    <n v="10"/>
    <n v="0"/>
    <n v="0"/>
    <n v="0"/>
    <m/>
    <m/>
    <m/>
  </r>
  <r>
    <s v="120602011071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2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3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4-0"/>
    <x v="38"/>
    <m/>
    <s v="RELOJ BIOMETRICO"/>
    <s v="21.12.2018"/>
    <n v="554836.44999999995"/>
    <n v="0"/>
    <s v="ZLIN"/>
    <n v="10"/>
    <n v="0"/>
    <n v="0"/>
    <n v="0"/>
    <s v="ZLIN"/>
    <n v="10"/>
    <n v="0"/>
    <n v="0"/>
    <n v="0"/>
    <m/>
    <m/>
    <m/>
  </r>
  <r>
    <s v="120602011075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6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7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8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79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80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81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82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83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84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2011085-0"/>
    <x v="38"/>
    <m/>
    <s v="RELOJ BIOMETRICO"/>
    <s v="21.12.2018"/>
    <n v="554836.4"/>
    <n v="0"/>
    <s v="ZLIN"/>
    <n v="10"/>
    <n v="0"/>
    <n v="0"/>
    <n v="0"/>
    <s v="ZLIN"/>
    <n v="10"/>
    <n v="0"/>
    <n v="0"/>
    <n v="0"/>
    <m/>
    <m/>
    <m/>
  </r>
  <r>
    <s v="120604000005-0"/>
    <x v="32"/>
    <m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6-0"/>
    <x v="32"/>
    <m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7-0"/>
    <x v="32"/>
    <m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8-0"/>
    <x v="32"/>
    <m/>
    <s v="SERVIDOR"/>
    <s v="01.03.2010"/>
    <n v="5046580.5199999996"/>
    <n v="5046580.5199999996"/>
    <s v="ZLIN"/>
    <n v="5"/>
    <n v="0"/>
    <n v="238703.26"/>
    <n v="238703.26"/>
    <s v="ZLIN"/>
    <n v="5"/>
    <n v="0"/>
    <n v="0"/>
    <n v="0"/>
    <m/>
    <m/>
    <m/>
  </r>
  <r>
    <s v="120604000009-0"/>
    <x v="32"/>
    <m/>
    <s v="SERVIDOR"/>
    <s v="01.03.2010"/>
    <n v="5046591.58"/>
    <n v="5046591.58"/>
    <s v="ZLIN"/>
    <n v="5"/>
    <n v="0"/>
    <n v="238703.78"/>
    <n v="238703.78"/>
    <s v="ZLIN"/>
    <n v="5"/>
    <n v="0"/>
    <n v="0"/>
    <n v="0"/>
    <m/>
    <m/>
    <m/>
  </r>
  <r>
    <s v="120604000033-0"/>
    <x v="32"/>
    <m/>
    <s v="LOCALIZADOR DE FALLA VISUAL DE FIBRA"/>
    <s v="26.01.2010"/>
    <n v="601422.15"/>
    <n v="601422.15"/>
    <s v="ZLIN"/>
    <n v="5"/>
    <n v="0"/>
    <n v="28447.27"/>
    <n v="28447.27"/>
    <s v="ZLIN"/>
    <n v="5"/>
    <n v="0"/>
    <n v="0"/>
    <n v="0"/>
    <m/>
    <m/>
    <m/>
  </r>
  <r>
    <s v="120604000042-0"/>
    <x v="32"/>
    <m/>
    <s v="PROYECTOR"/>
    <s v="19.10.2009"/>
    <n v="1138000"/>
    <n v="1138000"/>
    <s v="ZLIN"/>
    <n v="5"/>
    <n v="0"/>
    <n v="114610.6"/>
    <n v="114610.6"/>
    <s v="ZLIN"/>
    <n v="5"/>
    <n v="0"/>
    <n v="0"/>
    <n v="0"/>
    <m/>
    <m/>
    <m/>
  </r>
  <r>
    <s v="120604000044-0"/>
    <x v="32"/>
    <m/>
    <s v="DISPOSITIVO INALAMBRICO PARA VIDEO PROYECTOR"/>
    <s v="23.10.2009"/>
    <n v="270000"/>
    <n v="270000"/>
    <s v="ZLIN"/>
    <n v="5"/>
    <n v="0"/>
    <n v="27192.32"/>
    <n v="27192.32"/>
    <s v="ZLIN"/>
    <n v="5"/>
    <n v="0"/>
    <n v="0"/>
    <n v="0"/>
    <m/>
    <m/>
    <m/>
  </r>
  <r>
    <s v="120604000092-0"/>
    <x v="32"/>
    <m/>
    <s v="ACCESS POINT"/>
    <s v="30.11.2009"/>
    <n v="355000"/>
    <n v="355000"/>
    <s v="ZLIN"/>
    <n v="5"/>
    <n v="0"/>
    <n v="35752.870000000003"/>
    <n v="35752.870000000003"/>
    <s v="ZLIN"/>
    <n v="5"/>
    <n v="0"/>
    <n v="0"/>
    <n v="0"/>
    <m/>
    <m/>
    <m/>
  </r>
  <r>
    <s v="120604000111-0"/>
    <x v="32"/>
    <m/>
    <s v="IMPRESORA PARA PLANOS (PLOTTER)"/>
    <s v="26.03.2010"/>
    <n v="3382036.22"/>
    <n v="3382036.22"/>
    <s v="ZLIN"/>
    <n v="5"/>
    <n v="0"/>
    <n v="159970.31"/>
    <n v="159970.31"/>
    <s v="ZLIN"/>
    <n v="5"/>
    <n v="0"/>
    <n v="0"/>
    <n v="0"/>
    <m/>
    <m/>
    <m/>
  </r>
  <r>
    <s v="120604000112-0"/>
    <x v="32"/>
    <m/>
    <s v="IMPRESORA MULTIFUNCIONAL"/>
    <s v="25.03.2010"/>
    <n v="1113569.45"/>
    <n v="1113569.45"/>
    <s v="ZLIN"/>
    <n v="5"/>
    <n v="0"/>
    <n v="52671.83"/>
    <n v="52671.83"/>
    <s v="ZLIN"/>
    <n v="5"/>
    <n v="0"/>
    <n v="0"/>
    <n v="0"/>
    <m/>
    <m/>
    <m/>
  </r>
  <r>
    <s v="120604000113-0"/>
    <x v="32"/>
    <m/>
    <s v="MONITOR LCD"/>
    <s v="25.03.2010"/>
    <n v="1796000.03"/>
    <n v="1796000.03"/>
    <s v="ZLIN"/>
    <n v="5"/>
    <n v="0"/>
    <n v="84950.8"/>
    <n v="84950.8"/>
    <s v="ZLIN"/>
    <n v="5"/>
    <n v="0"/>
    <n v="0"/>
    <n v="0"/>
    <m/>
    <m/>
    <m/>
  </r>
  <r>
    <s v="120604000126-0"/>
    <x v="32"/>
    <m/>
    <s v="SWITCH CATALYST 2960 24/10/100+2T/SFP LAN BASE"/>
    <s v="01.12.2009"/>
    <n v="1151233.5"/>
    <n v="1151233.5"/>
    <s v="ZLIN"/>
    <n v="5"/>
    <n v="0"/>
    <n v="115943.37"/>
    <n v="115943.37"/>
    <s v="ZLIN"/>
    <n v="5"/>
    <n v="0"/>
    <n v="0"/>
    <n v="0"/>
    <m/>
    <m/>
    <m/>
  </r>
  <r>
    <s v="120604000961-0"/>
    <x v="32"/>
    <m/>
    <s v="COMPUTADORA PORTATIL"/>
    <s v="10.02.2011"/>
    <n v="875843.95"/>
    <n v="116779.18999999994"/>
    <s v="ZLIN"/>
    <n v="5"/>
    <n v="0"/>
    <n v="0"/>
    <n v="0"/>
    <s v="ZLIN"/>
    <n v="5"/>
    <n v="0"/>
    <n v="0"/>
    <n v="0"/>
    <m/>
    <m/>
    <m/>
  </r>
  <r>
    <s v="120604001000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1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2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3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4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5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6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7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8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09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1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2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3-0"/>
    <x v="32"/>
    <m/>
    <s v="COMPUTADORA PORTATIL"/>
    <s v="27.03.2012"/>
    <n v="0"/>
    <n v="0"/>
    <s v="ZLIN"/>
    <n v="5"/>
    <n v="0"/>
    <n v="0"/>
    <n v="0"/>
    <s v="ZLIN"/>
    <n v="5"/>
    <n v="0"/>
    <n v="0"/>
    <n v="0"/>
    <m/>
    <m/>
    <m/>
  </r>
  <r>
    <s v="120604001014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5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6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7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8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19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0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1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2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3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4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5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6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7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8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29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0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1-0"/>
    <x v="32"/>
    <m/>
    <s v="COMPUTADORA PORTATIL"/>
    <s v="27.03.2012"/>
    <n v="0"/>
    <n v="0"/>
    <s v="ZLIN"/>
    <n v="5"/>
    <n v="0"/>
    <n v="0"/>
    <n v="0"/>
    <s v="ZLIN"/>
    <n v="5"/>
    <n v="0"/>
    <n v="0"/>
    <n v="0"/>
    <m/>
    <m/>
    <m/>
  </r>
  <r>
    <s v="120604001033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4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5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6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7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8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39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0-0"/>
    <x v="32"/>
    <m/>
    <s v="COMPUTADORA PORTATIL"/>
    <s v="27.03.2012"/>
    <n v="0"/>
    <n v="0"/>
    <s v="ZLIN"/>
    <n v="5"/>
    <n v="0"/>
    <n v="0"/>
    <n v="0"/>
    <s v="ZLIN"/>
    <n v="5"/>
    <n v="0"/>
    <n v="0"/>
    <n v="0"/>
    <m/>
    <m/>
    <m/>
  </r>
  <r>
    <s v="120604001041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2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3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4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5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6-0"/>
    <x v="32"/>
    <m/>
    <s v="COMPUTADORA PORTATIL"/>
    <s v="27.03.2012"/>
    <n v="0"/>
    <n v="0"/>
    <s v="ZLIN"/>
    <n v="5"/>
    <n v="0"/>
    <n v="0"/>
    <n v="0"/>
    <s v="ZLIN"/>
    <n v="5"/>
    <n v="0"/>
    <n v="0"/>
    <n v="0"/>
    <m/>
    <m/>
    <m/>
  </r>
  <r>
    <s v="120604001048-0"/>
    <x v="32"/>
    <m/>
    <s v="COMPUTADORA PORTATIL"/>
    <s v="27.03.2012"/>
    <n v="877732.6"/>
    <n v="877732.6"/>
    <s v="ZLIN"/>
    <n v="5"/>
    <n v="0"/>
    <n v="0"/>
    <n v="0"/>
    <s v="ZLIN"/>
    <n v="5"/>
    <n v="0"/>
    <n v="0"/>
    <n v="0"/>
    <m/>
    <m/>
    <m/>
  </r>
  <r>
    <s v="120604001049-0"/>
    <x v="32"/>
    <m/>
    <s v="COMPUTADORA PORTATIL"/>
    <s v="27.03.2012"/>
    <n v="877767.73"/>
    <n v="877767.73"/>
    <s v="ZLIN"/>
    <n v="5"/>
    <n v="0"/>
    <n v="0"/>
    <n v="0"/>
    <s v="ZLIN"/>
    <n v="5"/>
    <n v="0"/>
    <n v="0"/>
    <n v="0"/>
    <m/>
    <m/>
    <m/>
  </r>
  <r>
    <s v="12060400105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5-0"/>
    <x v="32"/>
    <m/>
    <s v="COMPUTADORA PORTATIL"/>
    <s v="13.11.2012"/>
    <n v="0"/>
    <n v="0"/>
    <s v="ZLIN"/>
    <n v="5"/>
    <n v="0"/>
    <n v="0"/>
    <n v="0"/>
    <s v="ZLIN"/>
    <n v="5"/>
    <n v="0"/>
    <n v="0"/>
    <n v="0"/>
    <m/>
    <m/>
    <m/>
  </r>
  <r>
    <s v="12060400105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5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6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7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8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09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0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18-0"/>
    <x v="32"/>
    <m/>
    <s v="COMPUTADORA PORTATIL"/>
    <s v="13.11.2012"/>
    <n v="0"/>
    <n v="0"/>
    <s v="ZLIN"/>
    <n v="5"/>
    <n v="0"/>
    <n v="0"/>
    <n v="0"/>
    <s v="ZLIN"/>
    <n v="5"/>
    <n v="0"/>
    <n v="0"/>
    <n v="0"/>
    <m/>
    <m/>
    <m/>
  </r>
  <r>
    <s v="12060400111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2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4-0"/>
    <x v="32"/>
    <m/>
    <s v="COMPUTADORA PORTATIL"/>
    <s v="13.11.2012"/>
    <n v="0"/>
    <n v="0"/>
    <s v="ZLIN"/>
    <n v="5"/>
    <n v="0"/>
    <n v="0"/>
    <n v="0"/>
    <s v="ZLIN"/>
    <n v="5"/>
    <n v="0"/>
    <n v="0"/>
    <n v="0"/>
    <m/>
    <m/>
    <m/>
  </r>
  <r>
    <s v="12060400113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39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1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4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5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6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7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48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0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2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53-0"/>
    <x v="32"/>
    <m/>
    <s v="COMPUTADORA PORTATIL"/>
    <s v="13.11.2012"/>
    <n v="874829.68"/>
    <n v="874829.68"/>
    <s v="ZLIN"/>
    <n v="5"/>
    <n v="0"/>
    <n v="0"/>
    <n v="0"/>
    <s v="ZLIN"/>
    <n v="5"/>
    <n v="0"/>
    <n v="0"/>
    <n v="0"/>
    <m/>
    <m/>
    <m/>
  </r>
  <r>
    <s v="120604001164-0"/>
    <x v="32"/>
    <m/>
    <s v="SERVIDOR"/>
    <s v="16.03.2010"/>
    <n v="8508038.2300000004"/>
    <n v="8508038.2300000004"/>
    <s v="ZLIN"/>
    <n v="5"/>
    <n v="0"/>
    <n v="402430.21"/>
    <n v="402430.21"/>
    <s v="ZLIN"/>
    <n v="5"/>
    <n v="0"/>
    <n v="0"/>
    <n v="0"/>
    <m/>
    <m/>
    <m/>
  </r>
  <r>
    <s v="120604001165-0"/>
    <x v="32"/>
    <m/>
    <s v="SERVIDOR"/>
    <s v="16.03.2010"/>
    <n v="4671498.07"/>
    <n v="4671498.07"/>
    <s v="ZLIN"/>
    <n v="5"/>
    <n v="0"/>
    <n v="220961.86"/>
    <n v="220961.86"/>
    <s v="ZLIN"/>
    <n v="5"/>
    <n v="0"/>
    <n v="0"/>
    <n v="0"/>
    <m/>
    <m/>
    <m/>
  </r>
  <r>
    <s v="120604001261-0"/>
    <x v="32"/>
    <m/>
    <s v="NOTEBOOK"/>
    <s v="03.09.2010"/>
    <n v="760233.22"/>
    <n v="0"/>
    <s v="ZLIN"/>
    <n v="5"/>
    <n v="0"/>
    <n v="35959.03"/>
    <n v="0"/>
    <s v="ZLIN"/>
    <n v="5"/>
    <n v="0"/>
    <n v="0"/>
    <n v="0"/>
    <m/>
    <m/>
    <m/>
  </r>
  <r>
    <s v="120604001263-0"/>
    <x v="32"/>
    <m/>
    <s v="EQUIPO CONEXION DISPOSITIVOS PERIFERICOS"/>
    <s v="03.09.2010"/>
    <n v="81618.429999999993"/>
    <n v="0"/>
    <s v="ZLIN"/>
    <n v="5"/>
    <n v="0"/>
    <n v="3860.55"/>
    <n v="0"/>
    <s v="ZLIN"/>
    <n v="5"/>
    <n v="0"/>
    <n v="0"/>
    <n v="0"/>
    <m/>
    <m/>
    <m/>
  </r>
  <r>
    <s v="120604001277-0"/>
    <x v="32"/>
    <m/>
    <s v="DISCO DURO DE  36 GB PARA DATA CENTER"/>
    <s v="10.08.2010"/>
    <n v="1027675.14"/>
    <n v="1027675.14"/>
    <s v="ZLIN"/>
    <n v="5"/>
    <n v="0"/>
    <n v="48609.03"/>
    <n v="48609.03"/>
    <s v="ZLIN"/>
    <n v="5"/>
    <n v="0"/>
    <n v="0"/>
    <n v="0"/>
    <m/>
    <m/>
    <m/>
  </r>
  <r>
    <s v="120604001292-0"/>
    <x v="32"/>
    <m/>
    <s v="EQUIPO DE PROCESAMIENTO PORTÁTILES DE ALTO IMPAC"/>
    <s v="01.01.2011"/>
    <n v="0"/>
    <n v="0"/>
    <s v="ZLIN"/>
    <n v="5"/>
    <n v="0"/>
    <n v="0"/>
    <n v="0"/>
    <s v="ZLIN"/>
    <n v="5"/>
    <n v="0"/>
    <n v="0"/>
    <n v="0"/>
    <m/>
    <m/>
    <m/>
  </r>
  <r>
    <s v="120604001293-0"/>
    <x v="32"/>
    <m/>
    <s v="EQUIPO DE PROCESAMIENTO PORTÁTILES DE ALTO IMPAC"/>
    <s v="01.01.2011"/>
    <n v="0"/>
    <n v="0"/>
    <s v="ZLIN"/>
    <n v="5"/>
    <n v="0"/>
    <n v="0"/>
    <n v="0"/>
    <s v="ZLIN"/>
    <n v="5"/>
    <n v="0"/>
    <n v="0"/>
    <n v="0"/>
    <m/>
    <m/>
    <m/>
  </r>
  <r>
    <s v="120604001294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5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6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7-0"/>
    <x v="32"/>
    <m/>
    <s v="EQUIPO DE PROCESAMIENTO PORTÁTILES DE ALTO IMPAC"/>
    <s v="01.01.2011"/>
    <n v="0"/>
    <n v="0"/>
    <s v="ZLIN"/>
    <n v="5"/>
    <n v="0"/>
    <n v="0"/>
    <n v="0"/>
    <s v="ZLIN"/>
    <n v="5"/>
    <n v="0"/>
    <n v="0"/>
    <n v="0"/>
    <m/>
    <m/>
    <m/>
  </r>
  <r>
    <s v="120604001298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299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0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1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2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3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4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5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6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7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8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09-0"/>
    <x v="32"/>
    <m/>
    <s v="EQUIPO DE PROCESAMIENTO PORTÁTILES DE ALTO IMPAC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19-0"/>
    <x v="32"/>
    <m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0-0"/>
    <x v="32"/>
    <m/>
    <s v="EQ COMUNICACIÓN P/proyecto virtualizac. serv9dor"/>
    <s v="01.04.2011"/>
    <n v="10778665.73"/>
    <n v="10778665.73"/>
    <s v="ZLIN"/>
    <n v="5"/>
    <n v="0"/>
    <n v="0"/>
    <n v="0"/>
    <s v="ZLIN"/>
    <n v="5"/>
    <n v="0"/>
    <n v="0"/>
    <n v="0"/>
    <m/>
    <m/>
    <m/>
  </r>
  <r>
    <s v="120604001322-0"/>
    <x v="32"/>
    <m/>
    <s v="EQ COMUNICACIÓN P/proyecto virtualizac. servidor"/>
    <s v="01.04.2011"/>
    <n v="10807925.5"/>
    <n v="10807925.5"/>
    <s v="ZLIN"/>
    <n v="5"/>
    <n v="0"/>
    <n v="0"/>
    <n v="0"/>
    <s v="ZLIN"/>
    <n v="5"/>
    <n v="0"/>
    <n v="0"/>
    <n v="0"/>
    <m/>
    <m/>
    <m/>
  </r>
  <r>
    <s v="120604001347-0"/>
    <x v="32"/>
    <m/>
    <s v="PROYECTOR MULTIMEDIA"/>
    <s v="15.12.2010"/>
    <n v="585000"/>
    <n v="585000"/>
    <s v="ZLIN"/>
    <n v="5"/>
    <n v="0"/>
    <n v="27670.5"/>
    <n v="27670.5"/>
    <s v="ZLIN"/>
    <n v="5"/>
    <n v="0"/>
    <n v="0"/>
    <n v="0"/>
    <m/>
    <m/>
    <m/>
  </r>
  <r>
    <s v="120604001351-0"/>
    <x v="32"/>
    <m/>
    <s v="EQUIPO PROCESAMIENTO PORTATIL ALTO IMPACTO"/>
    <s v="01.01.2011"/>
    <n v="2055953.64"/>
    <n v="2055953.64"/>
    <s v="ZLIN"/>
    <n v="5"/>
    <n v="0"/>
    <n v="0"/>
    <n v="0"/>
    <s v="ZLIN"/>
    <n v="5"/>
    <n v="0"/>
    <n v="0"/>
    <n v="0"/>
    <m/>
    <m/>
    <m/>
  </r>
  <r>
    <s v="120604001352-0"/>
    <x v="32"/>
    <m/>
    <s v="EQUIPO PROCESAMIENTO PORTATIL ALTO IMPACTO"/>
    <s v="01.01.2011"/>
    <n v="0"/>
    <n v="0"/>
    <s v="ZLIN"/>
    <n v="5"/>
    <n v="0"/>
    <n v="0"/>
    <n v="0"/>
    <s v="ZLIN"/>
    <n v="5"/>
    <n v="0"/>
    <n v="0"/>
    <n v="0"/>
    <m/>
    <m/>
    <m/>
  </r>
  <r>
    <s v="120604001364-0"/>
    <x v="32"/>
    <m/>
    <s v="KISCO DE INFORMACION Y NAVEGACION"/>
    <s v="13.04.2011"/>
    <n v="4279790.25"/>
    <n v="4279790.25"/>
    <s v="ZLIN"/>
    <n v="5"/>
    <n v="0"/>
    <n v="0"/>
    <n v="0"/>
    <s v="ZLIN"/>
    <n v="5"/>
    <n v="0"/>
    <n v="0"/>
    <n v="0"/>
    <m/>
    <m/>
    <m/>
  </r>
  <r>
    <s v="120604001367-0"/>
    <x v="32"/>
    <m/>
    <s v="0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368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69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0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1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2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3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4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5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78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379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80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382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84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86-0"/>
    <x v="32"/>
    <m/>
    <s v="COMPUTADORA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87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88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389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90-0"/>
    <x v="32"/>
    <m/>
    <s v="COMPUTADORA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91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392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93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394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96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399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400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01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02-0"/>
    <x v="32"/>
    <m/>
    <s v="COMPUTADORA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406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07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09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10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11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12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13-0"/>
    <x v="32"/>
    <m/>
    <s v="COMPUTADORAS DE ESCRITORIO ( ALL IN ONE)"/>
    <s v="28.02.2014"/>
    <n v="0"/>
    <n v="0"/>
    <s v="ZLIN"/>
    <n v="5"/>
    <n v="0"/>
    <n v="0"/>
    <n v="0"/>
    <s v="ZLIN"/>
    <n v="5"/>
    <n v="0"/>
    <n v="0"/>
    <n v="0"/>
    <m/>
    <m/>
    <m/>
  </r>
  <r>
    <s v="120604001421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22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25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26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27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28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29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30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31-0"/>
    <x v="32"/>
    <m/>
    <s v="COMPUTADORAS DE ESCRITORIO ( ALL IN ONE)"/>
    <s v="28.02.2014"/>
    <n v="660945.44999999995"/>
    <n v="638913.93999999994"/>
    <s v="ZLIN"/>
    <n v="5"/>
    <n v="0"/>
    <n v="0"/>
    <n v="0"/>
    <s v="ZLIN"/>
    <n v="5"/>
    <n v="0"/>
    <n v="0"/>
    <n v="0"/>
    <m/>
    <m/>
    <m/>
  </r>
  <r>
    <s v="120604001455-0"/>
    <x v="32"/>
    <m/>
    <s v="COMPUTADORA All IN ONE"/>
    <s v="23.02.2012"/>
    <n v="5092921.1900000004"/>
    <n v="5092921.1900000004"/>
    <s v="ZLIN"/>
    <n v="5"/>
    <n v="0"/>
    <n v="0"/>
    <n v="0"/>
    <s v="ZLIN"/>
    <n v="5"/>
    <n v="0"/>
    <n v="0"/>
    <n v="0"/>
    <m/>
    <m/>
    <m/>
  </r>
  <r>
    <s v="12060400145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5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6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7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8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6-0"/>
    <x v="32"/>
    <m/>
    <s v="COMPUTADORA PORTATIL ACTO IMPACTO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49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6-0"/>
    <x v="32"/>
    <m/>
    <s v="COMPUTADORA All IN ONE"/>
    <s v="23.02.2012"/>
    <n v="0"/>
    <n v="0"/>
    <s v="ZLIN"/>
    <n v="5"/>
    <n v="0"/>
    <n v="0"/>
    <n v="0"/>
    <s v="ZLIN"/>
    <n v="5"/>
    <n v="0"/>
    <n v="0"/>
    <n v="0"/>
    <m/>
    <m/>
    <m/>
  </r>
  <r>
    <s v="12060400150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0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1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25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6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7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8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29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0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1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2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3-0"/>
    <x v="32"/>
    <m/>
    <s v="CPU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4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5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6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7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8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39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0-0"/>
    <x v="32"/>
    <m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1-0"/>
    <x v="32"/>
    <m/>
    <s v="COMPUTADORA PC CON SU MONITOR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2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3-0"/>
    <x v="32"/>
    <m/>
    <s v="COMPUTADORA PC"/>
    <s v="21.03.2012"/>
    <n v="1176870.83"/>
    <n v="1176870.83"/>
    <s v="ZLIN"/>
    <n v="5"/>
    <n v="0"/>
    <n v="0"/>
    <n v="0"/>
    <s v="ZLIN"/>
    <n v="5"/>
    <n v="0"/>
    <n v="0"/>
    <n v="0"/>
    <m/>
    <m/>
    <m/>
  </r>
  <r>
    <s v="120604001544-0"/>
    <x v="32"/>
    <m/>
    <s v="COMPUTADORA PC"/>
    <s v="21.03.2012"/>
    <n v="1176860.72"/>
    <n v="1176860.72"/>
    <s v="ZLIN"/>
    <n v="5"/>
    <n v="0"/>
    <n v="0"/>
    <n v="0"/>
    <s v="ZLIN"/>
    <n v="5"/>
    <n v="0"/>
    <n v="0"/>
    <n v="0"/>
    <m/>
    <m/>
    <m/>
  </r>
  <r>
    <s v="120604001545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6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7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8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4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0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2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3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4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5-0"/>
    <x v="32"/>
    <m/>
    <s v="COMPUTADORA PC"/>
    <s v="23.02.2012"/>
    <n v="0"/>
    <n v="0"/>
    <s v="ZLIN"/>
    <n v="5"/>
    <n v="0"/>
    <n v="0"/>
    <n v="0"/>
    <s v="ZLIN"/>
    <n v="5"/>
    <n v="0"/>
    <n v="0"/>
    <n v="0"/>
    <m/>
    <m/>
    <m/>
  </r>
  <r>
    <s v="120604001556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7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8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59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0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1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2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3-0"/>
    <x v="32"/>
    <m/>
    <s v="COMPUTADORA PC ALL  IN 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4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5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6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7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8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69-0"/>
    <x v="32"/>
    <m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0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1-0"/>
    <x v="32"/>
    <m/>
    <s v="COMPUTADORA PC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2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3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4-0"/>
    <x v="32"/>
    <m/>
    <s v="COMPUTADORA PC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575-0"/>
    <x v="32"/>
    <m/>
    <s v="COMPUTADORAS ALL IN ONE Y WORK"/>
    <s v="09.06.2011"/>
    <n v="0"/>
    <n v="0"/>
    <s v="ZLIN"/>
    <n v="5"/>
    <n v="0"/>
    <n v="0"/>
    <n v="0"/>
    <s v="ZLIN"/>
    <n v="5"/>
    <n v="0"/>
    <n v="0"/>
    <n v="0"/>
    <m/>
    <m/>
    <m/>
  </r>
  <r>
    <s v="120604001576-0"/>
    <x v="32"/>
    <m/>
    <s v="COMPUTADORAS ALL IN ONE Y WORK"/>
    <s v="09.06.2011"/>
    <n v="0"/>
    <n v="0"/>
    <s v="ZLIN"/>
    <n v="5"/>
    <n v="0"/>
    <n v="0"/>
    <n v="0"/>
    <s v="ZLIN"/>
    <n v="5"/>
    <n v="0"/>
    <n v="0"/>
    <n v="0"/>
    <m/>
    <m/>
    <m/>
  </r>
  <r>
    <s v="120604001577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8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79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0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1-0"/>
    <x v="32"/>
    <m/>
    <s v="COMPUTADORAS ALL IN ONE Y WORK"/>
    <s v="09.06.2011"/>
    <n v="0"/>
    <n v="0"/>
    <s v="ZLIN"/>
    <n v="5"/>
    <n v="0"/>
    <n v="0"/>
    <n v="0"/>
    <s v="ZLIN"/>
    <n v="5"/>
    <n v="0"/>
    <n v="0"/>
    <n v="0"/>
    <m/>
    <m/>
    <m/>
  </r>
  <r>
    <s v="120604001582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3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4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5-0"/>
    <x v="32"/>
    <m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6-0"/>
    <x v="32"/>
    <m/>
    <s v="COMPUTADORA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7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8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89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0-0"/>
    <x v="32"/>
    <m/>
    <s v="COMPUTADORAS ALL IN ONE Y WORK"/>
    <s v="09.06.2011"/>
    <n v="0"/>
    <n v="0"/>
    <s v="ZLIN"/>
    <n v="5"/>
    <n v="0"/>
    <n v="0"/>
    <n v="0"/>
    <s v="ZLIN"/>
    <n v="5"/>
    <n v="0"/>
    <n v="0"/>
    <n v="0"/>
    <m/>
    <m/>
    <m/>
  </r>
  <r>
    <s v="120604001591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2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3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4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5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6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7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8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599-0"/>
    <x v="32"/>
    <m/>
    <s v="COMPUTADORAS ALL IN ONE Y WORK"/>
    <s v="09.06.2011"/>
    <n v="739014.03"/>
    <n v="739014.03"/>
    <s v="ZLIN"/>
    <n v="5"/>
    <n v="0"/>
    <n v="0"/>
    <n v="0"/>
    <s v="ZLIN"/>
    <n v="5"/>
    <n v="0"/>
    <n v="0"/>
    <n v="0"/>
    <m/>
    <m/>
    <m/>
  </r>
  <r>
    <s v="120604001600-0"/>
    <x v="32"/>
    <m/>
    <s v="DISCO DURO EXTERNO"/>
    <s v="07.04.2011"/>
    <n v="95900"/>
    <n v="0"/>
    <s v="ZLIN"/>
    <n v="5"/>
    <n v="0"/>
    <n v="0"/>
    <n v="0"/>
    <s v="ZLIN"/>
    <n v="5"/>
    <n v="0"/>
    <n v="0"/>
    <n v="0"/>
    <m/>
    <m/>
    <m/>
  </r>
  <r>
    <s v="12060400163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3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4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5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6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3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4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5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6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7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8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79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0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1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2-0"/>
    <x v="32"/>
    <m/>
    <s v="COMPUTADORA ALL IN ONE"/>
    <s v="23.02.2012"/>
    <n v="729869.8"/>
    <n v="729869.8"/>
    <s v="ZLIN"/>
    <n v="5"/>
    <n v="0"/>
    <n v="0"/>
    <n v="0"/>
    <s v="ZLIN"/>
    <n v="5"/>
    <n v="0"/>
    <n v="0"/>
    <n v="0"/>
    <m/>
    <m/>
    <m/>
  </r>
  <r>
    <s v="120604001683-0"/>
    <x v="32"/>
    <m/>
    <s v="COMPUTADORA ALL IN ONE"/>
    <s v="23.02.2012"/>
    <n v="730200.3"/>
    <n v="730200.3"/>
    <s v="ZLIN"/>
    <n v="5"/>
    <n v="0"/>
    <n v="0"/>
    <n v="0"/>
    <s v="ZLIN"/>
    <n v="5"/>
    <n v="0"/>
    <n v="0"/>
    <n v="0"/>
    <m/>
    <m/>
    <m/>
  </r>
  <r>
    <s v="120604001690-0"/>
    <x v="32"/>
    <m/>
    <s v="SCANNER"/>
    <s v="30.06.2011"/>
    <n v="4124104.5"/>
    <n v="4124104.5"/>
    <s v="ZLIN"/>
    <n v="5"/>
    <n v="0"/>
    <n v="0"/>
    <n v="0"/>
    <s v="ZLIN"/>
    <n v="5"/>
    <n v="0"/>
    <n v="0"/>
    <n v="0"/>
    <m/>
    <m/>
    <m/>
  </r>
  <r>
    <s v="120604001700-0"/>
    <x v="32"/>
    <m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1-0"/>
    <x v="32"/>
    <m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02-0"/>
    <x v="32"/>
    <m/>
    <s v="IMPRESORA LASER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3-0"/>
    <x v="32"/>
    <m/>
    <s v="IMPRESORA TERMICA DE ETIQUETAS"/>
    <s v="08.11.2011"/>
    <n v="1261741.68"/>
    <n v="1261741.68"/>
    <s v="ZLIN"/>
    <n v="5"/>
    <n v="0"/>
    <n v="0"/>
    <n v="0"/>
    <s v="ZLIN"/>
    <n v="5"/>
    <n v="0"/>
    <n v="0"/>
    <n v="0"/>
    <m/>
    <m/>
    <m/>
  </r>
  <r>
    <s v="120604001707-0"/>
    <x v="32"/>
    <m/>
    <s v="IMPRESORA PARA CARNETS (CON SOFTWARE)"/>
    <s v="22.02.2012"/>
    <n v="10458677.17"/>
    <n v="10458677.17"/>
    <s v="ZLIN"/>
    <n v="5"/>
    <n v="0"/>
    <n v="0"/>
    <n v="0"/>
    <s v="ZLIN"/>
    <n v="5"/>
    <n v="0"/>
    <n v="0"/>
    <n v="0"/>
    <m/>
    <m/>
    <m/>
  </r>
  <r>
    <s v="120604001711-0"/>
    <x v="32"/>
    <m/>
    <s v="IMPRESORA LASER"/>
    <s v="05.10.2011"/>
    <n v="578694.55000000005"/>
    <n v="578694.55000000005"/>
    <s v="ZLIN"/>
    <n v="5"/>
    <n v="0"/>
    <n v="0"/>
    <n v="0"/>
    <s v="ZLIN"/>
    <n v="5"/>
    <n v="0"/>
    <n v="0"/>
    <n v="0"/>
    <m/>
    <m/>
    <m/>
  </r>
  <r>
    <s v="120604001718-0"/>
    <x v="32"/>
    <m/>
    <s v="ALMACENAMIENTO DE DATOS (SAN)"/>
    <s v="26.01.2012"/>
    <n v="96871998.75"/>
    <n v="96871998.75"/>
    <s v="ZLIN"/>
    <n v="5"/>
    <n v="0"/>
    <n v="0"/>
    <n v="0"/>
    <s v="ZLIN"/>
    <n v="5"/>
    <n v="0"/>
    <n v="0"/>
    <n v="0"/>
    <m/>
    <m/>
    <m/>
  </r>
  <r>
    <s v="120604001719-0"/>
    <x v="32"/>
    <m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0-0"/>
    <x v="32"/>
    <m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1-0"/>
    <x v="32"/>
    <m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2-0"/>
    <x v="32"/>
    <m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3-0"/>
    <x v="32"/>
    <m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4-0"/>
    <x v="32"/>
    <m/>
    <s v="SERVIDOR BLADE"/>
    <s v="05.06.2012"/>
    <n v="9612215.5600000005"/>
    <n v="9612215.5600000005"/>
    <s v="ZLIN"/>
    <n v="5"/>
    <n v="0"/>
    <n v="0"/>
    <n v="0"/>
    <s v="ZLIN"/>
    <n v="5"/>
    <n v="0"/>
    <n v="0"/>
    <n v="0"/>
    <m/>
    <m/>
    <m/>
  </r>
  <r>
    <s v="120604001725-0"/>
    <x v="32"/>
    <m/>
    <s v="COMPUTADORA PORTATIL"/>
    <s v="10.10.2011"/>
    <n v="899519.82"/>
    <n v="899519.82"/>
    <s v="ZLIN"/>
    <n v="5"/>
    <n v="0"/>
    <n v="0"/>
    <n v="0"/>
    <s v="ZLIN"/>
    <n v="5"/>
    <n v="0"/>
    <n v="0"/>
    <n v="0"/>
    <m/>
    <m/>
    <m/>
  </r>
  <r>
    <s v="120604001728-0"/>
    <x v="32"/>
    <m/>
    <s v="DISCO EVA 4400 DE 600 GB"/>
    <s v="01.03.2012"/>
    <n v="35761702.030000001"/>
    <n v="35761702.030000001"/>
    <s v="ZLIN"/>
    <n v="5"/>
    <n v="0"/>
    <n v="0"/>
    <n v="0"/>
    <s v="ZLIN"/>
    <n v="5"/>
    <n v="0"/>
    <n v="0"/>
    <n v="0"/>
    <m/>
    <m/>
    <m/>
  </r>
  <r>
    <s v="120604001779-0"/>
    <x v="32"/>
    <m/>
    <s v="PANTALLA 32&quot;"/>
    <s v="30.11.2011"/>
    <n v="678989.88"/>
    <n v="617625.77"/>
    <s v="ZLIN"/>
    <n v="10"/>
    <n v="0"/>
    <n v="0"/>
    <n v="0"/>
    <s v="ZLIN"/>
    <n v="5"/>
    <n v="0"/>
    <n v="0"/>
    <n v="0"/>
    <m/>
    <m/>
    <m/>
  </r>
  <r>
    <s v="120604001780-0"/>
    <x v="32"/>
    <m/>
    <s v="PANTALLA 32&quot;"/>
    <s v="30.11.2011"/>
    <n v="1457224.5"/>
    <n v="1325526.98"/>
    <s v="ZLIN"/>
    <n v="10"/>
    <n v="0"/>
    <n v="0"/>
    <n v="0"/>
    <s v="ZLIN"/>
    <n v="5"/>
    <n v="0"/>
    <n v="0"/>
    <n v="0"/>
    <m/>
    <m/>
    <m/>
  </r>
  <r>
    <s v="120604001781-0"/>
    <x v="32"/>
    <m/>
    <s v="PANTALLA 32&quot;"/>
    <s v="30.11.2011"/>
    <n v="1457224.5"/>
    <n v="1325526.98"/>
    <s v="ZLIN"/>
    <n v="10"/>
    <n v="0"/>
    <n v="0"/>
    <n v="0"/>
    <s v="ZLIN"/>
    <n v="5"/>
    <n v="0"/>
    <n v="0"/>
    <n v="0"/>
    <m/>
    <m/>
    <m/>
  </r>
  <r>
    <s v="120604001782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83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84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85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86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87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89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0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1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2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3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4-0"/>
    <x v="32"/>
    <m/>
    <s v="PANTALLA 32&quot;"/>
    <s v="30.11.2011"/>
    <n v="678989.88"/>
    <n v="617625.77"/>
    <s v="ZLIN"/>
    <n v="10"/>
    <n v="0"/>
    <n v="0"/>
    <n v="0"/>
    <s v="ZLIN"/>
    <n v="5"/>
    <n v="0"/>
    <n v="0"/>
    <n v="0"/>
    <m/>
    <m/>
    <m/>
  </r>
  <r>
    <s v="120604001795-0"/>
    <x v="32"/>
    <m/>
    <s v="PANTALLA 32&quot;"/>
    <s v="30.11.2011"/>
    <n v="678989.88"/>
    <n v="617625.77"/>
    <s v="ZLIN"/>
    <n v="10"/>
    <n v="0"/>
    <n v="0"/>
    <n v="0"/>
    <s v="ZLIN"/>
    <n v="5"/>
    <n v="0"/>
    <n v="0"/>
    <n v="0"/>
    <m/>
    <m/>
    <m/>
  </r>
  <r>
    <s v="120604001796-0"/>
    <x v="32"/>
    <m/>
    <s v="PANTALLA 42&quot;"/>
    <s v="30.11.2011"/>
    <n v="1408980.72"/>
    <n v="1281643.27"/>
    <s v="ZLIN"/>
    <n v="10"/>
    <n v="0"/>
    <n v="0"/>
    <n v="0"/>
    <s v="ZLIN"/>
    <n v="5"/>
    <n v="0"/>
    <n v="0"/>
    <n v="0"/>
    <m/>
    <m/>
    <m/>
  </r>
  <r>
    <s v="120604001797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8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799-0"/>
    <x v="32"/>
    <m/>
    <s v="PANTALLA 32&quot;"/>
    <s v="30.11.2011"/>
    <n v="708830.92"/>
    <n v="644769.91"/>
    <s v="ZLIN"/>
    <n v="10"/>
    <n v="0"/>
    <n v="0"/>
    <n v="0"/>
    <s v="ZLIN"/>
    <n v="5"/>
    <n v="0"/>
    <n v="0"/>
    <n v="0"/>
    <m/>
    <m/>
    <m/>
  </r>
  <r>
    <s v="120604001801-0"/>
    <x v="32"/>
    <m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2-0"/>
    <x v="32"/>
    <m/>
    <s v="UPS"/>
    <s v="30.11.2011"/>
    <n v="625000"/>
    <n v="625000"/>
    <s v="ZLIN"/>
    <n v="5"/>
    <n v="0"/>
    <n v="0"/>
    <n v="0"/>
    <s v="ZLIN"/>
    <n v="5"/>
    <n v="0"/>
    <n v="0"/>
    <n v="0"/>
    <m/>
    <m/>
    <m/>
  </r>
  <r>
    <s v="120604001803-0"/>
    <x v="32"/>
    <m/>
    <s v="BASE TECNOLOGICA (GENESIS)"/>
    <s v="01.03.2012"/>
    <n v="4121601.47"/>
    <n v="4121601.47"/>
    <s v="ZLIN"/>
    <n v="5"/>
    <n v="0"/>
    <n v="0"/>
    <n v="0"/>
    <s v="ZLIN"/>
    <n v="5"/>
    <n v="0"/>
    <n v="0"/>
    <n v="0"/>
    <m/>
    <m/>
    <m/>
  </r>
  <r>
    <s v="120604001806-0"/>
    <x v="32"/>
    <m/>
    <s v="CINTA 800 GB RW"/>
    <s v="30.11.2011"/>
    <n v="491109.8"/>
    <n v="491109.8"/>
    <s v="ZLIN"/>
    <n v="5"/>
    <n v="0"/>
    <n v="0"/>
    <n v="0"/>
    <s v="ZLIN"/>
    <n v="5"/>
    <n v="0"/>
    <n v="0"/>
    <n v="0"/>
    <m/>
    <m/>
    <m/>
  </r>
  <r>
    <s v="120604001807-0"/>
    <x v="32"/>
    <m/>
    <s v="CINTA 800 GB RW"/>
    <s v="30.11.2011"/>
    <n v="470247.47"/>
    <n v="470247.47"/>
    <s v="ZLIN"/>
    <n v="5"/>
    <n v="0"/>
    <n v="0"/>
    <n v="0"/>
    <s v="ZLIN"/>
    <n v="5"/>
    <n v="0"/>
    <n v="0"/>
    <n v="0"/>
    <m/>
    <m/>
    <m/>
  </r>
  <r>
    <s v="120604001808-0"/>
    <x v="32"/>
    <m/>
    <s v="SWITCH CISCO CTALYST 2960"/>
    <s v="30.11.2011"/>
    <n v="1621500.49"/>
    <n v="1474956.44"/>
    <s v="ZLIN"/>
    <n v="10"/>
    <n v="0"/>
    <n v="0"/>
    <n v="0"/>
    <s v="ZLIN"/>
    <n v="5"/>
    <n v="0"/>
    <n v="0"/>
    <n v="0"/>
    <m/>
    <m/>
    <m/>
  </r>
  <r>
    <s v="120604001809-0"/>
    <x v="32"/>
    <m/>
    <s v="SWITCH CISCO CTALYST 2960"/>
    <s v="30.11.2011"/>
    <n v="1621500.49"/>
    <n v="1474956.44"/>
    <s v="ZLIN"/>
    <n v="10"/>
    <n v="0"/>
    <n v="0"/>
    <n v="0"/>
    <s v="ZLIN"/>
    <n v="5"/>
    <n v="0"/>
    <n v="0"/>
    <n v="0"/>
    <m/>
    <m/>
    <m/>
  </r>
  <r>
    <s v="120604001810-0"/>
    <x v="32"/>
    <m/>
    <s v="SWITCH CISCO CTALYST 2960"/>
    <s v="30.11.2011"/>
    <n v="1621500.49"/>
    <n v="1474956.44"/>
    <s v="ZLIN"/>
    <n v="10"/>
    <n v="0"/>
    <n v="0"/>
    <n v="0"/>
    <s v="ZLIN"/>
    <n v="5"/>
    <n v="0"/>
    <n v="0"/>
    <n v="0"/>
    <m/>
    <m/>
    <m/>
  </r>
  <r>
    <s v="120604001811-0"/>
    <x v="32"/>
    <m/>
    <s v="SWITCH CISCO CTALYST 2960"/>
    <s v="30.11.2011"/>
    <n v="1621500.49"/>
    <n v="1474956.44"/>
    <s v="ZLIN"/>
    <n v="10"/>
    <n v="0"/>
    <n v="0"/>
    <n v="0"/>
    <s v="ZLIN"/>
    <n v="5"/>
    <n v="0"/>
    <n v="0"/>
    <n v="0"/>
    <m/>
    <m/>
    <m/>
  </r>
  <r>
    <s v="120604001812-0"/>
    <x v="32"/>
    <m/>
    <s v="SWITCH CISCO CTALYST 2960"/>
    <s v="30.11.2011"/>
    <n v="1621500.49"/>
    <n v="1474956.44"/>
    <s v="ZLIN"/>
    <n v="10"/>
    <n v="0"/>
    <n v="0"/>
    <n v="0"/>
    <s v="ZLIN"/>
    <n v="5"/>
    <n v="0"/>
    <n v="0"/>
    <n v="0"/>
    <m/>
    <m/>
    <m/>
  </r>
  <r>
    <s v="120604001813-0"/>
    <x v="32"/>
    <m/>
    <s v="SERVIDOR SITIO EPM  DATA CENTER"/>
    <s v="30.11.2011"/>
    <n v="29894644.609999999"/>
    <n v="29894644.609999999"/>
    <s v="ZLIN"/>
    <n v="5"/>
    <n v="0"/>
    <n v="0"/>
    <n v="0"/>
    <s v="ZLIN"/>
    <n v="5"/>
    <n v="0"/>
    <n v="0"/>
    <n v="0"/>
    <m/>
    <m/>
    <m/>
  </r>
  <r>
    <s v="120604001834-0"/>
    <x v="32"/>
    <m/>
    <s v="IMPRESORA"/>
    <s v="30.11.2011"/>
    <n v="150653.54999999999"/>
    <n v="27619.819999999992"/>
    <s v="ZLIN"/>
    <n v="5"/>
    <n v="0"/>
    <n v="0"/>
    <n v="0"/>
    <s v="ZLIN"/>
    <n v="5"/>
    <n v="0"/>
    <n v="0"/>
    <n v="0"/>
    <m/>
    <m/>
    <m/>
  </r>
  <r>
    <s v="120604001856-0"/>
    <x v="32"/>
    <m/>
    <s v="PANTALLA INTERACTIVA (INCLUYE BASE Y ACCES)"/>
    <s v="30.11.2011"/>
    <n v="2122935.63"/>
    <n v="1931074.0699999998"/>
    <s v="ZLIN"/>
    <n v="10"/>
    <n v="0"/>
    <n v="0"/>
    <n v="0"/>
    <s v="ZLIN"/>
    <n v="5"/>
    <n v="0"/>
    <n v="0"/>
    <n v="0"/>
    <m/>
    <m/>
    <m/>
  </r>
  <r>
    <s v="120604001887-0"/>
    <x v="32"/>
    <m/>
    <s v="CPU"/>
    <s v="31.03.2012"/>
    <n v="2983762.34"/>
    <n v="2983762.34"/>
    <s v="ZLIN"/>
    <n v="5"/>
    <n v="0"/>
    <n v="0"/>
    <n v="0"/>
    <s v="ZLIN"/>
    <n v="5"/>
    <n v="0"/>
    <n v="0"/>
    <n v="0"/>
    <m/>
    <m/>
    <m/>
  </r>
  <r>
    <s v="120604001888-0"/>
    <x v="32"/>
    <m/>
    <s v="COMPUTADORA PORTATIL"/>
    <s v="15.03.2012"/>
    <n v="699990"/>
    <n v="699990"/>
    <s v="ZLIN"/>
    <n v="5"/>
    <n v="0"/>
    <n v="0"/>
    <n v="0"/>
    <s v="ZLIN"/>
    <n v="5"/>
    <n v="0"/>
    <n v="0"/>
    <n v="0"/>
    <m/>
    <m/>
    <m/>
  </r>
  <r>
    <s v="120604001889-0"/>
    <x v="32"/>
    <m/>
    <s v="COMPUTADORA DE ESCRITORIO"/>
    <s v="31.03.2012"/>
    <n v="2983762.32"/>
    <n v="2983762.32"/>
    <s v="ZLIN"/>
    <n v="5"/>
    <n v="0"/>
    <n v="0"/>
    <n v="0"/>
    <s v="ZLIN"/>
    <n v="5"/>
    <n v="0"/>
    <n v="0"/>
    <n v="0"/>
    <m/>
    <m/>
    <m/>
  </r>
  <r>
    <s v="120604001890-0"/>
    <x v="32"/>
    <m/>
    <s v="IMPRESORA HP"/>
    <s v="31.03.2012"/>
    <n v="1110518.69"/>
    <n v="1110518.69"/>
    <s v="ZLIN"/>
    <n v="5"/>
    <n v="0"/>
    <n v="0"/>
    <n v="0"/>
    <s v="ZLIN"/>
    <n v="5"/>
    <n v="0"/>
    <n v="0"/>
    <n v="0"/>
    <m/>
    <m/>
    <m/>
  </r>
  <r>
    <s v="120604001891-0"/>
    <x v="32"/>
    <m/>
    <s v="CPU"/>
    <s v="31.03.2012"/>
    <n v="3118825.99"/>
    <n v="3118825.99"/>
    <s v="ZLIN"/>
    <n v="5"/>
    <n v="0"/>
    <n v="0"/>
    <n v="0"/>
    <s v="ZLIN"/>
    <n v="5"/>
    <n v="0"/>
    <n v="0"/>
    <n v="0"/>
    <m/>
    <m/>
    <m/>
  </r>
  <r>
    <s v="120604001892-0"/>
    <x v="32"/>
    <m/>
    <s v="PROCESADOR CON PUNTO ETHERNET"/>
    <s v="31.03.2012"/>
    <n v="765085.57"/>
    <n v="765085.57"/>
    <s v="ZLIN"/>
    <n v="5"/>
    <n v="0"/>
    <n v="0"/>
    <n v="0"/>
    <s v="ZLIN"/>
    <n v="5"/>
    <n v="0"/>
    <n v="0"/>
    <n v="0"/>
    <m/>
    <m/>
    <m/>
  </r>
  <r>
    <s v="120604001893-0"/>
    <x v="32"/>
    <m/>
    <s v="FUENTE DE PODER"/>
    <s v="31.03.2012"/>
    <n v="191271.39"/>
    <n v="191271.39"/>
    <s v="ZLIN"/>
    <n v="5"/>
    <n v="0"/>
    <n v="0"/>
    <n v="0"/>
    <s v="ZLIN"/>
    <n v="5"/>
    <n v="0"/>
    <n v="0"/>
    <n v="0"/>
    <m/>
    <m/>
    <m/>
  </r>
  <r>
    <s v="120604001894-0"/>
    <x v="32"/>
    <m/>
    <s v="FUENTE DE PODER"/>
    <s v="31.03.2012"/>
    <n v="105882.37"/>
    <n v="105882.37"/>
    <s v="ZLIN"/>
    <n v="5"/>
    <n v="0"/>
    <n v="0"/>
    <n v="0"/>
    <s v="ZLIN"/>
    <n v="5"/>
    <n v="0"/>
    <n v="0"/>
    <n v="0"/>
    <m/>
    <m/>
    <m/>
  </r>
  <r>
    <s v="120604001895-0"/>
    <x v="32"/>
    <m/>
    <s v="PANTALLA TACTIL"/>
    <s v="31.03.2012"/>
    <n v="740038.13"/>
    <n v="643833.17000000004"/>
    <s v="ZLIN"/>
    <n v="10"/>
    <n v="0"/>
    <n v="0"/>
    <n v="0"/>
    <s v="ZLIN"/>
    <n v="5"/>
    <n v="0"/>
    <n v="0"/>
    <n v="0"/>
    <m/>
    <m/>
    <m/>
  </r>
  <r>
    <s v="120604001896-0"/>
    <x v="32"/>
    <m/>
    <s v="PARLANTES"/>
    <s v="31.03.2012"/>
    <n v="284630.05"/>
    <n v="284630.05"/>
    <s v="ZLIN"/>
    <n v="5"/>
    <n v="0"/>
    <n v="0"/>
    <n v="0"/>
    <s v="ZLIN"/>
    <n v="5"/>
    <n v="0"/>
    <n v="0"/>
    <n v="0"/>
    <m/>
    <m/>
    <m/>
  </r>
  <r>
    <s v="120604001897-0"/>
    <x v="32"/>
    <m/>
    <s v="SISTEMA INFORMACION GEOGRAFICA"/>
    <s v="31.03.2012"/>
    <n v="160174394.53999999"/>
    <n v="160174394.53999999"/>
    <s v="ZLIN"/>
    <n v="5"/>
    <n v="0"/>
    <n v="0"/>
    <n v="0"/>
    <s v="ZLIN"/>
    <n v="5"/>
    <n v="0"/>
    <n v="0"/>
    <n v="0"/>
    <m/>
    <m/>
    <m/>
  </r>
  <r>
    <s v="120604001898-0"/>
    <x v="32"/>
    <m/>
    <s v="CPU DELGADO"/>
    <s v="23.04.2013"/>
    <n v="561181.57999999996"/>
    <n v="561181.57999999996"/>
    <s v="ZLIN"/>
    <n v="5"/>
    <n v="0"/>
    <n v="0"/>
    <n v="0"/>
    <s v="ZLIN"/>
    <n v="5"/>
    <n v="0"/>
    <n v="0"/>
    <n v="0"/>
    <m/>
    <m/>
    <m/>
  </r>
  <r>
    <s v="120604001900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1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2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3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4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5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6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7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8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09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0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1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2-0"/>
    <x v="32"/>
    <m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3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4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5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6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7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8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19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0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1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2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3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4-0"/>
    <x v="32"/>
    <m/>
    <s v="CPU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5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6-0"/>
    <x v="32"/>
    <m/>
    <s v="CPU DELGADO"/>
    <s v="23.04.2013"/>
    <n v="561186.59"/>
    <n v="561186.59"/>
    <s v="ZLIN"/>
    <n v="5"/>
    <n v="0"/>
    <n v="0"/>
    <n v="0"/>
    <s v="ZLIN"/>
    <n v="5"/>
    <n v="0"/>
    <n v="0"/>
    <n v="0"/>
    <m/>
    <m/>
    <m/>
  </r>
  <r>
    <s v="120604001927-0"/>
    <x v="32"/>
    <m/>
    <s v="CPU DELGADO"/>
    <s v="23.04.2013"/>
    <n v="612205.38"/>
    <n v="612205.38"/>
    <s v="ZLIN"/>
    <n v="5"/>
    <n v="0"/>
    <n v="0"/>
    <n v="0"/>
    <s v="ZLIN"/>
    <n v="5"/>
    <n v="0"/>
    <n v="0"/>
    <n v="0"/>
    <m/>
    <m/>
    <m/>
  </r>
  <r>
    <s v="120604001928-0"/>
    <x v="32"/>
    <m/>
    <s v="MONITOR"/>
    <s v="23.04.2013"/>
    <n v="680277.18"/>
    <n v="680277.18"/>
    <s v="ZLIN"/>
    <n v="5"/>
    <n v="0"/>
    <n v="0"/>
    <n v="0"/>
    <s v="ZLIN"/>
    <n v="5"/>
    <n v="0"/>
    <n v="0"/>
    <n v="0"/>
    <m/>
    <m/>
    <m/>
  </r>
  <r>
    <s v="120604001929-0"/>
    <x v="32"/>
    <m/>
    <s v="MONITOR"/>
    <s v="23.04.2013"/>
    <n v="49342779.640000001"/>
    <n v="49342779.640000001"/>
    <s v="ZLIN"/>
    <n v="5"/>
    <n v="0"/>
    <n v="0"/>
    <n v="0"/>
    <s v="ZLIN"/>
    <n v="5"/>
    <n v="0"/>
    <n v="0"/>
    <n v="0"/>
    <m/>
    <m/>
    <m/>
  </r>
  <r>
    <s v="120604001958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59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0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1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2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3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4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5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6-0"/>
    <x v="32"/>
    <m/>
    <s v="SWITCH CATALYST DE 24 PUERTOS"/>
    <s v="31.07.2012"/>
    <n v="6956812.5300000003"/>
    <n v="5757716.3700000001"/>
    <s v="ZLIN"/>
    <n v="10"/>
    <n v="0"/>
    <n v="0"/>
    <n v="0"/>
    <s v="ZLIN"/>
    <n v="5"/>
    <n v="0"/>
    <n v="0"/>
    <n v="0"/>
    <m/>
    <m/>
    <m/>
  </r>
  <r>
    <s v="120604001967-0"/>
    <x v="32"/>
    <m/>
    <s v="SWITCH CATALYST DE 24 PUERTOS"/>
    <s v="31.07.2012"/>
    <n v="60530370.57"/>
    <n v="50097182.230000004"/>
    <s v="ZLIN"/>
    <n v="10"/>
    <n v="0"/>
    <n v="0"/>
    <n v="0"/>
    <s v="ZLIN"/>
    <n v="5"/>
    <n v="0"/>
    <n v="0"/>
    <n v="0"/>
    <m/>
    <m/>
    <m/>
  </r>
  <r>
    <s v="120604001968-0"/>
    <x v="32"/>
    <m/>
    <s v="SWITCH CATALYST DE 24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69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0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1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2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3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4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5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6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7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8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79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80-0"/>
    <x v="32"/>
    <m/>
    <s v="SWITCH CATALYST DE 48 PUERTOS"/>
    <s v="31.07.2012"/>
    <n v="9527098.8200000003"/>
    <n v="7884980.7200000007"/>
    <s v="ZLIN"/>
    <n v="10"/>
    <n v="0"/>
    <n v="0"/>
    <n v="0"/>
    <s v="ZLIN"/>
    <n v="5"/>
    <n v="0"/>
    <n v="0"/>
    <n v="0"/>
    <m/>
    <m/>
    <m/>
  </r>
  <r>
    <s v="120604001981-0"/>
    <x v="32"/>
    <m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2-0"/>
    <x v="32"/>
    <m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3-0"/>
    <x v="32"/>
    <m/>
    <s v="ROUTER CON TARJETA WVIC-2MFT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4-0"/>
    <x v="32"/>
    <m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5-0"/>
    <x v="32"/>
    <m/>
    <s v="ROUTER"/>
    <s v="31.07.2012"/>
    <n v="3374291"/>
    <n v="3374291"/>
    <s v="ZLIN"/>
    <n v="5"/>
    <n v="0"/>
    <n v="0"/>
    <n v="0"/>
    <s v="ZLIN"/>
    <n v="5"/>
    <n v="0"/>
    <n v="0"/>
    <n v="0"/>
    <m/>
    <m/>
    <m/>
  </r>
  <r>
    <s v="120604001986-0"/>
    <x v="32"/>
    <m/>
    <s v="GABINETE PARA SERVIDOR"/>
    <s v="31.03.2012"/>
    <n v="3024422.4"/>
    <n v="2631247.4899999998"/>
    <s v="ZLIN"/>
    <n v="10"/>
    <n v="0"/>
    <n v="0"/>
    <n v="0"/>
    <s v="ZLIN"/>
    <n v="5"/>
    <n v="0"/>
    <n v="0"/>
    <n v="0"/>
    <m/>
    <m/>
    <m/>
  </r>
  <r>
    <s v="120604001987-0"/>
    <x v="32"/>
    <m/>
    <s v="GABINETE PARA SERVIDOR"/>
    <s v="31.03.2012"/>
    <n v="4221589.5999999996"/>
    <n v="3672782.9499999997"/>
    <s v="ZLIN"/>
    <n v="10"/>
    <n v="0"/>
    <n v="0"/>
    <n v="0"/>
    <s v="ZLIN"/>
    <n v="5"/>
    <n v="0"/>
    <n v="0"/>
    <n v="0"/>
    <m/>
    <m/>
    <m/>
  </r>
  <r>
    <s v="120604001988-0"/>
    <x v="32"/>
    <m/>
    <s v="GABINETE PARA SERVIDOR"/>
    <s v="31.03.2012"/>
    <n v="3446502.29"/>
    <n v="2998456.99"/>
    <s v="ZLIN"/>
    <n v="10"/>
    <n v="0"/>
    <n v="0"/>
    <n v="0"/>
    <s v="ZLIN"/>
    <n v="5"/>
    <n v="0"/>
    <n v="0"/>
    <n v="0"/>
    <m/>
    <m/>
    <m/>
  </r>
  <r>
    <s v="120604001989-0"/>
    <x v="32"/>
    <m/>
    <s v="GABINETE PARA SERVIDOR"/>
    <s v="31.03.2012"/>
    <n v="3446502.29"/>
    <n v="2998456.99"/>
    <s v="ZLIN"/>
    <n v="10"/>
    <n v="0"/>
    <n v="0"/>
    <n v="0"/>
    <s v="ZLIN"/>
    <n v="5"/>
    <n v="0"/>
    <n v="0"/>
    <n v="0"/>
    <m/>
    <m/>
    <m/>
  </r>
  <r>
    <s v="120604001990-0"/>
    <x v="32"/>
    <m/>
    <s v="GABINETE PARA SERVIDOR"/>
    <s v="31.03.2012"/>
    <n v="3446502.29"/>
    <n v="2998456.99"/>
    <s v="ZLIN"/>
    <n v="10"/>
    <n v="0"/>
    <n v="0"/>
    <n v="0"/>
    <s v="ZLIN"/>
    <n v="5"/>
    <n v="0"/>
    <n v="0"/>
    <n v="0"/>
    <m/>
    <m/>
    <m/>
  </r>
  <r>
    <s v="120604001991-0"/>
    <x v="32"/>
    <m/>
    <s v="UPS"/>
    <s v="31.03.2012"/>
    <n v="21071329.710000001"/>
    <n v="21071329.710000001"/>
    <s v="ZLIN"/>
    <n v="5"/>
    <n v="0"/>
    <n v="0"/>
    <n v="0"/>
    <s v="ZLIN"/>
    <n v="5"/>
    <n v="0"/>
    <n v="0"/>
    <n v="0"/>
    <m/>
    <m/>
    <m/>
  </r>
  <r>
    <s v="120604001992-0"/>
    <x v="32"/>
    <m/>
    <s v="GABINETE PARA CABLEADO"/>
    <s v="31.03.2012"/>
    <n v="6570656.7000000002"/>
    <n v="5716471.3399999999"/>
    <s v="ZLIN"/>
    <n v="10"/>
    <n v="0"/>
    <n v="0"/>
    <n v="0"/>
    <s v="ZLIN"/>
    <n v="5"/>
    <n v="0"/>
    <n v="0"/>
    <n v="0"/>
    <m/>
    <m/>
    <m/>
  </r>
  <r>
    <s v="120604001993-0"/>
    <x v="32"/>
    <m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4-0"/>
    <x v="32"/>
    <m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5-0"/>
    <x v="32"/>
    <m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6-0"/>
    <x v="32"/>
    <m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7-0"/>
    <x v="32"/>
    <m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8-0"/>
    <x v="32"/>
    <m/>
    <s v="SCANER"/>
    <s v="31.03.2012"/>
    <n v="5053360"/>
    <n v="5053360"/>
    <s v="ZLIN"/>
    <n v="5"/>
    <n v="0"/>
    <n v="0"/>
    <n v="0"/>
    <s v="ZLIN"/>
    <n v="5"/>
    <n v="0"/>
    <n v="0"/>
    <n v="0"/>
    <m/>
    <m/>
    <m/>
  </r>
  <r>
    <s v="120604001999-0"/>
    <x v="32"/>
    <m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0-0"/>
    <x v="32"/>
    <m/>
    <s v="SERVIDOR BLADE"/>
    <s v="31.03.2012"/>
    <n v="18800310.670000002"/>
    <n v="18800310.670000002"/>
    <s v="ZLIN"/>
    <n v="5"/>
    <n v="0"/>
    <n v="0"/>
    <n v="0"/>
    <s v="ZLIN"/>
    <n v="5"/>
    <n v="0"/>
    <n v="0"/>
    <n v="0"/>
    <m/>
    <m/>
    <m/>
  </r>
  <r>
    <s v="120604002001-0"/>
    <x v="32"/>
    <m/>
    <s v="ALMACENAMIENTO MSA 1000"/>
    <s v="31.03.2012"/>
    <n v="17500756.109999999"/>
    <n v="17500756.109999999"/>
    <s v="ZLIN"/>
    <n v="5"/>
    <n v="0"/>
    <n v="0"/>
    <n v="0"/>
    <s v="ZLIN"/>
    <n v="5"/>
    <n v="0"/>
    <n v="0"/>
    <n v="0"/>
    <m/>
    <m/>
    <m/>
  </r>
  <r>
    <s v="120604002004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5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6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7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8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09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0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1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2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3-0"/>
    <x v="32"/>
    <m/>
    <s v="ROUTER (EDIFICIO HERNAN GARRON)"/>
    <s v="31.07.2012"/>
    <n v="2729935.96"/>
    <n v="2729935.96"/>
    <s v="ZLIN"/>
    <n v="5"/>
    <n v="0"/>
    <n v="0"/>
    <n v="0"/>
    <s v="ZLIN"/>
    <n v="5"/>
    <n v="0"/>
    <n v="0"/>
    <n v="0"/>
    <m/>
    <m/>
    <m/>
  </r>
  <r>
    <s v="120604002014-0"/>
    <x v="32"/>
    <m/>
    <s v="ROUTER (EDIFICIO HERNAN GARRON)"/>
    <s v="31.07.2012"/>
    <n v="2729935.86"/>
    <n v="2729935.86"/>
    <s v="ZLIN"/>
    <n v="5"/>
    <n v="0"/>
    <n v="0"/>
    <n v="0"/>
    <s v="ZLIN"/>
    <n v="5"/>
    <n v="0"/>
    <n v="0"/>
    <n v="0"/>
    <m/>
    <m/>
    <m/>
  </r>
  <r>
    <s v="120604002016-0"/>
    <x v="32"/>
    <m/>
    <s v="IMPRESORA"/>
    <s v="25.05.2012"/>
    <n v="295000"/>
    <n v="295000"/>
    <s v="ZLIN"/>
    <n v="5"/>
    <n v="0"/>
    <n v="0"/>
    <n v="0"/>
    <s v="ZLIN"/>
    <n v="5"/>
    <n v="0"/>
    <n v="0"/>
    <n v="0"/>
    <m/>
    <m/>
    <m/>
  </r>
  <r>
    <s v="120604002018-0"/>
    <x v="32"/>
    <m/>
    <s v="SERVIDOR (DIGITALIZACION DOCUMENTAL)"/>
    <s v="30.09.2012"/>
    <n v="123714949.59999999"/>
    <n v="123714949.59999999"/>
    <s v="ZLIN"/>
    <n v="5"/>
    <n v="0"/>
    <n v="0"/>
    <n v="0"/>
    <s v="ZLIN"/>
    <n v="5"/>
    <n v="0"/>
    <n v="0"/>
    <n v="0"/>
    <m/>
    <m/>
    <m/>
  </r>
  <r>
    <s v="120604002026-0"/>
    <x v="32"/>
    <m/>
    <s v="COMPUTADORA PORTATIL - ULTRABOOK"/>
    <s v="30.05.2012"/>
    <n v="813426.13"/>
    <n v="813426.13"/>
    <s v="ZLIN"/>
    <n v="5"/>
    <n v="0"/>
    <n v="0"/>
    <n v="0"/>
    <s v="ZLIN"/>
    <n v="5"/>
    <n v="0"/>
    <n v="0"/>
    <n v="0"/>
    <m/>
    <m/>
    <m/>
  </r>
  <r>
    <s v="120604002037-0"/>
    <x v="32"/>
    <m/>
    <s v="IMPRESORA AEROPUERTO GEDI"/>
    <s v="12.07.2012"/>
    <n v="537107.65"/>
    <n v="537107.65"/>
    <s v="ZLIN"/>
    <n v="5"/>
    <n v="0"/>
    <n v="0"/>
    <n v="0"/>
    <s v="ZLIN"/>
    <n v="5"/>
    <n v="0"/>
    <n v="0"/>
    <n v="0"/>
    <m/>
    <m/>
    <m/>
  </r>
  <r>
    <s v="120604002038-0"/>
    <x v="32"/>
    <m/>
    <s v="SERVIDOR DL360G5"/>
    <s v="31.07.2012"/>
    <n v="4318527.4800000004"/>
    <n v="4318527.4800000004"/>
    <s v="ZLIN"/>
    <n v="5"/>
    <n v="0"/>
    <n v="0"/>
    <n v="0"/>
    <s v="ZLIN"/>
    <n v="5"/>
    <n v="0"/>
    <n v="0"/>
    <n v="0"/>
    <m/>
    <m/>
    <m/>
  </r>
  <r>
    <s v="120604002039-0"/>
    <x v="32"/>
    <m/>
    <s v="BRIDGE (OF. PROYECTOS LIMON)"/>
    <s v="27.07.2012"/>
    <n v="1969515.71"/>
    <n v="1969515.71"/>
    <s v="ZLIN"/>
    <n v="5"/>
    <n v="0"/>
    <n v="0"/>
    <n v="0"/>
    <s v="ZLIN"/>
    <n v="5"/>
    <n v="0"/>
    <n v="0"/>
    <n v="0"/>
    <m/>
    <m/>
    <m/>
  </r>
  <r>
    <s v="120604002040-0"/>
    <x v="32"/>
    <m/>
    <s v="ACCESS POINT ACT INSTITUC EDIF ANEXO CONSTRUCCION"/>
    <s v="27.07.2012"/>
    <n v="357192.32"/>
    <n v="302808.41000000003"/>
    <s v="ZLIN"/>
    <n v="10"/>
    <n v="0"/>
    <n v="0"/>
    <n v="0"/>
    <s v="ZLIN"/>
    <n v="5"/>
    <n v="0"/>
    <n v="0"/>
    <n v="0"/>
    <m/>
    <m/>
    <m/>
  </r>
  <r>
    <s v="120604002041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2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3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4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5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6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7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8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49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0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1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2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3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4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5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6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7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8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59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0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1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2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3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4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5-0"/>
    <x v="32"/>
    <m/>
    <s v="ALL IN ONE"/>
    <s v="27.07.2012"/>
    <n v="764493.78"/>
    <n v="764493.78"/>
    <s v="ZLIN"/>
    <n v="5"/>
    <n v="0"/>
    <n v="0"/>
    <n v="0"/>
    <s v="ZLIN"/>
    <n v="5"/>
    <n v="0"/>
    <n v="0"/>
    <n v="0"/>
    <m/>
    <m/>
    <m/>
  </r>
  <r>
    <s v="120604002066-0"/>
    <x v="32"/>
    <m/>
    <s v="ALL IN ONE"/>
    <s v="27.07.2012"/>
    <n v="764483.71"/>
    <n v="764483.71"/>
    <s v="ZLIN"/>
    <n v="5"/>
    <n v="0"/>
    <n v="0"/>
    <n v="0"/>
    <s v="ZLIN"/>
    <n v="5"/>
    <n v="0"/>
    <n v="0"/>
    <n v="0"/>
    <m/>
    <m/>
    <m/>
  </r>
  <r>
    <s v="120604002067-0"/>
    <x v="32"/>
    <m/>
    <s v="IMPRESORA HP LaserJet P3015 dtn"/>
    <s v="07.11.2012"/>
    <n v="652586.13"/>
    <n v="652586.13"/>
    <s v="ZLIN"/>
    <n v="5"/>
    <n v="0"/>
    <n v="0"/>
    <n v="0"/>
    <s v="ZLIN"/>
    <n v="5"/>
    <n v="0"/>
    <n v="0"/>
    <n v="0"/>
    <m/>
    <m/>
    <m/>
  </r>
  <r>
    <s v="120604002068-0"/>
    <x v="32"/>
    <m/>
    <s v="IMPRESORA HP LaserJet P3015 dtn"/>
    <s v="07.11.2012"/>
    <n v="652586.13"/>
    <n v="652586.13"/>
    <s v="ZLIN"/>
    <n v="5"/>
    <n v="0"/>
    <n v="0"/>
    <n v="0"/>
    <s v="ZLIN"/>
    <n v="5"/>
    <n v="0"/>
    <n v="0"/>
    <n v="0"/>
    <m/>
    <m/>
    <m/>
  </r>
  <r>
    <s v="120604002070-0"/>
    <x v="32"/>
    <m/>
    <s v="IMPRESORA  Intermec PM4ID"/>
    <s v="26.09.2012"/>
    <n v="1503400"/>
    <n v="1503400"/>
    <s v="ZLIN"/>
    <n v="5"/>
    <n v="0"/>
    <n v="0"/>
    <n v="0"/>
    <s v="ZLIN"/>
    <n v="5"/>
    <n v="0"/>
    <n v="0"/>
    <n v="0"/>
    <m/>
    <m/>
    <m/>
  </r>
  <r>
    <s v="120604002071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2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3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4-0"/>
    <x v="32"/>
    <m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5-0"/>
    <x v="32"/>
    <m/>
    <s v="IMPRESORA PUNTO DE VENTA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6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7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8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79-0"/>
    <x v="32"/>
    <m/>
    <s v="IMPRESORA Epson TMU-220"/>
    <s v="07.11.2012"/>
    <n v="125617.78"/>
    <n v="125617.78"/>
    <s v="ZLIN"/>
    <n v="5"/>
    <n v="0"/>
    <n v="0"/>
    <n v="0"/>
    <s v="ZLIN"/>
    <n v="5"/>
    <n v="0"/>
    <n v="0"/>
    <n v="0"/>
    <m/>
    <m/>
    <m/>
  </r>
  <r>
    <s v="120604002080-0"/>
    <x v="32"/>
    <m/>
    <s v="IMPRESORA Epson TMU-220"/>
    <s v="07.11.2012"/>
    <n v="125607.78"/>
    <n v="125607.78"/>
    <s v="ZLIN"/>
    <n v="5"/>
    <n v="0"/>
    <n v="0"/>
    <n v="0"/>
    <s v="ZLIN"/>
    <n v="5"/>
    <n v="0"/>
    <n v="0"/>
    <n v="0"/>
    <m/>
    <m/>
    <m/>
  </r>
  <r>
    <s v="120604002081-0"/>
    <x v="32"/>
    <m/>
    <s v="Equipo de Computo Multifuncional GEDI"/>
    <s v="14.12.2012"/>
    <n v="4103155.56"/>
    <n v="4103155.56"/>
    <s v="ZLIN"/>
    <n v="5"/>
    <n v="0"/>
    <n v="0"/>
    <n v="0"/>
    <s v="ZLIN"/>
    <n v="5"/>
    <n v="0"/>
    <n v="0"/>
    <n v="0"/>
    <m/>
    <m/>
    <m/>
  </r>
  <r>
    <s v="120604002082-0"/>
    <x v="32"/>
    <m/>
    <s v="COMPUTADORA ALL IN ONE TOUCH SCREEN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083-0"/>
    <x v="32"/>
    <m/>
    <s v="COMPUTADORA ALL IN ONE TOUCH SCREEN"/>
    <s v="04.04.2013"/>
    <n v="694506.44"/>
    <n v="694506.44"/>
    <s v="ZLIN"/>
    <n v="5"/>
    <n v="0"/>
    <n v="23499.93"/>
    <n v="23499.93"/>
    <s v="ZLIN"/>
    <n v="5"/>
    <n v="0"/>
    <n v="0"/>
    <n v="0"/>
    <m/>
    <m/>
    <m/>
  </r>
  <r>
    <s v="120604002084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5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6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7-0"/>
    <x v="32"/>
    <m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88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89-0"/>
    <x v="32"/>
    <m/>
    <s v="COMPUTADORA ALL IN ONE TOUCH SCREEN"/>
    <s v="04.04.2013"/>
    <n v="686599.6"/>
    <n v="686599.6"/>
    <s v="ZLIN"/>
    <n v="5"/>
    <n v="0"/>
    <n v="23499.93"/>
    <n v="23499.93"/>
    <s v="ZLIN"/>
    <n v="5"/>
    <n v="0"/>
    <n v="0"/>
    <n v="0"/>
    <m/>
    <m/>
    <m/>
  </r>
  <r>
    <s v="120604002090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1-0"/>
    <x v="32"/>
    <m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2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3-0"/>
    <x v="32"/>
    <m/>
    <s v="COMPUTADORA ALL IN ONE TOUCH SCREEN"/>
    <s v="04.04.2013"/>
    <n v="694506.44"/>
    <n v="694506.44"/>
    <s v="ZLIN"/>
    <n v="5"/>
    <n v="0"/>
    <n v="473.53"/>
    <n v="473.53"/>
    <s v="ZLIN"/>
    <n v="5"/>
    <n v="0"/>
    <n v="0"/>
    <n v="0"/>
    <m/>
    <m/>
    <m/>
  </r>
  <r>
    <s v="120604002094-0"/>
    <x v="32"/>
    <m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5-0"/>
    <x v="32"/>
    <m/>
    <s v="COMPUTADORA ALL IN ONE TOUCH SCREEN"/>
    <s v="04.04.2013"/>
    <n v="694506.44"/>
    <n v="694506.44"/>
    <s v="ZLIN"/>
    <n v="5"/>
    <n v="0"/>
    <n v="23499.93"/>
    <n v="23499.93"/>
    <s v="ZLIN"/>
    <n v="5"/>
    <n v="0"/>
    <n v="0"/>
    <n v="0"/>
    <m/>
    <m/>
    <m/>
  </r>
  <r>
    <s v="120604002096-0"/>
    <x v="32"/>
    <m/>
    <s v="COMPUTADORA ALL IN ONE TOUCH SCREEN"/>
    <s v="04.04.2013"/>
    <n v="694506.44"/>
    <n v="694506.44"/>
    <s v="ZLIN"/>
    <n v="5"/>
    <n v="0"/>
    <n v="6763.9"/>
    <n v="6763.9"/>
    <s v="ZLIN"/>
    <n v="5"/>
    <n v="0"/>
    <n v="0"/>
    <n v="0"/>
    <m/>
    <m/>
    <m/>
  </r>
  <r>
    <s v="120604002098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099-0"/>
    <x v="32"/>
    <m/>
    <s v="COMPUTADORA ALL IN ONE"/>
    <s v="25.01.2013"/>
    <n v="662412.62"/>
    <n v="662412.62"/>
    <s v="ZLIN"/>
    <n v="5"/>
    <n v="0"/>
    <n v="0"/>
    <n v="0"/>
    <s v="ZLIN"/>
    <n v="5"/>
    <n v="0"/>
    <n v="0"/>
    <n v="0"/>
    <m/>
    <m/>
    <m/>
  </r>
  <r>
    <s v="120604002100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1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2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3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4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5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6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7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8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09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0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1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2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3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5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6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7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8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19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0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1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2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3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4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5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6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7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28-0"/>
    <x v="32"/>
    <m/>
    <s v="COMPUTADORA ALL IN ONE"/>
    <s v="25.01.2013"/>
    <n v="0"/>
    <n v="0"/>
    <s v="ZLIN"/>
    <n v="5"/>
    <n v="0"/>
    <n v="0"/>
    <n v="0"/>
    <s v="ZLIN"/>
    <n v="5"/>
    <n v="0"/>
    <n v="0"/>
    <n v="0"/>
    <m/>
    <m/>
    <m/>
  </r>
  <r>
    <s v="120604002129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0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1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2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3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4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5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6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7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8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39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40-0"/>
    <x v="32"/>
    <m/>
    <s v="COMPUTADORA ALL IN ONE"/>
    <s v="25.01.2013"/>
    <n v="654505.78"/>
    <n v="654505.78"/>
    <s v="ZLIN"/>
    <n v="5"/>
    <n v="0"/>
    <n v="0"/>
    <n v="0"/>
    <s v="ZLIN"/>
    <n v="5"/>
    <n v="0"/>
    <n v="0"/>
    <n v="0"/>
    <m/>
    <m/>
    <m/>
  </r>
  <r>
    <s v="120604002141-0"/>
    <x v="32"/>
    <m/>
    <s v="COMPUTADORA ALL IN ONE"/>
    <s v="25.01.2013"/>
    <n v="654530.86"/>
    <n v="654530.86"/>
    <s v="ZLIN"/>
    <n v="5"/>
    <n v="0"/>
    <n v="0"/>
    <n v="0"/>
    <s v="ZLIN"/>
    <n v="5"/>
    <n v="0"/>
    <n v="0"/>
    <n v="0"/>
    <m/>
    <m/>
    <m/>
  </r>
  <r>
    <s v="120604002190-0"/>
    <x v="32"/>
    <m/>
    <s v="DISPOSITIVO BIOMETRICO (TIQUETES SODA of. centra"/>
    <s v="15.04.2013"/>
    <n v="1271922.8"/>
    <n v="1271922.8"/>
    <s v="ZLIN"/>
    <n v="5"/>
    <n v="0"/>
    <n v="0"/>
    <n v="0"/>
    <s v="ZLIN"/>
    <n v="5"/>
    <n v="0"/>
    <n v="0"/>
    <n v="0"/>
    <m/>
    <m/>
    <m/>
  </r>
  <r>
    <s v="120604002191-0"/>
    <x v="32"/>
    <m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2-0"/>
    <x v="32"/>
    <m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3-0"/>
    <x v="32"/>
    <m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4-0"/>
    <x v="32"/>
    <m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5-0"/>
    <x v="32"/>
    <m/>
    <s v="DISPOSITIVO BIOMETRICO TIQUETES SODA OF.CENTRALE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6-0"/>
    <x v="32"/>
    <m/>
    <s v="DISPOSITIVO BIOMETRICO TIQUETES SODAS"/>
    <s v="15.04.2013"/>
    <n v="622110.07999999996"/>
    <n v="622110.07999999996"/>
    <s v="ZLIN"/>
    <n v="5"/>
    <n v="0"/>
    <n v="0"/>
    <n v="0"/>
    <s v="ZLIN"/>
    <n v="5"/>
    <n v="0"/>
    <n v="0"/>
    <n v="0"/>
    <m/>
    <m/>
    <m/>
  </r>
  <r>
    <s v="120604002197-0"/>
    <x v="32"/>
    <m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8-0"/>
    <x v="32"/>
    <m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199-0"/>
    <x v="32"/>
    <m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0-0"/>
    <x v="32"/>
    <m/>
    <s v="DISPOSITIVO BIOMETRICO TIQUETES SODAS"/>
    <s v="15.04.2013"/>
    <n v="551308.29"/>
    <n v="551308.29"/>
    <s v="ZLIN"/>
    <n v="5"/>
    <n v="0"/>
    <n v="0"/>
    <n v="0"/>
    <s v="ZLIN"/>
    <n v="5"/>
    <n v="0"/>
    <n v="0"/>
    <n v="0"/>
    <m/>
    <m/>
    <m/>
  </r>
  <r>
    <s v="120604002201-0"/>
    <x v="32"/>
    <m/>
    <s v="DISPOSITIVO BIOMETRICO TIQUETES SODAS"/>
    <s v="15.04.2013"/>
    <n v="551283.28"/>
    <n v="551283.28"/>
    <s v="ZLIN"/>
    <n v="5"/>
    <n v="0"/>
    <n v="0"/>
    <n v="0"/>
    <s v="ZLIN"/>
    <n v="5"/>
    <n v="0"/>
    <n v="0"/>
    <n v="0"/>
    <m/>
    <m/>
    <m/>
  </r>
  <r>
    <s v="120604002202-0"/>
    <x v="32"/>
    <m/>
    <s v="EQUIPO DE COMPUTO (TIQUETES EN SODA OF.CENTRALES)"/>
    <s v="23.10.2013"/>
    <n v="449340.79"/>
    <n v="449340.79"/>
    <s v="ZLIN"/>
    <n v="5"/>
    <n v="0"/>
    <n v="0"/>
    <n v="0"/>
    <s v="ZLIN"/>
    <n v="5"/>
    <n v="0"/>
    <n v="0"/>
    <n v="0"/>
    <m/>
    <m/>
    <m/>
  </r>
  <r>
    <s v="120604002203-0"/>
    <x v="32"/>
    <m/>
    <s v="EQUIPO DE COMPUTO TIQUETES EN SODA PLANTELES"/>
    <s v="15.04.2013"/>
    <n v="1099168.56"/>
    <n v="1099168.56"/>
    <s v="ZLIN"/>
    <n v="5"/>
    <n v="0"/>
    <n v="0"/>
    <n v="0"/>
    <s v="ZLIN"/>
    <n v="5"/>
    <n v="0"/>
    <n v="0"/>
    <n v="0"/>
    <m/>
    <m/>
    <m/>
  </r>
  <r>
    <s v="120604002204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5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6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7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8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09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0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1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2-0"/>
    <x v="32"/>
    <m/>
    <s v="EQUIPO DE COMPUTO TIQUETES EN SODA PLANTELES"/>
    <s v="15.04.2013"/>
    <n v="1091685.73"/>
    <n v="1091685.73"/>
    <s v="ZLIN"/>
    <n v="5"/>
    <n v="0"/>
    <n v="0"/>
    <n v="0"/>
    <s v="ZLIN"/>
    <n v="5"/>
    <n v="0"/>
    <n v="0"/>
    <n v="0"/>
    <m/>
    <m/>
    <m/>
  </r>
  <r>
    <s v="120604002213-0"/>
    <x v="32"/>
    <m/>
    <s v="COMPUTADORA"/>
    <s v="15.04.2013"/>
    <n v="1091655.6399999999"/>
    <n v="1091655.6399999999"/>
    <s v="ZLIN"/>
    <n v="5"/>
    <n v="0"/>
    <n v="0"/>
    <n v="0"/>
    <s v="ZLIN"/>
    <n v="5"/>
    <n v="0"/>
    <n v="0"/>
    <n v="0"/>
    <m/>
    <m/>
    <m/>
  </r>
  <r>
    <s v="120604002214-0"/>
    <x v="32"/>
    <m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5-0"/>
    <x v="32"/>
    <m/>
    <s v="COMPUTADORA PORTATIL"/>
    <s v="28.09.2012"/>
    <n v="588588.5"/>
    <n v="588588.5"/>
    <s v="ZLIN"/>
    <n v="5"/>
    <n v="0"/>
    <n v="0"/>
    <n v="0"/>
    <s v="ZLIN"/>
    <n v="5"/>
    <n v="0"/>
    <n v="0"/>
    <n v="0"/>
    <m/>
    <m/>
    <m/>
  </r>
  <r>
    <s v="120604002217-0"/>
    <x v="32"/>
    <m/>
    <s v="SCANER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8-0"/>
    <x v="32"/>
    <m/>
    <s v="SCANER (AmpliacMuellePetrolero y Sagas/Limón)"/>
    <s v="14.11.2012"/>
    <n v="3607648.59"/>
    <n v="3607648.59"/>
    <s v="ZLIN"/>
    <n v="5"/>
    <n v="0"/>
    <n v="0"/>
    <n v="0"/>
    <s v="ZLIN"/>
    <n v="5"/>
    <n v="0"/>
    <n v="0"/>
    <n v="0"/>
    <m/>
    <m/>
    <m/>
  </r>
  <r>
    <s v="120604002219-0"/>
    <x v="32"/>
    <m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0-0"/>
    <x v="32"/>
    <m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1-0"/>
    <x v="32"/>
    <m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2-0"/>
    <x v="32"/>
    <m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3-0"/>
    <x v="32"/>
    <m/>
    <s v="COMPUTADORA ALL IN ONE"/>
    <s v="04.04.2013"/>
    <n v="694506.44"/>
    <n v="694506.44"/>
    <s v="ZLIN"/>
    <n v="5"/>
    <n v="0"/>
    <n v="0"/>
    <n v="0"/>
    <s v="ZLIN"/>
    <n v="5"/>
    <n v="0"/>
    <n v="0"/>
    <n v="0"/>
    <m/>
    <m/>
    <m/>
  </r>
  <r>
    <s v="120604002224-0"/>
    <x v="32"/>
    <m/>
    <s v="COMPUTADORA ALL IN ONE"/>
    <s v="04.04.2013"/>
    <n v="698113.85"/>
    <n v="698113.85"/>
    <s v="ZLIN"/>
    <n v="5"/>
    <n v="0"/>
    <n v="0"/>
    <n v="0"/>
    <s v="ZLIN"/>
    <n v="5"/>
    <n v="0"/>
    <n v="0"/>
    <n v="0"/>
    <m/>
    <m/>
    <m/>
  </r>
  <r>
    <s v="120604002225-0"/>
    <x v="32"/>
    <m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6-0"/>
    <x v="32"/>
    <m/>
    <s v="DOCKING STATION 90W8460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7-0"/>
    <x v="32"/>
    <m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8-0"/>
    <x v="32"/>
    <m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29-0"/>
    <x v="32"/>
    <m/>
    <s v="DOCKING STATION HP"/>
    <s v="22.11.2012"/>
    <n v="96710"/>
    <n v="96710"/>
    <s v="ZLIN"/>
    <n v="5"/>
    <n v="0"/>
    <n v="0"/>
    <n v="0"/>
    <s v="ZLIN"/>
    <n v="5"/>
    <n v="0"/>
    <n v="0"/>
    <n v="0"/>
    <m/>
    <m/>
    <m/>
  </r>
  <r>
    <s v="120604002241-0"/>
    <x v="32"/>
    <m/>
    <s v="IMPRESORA DE PUNTO DE VENTA (TIQUETES SODAS OF.C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2-0"/>
    <x v="32"/>
    <m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3-0"/>
    <x v="32"/>
    <m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4-0"/>
    <x v="32"/>
    <m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5-0"/>
    <x v="32"/>
    <m/>
    <s v="IMPRESORA DE PUNTO DE VENTA (TIQUETES SODAS)"/>
    <s v="15.04.2013"/>
    <n v="565431.73"/>
    <n v="565431.73"/>
    <s v="ZLIN"/>
    <n v="5"/>
    <n v="0"/>
    <n v="0"/>
    <n v="0"/>
    <s v="ZLIN"/>
    <n v="5"/>
    <n v="0"/>
    <n v="0"/>
    <n v="0"/>
    <m/>
    <m/>
    <m/>
  </r>
  <r>
    <s v="120604002246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7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8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49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0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1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2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3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4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5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6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7-0"/>
    <x v="32"/>
    <m/>
    <s v="Computador tipo workstation"/>
    <s v="07.02.2013"/>
    <n v="1831870.06"/>
    <n v="1831870.06"/>
    <s v="ZLIN"/>
    <n v="5"/>
    <n v="0"/>
    <n v="0"/>
    <n v="0"/>
    <s v="ZLIN"/>
    <n v="5"/>
    <n v="0"/>
    <n v="0"/>
    <n v="0"/>
    <m/>
    <m/>
    <m/>
  </r>
  <r>
    <s v="120604002258-0"/>
    <x v="32"/>
    <m/>
    <s v="Computador tipo workstation"/>
    <s v="07.02.2013"/>
    <n v="1842001.33"/>
    <n v="1842001.33"/>
    <s v="ZLIN"/>
    <n v="5"/>
    <n v="0"/>
    <n v="0"/>
    <n v="0"/>
    <s v="ZLIN"/>
    <n v="5"/>
    <n v="0"/>
    <n v="0"/>
    <n v="0"/>
    <m/>
    <m/>
    <m/>
  </r>
  <r>
    <s v="120604002259-0"/>
    <x v="32"/>
    <m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0-0"/>
    <x v="32"/>
    <m/>
    <s v="COMPUTADORA PORTATIL"/>
    <s v="19.12.2012"/>
    <n v="621500"/>
    <n v="621500"/>
    <s v="ZLIN"/>
    <n v="5"/>
    <n v="0"/>
    <n v="0"/>
    <n v="0"/>
    <s v="ZLIN"/>
    <n v="5"/>
    <n v="0"/>
    <n v="0"/>
    <n v="0"/>
    <m/>
    <m/>
    <m/>
  </r>
  <r>
    <s v="120604002261-0"/>
    <x v="32"/>
    <m/>
    <s v="CPU HP PAVILLON"/>
    <s v="20.12.2012"/>
    <n v="550000"/>
    <n v="550000"/>
    <s v="ZLIN"/>
    <n v="5"/>
    <n v="0"/>
    <n v="0"/>
    <n v="0"/>
    <s v="ZLIN"/>
    <n v="5"/>
    <n v="0"/>
    <n v="0"/>
    <n v="0"/>
    <m/>
    <m/>
    <m/>
  </r>
  <r>
    <s v="120604002262-0"/>
    <x v="32"/>
    <m/>
    <s v="Monitor AOC 21.5 LCD LED"/>
    <s v="20.12.2012"/>
    <n v="94355"/>
    <n v="94355"/>
    <s v="ZLIN"/>
    <n v="5"/>
    <n v="0"/>
    <n v="0"/>
    <n v="0"/>
    <s v="ZLIN"/>
    <n v="5"/>
    <n v="0"/>
    <n v="0"/>
    <n v="0"/>
    <m/>
    <m/>
    <m/>
  </r>
  <r>
    <s v="120604002263-0"/>
    <x v="32"/>
    <m/>
    <s v="DISCO DURO (DATA CENTER)"/>
    <s v="05.03.2013"/>
    <n v="760477.18"/>
    <n v="760477.18"/>
    <s v="ZLIN"/>
    <n v="5"/>
    <n v="0"/>
    <n v="0"/>
    <n v="0"/>
    <s v="ZLIN"/>
    <n v="5"/>
    <n v="0"/>
    <n v="0"/>
    <n v="0"/>
    <m/>
    <m/>
    <m/>
  </r>
  <r>
    <s v="120604002266-0"/>
    <x v="32"/>
    <m/>
    <s v="COMPUTADORA ESCRITORIO"/>
    <s v="02.07.2014"/>
    <n v="22671140.809999999"/>
    <n v="19812424.729999997"/>
    <s v="ZLIN"/>
    <n v="5"/>
    <n v="0"/>
    <n v="0"/>
    <n v="0"/>
    <s v="ZLIN"/>
    <n v="5"/>
    <n v="0"/>
    <n v="0"/>
    <n v="0"/>
    <m/>
    <m/>
    <m/>
  </r>
  <r>
    <s v="120604002269-0"/>
    <x v="32"/>
    <m/>
    <s v="PANTALLA LED 24&quot; CONEXIÓN HDMI"/>
    <s v="08.08.2014"/>
    <n v="374964.01"/>
    <n v="195173.57"/>
    <s v="ZLIN"/>
    <n v="10"/>
    <n v="0"/>
    <n v="0"/>
    <n v="0"/>
    <s v="ZLIN"/>
    <n v="5"/>
    <n v="0"/>
    <n v="0"/>
    <n v="0"/>
    <m/>
    <m/>
    <m/>
  </r>
  <r>
    <s v="120604002270-0"/>
    <x v="32"/>
    <m/>
    <s v="PANTALLA LED 24&quot; CONEXIÓN HDMI"/>
    <s v="08.08.2014"/>
    <n v="374964.01"/>
    <n v="195173.57"/>
    <s v="ZLIN"/>
    <n v="10"/>
    <n v="0"/>
    <n v="0"/>
    <n v="0"/>
    <s v="ZLIN"/>
    <n v="5"/>
    <n v="0"/>
    <n v="0"/>
    <n v="0"/>
    <m/>
    <m/>
    <m/>
  </r>
  <r>
    <s v="120604002271-0"/>
    <x v="32"/>
    <m/>
    <s v="PANTALLA LED 24&quot; CONEXIÓN HDMI"/>
    <s v="08.08.2014"/>
    <n v="374964.01"/>
    <n v="195173.57"/>
    <s v="ZLIN"/>
    <n v="10"/>
    <n v="0"/>
    <n v="0"/>
    <n v="0"/>
    <s v="ZLIN"/>
    <n v="5"/>
    <n v="0"/>
    <n v="0"/>
    <n v="0"/>
    <m/>
    <m/>
    <m/>
  </r>
  <r>
    <s v="120604002272-0"/>
    <x v="32"/>
    <m/>
    <s v="PANTALLA LED 24&quot; CONEXIÓN HDMI"/>
    <s v="08.08.2014"/>
    <n v="374964.01"/>
    <n v="195173.57"/>
    <s v="ZLIN"/>
    <n v="10"/>
    <n v="0"/>
    <n v="0"/>
    <n v="0"/>
    <s v="ZLIN"/>
    <n v="5"/>
    <n v="0"/>
    <n v="0"/>
    <n v="0"/>
    <m/>
    <m/>
    <m/>
  </r>
  <r>
    <s v="120604002273-0"/>
    <x v="32"/>
    <m/>
    <s v="PANTALLA LED 24&quot; CONEXIÓN HDMI"/>
    <s v="08.08.2014"/>
    <n v="401739.81"/>
    <n v="209110.72"/>
    <s v="ZLIN"/>
    <n v="10"/>
    <n v="0"/>
    <n v="0"/>
    <n v="0"/>
    <s v="ZLIN"/>
    <n v="5"/>
    <n v="0"/>
    <n v="0"/>
    <n v="0"/>
    <m/>
    <m/>
    <m/>
  </r>
  <r>
    <s v="120604002274-0"/>
    <x v="32"/>
    <m/>
    <s v="PANTALLA LED 24&quot; CONEXIÓN HDMI"/>
    <s v="08.08.2014"/>
    <n v="401734.39"/>
    <n v="209107.90000000002"/>
    <s v="ZLIN"/>
    <n v="10"/>
    <n v="0"/>
    <n v="0"/>
    <n v="0"/>
    <s v="ZLIN"/>
    <n v="5"/>
    <n v="0"/>
    <n v="0"/>
    <n v="0"/>
    <m/>
    <m/>
    <m/>
  </r>
  <r>
    <s v="120604002275-0"/>
    <x v="32"/>
    <m/>
    <s v="PANTALLA LED 24&quot; CONEXIÓN HDMI"/>
    <s v="08.08.2014"/>
    <n v="374964.01"/>
    <n v="195173.57"/>
    <s v="ZLIN"/>
    <n v="10"/>
    <n v="0"/>
    <n v="0"/>
    <n v="0"/>
    <s v="ZLIN"/>
    <n v="5"/>
    <n v="0"/>
    <n v="0"/>
    <n v="0"/>
    <m/>
    <m/>
    <m/>
  </r>
  <r>
    <s v="120604002276-0"/>
    <x v="32"/>
    <m/>
    <s v="PANTALLA LED 60&quot; CONEXIÓN HDMI"/>
    <s v="08.08.2014"/>
    <n v="1324420.45"/>
    <n v="689377.83"/>
    <s v="ZLIN"/>
    <n v="10"/>
    <n v="0"/>
    <n v="0"/>
    <n v="0"/>
    <s v="ZLIN"/>
    <n v="5"/>
    <n v="0"/>
    <n v="0"/>
    <n v="0"/>
    <m/>
    <m/>
    <m/>
  </r>
  <r>
    <s v="120604002277-0"/>
    <x v="32"/>
    <m/>
    <s v="PANTALLA LED 60&quot; CONEXIÓN HDMI"/>
    <s v="08.08.2014"/>
    <n v="1324420.45"/>
    <n v="689377.83"/>
    <s v="ZLIN"/>
    <n v="10"/>
    <n v="0"/>
    <n v="0"/>
    <n v="0"/>
    <s v="ZLIN"/>
    <n v="5"/>
    <n v="0"/>
    <n v="0"/>
    <n v="0"/>
    <m/>
    <m/>
    <m/>
  </r>
  <r>
    <s v="120604002278-0"/>
    <x v="32"/>
    <m/>
    <s v="SWITCH INDUSTRIAL"/>
    <s v="08.08.2014"/>
    <n v="6166469.4000000004"/>
    <n v="3209726.3800000004"/>
    <s v="ZLIN"/>
    <n v="10"/>
    <n v="0"/>
    <n v="0"/>
    <n v="0"/>
    <s v="ZLIN"/>
    <n v="5"/>
    <n v="0"/>
    <n v="0"/>
    <n v="0"/>
    <m/>
    <m/>
    <m/>
  </r>
  <r>
    <s v="120604002279-0"/>
    <x v="32"/>
    <m/>
    <s v="FIRE WALL (DISPOSITIVO DE SEGURIDAD)"/>
    <s v="08.08.2014"/>
    <n v="1324420.45"/>
    <n v="1147831.06"/>
    <s v="ZLIN"/>
    <n v="5"/>
    <n v="0"/>
    <n v="0"/>
    <n v="0"/>
    <s v="ZLIN"/>
    <n v="5"/>
    <n v="0"/>
    <n v="0"/>
    <n v="0"/>
    <m/>
    <m/>
    <m/>
  </r>
  <r>
    <s v="120604002280-0"/>
    <x v="32"/>
    <m/>
    <s v="FIRE WALL (DISPOSITIVO DE SEGURIDAD)"/>
    <s v="08.08.2014"/>
    <n v="1324420.45"/>
    <n v="1147831.06"/>
    <s v="ZLIN"/>
    <n v="5"/>
    <n v="0"/>
    <n v="0"/>
    <n v="0"/>
    <s v="ZLIN"/>
    <n v="5"/>
    <n v="0"/>
    <n v="0"/>
    <n v="0"/>
    <m/>
    <m/>
    <m/>
  </r>
  <r>
    <s v="120604002281-0"/>
    <x v="32"/>
    <m/>
    <s v="TARJETA CONTROLNET PARA SERVIDORES"/>
    <s v="08.08.2014"/>
    <n v="1095769.31"/>
    <n v="949666.7300000001"/>
    <s v="ZLIN"/>
    <n v="5"/>
    <n v="0"/>
    <n v="0"/>
    <n v="0"/>
    <s v="ZLIN"/>
    <n v="5"/>
    <n v="0"/>
    <n v="0"/>
    <n v="0"/>
    <m/>
    <m/>
    <m/>
  </r>
  <r>
    <s v="120604002282-0"/>
    <x v="32"/>
    <m/>
    <s v="TARJETA CONTROLNET PARA SERVIDORES"/>
    <s v="08.08.2014"/>
    <n v="1095769.31"/>
    <n v="949666.7300000001"/>
    <s v="ZLIN"/>
    <n v="5"/>
    <n v="0"/>
    <n v="0"/>
    <n v="0"/>
    <s v="ZLIN"/>
    <n v="5"/>
    <n v="0"/>
    <n v="0"/>
    <n v="0"/>
    <m/>
    <m/>
    <m/>
  </r>
  <r>
    <s v="120604002283-0"/>
    <x v="32"/>
    <m/>
    <s v="TARJETA CONTROLNET PARA SERVIDORES"/>
    <s v="08.08.2014"/>
    <n v="1128973.46"/>
    <n v="978443.65999999992"/>
    <s v="ZLIN"/>
    <n v="5"/>
    <n v="0"/>
    <n v="0"/>
    <n v="0"/>
    <s v="ZLIN"/>
    <n v="5"/>
    <n v="0"/>
    <n v="0"/>
    <n v="0"/>
    <m/>
    <m/>
    <m/>
  </r>
  <r>
    <s v="120604002284-0"/>
    <x v="32"/>
    <m/>
    <s v="SWITCH EMPRESARIAL"/>
    <s v="08.08.2014"/>
    <n v="1931070.92"/>
    <n v="1005147.1699999999"/>
    <s v="ZLIN"/>
    <n v="10"/>
    <n v="0"/>
    <n v="0"/>
    <n v="0"/>
    <s v="ZLIN"/>
    <n v="5"/>
    <n v="0"/>
    <n v="0"/>
    <n v="0"/>
    <m/>
    <m/>
    <m/>
  </r>
  <r>
    <s v="120604002285-0"/>
    <x v="32"/>
    <m/>
    <s v="SWITCH EMPRESARIAL"/>
    <s v="08.08.2014"/>
    <n v="1931070.92"/>
    <n v="1005147.1699999999"/>
    <s v="ZLIN"/>
    <n v="10"/>
    <n v="0"/>
    <n v="0"/>
    <n v="0"/>
    <s v="ZLIN"/>
    <n v="5"/>
    <n v="0"/>
    <n v="0"/>
    <n v="0"/>
    <m/>
    <m/>
    <m/>
  </r>
  <r>
    <s v="120604002286-0"/>
    <x v="32"/>
    <m/>
    <s v="IMPRESORA"/>
    <s v="01.03.2013"/>
    <n v="260187.2"/>
    <n v="260187.2"/>
    <s v="ZLIN"/>
    <n v="5"/>
    <n v="0"/>
    <n v="0"/>
    <n v="0"/>
    <s v="ZLIN"/>
    <n v="5"/>
    <n v="0"/>
    <n v="0"/>
    <n v="0"/>
    <m/>
    <m/>
    <m/>
  </r>
  <r>
    <s v="120604002287-0"/>
    <x v="32"/>
    <m/>
    <s v="UPS Metrologia"/>
    <s v="23.10.2013"/>
    <n v="7999378.4199999999"/>
    <n v="7999378.4199999999"/>
    <s v="ZLIN"/>
    <n v="5"/>
    <n v="0"/>
    <n v="0"/>
    <n v="0"/>
    <s v="ZLIN"/>
    <n v="5"/>
    <n v="0"/>
    <n v="0"/>
    <n v="0"/>
    <m/>
    <m/>
    <m/>
  </r>
  <r>
    <s v="120604002288-0"/>
    <x v="32"/>
    <m/>
    <s v="UPS Metrologia"/>
    <s v="17.07.2013"/>
    <n v="8802767.7599999998"/>
    <n v="8802767.7599999998"/>
    <s v="ZLIN"/>
    <n v="5"/>
    <n v="0"/>
    <n v="0"/>
    <n v="0"/>
    <s v="ZLIN"/>
    <n v="5"/>
    <n v="0"/>
    <n v="0"/>
    <n v="0"/>
    <m/>
    <m/>
    <m/>
  </r>
  <r>
    <s v="120604002289-0"/>
    <x v="32"/>
    <m/>
    <s v="DISCO DURO DATA CENTER"/>
    <s v="13.03.2013"/>
    <n v="177169.31"/>
    <n v="177169.31"/>
    <s v="ZLIN"/>
    <n v="5"/>
    <n v="0"/>
    <n v="0"/>
    <n v="0"/>
    <s v="ZLIN"/>
    <n v="5"/>
    <n v="0"/>
    <n v="0"/>
    <n v="0"/>
    <m/>
    <m/>
    <m/>
  </r>
  <r>
    <s v="120604002290-0"/>
    <x v="32"/>
    <m/>
    <s v="SAN EVA P6300 (EQ. ALMACENAMIENTO DATOS)"/>
    <s v="24.04.2013"/>
    <n v="23118601.719999999"/>
    <n v="23118601.719999999"/>
    <s v="ZLIN"/>
    <n v="5"/>
    <n v="0"/>
    <n v="0"/>
    <n v="0"/>
    <s v="ZLIN"/>
    <n v="5"/>
    <n v="0"/>
    <n v="0"/>
    <n v="0"/>
    <m/>
    <m/>
    <m/>
  </r>
  <r>
    <s v="120604002291-0"/>
    <x v="32"/>
    <m/>
    <s v="IMPRESORA (TRANSPORTES LIMON)"/>
    <s v="15.03.2013"/>
    <n v="132004.26"/>
    <n v="132004.26"/>
    <s v="ZLIN"/>
    <n v="5"/>
    <n v="0"/>
    <n v="0"/>
    <n v="0"/>
    <s v="ZLIN"/>
    <n v="5"/>
    <n v="0"/>
    <n v="0"/>
    <n v="0"/>
    <m/>
    <m/>
    <m/>
  </r>
  <r>
    <s v="120604002292-0"/>
    <x v="32"/>
    <m/>
    <s v="IMPRESORA"/>
    <s v="02.04.2013"/>
    <n v="1001900"/>
    <n v="1001900"/>
    <s v="ZLIN"/>
    <n v="5"/>
    <n v="0"/>
    <n v="0"/>
    <n v="0"/>
    <s v="ZLIN"/>
    <n v="5"/>
    <n v="0"/>
    <n v="0"/>
    <n v="0"/>
    <m/>
    <m/>
    <m/>
  </r>
  <r>
    <s v="120604002293-0"/>
    <x v="32"/>
    <m/>
    <s v="COMPUTADORA PORTATIL"/>
    <s v="05.11.2013"/>
    <n v="2517705.39"/>
    <n v="2517705.39"/>
    <s v="ZLIN"/>
    <n v="5"/>
    <n v="0"/>
    <n v="0"/>
    <n v="0"/>
    <s v="ZLIN"/>
    <n v="5"/>
    <n v="0"/>
    <n v="0"/>
    <n v="0"/>
    <m/>
    <m/>
    <m/>
  </r>
  <r>
    <s v="120604002294-0"/>
    <x v="32"/>
    <m/>
    <s v="IMPRESORA"/>
    <s v="23.04.2013"/>
    <n v="309620"/>
    <n v="309620"/>
    <s v="ZLIN"/>
    <n v="5"/>
    <n v="0"/>
    <n v="0"/>
    <n v="0"/>
    <s v="ZLIN"/>
    <n v="5"/>
    <n v="0"/>
    <n v="0"/>
    <n v="0"/>
    <m/>
    <m/>
    <m/>
  </r>
  <r>
    <s v="120604002295-0"/>
    <x v="32"/>
    <m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6-0"/>
    <x v="32"/>
    <m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7-0"/>
    <x v="32"/>
    <m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8-0"/>
    <x v="32"/>
    <m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299-0"/>
    <x v="32"/>
    <m/>
    <s v="Docking station"/>
    <s v="06.05.2013"/>
    <n v="120000"/>
    <n v="120000"/>
    <s v="ZLIN"/>
    <n v="5"/>
    <n v="0"/>
    <n v="0"/>
    <n v="0"/>
    <s v="ZLIN"/>
    <n v="5"/>
    <n v="0"/>
    <n v="0"/>
    <n v="0"/>
    <m/>
    <m/>
    <m/>
  </r>
  <r>
    <s v="120604002300-0"/>
    <x v="32"/>
    <m/>
    <s v="Impresora Matriz de Punto"/>
    <s v="09.05.2013"/>
    <n v="155000"/>
    <n v="155000"/>
    <s v="ZLIN"/>
    <n v="5"/>
    <n v="0"/>
    <n v="0"/>
    <n v="0"/>
    <s v="ZLIN"/>
    <n v="5"/>
    <n v="0"/>
    <n v="0"/>
    <n v="0"/>
    <m/>
    <m/>
    <m/>
  </r>
  <r>
    <s v="120604002301-0"/>
    <x v="32"/>
    <m/>
    <s v="RACK PARA CABLEADO ESTRUCTURADO (AEJSM)"/>
    <s v="30.04.2013"/>
    <n v="278357.2"/>
    <n v="201598.09000000003"/>
    <s v="ZLIN"/>
    <n v="10"/>
    <n v="0"/>
    <n v="0"/>
    <n v="0"/>
    <s v="ZLIN"/>
    <n v="5"/>
    <n v="0"/>
    <n v="0"/>
    <n v="0"/>
    <m/>
    <m/>
    <m/>
  </r>
  <r>
    <s v="120604002302-0"/>
    <x v="32"/>
    <m/>
    <s v="RACK PARA CABLEADO ESTRUCTURADO (AEJSM)"/>
    <s v="30.04.2013"/>
    <n v="278357.2"/>
    <n v="201598.09000000003"/>
    <s v="ZLIN"/>
    <n v="10"/>
    <n v="0"/>
    <n v="0"/>
    <n v="0"/>
    <s v="ZLIN"/>
    <n v="5"/>
    <n v="0"/>
    <n v="0"/>
    <n v="0"/>
    <m/>
    <m/>
    <m/>
  </r>
  <r>
    <s v="120604002303-0"/>
    <x v="32"/>
    <m/>
    <s v="RACK PARA CABLEADO ESTRUCTURADO (AEJSM)"/>
    <s v="30.04.2013"/>
    <n v="278357.2"/>
    <n v="201598.09000000003"/>
    <s v="ZLIN"/>
    <n v="10"/>
    <n v="0"/>
    <n v="0"/>
    <n v="0"/>
    <s v="ZLIN"/>
    <n v="5"/>
    <n v="0"/>
    <n v="0"/>
    <n v="0"/>
    <m/>
    <m/>
    <m/>
  </r>
  <r>
    <s v="120604002304-0"/>
    <x v="32"/>
    <m/>
    <s v="UPS (AEJSM)"/>
    <s v="30.04.2013"/>
    <n v="1113428.8"/>
    <n v="1113428.8"/>
    <s v="ZLIN"/>
    <n v="5"/>
    <n v="0"/>
    <n v="0"/>
    <n v="0"/>
    <s v="ZLIN"/>
    <n v="5"/>
    <n v="0"/>
    <n v="0"/>
    <n v="0"/>
    <m/>
    <m/>
    <m/>
  </r>
  <r>
    <s v="120604002305-0"/>
    <x v="32"/>
    <m/>
    <s v="CPU (INCLUYE TECLADO Y MOUSE)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6-0"/>
    <x v="32"/>
    <m/>
    <s v="FUENTE DE PODER COLOR BLANCO (AEJSM)"/>
    <s v="30.04.2013"/>
    <n v="927857.33"/>
    <n v="927857.33"/>
    <s v="ZLIN"/>
    <n v="5"/>
    <n v="0"/>
    <n v="0"/>
    <n v="0"/>
    <s v="ZLIN"/>
    <n v="5"/>
    <n v="0"/>
    <n v="0"/>
    <n v="0"/>
    <m/>
    <m/>
    <m/>
  </r>
  <r>
    <s v="120604002307-0"/>
    <x v="32"/>
    <m/>
    <s v="CPU (INCLUYE TECLADO Y MOUSE) (AEJSM"/>
    <s v="30.04.2013"/>
    <n v="1038433.8"/>
    <n v="1038433.8"/>
    <s v="ZLIN"/>
    <n v="5"/>
    <n v="0"/>
    <n v="0"/>
    <n v="0"/>
    <s v="ZLIN"/>
    <n v="5"/>
    <n v="0"/>
    <n v="0"/>
    <n v="0"/>
    <m/>
    <m/>
    <m/>
  </r>
  <r>
    <s v="120604002308-0"/>
    <x v="32"/>
    <m/>
    <s v="FUENTE DE PODER CON MONITOR AOC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09-0"/>
    <x v="32"/>
    <m/>
    <s v="CPU 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09-1"/>
    <x v="32"/>
    <m/>
    <s v="MONITOR(TERMINAL OPERADOR 1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0"/>
    <x v="32"/>
    <m/>
    <s v="CPU (TERMINAL OPERADOR 2) (AEJSM)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0-1"/>
    <x v="32"/>
    <m/>
    <s v="MONITOR(TERMINAL OPERADOR 2) (AEJSM"/>
    <s v="30.04.2013"/>
    <n v="5535637.6699999999"/>
    <n v="5535637.6699999999"/>
    <s v="ZLIN"/>
    <n v="5"/>
    <n v="0"/>
    <n v="0"/>
    <n v="0"/>
    <s v="ZLIN"/>
    <n v="5"/>
    <n v="0"/>
    <n v="0"/>
    <n v="0"/>
    <m/>
    <m/>
    <m/>
  </r>
  <r>
    <s v="120604002311-0"/>
    <x v="32"/>
    <m/>
    <s v="COMPUTADOR DE INVENTARIOS/COMUNIC. CON CL"/>
    <s v="30.04.2013"/>
    <n v="11071275.33"/>
    <n v="11071275.33"/>
    <s v="ZLIN"/>
    <n v="5"/>
    <n v="0"/>
    <n v="0"/>
    <n v="0"/>
    <s v="ZLIN"/>
    <n v="5"/>
    <n v="0"/>
    <n v="0"/>
    <n v="0"/>
    <m/>
    <m/>
    <m/>
  </r>
  <r>
    <s v="120604002312-0"/>
    <x v="32"/>
    <m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3-0"/>
    <x v="32"/>
    <m/>
    <s v="IMPRESORA (AEJSM)"/>
    <s v="30.04.2013"/>
    <n v="222685.76"/>
    <n v="222685.76"/>
    <s v="ZLIN"/>
    <n v="5"/>
    <n v="0"/>
    <n v="0"/>
    <n v="0"/>
    <s v="ZLIN"/>
    <n v="5"/>
    <n v="0"/>
    <n v="0"/>
    <n v="0"/>
    <m/>
    <m/>
    <m/>
  </r>
  <r>
    <s v="120604002315-0"/>
    <x v="32"/>
    <m/>
    <s v="MONITOR (AEJSM)"/>
    <s v="30.04.2013"/>
    <n v="168608.38"/>
    <n v="168608.38"/>
    <s v="ZLIN"/>
    <n v="5"/>
    <n v="0"/>
    <n v="0"/>
    <n v="0"/>
    <s v="ZLIN"/>
    <n v="5"/>
    <n v="0"/>
    <n v="0"/>
    <n v="0"/>
    <m/>
    <m/>
    <m/>
  </r>
  <r>
    <s v="120604002316-0"/>
    <x v="32"/>
    <m/>
    <s v="UPS (AEJSM)"/>
    <s v="30.04.2013"/>
    <n v="37896328.539999999"/>
    <n v="37896328.539999999"/>
    <s v="ZLIN"/>
    <n v="5"/>
    <n v="0"/>
    <n v="0"/>
    <n v="0"/>
    <s v="ZLIN"/>
    <n v="5"/>
    <n v="0"/>
    <n v="0"/>
    <n v="0"/>
    <m/>
    <m/>
    <m/>
  </r>
  <r>
    <s v="120604002317-0"/>
    <x v="32"/>
    <m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18-0"/>
    <x v="32"/>
    <m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19-0"/>
    <x v="32"/>
    <m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0-0"/>
    <x v="32"/>
    <m/>
    <s v="Impresoras Facturacion y descarga barcos limon"/>
    <s v="12.06.2013"/>
    <n v="357000"/>
    <n v="357000"/>
    <s v="ZLIN"/>
    <n v="5"/>
    <n v="0"/>
    <n v="0"/>
    <n v="0"/>
    <s v="ZLIN"/>
    <n v="5"/>
    <n v="0"/>
    <n v="0"/>
    <n v="0"/>
    <m/>
    <m/>
    <m/>
  </r>
  <r>
    <s v="120604002321-0"/>
    <x v="32"/>
    <m/>
    <s v="IPAD"/>
    <s v="30.05.2013"/>
    <n v="270000"/>
    <n v="270000"/>
    <s v="ZLIN"/>
    <n v="5"/>
    <n v="0"/>
    <n v="0"/>
    <n v="0"/>
    <s v="ZLIN"/>
    <n v="5"/>
    <n v="0"/>
    <n v="0"/>
    <n v="0"/>
    <m/>
    <m/>
    <m/>
  </r>
  <r>
    <s v="120604002323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4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5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6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7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8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29-0"/>
    <x v="32"/>
    <m/>
    <s v="DOCKING STATION"/>
    <s v="18.07.2013"/>
    <n v="120000"/>
    <n v="120000"/>
    <s v="ZLIN"/>
    <n v="5"/>
    <n v="0"/>
    <n v="0"/>
    <n v="0"/>
    <s v="ZLIN"/>
    <n v="5"/>
    <n v="0"/>
    <n v="0"/>
    <n v="0"/>
    <m/>
    <m/>
    <m/>
  </r>
  <r>
    <s v="120604002330-0"/>
    <x v="32"/>
    <m/>
    <s v="IMPRESORA"/>
    <s v="06.06.2013"/>
    <n v="256487.4"/>
    <n v="256487.4"/>
    <s v="ZLIN"/>
    <n v="5"/>
    <n v="0"/>
    <n v="0"/>
    <n v="0"/>
    <s v="ZLIN"/>
    <n v="5"/>
    <n v="0"/>
    <n v="0"/>
    <n v="0"/>
    <m/>
    <m/>
    <m/>
  </r>
  <r>
    <s v="120604002331-0"/>
    <x v="32"/>
    <m/>
    <s v="IMPRESORA"/>
    <s v="01.07.2013"/>
    <n v="2022338.09"/>
    <n v="2022338.09"/>
    <s v="ZLIN"/>
    <n v="5"/>
    <n v="0"/>
    <n v="0"/>
    <n v="0"/>
    <s v="ZLIN"/>
    <n v="5"/>
    <n v="0"/>
    <n v="0"/>
    <n v="0"/>
    <m/>
    <m/>
    <m/>
  </r>
  <r>
    <s v="120604002332-0"/>
    <x v="32"/>
    <m/>
    <s v="COMPUTADORA All IN ONE"/>
    <s v="11.10.2013"/>
    <n v="656071.24"/>
    <n v="656071.24"/>
    <s v="ZLIN"/>
    <n v="5"/>
    <n v="0"/>
    <n v="0"/>
    <n v="0"/>
    <s v="ZLIN"/>
    <n v="5"/>
    <n v="0"/>
    <n v="0"/>
    <n v="0"/>
    <m/>
    <m/>
    <m/>
  </r>
  <r>
    <s v="120604002333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34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35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36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37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38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39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0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1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2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3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4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5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6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7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8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49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50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51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52-0"/>
    <x v="32"/>
    <m/>
    <s v="COMPUTADORA All IN ONE"/>
    <s v="28.02.2014"/>
    <n v="656071.24"/>
    <n v="638889.81999999995"/>
    <s v="ZLIN"/>
    <n v="5"/>
    <n v="0"/>
    <n v="0"/>
    <n v="0"/>
    <s v="ZLIN"/>
    <n v="5"/>
    <n v="0"/>
    <n v="0"/>
    <n v="0"/>
    <m/>
    <m/>
    <m/>
  </r>
  <r>
    <s v="120604002353-0"/>
    <x v="32"/>
    <m/>
    <s v="COMPUTADORA All IN ONE"/>
    <s v="28.02.2014"/>
    <n v="656081.30000000005"/>
    <n v="638899.57000000007"/>
    <s v="ZLIN"/>
    <n v="5"/>
    <n v="0"/>
    <n v="0"/>
    <n v="0"/>
    <s v="ZLIN"/>
    <n v="5"/>
    <n v="0"/>
    <n v="0"/>
    <n v="0"/>
    <m/>
    <m/>
    <m/>
  </r>
  <r>
    <s v="120604002364-0"/>
    <x v="32"/>
    <m/>
    <s v="COMPUTADORA PORTATIL"/>
    <s v="03.07.2013"/>
    <n v="953000"/>
    <n v="953000"/>
    <s v="ZLIN"/>
    <n v="5"/>
    <n v="0"/>
    <n v="0"/>
    <n v="0"/>
    <s v="ZLIN"/>
    <n v="5"/>
    <n v="0"/>
    <n v="0"/>
    <n v="0"/>
    <m/>
    <m/>
    <m/>
  </r>
  <r>
    <s v="120604002365-0"/>
    <x v="32"/>
    <m/>
    <s v="IMPRESORA"/>
    <s v="08.07.2013"/>
    <n v="385551.5"/>
    <n v="385551.5"/>
    <s v="ZLIN"/>
    <n v="5"/>
    <n v="0"/>
    <n v="0"/>
    <n v="0"/>
    <s v="ZLIN"/>
    <n v="5"/>
    <n v="0"/>
    <n v="0"/>
    <n v="0"/>
    <m/>
    <m/>
    <m/>
  </r>
  <r>
    <s v="120604002366-0"/>
    <x v="32"/>
    <m/>
    <s v="Impresora Etiquetas Almacen Limón CodigoBarrasSAP"/>
    <s v="15.07.2013"/>
    <n v="1012341.12"/>
    <n v="1012341.12"/>
    <s v="ZLIN"/>
    <n v="5"/>
    <n v="0"/>
    <n v="0"/>
    <n v="0"/>
    <s v="ZLIN"/>
    <n v="5"/>
    <n v="0"/>
    <n v="0"/>
    <n v="0"/>
    <m/>
    <m/>
    <m/>
  </r>
  <r>
    <s v="120604002367-0"/>
    <x v="32"/>
    <m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8-0"/>
    <x v="32"/>
    <m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69-0"/>
    <x v="32"/>
    <m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0-0"/>
    <x v="32"/>
    <m/>
    <s v="TABLET (ALMACEN)"/>
    <s v="23.10.2013"/>
    <n v="928261.81"/>
    <n v="928261.81"/>
    <s v="ZLIN"/>
    <n v="5"/>
    <n v="0"/>
    <n v="0"/>
    <n v="0"/>
    <s v="ZLIN"/>
    <n v="5"/>
    <n v="0"/>
    <n v="0"/>
    <n v="0"/>
    <m/>
    <m/>
    <m/>
  </r>
  <r>
    <s v="120604002371-0"/>
    <x v="32"/>
    <m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2-0"/>
    <x v="32"/>
    <m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3-0"/>
    <x v="32"/>
    <m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4-0"/>
    <x v="32"/>
    <m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5-0"/>
    <x v="32"/>
    <m/>
    <s v="TABLET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6-0"/>
    <x v="32"/>
    <m/>
    <s v="TABLET (ALMACEN)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77-0"/>
    <x v="32"/>
    <m/>
    <s v="ESCANER"/>
    <s v="18.10.2013"/>
    <n v="10925805.02"/>
    <n v="10925805.02"/>
    <s v="ZLIN"/>
    <n v="5"/>
    <n v="0"/>
    <n v="0"/>
    <n v="0"/>
    <s v="ZLIN"/>
    <n v="5"/>
    <n v="0"/>
    <n v="0"/>
    <n v="0"/>
    <m/>
    <m/>
    <m/>
  </r>
  <r>
    <s v="120604002379-0"/>
    <x v="32"/>
    <m/>
    <s v="ESCANER"/>
    <s v="18.10.2013"/>
    <n v="1130105.6599999999"/>
    <n v="1130105.6599999999"/>
    <s v="ZLIN"/>
    <n v="5"/>
    <n v="0"/>
    <n v="0"/>
    <n v="0"/>
    <s v="ZLIN"/>
    <n v="5"/>
    <n v="0"/>
    <n v="0"/>
    <n v="0"/>
    <m/>
    <m/>
    <m/>
  </r>
  <r>
    <s v="120604002380-0"/>
    <x v="32"/>
    <m/>
    <s v="ESCANER"/>
    <s v="26.11.2013"/>
    <n v="1458366.7"/>
    <n v="1458366.7"/>
    <s v="ZLIN"/>
    <n v="5"/>
    <n v="0"/>
    <n v="0"/>
    <n v="0"/>
    <s v="ZLIN"/>
    <n v="5"/>
    <n v="0"/>
    <n v="0"/>
    <n v="0"/>
    <m/>
    <m/>
    <m/>
  </r>
  <r>
    <s v="120604002381-0"/>
    <x v="32"/>
    <m/>
    <s v="ESCANER"/>
    <s v="28.02.2014"/>
    <n v="1458366.7"/>
    <n v="1412185.0899999999"/>
    <s v="ZLIN"/>
    <n v="5"/>
    <n v="0"/>
    <n v="0"/>
    <n v="0"/>
    <s v="ZLIN"/>
    <n v="5"/>
    <n v="0"/>
    <n v="0"/>
    <n v="0"/>
    <m/>
    <m/>
    <m/>
  </r>
  <r>
    <s v="120604002382-0"/>
    <x v="32"/>
    <m/>
    <s v="ESCANER"/>
    <s v="28.02.2014"/>
    <n v="1458366.7"/>
    <n v="1412185.0899999999"/>
    <s v="ZLIN"/>
    <n v="5"/>
    <n v="0"/>
    <n v="0"/>
    <n v="0"/>
    <s v="ZLIN"/>
    <n v="5"/>
    <n v="0"/>
    <n v="0"/>
    <n v="0"/>
    <m/>
    <m/>
    <m/>
  </r>
  <r>
    <s v="120604002383-0"/>
    <x v="32"/>
    <m/>
    <s v="ESCANER"/>
    <s v="28.02.2014"/>
    <n v="1458366.7"/>
    <n v="1412185.0899999999"/>
    <s v="ZLIN"/>
    <n v="5"/>
    <n v="0"/>
    <n v="0"/>
    <n v="0"/>
    <s v="ZLIN"/>
    <n v="5"/>
    <n v="0"/>
    <n v="0"/>
    <n v="0"/>
    <m/>
    <m/>
    <m/>
  </r>
  <r>
    <s v="120604002384-0"/>
    <x v="32"/>
    <m/>
    <s v="ESCANER"/>
    <s v="28.02.2014"/>
    <n v="1458366.7"/>
    <n v="1412185.0899999999"/>
    <s v="ZLIN"/>
    <n v="5"/>
    <n v="0"/>
    <n v="0"/>
    <n v="0"/>
    <s v="ZLIN"/>
    <n v="5"/>
    <n v="0"/>
    <n v="0"/>
    <n v="0"/>
    <m/>
    <m/>
    <m/>
  </r>
  <r>
    <s v="120604002385-0"/>
    <x v="32"/>
    <m/>
    <s v="IMPRESORA TERMICA"/>
    <s v="01.11.2013"/>
    <n v="1490821.2"/>
    <n v="1490821.2"/>
    <s v="ZLIN"/>
    <n v="5"/>
    <n v="0"/>
    <n v="0"/>
    <n v="0"/>
    <s v="ZLIN"/>
    <n v="5"/>
    <n v="0"/>
    <n v="0"/>
    <n v="0"/>
    <m/>
    <m/>
    <m/>
  </r>
  <r>
    <s v="120604002391-0"/>
    <x v="32"/>
    <m/>
    <s v="Disco de 146 10 K  507125-B21"/>
    <s v="23.09.2013"/>
    <n v="364032"/>
    <n v="364032"/>
    <s v="ZLIN"/>
    <n v="5"/>
    <n v="0"/>
    <n v="0"/>
    <n v="0"/>
    <s v="ZLIN"/>
    <n v="5"/>
    <n v="0"/>
    <n v="0"/>
    <n v="0"/>
    <m/>
    <m/>
    <m/>
  </r>
  <r>
    <s v="120604002393-0"/>
    <x v="32"/>
    <m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4-0"/>
    <x v="32"/>
    <m/>
    <s v="TABLETA"/>
    <s v="23.10.2013"/>
    <n v="928266.83"/>
    <n v="928266.83"/>
    <s v="ZLIN"/>
    <n v="5"/>
    <n v="0"/>
    <n v="0"/>
    <n v="0"/>
    <s v="ZLIN"/>
    <n v="5"/>
    <n v="0"/>
    <n v="0"/>
    <n v="0"/>
    <m/>
    <m/>
    <m/>
  </r>
  <r>
    <s v="120604002395-0"/>
    <x v="32"/>
    <m/>
    <s v="TABLETA"/>
    <s v="23.10.2013"/>
    <n v="916210.05"/>
    <n v="916210.05"/>
    <s v="ZLIN"/>
    <n v="5"/>
    <n v="0"/>
    <n v="0"/>
    <n v="0"/>
    <s v="ZLIN"/>
    <n v="5"/>
    <n v="0"/>
    <n v="0"/>
    <n v="0"/>
    <m/>
    <m/>
    <m/>
  </r>
  <r>
    <s v="120604002396-0"/>
    <x v="32"/>
    <m/>
    <s v="UPS 6KVA - Equipo de alimentación ininterrumpida"/>
    <s v="21.11.2013"/>
    <n v="3825734.78"/>
    <n v="3825734.78"/>
    <s v="ZLIN"/>
    <n v="5"/>
    <n v="0"/>
    <n v="0"/>
    <n v="0"/>
    <s v="ZLIN"/>
    <n v="5"/>
    <n v="0"/>
    <n v="0"/>
    <n v="0"/>
    <m/>
    <m/>
    <m/>
  </r>
  <r>
    <s v="120604002402-0"/>
    <x v="32"/>
    <m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3-0"/>
    <x v="32"/>
    <m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4-0"/>
    <x v="32"/>
    <m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5-0"/>
    <x v="32"/>
    <m/>
    <s v="Monitor con teclado para Racks CD"/>
    <s v="28.11.2013"/>
    <n v="3612636.28"/>
    <n v="3612636.28"/>
    <s v="ZLIN"/>
    <n v="5"/>
    <n v="0"/>
    <n v="0"/>
    <n v="0"/>
    <s v="ZLIN"/>
    <n v="5"/>
    <n v="0"/>
    <n v="0"/>
    <n v="0"/>
    <m/>
    <m/>
    <m/>
  </r>
  <r>
    <s v="120604002406-0"/>
    <x v="32"/>
    <m/>
    <s v="CUNA PARA TABLETA MOVIL"/>
    <s v="23.10.2013"/>
    <n v="162911.99"/>
    <n v="162911.99"/>
    <s v="ZLIN"/>
    <n v="5"/>
    <n v="0"/>
    <n v="0"/>
    <n v="0"/>
    <s v="ZLIN"/>
    <n v="5"/>
    <n v="0"/>
    <n v="0"/>
    <n v="0"/>
    <m/>
    <m/>
    <m/>
  </r>
  <r>
    <s v="120604002407-0"/>
    <x v="32"/>
    <m/>
    <s v="CUNA PARA TABLETA MOVIL"/>
    <s v="23.10.2013"/>
    <n v="488751.03"/>
    <n v="488751.03"/>
    <s v="ZLIN"/>
    <n v="5"/>
    <n v="0"/>
    <n v="0"/>
    <n v="0"/>
    <s v="ZLIN"/>
    <n v="5"/>
    <n v="0"/>
    <n v="0"/>
    <n v="0"/>
    <m/>
    <m/>
    <m/>
  </r>
  <r>
    <s v="120604002410-0"/>
    <x v="32"/>
    <m/>
    <s v="ESCANER"/>
    <s v="05.09.2013"/>
    <n v="539444.51"/>
    <n v="539444.51"/>
    <s v="ZLIN"/>
    <n v="5"/>
    <n v="0"/>
    <n v="0"/>
    <n v="0"/>
    <s v="ZLIN"/>
    <n v="5"/>
    <n v="0"/>
    <n v="0"/>
    <n v="0"/>
    <m/>
    <m/>
    <m/>
  </r>
  <r>
    <s v="120604002411-0"/>
    <x v="32"/>
    <m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2-0"/>
    <x v="32"/>
    <m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3-0"/>
    <x v="32"/>
    <m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4-0"/>
    <x v="32"/>
    <m/>
    <s v="SERVIDOR"/>
    <s v="26.11.2013"/>
    <n v="3805681.77"/>
    <n v="3805681.77"/>
    <s v="ZLIN"/>
    <n v="5"/>
    <n v="0"/>
    <n v="0"/>
    <n v="0"/>
    <s v="ZLIN"/>
    <n v="5"/>
    <n v="0"/>
    <n v="0"/>
    <n v="0"/>
    <m/>
    <m/>
    <m/>
  </r>
  <r>
    <s v="120604002415-0"/>
    <x v="32"/>
    <m/>
    <s v="SERVIDOR"/>
    <s v="26.11.2013"/>
    <n v="3805671.75"/>
    <n v="3805671.75"/>
    <s v="ZLIN"/>
    <n v="5"/>
    <n v="0"/>
    <n v="0"/>
    <n v="0"/>
    <s v="ZLIN"/>
    <n v="5"/>
    <n v="0"/>
    <n v="0"/>
    <n v="0"/>
    <m/>
    <m/>
    <m/>
  </r>
  <r>
    <s v="120604002416-0"/>
    <x v="32"/>
    <m/>
    <s v="tablet Surface windows 8 pro"/>
    <s v="04.09.2013"/>
    <n v="848517"/>
    <n v="848517"/>
    <s v="ZLIN"/>
    <n v="5"/>
    <n v="0"/>
    <n v="0"/>
    <n v="0"/>
    <s v="ZLIN"/>
    <n v="5"/>
    <n v="0"/>
    <n v="0"/>
    <n v="0"/>
    <m/>
    <m/>
    <m/>
  </r>
  <r>
    <s v="120604002436-0"/>
    <x v="32"/>
    <m/>
    <s v="COMPUTADORA PORTATIL"/>
    <s v="31.12.2014"/>
    <n v="1530669.72"/>
    <n v="1224535.78"/>
    <s v="ZLIN"/>
    <n v="5"/>
    <n v="0"/>
    <n v="0"/>
    <n v="0"/>
    <s v="ZLIN"/>
    <n v="5"/>
    <n v="0"/>
    <n v="0"/>
    <n v="0"/>
    <m/>
    <m/>
    <m/>
  </r>
  <r>
    <s v="120604002437-0"/>
    <x v="32"/>
    <m/>
    <s v="COMPUTADORA PORTATIL"/>
    <s v="31.12.2014"/>
    <n v="1530669.72"/>
    <n v="1224535.78"/>
    <s v="ZLIN"/>
    <n v="5"/>
    <n v="0"/>
    <n v="0"/>
    <n v="0"/>
    <s v="ZLIN"/>
    <n v="5"/>
    <n v="0"/>
    <n v="0"/>
    <n v="0"/>
    <m/>
    <m/>
    <m/>
  </r>
  <r>
    <s v="120604002438-0"/>
    <x v="32"/>
    <m/>
    <s v="COMPUTADORA PORTATIL"/>
    <s v="31.12.2014"/>
    <n v="1530669.72"/>
    <n v="1224535.78"/>
    <s v="ZLIN"/>
    <n v="5"/>
    <n v="0"/>
    <n v="0"/>
    <n v="0"/>
    <s v="ZLIN"/>
    <n v="5"/>
    <n v="0"/>
    <n v="0"/>
    <n v="0"/>
    <m/>
    <m/>
    <m/>
  </r>
  <r>
    <s v="120604002453-0"/>
    <x v="32"/>
    <m/>
    <s v="Ipad 64 GB 4th Generacion"/>
    <s v="16.09.2013"/>
    <n v="568303.80000000005"/>
    <n v="568303.80000000005"/>
    <s v="ZLIN"/>
    <n v="5"/>
    <n v="0"/>
    <n v="0"/>
    <n v="0"/>
    <s v="ZLIN"/>
    <n v="5"/>
    <n v="0"/>
    <n v="0"/>
    <n v="0"/>
    <m/>
    <m/>
    <m/>
  </r>
  <r>
    <s v="120604002454-0"/>
    <x v="32"/>
    <m/>
    <s v="Docking Station"/>
    <s v="26.09.2013"/>
    <n v="120000"/>
    <n v="120000"/>
    <s v="ZLIN"/>
    <n v="5"/>
    <n v="0"/>
    <n v="0"/>
    <n v="0"/>
    <s v="ZLIN"/>
    <n v="5"/>
    <n v="0"/>
    <n v="0"/>
    <n v="0"/>
    <m/>
    <m/>
    <m/>
  </r>
  <r>
    <s v="120604002457-0"/>
    <x v="32"/>
    <m/>
    <s v="IMPRESORA DE CARNET"/>
    <s v="06.05.2014"/>
    <n v="2458312.7400000002"/>
    <n v="2253453.35"/>
    <s v="ZLIN"/>
    <n v="5"/>
    <n v="0"/>
    <n v="0"/>
    <n v="0"/>
    <s v="ZLIN"/>
    <n v="5"/>
    <n v="0"/>
    <n v="0"/>
    <n v="0"/>
    <m/>
    <m/>
    <m/>
  </r>
  <r>
    <s v="120604002458-0"/>
    <x v="32"/>
    <m/>
    <s v="IMPRESORA DE CARNET"/>
    <s v="06.05.2014"/>
    <n v="2458312.7400000002"/>
    <n v="2253453.35"/>
    <s v="ZLIN"/>
    <n v="5"/>
    <n v="0"/>
    <n v="0"/>
    <n v="0"/>
    <s v="ZLIN"/>
    <n v="5"/>
    <n v="0"/>
    <n v="0"/>
    <n v="0"/>
    <m/>
    <m/>
    <m/>
  </r>
  <r>
    <s v="120604002459-0"/>
    <x v="32"/>
    <m/>
    <s v="DISCO DURO (CENTRAL TELEF. REF)"/>
    <s v="16.10.2013"/>
    <n v="307347.77"/>
    <n v="307347.77"/>
    <s v="ZLIN"/>
    <n v="5"/>
    <n v="0"/>
    <n v="0"/>
    <n v="0"/>
    <s v="ZLIN"/>
    <n v="5"/>
    <n v="0"/>
    <n v="0"/>
    <n v="0"/>
    <m/>
    <m/>
    <m/>
  </r>
  <r>
    <s v="120604002460-0"/>
    <x v="32"/>
    <m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1-0"/>
    <x v="32"/>
    <m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2-0"/>
    <x v="32"/>
    <m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3-0"/>
    <x v="32"/>
    <m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4-0"/>
    <x v="32"/>
    <m/>
    <s v="DISCO DURO (CENTRAL TELEF. REF)"/>
    <s v="16.10.2013"/>
    <n v="307347.78000000003"/>
    <n v="307347.78000000003"/>
    <s v="ZLIN"/>
    <n v="5"/>
    <n v="0"/>
    <n v="0"/>
    <n v="0"/>
    <s v="ZLIN"/>
    <n v="5"/>
    <n v="0"/>
    <n v="0"/>
    <n v="0"/>
    <m/>
    <m/>
    <m/>
  </r>
  <r>
    <s v="120604002465-0"/>
    <x v="32"/>
    <m/>
    <s v="IMPRESORA"/>
    <s v="23.10.2013"/>
    <n v="257809.5"/>
    <n v="257809.5"/>
    <s v="ZLIN"/>
    <n v="5"/>
    <n v="0"/>
    <n v="0"/>
    <n v="0"/>
    <s v="ZLIN"/>
    <n v="5"/>
    <n v="0"/>
    <n v="0"/>
    <n v="0"/>
    <m/>
    <m/>
    <m/>
  </r>
  <r>
    <s v="120604002466-0"/>
    <x v="32"/>
    <m/>
    <s v="COMPUTADORA PORTATIL"/>
    <s v="23.10.2013"/>
    <n v="964472.63"/>
    <n v="964472.63"/>
    <s v="ZLIN"/>
    <n v="5"/>
    <n v="0"/>
    <n v="0"/>
    <n v="0"/>
    <s v="ZLIN"/>
    <n v="5"/>
    <n v="0"/>
    <n v="0"/>
    <n v="0"/>
    <m/>
    <m/>
    <m/>
  </r>
  <r>
    <s v="120604002477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79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0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1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2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3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4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5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6-0"/>
    <x v="32"/>
    <m/>
    <s v="IPAD 32GB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7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8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89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0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1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2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3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4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5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6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7-0"/>
    <x v="32"/>
    <m/>
    <s v="TABLET"/>
    <s v="23.12.2013"/>
    <n v="441068.98"/>
    <n v="0"/>
    <s v="ZLIN"/>
    <n v="5"/>
    <n v="0"/>
    <n v="0"/>
    <n v="0"/>
    <s v="ZLIN"/>
    <n v="5"/>
    <n v="0"/>
    <n v="0"/>
    <n v="0"/>
    <m/>
    <m/>
    <m/>
  </r>
  <r>
    <s v="120604002498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499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0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1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2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3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4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5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6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7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8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09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0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1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2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3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4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5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6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7-0"/>
    <x v="32"/>
    <m/>
    <s v="IPAD32GB+WI-FI+4G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8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19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1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2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3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4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5-0"/>
    <x v="32"/>
    <m/>
    <s v="TABLET"/>
    <s v="23.12.2013"/>
    <n v="441068.98"/>
    <n v="441068.98"/>
    <s v="ZLIN"/>
    <n v="5"/>
    <n v="0"/>
    <n v="0"/>
    <n v="0"/>
    <s v="ZLIN"/>
    <n v="5"/>
    <n v="0"/>
    <n v="0"/>
    <n v="0"/>
    <m/>
    <m/>
    <m/>
  </r>
  <r>
    <s v="120604002526-0"/>
    <x v="32"/>
    <m/>
    <s v="TABLET"/>
    <s v="23.12.2013"/>
    <n v="441013.68"/>
    <n v="441013.68"/>
    <s v="ZLIN"/>
    <n v="5"/>
    <n v="0"/>
    <n v="0"/>
    <n v="0"/>
    <s v="ZLIN"/>
    <n v="5"/>
    <n v="0"/>
    <n v="0"/>
    <n v="0"/>
    <m/>
    <m/>
    <m/>
  </r>
  <r>
    <s v="120604002527-0"/>
    <x v="32"/>
    <m/>
    <s v="TABLET"/>
    <s v="23.12.2013"/>
    <n v="611891.47"/>
    <n v="611891.47"/>
    <s v="ZLIN"/>
    <n v="5"/>
    <n v="0"/>
    <n v="0"/>
    <n v="0"/>
    <s v="ZLIN"/>
    <n v="5"/>
    <n v="0"/>
    <n v="0"/>
    <n v="0"/>
    <m/>
    <m/>
    <m/>
  </r>
  <r>
    <s v="120604002528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29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0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1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2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3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4-0"/>
    <x v="32"/>
    <m/>
    <s v="TABLET"/>
    <s v="23.12.2013"/>
    <n v="561621.47"/>
    <n v="561621.47"/>
    <s v="ZLIN"/>
    <n v="5"/>
    <n v="0"/>
    <n v="0"/>
    <n v="0"/>
    <s v="ZLIN"/>
    <n v="5"/>
    <n v="0"/>
    <n v="0"/>
    <n v="0"/>
    <m/>
    <m/>
    <m/>
  </r>
  <r>
    <s v="120604002535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6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7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8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39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0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1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2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3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4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5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6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7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8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49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0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1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2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3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4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5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6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7-0"/>
    <x v="32"/>
    <m/>
    <s v="TABLET"/>
    <s v="23.12.2013"/>
    <n v="561616.43999999994"/>
    <n v="56161.639999999956"/>
    <s v="ZLIN"/>
    <n v="5"/>
    <n v="0"/>
    <n v="0"/>
    <n v="0"/>
    <s v="ZLIN"/>
    <n v="5"/>
    <n v="0"/>
    <n v="0"/>
    <n v="0"/>
    <m/>
    <m/>
    <m/>
  </r>
  <r>
    <s v="120604002558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59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0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1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2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3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4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5-0"/>
    <x v="32"/>
    <m/>
    <s v="TABLET"/>
    <s v="23.12.2013"/>
    <n v="561541.04"/>
    <n v="561541.04"/>
    <s v="ZLIN"/>
    <n v="5"/>
    <n v="0"/>
    <n v="0"/>
    <n v="0"/>
    <s v="ZLIN"/>
    <n v="5"/>
    <n v="0"/>
    <n v="0"/>
    <n v="0"/>
    <m/>
    <m/>
    <m/>
  </r>
  <r>
    <s v="120604002566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7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8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69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0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1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2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3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4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5-0"/>
    <x v="32"/>
    <m/>
    <s v="TABLET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6-0"/>
    <x v="32"/>
    <m/>
    <s v="IPAD32GB+WI-FI+4G"/>
    <s v="23.12.2013"/>
    <n v="561616.43999999994"/>
    <n v="561616.43999999994"/>
    <s v="ZLIN"/>
    <n v="5"/>
    <n v="0"/>
    <n v="0"/>
    <n v="0"/>
    <s v="ZLIN"/>
    <n v="5"/>
    <n v="0"/>
    <n v="0"/>
    <n v="0"/>
    <m/>
    <m/>
    <m/>
  </r>
  <r>
    <s v="120604002577-0"/>
    <x v="32"/>
    <m/>
    <s v="Tableta para Firmar Firma Digital"/>
    <s v="11.11.2013"/>
    <n v="295400"/>
    <n v="295400"/>
    <s v="ZLIN"/>
    <n v="5"/>
    <n v="0"/>
    <n v="0"/>
    <n v="0"/>
    <s v="ZLIN"/>
    <n v="5"/>
    <n v="0"/>
    <n v="0"/>
    <n v="0"/>
    <m/>
    <m/>
    <m/>
  </r>
  <r>
    <s v="120604002578-0"/>
    <x v="32"/>
    <m/>
    <s v="SCANNER"/>
    <s v="11.11.2013"/>
    <n v="477532.15999999997"/>
    <n v="477532.15999999997"/>
    <s v="ZLIN"/>
    <n v="5"/>
    <n v="0"/>
    <n v="0"/>
    <n v="0"/>
    <s v="ZLIN"/>
    <n v="5"/>
    <n v="0"/>
    <n v="0"/>
    <n v="0"/>
    <m/>
    <m/>
    <m/>
  </r>
  <r>
    <s v="120604002579-0"/>
    <x v="32"/>
    <m/>
    <s v="Lite show dispositivo proyectar inalámbrico"/>
    <s v="28.11.2013"/>
    <n v="191250"/>
    <n v="191250"/>
    <s v="ZLIN"/>
    <n v="5"/>
    <n v="0"/>
    <n v="0"/>
    <n v="0"/>
    <s v="ZLIN"/>
    <n v="5"/>
    <n v="0"/>
    <n v="0"/>
    <n v="0"/>
    <m/>
    <m/>
    <m/>
  </r>
  <r>
    <s v="120604002580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1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2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3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4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5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6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7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8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89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90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91-0"/>
    <x v="32"/>
    <m/>
    <s v="SERVIDOR DL360 G6 HG"/>
    <s v="28.02.2014"/>
    <n v="6854551.8799999999"/>
    <n v="6626066.8200000003"/>
    <s v="ZLIN"/>
    <n v="5"/>
    <n v="0"/>
    <n v="0"/>
    <n v="0"/>
    <s v="ZLIN"/>
    <n v="5"/>
    <n v="0"/>
    <n v="0"/>
    <n v="0"/>
    <m/>
    <m/>
    <m/>
  </r>
  <r>
    <s v="120604002592-0"/>
    <x v="32"/>
    <m/>
    <s v="RACK (BASTIDOR)"/>
    <s v="28.02.2014"/>
    <n v="2546415.25"/>
    <n v="1526116.8900000001"/>
    <s v="ZLIN"/>
    <n v="10"/>
    <n v="0"/>
    <n v="0"/>
    <n v="0"/>
    <s v="ZLIN"/>
    <n v="5"/>
    <n v="0"/>
    <n v="0"/>
    <n v="0"/>
    <m/>
    <m/>
    <m/>
  </r>
  <r>
    <s v="120604002593-0"/>
    <x v="32"/>
    <m/>
    <s v="ENCLOSURE"/>
    <s v="28.02.2014"/>
    <n v="20877257.050000001"/>
    <n v="20181348.48"/>
    <s v="ZLIN"/>
    <n v="5"/>
    <n v="0"/>
    <n v="0"/>
    <n v="0"/>
    <s v="ZLIN"/>
    <n v="5"/>
    <n v="0"/>
    <n v="0"/>
    <n v="0"/>
    <m/>
    <m/>
    <m/>
  </r>
  <r>
    <s v="120604002594-0"/>
    <x v="32"/>
    <m/>
    <s v="SERVIDOR DL360 G6"/>
    <s v="28.02.2014"/>
    <n v="7746821.5300000003"/>
    <n v="7488594.1500000004"/>
    <s v="ZLIN"/>
    <n v="5"/>
    <n v="0"/>
    <n v="0"/>
    <n v="0"/>
    <s v="ZLIN"/>
    <n v="5"/>
    <n v="0"/>
    <n v="0"/>
    <n v="0"/>
    <m/>
    <m/>
    <m/>
  </r>
  <r>
    <s v="120604002595-0"/>
    <x v="32"/>
    <m/>
    <s v="SERVIDOR DL360 G6"/>
    <s v="28.02.2014"/>
    <n v="7746821.5300000003"/>
    <n v="7488594.1500000004"/>
    <s v="ZLIN"/>
    <n v="5"/>
    <n v="0"/>
    <n v="0"/>
    <n v="0"/>
    <s v="ZLIN"/>
    <n v="5"/>
    <n v="0"/>
    <n v="0"/>
    <n v="0"/>
    <m/>
    <m/>
    <m/>
  </r>
  <r>
    <s v="120604002596-0"/>
    <x v="32"/>
    <m/>
    <s v="SERVIDOR DL360 G6"/>
    <s v="28.02.2014"/>
    <n v="7746821.5300000003"/>
    <n v="7488594.1500000004"/>
    <s v="ZLIN"/>
    <n v="5"/>
    <n v="0"/>
    <n v="0"/>
    <n v="0"/>
    <s v="ZLIN"/>
    <n v="5"/>
    <n v="0"/>
    <n v="0"/>
    <n v="0"/>
    <m/>
    <m/>
    <m/>
  </r>
  <r>
    <s v="120604002597-0"/>
    <x v="32"/>
    <m/>
    <s v="SERVIDOR DL360 G6"/>
    <s v="28.02.2014"/>
    <n v="7746821.5300000003"/>
    <n v="7488594.1500000004"/>
    <s v="ZLIN"/>
    <n v="5"/>
    <n v="0"/>
    <n v="0"/>
    <n v="0"/>
    <s v="ZLIN"/>
    <n v="5"/>
    <n v="0"/>
    <n v="0"/>
    <n v="0"/>
    <m/>
    <m/>
    <m/>
  </r>
  <r>
    <s v="120604002598-0"/>
    <x v="32"/>
    <m/>
    <s v="SERVIDOR DL360 G6"/>
    <s v="28.02.2014"/>
    <n v="4938113.63"/>
    <n v="4773509.84"/>
    <s v="ZLIN"/>
    <n v="5"/>
    <n v="0"/>
    <n v="0"/>
    <n v="0"/>
    <s v="ZLIN"/>
    <n v="5"/>
    <n v="0"/>
    <n v="0"/>
    <n v="0"/>
    <m/>
    <m/>
    <m/>
  </r>
  <r>
    <s v="120604002598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598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599-0"/>
    <x v="32"/>
    <m/>
    <s v="SERVIDOR DL360 G6"/>
    <s v="28.02.2014"/>
    <n v="4938113.63"/>
    <n v="4773509.84"/>
    <s v="ZLIN"/>
    <n v="5"/>
    <n v="0"/>
    <n v="0"/>
    <n v="0"/>
    <s v="ZLIN"/>
    <n v="5"/>
    <n v="0"/>
    <n v="0"/>
    <n v="0"/>
    <m/>
    <m/>
    <m/>
  </r>
  <r>
    <s v="120604002599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599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0-0"/>
    <x v="32"/>
    <m/>
    <s v="SERVIDOR DL360 G6"/>
    <s v="28.02.2014"/>
    <n v="6519767.0099999998"/>
    <n v="6302441.4399999995"/>
    <s v="ZLIN"/>
    <n v="5"/>
    <n v="0"/>
    <n v="0"/>
    <n v="0"/>
    <s v="ZLIN"/>
    <n v="5"/>
    <n v="0"/>
    <n v="0"/>
    <n v="0"/>
    <m/>
    <m/>
    <m/>
  </r>
  <r>
    <s v="120604002600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0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1-0"/>
    <x v="32"/>
    <m/>
    <s v="SERVIDOR DL360 G6"/>
    <s v="28.02.2014"/>
    <n v="6519767.0099999998"/>
    <n v="6302441.4399999995"/>
    <s v="ZLIN"/>
    <n v="5"/>
    <n v="0"/>
    <n v="0"/>
    <n v="0"/>
    <s v="ZLIN"/>
    <n v="5"/>
    <n v="0"/>
    <n v="0"/>
    <n v="0"/>
    <m/>
    <m/>
    <m/>
  </r>
  <r>
    <s v="120604002601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1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2-0"/>
    <x v="32"/>
    <m/>
    <s v="SERVIDOR DL360 G6"/>
    <s v="28.02.2014"/>
    <n v="6519767.0099999998"/>
    <n v="6302441.4399999995"/>
    <s v="ZLIN"/>
    <n v="5"/>
    <n v="0"/>
    <n v="0"/>
    <n v="0"/>
    <s v="ZLIN"/>
    <n v="5"/>
    <n v="0"/>
    <n v="0"/>
    <n v="0"/>
    <m/>
    <m/>
    <m/>
  </r>
  <r>
    <s v="120604002602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2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2-3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2-4"/>
    <x v="32"/>
    <m/>
    <s v="MEMORIA 16 G"/>
    <s v="15.12.2015"/>
    <n v="146397.37"/>
    <n v="138889.81"/>
    <s v="ZLIN"/>
    <n v="5"/>
    <n v="0"/>
    <n v="0"/>
    <n v="0"/>
    <s v="ZLIN"/>
    <n v="5"/>
    <n v="0"/>
    <n v="0"/>
    <n v="0"/>
    <m/>
    <m/>
    <m/>
  </r>
  <r>
    <s v="120604002603-0"/>
    <x v="32"/>
    <m/>
    <s v="SERVIDOR DL360 G6"/>
    <s v="28.02.2014"/>
    <n v="6519767.0099999998"/>
    <n v="6302441.4399999995"/>
    <s v="ZLIN"/>
    <n v="5"/>
    <n v="0"/>
    <n v="0"/>
    <n v="0"/>
    <s v="ZLIN"/>
    <n v="5"/>
    <n v="0"/>
    <n v="0"/>
    <n v="0"/>
    <m/>
    <m/>
    <m/>
  </r>
  <r>
    <s v="120604002603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3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4-0"/>
    <x v="32"/>
    <m/>
    <s v="SERVIDOR DL360 G6"/>
    <s v="28.02.2014"/>
    <n v="6519767.0099999998"/>
    <n v="6302441.4399999995"/>
    <s v="ZLIN"/>
    <n v="5"/>
    <n v="0"/>
    <n v="0"/>
    <n v="0"/>
    <s v="ZLIN"/>
    <n v="5"/>
    <n v="0"/>
    <n v="0"/>
    <n v="0"/>
    <m/>
    <m/>
    <m/>
  </r>
  <r>
    <s v="120604002605-0"/>
    <x v="32"/>
    <m/>
    <s v="SERVIDOR DL360 G6"/>
    <s v="28.02.2014"/>
    <n v="6519767.0099999998"/>
    <n v="6302441.4399999995"/>
    <s v="ZLIN"/>
    <n v="5"/>
    <n v="0"/>
    <n v="0"/>
    <n v="0"/>
    <s v="ZLIN"/>
    <n v="5"/>
    <n v="0"/>
    <n v="0"/>
    <n v="0"/>
    <m/>
    <m/>
    <m/>
  </r>
  <r>
    <s v="120604002605-1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5-2"/>
    <x v="32"/>
    <m/>
    <s v="MEMORIA 16 G"/>
    <s v="15.12.2015"/>
    <n v="162657.82"/>
    <n v="154316.39000000001"/>
    <s v="ZLIN"/>
    <n v="5"/>
    <n v="0"/>
    <n v="0"/>
    <n v="0"/>
    <s v="ZLIN"/>
    <n v="5"/>
    <n v="0"/>
    <n v="0"/>
    <n v="0"/>
    <m/>
    <m/>
    <m/>
  </r>
  <r>
    <s v="120604002606-0"/>
    <x v="32"/>
    <m/>
    <s v="RACK (BASTIDOR) REFINERIA"/>
    <s v="28.02.2014"/>
    <n v="2061544.08"/>
    <n v="1235524.05"/>
    <s v="ZLIN"/>
    <n v="10"/>
    <n v="0"/>
    <n v="0"/>
    <n v="0"/>
    <s v="ZLIN"/>
    <n v="5"/>
    <n v="0"/>
    <n v="0"/>
    <n v="0"/>
    <m/>
    <m/>
    <m/>
  </r>
  <r>
    <s v="120604002607-0"/>
    <x v="32"/>
    <m/>
    <s v="RACK (BASTIDOR) REFINERIA"/>
    <s v="28.02.2014"/>
    <n v="2061544.08"/>
    <n v="1235524.05"/>
    <s v="ZLIN"/>
    <n v="10"/>
    <n v="0"/>
    <n v="0"/>
    <n v="0"/>
    <s v="ZLIN"/>
    <n v="5"/>
    <n v="0"/>
    <n v="0"/>
    <n v="0"/>
    <m/>
    <m/>
    <m/>
  </r>
  <r>
    <s v="120604002613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14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15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16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17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18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19-0"/>
    <x v="32"/>
    <m/>
    <s v="SERVIDOR DL360 G6 (REFINERIA)"/>
    <s v="28.02.2014"/>
    <n v="6153127.5899999999"/>
    <n v="5948023.3399999999"/>
    <s v="ZLIN"/>
    <n v="5"/>
    <n v="0"/>
    <n v="0"/>
    <n v="0"/>
    <s v="ZLIN"/>
    <n v="5"/>
    <n v="0"/>
    <n v="0"/>
    <n v="0"/>
    <m/>
    <m/>
    <m/>
  </r>
  <r>
    <s v="120604002620-0"/>
    <x v="32"/>
    <m/>
    <s v="GABINETE (ENCLOSURE) AG638B EVA 4400  (HG)"/>
    <s v="28.02.2014"/>
    <n v="22824423.920000002"/>
    <n v="13679127.530000001"/>
    <s v="ZLIN"/>
    <n v="10"/>
    <n v="0"/>
    <n v="0"/>
    <n v="0"/>
    <s v="ZLIN"/>
    <n v="5"/>
    <n v="0"/>
    <n v="0"/>
    <n v="0"/>
    <m/>
    <m/>
    <m/>
  </r>
  <r>
    <s v="120604002621-0"/>
    <x v="32"/>
    <m/>
    <s v="GABINETE (ENCLOSURE) AG638B EVA 4400  (HG)"/>
    <s v="28.02.2014"/>
    <n v="22824423.920000002"/>
    <n v="13679127.530000001"/>
    <s v="ZLIN"/>
    <n v="10"/>
    <n v="0"/>
    <n v="0"/>
    <n v="0"/>
    <s v="ZLIN"/>
    <n v="5"/>
    <n v="0"/>
    <n v="0"/>
    <n v="0"/>
    <m/>
    <m/>
    <m/>
  </r>
  <r>
    <s v="120604002622-0"/>
    <x v="32"/>
    <m/>
    <s v="GABINETE (ENCLOSURE) AG638B EVA 4400  (HG)"/>
    <s v="28.02.2014"/>
    <n v="22824423.920000002"/>
    <n v="13679127.530000001"/>
    <s v="ZLIN"/>
    <n v="10"/>
    <n v="0"/>
    <n v="0"/>
    <n v="0"/>
    <s v="ZLIN"/>
    <n v="5"/>
    <n v="0"/>
    <n v="0"/>
    <n v="0"/>
    <m/>
    <m/>
    <m/>
  </r>
  <r>
    <s v="120604002623-0"/>
    <x v="32"/>
    <m/>
    <s v="GABINETE (ENCLOSURE) AG638B EVA 4400  (HG)"/>
    <s v="28.02.2014"/>
    <n v="22946849.260000002"/>
    <n v="13752499.460000001"/>
    <s v="ZLIN"/>
    <n v="10"/>
    <n v="0"/>
    <n v="0"/>
    <n v="0"/>
    <s v="ZLIN"/>
    <n v="5"/>
    <n v="0"/>
    <n v="0"/>
    <n v="0"/>
    <m/>
    <m/>
    <m/>
  </r>
  <r>
    <s v="120604002624-0"/>
    <x v="32"/>
    <m/>
    <s v="LIBRERIA DE RESPALDOS MSL8048 (HERNAN GARRON)"/>
    <s v="28.02.2014"/>
    <n v="46641951.350000001"/>
    <n v="45087219.640000001"/>
    <s v="ZLIN"/>
    <n v="5"/>
    <n v="0"/>
    <n v="0"/>
    <n v="0"/>
    <s v="ZLIN"/>
    <n v="5"/>
    <n v="0"/>
    <n v="0"/>
    <n v="0"/>
    <m/>
    <m/>
    <m/>
  </r>
  <r>
    <s v="120604002625-1"/>
    <x v="32"/>
    <m/>
    <s v="TARJETA SUPERVISORA CISCO CATALYST 6500 (HG)"/>
    <s v="28.02.2014"/>
    <n v="19820341.77"/>
    <n v="19159663.710000001"/>
    <s v="ZLIN"/>
    <n v="5"/>
    <n v="0"/>
    <n v="0"/>
    <n v="0"/>
    <s v="ZLIN"/>
    <n v="5"/>
    <n v="0"/>
    <n v="0"/>
    <n v="0"/>
    <m/>
    <m/>
    <m/>
  </r>
  <r>
    <s v="120604002625-2"/>
    <x v="32"/>
    <m/>
    <s v="TARJETA SUPERVISORA CISCO CATALYST 6500 (HG)"/>
    <s v="28.02.2014"/>
    <n v="21461688.420000002"/>
    <n v="20746298.810000002"/>
    <s v="ZLIN"/>
    <n v="5"/>
    <n v="0"/>
    <n v="0"/>
    <n v="0"/>
    <s v="ZLIN"/>
    <n v="5"/>
    <n v="0"/>
    <n v="0"/>
    <n v="0"/>
    <m/>
    <m/>
    <m/>
  </r>
  <r>
    <s v="120604002626-0"/>
    <x v="32"/>
    <m/>
    <s v="WIRELESS LAN CONTROLLER (CONECCCION INALAMBRICA)"/>
    <s v="28.02.2014"/>
    <n v="12975282.93"/>
    <n v="7776343.0299999993"/>
    <s v="ZLIN"/>
    <n v="10"/>
    <n v="0"/>
    <n v="0"/>
    <n v="0"/>
    <s v="ZLIN"/>
    <n v="5"/>
    <n v="0"/>
    <n v="0"/>
    <n v="0"/>
    <m/>
    <m/>
    <m/>
  </r>
  <r>
    <s v="120604002627-0"/>
    <x v="32"/>
    <m/>
    <s v="SWITCH WS-C3560E-48TD-S"/>
    <s v="28.02.2014"/>
    <n v="5642890.1699999999"/>
    <n v="3381895.4"/>
    <s v="ZLIN"/>
    <n v="10"/>
    <n v="0"/>
    <n v="0"/>
    <n v="0"/>
    <s v="ZLIN"/>
    <n v="5"/>
    <n v="0"/>
    <n v="0"/>
    <n v="0"/>
    <m/>
    <m/>
    <m/>
  </r>
  <r>
    <s v="120604002628-0"/>
    <x v="32"/>
    <m/>
    <s v="SWITCH WS-C3560E-48TD-S"/>
    <s v="28.02.2014"/>
    <n v="5642890.1699999999"/>
    <n v="3381895.4"/>
    <s v="ZLIN"/>
    <n v="10"/>
    <n v="0"/>
    <n v="0"/>
    <n v="0"/>
    <s v="ZLIN"/>
    <n v="5"/>
    <n v="0"/>
    <n v="0"/>
    <n v="0"/>
    <m/>
    <m/>
    <m/>
  </r>
  <r>
    <s v="120604002629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0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1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2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3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4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5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6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7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8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39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40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41-0"/>
    <x v="32"/>
    <m/>
    <s v="SWITCH CISCO CATALYST 2960 24 PUERTOS"/>
    <s v="28.02.2014"/>
    <n v="1692023.38"/>
    <n v="1014062.9999999999"/>
    <s v="ZLIN"/>
    <n v="10"/>
    <n v="0"/>
    <n v="0"/>
    <n v="0"/>
    <s v="ZLIN"/>
    <n v="5"/>
    <n v="0"/>
    <n v="0"/>
    <n v="0"/>
    <m/>
    <m/>
    <m/>
  </r>
  <r>
    <s v="120604002642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43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44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45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46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47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48-0"/>
    <x v="32"/>
    <m/>
    <s v="SWITCH CISCO CATALYST 2960 24 PUERTOS"/>
    <s v="28.02.2014"/>
    <n v="2587022.09"/>
    <n v="1550453.3699999999"/>
    <s v="ZLIN"/>
    <n v="10"/>
    <n v="0"/>
    <n v="0"/>
    <n v="0"/>
    <s v="ZLIN"/>
    <n v="5"/>
    <n v="0"/>
    <n v="0"/>
    <n v="0"/>
    <m/>
    <m/>
    <m/>
  </r>
  <r>
    <s v="120604002652-0"/>
    <x v="32"/>
    <m/>
    <s v="FIREWALL ASA5505-SEC"/>
    <s v="28.02.2014"/>
    <n v="962967.2"/>
    <n v="930868.28999999992"/>
    <s v="ZLIN"/>
    <n v="5"/>
    <n v="0"/>
    <n v="0"/>
    <n v="0"/>
    <s v="ZLIN"/>
    <n v="5"/>
    <n v="0"/>
    <n v="0"/>
    <n v="0"/>
    <m/>
    <m/>
    <m/>
  </r>
  <r>
    <s v="120604002653-0"/>
    <x v="32"/>
    <m/>
    <s v="FIREWALL ASA5505-SEC"/>
    <s v="28.02.2014"/>
    <n v="962967.2"/>
    <n v="930868.28999999992"/>
    <s v="ZLIN"/>
    <n v="5"/>
    <n v="0"/>
    <n v="0"/>
    <n v="0"/>
    <s v="ZLIN"/>
    <n v="5"/>
    <n v="0"/>
    <n v="0"/>
    <n v="0"/>
    <m/>
    <m/>
    <m/>
  </r>
  <r>
    <s v="120604002656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57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58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59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0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1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2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3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4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5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6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7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8-0"/>
    <x v="32"/>
    <m/>
    <s v="SWITC CISCO CATALYST 2960 24 PUERTOS"/>
    <s v="28.02.2014"/>
    <n v="1668653.87"/>
    <n v="1000057.1800000002"/>
    <s v="ZLIN"/>
    <n v="10"/>
    <n v="0"/>
    <n v="0"/>
    <n v="0"/>
    <s v="ZLIN"/>
    <n v="5"/>
    <n v="0"/>
    <n v="0"/>
    <n v="0"/>
    <m/>
    <m/>
    <m/>
  </r>
  <r>
    <s v="120604002669-0"/>
    <x v="32"/>
    <m/>
    <s v="SWITCH WS-C3560X-24T-L"/>
    <s v="28.02.2014"/>
    <n v="2738162.03"/>
    <n v="1641034.5299999998"/>
    <s v="ZLIN"/>
    <n v="10"/>
    <n v="0"/>
    <n v="0"/>
    <n v="0"/>
    <s v="ZLIN"/>
    <n v="5"/>
    <n v="0"/>
    <n v="0"/>
    <n v="0"/>
    <m/>
    <m/>
    <m/>
  </r>
  <r>
    <s v="120604002670-0"/>
    <x v="32"/>
    <m/>
    <s v="SWITCH WS-C3560X-24T-L"/>
    <s v="28.02.2014"/>
    <n v="2738162.03"/>
    <n v="1641034.5299999998"/>
    <s v="ZLIN"/>
    <n v="10"/>
    <n v="0"/>
    <n v="0"/>
    <n v="0"/>
    <s v="ZLIN"/>
    <n v="5"/>
    <n v="0"/>
    <n v="0"/>
    <n v="0"/>
    <m/>
    <m/>
    <m/>
  </r>
  <r>
    <s v="120604002671-0"/>
    <x v="32"/>
    <m/>
    <s v="SWITCH WS-C3560X-24T-L"/>
    <s v="28.02.2014"/>
    <n v="2738162.03"/>
    <n v="1641034.5299999998"/>
    <s v="ZLIN"/>
    <n v="10"/>
    <n v="0"/>
    <n v="0"/>
    <n v="0"/>
    <s v="ZLIN"/>
    <n v="5"/>
    <n v="0"/>
    <n v="0"/>
    <n v="0"/>
    <m/>
    <m/>
    <m/>
  </r>
  <r>
    <s v="120604002672-0"/>
    <x v="32"/>
    <m/>
    <s v="SWITCH WS-C3560X-24T-L"/>
    <s v="28.02.2014"/>
    <n v="2738162.03"/>
    <n v="1641034.5299999998"/>
    <s v="ZLIN"/>
    <n v="10"/>
    <n v="0"/>
    <n v="0"/>
    <n v="0"/>
    <s v="ZLIN"/>
    <n v="5"/>
    <n v="0"/>
    <n v="0"/>
    <n v="0"/>
    <m/>
    <m/>
    <m/>
  </r>
  <r>
    <s v="120604002673-0"/>
    <x v="32"/>
    <m/>
    <s v="SWITCH WS-C3560X-24T-L"/>
    <s v="28.02.2014"/>
    <n v="2738162.03"/>
    <n v="1641034.5299999998"/>
    <s v="ZLIN"/>
    <n v="10"/>
    <n v="0"/>
    <n v="0"/>
    <n v="0"/>
    <s v="ZLIN"/>
    <n v="5"/>
    <n v="0"/>
    <n v="0"/>
    <n v="0"/>
    <m/>
    <m/>
    <m/>
  </r>
  <r>
    <s v="120604002674-0"/>
    <x v="32"/>
    <m/>
    <s v="SWITCH WS-C3560X-24T-L"/>
    <s v="28.02.2014"/>
    <n v="2733128.45"/>
    <n v="1638017.8000000003"/>
    <s v="ZLIN"/>
    <n v="10"/>
    <n v="0"/>
    <n v="0"/>
    <n v="0"/>
    <s v="ZLIN"/>
    <n v="5"/>
    <n v="0"/>
    <n v="0"/>
    <n v="0"/>
    <m/>
    <m/>
    <m/>
  </r>
  <r>
    <s v="120604002675-0"/>
    <x v="32"/>
    <m/>
    <s v="SWITCH WS-C3560X-24T-L"/>
    <s v="28.02.2014"/>
    <n v="2733128.45"/>
    <n v="1638017.8000000003"/>
    <s v="ZLIN"/>
    <n v="10"/>
    <n v="0"/>
    <n v="0"/>
    <n v="0"/>
    <s v="ZLIN"/>
    <n v="5"/>
    <n v="0"/>
    <n v="0"/>
    <n v="0"/>
    <m/>
    <m/>
    <m/>
  </r>
  <r>
    <s v="120604002676-0"/>
    <x v="32"/>
    <m/>
    <s v="SWITCH WS-C3560X-24T-L"/>
    <s v="28.02.2014"/>
    <n v="2733128.45"/>
    <n v="1638017.8000000003"/>
    <s v="ZLIN"/>
    <n v="10"/>
    <n v="0"/>
    <n v="0"/>
    <n v="0"/>
    <s v="ZLIN"/>
    <n v="5"/>
    <n v="0"/>
    <n v="0"/>
    <n v="0"/>
    <m/>
    <m/>
    <m/>
  </r>
  <r>
    <s v="120604002677-0"/>
    <x v="32"/>
    <m/>
    <s v="ROUTER CISCO 2921-SEC/K9"/>
    <s v="28.02.2014"/>
    <n v="2240750.66"/>
    <n v="2166058.9700000002"/>
    <s v="ZLIN"/>
    <n v="5"/>
    <n v="0"/>
    <n v="0"/>
    <n v="0"/>
    <s v="ZLIN"/>
    <n v="5"/>
    <n v="0"/>
    <n v="0"/>
    <n v="0"/>
    <m/>
    <m/>
    <m/>
  </r>
  <r>
    <s v="120604002678-0"/>
    <x v="32"/>
    <m/>
    <s v="ROUTER CISCO 2921-SEC/K9"/>
    <s v="28.02.2014"/>
    <n v="2240750.66"/>
    <n v="2166058.9700000002"/>
    <s v="ZLIN"/>
    <n v="5"/>
    <n v="0"/>
    <n v="0"/>
    <n v="0"/>
    <s v="ZLIN"/>
    <n v="5"/>
    <n v="0"/>
    <n v="0"/>
    <n v="0"/>
    <m/>
    <m/>
    <m/>
  </r>
  <r>
    <s v="120604002679-0"/>
    <x v="32"/>
    <m/>
    <s v="ROUTER CISCO 3945E-SEC/K9"/>
    <s v="28.02.2014"/>
    <n v="9991789.0700000003"/>
    <n v="9658729.4299999997"/>
    <s v="ZLIN"/>
    <n v="5"/>
    <n v="0"/>
    <n v="0"/>
    <n v="0"/>
    <s v="ZLIN"/>
    <n v="5"/>
    <n v="0"/>
    <n v="0"/>
    <n v="0"/>
    <m/>
    <m/>
    <m/>
  </r>
  <r>
    <s v="120604002680-0"/>
    <x v="32"/>
    <m/>
    <s v="ROUTER CISCO 3945E-SEC/K9"/>
    <s v="28.02.2014"/>
    <n v="9670067.9100000001"/>
    <n v="9347732.3100000005"/>
    <s v="ZLIN"/>
    <n v="5"/>
    <n v="0"/>
    <n v="0"/>
    <n v="0"/>
    <s v="ZLIN"/>
    <n v="5"/>
    <n v="0"/>
    <n v="0"/>
    <n v="0"/>
    <m/>
    <m/>
    <m/>
  </r>
  <r>
    <s v="120604002681-0"/>
    <x v="32"/>
    <m/>
    <s v="ROUTER CISCO 2921-SEC/K9"/>
    <s v="28.02.2014"/>
    <n v="2236608.41"/>
    <n v="2162054.8000000003"/>
    <s v="ZLIN"/>
    <n v="5"/>
    <n v="0"/>
    <n v="0"/>
    <n v="0"/>
    <s v="ZLIN"/>
    <n v="5"/>
    <n v="0"/>
    <n v="0"/>
    <n v="0"/>
    <m/>
    <m/>
    <m/>
  </r>
  <r>
    <s v="120604002682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3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4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5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6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7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8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89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90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91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92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93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94-0"/>
    <x v="32"/>
    <m/>
    <s v="ACCESS POINT AIR-CAP3502I-A-K9"/>
    <s v="28.02.2014"/>
    <n v="1173151.53"/>
    <n v="703092.8600000001"/>
    <s v="ZLIN"/>
    <n v="10"/>
    <n v="0"/>
    <n v="0"/>
    <n v="0"/>
    <s v="ZLIN"/>
    <n v="5"/>
    <n v="0"/>
    <n v="0"/>
    <n v="0"/>
    <m/>
    <m/>
    <m/>
  </r>
  <r>
    <s v="120604002695-0"/>
    <x v="32"/>
    <m/>
    <s v="LIBRERIA DE RESPALDOS REFINERIA"/>
    <s v="28.02.2014"/>
    <n v="97637626.239999995"/>
    <n v="94383038.699999988"/>
    <s v="ZLIN"/>
    <n v="5"/>
    <n v="0"/>
    <n v="0"/>
    <n v="0"/>
    <s v="ZLIN"/>
    <n v="5"/>
    <n v="0"/>
    <n v="0"/>
    <n v="0"/>
    <m/>
    <m/>
    <m/>
  </r>
  <r>
    <s v="120604002696-0"/>
    <x v="32"/>
    <m/>
    <s v="Computadora Portatil Marca HP"/>
    <s v="29.11.2013"/>
    <n v="775192.69"/>
    <n v="775192.69"/>
    <s v="ZLIN"/>
    <n v="5"/>
    <n v="0"/>
    <n v="0"/>
    <n v="0"/>
    <s v="ZLIN"/>
    <n v="5"/>
    <n v="0"/>
    <n v="0"/>
    <n v="0"/>
    <m/>
    <m/>
    <m/>
  </r>
  <r>
    <s v="120604002697-0"/>
    <x v="32"/>
    <m/>
    <s v="IMPRESORA"/>
    <s v="16.12.2013"/>
    <n v="254427.98"/>
    <n v="254427.98"/>
    <s v="ZLIN"/>
    <n v="5"/>
    <n v="0"/>
    <n v="0"/>
    <n v="0"/>
    <s v="ZLIN"/>
    <n v="5"/>
    <n v="0"/>
    <n v="0"/>
    <n v="0"/>
    <m/>
    <m/>
    <m/>
  </r>
  <r>
    <s v="120604002698-0"/>
    <x v="32"/>
    <m/>
    <s v="SCANNER"/>
    <s v="09.12.2013"/>
    <n v="157412.54"/>
    <n v="157412.54"/>
    <s v="ZLIN"/>
    <n v="5"/>
    <n v="0"/>
    <n v="0"/>
    <n v="0"/>
    <s v="ZLIN"/>
    <n v="5"/>
    <n v="0"/>
    <n v="0"/>
    <n v="0"/>
    <m/>
    <m/>
    <m/>
  </r>
  <r>
    <s v="120604002700-0"/>
    <x v="32"/>
    <m/>
    <s v="COMPUTADORA PORTÁTIL"/>
    <s v="18.12.2013"/>
    <n v="918968.86"/>
    <n v="918968.86"/>
    <s v="ZLIN"/>
    <n v="5"/>
    <n v="0"/>
    <n v="0"/>
    <n v="0"/>
    <s v="ZLIN"/>
    <n v="5"/>
    <n v="0"/>
    <n v="0"/>
    <n v="0"/>
    <m/>
    <m/>
    <m/>
  </r>
  <r>
    <s v="120604002701-0"/>
    <x v="32"/>
    <m/>
    <s v="IMPRESORA"/>
    <s v="19.12.2013"/>
    <n v="0"/>
    <n v="0"/>
    <s v="ZLIN"/>
    <n v="5"/>
    <n v="0"/>
    <n v="0"/>
    <n v="0"/>
    <s v="ZLIN"/>
    <n v="5"/>
    <n v="0"/>
    <n v="0"/>
    <n v="0"/>
    <m/>
    <m/>
    <m/>
  </r>
  <r>
    <s v="120604002702-0"/>
    <x v="32"/>
    <m/>
    <s v="IMPRESORA"/>
    <s v="19.12.2013"/>
    <n v="363069"/>
    <n v="363069"/>
    <s v="ZLIN"/>
    <n v="5"/>
    <n v="0"/>
    <n v="0"/>
    <n v="0"/>
    <s v="ZLIN"/>
    <n v="5"/>
    <n v="0"/>
    <n v="0"/>
    <n v="0"/>
    <m/>
    <m/>
    <m/>
  </r>
  <r>
    <s v="120604002707-0"/>
    <x v="32"/>
    <m/>
    <s v="ACCESS POINT"/>
    <s v="28.02.2014"/>
    <n v="357192.31"/>
    <n v="276091.02"/>
    <s v="ZLIN"/>
    <n v="10"/>
    <n v="0"/>
    <n v="0"/>
    <n v="0"/>
    <s v="ZLIN"/>
    <n v="5"/>
    <n v="0"/>
    <n v="0"/>
    <n v="0"/>
    <m/>
    <m/>
    <m/>
  </r>
  <r>
    <s v="120604002708-0"/>
    <x v="32"/>
    <m/>
    <s v="COMPUTADORA PORTATIL"/>
    <s v="28.02.2014"/>
    <n v="918968.86"/>
    <n v="889357.64"/>
    <s v="ZLIN"/>
    <n v="5"/>
    <n v="0"/>
    <n v="0"/>
    <n v="0"/>
    <s v="ZLIN"/>
    <n v="5"/>
    <n v="0"/>
    <n v="0"/>
    <n v="0"/>
    <m/>
    <m/>
    <m/>
  </r>
  <r>
    <s v="120604002709-0"/>
    <x v="32"/>
    <m/>
    <s v="COMPUTADORA PORTATIL"/>
    <s v="28.02.2014"/>
    <n v="0"/>
    <n v="0"/>
    <s v="ZLIN"/>
    <n v="5"/>
    <n v="0"/>
    <n v="0"/>
    <n v="0"/>
    <s v="ZLIN"/>
    <n v="5"/>
    <n v="0"/>
    <n v="0"/>
    <n v="0"/>
    <m/>
    <m/>
    <m/>
  </r>
  <r>
    <s v="120604002711-0"/>
    <x v="32"/>
    <m/>
    <s v="IMPRESORA"/>
    <s v="15.05.2014"/>
    <n v="155000"/>
    <n v="142083.32999999999"/>
    <s v="ZLIN"/>
    <n v="5"/>
    <n v="0"/>
    <n v="0"/>
    <n v="0"/>
    <s v="ZLIN"/>
    <n v="5"/>
    <n v="0"/>
    <n v="0"/>
    <n v="0"/>
    <m/>
    <m/>
    <m/>
  </r>
  <r>
    <s v="120604002714-0"/>
    <x v="32"/>
    <m/>
    <s v="IMPRESORA (FACTURACION)"/>
    <s v="19.02.2014"/>
    <n v="374495"/>
    <n v="362011.83"/>
    <s v="ZLIN"/>
    <n v="5"/>
    <n v="0"/>
    <n v="0"/>
    <n v="0"/>
    <s v="ZLIN"/>
    <n v="5"/>
    <n v="0"/>
    <n v="0"/>
    <n v="0"/>
    <m/>
    <m/>
    <m/>
  </r>
  <r>
    <s v="120604002715-0"/>
    <x v="32"/>
    <m/>
    <s v="IMPRESORA (FACTURACION)"/>
    <s v="19.02.2014"/>
    <n v="374495"/>
    <n v="362011.83"/>
    <s v="ZLIN"/>
    <n v="5"/>
    <n v="0"/>
    <n v="0"/>
    <n v="0"/>
    <s v="ZLIN"/>
    <n v="5"/>
    <n v="0"/>
    <n v="0"/>
    <n v="0"/>
    <m/>
    <m/>
    <m/>
  </r>
  <r>
    <s v="120604002716-0"/>
    <x v="32"/>
    <m/>
    <s v="IMPRESORA (FACTURACION)"/>
    <s v="19.02.2014"/>
    <n v="374495"/>
    <n v="362011.83"/>
    <s v="ZLIN"/>
    <n v="5"/>
    <n v="0"/>
    <n v="0"/>
    <n v="0"/>
    <s v="ZLIN"/>
    <n v="5"/>
    <n v="0"/>
    <n v="0"/>
    <n v="0"/>
    <m/>
    <m/>
    <m/>
  </r>
  <r>
    <s v="120604002717-0"/>
    <x v="32"/>
    <m/>
    <s v="IMPRESORA (FACTURACION)"/>
    <s v="19.02.2014"/>
    <n v="374495"/>
    <n v="362011.83"/>
    <s v="ZLIN"/>
    <n v="5"/>
    <n v="0"/>
    <n v="0"/>
    <n v="0"/>
    <s v="ZLIN"/>
    <n v="5"/>
    <n v="0"/>
    <n v="0"/>
    <n v="0"/>
    <m/>
    <m/>
    <m/>
  </r>
  <r>
    <s v="120604002718-0"/>
    <x v="32"/>
    <m/>
    <s v="IMPRESORA (FACTURACION)"/>
    <s v="19.02.2014"/>
    <n v="374495"/>
    <n v="362011.83"/>
    <s v="ZLIN"/>
    <n v="5"/>
    <n v="0"/>
    <n v="0"/>
    <n v="0"/>
    <s v="ZLIN"/>
    <n v="5"/>
    <n v="0"/>
    <n v="0"/>
    <n v="0"/>
    <m/>
    <m/>
    <m/>
  </r>
  <r>
    <s v="120604002719-0"/>
    <x v="32"/>
    <m/>
    <s v="IMPRESORA MARCHAMOS FACTURACION"/>
    <s v="10.06.2014"/>
    <n v="1247574.24"/>
    <n v="1122816.82"/>
    <s v="ZLIN"/>
    <n v="5"/>
    <n v="0"/>
    <n v="0"/>
    <n v="0"/>
    <s v="ZLIN"/>
    <n v="5"/>
    <n v="0"/>
    <n v="0"/>
    <n v="0"/>
    <m/>
    <m/>
    <m/>
  </r>
  <r>
    <s v="120604002720-0"/>
    <x v="32"/>
    <m/>
    <s v="IMPRESORA MARCHAMOS FACTURACION"/>
    <s v="10.06.2014"/>
    <n v="1247574.24"/>
    <n v="1122816.82"/>
    <s v="ZLIN"/>
    <n v="5"/>
    <n v="0"/>
    <n v="0"/>
    <n v="0"/>
    <s v="ZLIN"/>
    <n v="5"/>
    <n v="0"/>
    <n v="0"/>
    <n v="0"/>
    <m/>
    <m/>
    <m/>
  </r>
  <r>
    <s v="120604002721-0"/>
    <x v="32"/>
    <m/>
    <s v="IMPRESORA MARCHAMOS FACTURACION"/>
    <s v="10.06.2014"/>
    <n v="1247574.24"/>
    <n v="1122816.82"/>
    <s v="ZLIN"/>
    <n v="5"/>
    <n v="0"/>
    <n v="0"/>
    <n v="0"/>
    <s v="ZLIN"/>
    <n v="5"/>
    <n v="0"/>
    <n v="0"/>
    <n v="0"/>
    <m/>
    <m/>
    <m/>
  </r>
  <r>
    <s v="120604002722-0"/>
    <x v="32"/>
    <m/>
    <s v="IMPRESORA MARCHAMOS FACTURACION"/>
    <s v="10.06.2014"/>
    <n v="1247574.24"/>
    <n v="1122816.82"/>
    <s v="ZLIN"/>
    <n v="5"/>
    <n v="0"/>
    <n v="0"/>
    <n v="0"/>
    <s v="ZLIN"/>
    <n v="5"/>
    <n v="0"/>
    <n v="0"/>
    <n v="0"/>
    <m/>
    <m/>
    <m/>
  </r>
  <r>
    <s v="120604002723-0"/>
    <x v="32"/>
    <m/>
    <s v="IMPRESORA"/>
    <s v="25.02.2014"/>
    <n v="230203.03"/>
    <n v="222529.6"/>
    <s v="ZLIN"/>
    <n v="5"/>
    <n v="0"/>
    <n v="0"/>
    <n v="0"/>
    <s v="ZLIN"/>
    <n v="5"/>
    <n v="0"/>
    <n v="0"/>
    <n v="0"/>
    <m/>
    <m/>
    <m/>
  </r>
  <r>
    <s v="120604002724-0"/>
    <x v="32"/>
    <m/>
    <s v="IMPRESORA"/>
    <s v="07.03.2014"/>
    <n v="158200"/>
    <n v="150290"/>
    <s v="ZLIN"/>
    <n v="5"/>
    <n v="0"/>
    <n v="0"/>
    <n v="0"/>
    <s v="ZLIN"/>
    <n v="5"/>
    <n v="0"/>
    <n v="0"/>
    <n v="0"/>
    <m/>
    <m/>
    <m/>
  </r>
  <r>
    <s v="120604002725-0"/>
    <x v="32"/>
    <m/>
    <s v="SERVIDOR DENSO"/>
    <s v="28.02.2014"/>
    <n v="4304348.09"/>
    <n v="4196739.3899999997"/>
    <s v="ZLIN"/>
    <n v="5"/>
    <n v="0"/>
    <n v="0"/>
    <n v="0"/>
    <s v="ZLIN"/>
    <n v="5"/>
    <n v="0"/>
    <n v="0"/>
    <n v="0"/>
    <m/>
    <m/>
    <m/>
  </r>
  <r>
    <s v="120604002725-1"/>
    <x v="32"/>
    <m/>
    <s v="MEMORIA"/>
    <s v="23.12.2016"/>
    <n v="801601.43"/>
    <n v="742223.55"/>
    <s v="ZLIN"/>
    <n v="5"/>
    <n v="0"/>
    <n v="0"/>
    <n v="0"/>
    <s v="ZLIN"/>
    <n v="5"/>
    <n v="0"/>
    <n v="0"/>
    <n v="0"/>
    <m/>
    <m/>
    <m/>
  </r>
  <r>
    <s v="120604002726-0"/>
    <x v="32"/>
    <m/>
    <s v="SERVIDOR DENSO"/>
    <s v="28.02.2014"/>
    <n v="4304348.09"/>
    <n v="4196739.3899999997"/>
    <s v="ZLIN"/>
    <n v="5"/>
    <n v="0"/>
    <n v="0"/>
    <n v="0"/>
    <s v="ZLIN"/>
    <n v="5"/>
    <n v="0"/>
    <n v="0"/>
    <n v="0"/>
    <m/>
    <m/>
    <m/>
  </r>
  <r>
    <s v="120604002726-1"/>
    <x v="32"/>
    <m/>
    <s v="MEMORIA"/>
    <s v="23.12.2016"/>
    <n v="801601.43"/>
    <n v="742223.55"/>
    <s v="ZLIN"/>
    <n v="5"/>
    <n v="0"/>
    <n v="0"/>
    <n v="0"/>
    <s v="ZLIN"/>
    <n v="5"/>
    <n v="0"/>
    <n v="0"/>
    <n v="0"/>
    <m/>
    <m/>
    <m/>
  </r>
  <r>
    <s v="120604002727-0"/>
    <x v="32"/>
    <m/>
    <s v="SERVIDOR DENSO"/>
    <s v="28.02.2014"/>
    <n v="4304348.09"/>
    <n v="4196739.3899999997"/>
    <s v="ZLIN"/>
    <n v="5"/>
    <n v="0"/>
    <n v="0"/>
    <n v="0"/>
    <s v="ZLIN"/>
    <n v="5"/>
    <n v="0"/>
    <n v="0"/>
    <n v="0"/>
    <m/>
    <m/>
    <m/>
  </r>
  <r>
    <s v="120604002727-1"/>
    <x v="32"/>
    <m/>
    <s v="MEMORIA"/>
    <s v="23.12.2016"/>
    <n v="801601.43"/>
    <n v="742223.55"/>
    <s v="ZLIN"/>
    <n v="5"/>
    <n v="0"/>
    <n v="0"/>
    <n v="0"/>
    <s v="ZLIN"/>
    <n v="5"/>
    <n v="0"/>
    <n v="0"/>
    <n v="0"/>
    <m/>
    <m/>
    <m/>
  </r>
  <r>
    <s v="120604002728-0"/>
    <x v="32"/>
    <m/>
    <s v="SERVIDOR DENSO"/>
    <s v="28.02.2014"/>
    <n v="4304348.09"/>
    <n v="4196739.3899999997"/>
    <s v="ZLIN"/>
    <n v="5"/>
    <n v="0"/>
    <n v="0"/>
    <n v="0"/>
    <s v="ZLIN"/>
    <n v="5"/>
    <n v="0"/>
    <n v="0"/>
    <n v="0"/>
    <m/>
    <m/>
    <m/>
  </r>
  <r>
    <s v="120604002728-1"/>
    <x v="32"/>
    <m/>
    <s v="MEMORIA"/>
    <s v="23.12.2016"/>
    <n v="851704.65"/>
    <n v="788615.42"/>
    <s v="ZLIN"/>
    <n v="5"/>
    <n v="0"/>
    <n v="0"/>
    <n v="0"/>
    <s v="ZLIN"/>
    <n v="5"/>
    <n v="0"/>
    <n v="0"/>
    <n v="0"/>
    <m/>
    <m/>
    <m/>
  </r>
  <r>
    <s v="120604002729-0"/>
    <x v="32"/>
    <m/>
    <s v="SERVIDOR DENSO"/>
    <s v="28.02.2014"/>
    <n v="4304348.09"/>
    <n v="4196739.3899999997"/>
    <s v="ZLIN"/>
    <n v="5"/>
    <n v="0"/>
    <n v="0"/>
    <n v="0"/>
    <s v="ZLIN"/>
    <n v="5"/>
    <n v="0"/>
    <n v="0"/>
    <n v="0"/>
    <m/>
    <m/>
    <m/>
  </r>
  <r>
    <s v="120604002729-1"/>
    <x v="32"/>
    <m/>
    <s v="MEMORIA"/>
    <s v="23.12.2016"/>
    <n v="851704.65"/>
    <n v="788615.42"/>
    <s v="ZLIN"/>
    <n v="5"/>
    <n v="0"/>
    <n v="0"/>
    <n v="0"/>
    <s v="ZLIN"/>
    <n v="5"/>
    <n v="0"/>
    <n v="0"/>
    <n v="0"/>
    <m/>
    <m/>
    <m/>
  </r>
  <r>
    <s v="120604002730-0"/>
    <x v="32"/>
    <m/>
    <s v="SERVIDOR DENSO"/>
    <s v="28.02.2014"/>
    <n v="4304348.09"/>
    <n v="4196739.3899999997"/>
    <s v="ZLIN"/>
    <n v="5"/>
    <n v="0"/>
    <n v="0"/>
    <n v="0"/>
    <s v="ZLIN"/>
    <n v="5"/>
    <n v="0"/>
    <n v="0"/>
    <n v="0"/>
    <m/>
    <m/>
    <m/>
  </r>
  <r>
    <s v="120604002730-1"/>
    <x v="32"/>
    <m/>
    <s v="MEMORIA"/>
    <s v="23.12.2016"/>
    <n v="901796.74"/>
    <n v="834996.98"/>
    <s v="ZLIN"/>
    <n v="5"/>
    <n v="0"/>
    <n v="0"/>
    <n v="0"/>
    <s v="ZLIN"/>
    <n v="5"/>
    <n v="0"/>
    <n v="0"/>
    <n v="0"/>
    <m/>
    <m/>
    <m/>
  </r>
  <r>
    <s v="120604002731-0"/>
    <x v="32"/>
    <m/>
    <s v="SERVIDOR BLADE"/>
    <s v="28.02.2014"/>
    <n v="4675438.37"/>
    <n v="4558552.41"/>
    <s v="ZLIN"/>
    <n v="5"/>
    <n v="0"/>
    <n v="0"/>
    <n v="0"/>
    <s v="ZLIN"/>
    <n v="5"/>
    <n v="0"/>
    <n v="0"/>
    <n v="0"/>
    <m/>
    <m/>
    <m/>
  </r>
  <r>
    <s v="120604002732-0"/>
    <x v="32"/>
    <m/>
    <s v="SERVIDOR BLADE"/>
    <s v="28.02.2014"/>
    <n v="4675438.37"/>
    <n v="4558552.41"/>
    <s v="ZLIN"/>
    <n v="5"/>
    <n v="0"/>
    <n v="0"/>
    <n v="0"/>
    <s v="ZLIN"/>
    <n v="5"/>
    <n v="0"/>
    <n v="0"/>
    <n v="0"/>
    <m/>
    <m/>
    <m/>
  </r>
  <r>
    <s v="120604002733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34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35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36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37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38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39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40-0"/>
    <x v="32"/>
    <m/>
    <s v="SERVIDOR DL380 G7"/>
    <s v="28.02.2014"/>
    <n v="5654346.46"/>
    <n v="5516129.0999999996"/>
    <s v="ZLIN"/>
    <n v="5"/>
    <n v="0"/>
    <n v="0"/>
    <n v="0"/>
    <s v="ZLIN"/>
    <n v="5"/>
    <n v="0"/>
    <n v="0"/>
    <n v="0"/>
    <m/>
    <m/>
    <m/>
  </r>
  <r>
    <s v="120604002741-0"/>
    <x v="32"/>
    <m/>
    <s v="SERVIDOR DL380 G7"/>
    <s v="28.02.2014"/>
    <n v="5705279.0499999998"/>
    <n v="5565816.6699999999"/>
    <s v="ZLIN"/>
    <n v="5"/>
    <n v="0"/>
    <n v="0"/>
    <n v="0"/>
    <s v="ZLIN"/>
    <n v="5"/>
    <n v="0"/>
    <n v="0"/>
    <n v="0"/>
    <m/>
    <m/>
    <m/>
  </r>
  <r>
    <s v="120604002742-0"/>
    <x v="32"/>
    <m/>
    <s v="SERVIDOR DENSO"/>
    <s v="28.02.2014"/>
    <n v="3787153.96"/>
    <n v="3692475.11"/>
    <s v="ZLIN"/>
    <n v="5"/>
    <n v="0"/>
    <n v="0"/>
    <n v="0"/>
    <s v="ZLIN"/>
    <n v="5"/>
    <n v="0"/>
    <n v="0"/>
    <n v="0"/>
    <m/>
    <m/>
    <m/>
  </r>
  <r>
    <s v="120604002743-0"/>
    <x v="32"/>
    <m/>
    <s v="SERVIDOR DENSO"/>
    <s v="28.02.2014"/>
    <n v="3787153.96"/>
    <n v="3692475.11"/>
    <s v="ZLIN"/>
    <n v="5"/>
    <n v="0"/>
    <n v="0"/>
    <n v="0"/>
    <s v="ZLIN"/>
    <n v="5"/>
    <n v="0"/>
    <n v="0"/>
    <n v="0"/>
    <m/>
    <m/>
    <m/>
  </r>
  <r>
    <s v="120604002744-0"/>
    <x v="32"/>
    <m/>
    <s v="SERVIDOR DENSO"/>
    <s v="28.02.2014"/>
    <n v="3821282.38"/>
    <n v="3725750.32"/>
    <s v="ZLIN"/>
    <n v="5"/>
    <n v="0"/>
    <n v="0"/>
    <n v="0"/>
    <s v="ZLIN"/>
    <n v="5"/>
    <n v="0"/>
    <n v="0"/>
    <n v="0"/>
    <m/>
    <m/>
    <m/>
  </r>
  <r>
    <s v="120604002745-0"/>
    <x v="32"/>
    <m/>
    <s v="SERVIDOR BLADE"/>
    <s v="28.02.2014"/>
    <n v="4170720.97"/>
    <n v="4066452.95"/>
    <s v="ZLIN"/>
    <n v="5"/>
    <n v="0"/>
    <n v="0"/>
    <n v="0"/>
    <s v="ZLIN"/>
    <n v="5"/>
    <n v="0"/>
    <n v="0"/>
    <n v="0"/>
    <m/>
    <m/>
    <m/>
  </r>
  <r>
    <s v="120604002746-0"/>
    <x v="32"/>
    <m/>
    <s v="ROBOT DE CINTAS DE RESPALDO"/>
    <s v="28.02.2014"/>
    <n v="22607330.190000001"/>
    <n v="22217981.73"/>
    <s v="ZLIN"/>
    <n v="5"/>
    <n v="0"/>
    <n v="0"/>
    <n v="0"/>
    <s v="ZLIN"/>
    <n v="5"/>
    <n v="0"/>
    <n v="0"/>
    <n v="0"/>
    <m/>
    <m/>
    <m/>
  </r>
  <r>
    <s v="120604002747-0"/>
    <x v="32"/>
    <m/>
    <s v="ENCLOSURE EVA P6500"/>
    <s v="28.02.2014"/>
    <n v="10574829.779999999"/>
    <n v="10310459.039999999"/>
    <s v="ZLIN"/>
    <n v="5"/>
    <n v="0"/>
    <n v="0"/>
    <n v="0"/>
    <s v="ZLIN"/>
    <n v="5"/>
    <n v="0"/>
    <n v="0"/>
    <n v="0"/>
    <m/>
    <m/>
    <m/>
  </r>
  <r>
    <s v="120604002748-0"/>
    <x v="32"/>
    <m/>
    <s v="ENCLOSURE EVA P6500"/>
    <s v="28.02.2014"/>
    <n v="10574829.779999999"/>
    <n v="10310459.039999999"/>
    <s v="ZLIN"/>
    <n v="5"/>
    <n v="0"/>
    <n v="0"/>
    <n v="0"/>
    <s v="ZLIN"/>
    <n v="5"/>
    <n v="0"/>
    <n v="0"/>
    <n v="0"/>
    <m/>
    <m/>
    <m/>
  </r>
  <r>
    <s v="120604002749-0"/>
    <x v="32"/>
    <m/>
    <s v="ENCLOSURE EVA P6500"/>
    <s v="28.02.2014"/>
    <n v="10574829.779999999"/>
    <n v="10310459.039999999"/>
    <s v="ZLIN"/>
    <n v="5"/>
    <n v="0"/>
    <n v="0"/>
    <n v="0"/>
    <s v="ZLIN"/>
    <n v="5"/>
    <n v="0"/>
    <n v="0"/>
    <n v="0"/>
    <m/>
    <m/>
    <m/>
  </r>
  <r>
    <s v="120604002750-0"/>
    <x v="32"/>
    <m/>
    <s v="ENCLOSURE EVA P6500"/>
    <s v="28.02.2014"/>
    <n v="10574829.779999999"/>
    <n v="10310459.039999999"/>
    <s v="ZLIN"/>
    <n v="5"/>
    <n v="0"/>
    <n v="0"/>
    <n v="0"/>
    <s v="ZLIN"/>
    <n v="5"/>
    <n v="0"/>
    <n v="0"/>
    <n v="0"/>
    <m/>
    <m/>
    <m/>
  </r>
  <r>
    <s v="120604002751-0"/>
    <x v="32"/>
    <m/>
    <s v="ENCLOSURE EVA P6500"/>
    <s v="28.02.2014"/>
    <n v="10574839.779999999"/>
    <n v="10310468.789999999"/>
    <s v="ZLIN"/>
    <n v="5"/>
    <n v="0"/>
    <n v="0"/>
    <n v="0"/>
    <s v="ZLIN"/>
    <n v="5"/>
    <n v="0"/>
    <n v="0"/>
    <n v="0"/>
    <m/>
    <m/>
    <m/>
  </r>
  <r>
    <s v="120604002752-0"/>
    <x v="32"/>
    <m/>
    <s v="ENCLOSURE EVA P6500"/>
    <s v="28.02.2014"/>
    <n v="10573819.279999999"/>
    <n v="10309473.799999999"/>
    <s v="ZLIN"/>
    <n v="5"/>
    <n v="0"/>
    <n v="0"/>
    <n v="0"/>
    <s v="ZLIN"/>
    <n v="5"/>
    <n v="0"/>
    <n v="0"/>
    <n v="0"/>
    <m/>
    <m/>
    <m/>
  </r>
  <r>
    <s v="120604002753-0"/>
    <x v="32"/>
    <m/>
    <s v="LIBRERIA DE DISCOS B6500 ( 120604003581 )"/>
    <s v="28.02.2014"/>
    <n v="263078118.69"/>
    <n v="173479438.34"/>
    <s v="ZLIN"/>
    <n v="10"/>
    <n v="0"/>
    <n v="0"/>
    <n v="0"/>
    <s v="ZLIN"/>
    <n v="5"/>
    <n v="0"/>
    <n v="0"/>
    <n v="0"/>
    <m/>
    <m/>
    <m/>
  </r>
  <r>
    <s v="120604002753-1"/>
    <x v="32"/>
    <m/>
    <s v="DISCO DURO LIBRERIA DE DISCOS B6500"/>
    <s v="03.02.2016"/>
    <n v="410588.32"/>
    <n v="388394.36"/>
    <s v="ZLIN"/>
    <n v="5"/>
    <n v="0"/>
    <n v="0"/>
    <n v="0"/>
    <s v="ZLIN"/>
    <n v="5"/>
    <n v="0"/>
    <n v="0"/>
    <n v="0"/>
    <m/>
    <m/>
    <m/>
  </r>
  <r>
    <s v="120604002753-2"/>
    <x v="32"/>
    <m/>
    <s v="DISCO PARA B6500"/>
    <s v="09.03.2016"/>
    <n v="408839.03"/>
    <n v="386125.75"/>
    <s v="ZLIN"/>
    <n v="5"/>
    <n v="0"/>
    <n v="0"/>
    <n v="0"/>
    <s v="ZLIN"/>
    <n v="5"/>
    <n v="0"/>
    <n v="0"/>
    <n v="0"/>
    <m/>
    <m/>
    <m/>
  </r>
  <r>
    <s v="120604002753-3"/>
    <x v="32"/>
    <m/>
    <s v="AMPLIACION LIBRERIA DE DISCOS B6500"/>
    <s v="30.03.2018"/>
    <n v="311653025.27999997"/>
    <n v="151388261.41999996"/>
    <s v="ZLIN"/>
    <n v="10"/>
    <n v="0"/>
    <n v="0"/>
    <n v="0"/>
    <s v="ZLIN"/>
    <n v="5"/>
    <n v="0"/>
    <n v="0"/>
    <n v="0"/>
    <m/>
    <m/>
    <m/>
  </r>
  <r>
    <s v="120604002753-4"/>
    <x v="32"/>
    <m/>
    <s v="AMPLIACION LIBRERIA DE DISCOS B6500"/>
    <s v="28.03.2018"/>
    <n v="63599833.049999997"/>
    <n v="10918909.390000001"/>
    <s v="ZLIN"/>
    <n v="10"/>
    <n v="0"/>
    <n v="0"/>
    <n v="0"/>
    <s v="ZLIN"/>
    <n v="5"/>
    <n v="0"/>
    <n v="0"/>
    <n v="0"/>
    <m/>
    <m/>
    <m/>
  </r>
  <r>
    <s v="120604002763-0"/>
    <x v="32"/>
    <m/>
    <s v="IMPRESORA"/>
    <s v="07.04.2014"/>
    <n v="241284.49"/>
    <n v="225198.86"/>
    <s v="ZLIN"/>
    <n v="5"/>
    <n v="0"/>
    <n v="0"/>
    <n v="0"/>
    <s v="ZLIN"/>
    <n v="5"/>
    <n v="0"/>
    <n v="0"/>
    <n v="0"/>
    <m/>
    <m/>
    <m/>
  </r>
  <r>
    <s v="120604002764-0"/>
    <x v="32"/>
    <m/>
    <s v="IMPRESORA LASERJET"/>
    <s v="04.04.2014"/>
    <n v="665050.54"/>
    <n v="620713.84000000008"/>
    <s v="ZLIN"/>
    <n v="5"/>
    <n v="0"/>
    <n v="0"/>
    <n v="0"/>
    <s v="ZLIN"/>
    <n v="5"/>
    <n v="0"/>
    <n v="0"/>
    <n v="0"/>
    <m/>
    <m/>
    <m/>
  </r>
  <r>
    <s v="120604002765-0"/>
    <x v="32"/>
    <m/>
    <s v="IMPRESORA LASER"/>
    <s v="10.04.2014"/>
    <n v="238648.43"/>
    <n v="222738.53999999998"/>
    <s v="ZLIN"/>
    <n v="5"/>
    <n v="0"/>
    <n v="0"/>
    <n v="0"/>
    <s v="ZLIN"/>
    <n v="5"/>
    <n v="0"/>
    <n v="0"/>
    <n v="0"/>
    <m/>
    <m/>
    <m/>
  </r>
  <r>
    <s v="120604002766-0"/>
    <x v="32"/>
    <m/>
    <s v="IMPRESORA LASER"/>
    <s v="10.04.2014"/>
    <n v="238648.43"/>
    <n v="222738.53999999998"/>
    <s v="ZLIN"/>
    <n v="5"/>
    <n v="0"/>
    <n v="0"/>
    <n v="0"/>
    <s v="ZLIN"/>
    <n v="5"/>
    <n v="0"/>
    <n v="0"/>
    <n v="0"/>
    <m/>
    <m/>
    <m/>
  </r>
  <r>
    <s v="120604002771-0"/>
    <x v="32"/>
    <m/>
    <s v="CPU (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2-0"/>
    <x v="32"/>
    <m/>
    <s v="CPU (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3-0"/>
    <x v="32"/>
    <m/>
    <s v="CPU ( 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4-0"/>
    <x v="32"/>
    <m/>
    <s v="CPU ( 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5-0"/>
    <x v="32"/>
    <m/>
    <s v="CPU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6-0"/>
    <x v="32"/>
    <m/>
    <s v="CPU ( 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7-0"/>
    <x v="32"/>
    <m/>
    <s v="CPU (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8-0"/>
    <x v="32"/>
    <m/>
    <s v="CPU ( 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79-0"/>
    <x v="32"/>
    <m/>
    <s v="CPU ( 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80-0"/>
    <x v="32"/>
    <m/>
    <s v="CPU (TORRE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81-0"/>
    <x v="32"/>
    <m/>
    <s v="CPU ( TORRE )"/>
    <s v="14.10.2014"/>
    <n v="1371348.76"/>
    <n v="1142790.6299999999"/>
    <s v="ZLIN"/>
    <n v="5"/>
    <n v="0"/>
    <n v="0"/>
    <n v="0"/>
    <s v="ZLIN"/>
    <n v="5"/>
    <n v="0"/>
    <n v="0"/>
    <n v="0"/>
    <m/>
    <m/>
    <m/>
  </r>
  <r>
    <s v="120604002782-0"/>
    <x v="32"/>
    <m/>
    <s v="CPU ( TORRE )"/>
    <s v="14.10.2014"/>
    <n v="1371343.34"/>
    <n v="1142786.1200000001"/>
    <s v="ZLIN"/>
    <n v="5"/>
    <n v="0"/>
    <n v="0"/>
    <n v="0"/>
    <s v="ZLIN"/>
    <n v="5"/>
    <n v="0"/>
    <n v="0"/>
    <n v="0"/>
    <m/>
    <m/>
    <m/>
  </r>
  <r>
    <s v="120604002788-0"/>
    <x v="32"/>
    <m/>
    <s v="CPU"/>
    <s v="07.05.2014"/>
    <n v="564356.91"/>
    <n v="517327.17000000004"/>
    <s v="ZLIN"/>
    <n v="5"/>
    <n v="0"/>
    <n v="0"/>
    <n v="0"/>
    <s v="ZLIN"/>
    <n v="5"/>
    <n v="0"/>
    <n v="0"/>
    <n v="0"/>
    <m/>
    <m/>
    <m/>
  </r>
  <r>
    <s v="120604002789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0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1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2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3-0"/>
    <x v="32"/>
    <m/>
    <s v="COMPUTADORA PORTATIL"/>
    <s v="29.10.2014"/>
    <n v="0"/>
    <n v="0"/>
    <s v="ZLIN"/>
    <n v="5"/>
    <n v="0"/>
    <n v="0"/>
    <n v="0"/>
    <s v="ZLIN"/>
    <n v="5"/>
    <n v="0"/>
    <n v="0"/>
    <n v="0"/>
    <m/>
    <m/>
    <m/>
  </r>
  <r>
    <s v="120604002794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5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6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7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798-0"/>
    <x v="32"/>
    <m/>
    <s v="COMPUTADORA PORTATIL"/>
    <s v="29.10.2014"/>
    <n v="1648168.7"/>
    <n v="1373473.92"/>
    <s v="ZLIN"/>
    <n v="5"/>
    <n v="0"/>
    <n v="0"/>
    <n v="0"/>
    <s v="ZLIN"/>
    <n v="5"/>
    <n v="0"/>
    <n v="0"/>
    <n v="0"/>
    <m/>
    <m/>
    <m/>
  </r>
  <r>
    <s v="120604002799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1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2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3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4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5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6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7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8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09-0"/>
    <x v="32"/>
    <m/>
    <s v="ESCANER"/>
    <s v="16.05.2014"/>
    <n v="1249338.23"/>
    <n v="1145226.71"/>
    <s v="ZLIN"/>
    <n v="5"/>
    <n v="0"/>
    <n v="0"/>
    <n v="0"/>
    <s v="ZLIN"/>
    <n v="5"/>
    <n v="0"/>
    <n v="0"/>
    <n v="0"/>
    <m/>
    <m/>
    <m/>
  </r>
  <r>
    <s v="120604002810-0"/>
    <x v="32"/>
    <m/>
    <s v="IMPRESORA"/>
    <s v="11.06.2014"/>
    <n v="158000"/>
    <n v="142200"/>
    <s v="ZLIN"/>
    <n v="5"/>
    <n v="0"/>
    <n v="0"/>
    <n v="0"/>
    <s v="ZLIN"/>
    <n v="5"/>
    <n v="0"/>
    <n v="0"/>
    <n v="0"/>
    <m/>
    <m/>
    <m/>
  </r>
  <r>
    <s v="120604002811-0"/>
    <x v="32"/>
    <m/>
    <s v="MONITOR"/>
    <s v="16.06.2014"/>
    <n v="232420"/>
    <n v="209178"/>
    <s v="ZLIN"/>
    <n v="5"/>
    <n v="0"/>
    <n v="0"/>
    <n v="0"/>
    <s v="ZLIN"/>
    <n v="5"/>
    <n v="0"/>
    <n v="0"/>
    <n v="0"/>
    <m/>
    <m/>
    <m/>
  </r>
  <r>
    <s v="120604002812-0"/>
    <x v="32"/>
    <m/>
    <s v="COMPUTADORA PORTATIL"/>
    <s v="16.06.2014"/>
    <n v="854334.72"/>
    <n v="768901.25"/>
    <s v="ZLIN"/>
    <n v="5"/>
    <n v="0"/>
    <n v="0"/>
    <n v="0"/>
    <s v="ZLIN"/>
    <n v="5"/>
    <n v="0"/>
    <n v="0"/>
    <n v="0"/>
    <m/>
    <m/>
    <m/>
  </r>
  <r>
    <s v="120604002813-0"/>
    <x v="32"/>
    <m/>
    <s v="IMPRESORA PARA CARNETS"/>
    <s v="26.09.2014"/>
    <n v="2200664.69"/>
    <n v="1870564.99"/>
    <s v="ZLIN"/>
    <n v="5"/>
    <n v="0"/>
    <n v="0"/>
    <n v="0"/>
    <s v="ZLIN"/>
    <n v="5"/>
    <n v="0"/>
    <n v="0"/>
    <n v="0"/>
    <m/>
    <m/>
    <m/>
  </r>
  <r>
    <s v="120604002817-0"/>
    <x v="32"/>
    <m/>
    <s v="PLOTTER"/>
    <s v="13.06.2014"/>
    <n v="702295"/>
    <n v="632065.5"/>
    <s v="ZLIN"/>
    <n v="5"/>
    <n v="0"/>
    <n v="0"/>
    <n v="0"/>
    <s v="ZLIN"/>
    <n v="5"/>
    <n v="0"/>
    <n v="0"/>
    <n v="0"/>
    <m/>
    <m/>
    <m/>
  </r>
  <r>
    <s v="120604002818-0"/>
    <x v="32"/>
    <m/>
    <s v="EQUIPO COMPUTO ALL IN ONE"/>
    <s v="30.06.2014"/>
    <n v="25869801.199999999"/>
    <n v="23282821.079999998"/>
    <s v="ZLIN"/>
    <n v="5"/>
    <n v="0"/>
    <n v="0"/>
    <n v="0"/>
    <s v="ZLIN"/>
    <n v="5"/>
    <n v="0"/>
    <n v="0"/>
    <n v="0"/>
    <m/>
    <m/>
    <m/>
  </r>
  <r>
    <s v="120604002819-0"/>
    <x v="32"/>
    <m/>
    <s v="EQUIPO COMPUTO ALL IN ONE"/>
    <s v="30.06.2014"/>
    <n v="25869801.199999999"/>
    <n v="23282821.079999998"/>
    <s v="ZLIN"/>
    <n v="5"/>
    <n v="0"/>
    <n v="0"/>
    <n v="0"/>
    <s v="ZLIN"/>
    <n v="5"/>
    <n v="0"/>
    <n v="0"/>
    <n v="0"/>
    <m/>
    <m/>
    <m/>
  </r>
  <r>
    <s v="120604002820-0"/>
    <x v="32"/>
    <m/>
    <s v="EQUIPO COMPUTO ALL IN ONE"/>
    <s v="30.06.2014"/>
    <n v="25869799.489999998"/>
    <n v="23282819.539999999"/>
    <s v="ZLIN"/>
    <n v="5"/>
    <n v="0"/>
    <n v="0"/>
    <n v="0"/>
    <s v="ZLIN"/>
    <n v="5"/>
    <n v="0"/>
    <n v="0"/>
    <n v="0"/>
    <m/>
    <m/>
    <m/>
  </r>
  <r>
    <s v="120604002825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826-0"/>
    <x v="32"/>
    <m/>
    <s v="COMPUTADORA PORTATIL"/>
    <s v="29.10.2014"/>
    <n v="840136.96"/>
    <n v="700114.13"/>
    <s v="ZLIN"/>
    <n v="5"/>
    <n v="0"/>
    <n v="0"/>
    <n v="0"/>
    <s v="ZLIN"/>
    <n v="5"/>
    <n v="0"/>
    <n v="0"/>
    <n v="0"/>
    <m/>
    <m/>
    <m/>
  </r>
  <r>
    <s v="120604002827-0"/>
    <x v="32"/>
    <m/>
    <s v="COMPUTADORA PORTATIL"/>
    <s v="29.10.2014"/>
    <n v="808031.74"/>
    <n v="673359.79"/>
    <s v="ZLIN"/>
    <n v="5"/>
    <n v="0"/>
    <n v="0"/>
    <n v="0"/>
    <s v="ZLIN"/>
    <n v="5"/>
    <n v="0"/>
    <n v="0"/>
    <n v="0"/>
    <m/>
    <m/>
    <m/>
  </r>
  <r>
    <s v="120604002828-0"/>
    <x v="32"/>
    <m/>
    <s v="COMPUTADORA PORTATIL"/>
    <s v="29.10.2014"/>
    <n v="808015.57"/>
    <n v="673346.30999999994"/>
    <s v="ZLIN"/>
    <n v="5"/>
    <n v="0"/>
    <n v="0"/>
    <n v="0"/>
    <s v="ZLIN"/>
    <n v="5"/>
    <n v="0"/>
    <n v="0"/>
    <n v="0"/>
    <m/>
    <m/>
    <m/>
  </r>
  <r>
    <s v="120604002829-0"/>
    <x v="32"/>
    <m/>
    <s v="COMPUTADORA PORTATIL"/>
    <s v="31.12.2014"/>
    <n v="3022665.25"/>
    <n v="2418132.2000000002"/>
    <s v="ZLIN"/>
    <n v="5"/>
    <n v="0"/>
    <n v="0"/>
    <n v="0"/>
    <s v="ZLIN"/>
    <n v="5"/>
    <n v="0"/>
    <n v="0"/>
    <n v="0"/>
    <m/>
    <m/>
    <m/>
  </r>
  <r>
    <s v="120604002830-0"/>
    <x v="32"/>
    <m/>
    <s v="COMPUTADORA PORTATIL"/>
    <s v="31.12.2014"/>
    <n v="3022665.25"/>
    <n v="2418132.2000000002"/>
    <s v="ZLIN"/>
    <n v="5"/>
    <n v="0"/>
    <n v="0"/>
    <n v="0"/>
    <s v="ZLIN"/>
    <n v="5"/>
    <n v="0"/>
    <n v="0"/>
    <n v="0"/>
    <m/>
    <m/>
    <m/>
  </r>
  <r>
    <s v="120604002831-0"/>
    <x v="32"/>
    <m/>
    <s v="COMPUTADORA PORTATIL"/>
    <s v="31.12.2014"/>
    <n v="3022665.25"/>
    <n v="2418132.2000000002"/>
    <s v="ZLIN"/>
    <n v="5"/>
    <n v="0"/>
    <n v="0"/>
    <n v="0"/>
    <s v="ZLIN"/>
    <n v="5"/>
    <n v="0"/>
    <n v="0"/>
    <n v="0"/>
    <m/>
    <m/>
    <m/>
  </r>
  <r>
    <s v="120604002832-0"/>
    <x v="32"/>
    <m/>
    <s v="CHROMEBOX (DISPOSITIVO DE VIDEOCONFERENCIA)"/>
    <s v="14.08.2014"/>
    <n v="105948.87"/>
    <n v="91822.349999999991"/>
    <s v="ZLIN"/>
    <n v="5"/>
    <n v="0"/>
    <n v="0"/>
    <n v="0"/>
    <s v="ZLIN"/>
    <n v="5"/>
    <n v="0"/>
    <n v="0"/>
    <n v="0"/>
    <m/>
    <m/>
    <m/>
  </r>
  <r>
    <s v="120604002834-0"/>
    <x v="32"/>
    <m/>
    <s v="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35-0"/>
    <x v="32"/>
    <m/>
    <s v="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36-0"/>
    <x v="32"/>
    <m/>
    <s v="EQUIPO VISUALIZACION PLANOS 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37-0"/>
    <x v="32"/>
    <m/>
    <s v="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38-0"/>
    <x v="32"/>
    <m/>
    <s v="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39-0"/>
    <x v="32"/>
    <m/>
    <s v="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40-0"/>
    <x v="32"/>
    <m/>
    <s v="IPAD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41-0"/>
    <x v="32"/>
    <m/>
    <s v="IPAD ( TABLETA ( EQUIPO COMPUTO )"/>
    <s v="31.07.2014"/>
    <n v="485900"/>
    <n v="436770.11"/>
    <s v="ZLIN"/>
    <n v="5"/>
    <n v="0"/>
    <n v="0"/>
    <n v="0"/>
    <s v="ZLIN"/>
    <n v="5"/>
    <n v="0"/>
    <n v="0"/>
    <n v="0"/>
    <m/>
    <m/>
    <m/>
  </r>
  <r>
    <s v="120604002842-0"/>
    <x v="32"/>
    <m/>
    <s v="EQUIPO COMPUTO (MEDICION CAUDALES)"/>
    <s v="31.07.2014"/>
    <n v="2113243.65"/>
    <n v="1911898.49"/>
    <s v="ZLIN"/>
    <n v="5"/>
    <n v="0"/>
    <n v="0"/>
    <n v="0"/>
    <s v="ZLIN"/>
    <n v="5"/>
    <n v="0"/>
    <n v="0"/>
    <n v="0"/>
    <m/>
    <m/>
    <m/>
  </r>
  <r>
    <s v="120604002843-0"/>
    <x v="32"/>
    <m/>
    <s v="COMPUTADORA CON PROGRAMA DE DISEÑO"/>
    <s v="31.07.2014"/>
    <n v="0"/>
    <n v="0"/>
    <s v="ZLIN"/>
    <n v="5"/>
    <n v="0"/>
    <n v="0"/>
    <n v="0"/>
    <s v="ZLIN"/>
    <n v="5"/>
    <n v="0"/>
    <n v="0"/>
    <n v="0"/>
    <m/>
    <m/>
    <m/>
  </r>
  <r>
    <s v="120604002844-0"/>
    <x v="32"/>
    <m/>
    <s v="SCANNER"/>
    <s v="31.07.2014"/>
    <n v="4499999"/>
    <n v="4071249.1"/>
    <s v="ZLIN"/>
    <n v="5"/>
    <n v="0"/>
    <n v="0"/>
    <n v="0"/>
    <s v="ZLIN"/>
    <n v="5"/>
    <n v="0"/>
    <n v="0"/>
    <n v="0"/>
    <m/>
    <m/>
    <m/>
  </r>
  <r>
    <s v="120604002845-0"/>
    <x v="32"/>
    <m/>
    <s v="EQUIPO DE CONTROL Y COMUNICACION"/>
    <s v="31.08.2014"/>
    <n v="31288802.350000001"/>
    <n v="16286222.760000002"/>
    <s v="ZLIN"/>
    <n v="10"/>
    <n v="0"/>
    <n v="0"/>
    <n v="0"/>
    <s v="ZLIN"/>
    <n v="5"/>
    <n v="0"/>
    <n v="0"/>
    <n v="0"/>
    <m/>
    <m/>
    <m/>
  </r>
  <r>
    <s v="120604002846-0"/>
    <x v="32"/>
    <m/>
    <s v="SERVIDOR"/>
    <s v="31.08.2014"/>
    <n v="26578102.329999998"/>
    <n v="23034355.349999998"/>
    <s v="ZLIN"/>
    <n v="5"/>
    <n v="0"/>
    <n v="0"/>
    <n v="0"/>
    <s v="ZLIN"/>
    <n v="5"/>
    <n v="0"/>
    <n v="0"/>
    <n v="0"/>
    <m/>
    <m/>
    <m/>
  </r>
  <r>
    <s v="120604002847-0"/>
    <x v="32"/>
    <m/>
    <s v="CONTROLADOR C300"/>
    <s v="31.08.2014"/>
    <n v="628629955.59000003"/>
    <n v="258339328.66000003"/>
    <s v="ZLIN"/>
    <n v="15"/>
    <n v="0"/>
    <n v="0"/>
    <n v="0"/>
    <s v="ZLIN"/>
    <n v="5"/>
    <n v="0"/>
    <n v="0"/>
    <n v="0"/>
    <m/>
    <m/>
    <m/>
  </r>
  <r>
    <s v="120604002848-0"/>
    <x v="32"/>
    <m/>
    <s v="COMPUTADORA (CCTV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49-0"/>
    <x v="32"/>
    <m/>
    <s v="COMPUTADORA (CCTV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0-0"/>
    <x v="32"/>
    <m/>
    <s v="COMPUTADORA (EXPERION HONEYWELL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1-0"/>
    <x v="32"/>
    <m/>
    <s v="COMPUTADORA (EXPERION HONEYWELL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2-0"/>
    <x v="32"/>
    <m/>
    <s v="COMPUTADORA (EXPERION HONEYWELL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3-0"/>
    <x v="32"/>
    <m/>
    <s v="COMPUTADORA (EXPERION HONEYWELL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4-0"/>
    <x v="32"/>
    <m/>
    <s v="COMPUTADORA (CASETA ACCESO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5-0"/>
    <x v="32"/>
    <m/>
    <s v="COMPUTADORA (CASETA SALIDA)"/>
    <s v="31.08.2014"/>
    <n v="1661131.4"/>
    <n v="1439647.21"/>
    <s v="ZLIN"/>
    <n v="5"/>
    <n v="0"/>
    <n v="0"/>
    <n v="0"/>
    <s v="ZLIN"/>
    <n v="5"/>
    <n v="0"/>
    <n v="0"/>
    <n v="0"/>
    <m/>
    <m/>
    <m/>
  </r>
  <r>
    <s v="120604002857-0"/>
    <x v="32"/>
    <m/>
    <s v="SERVIDOR ITANIUM"/>
    <s v="19.01.2015"/>
    <n v="31079178.899999999"/>
    <n v="24345356.809999999"/>
    <s v="ZLIN"/>
    <n v="5"/>
    <n v="0"/>
    <n v="0"/>
    <n v="0"/>
    <s v="ZLIN"/>
    <n v="5"/>
    <n v="0"/>
    <n v="0"/>
    <n v="0"/>
    <m/>
    <m/>
    <m/>
  </r>
  <r>
    <s v="120604002858-0"/>
    <x v="32"/>
    <m/>
    <s v="ESCANER"/>
    <s v="28.08.2014"/>
    <n v="965443.19"/>
    <n v="836717.42999999993"/>
    <s v="ZLIN"/>
    <n v="5"/>
    <n v="0"/>
    <n v="0"/>
    <n v="0"/>
    <s v="ZLIN"/>
    <n v="5"/>
    <n v="0"/>
    <n v="0"/>
    <n v="0"/>
    <m/>
    <m/>
    <m/>
  </r>
  <r>
    <s v="120604002863-0"/>
    <x v="32"/>
    <m/>
    <s v="DISCO DURO"/>
    <s v="30.09.2014"/>
    <n v="99990"/>
    <n v="84991.5"/>
    <s v="ZLIN"/>
    <n v="5"/>
    <n v="0"/>
    <n v="0"/>
    <n v="0"/>
    <s v="ZLIN"/>
    <n v="5"/>
    <n v="0"/>
    <n v="0"/>
    <n v="0"/>
    <m/>
    <m/>
    <m/>
  </r>
  <r>
    <s v="120604002865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66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67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68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69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0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1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2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3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4-0"/>
    <x v="32"/>
    <m/>
    <s v="IPAD (TABLETA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5-0"/>
    <x v="32"/>
    <m/>
    <s v="IPAD (TABLETAS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6-0"/>
    <x v="32"/>
    <m/>
    <s v="IPAD (TABLETAS 32 GB+WIFI )"/>
    <s v="01.12.2014"/>
    <n v="484230.51"/>
    <n v="387384.41000000003"/>
    <s v="ZLIN"/>
    <n v="5"/>
    <n v="0"/>
    <n v="0"/>
    <n v="0"/>
    <s v="ZLIN"/>
    <n v="5"/>
    <n v="0"/>
    <n v="0"/>
    <n v="0"/>
    <m/>
    <m/>
    <m/>
  </r>
  <r>
    <s v="120604002877-0"/>
    <x v="32"/>
    <m/>
    <s v="PANTALLA 50&quot;"/>
    <s v="30.09.2014"/>
    <n v="480815"/>
    <n v="255690.55"/>
    <s v="ZLIN"/>
    <n v="10"/>
    <n v="0"/>
    <n v="0"/>
    <n v="0"/>
    <s v="ZLIN"/>
    <n v="5"/>
    <n v="0"/>
    <n v="0"/>
    <n v="0"/>
    <m/>
    <m/>
    <m/>
  </r>
  <r>
    <s v="120604002878-0"/>
    <x v="32"/>
    <m/>
    <s v="COMPUTADORA PORTATIL"/>
    <s v="30.09.2014"/>
    <n v="859244.5"/>
    <n v="732505.92999999993"/>
    <s v="ZLIN"/>
    <n v="5"/>
    <n v="0"/>
    <n v="0"/>
    <n v="0"/>
    <s v="ZLIN"/>
    <n v="5"/>
    <n v="0"/>
    <n v="0"/>
    <n v="0"/>
    <m/>
    <m/>
    <m/>
  </r>
  <r>
    <s v="120604002879-0"/>
    <x v="32"/>
    <m/>
    <s v="IPAD DIRECCION TI"/>
    <s v="24.09.2014"/>
    <n v="470898.12"/>
    <n v="400263.4"/>
    <s v="ZLIN"/>
    <n v="5"/>
    <n v="0"/>
    <n v="0"/>
    <n v="0"/>
    <s v="ZLIN"/>
    <n v="5"/>
    <n v="0"/>
    <n v="0"/>
    <n v="0"/>
    <m/>
    <m/>
    <m/>
  </r>
  <r>
    <s v="120604002880-0"/>
    <x v="32"/>
    <m/>
    <s v="IPAD DIRECCION TI"/>
    <s v="24.09.2014"/>
    <n v="470898.12"/>
    <n v="400263.4"/>
    <s v="ZLIN"/>
    <n v="5"/>
    <n v="0"/>
    <n v="0"/>
    <n v="0"/>
    <s v="ZLIN"/>
    <n v="5"/>
    <n v="0"/>
    <n v="0"/>
    <n v="0"/>
    <m/>
    <m/>
    <m/>
  </r>
  <r>
    <s v="120604002881-0"/>
    <x v="32"/>
    <m/>
    <s v="IPAD DIRECCION TI"/>
    <s v="24.09.2014"/>
    <n v="470898.12"/>
    <n v="0"/>
    <s v="ZLIN"/>
    <n v="5"/>
    <n v="0"/>
    <n v="0"/>
    <n v="0"/>
    <s v="ZLIN"/>
    <n v="5"/>
    <n v="0"/>
    <n v="0"/>
    <n v="0"/>
    <m/>
    <m/>
    <m/>
  </r>
  <r>
    <s v="120604002882-0"/>
    <x v="32"/>
    <m/>
    <s v="COMPUTADORA PORTATIL"/>
    <s v="31.10.2014"/>
    <n v="1022144.37"/>
    <n v="860304.85"/>
    <s v="ZLIN"/>
    <n v="5"/>
    <n v="0"/>
    <n v="0"/>
    <n v="0"/>
    <s v="ZLIN"/>
    <n v="5"/>
    <n v="0"/>
    <n v="0"/>
    <n v="0"/>
    <m/>
    <m/>
    <m/>
  </r>
  <r>
    <s v="120604002883-0"/>
    <x v="32"/>
    <m/>
    <s v="SERVIDOR"/>
    <s v="31.10.2014"/>
    <n v="10121756.699999999"/>
    <n v="9053349.0499999989"/>
    <s v="ZLIN"/>
    <n v="5"/>
    <n v="0"/>
    <n v="0"/>
    <n v="0"/>
    <s v="ZLIN"/>
    <n v="5"/>
    <n v="0"/>
    <n v="0"/>
    <n v="0"/>
    <m/>
    <m/>
    <m/>
  </r>
  <r>
    <s v="120604002883-1"/>
    <x v="32"/>
    <m/>
    <s v="MEMORIA RAM 16 MODULOS  SERVIDOR"/>
    <s v="16.12.2014"/>
    <n v="6788496.4699999997"/>
    <n v="5430797.1799999997"/>
    <s v="ZLIN"/>
    <n v="5"/>
    <n v="0"/>
    <n v="0"/>
    <n v="0"/>
    <s v="ZLIN"/>
    <n v="5"/>
    <n v="0"/>
    <n v="0"/>
    <n v="0"/>
    <m/>
    <m/>
    <m/>
  </r>
  <r>
    <s v="120604002884-0"/>
    <x v="32"/>
    <m/>
    <s v="SERVIDOR"/>
    <s v="31.10.2014"/>
    <n v="10121756.699999999"/>
    <n v="9053349.0499999989"/>
    <s v="ZLIN"/>
    <n v="5"/>
    <n v="0"/>
    <n v="0"/>
    <n v="0"/>
    <s v="ZLIN"/>
    <n v="5"/>
    <n v="0"/>
    <n v="0"/>
    <n v="0"/>
    <m/>
    <m/>
    <m/>
  </r>
  <r>
    <s v="120604002885-0"/>
    <x v="32"/>
    <m/>
    <s v="SERVIDOR"/>
    <s v="31.10.2014"/>
    <n v="10886992.539999999"/>
    <n v="9737809.9899999984"/>
    <s v="ZLIN"/>
    <n v="5"/>
    <n v="0"/>
    <n v="0"/>
    <n v="0"/>
    <s v="ZLIN"/>
    <n v="5"/>
    <n v="0"/>
    <n v="0"/>
    <n v="0"/>
    <m/>
    <m/>
    <m/>
  </r>
  <r>
    <s v="120604002886-0"/>
    <x v="32"/>
    <m/>
    <s v="SERVIDOR"/>
    <s v="31.10.2014"/>
    <n v="9356520.8699999992"/>
    <n v="8368888.1099999994"/>
    <s v="ZLIN"/>
    <n v="5"/>
    <n v="0"/>
    <n v="0"/>
    <n v="0"/>
    <s v="ZLIN"/>
    <n v="5"/>
    <n v="0"/>
    <n v="0"/>
    <n v="0"/>
    <m/>
    <m/>
    <m/>
  </r>
  <r>
    <s v="120604002887-0"/>
    <x v="32"/>
    <m/>
    <s v="MONITOR"/>
    <s v="31.10.2014"/>
    <n v="1051250.1000000001"/>
    <n v="940284.81"/>
    <s v="ZLIN"/>
    <n v="5"/>
    <n v="0"/>
    <n v="0"/>
    <n v="0"/>
    <s v="ZLIN"/>
    <n v="5"/>
    <n v="0"/>
    <n v="0"/>
    <n v="0"/>
    <m/>
    <m/>
    <m/>
  </r>
  <r>
    <s v="120604002888-0"/>
    <x v="32"/>
    <m/>
    <s v="MONITOR"/>
    <s v="31.10.2014"/>
    <n v="1051250.1000000001"/>
    <n v="940284.81"/>
    <s v="ZLIN"/>
    <n v="5"/>
    <n v="0"/>
    <n v="0"/>
    <n v="0"/>
    <s v="ZLIN"/>
    <n v="5"/>
    <n v="0"/>
    <n v="0"/>
    <n v="0"/>
    <m/>
    <m/>
    <m/>
  </r>
  <r>
    <s v="120604002889-0"/>
    <x v="32"/>
    <m/>
    <s v="WORKSTATION ALL IN ONE"/>
    <s v="31.10.2014"/>
    <n v="1833594.74"/>
    <n v="1640048.63"/>
    <s v="ZLIN"/>
    <n v="5"/>
    <n v="0"/>
    <n v="0"/>
    <n v="0"/>
    <s v="ZLIN"/>
    <n v="5"/>
    <n v="0"/>
    <n v="0"/>
    <n v="0"/>
    <m/>
    <m/>
    <m/>
  </r>
  <r>
    <s v="120604002890-0"/>
    <x v="32"/>
    <m/>
    <s v="WORKSTATION ALL IN ONE"/>
    <s v="31.10.2014"/>
    <n v="1833594.74"/>
    <n v="1640048.63"/>
    <s v="ZLIN"/>
    <n v="5"/>
    <n v="0"/>
    <n v="0"/>
    <n v="0"/>
    <s v="ZLIN"/>
    <n v="5"/>
    <n v="0"/>
    <n v="0"/>
    <n v="0"/>
    <m/>
    <m/>
    <m/>
  </r>
  <r>
    <s v="120604002891-0"/>
    <x v="32"/>
    <m/>
    <s v="WORKSTATION ALL IN ONE"/>
    <s v="31.10.2014"/>
    <n v="1833594.74"/>
    <n v="1640048.63"/>
    <s v="ZLIN"/>
    <n v="5"/>
    <n v="0"/>
    <n v="0"/>
    <n v="0"/>
    <s v="ZLIN"/>
    <n v="5"/>
    <n v="0"/>
    <n v="0"/>
    <n v="0"/>
    <m/>
    <m/>
    <m/>
  </r>
  <r>
    <s v="120604002892-0"/>
    <x v="32"/>
    <m/>
    <s v="WORKSTATION ALL IN ONE"/>
    <s v="31.10.2014"/>
    <n v="1833594.74"/>
    <n v="1640048.63"/>
    <s v="ZLIN"/>
    <n v="5"/>
    <n v="0"/>
    <n v="0"/>
    <n v="0"/>
    <s v="ZLIN"/>
    <n v="5"/>
    <n v="0"/>
    <n v="0"/>
    <n v="0"/>
    <m/>
    <m/>
    <m/>
  </r>
  <r>
    <s v="120604002893-0"/>
    <x v="32"/>
    <m/>
    <s v="WORKSTATION ALL IN ONE"/>
    <s v="31.10.2014"/>
    <n v="1833594.74"/>
    <n v="1640048.63"/>
    <s v="ZLIN"/>
    <n v="5"/>
    <n v="0"/>
    <n v="0"/>
    <n v="0"/>
    <s v="ZLIN"/>
    <n v="5"/>
    <n v="0"/>
    <n v="0"/>
    <n v="0"/>
    <m/>
    <m/>
    <m/>
  </r>
  <r>
    <s v="120604002894-0"/>
    <x v="32"/>
    <m/>
    <s v="WORKSTATION ALL IN ONE"/>
    <s v="31.10.2014"/>
    <n v="1833594.74"/>
    <n v="1640048.63"/>
    <s v="ZLIN"/>
    <n v="5"/>
    <n v="0"/>
    <n v="0"/>
    <n v="0"/>
    <s v="ZLIN"/>
    <n v="5"/>
    <n v="0"/>
    <n v="0"/>
    <n v="0"/>
    <m/>
    <m/>
    <m/>
  </r>
  <r>
    <s v="120604002895-0"/>
    <x v="32"/>
    <m/>
    <s v="WORKSTATION ALL IN ONE"/>
    <s v="31.10.2014"/>
    <n v="1833139.24"/>
    <n v="1639641.21"/>
    <s v="ZLIN"/>
    <n v="5"/>
    <n v="0"/>
    <n v="0"/>
    <n v="0"/>
    <s v="ZLIN"/>
    <n v="5"/>
    <n v="0"/>
    <n v="0"/>
    <n v="0"/>
    <m/>
    <m/>
    <m/>
  </r>
  <r>
    <s v="120604002896-0"/>
    <x v="32"/>
    <m/>
    <s v="WORKSTATION ALL IN ONE"/>
    <s v="31.10.2014"/>
    <n v="1540838.06"/>
    <n v="1378194.04"/>
    <s v="ZLIN"/>
    <n v="5"/>
    <n v="0"/>
    <n v="0"/>
    <n v="0"/>
    <s v="ZLIN"/>
    <n v="5"/>
    <n v="0"/>
    <n v="0"/>
    <n v="0"/>
    <m/>
    <m/>
    <m/>
  </r>
  <r>
    <s v="120604002897-0"/>
    <x v="32"/>
    <m/>
    <s v="WORKSTATION ALL IN ONE"/>
    <s v="31.10.2014"/>
    <n v="1540828.05"/>
    <n v="1378185.09"/>
    <s v="ZLIN"/>
    <n v="5"/>
    <n v="0"/>
    <n v="0"/>
    <n v="0"/>
    <s v="ZLIN"/>
    <n v="5"/>
    <n v="0"/>
    <n v="0"/>
    <n v="0"/>
    <m/>
    <m/>
    <m/>
  </r>
  <r>
    <s v="120604002903-0"/>
    <x v="32"/>
    <m/>
    <s v="SCANNER"/>
    <s v="14.10.2014"/>
    <n v="1353154.66"/>
    <n v="1127628.8799999999"/>
    <s v="ZLIN"/>
    <n v="5"/>
    <n v="0"/>
    <n v="0"/>
    <n v="0"/>
    <s v="ZLIN"/>
    <n v="5"/>
    <n v="0"/>
    <n v="0"/>
    <n v="0"/>
    <m/>
    <m/>
    <m/>
  </r>
  <r>
    <s v="120604002904-0"/>
    <x v="32"/>
    <m/>
    <s v="IPAD DIRECCION TI (TABLETA 32GB+WIFI )"/>
    <s v="01.12.2014"/>
    <n v="484214.42"/>
    <n v="387371.54"/>
    <s v="ZLIN"/>
    <n v="5"/>
    <n v="0"/>
    <n v="0"/>
    <n v="0"/>
    <s v="ZLIN"/>
    <n v="5"/>
    <n v="0"/>
    <n v="0"/>
    <n v="0"/>
    <m/>
    <m/>
    <m/>
  </r>
  <r>
    <s v="120604002905-0"/>
    <x v="32"/>
    <m/>
    <s v="IMPRESORA"/>
    <s v="27.10.2014"/>
    <n v="248487"/>
    <n v="207072.5"/>
    <s v="ZLIN"/>
    <n v="5"/>
    <n v="0"/>
    <n v="0"/>
    <n v="0"/>
    <s v="ZLIN"/>
    <n v="5"/>
    <n v="0"/>
    <n v="0"/>
    <n v="0"/>
    <m/>
    <m/>
    <m/>
  </r>
  <r>
    <s v="120604002906-0"/>
    <x v="32"/>
    <m/>
    <s v="IMPRESORA"/>
    <s v="29.10.2014"/>
    <n v="469503.84"/>
    <n v="391253.2"/>
    <s v="ZLIN"/>
    <n v="5"/>
    <n v="0"/>
    <n v="0"/>
    <n v="0"/>
    <s v="ZLIN"/>
    <n v="5"/>
    <n v="0"/>
    <n v="0"/>
    <n v="0"/>
    <m/>
    <m/>
    <m/>
  </r>
  <r>
    <s v="120604002907-0"/>
    <x v="32"/>
    <m/>
    <s v="IMPRESORA"/>
    <s v="02.12.2014"/>
    <n v="451079.91"/>
    <n v="360863.93"/>
    <s v="ZLIN"/>
    <n v="5"/>
    <n v="0"/>
    <n v="0"/>
    <n v="0"/>
    <s v="ZLIN"/>
    <n v="5"/>
    <n v="0"/>
    <n v="0"/>
    <n v="0"/>
    <m/>
    <m/>
    <m/>
  </r>
  <r>
    <s v="120604002914-0"/>
    <x v="32"/>
    <m/>
    <s v="COMPUTADORA PORTATIL"/>
    <s v="16.12.2014"/>
    <n v="864767.81"/>
    <n v="691814.25"/>
    <s v="ZLIN"/>
    <n v="5"/>
    <n v="0"/>
    <n v="0"/>
    <n v="0"/>
    <s v="ZLIN"/>
    <n v="5"/>
    <n v="0"/>
    <n v="0"/>
    <n v="0"/>
    <m/>
    <m/>
    <m/>
  </r>
  <r>
    <s v="120604002917-0"/>
    <x v="32"/>
    <m/>
    <s v="IMPRESORA HP LASER"/>
    <s v="19.12.2014"/>
    <n v="166089.66"/>
    <n v="132871.73000000001"/>
    <s v="ZLIN"/>
    <n v="5"/>
    <n v="0"/>
    <n v="0"/>
    <n v="0"/>
    <s v="ZLIN"/>
    <n v="5"/>
    <n v="0"/>
    <n v="0"/>
    <n v="0"/>
    <m/>
    <m/>
    <m/>
  </r>
  <r>
    <s v="120604002918-0"/>
    <x v="32"/>
    <m/>
    <s v="COMPUTADORA PORTATIL"/>
    <s v="19.12.2014"/>
    <n v="551364.66"/>
    <n v="441091.73000000004"/>
    <s v="ZLIN"/>
    <n v="5"/>
    <n v="0"/>
    <n v="0"/>
    <n v="0"/>
    <s v="ZLIN"/>
    <n v="5"/>
    <n v="0"/>
    <n v="0"/>
    <n v="0"/>
    <m/>
    <m/>
    <m/>
  </r>
  <r>
    <s v="120604002919-0"/>
    <x v="32"/>
    <m/>
    <s v="COMPUTADORA PORTATIL"/>
    <s v="19.12.2014"/>
    <n v="549719.55000000005"/>
    <n v="439775.64"/>
    <s v="ZLIN"/>
    <n v="5"/>
    <n v="0"/>
    <n v="0"/>
    <n v="0"/>
    <s v="ZLIN"/>
    <n v="5"/>
    <n v="0"/>
    <n v="0"/>
    <n v="0"/>
    <m/>
    <m/>
    <m/>
  </r>
  <r>
    <s v="120604002936-0"/>
    <x v="32"/>
    <m/>
    <s v="Portátil Informática GERE"/>
    <s v="26.01.2015"/>
    <n v="750000"/>
    <n v="587500"/>
    <s v="ZLIN"/>
    <n v="5"/>
    <n v="0"/>
    <n v="0"/>
    <n v="0"/>
    <s v="ZLIN"/>
    <n v="5"/>
    <n v="0"/>
    <n v="0"/>
    <n v="0"/>
    <m/>
    <m/>
    <m/>
  </r>
  <r>
    <s v="120604002937-0"/>
    <x v="32"/>
    <m/>
    <s v="Portátil Mantenimiento GERE"/>
    <s v="26.01.2015"/>
    <n v="749999.99"/>
    <n v="587500"/>
    <s v="ZLIN"/>
    <n v="5"/>
    <n v="0"/>
    <n v="0"/>
    <n v="0"/>
    <s v="ZLIN"/>
    <n v="5"/>
    <n v="0"/>
    <n v="0"/>
    <n v="0"/>
    <m/>
    <m/>
    <m/>
  </r>
  <r>
    <s v="120604002939-0"/>
    <x v="32"/>
    <m/>
    <s v="ESCANER"/>
    <s v="06.03.2015"/>
    <n v="4736960"/>
    <n v="3552720"/>
    <s v="ZLIN"/>
    <n v="5"/>
    <n v="0"/>
    <n v="0"/>
    <n v="0"/>
    <s v="ZLIN"/>
    <n v="5"/>
    <n v="0"/>
    <n v="0"/>
    <n v="0"/>
    <m/>
    <m/>
    <m/>
  </r>
  <r>
    <s v="120604002940-0"/>
    <x v="32"/>
    <m/>
    <s v="ESCANER ALTO VOLUMEN DE TRABAJO"/>
    <s v="06.03.2015"/>
    <n v="4736960"/>
    <n v="3552720"/>
    <s v="ZLIN"/>
    <n v="5"/>
    <n v="0"/>
    <n v="0"/>
    <n v="0"/>
    <s v="ZLIN"/>
    <n v="5"/>
    <n v="0"/>
    <n v="0"/>
    <n v="0"/>
    <m/>
    <m/>
    <m/>
  </r>
  <r>
    <s v="120604002943-0"/>
    <x v="32"/>
    <m/>
    <s v="COMPUTADORA ALL IN ONE"/>
    <s v="13.02.2015"/>
    <n v="1094142"/>
    <n v="838842.2"/>
    <s v="ZLIN"/>
    <n v="5"/>
    <n v="0"/>
    <n v="0"/>
    <n v="0"/>
    <s v="ZLIN"/>
    <n v="5"/>
    <n v="0"/>
    <n v="0"/>
    <n v="0"/>
    <m/>
    <m/>
    <m/>
  </r>
  <r>
    <s v="120604002944-0"/>
    <x v="32"/>
    <m/>
    <s v="COMPUTADORA ALL IN ONE"/>
    <s v="13.02.2015"/>
    <n v="1094177.58"/>
    <n v="838869.4800000001"/>
    <s v="ZLIN"/>
    <n v="5"/>
    <n v="0"/>
    <n v="0"/>
    <n v="0"/>
    <s v="ZLIN"/>
    <n v="5"/>
    <n v="0"/>
    <n v="0"/>
    <n v="0"/>
    <m/>
    <m/>
    <m/>
  </r>
  <r>
    <s v="120604002945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46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47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48-0"/>
    <x v="32"/>
    <m/>
    <s v="PAD PARA FIRMA ELECTRONICA"/>
    <s v="21.07.2015"/>
    <n v="544430.62"/>
    <n v="372027.58999999997"/>
    <s v="ZLIN"/>
    <n v="5"/>
    <n v="0"/>
    <n v="0"/>
    <n v="0"/>
    <s v="ZLIN"/>
    <n v="5"/>
    <n v="0"/>
    <n v="0"/>
    <n v="0"/>
    <m/>
    <m/>
    <m/>
  </r>
  <r>
    <s v="120604002949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0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1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2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3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4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5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6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7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8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59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0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1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2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3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4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5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6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7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8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69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70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71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72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73-0"/>
    <x v="32"/>
    <m/>
    <s v="PAD PARA FIRMA ELECTRONICA"/>
    <s v="21.07.2015"/>
    <n v="272215.31"/>
    <n v="186013.78999999998"/>
    <s v="ZLIN"/>
    <n v="5"/>
    <n v="0"/>
    <n v="0"/>
    <n v="0"/>
    <s v="ZLIN"/>
    <n v="5"/>
    <n v="0"/>
    <n v="0"/>
    <n v="0"/>
    <m/>
    <m/>
    <m/>
  </r>
  <r>
    <s v="120604002975-0"/>
    <x v="32"/>
    <m/>
    <s v="SCANER INDUSTRIAL"/>
    <s v="28.02.2015"/>
    <n v="3630202.23"/>
    <n v="3220796.09"/>
    <s v="ZLIN"/>
    <n v="5"/>
    <n v="0"/>
    <n v="0"/>
    <n v="0"/>
    <s v="ZLIN"/>
    <n v="5"/>
    <n v="0"/>
    <n v="0"/>
    <n v="0"/>
    <m/>
    <m/>
    <m/>
  </r>
  <r>
    <s v="120604002977-0"/>
    <x v="32"/>
    <m/>
    <s v="SCANER INDUSTRIAL"/>
    <s v="28.02.2015"/>
    <n v="3630202.23"/>
    <n v="3220796.09"/>
    <s v="ZLIN"/>
    <n v="5"/>
    <n v="0"/>
    <n v="0"/>
    <n v="0"/>
    <s v="ZLIN"/>
    <n v="5"/>
    <n v="0"/>
    <n v="0"/>
    <n v="0"/>
    <m/>
    <m/>
    <m/>
  </r>
  <r>
    <s v="120604002978-0"/>
    <x v="32"/>
    <m/>
    <s v="SCANER INDUSTRIAL"/>
    <s v="28.02.2015"/>
    <n v="3630202.23"/>
    <n v="3220796.09"/>
    <s v="ZLIN"/>
    <n v="5"/>
    <n v="0"/>
    <n v="0"/>
    <n v="0"/>
    <s v="ZLIN"/>
    <n v="5"/>
    <n v="0"/>
    <n v="0"/>
    <n v="0"/>
    <m/>
    <m/>
    <m/>
  </r>
  <r>
    <s v="120604002979-0"/>
    <x v="32"/>
    <m/>
    <s v="SCANER INDUSTRIAL"/>
    <s v="28.02.2015"/>
    <n v="3630202.23"/>
    <n v="3220796.09"/>
    <s v="ZLIN"/>
    <n v="5"/>
    <n v="0"/>
    <n v="0"/>
    <n v="0"/>
    <s v="ZLIN"/>
    <n v="5"/>
    <n v="0"/>
    <n v="0"/>
    <n v="0"/>
    <m/>
    <m/>
    <m/>
  </r>
  <r>
    <s v="120604002980-0"/>
    <x v="32"/>
    <m/>
    <s v="SCANER INDUSTRIAL"/>
    <s v="28.02.2015"/>
    <n v="3630202.21"/>
    <n v="3220796.07"/>
    <s v="ZLIN"/>
    <n v="5"/>
    <n v="0"/>
    <n v="0"/>
    <n v="0"/>
    <s v="ZLIN"/>
    <n v="5"/>
    <n v="0"/>
    <n v="0"/>
    <n v="0"/>
    <m/>
    <m/>
    <m/>
  </r>
  <r>
    <s v="120604002981-0"/>
    <x v="32"/>
    <m/>
    <s v="SCANER INDUSTRIAL"/>
    <s v="28.02.2015"/>
    <n v="4231850"/>
    <n v="3869791.7199999997"/>
    <s v="ZLIN"/>
    <n v="5"/>
    <n v="0"/>
    <n v="0"/>
    <n v="0"/>
    <s v="ZLIN"/>
    <n v="5"/>
    <n v="0"/>
    <n v="0"/>
    <n v="0"/>
    <m/>
    <m/>
    <m/>
  </r>
  <r>
    <s v="120604002982-0"/>
    <x v="32"/>
    <m/>
    <s v="IMPRESORA LASER"/>
    <s v="05.03.2015"/>
    <n v="310954.65999999997"/>
    <n v="233215.99"/>
    <s v="ZLIN"/>
    <n v="5"/>
    <n v="0"/>
    <n v="0"/>
    <n v="0"/>
    <s v="ZLIN"/>
    <n v="5"/>
    <n v="0"/>
    <n v="0"/>
    <n v="0"/>
    <m/>
    <m/>
    <m/>
  </r>
  <r>
    <s v="120604002983-0"/>
    <x v="32"/>
    <m/>
    <s v="IMPRESORA LASER"/>
    <s v="05.03.2015"/>
    <n v="310954.65999999997"/>
    <n v="233215.99"/>
    <s v="ZLIN"/>
    <n v="5"/>
    <n v="0"/>
    <n v="0"/>
    <n v="0"/>
    <s v="ZLIN"/>
    <n v="5"/>
    <n v="0"/>
    <n v="0"/>
    <n v="0"/>
    <m/>
    <m/>
    <m/>
  </r>
  <r>
    <s v="120604002984-0"/>
    <x v="32"/>
    <m/>
    <s v="IMPRESORA"/>
    <s v="05.03.2015"/>
    <n v="310954.65000000002"/>
    <n v="233215.99000000002"/>
    <s v="ZLIN"/>
    <n v="5"/>
    <n v="0"/>
    <n v="0"/>
    <n v="0"/>
    <s v="ZLIN"/>
    <n v="5"/>
    <n v="0"/>
    <n v="0"/>
    <n v="0"/>
    <m/>
    <m/>
    <m/>
  </r>
  <r>
    <s v="120604002985-0"/>
    <x v="32"/>
    <m/>
    <s v="COMPUTADORA PORTATIL ( INCLUYE MALETÍN )"/>
    <s v="26.03.2015"/>
    <n v="874996.29"/>
    <n v="656247.22"/>
    <s v="ZLIN"/>
    <n v="5"/>
    <n v="0"/>
    <n v="0"/>
    <n v="0"/>
    <s v="ZLIN"/>
    <n v="5"/>
    <n v="0"/>
    <n v="0"/>
    <n v="0"/>
    <m/>
    <m/>
    <m/>
  </r>
  <r>
    <s v="120604002986-0"/>
    <x v="32"/>
    <m/>
    <s v="COMPUTADORA PORTATIL ( INCLUYE MALETÍN )"/>
    <s v="26.03.2015"/>
    <n v="874996.29"/>
    <n v="656247.22"/>
    <s v="ZLIN"/>
    <n v="5"/>
    <n v="0"/>
    <n v="0"/>
    <n v="0"/>
    <s v="ZLIN"/>
    <n v="5"/>
    <n v="0"/>
    <n v="0"/>
    <n v="0"/>
    <m/>
    <m/>
    <m/>
  </r>
  <r>
    <s v="120604002987-0"/>
    <x v="32"/>
    <m/>
    <s v="IMPRESORA"/>
    <s v="25.03.2015"/>
    <n v="143510"/>
    <n v="107632.5"/>
    <s v="ZLIN"/>
    <n v="5"/>
    <n v="0"/>
    <n v="0"/>
    <n v="0"/>
    <s v="ZLIN"/>
    <n v="5"/>
    <n v="0"/>
    <n v="0"/>
    <n v="0"/>
    <m/>
    <m/>
    <m/>
  </r>
  <r>
    <s v="120604002988-0"/>
    <x v="32"/>
    <m/>
    <s v="IMPRESORA"/>
    <s v="25.03.2015"/>
    <n v="143510"/>
    <n v="107632.5"/>
    <s v="ZLIN"/>
    <n v="5"/>
    <n v="0"/>
    <n v="0"/>
    <n v="0"/>
    <s v="ZLIN"/>
    <n v="5"/>
    <n v="0"/>
    <n v="0"/>
    <n v="0"/>
    <m/>
    <m/>
    <m/>
  </r>
  <r>
    <s v="120604002989-0"/>
    <x v="32"/>
    <m/>
    <s v="COMPUTADOR ULTRAROBUSTO"/>
    <s v="31.03.2015"/>
    <n v="5989000"/>
    <n v="4566612.5"/>
    <s v="ZLIN"/>
    <n v="5"/>
    <n v="0"/>
    <n v="0"/>
    <n v="0"/>
    <s v="ZLIN"/>
    <n v="5"/>
    <n v="0"/>
    <n v="0"/>
    <n v="0"/>
    <m/>
    <m/>
    <m/>
  </r>
  <r>
    <s v="120604002990-0"/>
    <x v="32"/>
    <m/>
    <s v="SIST.ALMAC.HP 3PAR - STORE SERV 7400 2-N"/>
    <s v="31.03.2015"/>
    <n v="70533671.469999999"/>
    <n v="56426937.18"/>
    <s v="ZLIN"/>
    <n v="5"/>
    <n v="0"/>
    <n v="0"/>
    <n v="0"/>
    <s v="ZLIN"/>
    <n v="5"/>
    <n v="0"/>
    <n v="0"/>
    <n v="0"/>
    <m/>
    <m/>
    <m/>
  </r>
  <r>
    <s v="120604002990-1"/>
    <x v="32"/>
    <m/>
    <s v="DISCO DURO PARA 3PAR"/>
    <s v="13.07.2015"/>
    <n v="810783.01"/>
    <n v="608087.25"/>
    <s v="ZLIN"/>
    <n v="5"/>
    <n v="0"/>
    <n v="0"/>
    <n v="0"/>
    <s v="ZLIN"/>
    <n v="5"/>
    <n v="0"/>
    <n v="0"/>
    <n v="0"/>
    <m/>
    <m/>
    <m/>
  </r>
  <r>
    <s v="120604002990-2"/>
    <x v="32"/>
    <m/>
    <s v="DISCO DURO PARA 3PAR"/>
    <s v="13.07.2015"/>
    <n v="810783.01"/>
    <n v="608087.25"/>
    <s v="ZLIN"/>
    <n v="5"/>
    <n v="0"/>
    <n v="0"/>
    <n v="0"/>
    <s v="ZLIN"/>
    <n v="5"/>
    <n v="0"/>
    <n v="0"/>
    <n v="0"/>
    <m/>
    <m/>
    <m/>
  </r>
  <r>
    <s v="120604002990-3"/>
    <x v="32"/>
    <m/>
    <s v="DISCO DURO PARA 3PAR"/>
    <s v="22.09.2015"/>
    <n v="809487.45"/>
    <n v="607115.59"/>
    <s v="ZLIN"/>
    <n v="5"/>
    <n v="0"/>
    <n v="0"/>
    <n v="0"/>
    <s v="ZLIN"/>
    <n v="5"/>
    <n v="0"/>
    <n v="0"/>
    <n v="0"/>
    <m/>
    <m/>
    <m/>
  </r>
  <r>
    <s v="120604002990-4"/>
    <x v="32"/>
    <m/>
    <s v="DISCO DURO PARA 3PAR"/>
    <s v="22.09.2015"/>
    <n v="809487.45"/>
    <n v="607115.59"/>
    <s v="ZLIN"/>
    <n v="5"/>
    <n v="0"/>
    <n v="0"/>
    <n v="0"/>
    <s v="ZLIN"/>
    <n v="5"/>
    <n v="0"/>
    <n v="0"/>
    <n v="0"/>
    <m/>
    <m/>
    <m/>
  </r>
  <r>
    <s v="120604002990-5"/>
    <x v="32"/>
    <m/>
    <s v="DISCO PARA 3PAR"/>
    <s v="09.03.2016"/>
    <n v="923903.02"/>
    <n v="641075.56000000006"/>
    <s v="ZLIN"/>
    <n v="5"/>
    <n v="0"/>
    <n v="0"/>
    <n v="0"/>
    <s v="ZLIN"/>
    <n v="5"/>
    <n v="0"/>
    <n v="0"/>
    <n v="0"/>
    <m/>
    <m/>
    <m/>
  </r>
  <r>
    <s v="120604002991-0"/>
    <x v="32"/>
    <m/>
    <s v="PAD PARA FIRMA DIGITAL"/>
    <s v="31.03.2015"/>
    <n v="319493.08"/>
    <n v="259588.12000000002"/>
    <s v="ZLIN"/>
    <n v="5"/>
    <n v="0"/>
    <n v="0"/>
    <n v="0"/>
    <s v="ZLIN"/>
    <n v="5"/>
    <n v="0"/>
    <n v="0"/>
    <n v="0"/>
    <m/>
    <m/>
    <m/>
  </r>
  <r>
    <s v="12060400299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299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1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0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1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1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1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2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1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3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1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4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1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2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3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4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5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6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7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8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59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60-0"/>
    <x v="32"/>
    <m/>
    <s v="PAD PARA FIRMA DIGITAL"/>
    <s v="31.03.2015"/>
    <n v="319493.15000000002"/>
    <n v="258345.71000000002"/>
    <s v="ZLIN"/>
    <n v="5"/>
    <n v="0"/>
    <n v="0"/>
    <n v="0"/>
    <s v="ZLIN"/>
    <n v="5"/>
    <n v="0"/>
    <n v="0"/>
    <n v="0"/>
    <m/>
    <m/>
    <m/>
  </r>
  <r>
    <s v="120604003061-0"/>
    <x v="32"/>
    <m/>
    <s v="IMPRESORA LASER SF A COLOR"/>
    <s v="08.04.2015"/>
    <n v="362831.99"/>
    <n v="266076.79999999999"/>
    <s v="ZLIN"/>
    <n v="5"/>
    <n v="0"/>
    <n v="0"/>
    <n v="0"/>
    <s v="ZLIN"/>
    <n v="5"/>
    <n v="0"/>
    <n v="0"/>
    <n v="0"/>
    <m/>
    <m/>
    <m/>
  </r>
  <r>
    <s v="120604003064-0"/>
    <x v="32"/>
    <m/>
    <s v="PLOTTER"/>
    <s v="01.09.2015"/>
    <n v="5337940.2"/>
    <n v="3469661.13"/>
    <s v="ZLIN"/>
    <n v="5"/>
    <n v="0"/>
    <n v="0"/>
    <n v="0"/>
    <s v="ZLIN"/>
    <n v="5"/>
    <n v="0"/>
    <n v="0"/>
    <n v="0"/>
    <m/>
    <m/>
    <m/>
  </r>
  <r>
    <s v="120604003065-0"/>
    <x v="32"/>
    <m/>
    <s v="COMPUTADORA PARA ESCRITORIO VIRTUAL"/>
    <s v="08.05.2015"/>
    <n v="444044.85"/>
    <n v="318232.13999999996"/>
    <s v="ZLIN"/>
    <n v="5"/>
    <n v="0"/>
    <n v="0"/>
    <n v="0"/>
    <s v="ZLIN"/>
    <n v="5"/>
    <n v="0"/>
    <n v="0"/>
    <n v="0"/>
    <m/>
    <m/>
    <m/>
  </r>
  <r>
    <s v="120604003066-0"/>
    <x v="32"/>
    <m/>
    <s v="COMPUTADORA PARA ESCRITORIO VIRTUAL"/>
    <s v="08.05.2015"/>
    <n v="574239.23"/>
    <n v="411538.12"/>
    <s v="ZLIN"/>
    <n v="5"/>
    <n v="0"/>
    <n v="0"/>
    <n v="0"/>
    <s v="ZLIN"/>
    <n v="5"/>
    <n v="0"/>
    <n v="0"/>
    <n v="0"/>
    <m/>
    <m/>
    <m/>
  </r>
  <r>
    <s v="120604003067-0"/>
    <x v="32"/>
    <m/>
    <s v="COMPUTADORA PARA ESCRITORIO VIRTUAL"/>
    <s v="08.05.2015"/>
    <n v="444044.85"/>
    <n v="318232.13999999996"/>
    <s v="ZLIN"/>
    <n v="5"/>
    <n v="0"/>
    <n v="0"/>
    <n v="0"/>
    <s v="ZLIN"/>
    <n v="5"/>
    <n v="0"/>
    <n v="0"/>
    <n v="0"/>
    <m/>
    <m/>
    <m/>
  </r>
  <r>
    <s v="120604003068-0"/>
    <x v="32"/>
    <m/>
    <s v="COMPUTADORA PARA ESCRITORIO VIRTUAL THIN CLIENT"/>
    <s v="08.05.2015"/>
    <n v="272139.11"/>
    <n v="195033.02"/>
    <s v="ZLIN"/>
    <n v="5"/>
    <n v="0"/>
    <n v="0"/>
    <n v="0"/>
    <s v="ZLIN"/>
    <n v="5"/>
    <n v="0"/>
    <n v="0"/>
    <n v="0"/>
    <m/>
    <m/>
    <m/>
  </r>
  <r>
    <s v="120604003069-0"/>
    <x v="32"/>
    <m/>
    <s v="COMPUTADORA ENVY 27"/>
    <s v="31.05.2015"/>
    <n v="1190000"/>
    <n v="880930.56"/>
    <s v="ZLIN"/>
    <n v="5"/>
    <n v="0"/>
    <n v="0"/>
    <n v="0"/>
    <s v="ZLIN"/>
    <n v="5"/>
    <n v="0"/>
    <n v="0"/>
    <n v="0"/>
    <m/>
    <m/>
    <m/>
  </r>
  <r>
    <s v="120604003070-0"/>
    <x v="32"/>
    <m/>
    <s v="IMPRESORA"/>
    <s v="23.04.2015"/>
    <n v="126899"/>
    <n v="93059.26999999999"/>
    <s v="ZLIN"/>
    <n v="5"/>
    <n v="0"/>
    <n v="0"/>
    <n v="0"/>
    <s v="ZLIN"/>
    <n v="5"/>
    <n v="0"/>
    <n v="0"/>
    <n v="0"/>
    <m/>
    <m/>
    <m/>
  </r>
  <r>
    <s v="120604003071-0"/>
    <x v="32"/>
    <m/>
    <s v="COMPUTADORA PORTATIL"/>
    <s v="27.04.2015"/>
    <n v="874996.29"/>
    <n v="641663.95000000007"/>
    <s v="ZLIN"/>
    <n v="5"/>
    <n v="0"/>
    <n v="0"/>
    <n v="0"/>
    <s v="ZLIN"/>
    <n v="5"/>
    <n v="0"/>
    <n v="0"/>
    <n v="0"/>
    <m/>
    <m/>
    <m/>
  </r>
  <r>
    <s v="120604003072-0"/>
    <x v="32"/>
    <m/>
    <s v="COMPUTADORA PORTATIL"/>
    <s v="27.04.2015"/>
    <n v="874996.29"/>
    <n v="641663.95000000007"/>
    <s v="ZLIN"/>
    <n v="5"/>
    <n v="0"/>
    <n v="0"/>
    <n v="0"/>
    <s v="ZLIN"/>
    <n v="5"/>
    <n v="0"/>
    <n v="0"/>
    <n v="0"/>
    <m/>
    <m/>
    <m/>
  </r>
  <r>
    <s v="120604003073-0"/>
    <x v="32"/>
    <m/>
    <s v="IMPRERSORA"/>
    <s v="07.05.2015"/>
    <n v="224400.71"/>
    <n v="160820.5"/>
    <s v="ZLIN"/>
    <n v="5"/>
    <n v="0"/>
    <n v="0"/>
    <n v="0"/>
    <s v="ZLIN"/>
    <n v="5"/>
    <n v="0"/>
    <n v="0"/>
    <n v="0"/>
    <m/>
    <m/>
    <m/>
  </r>
  <r>
    <s v="120604003074-0"/>
    <x v="32"/>
    <m/>
    <s v="COMPUTADORA PORTATIL"/>
    <s v="06.05.2015"/>
    <n v="958315"/>
    <n v="686792.41999999993"/>
    <s v="ZLIN"/>
    <n v="5"/>
    <n v="0"/>
    <n v="0"/>
    <n v="0"/>
    <s v="ZLIN"/>
    <n v="5"/>
    <n v="0"/>
    <n v="0"/>
    <n v="0"/>
    <m/>
    <m/>
    <m/>
  </r>
  <r>
    <s v="120604003075-0"/>
    <x v="32"/>
    <m/>
    <s v="COMPUTADORA PORTATIL"/>
    <s v="06.05.2015"/>
    <n v="958315"/>
    <n v="686792.41999999993"/>
    <s v="ZLIN"/>
    <n v="5"/>
    <n v="0"/>
    <n v="0"/>
    <n v="0"/>
    <s v="ZLIN"/>
    <n v="5"/>
    <n v="0"/>
    <n v="0"/>
    <n v="0"/>
    <m/>
    <m/>
    <m/>
  </r>
  <r>
    <s v="120604003076-0"/>
    <x v="32"/>
    <m/>
    <s v="COMPUTADORA PORTATIL"/>
    <s v="31.05.2015"/>
    <n v="840136.96"/>
    <n v="629869.35"/>
    <s v="ZLIN"/>
    <n v="5"/>
    <n v="0"/>
    <n v="0"/>
    <n v="0"/>
    <s v="ZLIN"/>
    <n v="5"/>
    <n v="0"/>
    <n v="0"/>
    <n v="0"/>
    <m/>
    <m/>
    <m/>
  </r>
  <r>
    <s v="120604003077-0"/>
    <x v="32"/>
    <m/>
    <s v="COMPUTADORA PORTATIL"/>
    <s v="31.05.2015"/>
    <n v="840136.96"/>
    <n v="629869.35"/>
    <s v="ZLIN"/>
    <n v="5"/>
    <n v="0"/>
    <n v="0"/>
    <n v="0"/>
    <s v="ZLIN"/>
    <n v="5"/>
    <n v="0"/>
    <n v="0"/>
    <n v="0"/>
    <m/>
    <m/>
    <m/>
  </r>
  <r>
    <s v="120604003078-0"/>
    <x v="32"/>
    <m/>
    <s v="COMPUTADORA PORTATIL"/>
    <s v="31.05.2015"/>
    <n v="840136.96"/>
    <n v="629869.35"/>
    <s v="ZLIN"/>
    <n v="5"/>
    <n v="0"/>
    <n v="0"/>
    <n v="0"/>
    <s v="ZLIN"/>
    <n v="5"/>
    <n v="0"/>
    <n v="0"/>
    <n v="0"/>
    <m/>
    <m/>
    <m/>
  </r>
  <r>
    <s v="120604003079-0"/>
    <x v="32"/>
    <m/>
    <s v="UPS"/>
    <s v="24.08.2015"/>
    <n v="4278310.5199999996"/>
    <n v="2852207.01"/>
    <s v="ZLIN"/>
    <n v="5"/>
    <n v="0"/>
    <n v="0"/>
    <n v="0"/>
    <s v="ZLIN"/>
    <n v="5"/>
    <n v="0"/>
    <n v="0"/>
    <n v="0"/>
    <m/>
    <m/>
    <m/>
  </r>
  <r>
    <s v="120604003080-0"/>
    <x v="32"/>
    <m/>
    <s v="COMPUTADORA PORTATIL"/>
    <s v="31.05.2015"/>
    <n v="840136.96"/>
    <n v="629869.35"/>
    <s v="ZLIN"/>
    <n v="5"/>
    <n v="0"/>
    <n v="0"/>
    <n v="0"/>
    <s v="ZLIN"/>
    <n v="5"/>
    <n v="0"/>
    <n v="0"/>
    <n v="0"/>
    <m/>
    <m/>
    <m/>
  </r>
  <r>
    <s v="120604003081-0"/>
    <x v="32"/>
    <m/>
    <s v="COMPUTADORA PORTATIL"/>
    <s v="31.05.2015"/>
    <n v="840136.96"/>
    <n v="98015.979999999981"/>
    <s v="ZLIN"/>
    <n v="5"/>
    <n v="0"/>
    <n v="0"/>
    <n v="0"/>
    <s v="ZLIN"/>
    <n v="5"/>
    <n v="0"/>
    <n v="0"/>
    <n v="0"/>
    <m/>
    <m/>
    <m/>
  </r>
  <r>
    <s v="120604003082-0"/>
    <x v="32"/>
    <m/>
    <s v="COMPUTADORA PORTATIL"/>
    <s v="12.05.2015"/>
    <n v="876880"/>
    <n v="628430.67000000004"/>
    <s v="ZLIN"/>
    <n v="5"/>
    <n v="0"/>
    <n v="0"/>
    <n v="0"/>
    <s v="ZLIN"/>
    <n v="5"/>
    <n v="0"/>
    <n v="0"/>
    <n v="0"/>
    <m/>
    <m/>
    <m/>
  </r>
  <r>
    <s v="120604003083-0"/>
    <x v="32"/>
    <m/>
    <s v="COMPUTADORA PORTATIL"/>
    <s v="12.05.2015"/>
    <n v="876880"/>
    <n v="628430.67000000004"/>
    <s v="ZLIN"/>
    <n v="5"/>
    <n v="0"/>
    <n v="0"/>
    <n v="0"/>
    <s v="ZLIN"/>
    <n v="5"/>
    <n v="0"/>
    <n v="0"/>
    <n v="0"/>
    <m/>
    <m/>
    <m/>
  </r>
  <r>
    <s v="120604003084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85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86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87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88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89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0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1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2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3-0"/>
    <x v="32"/>
    <m/>
    <s v="COMPUTADORAS PORTÁLES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4-0"/>
    <x v="32"/>
    <m/>
    <s v="COMPUTADORAS PORTÁLES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5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096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7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098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099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00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01-0"/>
    <x v="32"/>
    <m/>
    <s v="COMPUTADORA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02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03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04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05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06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07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08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09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10-0"/>
    <x v="32"/>
    <m/>
    <s v="COMPUTADORA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11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12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13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14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15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16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17-0"/>
    <x v="32"/>
    <m/>
    <s v="COMPUTADORA PORTATIL"/>
    <s v="13.10.2015"/>
    <n v="1065147.2"/>
    <n v="674593.23"/>
    <s v="ZLIN"/>
    <n v="5"/>
    <n v="0"/>
    <n v="0"/>
    <n v="0"/>
    <s v="ZLIN"/>
    <n v="5"/>
    <n v="0"/>
    <n v="0"/>
    <n v="0"/>
    <m/>
    <m/>
    <m/>
  </r>
  <r>
    <s v="120604003118-0"/>
    <x v="32"/>
    <m/>
    <s v="COMPUTADORAS PORTÁLES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19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20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1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2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3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4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5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6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7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8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29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0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1-0"/>
    <x v="32"/>
    <m/>
    <s v="COMPUTADORAS PORTÁLES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2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33-0"/>
    <x v="32"/>
    <m/>
    <s v="COMPUTADORA PORTATIL"/>
    <s v="13.10.2015"/>
    <n v="1025641.21"/>
    <n v="649572.76"/>
    <s v="ZLIN"/>
    <n v="5"/>
    <n v="0"/>
    <n v="0"/>
    <n v="0"/>
    <s v="ZLIN"/>
    <n v="5"/>
    <n v="0"/>
    <n v="0"/>
    <n v="0"/>
    <m/>
    <m/>
    <m/>
  </r>
  <r>
    <s v="120604003134-0"/>
    <x v="32"/>
    <m/>
    <s v="COMPUTADORA 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5-0"/>
    <x v="32"/>
    <m/>
    <s v="COMPUTADORA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6-0"/>
    <x v="32"/>
    <m/>
    <s v="COMPUTADORAS PORTÁLES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7-0"/>
    <x v="32"/>
    <m/>
    <s v="COMPUTADORA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8-0"/>
    <x v="32"/>
    <m/>
    <s v="COMPUTADORA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39-0"/>
    <x v="32"/>
    <m/>
    <s v="COMPUTADORA PORTÁ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0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1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2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3-0"/>
    <x v="32"/>
    <m/>
    <s v="COMPUTADORAS PORTÁLES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4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5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6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7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8-0"/>
    <x v="32"/>
    <m/>
    <s v="COMPUTADORA PORTATIL"/>
    <s v="13.10.2015"/>
    <n v="847767.26"/>
    <n v="536919.26"/>
    <s v="ZLIN"/>
    <n v="5"/>
    <n v="0"/>
    <n v="0"/>
    <n v="0"/>
    <s v="ZLIN"/>
    <n v="5"/>
    <n v="0"/>
    <n v="0"/>
    <n v="0"/>
    <m/>
    <m/>
    <m/>
  </r>
  <r>
    <s v="120604003149-0"/>
    <x v="32"/>
    <m/>
    <s v="COMPUTADORA PORTATIL"/>
    <s v="13.10.2015"/>
    <n v="847676.16"/>
    <n v="536861.56000000006"/>
    <s v="ZLIN"/>
    <n v="5"/>
    <n v="0"/>
    <n v="0"/>
    <n v="0"/>
    <s v="ZLIN"/>
    <n v="5"/>
    <n v="0"/>
    <n v="0"/>
    <n v="0"/>
    <m/>
    <m/>
    <m/>
  </r>
  <r>
    <s v="120604003150-0"/>
    <x v="32"/>
    <m/>
    <s v="IMPRESORA UAI"/>
    <s v="20.05.2015"/>
    <n v="203402.6"/>
    <n v="145771.86000000002"/>
    <s v="ZLIN"/>
    <n v="5"/>
    <n v="0"/>
    <n v="0"/>
    <n v="0"/>
    <s v="ZLIN"/>
    <n v="5"/>
    <n v="0"/>
    <n v="0"/>
    <n v="0"/>
    <m/>
    <m/>
    <m/>
  </r>
  <r>
    <s v="120604003151-0"/>
    <x v="32"/>
    <m/>
    <s v="IPAD"/>
    <s v="19.05.2015"/>
    <n v="313275"/>
    <n v="224513.75"/>
    <s v="ZLIN"/>
    <n v="5"/>
    <n v="0"/>
    <n v="0"/>
    <n v="0"/>
    <s v="ZLIN"/>
    <n v="5"/>
    <n v="0"/>
    <n v="0"/>
    <n v="0"/>
    <m/>
    <m/>
    <m/>
  </r>
  <r>
    <s v="120604003152-0"/>
    <x v="32"/>
    <m/>
    <s v="IPAD"/>
    <s v="19.05.2015"/>
    <n v="313275"/>
    <n v="224513.75"/>
    <s v="ZLIN"/>
    <n v="5"/>
    <n v="0"/>
    <n v="0"/>
    <n v="0"/>
    <s v="ZLIN"/>
    <n v="5"/>
    <n v="0"/>
    <n v="0"/>
    <n v="0"/>
    <m/>
    <m/>
    <m/>
  </r>
  <r>
    <s v="120604003153-0"/>
    <x v="32"/>
    <m/>
    <s v="IPAD"/>
    <s v="19.05.2015"/>
    <n v="313275"/>
    <n v="224513.75"/>
    <s v="ZLIN"/>
    <n v="5"/>
    <n v="0"/>
    <n v="0"/>
    <n v="0"/>
    <s v="ZLIN"/>
    <n v="5"/>
    <n v="0"/>
    <n v="0"/>
    <n v="0"/>
    <m/>
    <m/>
    <m/>
  </r>
  <r>
    <s v="120604003154-0"/>
    <x v="32"/>
    <m/>
    <s v="IPAD"/>
    <s v="19.05.2015"/>
    <n v="313275"/>
    <n v="224513.75"/>
    <s v="ZLIN"/>
    <n v="5"/>
    <n v="0"/>
    <n v="0"/>
    <n v="0"/>
    <s v="ZLIN"/>
    <n v="5"/>
    <n v="0"/>
    <n v="0"/>
    <n v="0"/>
    <m/>
    <m/>
    <m/>
  </r>
  <r>
    <s v="120604003155-0"/>
    <x v="32"/>
    <m/>
    <s v="Tablet tipo industrial"/>
    <s v="27.10.2015"/>
    <n v="2473875.4700000002"/>
    <n v="1566787.8000000003"/>
    <s v="ZLIN"/>
    <n v="5"/>
    <n v="0"/>
    <n v="0"/>
    <n v="0"/>
    <s v="ZLIN"/>
    <n v="5"/>
    <n v="0"/>
    <n v="0"/>
    <n v="0"/>
    <m/>
    <m/>
    <m/>
  </r>
  <r>
    <s v="120604003156-0"/>
    <x v="32"/>
    <m/>
    <s v="Tablet tipo industrial"/>
    <s v="27.10.2015"/>
    <n v="2473875.4700000002"/>
    <n v="1566787.8000000003"/>
    <s v="ZLIN"/>
    <n v="5"/>
    <n v="0"/>
    <n v="0"/>
    <n v="0"/>
    <s v="ZLIN"/>
    <n v="5"/>
    <n v="0"/>
    <n v="0"/>
    <n v="0"/>
    <m/>
    <m/>
    <m/>
  </r>
  <r>
    <s v="120604003157-0"/>
    <x v="32"/>
    <m/>
    <s v="Tablet tipo industrial"/>
    <s v="27.10.2015"/>
    <n v="2473870.11"/>
    <n v="1566784.4"/>
    <s v="ZLIN"/>
    <n v="5"/>
    <n v="0"/>
    <n v="0"/>
    <n v="0"/>
    <s v="ZLIN"/>
    <n v="5"/>
    <n v="0"/>
    <n v="0"/>
    <n v="0"/>
    <m/>
    <m/>
    <m/>
  </r>
  <r>
    <s v="120604003158-0"/>
    <x v="32"/>
    <m/>
    <s v="IMPRESORA MULTIFUNCIONAL"/>
    <s v="08.06.2015"/>
    <n v="427171.64"/>
    <n v="299020.15000000002"/>
    <s v="ZLIN"/>
    <n v="5"/>
    <n v="0"/>
    <n v="0"/>
    <n v="0"/>
    <s v="ZLIN"/>
    <n v="5"/>
    <n v="0"/>
    <n v="0"/>
    <n v="0"/>
    <m/>
    <m/>
    <m/>
  </r>
  <r>
    <s v="120604003159-0"/>
    <x v="32"/>
    <m/>
    <s v="IMPRESORA MULTIFUNCIONAL"/>
    <s v="08.06.2015"/>
    <n v="427171.64"/>
    <n v="299020.15000000002"/>
    <s v="ZLIN"/>
    <n v="5"/>
    <n v="0"/>
    <n v="0"/>
    <n v="0"/>
    <s v="ZLIN"/>
    <n v="5"/>
    <n v="0"/>
    <n v="0"/>
    <n v="0"/>
    <m/>
    <m/>
    <m/>
  </r>
  <r>
    <s v="120604003160-0"/>
    <x v="32"/>
    <m/>
    <s v="IMPRESORA MULTIFUNCIONAL"/>
    <s v="08.06.2015"/>
    <n v="427171.64"/>
    <n v="299020.15000000002"/>
    <s v="ZLIN"/>
    <n v="5"/>
    <n v="0"/>
    <n v="0"/>
    <n v="0"/>
    <s v="ZLIN"/>
    <n v="5"/>
    <n v="0"/>
    <n v="0"/>
    <n v="0"/>
    <m/>
    <m/>
    <m/>
  </r>
  <r>
    <s v="120604003161-0"/>
    <x v="32"/>
    <m/>
    <s v="SERVIDOR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62-0"/>
    <x v="32"/>
    <m/>
    <s v="SERVIDOR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63-0"/>
    <x v="32"/>
    <m/>
    <s v="SERVIDOR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64-0"/>
    <x v="32"/>
    <m/>
    <s v="SERVIDOR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65-0"/>
    <x v="32"/>
    <m/>
    <s v="SERVIDOR"/>
    <s v="31.08.2015"/>
    <n v="3055946.55"/>
    <n v="2190095.0299999998"/>
    <s v="ZLIN"/>
    <n v="5"/>
    <n v="0"/>
    <n v="0"/>
    <n v="0"/>
    <s v="ZLIN"/>
    <n v="5"/>
    <n v="0"/>
    <n v="0"/>
    <n v="0"/>
    <m/>
    <m/>
    <m/>
  </r>
  <r>
    <s v="120604003166-0"/>
    <x v="32"/>
    <m/>
    <s v="SERVIDOR"/>
    <s v="31.08.2015"/>
    <n v="3055941.16"/>
    <n v="2190091.17"/>
    <s v="ZLIN"/>
    <n v="5"/>
    <n v="0"/>
    <n v="0"/>
    <n v="0"/>
    <s v="ZLIN"/>
    <n v="5"/>
    <n v="0"/>
    <n v="0"/>
    <n v="0"/>
    <m/>
    <m/>
    <m/>
  </r>
  <r>
    <s v="120604003167-0"/>
    <x v="32"/>
    <m/>
    <s v="SERVIDOR TIPO DENSO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68-0"/>
    <x v="32"/>
    <m/>
    <s v="SERVIDOR TIPO DENSO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69-0"/>
    <x v="32"/>
    <m/>
    <s v="SERVIDOR TIPO DENSO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70-0"/>
    <x v="32"/>
    <m/>
    <s v="SERVIDOR TIPO DENSO"/>
    <s v="31.08.2015"/>
    <n v="2565660.4500000002"/>
    <n v="1838723.33"/>
    <s v="ZLIN"/>
    <n v="5"/>
    <n v="0"/>
    <n v="0"/>
    <n v="0"/>
    <s v="ZLIN"/>
    <n v="5"/>
    <n v="0"/>
    <n v="0"/>
    <n v="0"/>
    <m/>
    <m/>
    <m/>
  </r>
  <r>
    <s v="120604003178-0"/>
    <x v="32"/>
    <m/>
    <s v="SCANNER ALTO VOLUMEN"/>
    <s v="31.08.2015"/>
    <n v="4736960"/>
    <n v="3368504.8899999997"/>
    <s v="ZLIN"/>
    <n v="5"/>
    <n v="0"/>
    <n v="0"/>
    <n v="0"/>
    <s v="ZLIN"/>
    <n v="5"/>
    <n v="0"/>
    <n v="0"/>
    <n v="0"/>
    <m/>
    <m/>
    <m/>
  </r>
  <r>
    <s v="120604003179-0"/>
    <x v="32"/>
    <m/>
    <s v="SCANNER ALTO VOLUMEN"/>
    <s v="31.08.2015"/>
    <n v="4736960"/>
    <n v="3368504.8899999997"/>
    <s v="ZLIN"/>
    <n v="5"/>
    <n v="0"/>
    <n v="0"/>
    <n v="0"/>
    <s v="ZLIN"/>
    <n v="5"/>
    <n v="0"/>
    <n v="0"/>
    <n v="0"/>
    <m/>
    <m/>
    <m/>
  </r>
  <r>
    <s v="120604003180-0"/>
    <x v="32"/>
    <m/>
    <s v="SCANNER ALTO VOLUMEN"/>
    <s v="31.08.2015"/>
    <n v="4736960"/>
    <n v="3368504.8899999997"/>
    <s v="ZLIN"/>
    <n v="5"/>
    <n v="0"/>
    <n v="0"/>
    <n v="0"/>
    <s v="ZLIN"/>
    <n v="5"/>
    <n v="0"/>
    <n v="0"/>
    <n v="0"/>
    <m/>
    <m/>
    <m/>
  </r>
  <r>
    <s v="120604003181-0"/>
    <x v="32"/>
    <m/>
    <s v="SCANNER ALTO VOLUMEN"/>
    <s v="31.08.2015"/>
    <n v="4736960"/>
    <n v="3368504.8899999997"/>
    <s v="ZLIN"/>
    <n v="5"/>
    <n v="0"/>
    <n v="0"/>
    <n v="0"/>
    <s v="ZLIN"/>
    <n v="5"/>
    <n v="0"/>
    <n v="0"/>
    <n v="0"/>
    <m/>
    <m/>
    <m/>
  </r>
  <r>
    <s v="120604003182-0"/>
    <x v="32"/>
    <m/>
    <s v="SCANNER ALTO VOLUMEN"/>
    <s v="31.08.2015"/>
    <n v="4736960"/>
    <n v="3368504.8899999997"/>
    <s v="ZLIN"/>
    <n v="5"/>
    <n v="0"/>
    <n v="0"/>
    <n v="0"/>
    <s v="ZLIN"/>
    <n v="5"/>
    <n v="0"/>
    <n v="0"/>
    <n v="0"/>
    <m/>
    <m/>
    <m/>
  </r>
  <r>
    <s v="120604003183-0"/>
    <x v="32"/>
    <m/>
    <s v="UPS 10.000va"/>
    <s v="17.07.2015"/>
    <n v="2337066.61"/>
    <n v="1596995.5099999998"/>
    <s v="ZLIN"/>
    <n v="5"/>
    <n v="0"/>
    <n v="0"/>
    <n v="0"/>
    <s v="ZLIN"/>
    <n v="5"/>
    <n v="0"/>
    <n v="0"/>
    <n v="0"/>
    <m/>
    <m/>
    <m/>
  </r>
  <r>
    <s v="120604003184-0"/>
    <x v="32"/>
    <m/>
    <s v="SISTEMA CONTROL DISTRIBUIDO (DSC)"/>
    <s v="31.05.2016"/>
    <n v="58732555.590000004"/>
    <n v="30345153.730000004"/>
    <s v="ZLIN"/>
    <n v="5"/>
    <n v="0"/>
    <n v="0"/>
    <n v="0"/>
    <s v="ZLIN"/>
    <n v="5"/>
    <n v="0"/>
    <n v="0"/>
    <n v="0"/>
    <m/>
    <m/>
    <m/>
  </r>
  <r>
    <s v="120604003184-1"/>
    <x v="32"/>
    <m/>
    <s v="FSC SAFETY MANAGER MODULE (CONTROL FALLAS)"/>
    <s v="31.05.2016"/>
    <n v="44429252.240000002"/>
    <n v="22955113.660000004"/>
    <s v="ZLIN"/>
    <n v="5"/>
    <n v="0"/>
    <n v="0"/>
    <n v="0"/>
    <s v="ZLIN"/>
    <n v="5"/>
    <n v="0"/>
    <n v="0"/>
    <n v="0"/>
    <m/>
    <m/>
    <m/>
  </r>
  <r>
    <s v="120604003184-2"/>
    <x v="32"/>
    <m/>
    <s v="FSC Safety Manager Module ( FSC-SMM )"/>
    <s v="31.05.2016"/>
    <n v="44429252.240000002"/>
    <n v="22955113.660000004"/>
    <s v="ZLIN"/>
    <n v="5"/>
    <n v="0"/>
    <n v="0"/>
    <n v="0"/>
    <s v="ZLIN"/>
    <n v="5"/>
    <n v="0"/>
    <n v="0"/>
    <n v="0"/>
    <m/>
    <m/>
    <m/>
  </r>
  <r>
    <s v="120604003184-3"/>
    <x v="32"/>
    <m/>
    <s v="SERVER, PC 2900-III TOWER"/>
    <s v="31.05.2016"/>
    <n v="37257558.990000002"/>
    <n v="19249738.82"/>
    <s v="ZLIN"/>
    <n v="5"/>
    <n v="0"/>
    <n v="0"/>
    <n v="0"/>
    <s v="ZLIN"/>
    <n v="5"/>
    <n v="0"/>
    <n v="0"/>
    <n v="0"/>
    <m/>
    <m/>
    <m/>
  </r>
  <r>
    <s v="120604003184-4"/>
    <x v="32"/>
    <m/>
    <s v="APP to APP upgrade on PE2950iii-based Honeywell"/>
    <s v="31.05.2016"/>
    <n v="96960150.670000002"/>
    <n v="50096077.840000004"/>
    <s v="ZLIN"/>
    <n v="5"/>
    <n v="0"/>
    <n v="0"/>
    <n v="0"/>
    <s v="ZLIN"/>
    <n v="5"/>
    <n v="0"/>
    <n v="0"/>
    <n v="0"/>
    <m/>
    <m/>
    <m/>
  </r>
  <r>
    <s v="120604003184-5"/>
    <x v="32"/>
    <m/>
    <s v="Software migración de la red LCN R530 a R680"/>
    <s v="31.05.2016"/>
    <n v="221561267.78"/>
    <n v="114473321.69"/>
    <s v="ZLIN"/>
    <n v="5"/>
    <n v="0"/>
    <n v="0"/>
    <n v="0"/>
    <s v="ZLIN"/>
    <n v="5"/>
    <n v="0"/>
    <n v="0"/>
    <n v="0"/>
    <m/>
    <m/>
    <m/>
  </r>
  <r>
    <s v="120604003184-6"/>
    <x v="32"/>
    <m/>
    <s v="APP UPGRADE SOLUTION PKG ( kit TP-ZA2AD8-100)"/>
    <s v="31.05.2016"/>
    <n v="36611794"/>
    <n v="18916093.57"/>
    <s v="ZLIN"/>
    <n v="5"/>
    <n v="0"/>
    <n v="0"/>
    <n v="0"/>
    <s v="ZLIN"/>
    <n v="5"/>
    <n v="0"/>
    <n v="0"/>
    <n v="0"/>
    <m/>
    <m/>
    <m/>
  </r>
  <r>
    <s v="120604003184-7"/>
    <x v="32"/>
    <m/>
    <s v="TPS Convergence to Redundant ESVT (EXPERION)"/>
    <s v="31.05.2016"/>
    <n v="135450905.69999999"/>
    <n v="69982967.949999988"/>
    <s v="ZLIN"/>
    <n v="5"/>
    <n v="0"/>
    <n v="0"/>
    <n v="0"/>
    <s v="ZLIN"/>
    <n v="5"/>
    <n v="0"/>
    <n v="0"/>
    <n v="0"/>
    <m/>
    <m/>
    <m/>
  </r>
  <r>
    <s v="120604003184-8"/>
    <x v="32"/>
    <m/>
    <s v="Software and Enhancement, System Performance Bas"/>
    <s v="31.05.2016"/>
    <n v="49119718.130000003"/>
    <n v="25378521.040000003"/>
    <s v="ZLIN"/>
    <n v="5"/>
    <n v="0"/>
    <n v="0"/>
    <n v="0"/>
    <s v="ZLIN"/>
    <n v="5"/>
    <n v="0"/>
    <n v="0"/>
    <n v="0"/>
    <m/>
    <m/>
    <m/>
  </r>
  <r>
    <s v="120604003184-9"/>
    <x v="32"/>
    <m/>
    <s v="APP BASE SOFTWARE"/>
    <s v="31.05.2016"/>
    <n v="82368334.469999999"/>
    <n v="42556972.810000002"/>
    <s v="ZLIN"/>
    <n v="5"/>
    <n v="0"/>
    <n v="0"/>
    <n v="0"/>
    <s v="ZLIN"/>
    <n v="5"/>
    <n v="0"/>
    <n v="0"/>
    <n v="0"/>
    <m/>
    <m/>
    <m/>
  </r>
  <r>
    <s v="120604003184-10"/>
    <x v="32"/>
    <m/>
    <s v="ENTIS SOFTWARE MIGRATION"/>
    <s v="31.05.2016"/>
    <n v="81257191.560000002"/>
    <n v="41982882.300000004"/>
    <s v="ZLIN"/>
    <n v="5"/>
    <n v="0"/>
    <n v="0"/>
    <n v="0"/>
    <s v="ZLIN"/>
    <n v="5"/>
    <n v="0"/>
    <n v="0"/>
    <n v="0"/>
    <m/>
    <m/>
    <m/>
  </r>
  <r>
    <s v="120604003184-11"/>
    <x v="32"/>
    <m/>
    <s v="DSC Software Enhancement and Support Program"/>
    <s v="31.05.2016"/>
    <n v="46775653.219999999"/>
    <n v="24167420.829999998"/>
    <s v="ZLIN"/>
    <n v="5"/>
    <n v="0"/>
    <n v="0"/>
    <n v="0"/>
    <s v="ZLIN"/>
    <n v="5"/>
    <n v="0"/>
    <n v="0"/>
    <n v="0"/>
    <m/>
    <m/>
    <m/>
  </r>
  <r>
    <s v="120604003184-12"/>
    <x v="32"/>
    <m/>
    <s v="PWA LCNP4E  (EXP)"/>
    <s v="31.05.2016"/>
    <n v="50790448.909999996"/>
    <n v="26241731.929999996"/>
    <s v="ZLIN"/>
    <n v="5"/>
    <n v="0"/>
    <n v="0"/>
    <n v="0"/>
    <s v="ZLIN"/>
    <n v="5"/>
    <n v="0"/>
    <n v="0"/>
    <n v="0"/>
    <m/>
    <m/>
    <m/>
  </r>
  <r>
    <s v="120604003184-13"/>
    <x v="32"/>
    <m/>
    <s v="PWA LCNP4E  (EXP)"/>
    <s v="31.05.2016"/>
    <n v="50790448.909999996"/>
    <n v="26241731.929999996"/>
    <s v="ZLIN"/>
    <n v="5"/>
    <n v="0"/>
    <n v="0"/>
    <n v="0"/>
    <s v="ZLIN"/>
    <n v="5"/>
    <n v="0"/>
    <n v="0"/>
    <n v="0"/>
    <m/>
    <m/>
    <m/>
  </r>
  <r>
    <s v="120604003184-14"/>
    <x v="32"/>
    <m/>
    <s v="DSC Software Enhancement and Support Program"/>
    <s v="31.05.2016"/>
    <n v="43416898.969999999"/>
    <n v="22432064.469999999"/>
    <s v="ZLIN"/>
    <n v="5"/>
    <n v="0"/>
    <n v="0"/>
    <n v="0"/>
    <s v="ZLIN"/>
    <n v="5"/>
    <n v="0"/>
    <n v="0"/>
    <n v="0"/>
    <m/>
    <m/>
    <m/>
  </r>
  <r>
    <s v="120604003185-0"/>
    <x v="32"/>
    <m/>
    <s v="IPAD AIR"/>
    <s v="03.08.2015"/>
    <n v="495806.74"/>
    <n v="330537.82999999996"/>
    <s v="ZLIN"/>
    <n v="5"/>
    <n v="0"/>
    <n v="0"/>
    <n v="0"/>
    <s v="ZLIN"/>
    <n v="5"/>
    <n v="0"/>
    <n v="0"/>
    <n v="0"/>
    <m/>
    <m/>
    <m/>
  </r>
  <r>
    <s v="120604003186-0"/>
    <x v="32"/>
    <m/>
    <s v="IPAD AIR"/>
    <s v="03.08.2015"/>
    <n v="495806.73"/>
    <n v="330537.81999999995"/>
    <s v="ZLIN"/>
    <n v="5"/>
    <n v="0"/>
    <n v="0"/>
    <n v="0"/>
    <s v="ZLIN"/>
    <n v="5"/>
    <n v="0"/>
    <n v="0"/>
    <n v="0"/>
    <m/>
    <m/>
    <m/>
  </r>
  <r>
    <s v="120604003187-0"/>
    <x v="32"/>
    <m/>
    <s v="IPAD AIR"/>
    <s v="03.08.2015"/>
    <n v="495806.73"/>
    <n v="330537.81999999995"/>
    <s v="ZLIN"/>
    <n v="5"/>
    <n v="0"/>
    <n v="0"/>
    <n v="0"/>
    <s v="ZLIN"/>
    <n v="5"/>
    <n v="0"/>
    <n v="0"/>
    <n v="0"/>
    <m/>
    <m/>
    <m/>
  </r>
  <r>
    <s v="120604003188-0"/>
    <x v="32"/>
    <m/>
    <s v="IMPRESORA LASER"/>
    <s v="18.08.2015"/>
    <n v="375273"/>
    <n v="250182"/>
    <s v="ZLIN"/>
    <n v="5"/>
    <n v="0"/>
    <n v="0"/>
    <n v="0"/>
    <s v="ZLIN"/>
    <n v="5"/>
    <n v="0"/>
    <n v="0"/>
    <n v="0"/>
    <m/>
    <m/>
    <m/>
  </r>
  <r>
    <s v="120604003189-0"/>
    <x v="32"/>
    <m/>
    <s v="IMPRESORA LASER"/>
    <s v="18.08.2015"/>
    <n v="375273"/>
    <n v="250182"/>
    <s v="ZLIN"/>
    <n v="5"/>
    <n v="0"/>
    <n v="0"/>
    <n v="0"/>
    <s v="ZLIN"/>
    <n v="5"/>
    <n v="0"/>
    <n v="0"/>
    <n v="0"/>
    <m/>
    <m/>
    <m/>
  </r>
  <r>
    <s v="120604003191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2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3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4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5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6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7-0"/>
    <x v="32"/>
    <m/>
    <s v="SISTEMA INTERACTIVO 2000"/>
    <s v="31.08.1998"/>
    <n v="113970.5"/>
    <n v="102573.45"/>
    <s v="ZLI1"/>
    <n v="10"/>
    <n v="0"/>
    <n v="148963.44"/>
    <n v="134067.1"/>
    <s v="ZLIN"/>
    <n v="10"/>
    <n v="0"/>
    <n v="0"/>
    <n v="0"/>
    <m/>
    <m/>
    <m/>
  </r>
  <r>
    <s v="120604003198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199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0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1-0"/>
    <x v="32"/>
    <m/>
    <s v="SISTEMA INTERACTIVO 2000"/>
    <s v="31.08.1998"/>
    <n v="113971.5"/>
    <n v="102574.35"/>
    <s v="ZLI1"/>
    <n v="10"/>
    <n v="0"/>
    <n v="148964.71"/>
    <n v="134068.24"/>
    <s v="ZLIN"/>
    <n v="10"/>
    <n v="0"/>
    <n v="0"/>
    <n v="0"/>
    <m/>
    <m/>
    <m/>
  </r>
  <r>
    <s v="120604003202-0"/>
    <x v="32"/>
    <m/>
    <s v="Impresora de matrix de punto"/>
    <s v="11.09.2015"/>
    <n v="172968.74"/>
    <n v="112429.68999999999"/>
    <s v="ZLIN"/>
    <n v="5"/>
    <n v="0"/>
    <n v="0"/>
    <n v="0"/>
    <s v="ZLIN"/>
    <n v="5"/>
    <n v="0"/>
    <n v="0"/>
    <n v="0"/>
    <m/>
    <m/>
    <m/>
  </r>
  <r>
    <s v="120604003203-0"/>
    <x v="32"/>
    <m/>
    <s v="IMPRESORA A COLOR"/>
    <s v="04.09.2015"/>
    <n v="187700"/>
    <n v="122005"/>
    <s v="ZLIN"/>
    <n v="5"/>
    <n v="0"/>
    <n v="0"/>
    <n v="0"/>
    <s v="ZLIN"/>
    <n v="5"/>
    <n v="0"/>
    <n v="0"/>
    <n v="0"/>
    <m/>
    <m/>
    <m/>
  </r>
  <r>
    <s v="120604003204-0"/>
    <x v="32"/>
    <m/>
    <s v="HP 3PAR"/>
    <s v="31.03.2016"/>
    <n v="224583161.72"/>
    <n v="140364476.06999999"/>
    <s v="ZLIN"/>
    <n v="5"/>
    <n v="0"/>
    <n v="0"/>
    <n v="0"/>
    <s v="ZLIN"/>
    <n v="5"/>
    <n v="0"/>
    <n v="0"/>
    <n v="0"/>
    <m/>
    <m/>
    <m/>
  </r>
  <r>
    <s v="120604003205-0"/>
    <x v="32"/>
    <m/>
    <s v="SERVIDOR"/>
    <s v="31.03.2016"/>
    <n v="19628749.780000001"/>
    <n v="11973537.370000001"/>
    <s v="ZLIN"/>
    <n v="5"/>
    <n v="0"/>
    <n v="0"/>
    <n v="0"/>
    <s v="ZLIN"/>
    <n v="5"/>
    <n v="0"/>
    <n v="0"/>
    <n v="0"/>
    <m/>
    <m/>
    <m/>
  </r>
  <r>
    <s v="120604003207-0"/>
    <x v="32"/>
    <m/>
    <s v="Pantalla Led de 32&quot;"/>
    <s v="07.09.2015"/>
    <n v="199000"/>
    <n v="129350"/>
    <s v="ZLIN"/>
    <n v="5"/>
    <n v="0"/>
    <n v="0"/>
    <n v="0"/>
    <s v="ZLIN"/>
    <n v="5"/>
    <n v="0"/>
    <n v="0"/>
    <n v="0"/>
    <m/>
    <m/>
    <m/>
  </r>
  <r>
    <s v="120604003208-0"/>
    <x v="32"/>
    <m/>
    <s v="SERVIDOR (EDIFICIO HERNAN GARRON)"/>
    <s v="15.12.2015"/>
    <n v="7630494.21"/>
    <n v="4578296.5199999996"/>
    <s v="ZLIN"/>
    <n v="5"/>
    <n v="0"/>
    <n v="0"/>
    <n v="0"/>
    <s v="ZLIN"/>
    <n v="5"/>
    <n v="0"/>
    <n v="0"/>
    <n v="0"/>
    <m/>
    <m/>
    <m/>
  </r>
  <r>
    <s v="120604003209-0"/>
    <x v="32"/>
    <m/>
    <s v="SERVIDOR (EDIFICIO HERNAN GARRON)"/>
    <s v="15.12.2015"/>
    <n v="7630494.21"/>
    <n v="4578296.5199999996"/>
    <s v="ZLIN"/>
    <n v="5"/>
    <n v="0"/>
    <n v="0"/>
    <n v="0"/>
    <s v="ZLIN"/>
    <n v="5"/>
    <n v="0"/>
    <n v="0"/>
    <n v="0"/>
    <m/>
    <m/>
    <m/>
  </r>
  <r>
    <s v="120604003210-0"/>
    <x v="32"/>
    <m/>
    <s v="SERVIDOR (EDIFICIO HERNAN GARRON)"/>
    <s v="15.12.2015"/>
    <n v="7630494.21"/>
    <n v="4578296.5199999996"/>
    <s v="ZLIN"/>
    <n v="5"/>
    <n v="0"/>
    <n v="0"/>
    <n v="0"/>
    <s v="ZLIN"/>
    <n v="5"/>
    <n v="0"/>
    <n v="0"/>
    <n v="0"/>
    <m/>
    <m/>
    <m/>
  </r>
  <r>
    <s v="120604003211-0"/>
    <x v="32"/>
    <m/>
    <s v="SERVIDOR (EDIFICIO HERNAN GARRON)"/>
    <s v="15.12.2015"/>
    <n v="7630488.8700000001"/>
    <n v="4578293.32"/>
    <s v="ZLIN"/>
    <n v="5"/>
    <n v="0"/>
    <n v="0"/>
    <n v="0"/>
    <s v="ZLIN"/>
    <n v="5"/>
    <n v="0"/>
    <n v="0"/>
    <n v="0"/>
    <m/>
    <m/>
    <m/>
  </r>
  <r>
    <s v="120604003212-0"/>
    <x v="32"/>
    <m/>
    <s v="SERVIDOR (EL ALTO)"/>
    <s v="15.12.2015"/>
    <n v="7019435.0199999996"/>
    <n v="4211661.01"/>
    <s v="ZLIN"/>
    <n v="5"/>
    <n v="0"/>
    <n v="0"/>
    <n v="0"/>
    <s v="ZLIN"/>
    <n v="5"/>
    <n v="0"/>
    <n v="0"/>
    <n v="0"/>
    <m/>
    <m/>
    <m/>
  </r>
  <r>
    <s v="120604003213-0"/>
    <x v="32"/>
    <m/>
    <s v="SERVIDOR (EL ALTO)"/>
    <s v="15.12.2015"/>
    <n v="7019435.0199999996"/>
    <n v="4211661.01"/>
    <s v="ZLIN"/>
    <n v="5"/>
    <n v="0"/>
    <n v="0"/>
    <n v="0"/>
    <s v="ZLIN"/>
    <n v="5"/>
    <n v="0"/>
    <n v="0"/>
    <n v="0"/>
    <m/>
    <m/>
    <m/>
  </r>
  <r>
    <s v="120604003214-0"/>
    <x v="32"/>
    <m/>
    <s v="SERVIDOR (EL ALTO)"/>
    <s v="15.12.2015"/>
    <n v="7049188.8499999996"/>
    <n v="4229513.3099999996"/>
    <s v="ZLIN"/>
    <n v="5"/>
    <n v="0"/>
    <n v="0"/>
    <n v="0"/>
    <s v="ZLIN"/>
    <n v="5"/>
    <n v="0"/>
    <n v="0"/>
    <n v="0"/>
    <m/>
    <m/>
    <m/>
  </r>
  <r>
    <s v="120604003215-0"/>
    <x v="32"/>
    <m/>
    <s v="MONITOR PORTATIL ANALOGICO PARA RADIACION"/>
    <s v="20.04.2012"/>
    <n v="668215.1"/>
    <n v="445476.73"/>
    <s v="ZLIN"/>
    <n v="10"/>
    <n v="0"/>
    <n v="0"/>
    <n v="0"/>
    <s v="ZLIN"/>
    <n v="10"/>
    <n v="0"/>
    <n v="0"/>
    <n v="0"/>
    <m/>
    <m/>
    <m/>
  </r>
  <r>
    <s v="120604003216-0"/>
    <x v="32"/>
    <m/>
    <s v="MONITOR PORTATIL ANALOGICO PARA RADIACION"/>
    <s v="20.04.2012"/>
    <n v="668215.1"/>
    <n v="445476.73"/>
    <s v="ZLIN"/>
    <n v="10"/>
    <n v="0"/>
    <n v="0"/>
    <n v="0"/>
    <s v="ZLIN"/>
    <n v="10"/>
    <n v="0"/>
    <n v="0"/>
    <n v="0"/>
    <m/>
    <m/>
    <m/>
  </r>
  <r>
    <s v="120604003217-0"/>
    <x v="32"/>
    <m/>
    <s v="MONITOR PORTATIL ANALOGICO PARA RADIACION"/>
    <s v="20.04.2012"/>
    <n v="668215.1"/>
    <n v="445476.73"/>
    <s v="ZLIN"/>
    <n v="10"/>
    <n v="0"/>
    <n v="0"/>
    <n v="0"/>
    <s v="ZLIN"/>
    <n v="10"/>
    <n v="0"/>
    <n v="0"/>
    <n v="0"/>
    <m/>
    <m/>
    <m/>
  </r>
  <r>
    <s v="120604003218-0"/>
    <x v="32"/>
    <m/>
    <s v="IMPRESORA DE ETIQUETAS"/>
    <s v="06.10.2015"/>
    <n v="426010"/>
    <n v="269806.32999999996"/>
    <s v="ZLIN"/>
    <n v="5"/>
    <n v="0"/>
    <n v="0"/>
    <n v="0"/>
    <s v="ZLIN"/>
    <n v="5"/>
    <n v="0"/>
    <n v="0"/>
    <n v="0"/>
    <m/>
    <m/>
    <m/>
  </r>
  <r>
    <s v="120604003220-0"/>
    <x v="32"/>
    <m/>
    <s v="SCANNER"/>
    <s v="23.09.2015"/>
    <n v="378324"/>
    <n v="245910.6"/>
    <s v="ZLIN"/>
    <n v="5"/>
    <n v="0"/>
    <n v="0"/>
    <n v="0"/>
    <s v="ZLIN"/>
    <n v="5"/>
    <n v="0"/>
    <n v="0"/>
    <n v="0"/>
    <m/>
    <m/>
    <m/>
  </r>
  <r>
    <s v="120604003221-0"/>
    <x v="32"/>
    <m/>
    <s v="SCANNER"/>
    <s v="23.09.2015"/>
    <n v="378324"/>
    <n v="245910.6"/>
    <s v="ZLIN"/>
    <n v="5"/>
    <n v="0"/>
    <n v="0"/>
    <n v="0"/>
    <s v="ZLIN"/>
    <n v="5"/>
    <n v="0"/>
    <n v="0"/>
    <n v="0"/>
    <m/>
    <m/>
    <m/>
  </r>
  <r>
    <s v="120604003222-0"/>
    <x v="32"/>
    <m/>
    <s v="SCANNER"/>
    <s v="23.09.2015"/>
    <n v="378324"/>
    <n v="245910.6"/>
    <s v="ZLIN"/>
    <n v="5"/>
    <n v="0"/>
    <n v="0"/>
    <n v="0"/>
    <s v="ZLIN"/>
    <n v="5"/>
    <n v="0"/>
    <n v="0"/>
    <n v="0"/>
    <m/>
    <m/>
    <m/>
  </r>
  <r>
    <s v="120604003223-0"/>
    <x v="32"/>
    <m/>
    <s v="SCANNER"/>
    <s v="23.09.2015"/>
    <n v="378324"/>
    <n v="245910.6"/>
    <s v="ZLIN"/>
    <n v="5"/>
    <n v="0"/>
    <n v="0"/>
    <n v="0"/>
    <s v="ZLIN"/>
    <n v="5"/>
    <n v="0"/>
    <n v="0"/>
    <n v="0"/>
    <m/>
    <m/>
    <m/>
  </r>
  <r>
    <s v="120604003224-0"/>
    <x v="32"/>
    <m/>
    <s v="COMPUTADORA PORTATIL"/>
    <s v="29.09.2015"/>
    <n v="269995"/>
    <n v="175496.75"/>
    <s v="ZLIN"/>
    <n v="5"/>
    <n v="0"/>
    <n v="0"/>
    <n v="0"/>
    <s v="ZLIN"/>
    <n v="5"/>
    <n v="0"/>
    <n v="0"/>
    <n v="0"/>
    <m/>
    <m/>
    <m/>
  </r>
  <r>
    <s v="120604003225-0"/>
    <x v="32"/>
    <m/>
    <s v="EQUIPO DE COMPUTO"/>
    <s v="15.03.2016"/>
    <n v="27787384.829999998"/>
    <n v="12532360.679999998"/>
    <s v="ZLIN"/>
    <n v="5"/>
    <n v="0"/>
    <n v="0"/>
    <n v="0"/>
    <s v="ZLIN"/>
    <n v="5"/>
    <n v="0"/>
    <n v="0"/>
    <n v="0"/>
    <m/>
    <m/>
    <m/>
  </r>
  <r>
    <s v="120604003258-0"/>
    <x v="32"/>
    <m/>
    <s v="IMPRESORA"/>
    <s v="21.10.2015"/>
    <n v="278619.07"/>
    <n v="176458.74"/>
    <s v="ZLIN"/>
    <n v="5"/>
    <n v="0"/>
    <n v="0"/>
    <n v="0"/>
    <s v="ZLIN"/>
    <n v="5"/>
    <n v="0"/>
    <n v="0"/>
    <n v="0"/>
    <m/>
    <m/>
    <m/>
  </r>
  <r>
    <s v="120604003259-0"/>
    <x v="32"/>
    <m/>
    <s v="COMPUTADORA PORTATIL  ASA"/>
    <s v="28.10.2015"/>
    <n v="1146981.75"/>
    <n v="726421.78"/>
    <s v="ZLIN"/>
    <n v="5"/>
    <n v="0"/>
    <n v="0"/>
    <n v="0"/>
    <s v="ZLIN"/>
    <n v="5"/>
    <n v="0"/>
    <n v="0"/>
    <n v="0"/>
    <m/>
    <m/>
    <m/>
  </r>
  <r>
    <s v="120604003260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1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2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3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4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5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6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7-0"/>
    <x v="32"/>
    <m/>
    <s v="PAD FIRMA ELECTRONICA"/>
    <s v="23.12.2015"/>
    <n v="274137.44"/>
    <n v="0"/>
    <s v="ZLIN"/>
    <n v="5"/>
    <n v="0"/>
    <n v="0"/>
    <n v="0"/>
    <s v="ZLIN"/>
    <n v="5"/>
    <n v="0"/>
    <n v="0"/>
    <n v="0"/>
    <m/>
    <m/>
    <m/>
  </r>
  <r>
    <s v="120604003268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69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70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71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72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73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74-0"/>
    <x v="32"/>
    <m/>
    <s v="PAD FIRMA ELECTRONICA"/>
    <s v="23.12.2015"/>
    <n v="274137.44"/>
    <n v="164482.47"/>
    <s v="ZLIN"/>
    <n v="5"/>
    <n v="0"/>
    <n v="0"/>
    <n v="0"/>
    <s v="ZLIN"/>
    <n v="5"/>
    <n v="0"/>
    <n v="0"/>
    <n v="0"/>
    <m/>
    <m/>
    <m/>
  </r>
  <r>
    <s v="120604003275-0"/>
    <x v="32"/>
    <m/>
    <s v="Multifuncional-impresora línea 19"/>
    <s v="09.11.2015"/>
    <n v="460799.85"/>
    <n v="284159.90999999997"/>
    <s v="ZLIN"/>
    <n v="5"/>
    <n v="0"/>
    <n v="0"/>
    <n v="0"/>
    <s v="ZLIN"/>
    <n v="5"/>
    <n v="0"/>
    <n v="0"/>
    <n v="0"/>
    <m/>
    <m/>
    <m/>
  </r>
  <r>
    <s v="120604003276-0"/>
    <x v="32"/>
    <m/>
    <s v="MONITOR"/>
    <s v="06.11.2015"/>
    <n v="131086.54"/>
    <n v="41180.280000000013"/>
    <s v="ZLIN"/>
    <n v="10"/>
    <n v="0"/>
    <n v="0"/>
    <n v="0"/>
    <s v="ZLIN"/>
    <n v="5"/>
    <n v="0"/>
    <n v="0"/>
    <n v="0"/>
    <m/>
    <m/>
    <m/>
  </r>
  <r>
    <s v="120604003277-0"/>
    <x v="32"/>
    <m/>
    <s v="Computadora portatil"/>
    <s v="16.11.2015"/>
    <n v="981892.8"/>
    <n v="605500.56000000006"/>
    <s v="ZLIN"/>
    <n v="5"/>
    <n v="0"/>
    <n v="0"/>
    <n v="0"/>
    <s v="ZLIN"/>
    <n v="5"/>
    <n v="0"/>
    <n v="0"/>
    <n v="0"/>
    <m/>
    <m/>
    <m/>
  </r>
  <r>
    <s v="120604003278-0"/>
    <x v="32"/>
    <m/>
    <s v="SERVIDOR DE ALARMA C/ INCENDIO REFINERIA"/>
    <s v="06.10.2014"/>
    <n v="4165198.56"/>
    <n v="3365359.71"/>
    <s v="ZLIN"/>
    <n v="5"/>
    <n v="0"/>
    <n v="0"/>
    <n v="0"/>
    <s v="ZLIN"/>
    <n v="10"/>
    <n v="0"/>
    <n v="0"/>
    <n v="0"/>
    <m/>
    <m/>
    <m/>
  </r>
  <r>
    <s v="120604003279-0"/>
    <x v="32"/>
    <m/>
    <s v="SERVIDOR DE ALARMA C/ INCENDIO REFINERIA"/>
    <s v="06.10.2014"/>
    <n v="4165198.56"/>
    <n v="3365359.71"/>
    <s v="ZLIN"/>
    <n v="5"/>
    <n v="0"/>
    <n v="0"/>
    <n v="0"/>
    <s v="ZLIN"/>
    <n v="10"/>
    <n v="0"/>
    <n v="0"/>
    <n v="0"/>
    <m/>
    <m/>
    <m/>
  </r>
  <r>
    <s v="120604003280-0"/>
    <x v="32"/>
    <m/>
    <s v="INTERFASE DE COMUNICACION ALARMA C/ INCENDIO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1-0"/>
    <x v="32"/>
    <m/>
    <s v="LICENCIA ALARMA C/ INCENDIO REFINERIA"/>
    <s v="06.10.2014"/>
    <n v="4165198.56"/>
    <n v="4165198.56"/>
    <s v="ZLIN"/>
    <n v="3"/>
    <n v="0"/>
    <n v="0"/>
    <n v="0"/>
    <s v="ZLIN"/>
    <n v="10"/>
    <n v="0"/>
    <n v="0"/>
    <n v="0"/>
    <m/>
    <m/>
    <m/>
  </r>
  <r>
    <s v="120604003282-0"/>
    <x v="32"/>
    <m/>
    <s v="PANTALLA MONITOREO 32&quot; ALARMA C/ INCENDIOREFINER"/>
    <s v="06.10.2014"/>
    <n v="4165198.56"/>
    <n v="3365359.71"/>
    <s v="ZLIN"/>
    <n v="5"/>
    <n v="0"/>
    <n v="0"/>
    <n v="0"/>
    <s v="ZLIN"/>
    <n v="10"/>
    <n v="0"/>
    <n v="0"/>
    <n v="0"/>
    <m/>
    <m/>
    <m/>
  </r>
  <r>
    <s v="120604003283-0"/>
    <x v="32"/>
    <m/>
    <s v="PANTALLA MONITOREO 32&quot; ALARMA C/ INCENDIOREFINER"/>
    <s v="06.10.2014"/>
    <n v="4165198.56"/>
    <n v="3365359.71"/>
    <s v="ZLIN"/>
    <n v="5"/>
    <n v="0"/>
    <n v="0"/>
    <n v="0"/>
    <s v="ZLIN"/>
    <n v="10"/>
    <n v="0"/>
    <n v="0"/>
    <n v="0"/>
    <m/>
    <m/>
    <m/>
  </r>
  <r>
    <s v="120604003284-0"/>
    <x v="32"/>
    <m/>
    <s v="UPS 3000VA ALARMA C/ INCENDIO REFINERIA"/>
    <s v="06.10.2014"/>
    <n v="4136075.6"/>
    <n v="3341829.2"/>
    <s v="ZLIN"/>
    <n v="5"/>
    <n v="0"/>
    <n v="0"/>
    <n v="0"/>
    <s v="ZLIN"/>
    <n v="10"/>
    <n v="0"/>
    <n v="0"/>
    <n v="0"/>
    <m/>
    <m/>
    <m/>
  </r>
  <r>
    <s v="120604003285-0"/>
    <x v="32"/>
    <m/>
    <s v="PAD PARA FIRMA"/>
    <s v="19.11.2015"/>
    <n v="272545.83"/>
    <n v="168069.93000000002"/>
    <s v="ZLIN"/>
    <n v="5"/>
    <n v="0"/>
    <n v="0"/>
    <n v="0"/>
    <s v="ZLIN"/>
    <n v="5"/>
    <n v="0"/>
    <n v="0"/>
    <n v="0"/>
    <m/>
    <m/>
    <m/>
  </r>
  <r>
    <s v="120604003286-0"/>
    <x v="32"/>
    <m/>
    <s v="PAD PARA FIRMA"/>
    <s v="19.11.2015"/>
    <n v="272545.83"/>
    <n v="168069.93000000002"/>
    <s v="ZLIN"/>
    <n v="5"/>
    <n v="0"/>
    <n v="0"/>
    <n v="0"/>
    <s v="ZLIN"/>
    <n v="5"/>
    <n v="0"/>
    <n v="0"/>
    <n v="0"/>
    <m/>
    <m/>
    <m/>
  </r>
  <r>
    <s v="120604003287-0"/>
    <x v="32"/>
    <m/>
    <s v="PAD PARA FIRMA"/>
    <s v="19.11.2015"/>
    <n v="272545.83"/>
    <n v="168069.93000000002"/>
    <s v="ZLIN"/>
    <n v="5"/>
    <n v="0"/>
    <n v="0"/>
    <n v="0"/>
    <s v="ZLIN"/>
    <n v="5"/>
    <n v="0"/>
    <n v="0"/>
    <n v="0"/>
    <m/>
    <m/>
    <m/>
  </r>
  <r>
    <s v="120604003288-0"/>
    <x v="32"/>
    <m/>
    <s v="PAD PARA FIRMA"/>
    <s v="19.11.2015"/>
    <n v="272545.83"/>
    <n v="168069.93000000002"/>
    <s v="ZLIN"/>
    <n v="5"/>
    <n v="0"/>
    <n v="0"/>
    <n v="0"/>
    <s v="ZLIN"/>
    <n v="5"/>
    <n v="0"/>
    <n v="0"/>
    <n v="0"/>
    <m/>
    <m/>
    <m/>
  </r>
  <r>
    <s v="120604003289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0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1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2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3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4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5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6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7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8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299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300-0"/>
    <x v="32"/>
    <m/>
    <s v="ESMERILADORA ANGULAR 230MM"/>
    <s v="30.10.2015"/>
    <n v="96050"/>
    <n v="30415.83"/>
    <s v="ZLIN"/>
    <n v="10"/>
    <n v="0"/>
    <n v="0"/>
    <n v="0"/>
    <s v="ZLIN"/>
    <n v="10"/>
    <n v="0"/>
    <n v="0"/>
    <n v="0"/>
    <m/>
    <m/>
    <m/>
  </r>
  <r>
    <s v="120604003301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2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3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4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5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6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7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8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09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10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11-0"/>
    <x v="32"/>
    <m/>
    <s v="ESMERILADORA ANGULAR 115MM"/>
    <s v="28.10.2015"/>
    <n v="45272.01"/>
    <n v="14336.130000000001"/>
    <s v="ZLIN"/>
    <n v="10"/>
    <n v="0"/>
    <n v="0"/>
    <n v="0"/>
    <s v="ZLIN"/>
    <n v="10"/>
    <n v="0"/>
    <n v="0"/>
    <n v="0"/>
    <m/>
    <m/>
    <m/>
  </r>
  <r>
    <s v="120604003312-0"/>
    <x v="32"/>
    <m/>
    <s v="ESMERILADORA ANGULAR 115MM"/>
    <s v="28.10.2015"/>
    <n v="45277.37"/>
    <n v="14337.840000000004"/>
    <s v="ZLIN"/>
    <n v="10"/>
    <n v="0"/>
    <n v="0"/>
    <n v="0"/>
    <s v="ZLIN"/>
    <n v="10"/>
    <n v="0"/>
    <n v="0"/>
    <n v="0"/>
    <m/>
    <m/>
    <m/>
  </r>
  <r>
    <s v="120604003313-0"/>
    <x v="32"/>
    <m/>
    <s v="IPAD AIR 128 GB"/>
    <s v="18.12.2015"/>
    <n v="601465.5"/>
    <n v="360879.3"/>
    <s v="ZLIN"/>
    <n v="5"/>
    <n v="0"/>
    <n v="0"/>
    <n v="0"/>
    <s v="ZLIN"/>
    <n v="5"/>
    <n v="0"/>
    <n v="0"/>
    <n v="0"/>
    <m/>
    <m/>
    <m/>
  </r>
  <r>
    <s v="120604003314-0"/>
    <x v="32"/>
    <m/>
    <s v="IPAD AIR 128 GB"/>
    <s v="18.12.2015"/>
    <n v="601465.49"/>
    <n v="360879.3"/>
    <s v="ZLIN"/>
    <n v="5"/>
    <n v="0"/>
    <n v="0"/>
    <n v="0"/>
    <s v="ZLIN"/>
    <n v="5"/>
    <n v="0"/>
    <n v="0"/>
    <n v="0"/>
    <m/>
    <m/>
    <m/>
  </r>
  <r>
    <s v="120604003315-0"/>
    <x v="32"/>
    <m/>
    <s v="IMPRESORA EPSON L455 MULTIFUNCIONAL"/>
    <s v="17.12.2015"/>
    <n v="134784.70000000001"/>
    <n v="80870.820000000007"/>
    <s v="ZLIN"/>
    <n v="5"/>
    <n v="0"/>
    <n v="0"/>
    <n v="0"/>
    <s v="ZLIN"/>
    <n v="5"/>
    <n v="0"/>
    <n v="0"/>
    <n v="0"/>
    <m/>
    <m/>
    <m/>
  </r>
  <r>
    <s v="120604003316-0"/>
    <x v="32"/>
    <m/>
    <s v="COMPUTADORA PORTÁTIL"/>
    <s v="15.02.2016"/>
    <n v="1060622.1200000001"/>
    <n v="601019.20000000019"/>
    <s v="ZLIN"/>
    <n v="5"/>
    <n v="0"/>
    <n v="0"/>
    <n v="0"/>
    <s v="ZLIN"/>
    <n v="5"/>
    <n v="0"/>
    <n v="0"/>
    <n v="0"/>
    <m/>
    <m/>
    <m/>
  </r>
  <r>
    <s v="120604003317-0"/>
    <x v="32"/>
    <m/>
    <s v="COMPUTADORA PORTÁTIL"/>
    <s v="15.02.2016"/>
    <n v="1060622.1200000001"/>
    <n v="601019.20000000019"/>
    <s v="ZLIN"/>
    <n v="5"/>
    <n v="0"/>
    <n v="0"/>
    <n v="0"/>
    <s v="ZLIN"/>
    <n v="5"/>
    <n v="0"/>
    <n v="0"/>
    <n v="0"/>
    <m/>
    <m/>
    <m/>
  </r>
  <r>
    <s v="120604003318-0"/>
    <x v="32"/>
    <m/>
    <s v="COMPUTADORA PORTÁTIL"/>
    <s v="15.02.2016"/>
    <n v="1060622.1200000001"/>
    <n v="601019.20000000019"/>
    <s v="ZLIN"/>
    <n v="5"/>
    <n v="0"/>
    <n v="0"/>
    <n v="0"/>
    <s v="ZLIN"/>
    <n v="5"/>
    <n v="0"/>
    <n v="0"/>
    <n v="0"/>
    <m/>
    <m/>
    <m/>
  </r>
  <r>
    <s v="120604003322-0"/>
    <x v="32"/>
    <m/>
    <s v="COMPUTADORA ALL IN ONE"/>
    <s v="21.01.2016"/>
    <n v="659000"/>
    <n v="384416.67"/>
    <s v="ZLIN"/>
    <n v="5"/>
    <n v="0"/>
    <n v="0"/>
    <n v="0"/>
    <s v="ZLIN"/>
    <n v="5"/>
    <n v="0"/>
    <n v="0"/>
    <n v="0"/>
    <m/>
    <m/>
    <m/>
  </r>
  <r>
    <s v="12060400332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2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2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2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2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2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2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3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4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50-0"/>
    <x v="32"/>
    <m/>
    <s v="COMPUTADORA ALL IN ONE"/>
    <s v="24.10.2016"/>
    <n v="733081.45"/>
    <n v="146616.28999999992"/>
    <s v="ZLIN"/>
    <n v="5"/>
    <n v="0"/>
    <n v="0"/>
    <n v="0"/>
    <s v="ZLIN"/>
    <n v="5"/>
    <n v="0"/>
    <n v="0"/>
    <n v="0"/>
    <m/>
    <m/>
    <m/>
  </r>
  <r>
    <s v="12060400335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5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353-0"/>
    <x v="32"/>
    <m/>
    <s v="PAD PARA FIRMA ELECTRONICA"/>
    <s v="03.02.2016"/>
    <n v="248600"/>
    <n v="140873.33000000002"/>
    <s v="ZLIN"/>
    <n v="5"/>
    <n v="0"/>
    <n v="0"/>
    <n v="0"/>
    <s v="ZLIN"/>
    <n v="5"/>
    <n v="0"/>
    <n v="0"/>
    <n v="0"/>
    <m/>
    <m/>
    <m/>
  </r>
  <r>
    <s v="120604003354-0"/>
    <x v="32"/>
    <m/>
    <s v="PAD PARA FIRMA ELECTRONICA"/>
    <s v="03.02.2016"/>
    <n v="248600"/>
    <n v="140873.33000000002"/>
    <s v="ZLIN"/>
    <n v="5"/>
    <n v="0"/>
    <n v="0"/>
    <n v="0"/>
    <s v="ZLIN"/>
    <n v="5"/>
    <n v="0"/>
    <n v="0"/>
    <n v="0"/>
    <m/>
    <m/>
    <m/>
  </r>
  <r>
    <s v="120604003355-0"/>
    <x v="32"/>
    <m/>
    <s v="PAD PARA FIRMA ELECTRONICA"/>
    <s v="03.02.2016"/>
    <n v="248600"/>
    <n v="140873.33000000002"/>
    <s v="ZLIN"/>
    <n v="5"/>
    <n v="0"/>
    <n v="0"/>
    <n v="0"/>
    <s v="ZLIN"/>
    <n v="5"/>
    <n v="0"/>
    <n v="0"/>
    <n v="0"/>
    <m/>
    <m/>
    <m/>
  </r>
  <r>
    <s v="120604003356-0"/>
    <x v="32"/>
    <m/>
    <s v="PAD PARA FIRMA ELECTRONICA"/>
    <s v="03.02.2016"/>
    <n v="248600"/>
    <n v="140873.33000000002"/>
    <s v="ZLIN"/>
    <n v="5"/>
    <n v="0"/>
    <n v="0"/>
    <n v="0"/>
    <s v="ZLIN"/>
    <n v="5"/>
    <n v="0"/>
    <n v="0"/>
    <n v="0"/>
    <m/>
    <m/>
    <m/>
  </r>
  <r>
    <s v="120604003357-0"/>
    <x v="32"/>
    <m/>
    <s v="PAD PARA FIRMA ELECTRONICA"/>
    <s v="03.02.2016"/>
    <n v="248600"/>
    <n v="140873.33000000002"/>
    <s v="ZLIN"/>
    <n v="5"/>
    <n v="0"/>
    <n v="0"/>
    <n v="0"/>
    <s v="ZLIN"/>
    <n v="5"/>
    <n v="0"/>
    <n v="0"/>
    <n v="0"/>
    <m/>
    <m/>
    <m/>
  </r>
  <r>
    <s v="120604003358-0"/>
    <x v="32"/>
    <m/>
    <s v="PAD PARA FIRMA ELECTRONICA"/>
    <s v="03.02.2016"/>
    <n v="248600"/>
    <n v="140873.33000000002"/>
    <s v="ZLIN"/>
    <n v="5"/>
    <n v="0"/>
    <n v="0"/>
    <n v="0"/>
    <s v="ZLIN"/>
    <n v="5"/>
    <n v="0"/>
    <n v="0"/>
    <n v="0"/>
    <m/>
    <m/>
    <m/>
  </r>
  <r>
    <s v="120604003359-0"/>
    <x v="32"/>
    <m/>
    <s v="COMPUTADORA PORTATIL"/>
    <s v="15.02.2016"/>
    <n v="1060622.1200000001"/>
    <n v="601019.20000000019"/>
    <s v="ZLIN"/>
    <n v="5"/>
    <n v="0"/>
    <n v="0"/>
    <n v="0"/>
    <s v="ZLIN"/>
    <n v="5"/>
    <n v="0"/>
    <n v="0"/>
    <n v="0"/>
    <m/>
    <m/>
    <m/>
  </r>
  <r>
    <s v="120604003360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1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2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3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4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5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6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7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8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69-0"/>
    <x v="32"/>
    <m/>
    <s v="COMPUTADORA PORTATIL"/>
    <s v="15.07.2016"/>
    <n v="1050266.22"/>
    <n v="507043.52"/>
    <s v="ZLIN"/>
    <n v="5"/>
    <n v="0"/>
    <n v="0"/>
    <n v="0"/>
    <s v="ZLIN"/>
    <n v="5"/>
    <n v="0"/>
    <n v="0"/>
    <n v="0"/>
    <m/>
    <m/>
    <m/>
  </r>
  <r>
    <s v="120604003370-0"/>
    <x v="32"/>
    <m/>
    <s v="COMPUTADORA PORTATIL"/>
    <s v="15.07.2016"/>
    <n v="1070548.3700000001"/>
    <n v="516783.29000000015"/>
    <s v="ZLIN"/>
    <n v="5"/>
    <n v="0"/>
    <n v="0"/>
    <n v="0"/>
    <s v="ZLIN"/>
    <n v="5"/>
    <n v="0"/>
    <n v="0"/>
    <n v="0"/>
    <m/>
    <m/>
    <m/>
  </r>
  <r>
    <s v="120604003371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2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3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4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5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6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7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8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79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0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1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2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3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4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5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6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7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8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89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90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91-0"/>
    <x v="32"/>
    <m/>
    <s v="COMPUTADORA PORTATIL"/>
    <s v="15.07.2016"/>
    <n v="867571.75"/>
    <n v="419326.35"/>
    <s v="ZLIN"/>
    <n v="5"/>
    <n v="0"/>
    <n v="0"/>
    <n v="0"/>
    <s v="ZLIN"/>
    <n v="5"/>
    <n v="0"/>
    <n v="0"/>
    <n v="0"/>
    <m/>
    <m/>
    <m/>
  </r>
  <r>
    <s v="120604003392-0"/>
    <x v="32"/>
    <m/>
    <s v="COMPUTADORA PORTATIL"/>
    <s v="15.07.2016"/>
    <n v="867621.11"/>
    <n v="419350.2"/>
    <s v="ZLIN"/>
    <n v="5"/>
    <n v="0"/>
    <n v="0"/>
    <n v="0"/>
    <s v="ZLIN"/>
    <n v="5"/>
    <n v="0"/>
    <n v="0"/>
    <n v="0"/>
    <m/>
    <m/>
    <m/>
  </r>
  <r>
    <s v="120604003393-0"/>
    <x v="32"/>
    <m/>
    <s v="SERVIDOR DENSO"/>
    <s v="20.04.2016"/>
    <n v="7732188.2000000002"/>
    <n v="4123833.71"/>
    <s v="ZLIN"/>
    <n v="5"/>
    <n v="0"/>
    <n v="0"/>
    <n v="0"/>
    <s v="ZLIN"/>
    <n v="5"/>
    <n v="0"/>
    <n v="0"/>
    <n v="0"/>
    <m/>
    <m/>
    <m/>
  </r>
  <r>
    <s v="120604003394-0"/>
    <x v="32"/>
    <m/>
    <s v="SERVIDOR DENSO"/>
    <s v="20.04.2016"/>
    <n v="7732188.2000000002"/>
    <n v="4123833.71"/>
    <s v="ZLIN"/>
    <n v="5"/>
    <n v="0"/>
    <n v="0"/>
    <n v="0"/>
    <s v="ZLIN"/>
    <n v="5"/>
    <n v="0"/>
    <n v="0"/>
    <n v="0"/>
    <m/>
    <m/>
    <m/>
  </r>
  <r>
    <s v="120604003395-0"/>
    <x v="32"/>
    <m/>
    <s v="SERVIDOR DENSO"/>
    <s v="20.04.2016"/>
    <n v="7755411.3600000003"/>
    <n v="4136219.39"/>
    <s v="ZLIN"/>
    <n v="5"/>
    <n v="0"/>
    <n v="0"/>
    <n v="0"/>
    <s v="ZLIN"/>
    <n v="5"/>
    <n v="0"/>
    <n v="0"/>
    <n v="0"/>
    <m/>
    <m/>
    <m/>
  </r>
  <r>
    <s v="120604003396-0"/>
    <x v="32"/>
    <m/>
    <s v="IMPRESORA PORTATIL"/>
    <s v="03.03.2016"/>
    <n v="169990"/>
    <n v="93494.5"/>
    <s v="ZLIN"/>
    <n v="5"/>
    <n v="0"/>
    <n v="0"/>
    <n v="0"/>
    <s v="ZLIN"/>
    <n v="5"/>
    <n v="0"/>
    <n v="0"/>
    <n v="0"/>
    <m/>
    <m/>
    <m/>
  </r>
  <r>
    <s v="120604003397-0"/>
    <x v="32"/>
    <m/>
    <s v="IMPRESORA PORTATIL"/>
    <s v="03.03.2016"/>
    <n v="169990"/>
    <n v="93494.5"/>
    <s v="ZLIN"/>
    <n v="5"/>
    <n v="0"/>
    <n v="0"/>
    <n v="0"/>
    <s v="ZLIN"/>
    <n v="5"/>
    <n v="0"/>
    <n v="0"/>
    <n v="0"/>
    <m/>
    <m/>
    <m/>
  </r>
  <r>
    <s v="120604003398-0"/>
    <x v="32"/>
    <m/>
    <s v="IMPRESORA PORTATIL"/>
    <s v="03.03.2016"/>
    <n v="169990"/>
    <n v="93494.5"/>
    <s v="ZLIN"/>
    <n v="5"/>
    <n v="0"/>
    <n v="0"/>
    <n v="0"/>
    <s v="ZLIN"/>
    <n v="5"/>
    <n v="0"/>
    <n v="0"/>
    <n v="0"/>
    <m/>
    <m/>
    <m/>
  </r>
  <r>
    <s v="120604003399-0"/>
    <x v="32"/>
    <m/>
    <s v="UPS"/>
    <s v="28.03.2016"/>
    <n v="356319.24"/>
    <n v="195975.59"/>
    <s v="ZLIN"/>
    <n v="5"/>
    <n v="0"/>
    <n v="0"/>
    <n v="0"/>
    <s v="ZLIN"/>
    <n v="5"/>
    <n v="0"/>
    <n v="0"/>
    <n v="0"/>
    <m/>
    <m/>
    <m/>
  </r>
  <r>
    <s v="120604003410-0"/>
    <x v="32"/>
    <m/>
    <s v="IMPRESORA"/>
    <s v="29.03.2016"/>
    <n v="127690"/>
    <n v="70229.5"/>
    <s v="ZLIN"/>
    <n v="5"/>
    <n v="0"/>
    <n v="0"/>
    <n v="0"/>
    <s v="ZLIN"/>
    <n v="5"/>
    <n v="0"/>
    <n v="0"/>
    <n v="0"/>
    <m/>
    <m/>
    <m/>
  </r>
  <r>
    <s v="120604003411-0"/>
    <x v="32"/>
    <m/>
    <s v="IMPRESORA"/>
    <s v="29.03.2016"/>
    <n v="127690"/>
    <n v="70229.5"/>
    <s v="ZLIN"/>
    <n v="5"/>
    <n v="0"/>
    <n v="0"/>
    <n v="0"/>
    <s v="ZLIN"/>
    <n v="5"/>
    <n v="0"/>
    <n v="0"/>
    <n v="0"/>
    <m/>
    <m/>
    <m/>
  </r>
  <r>
    <s v="120604003412-0"/>
    <x v="32"/>
    <m/>
    <s v="IMPRESORA"/>
    <s v="29.03.2016"/>
    <n v="235000"/>
    <n v="129250"/>
    <s v="ZLIN"/>
    <n v="5"/>
    <n v="0"/>
    <n v="0"/>
    <n v="0"/>
    <s v="ZLIN"/>
    <n v="5"/>
    <n v="0"/>
    <n v="0"/>
    <n v="0"/>
    <m/>
    <m/>
    <m/>
  </r>
  <r>
    <s v="120604003413-0"/>
    <x v="32"/>
    <m/>
    <s v="MONITOR 27&quot;"/>
    <s v="31.03.2016"/>
    <n v="152000.37"/>
    <n v="41800.11"/>
    <s v="ZLIN"/>
    <n v="10"/>
    <n v="0"/>
    <n v="0"/>
    <n v="0"/>
    <s v="ZLIN"/>
    <n v="5"/>
    <n v="0"/>
    <n v="0"/>
    <n v="0"/>
    <m/>
    <m/>
    <m/>
  </r>
  <r>
    <s v="120604003414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15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16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17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18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19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0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1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2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3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4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5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6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7-0"/>
    <x v="32"/>
    <m/>
    <s v="TABLETA"/>
    <s v="28.07.2016"/>
    <n v="2381534.4"/>
    <n v="1151074.96"/>
    <s v="ZLIN"/>
    <n v="5"/>
    <n v="0"/>
    <n v="0"/>
    <n v="0"/>
    <s v="ZLIN"/>
    <n v="5"/>
    <n v="0"/>
    <n v="0"/>
    <n v="0"/>
    <m/>
    <m/>
    <m/>
  </r>
  <r>
    <s v="120604003428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29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0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1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2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3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4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5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6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7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8-0"/>
    <x v="32"/>
    <m/>
    <s v="TABLETA"/>
    <s v="28.07.2016"/>
    <n v="2444210.12"/>
    <n v="1181368.2200000002"/>
    <s v="ZLIN"/>
    <n v="5"/>
    <n v="0"/>
    <n v="0"/>
    <n v="0"/>
    <s v="ZLIN"/>
    <n v="5"/>
    <n v="0"/>
    <n v="0"/>
    <n v="0"/>
    <m/>
    <m/>
    <m/>
  </r>
  <r>
    <s v="120604003439-0"/>
    <x v="32"/>
    <m/>
    <s v="TABLETA"/>
    <s v="28.07.2016"/>
    <n v="2444193.62"/>
    <n v="1181360.25"/>
    <s v="ZLIN"/>
    <n v="5"/>
    <n v="0"/>
    <n v="0"/>
    <n v="0"/>
    <s v="ZLIN"/>
    <n v="5"/>
    <n v="0"/>
    <n v="0"/>
    <n v="0"/>
    <m/>
    <m/>
    <m/>
  </r>
  <r>
    <s v="120604003440-0"/>
    <x v="32"/>
    <m/>
    <s v="CPU"/>
    <s v="13.04.2016"/>
    <n v="1009863.54"/>
    <n v="538593.89"/>
    <s v="ZLIN"/>
    <n v="5"/>
    <n v="0"/>
    <n v="0"/>
    <n v="0"/>
    <s v="ZLIN"/>
    <n v="5"/>
    <n v="0"/>
    <n v="0"/>
    <n v="0"/>
    <m/>
    <m/>
    <m/>
  </r>
  <r>
    <s v="120604003441-0"/>
    <x v="32"/>
    <m/>
    <s v="COMPUTADORA PORTÁTIL"/>
    <s v="27.04.2016"/>
    <n v="532603.71"/>
    <n v="284055.30999999994"/>
    <s v="ZLIN"/>
    <n v="5"/>
    <n v="0"/>
    <n v="0"/>
    <n v="0"/>
    <s v="ZLIN"/>
    <n v="5"/>
    <n v="0"/>
    <n v="0"/>
    <n v="0"/>
    <m/>
    <m/>
    <m/>
  </r>
  <r>
    <s v="120604003445-0"/>
    <x v="32"/>
    <m/>
    <s v="SERVIDOR BLADE 64"/>
    <s v="23.12.2016"/>
    <n v="6606719.1299999999"/>
    <n v="2642687.6599999997"/>
    <s v="ZLIN"/>
    <n v="5"/>
    <n v="0"/>
    <n v="0"/>
    <n v="0"/>
    <s v="ZLIN"/>
    <n v="5"/>
    <n v="0"/>
    <n v="0"/>
    <n v="0"/>
    <m/>
    <m/>
    <m/>
  </r>
  <r>
    <s v="120604003446-0"/>
    <x v="32"/>
    <m/>
    <s v="SERVIDOR BADE 64"/>
    <s v="23.12.2016"/>
    <n v="6606719.1299999999"/>
    <n v="2642687.6599999997"/>
    <s v="ZLIN"/>
    <n v="5"/>
    <n v="0"/>
    <n v="0"/>
    <n v="0"/>
    <s v="ZLIN"/>
    <n v="5"/>
    <n v="0"/>
    <n v="0"/>
    <n v="0"/>
    <m/>
    <m/>
    <m/>
  </r>
  <r>
    <s v="120604003447-0"/>
    <x v="32"/>
    <m/>
    <s v="SERVIDOR TIPO DENSO"/>
    <s v="23.12.2016"/>
    <n v="7374569.3899999997"/>
    <n v="2949827.76"/>
    <s v="ZLIN"/>
    <n v="5"/>
    <n v="0"/>
    <n v="0"/>
    <n v="0"/>
    <s v="ZLIN"/>
    <n v="5"/>
    <n v="0"/>
    <n v="0"/>
    <n v="0"/>
    <m/>
    <m/>
    <m/>
  </r>
  <r>
    <s v="120604003448-0"/>
    <x v="32"/>
    <m/>
    <s v="SERVIDOR TIPO DENSO"/>
    <s v="23.12.2016"/>
    <n v="13148514.6"/>
    <n v="5259405.84"/>
    <s v="ZLIN"/>
    <n v="5"/>
    <n v="0"/>
    <n v="0"/>
    <n v="0"/>
    <s v="ZLIN"/>
    <n v="5"/>
    <n v="0"/>
    <n v="0"/>
    <n v="0"/>
    <m/>
    <m/>
    <m/>
  </r>
  <r>
    <s v="120604003449-0"/>
    <x v="32"/>
    <m/>
    <s v="PANTALLA"/>
    <s v="23.12.2016"/>
    <n v="944314.3"/>
    <n v="377725.72000000009"/>
    <s v="ZLIN"/>
    <n v="5"/>
    <n v="0"/>
    <n v="0"/>
    <n v="0"/>
    <s v="ZLIN"/>
    <n v="5"/>
    <n v="0"/>
    <n v="0"/>
    <n v="0"/>
    <m/>
    <m/>
    <m/>
  </r>
  <r>
    <s v="120604003450-0"/>
    <x v="32"/>
    <m/>
    <s v="SERVIDOR BLADE 512"/>
    <s v="23.12.2016"/>
    <n v="11622750.060000001"/>
    <n v="4649100.0200000005"/>
    <s v="ZLIN"/>
    <n v="5"/>
    <n v="0"/>
    <n v="0"/>
    <n v="0"/>
    <s v="ZLIN"/>
    <n v="5"/>
    <n v="0"/>
    <n v="0"/>
    <n v="0"/>
    <m/>
    <m/>
    <m/>
  </r>
  <r>
    <s v="120604003451-0"/>
    <x v="32"/>
    <m/>
    <s v="SERVIDOR BLADE 512"/>
    <s v="23.12.2016"/>
    <n v="37724406.740000002"/>
    <n v="15089762.700000003"/>
    <s v="ZLIN"/>
    <n v="5"/>
    <n v="0"/>
    <n v="0"/>
    <n v="0"/>
    <s v="ZLIN"/>
    <n v="5"/>
    <n v="0"/>
    <n v="0"/>
    <n v="0"/>
    <m/>
    <m/>
    <m/>
  </r>
  <r>
    <s v="120604003452-0"/>
    <x v="32"/>
    <m/>
    <s v="IMPRESORA PARA ETIQUETAS"/>
    <s v="10.06.2016"/>
    <n v="160460"/>
    <n v="80230"/>
    <s v="ZLIN"/>
    <n v="5"/>
    <n v="0"/>
    <n v="0"/>
    <n v="0"/>
    <s v="ZLIN"/>
    <n v="5"/>
    <n v="0"/>
    <n v="0"/>
    <n v="0"/>
    <m/>
    <m/>
    <m/>
  </r>
  <r>
    <s v="12060400345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5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5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5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5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5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5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6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7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8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49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50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50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50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503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04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05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06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07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08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09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0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1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2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3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4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5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6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7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8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19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20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21-0"/>
    <x v="32"/>
    <m/>
    <s v="COMPUTADORA WORKSTATION"/>
    <s v="14.12.2016"/>
    <n v="1196500.1599999999"/>
    <n v="478600.05999999994"/>
    <s v="ZLIN"/>
    <n v="5"/>
    <n v="0"/>
    <n v="0"/>
    <n v="0"/>
    <s v="ZLIN"/>
    <n v="5"/>
    <n v="0"/>
    <n v="0"/>
    <n v="0"/>
    <m/>
    <m/>
    <m/>
  </r>
  <r>
    <s v="120604003522-0"/>
    <x v="32"/>
    <m/>
    <s v="COMPUTADORA WORKSTATION"/>
    <s v="14.12.2016"/>
    <n v="1196467"/>
    <n v="478586.80000000005"/>
    <s v="ZLIN"/>
    <n v="5"/>
    <n v="0"/>
    <n v="0"/>
    <n v="0"/>
    <s v="ZLIN"/>
    <n v="5"/>
    <n v="0"/>
    <n v="0"/>
    <n v="0"/>
    <m/>
    <m/>
    <m/>
  </r>
  <r>
    <s v="120604003523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24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25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26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27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28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29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0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1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2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3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4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5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6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7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8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39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0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1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2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3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4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5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6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7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8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49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0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1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2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3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4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5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6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7-0"/>
    <x v="32"/>
    <m/>
    <s v="PAD PARA FIRMA"/>
    <s v="01.09.2016"/>
    <n v="312919.59999999998"/>
    <n v="140813.81999999998"/>
    <s v="ZLIN"/>
    <n v="5"/>
    <n v="0"/>
    <n v="0"/>
    <n v="0"/>
    <s v="ZLIN"/>
    <n v="5"/>
    <n v="0"/>
    <n v="0"/>
    <n v="0"/>
    <m/>
    <m/>
    <m/>
  </r>
  <r>
    <s v="120604003558-0"/>
    <x v="32"/>
    <m/>
    <s v="ESCANER DE ALTO VOLUMEN DE TRABAJO"/>
    <s v="26.09.2016"/>
    <n v="4633000"/>
    <n v="2084850"/>
    <s v="ZLIN"/>
    <n v="5"/>
    <n v="0"/>
    <n v="0"/>
    <n v="0"/>
    <s v="ZLIN"/>
    <n v="5"/>
    <n v="0"/>
    <n v="0"/>
    <n v="0"/>
    <m/>
    <m/>
    <m/>
  </r>
  <r>
    <s v="120604003559-0"/>
    <x v="32"/>
    <m/>
    <s v="ESCANER DE ALTO VOLUMEN DE TRABAJO"/>
    <s v="26.09.2016"/>
    <n v="4633000"/>
    <n v="2084850"/>
    <s v="ZLIN"/>
    <n v="5"/>
    <n v="0"/>
    <n v="0"/>
    <n v="0"/>
    <s v="ZLIN"/>
    <n v="5"/>
    <n v="0"/>
    <n v="0"/>
    <n v="0"/>
    <m/>
    <m/>
    <m/>
  </r>
  <r>
    <s v="120604003560-0"/>
    <x v="32"/>
    <m/>
    <s v="ESCANER DE ALTO VOLUMEN DE TRABAJO"/>
    <s v="26.09.2016"/>
    <n v="4633000"/>
    <n v="2084850"/>
    <s v="ZLIN"/>
    <n v="5"/>
    <n v="0"/>
    <n v="0"/>
    <n v="0"/>
    <s v="ZLIN"/>
    <n v="5"/>
    <n v="0"/>
    <n v="0"/>
    <n v="0"/>
    <m/>
    <m/>
    <m/>
  </r>
  <r>
    <s v="120604003561-0"/>
    <x v="32"/>
    <m/>
    <s v="COMPUTADOR PORTATIL"/>
    <s v="01.07.2016"/>
    <n v="2030056.49"/>
    <n v="1031139.8"/>
    <s v="ZLIN"/>
    <n v="5"/>
    <n v="0"/>
    <n v="0"/>
    <n v="0"/>
    <s v="ZLIN"/>
    <n v="5"/>
    <n v="0"/>
    <n v="0"/>
    <n v="0"/>
    <m/>
    <m/>
    <m/>
  </r>
  <r>
    <s v="120604003562-0"/>
    <x v="32"/>
    <m/>
    <s v="SERVIDOR PARA INSTACIÓN DE SOFTWARE"/>
    <s v="19.12.2016"/>
    <n v="13273287.82"/>
    <n v="5309315.13"/>
    <s v="ZLIN"/>
    <n v="5"/>
    <n v="0"/>
    <n v="0"/>
    <n v="0"/>
    <s v="ZLIN"/>
    <n v="5"/>
    <n v="0"/>
    <n v="0"/>
    <n v="0"/>
    <m/>
    <m/>
    <m/>
  </r>
  <r>
    <s v="120604003563-0"/>
    <x v="32"/>
    <m/>
    <s v="SERVIDOR PARA INSTACIÓN DE SOFTWARE"/>
    <s v="19.12.2016"/>
    <n v="13273287.82"/>
    <n v="5309315.13"/>
    <s v="ZLIN"/>
    <n v="5"/>
    <n v="0"/>
    <n v="0"/>
    <n v="0"/>
    <s v="ZLIN"/>
    <n v="5"/>
    <n v="0"/>
    <n v="0"/>
    <n v="0"/>
    <m/>
    <m/>
    <m/>
  </r>
  <r>
    <s v="120604003564-0"/>
    <x v="32"/>
    <m/>
    <s v="COMPUTADOR"/>
    <s v="01.06.2016"/>
    <n v="5387407.5199999996"/>
    <n v="2783493.8799999994"/>
    <s v="ZLIN"/>
    <n v="5"/>
    <n v="0"/>
    <n v="0"/>
    <n v="0"/>
    <s v="ZLIN"/>
    <n v="5"/>
    <n v="0"/>
    <n v="0"/>
    <n v="0"/>
    <m/>
    <m/>
    <m/>
  </r>
  <r>
    <s v="120604003565-0"/>
    <x v="32"/>
    <m/>
    <s v="SERVIDOR"/>
    <s v="01.06.2016"/>
    <n v="21391189.100000001"/>
    <n v="11052114.370000001"/>
    <s v="ZLIN"/>
    <n v="5"/>
    <n v="0"/>
    <n v="0"/>
    <n v="0"/>
    <s v="ZLIN"/>
    <n v="5"/>
    <n v="0"/>
    <n v="0"/>
    <n v="0"/>
    <m/>
    <m/>
    <m/>
  </r>
  <r>
    <s v="120604003566-0"/>
    <x v="32"/>
    <m/>
    <s v="SERVIDOR"/>
    <s v="01.06.2016"/>
    <n v="5441138.1799999997"/>
    <n v="2811254.7299999995"/>
    <s v="ZLIN"/>
    <n v="5"/>
    <n v="0"/>
    <n v="0"/>
    <n v="0"/>
    <s v="ZLIN"/>
    <n v="5"/>
    <n v="0"/>
    <n v="0"/>
    <n v="0"/>
    <m/>
    <m/>
    <m/>
  </r>
  <r>
    <s v="120604003567-0"/>
    <x v="32"/>
    <m/>
    <s v="SERVIDOR"/>
    <s v="01.06.2016"/>
    <n v="5441138.1799999997"/>
    <n v="2811254.7299999995"/>
    <s v="ZLIN"/>
    <n v="5"/>
    <n v="0"/>
    <n v="0"/>
    <n v="0"/>
    <s v="ZLIN"/>
    <n v="5"/>
    <n v="0"/>
    <n v="0"/>
    <n v="0"/>
    <m/>
    <m/>
    <m/>
  </r>
  <r>
    <s v="120604003568-0"/>
    <x v="32"/>
    <m/>
    <s v="SERVIDOR"/>
    <s v="01.06.2016"/>
    <n v="8055435.3399999999"/>
    <n v="4161974.9299999997"/>
    <s v="ZLIN"/>
    <n v="5"/>
    <n v="0"/>
    <n v="0"/>
    <n v="0"/>
    <s v="ZLIN"/>
    <n v="5"/>
    <n v="0"/>
    <n v="0"/>
    <n v="0"/>
    <m/>
    <m/>
    <m/>
  </r>
  <r>
    <s v="120604003569-0"/>
    <x v="32"/>
    <m/>
    <s v="SERVIDOR"/>
    <s v="01.06.2016"/>
    <n v="8055435.3399999999"/>
    <n v="4161974.9299999997"/>
    <s v="ZLIN"/>
    <n v="5"/>
    <n v="0"/>
    <n v="0"/>
    <n v="0"/>
    <s v="ZLIN"/>
    <n v="5"/>
    <n v="0"/>
    <n v="0"/>
    <n v="0"/>
    <m/>
    <m/>
    <m/>
  </r>
  <r>
    <s v="120604003570-0"/>
    <x v="32"/>
    <m/>
    <s v="SERVIDOR"/>
    <s v="01.06.2016"/>
    <n v="8055435.3399999999"/>
    <n v="4161974.9299999997"/>
    <s v="ZLIN"/>
    <n v="5"/>
    <n v="0"/>
    <n v="0"/>
    <n v="0"/>
    <s v="ZLIN"/>
    <n v="5"/>
    <n v="0"/>
    <n v="0"/>
    <n v="0"/>
    <m/>
    <m/>
    <m/>
  </r>
  <r>
    <s v="120604003571-0"/>
    <x v="32"/>
    <m/>
    <s v="SERVIDOR"/>
    <s v="01.06.2016"/>
    <n v="8055435.3399999999"/>
    <n v="4161974.9299999997"/>
    <s v="ZLIN"/>
    <n v="5"/>
    <n v="0"/>
    <n v="0"/>
    <n v="0"/>
    <s v="ZLIN"/>
    <n v="5"/>
    <n v="0"/>
    <n v="0"/>
    <n v="0"/>
    <m/>
    <m/>
    <m/>
  </r>
  <r>
    <s v="120604003572-0"/>
    <x v="32"/>
    <m/>
    <s v="Gabinete C70000 blade enclourse BCS"/>
    <s v="29.07.2016"/>
    <n v="4011660.75"/>
    <n v="2180783.3600000003"/>
    <s v="ZLIN"/>
    <n v="5"/>
    <n v="0"/>
    <n v="0"/>
    <n v="0"/>
    <s v="ZLIN"/>
    <n v="5"/>
    <n v="0"/>
    <n v="0"/>
    <n v="0"/>
    <m/>
    <m/>
    <m/>
  </r>
  <r>
    <s v="120604003573-0"/>
    <x v="32"/>
    <m/>
    <s v="Servidores Blade 870c i4 1 nPar"/>
    <s v="29.07.2016"/>
    <n v="180525006.06999999"/>
    <n v="98135399.129999995"/>
    <s v="ZLIN"/>
    <n v="5"/>
    <n v="0"/>
    <n v="0"/>
    <n v="0"/>
    <s v="ZLIN"/>
    <n v="5"/>
    <n v="0"/>
    <n v="0"/>
    <n v="0"/>
    <m/>
    <m/>
    <m/>
  </r>
  <r>
    <s v="120604003574-0"/>
    <x v="32"/>
    <m/>
    <s v="Servidores Blade 870c i4 1 nPar"/>
    <s v="29.07.2016"/>
    <n v="180525000.68000001"/>
    <n v="98135396.200000003"/>
    <s v="ZLIN"/>
    <n v="5"/>
    <n v="0"/>
    <n v="0"/>
    <n v="0"/>
    <s v="ZLIN"/>
    <n v="5"/>
    <n v="0"/>
    <n v="0"/>
    <n v="0"/>
    <m/>
    <m/>
    <m/>
  </r>
  <r>
    <s v="120604003575-0"/>
    <x v="32"/>
    <m/>
    <s v="3PAR HARWARE"/>
    <s v="29.07.2016"/>
    <n v="81732050.620000005"/>
    <n v="44430450.850000001"/>
    <s v="ZLIN"/>
    <n v="5"/>
    <n v="0"/>
    <n v="0"/>
    <n v="0"/>
    <s v="ZLIN"/>
    <n v="5"/>
    <n v="0"/>
    <n v="0"/>
    <n v="0"/>
    <m/>
    <m/>
    <m/>
  </r>
  <r>
    <s v="120604003576-0"/>
    <x v="32"/>
    <m/>
    <s v="ROUTER"/>
    <s v="29.07.2016"/>
    <n v="7684141.9199999999"/>
    <n v="4011762.4299999997"/>
    <s v="ZLIN"/>
    <n v="5"/>
    <n v="0"/>
    <n v="0"/>
    <n v="0"/>
    <s v="ZLIN"/>
    <n v="5"/>
    <n v="0"/>
    <n v="0"/>
    <n v="0"/>
    <m/>
    <m/>
    <m/>
  </r>
  <r>
    <s v="120604003577-0"/>
    <x v="32"/>
    <m/>
    <s v="Firewall"/>
    <s v="29.07.2016"/>
    <n v="13142589.630000001"/>
    <n v="3018943.5100000016"/>
    <s v="ZLIN"/>
    <n v="8"/>
    <n v="0"/>
    <n v="0"/>
    <n v="0"/>
    <s v="ZLIN"/>
    <n v="5"/>
    <n v="0"/>
    <n v="0"/>
    <n v="0"/>
    <m/>
    <m/>
    <m/>
  </r>
  <r>
    <s v="120604003578-0"/>
    <x v="32"/>
    <m/>
    <s v="Firewall"/>
    <s v="29.07.2016"/>
    <n v="9863436.2699999996"/>
    <n v="3438503.4799999995"/>
    <s v="ZLIN"/>
    <n v="8"/>
    <n v="0"/>
    <n v="0"/>
    <n v="0"/>
    <s v="ZLIN"/>
    <n v="5"/>
    <n v="0"/>
    <n v="0"/>
    <n v="0"/>
    <m/>
    <m/>
    <m/>
  </r>
  <r>
    <s v="120604003579-0"/>
    <x v="32"/>
    <m/>
    <s v="IMPRESORA"/>
    <s v="07.07.2016"/>
    <n v="341015"/>
    <n v="164823.92000000001"/>
    <s v="ZLIN"/>
    <n v="5"/>
    <n v="0"/>
    <n v="0"/>
    <n v="0"/>
    <s v="ZLIN"/>
    <n v="5"/>
    <n v="0"/>
    <n v="0"/>
    <n v="0"/>
    <m/>
    <m/>
    <m/>
  </r>
  <r>
    <s v="120604003580-0"/>
    <x v="32"/>
    <m/>
    <s v="UPS"/>
    <s v="08.07.2016"/>
    <n v="368458.56"/>
    <n v="178088.3"/>
    <s v="ZLIN"/>
    <n v="5"/>
    <n v="0"/>
    <n v="0"/>
    <n v="0"/>
    <s v="ZLIN"/>
    <n v="5"/>
    <n v="0"/>
    <n v="0"/>
    <n v="0"/>
    <m/>
    <m/>
    <m/>
  </r>
  <r>
    <s v="120604003581-0"/>
    <x v="32"/>
    <m/>
    <s v="Ampliación Librería Respaldo B6500"/>
    <s v="29.07.2016"/>
    <n v="0"/>
    <n v="0"/>
    <s v="ZLIN"/>
    <n v="5"/>
    <n v="0"/>
    <n v="0"/>
    <n v="0"/>
    <s v="ZLIN"/>
    <n v="5"/>
    <n v="0"/>
    <n v="0"/>
    <n v="0"/>
    <m/>
    <m/>
    <m/>
  </r>
  <r>
    <s v="120604003582-0"/>
    <x v="32"/>
    <m/>
    <s v="Ampliación SAN 3 PAR"/>
    <s v="29.07.2016"/>
    <n v="50709283.159999996"/>
    <n v="29312782.859999996"/>
    <s v="ZLIN"/>
    <n v="5"/>
    <n v="0"/>
    <n v="0"/>
    <n v="0"/>
    <s v="ZLIN"/>
    <n v="5"/>
    <n v="0"/>
    <n v="0"/>
    <n v="0"/>
    <m/>
    <m/>
    <m/>
  </r>
  <r>
    <s v="120604003583-0"/>
    <x v="32"/>
    <m/>
    <s v="TABLETA ANTIEXPLOSION"/>
    <s v="08.12.2016"/>
    <n v="2066426.83"/>
    <n v="826570.74"/>
    <s v="ZLIN"/>
    <n v="5"/>
    <n v="0"/>
    <n v="0"/>
    <n v="0"/>
    <s v="ZLIN"/>
    <n v="5"/>
    <n v="0"/>
    <n v="0"/>
    <n v="0"/>
    <m/>
    <m/>
    <m/>
  </r>
  <r>
    <s v="120604003584-0"/>
    <x v="32"/>
    <m/>
    <s v="TABLETA ANTIEXPLOSION"/>
    <s v="08.12.2016"/>
    <n v="1854067.96"/>
    <n v="741627.17999999993"/>
    <s v="ZLIN"/>
    <n v="5"/>
    <n v="0"/>
    <n v="0"/>
    <n v="0"/>
    <s v="ZLIN"/>
    <n v="5"/>
    <n v="0"/>
    <n v="0"/>
    <n v="0"/>
    <m/>
    <m/>
    <m/>
  </r>
  <r>
    <s v="120604003585-0"/>
    <x v="32"/>
    <m/>
    <s v="TABLETA ANTIEXPLOSION"/>
    <s v="08.12.2016"/>
    <n v="1854067.96"/>
    <n v="741627.17999999993"/>
    <s v="ZLIN"/>
    <n v="5"/>
    <n v="0"/>
    <n v="0"/>
    <n v="0"/>
    <s v="ZLIN"/>
    <n v="5"/>
    <n v="0"/>
    <n v="0"/>
    <n v="0"/>
    <m/>
    <m/>
    <m/>
  </r>
  <r>
    <s v="120604003586-0"/>
    <x v="32"/>
    <m/>
    <s v="Docking para Tabletas Antiexplosión"/>
    <s v="08.12.2016"/>
    <n v="254776.3"/>
    <n v="101910.51999999999"/>
    <s v="ZLIN"/>
    <n v="5"/>
    <n v="0"/>
    <n v="0"/>
    <n v="0"/>
    <s v="ZLIN"/>
    <n v="5"/>
    <n v="0"/>
    <n v="0"/>
    <n v="0"/>
    <m/>
    <m/>
    <m/>
  </r>
  <r>
    <s v="120604003587-0"/>
    <x v="32"/>
    <m/>
    <s v="LLave maya para uso industrial almacen SAP-INGEN"/>
    <s v="09.09.2016"/>
    <n v="138642.5"/>
    <n v="62389.130000000005"/>
    <s v="ZLIN"/>
    <n v="5"/>
    <n v="0"/>
    <n v="0"/>
    <n v="0"/>
    <s v="ZLIN"/>
    <n v="5"/>
    <n v="0"/>
    <n v="0"/>
    <n v="0"/>
    <m/>
    <m/>
    <m/>
  </r>
  <r>
    <s v="120604003588-0"/>
    <x v="32"/>
    <m/>
    <s v="Medidor ION 7650 marca Schneider Electric"/>
    <s v="19.12.2016"/>
    <n v="3373815.1"/>
    <n v="1349526.04"/>
    <s v="ZLIN"/>
    <n v="5"/>
    <n v="0"/>
    <n v="0"/>
    <n v="0"/>
    <s v="ZLIN"/>
    <n v="5"/>
    <n v="0"/>
    <n v="0"/>
    <n v="0"/>
    <m/>
    <m/>
    <m/>
  </r>
  <r>
    <s v="120604003589-0"/>
    <x v="32"/>
    <m/>
    <s v="Relé SEPAM S80 marca Schneider Electric"/>
    <s v="19.12.2016"/>
    <n v="3373809.57"/>
    <n v="1349523.8299999998"/>
    <s v="ZLIN"/>
    <n v="5"/>
    <n v="0"/>
    <n v="0"/>
    <n v="0"/>
    <s v="ZLIN"/>
    <n v="5"/>
    <n v="0"/>
    <n v="0"/>
    <n v="0"/>
    <m/>
    <m/>
    <m/>
  </r>
  <r>
    <s v="120604003590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1-0"/>
    <x v="32"/>
    <m/>
    <s v="TABLET"/>
    <s v="10.08.2016"/>
    <n v="0"/>
    <n v="0"/>
    <s v="ZLIN"/>
    <n v="5"/>
    <n v="0"/>
    <n v="0"/>
    <n v="0"/>
    <s v="ZLIN"/>
    <n v="5"/>
    <n v="0"/>
    <n v="0"/>
    <n v="0"/>
    <m/>
    <m/>
    <m/>
  </r>
  <r>
    <s v="120604003592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3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4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5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6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7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8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599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0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1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2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3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4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5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6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7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8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09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10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11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12-0"/>
    <x v="32"/>
    <m/>
    <s v="TABLET"/>
    <s v="10.08.2016"/>
    <n v="1036527.7"/>
    <n v="608096.25"/>
    <s v="ZLIN"/>
    <n v="5"/>
    <n v="0"/>
    <n v="0"/>
    <n v="0"/>
    <s v="ZLIN"/>
    <n v="5"/>
    <n v="0"/>
    <n v="0"/>
    <n v="0"/>
    <m/>
    <m/>
    <m/>
  </r>
  <r>
    <s v="120604003613-0"/>
    <x v="32"/>
    <m/>
    <s v="TABLET"/>
    <s v="10.08.2016"/>
    <n v="1036302.34"/>
    <n v="607964.04"/>
    <s v="ZLIN"/>
    <n v="5"/>
    <n v="0"/>
    <n v="0"/>
    <n v="0"/>
    <s v="ZLIN"/>
    <n v="5"/>
    <n v="0"/>
    <n v="0"/>
    <n v="0"/>
    <m/>
    <m/>
    <m/>
  </r>
  <r>
    <s v="120604003616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17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18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19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0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1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2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3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4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5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6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7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8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29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0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1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2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3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4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5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6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7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8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39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0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1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2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3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4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5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6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7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8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49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0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1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2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3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4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5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6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7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8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59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0-0"/>
    <x v="32"/>
    <m/>
    <s v="TABLETA"/>
    <s v="10.08.2016"/>
    <n v="0"/>
    <n v="0"/>
    <s v="ZLIN"/>
    <n v="5"/>
    <n v="0"/>
    <n v="0"/>
    <n v="0"/>
    <s v="ZLIN"/>
    <n v="5"/>
    <n v="0"/>
    <n v="0"/>
    <n v="0"/>
    <m/>
    <m/>
    <m/>
  </r>
  <r>
    <s v="120604003661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2-0"/>
    <x v="32"/>
    <m/>
    <s v="TABLETA"/>
    <s v="10.08.2016"/>
    <n v="0"/>
    <n v="0"/>
    <s v="ZLIN"/>
    <n v="5"/>
    <n v="0"/>
    <n v="0"/>
    <n v="0"/>
    <s v="ZLIN"/>
    <n v="5"/>
    <n v="0"/>
    <n v="0"/>
    <n v="0"/>
    <m/>
    <m/>
    <m/>
  </r>
  <r>
    <s v="120604003663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4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5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6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7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8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69-0"/>
    <x v="32"/>
    <m/>
    <s v="TABLETA"/>
    <s v="10.08.2016"/>
    <n v="1032567.63"/>
    <n v="632447.66999999993"/>
    <s v="ZLIN"/>
    <n v="5"/>
    <n v="0"/>
    <n v="0"/>
    <n v="0"/>
    <s v="ZLIN"/>
    <n v="5"/>
    <n v="0"/>
    <n v="0"/>
    <n v="0"/>
    <m/>
    <m/>
    <m/>
  </r>
  <r>
    <s v="120604003670-0"/>
    <x v="32"/>
    <m/>
    <s v="TABLETA"/>
    <s v="10.08.2016"/>
    <n v="1032049.14"/>
    <n v="632130.09000000008"/>
    <s v="ZLIN"/>
    <n v="5"/>
    <n v="0"/>
    <n v="0"/>
    <n v="0"/>
    <s v="ZLIN"/>
    <n v="5"/>
    <n v="0"/>
    <n v="0"/>
    <n v="0"/>
    <m/>
    <m/>
    <m/>
  </r>
  <r>
    <s v="12060400367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8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79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0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1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2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3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4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5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6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7-0"/>
    <x v="32"/>
    <m/>
    <s v="COMPUTADORA ALL IN ONE"/>
    <s v="24.10.2016"/>
    <n v="733081.45"/>
    <n v="317668.62999999995"/>
    <s v="ZLIN"/>
    <n v="5"/>
    <n v="0"/>
    <n v="0"/>
    <n v="0"/>
    <s v="ZLIN"/>
    <n v="5"/>
    <n v="0"/>
    <n v="0"/>
    <n v="0"/>
    <m/>
    <m/>
    <m/>
  </r>
  <r>
    <s v="120604003688-0"/>
    <x v="32"/>
    <m/>
    <s v="COMPUTADORA ALL IN ONE"/>
    <s v="24.10.2016"/>
    <n v="733220.4"/>
    <n v="317728.84000000003"/>
    <s v="ZLIN"/>
    <n v="5"/>
    <n v="0"/>
    <n v="0"/>
    <n v="0"/>
    <s v="ZLIN"/>
    <n v="5"/>
    <n v="0"/>
    <n v="0"/>
    <n v="0"/>
    <m/>
    <m/>
    <m/>
  </r>
  <r>
    <s v="120604003689-0"/>
    <x v="32"/>
    <m/>
    <s v="COMPUTADORA PORTATIL"/>
    <s v="01.08.2016"/>
    <n v="972930"/>
    <n v="562407.59000000008"/>
    <s v="ZLIN"/>
    <n v="5"/>
    <n v="0"/>
    <n v="0"/>
    <n v="0"/>
    <s v="ZLIN"/>
    <n v="5"/>
    <n v="0"/>
    <n v="0"/>
    <n v="0"/>
    <m/>
    <m/>
    <m/>
  </r>
  <r>
    <s v="120604003690-0"/>
    <x v="32"/>
    <m/>
    <s v="IMPRESORA MULTIFUNCIONAL"/>
    <s v="08.09.2016"/>
    <n v="340986.75"/>
    <n v="153444.04"/>
    <s v="ZLIN"/>
    <n v="5"/>
    <n v="0"/>
    <n v="0"/>
    <n v="0"/>
    <s v="ZLIN"/>
    <n v="5"/>
    <n v="0"/>
    <n v="0"/>
    <n v="0"/>
    <m/>
    <m/>
    <m/>
  </r>
  <r>
    <s v="120604003691-0"/>
    <x v="32"/>
    <m/>
    <s v="IMPRESORA"/>
    <s v="26.08.2016"/>
    <n v="128670"/>
    <n v="60046"/>
    <s v="ZLIN"/>
    <n v="5"/>
    <n v="0"/>
    <n v="0"/>
    <n v="0"/>
    <s v="ZLIN"/>
    <n v="5"/>
    <n v="0"/>
    <n v="0"/>
    <n v="0"/>
    <m/>
    <m/>
    <m/>
  </r>
  <r>
    <s v="120604003695-0"/>
    <x v="32"/>
    <m/>
    <s v="ESCANER DE ALTO VOLUMEN"/>
    <s v="31.10.2016"/>
    <n v="4124104.5"/>
    <n v="1787111.9500000002"/>
    <s v="ZLIN"/>
    <n v="5"/>
    <n v="0"/>
    <n v="0"/>
    <n v="0"/>
    <s v="ZLIN"/>
    <n v="5"/>
    <n v="0"/>
    <n v="0"/>
    <n v="0"/>
    <m/>
    <m/>
    <m/>
  </r>
  <r>
    <s v="120604003696-0"/>
    <x v="32"/>
    <m/>
    <s v="ESCANER DE ALTO VOLUMEN"/>
    <s v="31.10.2016"/>
    <n v="4124104.5"/>
    <n v="1787111.9500000002"/>
    <s v="ZLIN"/>
    <n v="5"/>
    <n v="0"/>
    <n v="0"/>
    <n v="0"/>
    <s v="ZLIN"/>
    <n v="5"/>
    <n v="0"/>
    <n v="0"/>
    <n v="0"/>
    <m/>
    <m/>
    <m/>
  </r>
  <r>
    <s v="120604003697-0"/>
    <x v="32"/>
    <m/>
    <s v="LAPTOP"/>
    <s v="01.01.2017"/>
    <n v="8462374.9800000004"/>
    <n v="3384949.99"/>
    <s v="ZLIN"/>
    <n v="5"/>
    <n v="0"/>
    <n v="0"/>
    <n v="0"/>
    <s v="ZLIN"/>
    <n v="5"/>
    <n v="0"/>
    <n v="0"/>
    <n v="0"/>
    <m/>
    <m/>
    <m/>
  </r>
  <r>
    <s v="120604003698-0"/>
    <x v="32"/>
    <m/>
    <s v="SAN (Medio almacenamiento centralizado)"/>
    <s v="11.10.2016"/>
    <n v="14232016.91"/>
    <n v="7056708.3900000006"/>
    <s v="ZLIN"/>
    <n v="5"/>
    <n v="0"/>
    <n v="0"/>
    <n v="0"/>
    <s v="ZLIN"/>
    <n v="5"/>
    <n v="0"/>
    <n v="0"/>
    <n v="0"/>
    <m/>
    <m/>
    <m/>
  </r>
  <r>
    <s v="120604003699-0"/>
    <x v="32"/>
    <m/>
    <s v="SAN (Medio almacenamiento centralizado)"/>
    <s v="11.10.2016"/>
    <n v="14232016.91"/>
    <n v="7056708.3900000006"/>
    <s v="ZLIN"/>
    <n v="5"/>
    <n v="0"/>
    <n v="0"/>
    <n v="0"/>
    <s v="ZLIN"/>
    <n v="5"/>
    <n v="0"/>
    <n v="0"/>
    <n v="0"/>
    <m/>
    <m/>
    <m/>
  </r>
  <r>
    <s v="120604003700-0"/>
    <x v="32"/>
    <m/>
    <s v="SAN (Medio almacenamiento centralizado)"/>
    <s v="11.10.2016"/>
    <n v="14301537.5"/>
    <n v="7091179.0099999998"/>
    <s v="ZLIN"/>
    <n v="5"/>
    <n v="0"/>
    <n v="0"/>
    <n v="0"/>
    <s v="ZLIN"/>
    <n v="5"/>
    <n v="0"/>
    <n v="0"/>
    <n v="0"/>
    <m/>
    <m/>
    <m/>
  </r>
  <r>
    <s v="120604003701-0"/>
    <x v="32"/>
    <m/>
    <s v="SERVIDOR DENSO"/>
    <s v="11.10.2016"/>
    <n v="7078025.7999999998"/>
    <n v="3509521.1199999996"/>
    <s v="ZLIN"/>
    <n v="5"/>
    <n v="0"/>
    <n v="0"/>
    <n v="0"/>
    <s v="ZLIN"/>
    <n v="5"/>
    <n v="0"/>
    <n v="0"/>
    <n v="0"/>
    <m/>
    <m/>
    <m/>
  </r>
  <r>
    <s v="120604003702-0"/>
    <x v="32"/>
    <m/>
    <s v="SERVIDOR DENSO"/>
    <s v="11.10.2016"/>
    <n v="7078025.7999999998"/>
    <n v="3509521.1199999996"/>
    <s v="ZLIN"/>
    <n v="5"/>
    <n v="0"/>
    <n v="0"/>
    <n v="0"/>
    <s v="ZLIN"/>
    <n v="5"/>
    <n v="0"/>
    <n v="0"/>
    <n v="0"/>
    <m/>
    <m/>
    <m/>
  </r>
  <r>
    <s v="120604003703-0"/>
    <x v="32"/>
    <m/>
    <s v="SERVIDOR DENSO"/>
    <s v="11.10.2016"/>
    <n v="7078025.7999999998"/>
    <n v="3509521.1199999996"/>
    <s v="ZLIN"/>
    <n v="5"/>
    <n v="0"/>
    <n v="0"/>
    <n v="0"/>
    <s v="ZLIN"/>
    <n v="5"/>
    <n v="0"/>
    <n v="0"/>
    <n v="0"/>
    <m/>
    <m/>
    <m/>
  </r>
  <r>
    <s v="120604003704-0"/>
    <x v="32"/>
    <m/>
    <s v="SERVIDOR DENSO"/>
    <s v="11.10.2016"/>
    <n v="7078009.6600000001"/>
    <n v="3509513.12"/>
    <s v="ZLIN"/>
    <n v="5"/>
    <n v="0"/>
    <n v="0"/>
    <n v="0"/>
    <s v="ZLIN"/>
    <n v="5"/>
    <n v="0"/>
    <n v="0"/>
    <n v="0"/>
    <m/>
    <m/>
    <m/>
  </r>
  <r>
    <s v="120604003705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06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07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08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09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10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11-0"/>
    <x v="32"/>
    <m/>
    <s v="DISCO PARA SAN ENTRY LEVEL P2000 HP"/>
    <s v="11.10.2016"/>
    <n v="297210.40000000002"/>
    <n v="259068.40000000002"/>
    <s v="ZLIN"/>
    <n v="5"/>
    <n v="0"/>
    <n v="0"/>
    <n v="0"/>
    <s v="ZLIN"/>
    <n v="5"/>
    <n v="0"/>
    <n v="0"/>
    <n v="0"/>
    <m/>
    <m/>
    <m/>
  </r>
  <r>
    <s v="120604003712-0"/>
    <x v="32"/>
    <m/>
    <s v="DISCO PARA SAN ENTRY LEVEL P2000 HP"/>
    <s v="11.10.2016"/>
    <n v="297215.40999999997"/>
    <n v="259072.75999999998"/>
    <s v="ZLIN"/>
    <n v="5"/>
    <n v="0"/>
    <n v="0"/>
    <n v="0"/>
    <s v="ZLIN"/>
    <n v="5"/>
    <n v="0"/>
    <n v="0"/>
    <n v="0"/>
    <m/>
    <m/>
    <m/>
  </r>
  <r>
    <s v="120604003713-0"/>
    <x v="32"/>
    <m/>
    <s v="EQUIPO WORK STATION"/>
    <s v="11.10.2016"/>
    <n v="1461344.39"/>
    <n v="791561.54999999993"/>
    <s v="ZLIN"/>
    <n v="5"/>
    <n v="0"/>
    <n v="0"/>
    <n v="0"/>
    <s v="ZLIN"/>
    <n v="5"/>
    <n v="0"/>
    <n v="0"/>
    <n v="0"/>
    <m/>
    <m/>
    <m/>
  </r>
  <r>
    <s v="120604003714-0"/>
    <x v="32"/>
    <m/>
    <s v="EQUIPO SEGURIDAD FIREWALL CAPA"/>
    <s v="11.10.2016"/>
    <n v="2065779.59"/>
    <n v="1014814.22"/>
    <s v="ZLIN"/>
    <n v="5"/>
    <n v="0"/>
    <n v="0"/>
    <n v="0"/>
    <s v="ZLIN"/>
    <n v="5"/>
    <n v="0"/>
    <n v="0"/>
    <n v="0"/>
    <m/>
    <m/>
    <m/>
  </r>
  <r>
    <s v="120604003715-0"/>
    <x v="32"/>
    <m/>
    <s v="EQUIPO SEGURIDAD FIREWALL CAPA"/>
    <s v="11.10.2016"/>
    <n v="2065779.59"/>
    <n v="1014814.22"/>
    <s v="ZLIN"/>
    <n v="5"/>
    <n v="0"/>
    <n v="0"/>
    <n v="0"/>
    <s v="ZLIN"/>
    <n v="5"/>
    <n v="0"/>
    <n v="0"/>
    <n v="0"/>
    <m/>
    <m/>
    <m/>
  </r>
  <r>
    <s v="120604003716-0"/>
    <x v="32"/>
    <m/>
    <s v="IMPRESORA LASERJET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17-0"/>
    <x v="32"/>
    <m/>
    <s v="IMPRESORA LASERJET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18-0"/>
    <x v="32"/>
    <m/>
    <s v="IMPRESORA LASERJET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19-0"/>
    <x v="32"/>
    <m/>
    <s v="IMPRESORA LASERJET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20-0"/>
    <x v="32"/>
    <m/>
    <s v="IMPRESORA LASERJET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22-0"/>
    <x v="32"/>
    <m/>
    <s v="COMPUTADORA PORTÁTIL"/>
    <s v="23.12.2016"/>
    <n v="1145701.8500000001"/>
    <n v="458280.74000000011"/>
    <s v="ZLIN"/>
    <n v="5"/>
    <n v="0"/>
    <n v="0"/>
    <n v="0"/>
    <s v="ZLIN"/>
    <n v="5"/>
    <n v="0"/>
    <n v="0"/>
    <n v="0"/>
    <m/>
    <m/>
    <m/>
  </r>
  <r>
    <s v="120604003723-0"/>
    <x v="32"/>
    <m/>
    <s v="COMPUTADORA PORTÁTIL"/>
    <s v="23.12.2016"/>
    <n v="1145696.28"/>
    <n v="458278.52"/>
    <s v="ZLIN"/>
    <n v="5"/>
    <n v="0"/>
    <n v="0"/>
    <n v="0"/>
    <s v="ZLIN"/>
    <n v="5"/>
    <n v="0"/>
    <n v="0"/>
    <n v="0"/>
    <m/>
    <m/>
    <m/>
  </r>
  <r>
    <s v="120604003730-0"/>
    <x v="32"/>
    <m/>
    <s v="COMPUTADORA PORTATIL"/>
    <s v="27.10.2016"/>
    <n v="979700"/>
    <n v="424536.67000000004"/>
    <s v="ZLIN"/>
    <n v="5"/>
    <n v="0"/>
    <n v="0"/>
    <n v="0"/>
    <s v="ZLIN"/>
    <n v="5"/>
    <n v="0"/>
    <n v="0"/>
    <n v="0"/>
    <m/>
    <m/>
    <m/>
  </r>
  <r>
    <s v="120604003731-0"/>
    <x v="32"/>
    <m/>
    <s v="COMPUTADORA PORTATIL"/>
    <s v="27.10.2016"/>
    <n v="979700"/>
    <n v="424536.67000000004"/>
    <s v="ZLIN"/>
    <n v="5"/>
    <n v="0"/>
    <n v="0"/>
    <n v="0"/>
    <s v="ZLIN"/>
    <n v="5"/>
    <n v="0"/>
    <n v="0"/>
    <n v="0"/>
    <m/>
    <m/>
    <m/>
  </r>
  <r>
    <s v="120604003732-0"/>
    <x v="32"/>
    <m/>
    <s v="IMPRESORA LASER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33-0"/>
    <x v="32"/>
    <m/>
    <s v="IMPRESORA LASER"/>
    <s v="08.02.2017"/>
    <n v="299764.32"/>
    <n v="109913.58000000002"/>
    <s v="ZLIN"/>
    <n v="5"/>
    <n v="0"/>
    <n v="0"/>
    <n v="0"/>
    <s v="ZLIN"/>
    <n v="5"/>
    <n v="0"/>
    <n v="0"/>
    <n v="0"/>
    <m/>
    <m/>
    <m/>
  </r>
  <r>
    <s v="120604003739-0"/>
    <x v="32"/>
    <m/>
    <s v="UPS"/>
    <s v="07.12.2016"/>
    <n v="2112152.42"/>
    <n v="844860.97"/>
    <s v="ZLIN"/>
    <n v="5"/>
    <n v="0"/>
    <n v="0"/>
    <n v="0"/>
    <s v="ZLIN"/>
    <n v="5"/>
    <n v="0"/>
    <n v="0"/>
    <n v="0"/>
    <m/>
    <m/>
    <m/>
  </r>
  <r>
    <s v="120604003740-0"/>
    <x v="32"/>
    <m/>
    <s v="IPAD AIR 2"/>
    <s v="14.12.2016"/>
    <n v="308510"/>
    <n v="123404"/>
    <s v="ZLIN"/>
    <n v="5"/>
    <n v="0"/>
    <n v="0"/>
    <n v="0"/>
    <s v="ZLIN"/>
    <n v="5"/>
    <n v="0"/>
    <n v="0"/>
    <n v="0"/>
    <m/>
    <m/>
    <m/>
  </r>
  <r>
    <s v="120604003741-0"/>
    <x v="32"/>
    <m/>
    <s v="IPAD AIR 2"/>
    <s v="14.12.2016"/>
    <n v="308510"/>
    <n v="123404"/>
    <s v="ZLIN"/>
    <n v="5"/>
    <n v="0"/>
    <n v="0"/>
    <n v="0"/>
    <s v="ZLIN"/>
    <n v="5"/>
    <n v="0"/>
    <n v="0"/>
    <n v="0"/>
    <m/>
    <m/>
    <m/>
  </r>
  <r>
    <s v="120604003742-0"/>
    <x v="32"/>
    <m/>
    <s v="IPAD AIR 2"/>
    <s v="14.12.2016"/>
    <n v="308510"/>
    <n v="123404"/>
    <s v="ZLIN"/>
    <n v="5"/>
    <n v="0"/>
    <n v="0"/>
    <n v="0"/>
    <s v="ZLIN"/>
    <n v="5"/>
    <n v="0"/>
    <n v="0"/>
    <n v="0"/>
    <m/>
    <m/>
    <m/>
  </r>
  <r>
    <s v="120604003743-0"/>
    <x v="32"/>
    <m/>
    <s v="IPAD AIR 2"/>
    <s v="14.12.2016"/>
    <n v="308510"/>
    <n v="123404"/>
    <s v="ZLIN"/>
    <n v="5"/>
    <n v="0"/>
    <n v="0"/>
    <n v="0"/>
    <s v="ZLIN"/>
    <n v="5"/>
    <n v="0"/>
    <n v="0"/>
    <n v="0"/>
    <m/>
    <m/>
    <m/>
  </r>
  <r>
    <s v="120604003744-0"/>
    <x v="32"/>
    <m/>
    <s v="SCANNER"/>
    <s v="19.12.2016"/>
    <n v="4633000"/>
    <n v="1853200"/>
    <s v="ZLIN"/>
    <n v="5"/>
    <n v="0"/>
    <n v="0"/>
    <n v="0"/>
    <s v="ZLIN"/>
    <n v="5"/>
    <n v="0"/>
    <n v="0"/>
    <n v="0"/>
    <m/>
    <m/>
    <m/>
  </r>
  <r>
    <s v="120604003745-0"/>
    <x v="32"/>
    <m/>
    <s v="IMPRESORA"/>
    <s v="19.12.2016"/>
    <n v="173243.12"/>
    <n v="69297.25"/>
    <s v="ZLIN"/>
    <n v="5"/>
    <n v="0"/>
    <n v="0"/>
    <n v="0"/>
    <s v="ZLIN"/>
    <n v="5"/>
    <n v="0"/>
    <n v="0"/>
    <n v="0"/>
    <m/>
    <m/>
    <m/>
  </r>
  <r>
    <s v="120604003746-0"/>
    <x v="32"/>
    <m/>
    <s v="IMPRESORA"/>
    <s v="19.12.2016"/>
    <n v="173243.12"/>
    <n v="69297.25"/>
    <s v="ZLIN"/>
    <n v="5"/>
    <n v="0"/>
    <n v="0"/>
    <n v="0"/>
    <s v="ZLIN"/>
    <n v="5"/>
    <n v="0"/>
    <n v="0"/>
    <n v="0"/>
    <m/>
    <m/>
    <m/>
  </r>
  <r>
    <s v="120604003747-0"/>
    <x v="32"/>
    <m/>
    <s v="IMPRESORA"/>
    <s v="20.12.2016"/>
    <n v="425205.52"/>
    <n v="170082.21000000002"/>
    <s v="ZLIN"/>
    <n v="5"/>
    <n v="0"/>
    <n v="0"/>
    <n v="0"/>
    <s v="ZLIN"/>
    <n v="5"/>
    <n v="0"/>
    <n v="0"/>
    <n v="0"/>
    <m/>
    <m/>
    <m/>
  </r>
  <r>
    <s v="120604003754-0"/>
    <x v="32"/>
    <m/>
    <s v="COMPUTADORA PORTATIL"/>
    <s v="20.02.2017"/>
    <n v="1370915.22"/>
    <n v="502668.90999999992"/>
    <s v="ZLIN"/>
    <n v="5"/>
    <n v="0"/>
    <n v="0"/>
    <n v="0"/>
    <s v="ZLIN"/>
    <n v="5"/>
    <n v="0"/>
    <n v="0"/>
    <n v="0"/>
    <m/>
    <m/>
    <m/>
  </r>
  <r>
    <s v="120604003755-0"/>
    <x v="32"/>
    <m/>
    <s v="COMPUTADORA PORTATIL"/>
    <s v="20.02.2017"/>
    <n v="1370915.22"/>
    <n v="502668.90999999992"/>
    <s v="ZLIN"/>
    <n v="5"/>
    <n v="0"/>
    <n v="0"/>
    <n v="0"/>
    <s v="ZLIN"/>
    <n v="5"/>
    <n v="0"/>
    <n v="0"/>
    <n v="0"/>
    <m/>
    <m/>
    <m/>
  </r>
  <r>
    <s v="120604003756-0"/>
    <x v="32"/>
    <m/>
    <s v="COMPUTADORA PORTATIL"/>
    <s v="20.02.2017"/>
    <n v="1370915.22"/>
    <n v="502668.90999999992"/>
    <s v="ZLIN"/>
    <n v="5"/>
    <n v="0"/>
    <n v="0"/>
    <n v="0"/>
    <s v="ZLIN"/>
    <n v="5"/>
    <n v="0"/>
    <n v="0"/>
    <n v="0"/>
    <m/>
    <m/>
    <m/>
  </r>
  <r>
    <s v="120604003757-0"/>
    <x v="32"/>
    <m/>
    <s v="IMPRESORA"/>
    <s v="27.02.2017"/>
    <n v="359779.34"/>
    <n v="131919.09000000003"/>
    <s v="ZLIN"/>
    <n v="5"/>
    <n v="0"/>
    <n v="0"/>
    <n v="0"/>
    <s v="ZLIN"/>
    <n v="5"/>
    <n v="0"/>
    <n v="0"/>
    <n v="0"/>
    <m/>
    <m/>
    <m/>
  </r>
  <r>
    <s v="120604003758-0"/>
    <x v="32"/>
    <m/>
    <s v="IMPRESORA"/>
    <s v="23.03.2017"/>
    <n v="304036.90000000002"/>
    <n v="106412.92000000001"/>
    <s v="ZLIN"/>
    <n v="5"/>
    <n v="0"/>
    <n v="0"/>
    <n v="0"/>
    <s v="ZLIN"/>
    <n v="5"/>
    <n v="0"/>
    <n v="0"/>
    <n v="0"/>
    <m/>
    <m/>
    <m/>
  </r>
  <r>
    <s v="120604003759-0"/>
    <x v="32"/>
    <m/>
    <s v="SCANNER"/>
    <s v="30.03.2017"/>
    <n v="151476.5"/>
    <n v="53016.78"/>
    <s v="ZLIN"/>
    <n v="5"/>
    <n v="0"/>
    <n v="0"/>
    <n v="0"/>
    <s v="ZLIN"/>
    <n v="5"/>
    <n v="0"/>
    <n v="0"/>
    <n v="0"/>
    <m/>
    <m/>
    <m/>
  </r>
  <r>
    <s v="120604003760-0"/>
    <x v="32"/>
    <m/>
    <s v="SERVIDOR TIPO DENSO"/>
    <s v="21.12.2018"/>
    <n v="8510571.0600000005"/>
    <n v="0"/>
    <s v="ZLIN"/>
    <n v="5"/>
    <n v="0"/>
    <n v="0"/>
    <n v="0"/>
    <s v="ZLIN"/>
    <n v="5"/>
    <n v="0"/>
    <n v="0"/>
    <n v="0"/>
    <m/>
    <m/>
    <m/>
  </r>
  <r>
    <s v="120604003761-0"/>
    <x v="32"/>
    <m/>
    <s v="SERVIDOR TIPO DENSO"/>
    <s v="21.12.2018"/>
    <n v="8510571.0600000005"/>
    <n v="0"/>
    <s v="ZLIN"/>
    <n v="5"/>
    <n v="0"/>
    <n v="0"/>
    <n v="0"/>
    <s v="ZLIN"/>
    <n v="5"/>
    <n v="0"/>
    <n v="0"/>
    <n v="0"/>
    <m/>
    <m/>
    <m/>
  </r>
  <r>
    <s v="120604003762-0"/>
    <x v="32"/>
    <m/>
    <s v="COMPUTADORA ALL IN ONE"/>
    <s v="21.12.2018"/>
    <n v="8536131.3399999999"/>
    <n v="0"/>
    <s v="ZLIN"/>
    <n v="5"/>
    <n v="0"/>
    <n v="0"/>
    <n v="0"/>
    <s v="ZLIN"/>
    <n v="5"/>
    <n v="0"/>
    <n v="0"/>
    <n v="0"/>
    <m/>
    <m/>
    <m/>
  </r>
  <r>
    <s v="120604003765-0"/>
    <x v="32"/>
    <m/>
    <s v="COMPUTADORA PORTATIL"/>
    <s v="02.05.2017"/>
    <n v="1245088.6599999999"/>
    <n v="394278.06999999995"/>
    <s v="ZLIN"/>
    <n v="5"/>
    <n v="0"/>
    <n v="0"/>
    <n v="0"/>
    <s v="ZLIN"/>
    <n v="5"/>
    <n v="0"/>
    <n v="0"/>
    <n v="0"/>
    <m/>
    <m/>
    <m/>
  </r>
  <r>
    <s v="120604003766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67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68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69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0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1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2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3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4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5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6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7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8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79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0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1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2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3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4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5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6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7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8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89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0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1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2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3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4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5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6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7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8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799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0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1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2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3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4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5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6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7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8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09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0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1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2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3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4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5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6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7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8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19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0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1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2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3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4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5-0"/>
    <x v="32"/>
    <m/>
    <s v="COMPUTADORA PORTATIL"/>
    <s v="08.03.2018"/>
    <n v="1105732.6000000001"/>
    <n v="165859.89000000013"/>
    <s v="ZLIN"/>
    <n v="5"/>
    <n v="0"/>
    <n v="0"/>
    <n v="0"/>
    <s v="ZLIN"/>
    <n v="5"/>
    <n v="0"/>
    <n v="0"/>
    <n v="0"/>
    <m/>
    <m/>
    <m/>
  </r>
  <r>
    <s v="120604003826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27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28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29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0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1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2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3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4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5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6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7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8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39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0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1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2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3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4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5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6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7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8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49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0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1-0"/>
    <x v="32"/>
    <m/>
    <s v="COMPUTADORA 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2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3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4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5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6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7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8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59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0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1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2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3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4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5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6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7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8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69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0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1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2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3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4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5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6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7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8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79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80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81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82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83-0"/>
    <x v="32"/>
    <m/>
    <s v="COMPUTADORA DE ESCRITORIO ( TODO EN UNO )"/>
    <s v="08.03.2018"/>
    <n v="744197.49"/>
    <n v="111629.62"/>
    <s v="ZLIN"/>
    <n v="5"/>
    <n v="0"/>
    <n v="0"/>
    <n v="0"/>
    <s v="ZLIN"/>
    <n v="5"/>
    <n v="0"/>
    <n v="0"/>
    <n v="0"/>
    <m/>
    <m/>
    <m/>
  </r>
  <r>
    <s v="120604003884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85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86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87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88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89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0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1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2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3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4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5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6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7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8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899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0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1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2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3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4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5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6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7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8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09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0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1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2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3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4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5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6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7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8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19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20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21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22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23-0"/>
    <x v="32"/>
    <m/>
    <s v="COMPUTADORA TIPO SLICE"/>
    <s v="08.03.2018"/>
    <n v="645554.01"/>
    <n v="96833.099999999977"/>
    <s v="ZLIN"/>
    <n v="5"/>
    <n v="0"/>
    <n v="0"/>
    <n v="0"/>
    <s v="ZLIN"/>
    <n v="5"/>
    <n v="0"/>
    <n v="0"/>
    <n v="0"/>
    <m/>
    <m/>
    <m/>
  </r>
  <r>
    <s v="120604003924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25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26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27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28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29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30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31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32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33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34-0"/>
    <x v="32"/>
    <m/>
    <s v="Computadora workstation"/>
    <s v="08.03.2018"/>
    <n v="918710.06"/>
    <n v="137806.51"/>
    <s v="ZLIN"/>
    <n v="5"/>
    <n v="0"/>
    <n v="0"/>
    <n v="0"/>
    <s v="ZLIN"/>
    <n v="5"/>
    <n v="0"/>
    <n v="0"/>
    <n v="0"/>
    <m/>
    <m/>
    <m/>
  </r>
  <r>
    <s v="120604003935-0"/>
    <x v="32"/>
    <m/>
    <s v="Computadora workstation"/>
    <s v="08.03.2018"/>
    <n v="918715.76"/>
    <n v="137807.35999999999"/>
    <s v="ZLIN"/>
    <n v="5"/>
    <n v="0"/>
    <n v="0"/>
    <n v="0"/>
    <s v="ZLIN"/>
    <n v="5"/>
    <n v="0"/>
    <n v="0"/>
    <n v="0"/>
    <m/>
    <m/>
    <m/>
  </r>
  <r>
    <s v="120604003941-0"/>
    <x v="32"/>
    <m/>
    <s v="COMPUTADORA PORTATIL"/>
    <s v="10.05.2017"/>
    <n v="999999.85"/>
    <n v="675213.57"/>
    <s v="ZLIN"/>
    <n v="5"/>
    <n v="0"/>
    <n v="0"/>
    <n v="0"/>
    <s v="ZLIN"/>
    <n v="5"/>
    <n v="0"/>
    <n v="0"/>
    <n v="0"/>
    <m/>
    <m/>
    <m/>
  </r>
  <r>
    <s v="120604003942-0"/>
    <x v="32"/>
    <m/>
    <s v="COMPUTADORA PORTATIL"/>
    <s v="10.05.2017"/>
    <n v="999999.85"/>
    <n v="675213.57"/>
    <s v="ZLIN"/>
    <n v="5"/>
    <n v="0"/>
    <n v="0"/>
    <n v="0"/>
    <s v="ZLIN"/>
    <n v="5"/>
    <n v="0"/>
    <n v="0"/>
    <n v="0"/>
    <m/>
    <m/>
    <m/>
  </r>
  <r>
    <s v="120604003943-0"/>
    <x v="32"/>
    <m/>
    <s v="COMPUTADORA PORTATIL"/>
    <s v="15.05.2017"/>
    <n v="1299782"/>
    <n v="899585.97"/>
    <s v="ZLIN"/>
    <n v="5"/>
    <n v="0"/>
    <n v="0"/>
    <n v="0"/>
    <s v="ZLIN"/>
    <n v="5"/>
    <n v="0"/>
    <n v="0"/>
    <n v="0"/>
    <m/>
    <m/>
    <m/>
  </r>
  <r>
    <s v="120604003944-0"/>
    <x v="32"/>
    <m/>
    <s v="COMPUTADOR POTATIL"/>
    <s v="15.05.2017"/>
    <n v="974310.92"/>
    <n v="624984.80000000005"/>
    <s v="ZLIN"/>
    <n v="5"/>
    <n v="0"/>
    <n v="0"/>
    <n v="0"/>
    <s v="ZLIN"/>
    <n v="5"/>
    <n v="0"/>
    <n v="0"/>
    <n v="0"/>
    <m/>
    <m/>
    <m/>
  </r>
  <r>
    <s v="120604003945-0"/>
    <x v="32"/>
    <m/>
    <s v="SERVIDOR"/>
    <s v="17.08.2017"/>
    <n v="11895752.300000001"/>
    <n v="3172200.6100000013"/>
    <s v="ZLIN"/>
    <n v="5"/>
    <n v="0"/>
    <n v="0"/>
    <n v="0"/>
    <s v="ZLIN"/>
    <n v="5"/>
    <n v="0"/>
    <n v="0"/>
    <n v="0"/>
    <m/>
    <m/>
    <m/>
  </r>
  <r>
    <s v="120604003946-0"/>
    <x v="32"/>
    <m/>
    <s v="SERVIDOR"/>
    <s v="17.08.2017"/>
    <n v="11895752.300000001"/>
    <n v="3172200.6100000013"/>
    <s v="ZLIN"/>
    <n v="5"/>
    <n v="0"/>
    <n v="0"/>
    <n v="0"/>
    <s v="ZLIN"/>
    <n v="5"/>
    <n v="0"/>
    <n v="0"/>
    <n v="0"/>
    <m/>
    <m/>
    <m/>
  </r>
  <r>
    <s v="120604003947-0"/>
    <x v="32"/>
    <m/>
    <s v="SERVIDOR"/>
    <s v="17.08.2017"/>
    <n v="12256237.15"/>
    <n v="3268329.91"/>
    <s v="ZLIN"/>
    <n v="5"/>
    <n v="0"/>
    <n v="0"/>
    <n v="0"/>
    <s v="ZLIN"/>
    <n v="5"/>
    <n v="0"/>
    <n v="0"/>
    <n v="0"/>
    <m/>
    <m/>
    <m/>
  </r>
  <r>
    <s v="120604003948-0"/>
    <x v="32"/>
    <m/>
    <s v="TABLETA"/>
    <s v="26.05.2017"/>
    <n v="503571.91"/>
    <n v="373976.19999999995"/>
    <s v="ZLIN"/>
    <n v="5"/>
    <n v="0"/>
    <n v="0"/>
    <n v="0"/>
    <s v="ZLIN"/>
    <n v="5"/>
    <n v="0"/>
    <n v="0"/>
    <n v="0"/>
    <m/>
    <m/>
    <m/>
  </r>
  <r>
    <s v="120604003949-0"/>
    <x v="32"/>
    <m/>
    <s v="TABLETA"/>
    <s v="26.05.2017"/>
    <n v="503571.91"/>
    <n v="373976.19999999995"/>
    <s v="ZLIN"/>
    <n v="5"/>
    <n v="0"/>
    <n v="0"/>
    <n v="0"/>
    <s v="ZLIN"/>
    <n v="5"/>
    <n v="0"/>
    <n v="0"/>
    <n v="0"/>
    <m/>
    <m/>
    <m/>
  </r>
  <r>
    <s v="120604003950-0"/>
    <x v="32"/>
    <m/>
    <s v="TABLETA"/>
    <s v="26.05.2017"/>
    <n v="503571.91"/>
    <n v="373976.19999999995"/>
    <s v="ZLIN"/>
    <n v="5"/>
    <n v="0"/>
    <n v="0"/>
    <n v="0"/>
    <s v="ZLIN"/>
    <n v="5"/>
    <n v="0"/>
    <n v="0"/>
    <n v="0"/>
    <m/>
    <m/>
    <m/>
  </r>
  <r>
    <s v="120604003951-0"/>
    <x v="32"/>
    <m/>
    <s v="COMPUTADORA PORTATIL"/>
    <s v="19.05.2017"/>
    <n v="573420"/>
    <n v="181583"/>
    <s v="ZLIN"/>
    <n v="5"/>
    <n v="0"/>
    <n v="0"/>
    <n v="0"/>
    <s v="ZLIN"/>
    <n v="5"/>
    <n v="0"/>
    <n v="0"/>
    <n v="0"/>
    <m/>
    <m/>
    <m/>
  </r>
  <r>
    <s v="120604003952-0"/>
    <x v="32"/>
    <m/>
    <s v="IPAD"/>
    <s v="25.05.2017"/>
    <n v="272000"/>
    <n v="86133.329999999987"/>
    <s v="ZLIN"/>
    <n v="5"/>
    <n v="0"/>
    <n v="0"/>
    <n v="0"/>
    <s v="ZLIN"/>
    <n v="5"/>
    <n v="0"/>
    <n v="0"/>
    <n v="0"/>
    <m/>
    <m/>
    <m/>
  </r>
  <r>
    <s v="120604003953-0"/>
    <x v="32"/>
    <m/>
    <s v="IPAD"/>
    <s v="25.05.2017"/>
    <n v="272000"/>
    <n v="86133.329999999987"/>
    <s v="ZLIN"/>
    <n v="5"/>
    <n v="0"/>
    <n v="0"/>
    <n v="0"/>
    <s v="ZLIN"/>
    <n v="5"/>
    <n v="0"/>
    <n v="0"/>
    <n v="0"/>
    <m/>
    <m/>
    <m/>
  </r>
  <r>
    <s v="120604003954-0"/>
    <x v="32"/>
    <m/>
    <s v="PLOTTER"/>
    <s v="18.05.2017"/>
    <n v="9423733.6500000004"/>
    <n v="4299193.5200000005"/>
    <s v="ZLIN"/>
    <n v="5"/>
    <n v="0"/>
    <n v="0"/>
    <n v="0"/>
    <s v="ZLIN"/>
    <n v="5"/>
    <n v="0"/>
    <n v="0"/>
    <n v="0"/>
    <m/>
    <m/>
    <m/>
  </r>
  <r>
    <s v="120604003955-0"/>
    <x v="32"/>
    <m/>
    <s v="UPS"/>
    <s v="30.11.2017"/>
    <n v="11420388.390000001"/>
    <n v="2474417.4900000002"/>
    <s v="ZLIN"/>
    <n v="5"/>
    <n v="0"/>
    <n v="0"/>
    <n v="0"/>
    <s v="ZLIN"/>
    <n v="5"/>
    <n v="0"/>
    <n v="0"/>
    <n v="0"/>
    <m/>
    <m/>
    <m/>
  </r>
  <r>
    <s v="120604003956-0"/>
    <x v="32"/>
    <m/>
    <s v="UPS"/>
    <s v="30.11.2017"/>
    <n v="11420388.390000001"/>
    <n v="2474417.4900000002"/>
    <s v="ZLIN"/>
    <n v="5"/>
    <n v="0"/>
    <n v="0"/>
    <n v="0"/>
    <s v="ZLIN"/>
    <n v="5"/>
    <n v="0"/>
    <n v="0"/>
    <n v="0"/>
    <m/>
    <m/>
    <m/>
  </r>
  <r>
    <s v="120604003957-0"/>
    <x v="32"/>
    <m/>
    <s v="UPS"/>
    <s v="30.11.2017"/>
    <n v="11420388.390000001"/>
    <n v="2474417.4900000002"/>
    <s v="ZLIN"/>
    <n v="5"/>
    <n v="0"/>
    <n v="0"/>
    <n v="0"/>
    <s v="ZLIN"/>
    <n v="5"/>
    <n v="0"/>
    <n v="0"/>
    <n v="0"/>
    <m/>
    <m/>
    <m/>
  </r>
  <r>
    <s v="120604003958-0"/>
    <x v="32"/>
    <m/>
    <s v="TABLET"/>
    <s v="02.06.2017"/>
    <n v="426508.76"/>
    <n v="127952.63"/>
    <s v="ZLIN"/>
    <n v="5"/>
    <n v="0"/>
    <n v="0"/>
    <n v="0"/>
    <s v="ZLIN"/>
    <n v="5"/>
    <n v="0"/>
    <n v="0"/>
    <n v="0"/>
    <m/>
    <m/>
    <m/>
  </r>
  <r>
    <s v="120604003959-0"/>
    <x v="32"/>
    <m/>
    <s v="IMPRESORA"/>
    <s v="16.06.2017"/>
    <n v="302925"/>
    <n v="90877.5"/>
    <s v="ZLIN"/>
    <n v="5"/>
    <n v="0"/>
    <n v="0"/>
    <n v="0"/>
    <s v="ZLIN"/>
    <n v="5"/>
    <n v="0"/>
    <n v="0"/>
    <n v="0"/>
    <m/>
    <m/>
    <m/>
  </r>
  <r>
    <s v="120604003960-0"/>
    <x v="32"/>
    <m/>
    <s v="IMPRESORA"/>
    <s v="16.06.2017"/>
    <n v="302925"/>
    <n v="90877.5"/>
    <s v="ZLIN"/>
    <n v="5"/>
    <n v="0"/>
    <n v="0"/>
    <n v="0"/>
    <s v="ZLIN"/>
    <n v="5"/>
    <n v="0"/>
    <n v="0"/>
    <n v="0"/>
    <m/>
    <m/>
    <m/>
  </r>
  <r>
    <s v="120604003961-0"/>
    <x v="32"/>
    <m/>
    <s v="IMPRESORA"/>
    <s v="16.06.2017"/>
    <n v="302925"/>
    <n v="90877.5"/>
    <s v="ZLIN"/>
    <n v="5"/>
    <n v="0"/>
    <n v="0"/>
    <n v="0"/>
    <s v="ZLIN"/>
    <n v="5"/>
    <n v="0"/>
    <n v="0"/>
    <n v="0"/>
    <m/>
    <m/>
    <m/>
  </r>
  <r>
    <s v="120604003962-0"/>
    <x v="32"/>
    <m/>
    <s v="IMPRESORA"/>
    <s v="16.06.2017"/>
    <n v="302925"/>
    <n v="90877.5"/>
    <s v="ZLIN"/>
    <n v="5"/>
    <n v="0"/>
    <n v="0"/>
    <n v="0"/>
    <s v="ZLIN"/>
    <n v="5"/>
    <n v="0"/>
    <n v="0"/>
    <n v="0"/>
    <m/>
    <m/>
    <m/>
  </r>
  <r>
    <s v="120604003963-0"/>
    <x v="32"/>
    <m/>
    <s v="IMPRESORA"/>
    <s v="16.06.2017"/>
    <n v="302925"/>
    <n v="90877.5"/>
    <s v="ZLIN"/>
    <n v="5"/>
    <n v="0"/>
    <n v="0"/>
    <n v="0"/>
    <s v="ZLIN"/>
    <n v="5"/>
    <n v="0"/>
    <n v="0"/>
    <n v="0"/>
    <m/>
    <m/>
    <m/>
  </r>
  <r>
    <s v="120604003964-0"/>
    <x v="32"/>
    <m/>
    <s v="UPS"/>
    <s v="04.07.2017"/>
    <n v="183205.09"/>
    <n v="51908.109999999986"/>
    <s v="ZLIN"/>
    <n v="5"/>
    <n v="0"/>
    <n v="0"/>
    <n v="0"/>
    <s v="ZLIN"/>
    <n v="5"/>
    <n v="0"/>
    <n v="0"/>
    <n v="0"/>
    <m/>
    <m/>
    <m/>
  </r>
  <r>
    <s v="120604003965-0"/>
    <x v="32"/>
    <m/>
    <s v="IPAD"/>
    <s v="04.07.2017"/>
    <n v="431459.72"/>
    <n v="50336.969999999972"/>
    <s v="ZLIN"/>
    <n v="5"/>
    <n v="0"/>
    <n v="0"/>
    <n v="0"/>
    <s v="ZLIN"/>
    <n v="5"/>
    <n v="0"/>
    <n v="0"/>
    <n v="0"/>
    <m/>
    <m/>
    <m/>
  </r>
  <r>
    <s v="120604003966-0"/>
    <x v="32"/>
    <m/>
    <s v="IMPRESORA DE CARNE"/>
    <s v="11.07.2017"/>
    <n v="2594118.4"/>
    <n v="735000.21"/>
    <s v="ZLIN"/>
    <n v="5"/>
    <n v="0"/>
    <n v="0"/>
    <n v="0"/>
    <s v="ZLIN"/>
    <n v="5"/>
    <n v="0"/>
    <n v="0"/>
    <n v="0"/>
    <m/>
    <m/>
    <m/>
  </r>
  <r>
    <s v="120604003967-0"/>
    <x v="32"/>
    <m/>
    <s v="TABLETA"/>
    <s v="18.07.2017"/>
    <n v="401603.46"/>
    <n v="113787.65000000002"/>
    <s v="ZLIN"/>
    <n v="5"/>
    <n v="0"/>
    <n v="0"/>
    <n v="0"/>
    <s v="ZLIN"/>
    <n v="5"/>
    <n v="0"/>
    <n v="0"/>
    <n v="0"/>
    <m/>
    <m/>
    <m/>
  </r>
  <r>
    <s v="120604003968-0"/>
    <x v="32"/>
    <m/>
    <s v="CPU"/>
    <s v="18.07.2017"/>
    <n v="1960649.35"/>
    <n v="555517.32000000007"/>
    <s v="ZLIN"/>
    <n v="5"/>
    <n v="0"/>
    <n v="0"/>
    <n v="0"/>
    <s v="ZLIN"/>
    <n v="5"/>
    <n v="0"/>
    <n v="0"/>
    <n v="0"/>
    <m/>
    <m/>
    <m/>
  </r>
  <r>
    <s v="120604003968-1"/>
    <x v="32"/>
    <m/>
    <s v="MONITOR"/>
    <s v="18.07.2017"/>
    <n v="269310.67"/>
    <n v="76304.689999999973"/>
    <s v="ZLIN"/>
    <n v="5"/>
    <n v="0"/>
    <n v="0"/>
    <n v="0"/>
    <s v="ZLIN"/>
    <n v="5"/>
    <n v="0"/>
    <n v="0"/>
    <n v="0"/>
    <m/>
    <m/>
    <m/>
  </r>
  <r>
    <s v="120604003969-0"/>
    <x v="32"/>
    <m/>
    <s v="UPS"/>
    <s v="16.11.2017"/>
    <n v="1327730.2"/>
    <n v="287674.88"/>
    <s v="ZLIN"/>
    <n v="5"/>
    <n v="0"/>
    <n v="0"/>
    <n v="0"/>
    <s v="ZLIN"/>
    <n v="5"/>
    <n v="0"/>
    <n v="0"/>
    <n v="0"/>
    <m/>
    <m/>
    <m/>
  </r>
  <r>
    <s v="120604003970-0"/>
    <x v="32"/>
    <m/>
    <s v="UPS"/>
    <s v="31.08.2017"/>
    <n v="27134452.73"/>
    <n v="8176880.5399999991"/>
    <s v="ZLIN"/>
    <n v="10"/>
    <n v="0"/>
    <n v="0"/>
    <n v="0"/>
    <s v="ZLIN"/>
    <n v="1"/>
    <n v="0"/>
    <n v="0"/>
    <n v="0"/>
    <m/>
    <m/>
    <m/>
  </r>
  <r>
    <s v="120604003971-0"/>
    <x v="32"/>
    <m/>
    <s v="UPS"/>
    <s v="31.08.2017"/>
    <n v="8322338.8099999996"/>
    <n v="1109645.17"/>
    <s v="ZLIN"/>
    <n v="10"/>
    <n v="0"/>
    <n v="0"/>
    <n v="0"/>
    <s v="ZLIN"/>
    <n v="1"/>
    <n v="0"/>
    <n v="0"/>
    <n v="0"/>
    <m/>
    <m/>
    <m/>
  </r>
  <r>
    <s v="120604003972-0"/>
    <x v="32"/>
    <m/>
    <s v="UPS"/>
    <s v="31.08.2017"/>
    <n v="8322338.8099999996"/>
    <n v="1109645.17"/>
    <s v="ZLIN"/>
    <n v="10"/>
    <n v="0"/>
    <n v="0"/>
    <n v="0"/>
    <s v="ZLIN"/>
    <n v="1"/>
    <n v="0"/>
    <n v="0"/>
    <n v="0"/>
    <m/>
    <m/>
    <m/>
  </r>
  <r>
    <s v="120604003973-0"/>
    <x v="32"/>
    <m/>
    <s v="UPS"/>
    <s v="31.08.2017"/>
    <n v="8322338.7999999998"/>
    <n v="1109645.17"/>
    <s v="ZLIN"/>
    <n v="10"/>
    <n v="0"/>
    <n v="0"/>
    <n v="0"/>
    <s v="ZLIN"/>
    <n v="1"/>
    <n v="0"/>
    <n v="0"/>
    <n v="0"/>
    <m/>
    <m/>
    <m/>
  </r>
  <r>
    <s v="120604003974-0"/>
    <x v="32"/>
    <m/>
    <s v="UPS ( SISTEMA DE ALIMENTACIÓN ININTERRUNPIDA )"/>
    <s v="25.10.2017"/>
    <n v="1275454.3400000001"/>
    <n v="297606.01000000013"/>
    <s v="ZLIN"/>
    <n v="5"/>
    <n v="0"/>
    <n v="0"/>
    <n v="0"/>
    <s v="ZLIN"/>
    <n v="5"/>
    <n v="0"/>
    <n v="0"/>
    <n v="0"/>
    <m/>
    <m/>
    <m/>
  </r>
  <r>
    <s v="120604003975-0"/>
    <x v="32"/>
    <m/>
    <s v="IMPRESORA PARA CARNET"/>
    <s v="14.09.2017"/>
    <n v="2971382.6"/>
    <n v="742845.64999999991"/>
    <s v="ZLIN"/>
    <n v="5"/>
    <n v="0"/>
    <n v="0"/>
    <n v="0"/>
    <s v="ZLIN"/>
    <n v="5"/>
    <n v="0"/>
    <n v="0"/>
    <n v="0"/>
    <m/>
    <m/>
    <m/>
  </r>
  <r>
    <s v="120604003980-0"/>
    <x v="32"/>
    <m/>
    <s v="MONITOR"/>
    <s v="02.10.2017"/>
    <n v="207707.74"/>
    <n v="48465.139999999985"/>
    <s v="ZLIN"/>
    <n v="5"/>
    <n v="0"/>
    <n v="0"/>
    <n v="0"/>
    <s v="ZLIN"/>
    <n v="5"/>
    <n v="0"/>
    <n v="0"/>
    <n v="0"/>
    <m/>
    <m/>
    <m/>
  </r>
  <r>
    <s v="120604003981-0"/>
    <x v="32"/>
    <m/>
    <s v="MONITOR"/>
    <s v="02.10.2017"/>
    <n v="207707.74"/>
    <n v="48465.139999999985"/>
    <s v="ZLIN"/>
    <n v="5"/>
    <n v="0"/>
    <n v="0"/>
    <n v="0"/>
    <s v="ZLIN"/>
    <n v="5"/>
    <n v="0"/>
    <n v="0"/>
    <n v="0"/>
    <m/>
    <m/>
    <m/>
  </r>
  <r>
    <s v="120604003982-0"/>
    <x v="32"/>
    <m/>
    <s v="PLOTTER"/>
    <s v="02.11.2017"/>
    <n v="2253873.14"/>
    <n v="488339.18000000017"/>
    <s v="ZLIN"/>
    <n v="5"/>
    <n v="0"/>
    <n v="0"/>
    <n v="0"/>
    <s v="ZLIN"/>
    <n v="5"/>
    <n v="0"/>
    <n v="0"/>
    <n v="0"/>
    <m/>
    <m/>
    <m/>
  </r>
  <r>
    <s v="120604003983-0"/>
    <x v="32"/>
    <m/>
    <s v="WORKSTATION"/>
    <s v="31.10.2017"/>
    <n v="1256924.1200000001"/>
    <n v="605814.77000000014"/>
    <s v="ZLIN"/>
    <n v="4"/>
    <n v="0"/>
    <n v="0"/>
    <n v="0"/>
    <s v="ZLIN"/>
    <n v="4"/>
    <n v="0"/>
    <n v="0"/>
    <n v="0"/>
    <m/>
    <m/>
    <m/>
  </r>
  <r>
    <s v="120604003984-0"/>
    <x v="32"/>
    <m/>
    <s v="WORKSTATION"/>
    <s v="31.10.2017"/>
    <n v="1256924.1200000001"/>
    <n v="605814.77000000014"/>
    <s v="ZLIN"/>
    <n v="4"/>
    <n v="0"/>
    <n v="0"/>
    <n v="0"/>
    <s v="ZLIN"/>
    <n v="1"/>
    <n v="0"/>
    <n v="0"/>
    <n v="0"/>
    <m/>
    <m/>
    <m/>
  </r>
  <r>
    <s v="120604003985-0"/>
    <x v="32"/>
    <m/>
    <s v="SERVIDOR TIPO DENSO"/>
    <s v="31.10.2017"/>
    <n v="4871697.66"/>
    <n v="1971877.62"/>
    <s v="ZLIN"/>
    <n v="5"/>
    <n v="0"/>
    <n v="0"/>
    <n v="0"/>
    <s v="ZLIN"/>
    <n v="5"/>
    <n v="0"/>
    <n v="0"/>
    <n v="0"/>
    <m/>
    <m/>
    <m/>
  </r>
  <r>
    <s v="120604003986-0"/>
    <x v="32"/>
    <m/>
    <s v="SERVIDOR TIPO DENSO"/>
    <s v="31.10.2017"/>
    <n v="4871697.67"/>
    <n v="1971877.63"/>
    <s v="ZLIN"/>
    <n v="5"/>
    <n v="0"/>
    <n v="0"/>
    <n v="0"/>
    <s v="ZLIN"/>
    <n v="5"/>
    <n v="0"/>
    <n v="0"/>
    <n v="0"/>
    <m/>
    <m/>
    <m/>
  </r>
  <r>
    <s v="120604003990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1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2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3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4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5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6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7-0"/>
    <x v="32"/>
    <m/>
    <s v="IMPRESORA"/>
    <s v="31.10.2017"/>
    <n v="129950"/>
    <n v="50420.600000000006"/>
    <s v="ZLIN"/>
    <n v="5"/>
    <n v="0"/>
    <n v="0"/>
    <n v="0"/>
    <s v="ZLIN"/>
    <n v="5"/>
    <n v="0"/>
    <n v="0"/>
    <n v="0"/>
    <m/>
    <m/>
    <m/>
  </r>
  <r>
    <s v="120604003998-0"/>
    <x v="32"/>
    <m/>
    <s v="IMPRESORA"/>
    <s v="31.10.2017"/>
    <n v="237770"/>
    <n v="92254.760000000009"/>
    <s v="ZLIN"/>
    <n v="5"/>
    <n v="0"/>
    <n v="0"/>
    <n v="0"/>
    <s v="ZLIN"/>
    <n v="5"/>
    <n v="0"/>
    <n v="0"/>
    <n v="0"/>
    <m/>
    <m/>
    <m/>
  </r>
  <r>
    <s v="120604003999-0"/>
    <x v="32"/>
    <m/>
    <s v="COMPUTADORA WORKSTATION"/>
    <s v="13.11.2017"/>
    <n v="3889933.85"/>
    <n v="842819"/>
    <s v="ZLIN"/>
    <n v="5"/>
    <n v="0"/>
    <n v="0"/>
    <n v="0"/>
    <s v="ZLIN"/>
    <n v="5"/>
    <n v="0"/>
    <n v="0"/>
    <n v="0"/>
    <m/>
    <m/>
    <m/>
  </r>
  <r>
    <s v="120604004000-0"/>
    <x v="32"/>
    <m/>
    <s v="MONITOR"/>
    <s v="23.11.2017"/>
    <n v="142160.65"/>
    <n v="30801.47"/>
    <s v="ZLIN"/>
    <n v="5"/>
    <n v="0"/>
    <n v="0"/>
    <n v="0"/>
    <s v="ZLIN"/>
    <n v="5"/>
    <n v="0"/>
    <n v="0"/>
    <n v="0"/>
    <m/>
    <m/>
    <m/>
  </r>
  <r>
    <s v="120604004001-0"/>
    <x v="32"/>
    <m/>
    <s v="MONITOR"/>
    <s v="23.11.2017"/>
    <n v="142160.65"/>
    <n v="30801.47"/>
    <s v="ZLIN"/>
    <n v="5"/>
    <n v="0"/>
    <n v="0"/>
    <n v="0"/>
    <s v="ZLIN"/>
    <n v="5"/>
    <n v="0"/>
    <n v="0"/>
    <n v="0"/>
    <m/>
    <m/>
    <m/>
  </r>
  <r>
    <s v="120604004002-0"/>
    <x v="32"/>
    <m/>
    <s v="MONITOR"/>
    <s v="23.11.2017"/>
    <n v="142160.65"/>
    <n v="30801.47"/>
    <s v="ZLIN"/>
    <n v="5"/>
    <n v="0"/>
    <n v="0"/>
    <n v="0"/>
    <s v="ZLIN"/>
    <n v="5"/>
    <n v="0"/>
    <n v="0"/>
    <n v="0"/>
    <m/>
    <m/>
    <m/>
  </r>
  <r>
    <s v="120604004003-0"/>
    <x v="32"/>
    <m/>
    <s v="MONITOR"/>
    <s v="23.11.2017"/>
    <n v="142160.65"/>
    <n v="30801.47"/>
    <s v="ZLIN"/>
    <n v="5"/>
    <n v="0"/>
    <n v="0"/>
    <n v="0"/>
    <s v="ZLIN"/>
    <n v="5"/>
    <n v="0"/>
    <n v="0"/>
    <n v="0"/>
    <m/>
    <m/>
    <m/>
  </r>
  <r>
    <s v="120604004004-0"/>
    <x v="32"/>
    <m/>
    <s v="MONITOR"/>
    <s v="23.11.2017"/>
    <n v="142160.65"/>
    <n v="30801.47"/>
    <s v="ZLIN"/>
    <n v="5"/>
    <n v="0"/>
    <n v="0"/>
    <n v="0"/>
    <s v="ZLIN"/>
    <n v="5"/>
    <n v="0"/>
    <n v="0"/>
    <n v="0"/>
    <m/>
    <m/>
    <m/>
  </r>
  <r>
    <s v="120604004005-0"/>
    <x v="32"/>
    <m/>
    <s v="COMPUTADORA WORKSTATION"/>
    <s v="04.12.2017"/>
    <n v="889326.5"/>
    <n v="177865.30000000005"/>
    <s v="ZLIN"/>
    <n v="5"/>
    <n v="0"/>
    <n v="0"/>
    <n v="0"/>
    <s v="ZLIN"/>
    <n v="5"/>
    <n v="0"/>
    <n v="0"/>
    <n v="0"/>
    <m/>
    <m/>
    <m/>
  </r>
  <r>
    <s v="120604004006-0"/>
    <x v="32"/>
    <m/>
    <s v="COMPUTADORA WORKSTATION"/>
    <s v="04.12.2017"/>
    <n v="889326.5"/>
    <n v="177865.30000000005"/>
    <s v="ZLIN"/>
    <n v="5"/>
    <n v="0"/>
    <n v="0"/>
    <n v="0"/>
    <s v="ZLIN"/>
    <n v="5"/>
    <n v="0"/>
    <n v="0"/>
    <n v="0"/>
    <m/>
    <m/>
    <m/>
  </r>
  <r>
    <s v="120604004007-0"/>
    <x v="32"/>
    <m/>
    <s v="MONITOR"/>
    <s v="18.12.2017"/>
    <n v="225000"/>
    <n v="45000"/>
    <s v="ZLIN"/>
    <n v="5"/>
    <n v="0"/>
    <n v="0"/>
    <n v="0"/>
    <s v="ZLIN"/>
    <n v="5"/>
    <n v="0"/>
    <n v="0"/>
    <n v="0"/>
    <m/>
    <m/>
    <m/>
  </r>
  <r>
    <s v="120604004008-0"/>
    <x v="32"/>
    <m/>
    <s v="MONITOR"/>
    <s v="20.12.2017"/>
    <n v="225000"/>
    <n v="45000"/>
    <s v="ZLIN"/>
    <n v="5"/>
    <n v="0"/>
    <n v="0"/>
    <n v="0"/>
    <s v="ZLIN"/>
    <n v="5"/>
    <n v="0"/>
    <n v="0"/>
    <n v="0"/>
    <m/>
    <m/>
    <m/>
  </r>
  <r>
    <s v="120604004009-0"/>
    <x v="32"/>
    <m/>
    <s v="COMPUTADORA PORTÁTIL"/>
    <s v="22.12.2017"/>
    <n v="947781.85"/>
    <n v="189556.37"/>
    <s v="ZLIN"/>
    <n v="5"/>
    <n v="0"/>
    <n v="0"/>
    <n v="0"/>
    <s v="ZLIN"/>
    <n v="5"/>
    <n v="0"/>
    <n v="0"/>
    <n v="0"/>
    <m/>
    <m/>
    <m/>
  </r>
  <r>
    <s v="120604004010-0"/>
    <x v="32"/>
    <m/>
    <s v="COMPUTADORA PORTATIL"/>
    <s v="17.01.2018"/>
    <n v="347815"/>
    <n v="63766.080000000016"/>
    <s v="ZLIN"/>
    <n v="5"/>
    <n v="0"/>
    <n v="0"/>
    <n v="0"/>
    <s v="ZLIN"/>
    <n v="5"/>
    <n v="0"/>
    <n v="0"/>
    <n v="0"/>
    <m/>
    <m/>
    <m/>
  </r>
  <r>
    <s v="120604004011-0"/>
    <x v="32"/>
    <m/>
    <s v="COMPUTADORA PORTATIL"/>
    <s v="17.01.2018"/>
    <n v="347815"/>
    <n v="63766.080000000016"/>
    <s v="ZLIN"/>
    <n v="5"/>
    <n v="0"/>
    <n v="0"/>
    <n v="0"/>
    <s v="ZLIN"/>
    <n v="5"/>
    <n v="0"/>
    <n v="0"/>
    <n v="0"/>
    <m/>
    <m/>
    <m/>
  </r>
  <r>
    <s v="120604004012-0"/>
    <x v="32"/>
    <m/>
    <s v="IMPRESORA"/>
    <s v="01.02.2018"/>
    <n v="425000"/>
    <n v="70833.330000000016"/>
    <s v="ZLIN"/>
    <n v="5"/>
    <n v="0"/>
    <n v="0"/>
    <n v="0"/>
    <s v="ZLIN"/>
    <n v="5"/>
    <n v="0"/>
    <n v="0"/>
    <n v="0"/>
    <m/>
    <m/>
    <m/>
  </r>
  <r>
    <s v="120604004013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14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15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16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17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18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19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0-0"/>
    <x v="32"/>
    <m/>
    <s v="IMPRESORA MULTIFUNCIONAL"/>
    <s v="05.02.2018"/>
    <n v="170047.35"/>
    <n v="28341.23000000001"/>
    <s v="ZLIN"/>
    <n v="5"/>
    <n v="0"/>
    <n v="0"/>
    <n v="0"/>
    <s v="ZLIN"/>
    <n v="5"/>
    <n v="0"/>
    <n v="0"/>
    <n v="0"/>
    <m/>
    <m/>
    <m/>
  </r>
  <r>
    <s v="120604004021-0"/>
    <x v="32"/>
    <m/>
    <s v="SCANNER"/>
    <s v="26.02.2018"/>
    <n v="2214603.36"/>
    <n v="369100.55999999982"/>
    <s v="ZLIN"/>
    <n v="5"/>
    <n v="0"/>
    <n v="0"/>
    <n v="0"/>
    <s v="ZLIN"/>
    <n v="5"/>
    <n v="0"/>
    <n v="0"/>
    <n v="0"/>
    <m/>
    <m/>
    <m/>
  </r>
  <r>
    <s v="120604004022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3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4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5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6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7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28-0"/>
    <x v="32"/>
    <m/>
    <s v="COMPUTADORA PORTATIL"/>
    <s v="06.02.2018"/>
    <n v="618124.72"/>
    <n v="103020.78999999998"/>
    <s v="ZLIN"/>
    <n v="5"/>
    <n v="0"/>
    <n v="0"/>
    <n v="0"/>
    <s v="ZLIN"/>
    <n v="5"/>
    <n v="0"/>
    <n v="0"/>
    <n v="0"/>
    <m/>
    <m/>
    <m/>
  </r>
  <r>
    <s v="120604004029-0"/>
    <x v="32"/>
    <m/>
    <s v="COMPUTADORA PORTATIL"/>
    <s v="06.02.2018"/>
    <n v="618124.72"/>
    <n v="103020.78999999998"/>
    <s v="ZLIN"/>
    <n v="5"/>
    <n v="0"/>
    <n v="0"/>
    <n v="0"/>
    <s v="ZLIN"/>
    <n v="5"/>
    <n v="0"/>
    <n v="0"/>
    <n v="0"/>
    <m/>
    <m/>
    <m/>
  </r>
  <r>
    <s v="120604004030-0"/>
    <x v="32"/>
    <m/>
    <s v="COMPUTADORA PORTATIL"/>
    <s v="06.02.2018"/>
    <n v="618124.72"/>
    <n v="103020.78999999998"/>
    <s v="ZLIN"/>
    <n v="5"/>
    <n v="0"/>
    <n v="0"/>
    <n v="0"/>
    <s v="ZLIN"/>
    <n v="5"/>
    <n v="0"/>
    <n v="0"/>
    <n v="0"/>
    <m/>
    <m/>
    <m/>
  </r>
  <r>
    <s v="120604004031-0"/>
    <x v="32"/>
    <m/>
    <s v="COMPUTADORA PORTATIL"/>
    <s v="06.02.2018"/>
    <n v="618124.72"/>
    <n v="103020.78999999998"/>
    <s v="ZLIN"/>
    <n v="5"/>
    <n v="0"/>
    <n v="0"/>
    <n v="0"/>
    <s v="ZLIN"/>
    <n v="5"/>
    <n v="0"/>
    <n v="0"/>
    <n v="0"/>
    <m/>
    <m/>
    <m/>
  </r>
  <r>
    <s v="120604004032-0"/>
    <x v="32"/>
    <m/>
    <s v="COMPUTADORA PORTATIL"/>
    <s v="31.05.2018"/>
    <n v="1896646.79"/>
    <n v="221275.45999999996"/>
    <s v="ZLIN"/>
    <n v="5"/>
    <n v="0"/>
    <n v="0"/>
    <n v="0"/>
    <s v="ZLIN"/>
    <n v="5"/>
    <n v="0"/>
    <n v="0"/>
    <n v="0"/>
    <m/>
    <m/>
    <m/>
  </r>
  <r>
    <s v="120604004033-0"/>
    <x v="32"/>
    <m/>
    <s v="COMPUTADORA PORTATIL"/>
    <s v="31.05.2018"/>
    <n v="1896680.85"/>
    <n v="221279.43000000017"/>
    <s v="ZLIN"/>
    <n v="5"/>
    <n v="0"/>
    <n v="0"/>
    <n v="0"/>
    <s v="ZLIN"/>
    <n v="5"/>
    <n v="0"/>
    <n v="0"/>
    <n v="0"/>
    <m/>
    <m/>
    <m/>
  </r>
  <r>
    <s v="120604004034-0"/>
    <x v="32"/>
    <m/>
    <s v="MONITOR"/>
    <s v="12.02.2018"/>
    <n v="109000"/>
    <n v="18166.669999999998"/>
    <s v="ZLIN"/>
    <n v="5"/>
    <n v="0"/>
    <n v="0"/>
    <n v="0"/>
    <s v="ZLIN"/>
    <n v="5"/>
    <n v="0"/>
    <n v="0"/>
    <n v="0"/>
    <m/>
    <m/>
    <m/>
  </r>
  <r>
    <s v="120604004035-0"/>
    <x v="32"/>
    <m/>
    <s v="MONITOR"/>
    <s v="12.02.2018"/>
    <n v="109000"/>
    <n v="18166.669999999998"/>
    <s v="ZLIN"/>
    <n v="5"/>
    <n v="0"/>
    <n v="0"/>
    <n v="0"/>
    <s v="ZLIN"/>
    <n v="5"/>
    <n v="0"/>
    <n v="0"/>
    <n v="0"/>
    <m/>
    <m/>
    <m/>
  </r>
  <r>
    <s v="120604004036-0"/>
    <x v="32"/>
    <m/>
    <s v="IMPRESORA MULTIFUNCIONAL"/>
    <s v="22.02.2018"/>
    <n v="169432.56"/>
    <n v="28238.760000000009"/>
    <s v="ZLIN"/>
    <n v="5"/>
    <n v="0"/>
    <n v="0"/>
    <n v="0"/>
    <s v="ZLIN"/>
    <n v="5"/>
    <n v="0"/>
    <n v="0"/>
    <n v="0"/>
    <m/>
    <m/>
    <m/>
  </r>
  <r>
    <s v="120604004037-0"/>
    <x v="32"/>
    <m/>
    <s v="IMPRESORA MULTIFUNCIONAL"/>
    <s v="20.02.2018"/>
    <n v="169242.48"/>
    <n v="28207.080000000016"/>
    <s v="ZLIN"/>
    <n v="5"/>
    <n v="0"/>
    <n v="0"/>
    <n v="0"/>
    <s v="ZLIN"/>
    <n v="5"/>
    <n v="0"/>
    <n v="0"/>
    <n v="0"/>
    <m/>
    <m/>
    <m/>
  </r>
  <r>
    <s v="120604004038-0"/>
    <x v="32"/>
    <m/>
    <s v="IMPRESORA MULTIFUNCIONAL"/>
    <s v="21.03.2018"/>
    <n v="167920.83"/>
    <n v="25188.119999999995"/>
    <s v="ZLIN"/>
    <n v="5"/>
    <n v="0"/>
    <n v="0"/>
    <n v="0"/>
    <s v="ZLIN"/>
    <n v="5"/>
    <n v="0"/>
    <n v="0"/>
    <n v="0"/>
    <m/>
    <m/>
    <m/>
  </r>
  <r>
    <s v="120604004039-0"/>
    <x v="32"/>
    <m/>
    <s v="COMPUTADORA"/>
    <s v="24.10.2018"/>
    <n v="1529440.88"/>
    <n v="50981.35999999987"/>
    <s v="ZLIN"/>
    <n v="5"/>
    <n v="0"/>
    <n v="0"/>
    <n v="0"/>
    <s v="ZLIN"/>
    <n v="5"/>
    <n v="0"/>
    <n v="0"/>
    <n v="0"/>
    <m/>
    <m/>
    <m/>
  </r>
  <r>
    <s v="120604004045-0"/>
    <x v="32"/>
    <m/>
    <s v="UPS"/>
    <s v="26.04.2018"/>
    <n v="1327730.2"/>
    <n v="177030.68999999994"/>
    <s v="ZLIN"/>
    <n v="5"/>
    <n v="0"/>
    <n v="0"/>
    <n v="0"/>
    <s v="ZLIN"/>
    <n v="5"/>
    <n v="0"/>
    <n v="0"/>
    <n v="0"/>
    <m/>
    <m/>
    <m/>
  </r>
  <r>
    <s v="120604004046-0"/>
    <x v="32"/>
    <m/>
    <s v="Monitor AOC 24&quot;"/>
    <s v="19.04.2018"/>
    <n v="145873.81"/>
    <n v="19449.839999999997"/>
    <s v="ZLIN"/>
    <n v="5"/>
    <n v="0"/>
    <n v="0"/>
    <n v="0"/>
    <s v="ZLIN"/>
    <n v="5"/>
    <n v="0"/>
    <n v="0"/>
    <n v="0"/>
    <m/>
    <m/>
    <m/>
  </r>
  <r>
    <s v="120604004047-0"/>
    <x v="32"/>
    <m/>
    <s v="ROUTER"/>
    <s v="25.04.2018"/>
    <n v="9817877.8800000008"/>
    <n v="4224662.6100000013"/>
    <s v="ZLIN"/>
    <n v="8"/>
    <n v="0"/>
    <n v="0"/>
    <n v="0"/>
    <s v="ZLIN"/>
    <n v="5"/>
    <n v="0"/>
    <n v="0"/>
    <n v="0"/>
    <m/>
    <m/>
    <m/>
  </r>
  <r>
    <s v="120604004048-0"/>
    <x v="32"/>
    <m/>
    <s v="FUENTE DE PODER"/>
    <s v="26.04.2018"/>
    <n v="1416694.03"/>
    <n v="216032.26"/>
    <s v="ZLIN"/>
    <n v="8"/>
    <n v="0"/>
    <n v="0"/>
    <n v="0"/>
    <s v="ZLIN"/>
    <n v="5"/>
    <n v="0"/>
    <n v="0"/>
    <n v="0"/>
    <m/>
    <m/>
    <m/>
  </r>
  <r>
    <s v="120604004049-0"/>
    <x v="32"/>
    <m/>
    <s v="FUENTE DE PODER"/>
    <s v="26.04.2018"/>
    <n v="1416694.03"/>
    <n v="216032.26"/>
    <s v="ZLIN"/>
    <n v="8"/>
    <n v="0"/>
    <n v="0"/>
    <n v="0"/>
    <s v="ZLIN"/>
    <n v="5"/>
    <n v="0"/>
    <n v="0"/>
    <n v="0"/>
    <m/>
    <m/>
    <m/>
  </r>
  <r>
    <s v="120604004050-0"/>
    <x v="32"/>
    <m/>
    <s v="FUENTE DE PODER"/>
    <s v="26.04.2018"/>
    <n v="1416694.03"/>
    <n v="216032.26"/>
    <s v="ZLIN"/>
    <n v="8"/>
    <n v="0"/>
    <n v="0"/>
    <n v="0"/>
    <s v="ZLIN"/>
    <n v="5"/>
    <n v="0"/>
    <n v="0"/>
    <n v="0"/>
    <m/>
    <m/>
    <m/>
  </r>
  <r>
    <s v="120604004051-0"/>
    <x v="32"/>
    <m/>
    <s v="FUENTE DE PODER"/>
    <s v="26.04.2018"/>
    <n v="1416688.28"/>
    <n v="301856.44999999995"/>
    <s v="ZLIN"/>
    <n v="5"/>
    <n v="0"/>
    <n v="0"/>
    <n v="0"/>
    <s v="ZLIN"/>
    <n v="5"/>
    <n v="0"/>
    <n v="0"/>
    <n v="0"/>
    <m/>
    <m/>
    <m/>
  </r>
  <r>
    <s v="120604004052-0"/>
    <x v="32"/>
    <m/>
    <s v="TABLET (IPAD)"/>
    <s v="12.06.2018"/>
    <n v="624455.55000000005"/>
    <n v="62445.560000000056"/>
    <s v="ZLIN"/>
    <n v="5"/>
    <n v="0"/>
    <n v="0"/>
    <n v="0"/>
    <s v="ZLIN"/>
    <n v="5"/>
    <n v="0"/>
    <n v="0"/>
    <n v="0"/>
    <m/>
    <m/>
    <m/>
  </r>
  <r>
    <s v="120604004053-0"/>
    <x v="32"/>
    <m/>
    <s v="TABLET (IPAD)"/>
    <s v="12.06.2018"/>
    <n v="624455.55000000005"/>
    <n v="62445.560000000056"/>
    <s v="ZLIN"/>
    <n v="5"/>
    <n v="0"/>
    <n v="0"/>
    <n v="0"/>
    <s v="ZLIN"/>
    <n v="5"/>
    <n v="0"/>
    <n v="0"/>
    <n v="0"/>
    <m/>
    <m/>
    <m/>
  </r>
  <r>
    <s v="120604004054-0"/>
    <x v="32"/>
    <m/>
    <s v="IMPRESORA MULTIFUNCIONAL"/>
    <s v="12.06.2018"/>
    <n v="585082.13"/>
    <n v="58508.209999999963"/>
    <s v="ZLIN"/>
    <n v="5"/>
    <n v="0"/>
    <n v="0"/>
    <n v="0"/>
    <s v="ZLIN"/>
    <n v="5"/>
    <n v="0"/>
    <n v="0"/>
    <n v="0"/>
    <m/>
    <m/>
    <m/>
  </r>
  <r>
    <s v="120604004055-0"/>
    <x v="32"/>
    <m/>
    <s v="IMPRESORA MULTIFUNCIONAL"/>
    <s v="30.08.2018"/>
    <n v="7855100.7999999998"/>
    <n v="523673.38999999966"/>
    <s v="ZLIN"/>
    <n v="5"/>
    <n v="0"/>
    <n v="0"/>
    <n v="0"/>
    <s v="ZLIN"/>
    <n v="5"/>
    <n v="0"/>
    <n v="0"/>
    <n v="0"/>
    <m/>
    <m/>
    <m/>
  </r>
  <r>
    <s v="120604004056-0"/>
    <x v="32"/>
    <m/>
    <s v="COMPUTADORA PORTÁTIL"/>
    <s v="12.06.2018"/>
    <n v="2605222.86"/>
    <n v="260522.29000000004"/>
    <s v="ZLIN"/>
    <n v="5"/>
    <n v="0"/>
    <n v="0"/>
    <n v="0"/>
    <s v="ZLIN"/>
    <n v="5"/>
    <n v="0"/>
    <n v="0"/>
    <n v="0"/>
    <m/>
    <m/>
    <m/>
  </r>
  <r>
    <s v="120604004057-0"/>
    <x v="32"/>
    <m/>
    <s v="COMPUTADORA ALL IN ONE"/>
    <s v="12.06.2018"/>
    <n v="3708520.6"/>
    <n v="370852.06000000006"/>
    <s v="ZLIN"/>
    <n v="5"/>
    <n v="0"/>
    <n v="0"/>
    <n v="0"/>
    <s v="ZLIN"/>
    <n v="5"/>
    <n v="0"/>
    <n v="0"/>
    <n v="0"/>
    <m/>
    <m/>
    <m/>
  </r>
  <r>
    <s v="120604004058-0"/>
    <x v="32"/>
    <m/>
    <s v="COMPUTADORA PORTATIL"/>
    <s v="12.06.2018"/>
    <n v="1451473.67"/>
    <n v="145147.36999999988"/>
    <s v="ZLIN"/>
    <n v="5"/>
    <n v="0"/>
    <n v="0"/>
    <n v="0"/>
    <s v="ZLIN"/>
    <n v="5"/>
    <n v="0"/>
    <n v="0"/>
    <n v="0"/>
    <m/>
    <m/>
    <m/>
  </r>
  <r>
    <s v="120604004059-0"/>
    <x v="32"/>
    <m/>
    <s v="PLOTTER MULTIFUNCIONAL"/>
    <s v="19.07.2018"/>
    <n v="13033481.02"/>
    <n v="1086123.42"/>
    <s v="ZLIN"/>
    <n v="5"/>
    <n v="0"/>
    <n v="0"/>
    <n v="0"/>
    <s v="ZLIN"/>
    <n v="5"/>
    <n v="0"/>
    <n v="0"/>
    <n v="0"/>
    <m/>
    <m/>
    <m/>
  </r>
  <r>
    <s v="120604004060-0"/>
    <x v="32"/>
    <m/>
    <s v="MONITOR"/>
    <s v="07.06.2018"/>
    <n v="202900"/>
    <n v="20290"/>
    <s v="ZLIN"/>
    <n v="5"/>
    <n v="0"/>
    <n v="0"/>
    <n v="0"/>
    <s v="ZLIN"/>
    <n v="5"/>
    <n v="0"/>
    <n v="0"/>
    <n v="0"/>
    <m/>
    <m/>
    <m/>
  </r>
  <r>
    <s v="120604004061-0"/>
    <x v="32"/>
    <m/>
    <s v="MONITOR"/>
    <s v="07.06.2018"/>
    <n v="202900"/>
    <n v="20290"/>
    <s v="ZLIN"/>
    <n v="5"/>
    <n v="0"/>
    <n v="0"/>
    <n v="0"/>
    <s v="ZLIN"/>
    <n v="5"/>
    <n v="0"/>
    <n v="0"/>
    <n v="0"/>
    <m/>
    <m/>
    <m/>
  </r>
  <r>
    <s v="120604004062-0"/>
    <x v="32"/>
    <m/>
    <s v="MONITOR"/>
    <s v="07.06.2018"/>
    <n v="202900"/>
    <n v="20290"/>
    <s v="ZLIN"/>
    <n v="5"/>
    <n v="0"/>
    <n v="0"/>
    <n v="0"/>
    <s v="ZLIN"/>
    <n v="5"/>
    <n v="0"/>
    <n v="0"/>
    <n v="0"/>
    <m/>
    <m/>
    <m/>
  </r>
  <r>
    <s v="120604004063-0"/>
    <x v="32"/>
    <m/>
    <s v="MONITOR"/>
    <s v="29.05.2018"/>
    <n v="211000"/>
    <n v="24616.670000000013"/>
    <s v="ZLIN"/>
    <n v="5"/>
    <n v="0"/>
    <n v="0"/>
    <n v="0"/>
    <s v="ZLIN"/>
    <n v="5"/>
    <n v="0"/>
    <n v="0"/>
    <n v="0"/>
    <m/>
    <m/>
    <m/>
  </r>
  <r>
    <s v="120604004064-0"/>
    <x v="32"/>
    <m/>
    <s v="MONITOR"/>
    <s v="30.05.2018"/>
    <n v="163755"/>
    <n v="19104.75"/>
    <s v="ZLIN"/>
    <n v="5"/>
    <n v="0"/>
    <n v="0"/>
    <n v="0"/>
    <s v="ZLIN"/>
    <n v="5"/>
    <n v="0"/>
    <n v="0"/>
    <n v="0"/>
    <m/>
    <m/>
    <m/>
  </r>
  <r>
    <s v="120604004065-0"/>
    <x v="32"/>
    <m/>
    <s v="MONITOR"/>
    <s v="30.05.2018"/>
    <n v="163755"/>
    <n v="19104.75"/>
    <s v="ZLIN"/>
    <n v="5"/>
    <n v="0"/>
    <n v="0"/>
    <n v="0"/>
    <s v="ZLIN"/>
    <n v="5"/>
    <n v="0"/>
    <n v="0"/>
    <n v="0"/>
    <m/>
    <m/>
    <m/>
  </r>
  <r>
    <s v="120604004066-0"/>
    <x v="32"/>
    <m/>
    <s v="WORKSTATION COMPUTADOR NIVEL"/>
    <s v="31.05.2018"/>
    <n v="2199778.98"/>
    <n v="128320.43999999994"/>
    <s v="ZLIN"/>
    <n v="10"/>
    <n v="0"/>
    <n v="0"/>
    <n v="0"/>
    <s v="ZLIN"/>
    <n v="5"/>
    <n v="0"/>
    <n v="0"/>
    <n v="0"/>
    <m/>
    <m/>
    <m/>
  </r>
  <r>
    <s v="120604004067-0"/>
    <x v="32"/>
    <m/>
    <s v="WORKSTATION COMPUTADOR NIVEL"/>
    <s v="31.05.2018"/>
    <n v="2199778.98"/>
    <n v="128320.43999999994"/>
    <s v="ZLIN"/>
    <n v="10"/>
    <n v="0"/>
    <n v="0"/>
    <n v="0"/>
    <s v="ZLIN"/>
    <n v="5"/>
    <n v="0"/>
    <n v="0"/>
    <n v="0"/>
    <m/>
    <m/>
    <m/>
  </r>
  <r>
    <s v="120604004068-0"/>
    <x v="32"/>
    <m/>
    <s v="SERVIDOR DL 360 GEN 9"/>
    <s v="31.05.2018"/>
    <n v="9525926.2599999998"/>
    <n v="370452.68999999948"/>
    <s v="ZLIN"/>
    <n v="15"/>
    <n v="0"/>
    <n v="0"/>
    <n v="0"/>
    <s v="ZLIN"/>
    <n v="5"/>
    <n v="0"/>
    <n v="0"/>
    <n v="0"/>
    <m/>
    <m/>
    <m/>
  </r>
  <r>
    <s v="120604004069-0"/>
    <x v="32"/>
    <m/>
    <s v="SERVIDOR DL 360 GEN 10"/>
    <s v="31.05.2018"/>
    <n v="9525926.2599999998"/>
    <n v="370452.68999999948"/>
    <s v="ZLIN"/>
    <n v="15"/>
    <n v="0"/>
    <n v="0"/>
    <n v="0"/>
    <s v="ZLIN"/>
    <n v="5"/>
    <n v="0"/>
    <n v="0"/>
    <n v="0"/>
    <m/>
    <m/>
    <m/>
  </r>
  <r>
    <s v="120604004070-0"/>
    <x v="32"/>
    <m/>
    <s v="WORKSTATION COMPUTADOR NIVEL"/>
    <s v="31.05.2018"/>
    <n v="3008947.68"/>
    <n v="175521.95000000019"/>
    <s v="ZLIN"/>
    <n v="10"/>
    <n v="0"/>
    <n v="0"/>
    <n v="0"/>
    <s v="ZLIN"/>
    <n v="5"/>
    <n v="0"/>
    <n v="0"/>
    <n v="0"/>
    <m/>
    <m/>
    <m/>
  </r>
  <r>
    <s v="120604004071-0"/>
    <x v="32"/>
    <m/>
    <s v="WORKSTATION COMPUTADOR NIVEL"/>
    <s v="31.05.2018"/>
    <n v="3008947.68"/>
    <n v="175521.95000000019"/>
    <s v="ZLIN"/>
    <n v="10"/>
    <n v="0"/>
    <n v="0"/>
    <n v="0"/>
    <s v="ZLIN"/>
    <n v="5"/>
    <n v="0"/>
    <n v="0"/>
    <n v="0"/>
    <m/>
    <m/>
    <m/>
  </r>
  <r>
    <s v="120604004072-0"/>
    <x v="32"/>
    <m/>
    <s v="SERVIDOR DL 360 GEN 9"/>
    <s v="31.05.2018"/>
    <n v="8410582.5899999999"/>
    <n v="327078.20999999996"/>
    <s v="ZLIN"/>
    <n v="15"/>
    <n v="0"/>
    <n v="0"/>
    <n v="0"/>
    <s v="ZLIN"/>
    <n v="5"/>
    <n v="0"/>
    <n v="0"/>
    <n v="0"/>
    <m/>
    <m/>
    <m/>
  </r>
  <r>
    <s v="120604004073-0"/>
    <x v="32"/>
    <m/>
    <s v="SERVIDOR DL 360 GEN 10"/>
    <s v="31.05.2018"/>
    <n v="8410582.5899999999"/>
    <n v="327078.20999999996"/>
    <s v="ZLIN"/>
    <n v="15"/>
    <n v="0"/>
    <n v="0"/>
    <n v="0"/>
    <s v="ZLIN"/>
    <n v="5"/>
    <n v="0"/>
    <n v="0"/>
    <n v="0"/>
    <m/>
    <m/>
    <m/>
  </r>
  <r>
    <s v="120604004074-0"/>
    <x v="32"/>
    <m/>
    <s v="WORKSTATION COMPUTADOR NIVEL"/>
    <s v="31.05.2018"/>
    <n v="3008947.66"/>
    <n v="175521.95000000019"/>
    <s v="ZLIN"/>
    <n v="10"/>
    <n v="0"/>
    <n v="0"/>
    <n v="0"/>
    <s v="ZLIN"/>
    <n v="5"/>
    <n v="0"/>
    <n v="0"/>
    <n v="0"/>
    <m/>
    <m/>
    <m/>
  </r>
  <r>
    <s v="120604004075-0"/>
    <x v="32"/>
    <m/>
    <s v="WORKSTATION COMPUTADOR NIVEL"/>
    <s v="31.05.2018"/>
    <n v="3008947.66"/>
    <n v="175521.95000000019"/>
    <s v="ZLIN"/>
    <n v="10"/>
    <n v="0"/>
    <n v="0"/>
    <n v="0"/>
    <s v="ZLIN"/>
    <n v="5"/>
    <n v="0"/>
    <n v="0"/>
    <n v="0"/>
    <m/>
    <m/>
    <m/>
  </r>
  <r>
    <s v="120604004076-0"/>
    <x v="32"/>
    <m/>
    <s v="SERVIDOR DL 360 GEN 9"/>
    <s v="31.05.2018"/>
    <n v="9545013.6300000008"/>
    <n v="371194.97000000067"/>
    <s v="ZLIN"/>
    <n v="15"/>
    <n v="0"/>
    <n v="0"/>
    <n v="0"/>
    <s v="ZLIN"/>
    <n v="5"/>
    <n v="0"/>
    <n v="0"/>
    <n v="0"/>
    <m/>
    <m/>
    <m/>
  </r>
  <r>
    <s v="120604004077-0"/>
    <x v="32"/>
    <m/>
    <s v="SERVIDOR DL 360 GEN 10"/>
    <s v="31.05.2018"/>
    <n v="9545013.6300000008"/>
    <n v="371194.97000000067"/>
    <s v="ZLIN"/>
    <n v="15"/>
    <n v="0"/>
    <n v="0"/>
    <n v="0"/>
    <s v="ZLIN"/>
    <n v="5"/>
    <n v="0"/>
    <n v="0"/>
    <n v="0"/>
    <m/>
    <m/>
    <m/>
  </r>
  <r>
    <s v="120604004078-0"/>
    <x v="32"/>
    <m/>
    <s v="COMPUTADORA PORTATIL"/>
    <s v="22.08.2018"/>
    <n v="1903330.89"/>
    <n v="126888.72999999998"/>
    <s v="ZLIN"/>
    <n v="5"/>
    <n v="0"/>
    <n v="0"/>
    <n v="0"/>
    <s v="ZLIN"/>
    <n v="5"/>
    <n v="0"/>
    <n v="0"/>
    <n v="0"/>
    <m/>
    <m/>
    <m/>
  </r>
  <r>
    <s v="120604004079-0"/>
    <x v="32"/>
    <m/>
    <s v="COMPUTADORA PORTATIL"/>
    <s v="22.08.2018"/>
    <n v="1903330.89"/>
    <n v="126888.72999999998"/>
    <s v="ZLIN"/>
    <n v="5"/>
    <n v="0"/>
    <n v="0"/>
    <n v="0"/>
    <s v="ZLIN"/>
    <n v="5"/>
    <n v="0"/>
    <n v="0"/>
    <n v="0"/>
    <m/>
    <m/>
    <m/>
  </r>
  <r>
    <s v="120604004080-0"/>
    <x v="32"/>
    <m/>
    <s v="COMPUTADORA PORTATIL"/>
    <s v="22.08.2018"/>
    <n v="1903330.89"/>
    <n v="126888.72999999998"/>
    <s v="ZLIN"/>
    <n v="5"/>
    <n v="0"/>
    <n v="0"/>
    <n v="0"/>
    <s v="ZLIN"/>
    <n v="5"/>
    <n v="0"/>
    <n v="0"/>
    <n v="0"/>
    <m/>
    <m/>
    <m/>
  </r>
  <r>
    <s v="120604004081-0"/>
    <x v="32"/>
    <m/>
    <s v="COMPUTADORA PORTATIL"/>
    <s v="22.08.2018"/>
    <n v="1903330.89"/>
    <n v="126888.72999999998"/>
    <s v="ZLIN"/>
    <n v="5"/>
    <n v="0"/>
    <n v="0"/>
    <n v="0"/>
    <s v="ZLIN"/>
    <n v="5"/>
    <n v="0"/>
    <n v="0"/>
    <n v="0"/>
    <m/>
    <m/>
    <m/>
  </r>
  <r>
    <s v="120604004082-0"/>
    <x v="32"/>
    <m/>
    <s v="COMPUTADORA PORTATIL"/>
    <s v="22.08.2018"/>
    <n v="1903330.89"/>
    <n v="126888.72999999998"/>
    <s v="ZLIN"/>
    <n v="5"/>
    <n v="0"/>
    <n v="0"/>
    <n v="0"/>
    <s v="ZLIN"/>
    <n v="5"/>
    <n v="0"/>
    <n v="0"/>
    <n v="0"/>
    <m/>
    <m/>
    <m/>
  </r>
  <r>
    <s v="120604004083-0"/>
    <x v="32"/>
    <m/>
    <s v="COMPUTADORA PORTATIL"/>
    <s v="22.08.2018"/>
    <n v="1903330.89"/>
    <n v="126888.72999999998"/>
    <s v="ZLIN"/>
    <n v="5"/>
    <n v="0"/>
    <n v="0"/>
    <n v="0"/>
    <s v="ZLIN"/>
    <n v="5"/>
    <n v="0"/>
    <n v="0"/>
    <n v="0"/>
    <m/>
    <m/>
    <m/>
  </r>
  <r>
    <s v="120604004084-0"/>
    <x v="32"/>
    <m/>
    <s v="COMPUTADORA PORTATIL"/>
    <s v="22.08.2018"/>
    <n v="1903347.98"/>
    <n v="126889.86999999988"/>
    <s v="ZLIN"/>
    <n v="5"/>
    <n v="0"/>
    <n v="0"/>
    <n v="0"/>
    <s v="ZLIN"/>
    <n v="5"/>
    <n v="0"/>
    <n v="0"/>
    <n v="0"/>
    <m/>
    <m/>
    <m/>
  </r>
  <r>
    <s v="120604004085-0"/>
    <x v="32"/>
    <m/>
    <s v="COMPUTADORA PORTATIL"/>
    <s v="04.07.2018"/>
    <n v="2600140.44"/>
    <n v="216678.37000000011"/>
    <s v="ZLIN"/>
    <n v="5"/>
    <n v="0"/>
    <n v="0"/>
    <n v="0"/>
    <s v="ZLIN"/>
    <n v="5"/>
    <n v="0"/>
    <n v="0"/>
    <n v="0"/>
    <m/>
    <m/>
    <m/>
  </r>
  <r>
    <s v="120604004086-0"/>
    <x v="32"/>
    <m/>
    <s v="PC TOWER WORKSTATION"/>
    <s v="30.06.2018"/>
    <n v="18343906.949999999"/>
    <n v="611463.5700000003"/>
    <s v="ZLIN"/>
    <n v="15"/>
    <n v="0"/>
    <n v="0"/>
    <n v="0"/>
    <s v="ZLIN"/>
    <n v="5"/>
    <n v="0"/>
    <n v="0"/>
    <n v="0"/>
    <m/>
    <m/>
    <m/>
  </r>
  <r>
    <s v="120604004087-0"/>
    <x v="32"/>
    <m/>
    <s v="PC TOWER WORKSTATION"/>
    <s v="30.06.2018"/>
    <n v="18343906.949999999"/>
    <n v="611463.5700000003"/>
    <s v="ZLIN"/>
    <n v="15"/>
    <n v="0"/>
    <n v="0"/>
    <n v="0"/>
    <s v="ZLIN"/>
    <n v="5"/>
    <n v="0"/>
    <n v="0"/>
    <n v="0"/>
    <m/>
    <m/>
    <m/>
  </r>
  <r>
    <s v="120604004088-0"/>
    <x v="32"/>
    <m/>
    <s v="SERVIDOR DL 360 GEN 9"/>
    <s v="30.06.2018"/>
    <n v="20918576.129999999"/>
    <n v="697285.86999999732"/>
    <s v="ZLIN"/>
    <n v="15"/>
    <n v="0"/>
    <n v="0"/>
    <n v="0"/>
    <s v="ZLIN"/>
    <n v="5"/>
    <n v="0"/>
    <n v="0"/>
    <n v="0"/>
    <m/>
    <m/>
    <m/>
  </r>
  <r>
    <s v="120604004089-0"/>
    <x v="32"/>
    <m/>
    <s v="SERVIDOR DL 360 GEN 9"/>
    <s v="30.06.2018"/>
    <n v="20918576.129999999"/>
    <n v="697285.86999999732"/>
    <s v="ZLIN"/>
    <n v="15"/>
    <n v="0"/>
    <n v="0"/>
    <n v="0"/>
    <s v="ZLIN"/>
    <n v="5"/>
    <n v="0"/>
    <n v="0"/>
    <n v="0"/>
    <m/>
    <m/>
    <m/>
  </r>
  <r>
    <s v="120604004090-0"/>
    <x v="32"/>
    <m/>
    <s v="FIREWALL PALOALTO"/>
    <s v="30.06.2018"/>
    <n v="10941267.76"/>
    <n v="364708.9299999997"/>
    <s v="ZLIN"/>
    <n v="15"/>
    <n v="0"/>
    <n v="0"/>
    <n v="0"/>
    <s v="ZLIN"/>
    <n v="5"/>
    <n v="0"/>
    <n v="0"/>
    <n v="0"/>
    <m/>
    <m/>
    <m/>
  </r>
  <r>
    <s v="120604004091-0"/>
    <x v="32"/>
    <m/>
    <s v="FIREWALL PALOALTO"/>
    <s v="30.06.2018"/>
    <n v="10941267.76"/>
    <n v="364708.9299999997"/>
    <s v="ZLIN"/>
    <n v="15"/>
    <n v="0"/>
    <n v="0"/>
    <n v="0"/>
    <s v="ZLIN"/>
    <n v="5"/>
    <n v="0"/>
    <n v="0"/>
    <n v="0"/>
    <m/>
    <m/>
    <m/>
  </r>
  <r>
    <s v="120604004092-0"/>
    <x v="32"/>
    <m/>
    <s v="FLOBOSS"/>
    <s v="30.06.2018"/>
    <n v="102603860.25"/>
    <n v="3420128.6800000072"/>
    <s v="ZLIN"/>
    <n v="15"/>
    <n v="0"/>
    <n v="0"/>
    <n v="0"/>
    <s v="ZLIN"/>
    <n v="5"/>
    <n v="0"/>
    <n v="0"/>
    <n v="0"/>
    <m/>
    <m/>
    <m/>
  </r>
  <r>
    <s v="120604004093-0"/>
    <x v="32"/>
    <m/>
    <s v="CONTROL LOGIX CHASSIS"/>
    <s v="30.06.2018"/>
    <n v="14159797.76"/>
    <n v="471993.25999999978"/>
    <s v="ZLIN"/>
    <n v="15"/>
    <n v="0"/>
    <n v="0"/>
    <n v="0"/>
    <s v="ZLIN"/>
    <n v="5"/>
    <n v="0"/>
    <n v="0"/>
    <n v="0"/>
    <m/>
    <m/>
    <m/>
  </r>
  <r>
    <s v="120604004094-0"/>
    <x v="32"/>
    <m/>
    <s v="CONTROL LOGIX COMMUNICATION MODULES"/>
    <s v="30.06.2018"/>
    <n v="25997148.82"/>
    <n v="866571.62999999896"/>
    <s v="ZLIN"/>
    <n v="15"/>
    <n v="0"/>
    <n v="0"/>
    <n v="0"/>
    <s v="ZLIN"/>
    <n v="5"/>
    <n v="0"/>
    <n v="0"/>
    <n v="0"/>
    <m/>
    <m/>
    <m/>
  </r>
  <r>
    <s v="120604004095-0"/>
    <x v="32"/>
    <m/>
    <s v="SAN 3PAR 8200"/>
    <s v="30.06.2018"/>
    <n v="72044573.299999997"/>
    <n v="2401485.7800000012"/>
    <s v="ZLIN"/>
    <n v="15"/>
    <n v="0"/>
    <n v="0"/>
    <n v="0"/>
    <s v="ZLIN"/>
    <n v="5"/>
    <n v="0"/>
    <n v="0"/>
    <n v="0"/>
    <m/>
    <m/>
    <m/>
  </r>
  <r>
    <s v="120604004096-0"/>
    <x v="32"/>
    <m/>
    <s v="TABLET"/>
    <s v="24.07.2018"/>
    <n v="595695.63"/>
    <n v="49641.300000000047"/>
    <s v="ZLIN"/>
    <n v="5"/>
    <n v="0"/>
    <n v="0"/>
    <n v="0"/>
    <s v="ZLIN"/>
    <n v="5"/>
    <n v="0"/>
    <n v="0"/>
    <n v="0"/>
    <m/>
    <m/>
    <m/>
  </r>
  <r>
    <s v="120604004097-0"/>
    <x v="32"/>
    <m/>
    <s v="TABLET"/>
    <s v="24.07.2018"/>
    <n v="595695.63"/>
    <n v="49641.300000000047"/>
    <s v="ZLIN"/>
    <n v="5"/>
    <n v="0"/>
    <n v="0"/>
    <n v="0"/>
    <s v="ZLIN"/>
    <n v="5"/>
    <n v="0"/>
    <n v="0"/>
    <n v="0"/>
    <m/>
    <m/>
    <m/>
  </r>
  <r>
    <s v="120604004098-0"/>
    <x v="32"/>
    <m/>
    <s v="TABLET"/>
    <s v="24.07.2018"/>
    <n v="771741.01"/>
    <n v="64311.75"/>
    <s v="ZLIN"/>
    <n v="5"/>
    <n v="0"/>
    <n v="0"/>
    <n v="0"/>
    <s v="ZLIN"/>
    <n v="5"/>
    <n v="0"/>
    <n v="0"/>
    <n v="0"/>
    <m/>
    <m/>
    <m/>
  </r>
  <r>
    <s v="120604004099-0"/>
    <x v="32"/>
    <m/>
    <s v="TABLET"/>
    <s v="24.07.2018"/>
    <n v="595695.63"/>
    <n v="49641.300000000047"/>
    <s v="ZLIN"/>
    <n v="5"/>
    <n v="0"/>
    <n v="0"/>
    <n v="0"/>
    <s v="ZLIN"/>
    <n v="5"/>
    <n v="0"/>
    <n v="0"/>
    <n v="0"/>
    <m/>
    <m/>
    <m/>
  </r>
  <r>
    <s v="120604004100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1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2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3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4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5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6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7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8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09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10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11-0"/>
    <x v="32"/>
    <m/>
    <s v="WORKSTATION ON MIDRANGE"/>
    <s v="26.12.2018"/>
    <n v="3696164.4"/>
    <n v="0"/>
    <s v="ZLIN"/>
    <n v="5"/>
    <n v="0"/>
    <n v="0"/>
    <n v="0"/>
    <s v="ZLIN"/>
    <n v="5"/>
    <n v="0"/>
    <n v="0"/>
    <n v="0"/>
    <m/>
    <m/>
    <m/>
  </r>
  <r>
    <s v="120604004142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3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4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5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6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7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8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49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50-0"/>
    <x v="32"/>
    <m/>
    <s v="COMPUTADORA PORTATIL"/>
    <s v="26.12.2018"/>
    <n v="1347877.64"/>
    <n v="0"/>
    <s v="ZLIN"/>
    <n v="5"/>
    <n v="0"/>
    <n v="0"/>
    <n v="0"/>
    <s v="ZLIN"/>
    <n v="5"/>
    <n v="0"/>
    <n v="0"/>
    <n v="0"/>
    <m/>
    <m/>
    <m/>
  </r>
  <r>
    <s v="120604004151-0"/>
    <x v="32"/>
    <m/>
    <s v="COMPUTADORA PORTATIL"/>
    <s v="26.12.2018"/>
    <n v="1347895.83"/>
    <n v="0"/>
    <s v="ZLIN"/>
    <n v="5"/>
    <n v="0"/>
    <n v="0"/>
    <n v="0"/>
    <s v="ZLIN"/>
    <n v="5"/>
    <n v="0"/>
    <n v="0"/>
    <n v="0"/>
    <m/>
    <m/>
    <m/>
  </r>
  <r>
    <s v="120604004153-0"/>
    <x v="32"/>
    <m/>
    <s v="COMPUTADORA all in one"/>
    <s v="30.08.2018"/>
    <n v="1456472.01"/>
    <n v="97098.130000000121"/>
    <s v="ZLIN"/>
    <n v="5"/>
    <n v="0"/>
    <n v="0"/>
    <n v="0"/>
    <s v="ZLIN"/>
    <n v="5"/>
    <n v="0"/>
    <n v="0"/>
    <n v="0"/>
    <m/>
    <m/>
    <m/>
  </r>
  <r>
    <s v="120604004206-0"/>
    <x v="32"/>
    <m/>
    <s v="IMPRESORA"/>
    <s v="07.08.2018"/>
    <n v="947480.71"/>
    <n v="63165.380000000005"/>
    <s v="ZLIN"/>
    <n v="5"/>
    <n v="0"/>
    <n v="0"/>
    <n v="0"/>
    <s v="ZLIN"/>
    <n v="5"/>
    <n v="0"/>
    <n v="0"/>
    <n v="0"/>
    <m/>
    <m/>
    <m/>
  </r>
  <r>
    <s v="120604004207-0"/>
    <x v="32"/>
    <m/>
    <s v="COMPUTADORA PORTATIL."/>
    <s v="31.07.2018"/>
    <n v="750877.99"/>
    <n v="62573.170000000042"/>
    <s v="ZLIN"/>
    <n v="5"/>
    <n v="0"/>
    <n v="0"/>
    <n v="0"/>
    <s v="ZLIN"/>
    <n v="5"/>
    <n v="0"/>
    <n v="0"/>
    <n v="0"/>
    <m/>
    <m/>
    <m/>
  </r>
  <r>
    <s v="120604004208-0"/>
    <x v="32"/>
    <m/>
    <s v="COMPUTADORA PORTATIL."/>
    <s v="31.07.2018"/>
    <n v="750877.99"/>
    <n v="62573.170000000042"/>
    <s v="ZLIN"/>
    <n v="5"/>
    <n v="0"/>
    <n v="0"/>
    <n v="0"/>
    <s v="ZLIN"/>
    <n v="5"/>
    <n v="0"/>
    <n v="0"/>
    <n v="0"/>
    <m/>
    <m/>
    <m/>
  </r>
  <r>
    <s v="120604004209-0"/>
    <x v="32"/>
    <m/>
    <s v="COMPUTADORA PORTATIL."/>
    <s v="31.07.2018"/>
    <n v="750878.01"/>
    <n v="62573.170000000042"/>
    <s v="ZLIN"/>
    <n v="5"/>
    <n v="0"/>
    <n v="0"/>
    <n v="0"/>
    <s v="ZLIN"/>
    <n v="5"/>
    <n v="0"/>
    <n v="0"/>
    <n v="0"/>
    <m/>
    <m/>
    <m/>
  </r>
  <r>
    <s v="120604004214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15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16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17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18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19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20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21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22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23-0"/>
    <x v="32"/>
    <m/>
    <s v="COMPUTADORA WORKSTATION"/>
    <s v="27.12.2018"/>
    <n v="978481.91"/>
    <n v="0"/>
    <s v="ZLIN"/>
    <n v="5"/>
    <n v="0"/>
    <n v="0"/>
    <n v="0"/>
    <s v="ZLIN"/>
    <n v="5"/>
    <n v="0"/>
    <n v="0"/>
    <n v="0"/>
    <m/>
    <m/>
    <m/>
  </r>
  <r>
    <s v="120604004224-0"/>
    <x v="32"/>
    <m/>
    <s v="COMPUTADORA WORKSTATION"/>
    <s v="27.12.2018"/>
    <n v="978451.56"/>
    <n v="0"/>
    <s v="ZLIN"/>
    <n v="5"/>
    <n v="0"/>
    <n v="0"/>
    <n v="0"/>
    <s v="ZLIN"/>
    <n v="5"/>
    <n v="0"/>
    <n v="0"/>
    <n v="0"/>
    <m/>
    <m/>
    <m/>
  </r>
  <r>
    <s v="120604004225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26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27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28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29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0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1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2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3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4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5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6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7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8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39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0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1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2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3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4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5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6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7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8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49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0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1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2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3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4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5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6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7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8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59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0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1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2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3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4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5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6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7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8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69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0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1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2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3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4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5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6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7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8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79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80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81-0"/>
    <x v="32"/>
    <m/>
    <s v="COMPUTADORA PORTATIL"/>
    <s v="27.12.2018"/>
    <n v="1177672.24"/>
    <n v="0"/>
    <s v="ZLIN"/>
    <n v="5"/>
    <n v="0"/>
    <n v="0"/>
    <n v="0"/>
    <s v="ZLIN"/>
    <n v="5"/>
    <n v="0"/>
    <n v="0"/>
    <n v="0"/>
    <m/>
    <m/>
    <m/>
  </r>
  <r>
    <s v="120604004282-0"/>
    <x v="32"/>
    <m/>
    <s v="TECLADO PARA TABLETA"/>
    <s v="10.08.2018"/>
    <n v="125614.92"/>
    <n v="8374.3300000000017"/>
    <s v="ZLIN"/>
    <n v="5"/>
    <n v="0"/>
    <n v="0"/>
    <n v="0"/>
    <s v="ZLIN"/>
    <n v="5"/>
    <n v="0"/>
    <n v="0"/>
    <n v="0"/>
    <m/>
    <m/>
    <m/>
  </r>
  <r>
    <s v="120604004283-0"/>
    <x v="32"/>
    <m/>
    <s v="SERVIDOR DENSO"/>
    <s v="23.08.2018"/>
    <n v="67815724.75"/>
    <n v="9124297.5099999979"/>
    <s v="ZLIN"/>
    <n v="5"/>
    <n v="0"/>
    <n v="0"/>
    <n v="0"/>
    <s v="ZLIN"/>
    <n v="5"/>
    <n v="0"/>
    <n v="0"/>
    <n v="0"/>
    <m/>
    <m/>
    <m/>
  </r>
  <r>
    <s v="120604004284-0"/>
    <x v="32"/>
    <m/>
    <s v="SERVIDOR DENSO"/>
    <s v="23.08.2018"/>
    <n v="67815724.760000005"/>
    <n v="9124297.5200000033"/>
    <s v="ZLIN"/>
    <n v="5"/>
    <n v="0"/>
    <n v="0"/>
    <n v="0"/>
    <s v="ZLIN"/>
    <n v="5"/>
    <n v="0"/>
    <n v="0"/>
    <n v="0"/>
    <m/>
    <m/>
    <m/>
  </r>
  <r>
    <s v="120604004285-0"/>
    <x v="32"/>
    <m/>
    <s v="SERVIDOR DENSO"/>
    <s v="23.08.2018"/>
    <n v="9718962.5299999993"/>
    <n v="1307642.2400000002"/>
    <s v="ZLIN"/>
    <n v="5"/>
    <n v="0"/>
    <n v="0"/>
    <n v="0"/>
    <s v="ZLIN"/>
    <n v="5"/>
    <n v="0"/>
    <n v="0"/>
    <n v="0"/>
    <m/>
    <m/>
    <m/>
  </r>
  <r>
    <s v="120604004286-0"/>
    <x v="32"/>
    <m/>
    <s v="SERVIDOR DENSO"/>
    <s v="23.08.2018"/>
    <n v="9718962.5299999993"/>
    <n v="1307642.2400000002"/>
    <s v="ZLIN"/>
    <n v="5"/>
    <n v="0"/>
    <n v="0"/>
    <n v="0"/>
    <s v="ZLIN"/>
    <n v="5"/>
    <n v="0"/>
    <n v="0"/>
    <n v="0"/>
    <m/>
    <m/>
    <m/>
  </r>
  <r>
    <s v="120604004287-0"/>
    <x v="32"/>
    <m/>
    <s v="SERVIDOR DENSO"/>
    <s v="23.08.2018"/>
    <n v="9718962.5299999993"/>
    <n v="1307642.2299999986"/>
    <s v="ZLIN"/>
    <n v="5"/>
    <n v="0"/>
    <n v="0"/>
    <n v="0"/>
    <s v="ZLIN"/>
    <n v="5"/>
    <n v="0"/>
    <n v="0"/>
    <n v="0"/>
    <m/>
    <m/>
    <m/>
  </r>
  <r>
    <s v="120604004288-0"/>
    <x v="32"/>
    <m/>
    <s v="SERVIDOR DENSO"/>
    <s v="23.08.2018"/>
    <n v="9718962.5299999993"/>
    <n v="1307642.2400000002"/>
    <s v="ZLIN"/>
    <n v="5"/>
    <n v="0"/>
    <n v="0"/>
    <n v="0"/>
    <s v="ZLIN"/>
    <n v="5"/>
    <n v="0"/>
    <n v="0"/>
    <n v="0"/>
    <m/>
    <m/>
    <m/>
  </r>
  <r>
    <s v="120604004289-0"/>
    <x v="32"/>
    <m/>
    <s v="SERVIDOR DENSO"/>
    <s v="23.08.2018"/>
    <n v="9718962.5299999993"/>
    <n v="1307642.2299999986"/>
    <s v="ZLIN"/>
    <n v="5"/>
    <n v="0"/>
    <n v="0"/>
    <n v="0"/>
    <s v="ZLIN"/>
    <n v="5"/>
    <n v="0"/>
    <n v="0"/>
    <n v="0"/>
    <m/>
    <m/>
    <m/>
  </r>
  <r>
    <s v="120604004290-0"/>
    <x v="32"/>
    <m/>
    <s v="SERVIDOR DENSO"/>
    <s v="23.08.2018"/>
    <n v="9718962.5299999993"/>
    <n v="1307642.2400000002"/>
    <s v="ZLIN"/>
    <n v="5"/>
    <n v="0"/>
    <n v="0"/>
    <n v="0"/>
    <s v="ZLIN"/>
    <n v="5"/>
    <n v="0"/>
    <n v="0"/>
    <n v="0"/>
    <m/>
    <m/>
    <m/>
  </r>
  <r>
    <s v="120604004291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2-0"/>
    <x v="32"/>
    <m/>
    <s v="SERVIDOR BLADE"/>
    <s v="23.08.2018"/>
    <n v="14424112.710000001"/>
    <n v="2756608.2100000009"/>
    <s v="ZLIN"/>
    <n v="5"/>
    <n v="0"/>
    <n v="0"/>
    <n v="0"/>
    <s v="ZLIN"/>
    <n v="5"/>
    <n v="0"/>
    <n v="0"/>
    <n v="0"/>
    <m/>
    <m/>
    <m/>
  </r>
  <r>
    <s v="120604004293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4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5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6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7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8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299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300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301-0"/>
    <x v="32"/>
    <m/>
    <s v="SERVIDOR BLADE"/>
    <s v="23.08.2018"/>
    <n v="14424112.710000001"/>
    <n v="2903677.6000000015"/>
    <s v="ZLIN"/>
    <n v="5"/>
    <n v="0"/>
    <n v="0"/>
    <n v="0"/>
    <s v="ZLIN"/>
    <n v="5"/>
    <n v="0"/>
    <n v="0"/>
    <n v="0"/>
    <m/>
    <m/>
    <m/>
  </r>
  <r>
    <s v="120604004302-0"/>
    <x v="32"/>
    <m/>
    <s v="SERVIDOR BLADE"/>
    <s v="23.08.2018"/>
    <n v="14424112.710000001"/>
    <n v="2903677.5900000017"/>
    <s v="ZLIN"/>
    <n v="5"/>
    <n v="0"/>
    <n v="0"/>
    <n v="0"/>
    <s v="ZLIN"/>
    <n v="5"/>
    <n v="0"/>
    <n v="0"/>
    <n v="0"/>
    <m/>
    <m/>
    <m/>
  </r>
  <r>
    <s v="120604004303-0"/>
    <x v="32"/>
    <m/>
    <s v="UNIDAD DE RESPALDO"/>
    <s v="23.08.2018"/>
    <n v="36214633.609999999"/>
    <n v="4872514.34"/>
    <s v="ZLIN"/>
    <n v="5"/>
    <n v="0"/>
    <n v="0"/>
    <n v="0"/>
    <s v="ZLIN"/>
    <n v="5"/>
    <n v="0"/>
    <n v="0"/>
    <n v="0"/>
    <m/>
    <m/>
    <m/>
  </r>
  <r>
    <s v="120604004304-0"/>
    <x v="32"/>
    <m/>
    <s v="UNIDAD DE RESPALDO"/>
    <s v="23.08.2018"/>
    <n v="36214633.609999999"/>
    <n v="4872514.34"/>
    <s v="ZLIN"/>
    <n v="5"/>
    <n v="0"/>
    <n v="0"/>
    <n v="0"/>
    <s v="ZLIN"/>
    <n v="5"/>
    <n v="0"/>
    <n v="0"/>
    <n v="0"/>
    <m/>
    <m/>
    <m/>
  </r>
  <r>
    <s v="120604004305-0"/>
    <x v="32"/>
    <m/>
    <s v="UNIDAD DE RESPALDO"/>
    <s v="23.08.2018"/>
    <n v="36214633.609999999"/>
    <n v="4872514.3299999982"/>
    <s v="ZLIN"/>
    <n v="5"/>
    <n v="0"/>
    <n v="0"/>
    <n v="0"/>
    <s v="ZLIN"/>
    <n v="5"/>
    <n v="0"/>
    <n v="0"/>
    <n v="0"/>
    <m/>
    <m/>
    <m/>
  </r>
  <r>
    <s v="120604004307-0"/>
    <x v="32"/>
    <m/>
    <s v="MONITOR"/>
    <s v="10.09.2018"/>
    <n v="543734.81000000006"/>
    <n v="27186.740000000049"/>
    <s v="ZLIN"/>
    <n v="5"/>
    <n v="0"/>
    <n v="0"/>
    <n v="0"/>
    <s v="ZLIN"/>
    <n v="5"/>
    <n v="0"/>
    <n v="0"/>
    <n v="0"/>
    <m/>
    <m/>
    <m/>
  </r>
  <r>
    <s v="120604004308-0"/>
    <x v="32"/>
    <m/>
    <s v="SERVIDOR"/>
    <s v="18.12.2018"/>
    <n v="16139400.41"/>
    <n v="0"/>
    <s v="ZLIN"/>
    <n v="5"/>
    <n v="0"/>
    <n v="0"/>
    <n v="0"/>
    <s v="ZLIN"/>
    <n v="5"/>
    <n v="0"/>
    <n v="0"/>
    <n v="0"/>
    <m/>
    <m/>
    <m/>
  </r>
  <r>
    <s v="120604004309-0"/>
    <x v="32"/>
    <m/>
    <s v="SERVIDOR"/>
    <s v="18.12.2018"/>
    <n v="16139400.41"/>
    <n v="0"/>
    <s v="ZLIN"/>
    <n v="5"/>
    <n v="0"/>
    <n v="0"/>
    <n v="0"/>
    <s v="ZLIN"/>
    <n v="5"/>
    <n v="0"/>
    <n v="0"/>
    <n v="0"/>
    <m/>
    <m/>
    <m/>
  </r>
  <r>
    <s v="120604004310-0"/>
    <x v="32"/>
    <m/>
    <s v="SERVIDOR"/>
    <s v="18.12.2018"/>
    <n v="16139400.41"/>
    <n v="0"/>
    <s v="ZLIN"/>
    <n v="5"/>
    <n v="0"/>
    <n v="0"/>
    <n v="0"/>
    <s v="ZLIN"/>
    <n v="5"/>
    <n v="0"/>
    <n v="0"/>
    <n v="0"/>
    <m/>
    <m/>
    <m/>
  </r>
  <r>
    <s v="120604004311-0"/>
    <x v="32"/>
    <m/>
    <s v="SERVIDOR"/>
    <s v="18.12.2018"/>
    <n v="16112273.76"/>
    <n v="0"/>
    <s v="ZLIN"/>
    <n v="5"/>
    <n v="0"/>
    <n v="0"/>
    <n v="0"/>
    <s v="ZLIN"/>
    <n v="5"/>
    <n v="0"/>
    <n v="0"/>
    <n v="0"/>
    <m/>
    <m/>
    <m/>
  </r>
  <r>
    <s v="120604004312-0"/>
    <x v="32"/>
    <m/>
    <s v="SERVIDOR"/>
    <s v="18.12.2018"/>
    <n v="16043081.699999999"/>
    <n v="0"/>
    <s v="ZLIN"/>
    <n v="5"/>
    <n v="0"/>
    <n v="0"/>
    <n v="0"/>
    <s v="ZLIN"/>
    <n v="5"/>
    <n v="0"/>
    <n v="0"/>
    <n v="0"/>
    <m/>
    <m/>
    <m/>
  </r>
  <r>
    <s v="120604004313-0"/>
    <x v="32"/>
    <m/>
    <s v="SERVIDOR"/>
    <s v="18.12.2018"/>
    <n v="16069580.4"/>
    <n v="0"/>
    <s v="ZLIN"/>
    <n v="5"/>
    <n v="0"/>
    <n v="0"/>
    <n v="0"/>
    <s v="ZLIN"/>
    <n v="5"/>
    <n v="0"/>
    <n v="0"/>
    <n v="0"/>
    <m/>
    <m/>
    <m/>
  </r>
  <r>
    <s v="120604004318-0"/>
    <x v="32"/>
    <m/>
    <s v="IMPRESORA LASER"/>
    <s v="25.10.2018"/>
    <n v="344615"/>
    <n v="11487.169999999984"/>
    <s v="ZLIN"/>
    <n v="5"/>
    <n v="0"/>
    <n v="0"/>
    <n v="0"/>
    <s v="ZLIN"/>
    <n v="5"/>
    <n v="0"/>
    <n v="0"/>
    <n v="0"/>
    <m/>
    <m/>
    <m/>
  </r>
  <r>
    <s v="120604004319-0"/>
    <x v="32"/>
    <m/>
    <s v="IMPRESORA LASER"/>
    <s v="25.10.2018"/>
    <n v="344615"/>
    <n v="11487.169999999984"/>
    <s v="ZLIN"/>
    <n v="5"/>
    <n v="0"/>
    <n v="0"/>
    <n v="0"/>
    <s v="ZLIN"/>
    <n v="5"/>
    <n v="0"/>
    <n v="0"/>
    <n v="0"/>
    <m/>
    <m/>
    <m/>
  </r>
  <r>
    <s v="120604004320-0"/>
    <x v="32"/>
    <m/>
    <s v="IMPRESORA"/>
    <s v="12.11.2018"/>
    <n v="1224230.97"/>
    <n v="20403.84999999986"/>
    <s v="ZLIN"/>
    <n v="5"/>
    <n v="0"/>
    <n v="0"/>
    <n v="0"/>
    <s v="ZLIN"/>
    <n v="5"/>
    <n v="0"/>
    <n v="0"/>
    <n v="0"/>
    <m/>
    <m/>
    <m/>
  </r>
  <r>
    <s v="120604004321-0"/>
    <x v="32"/>
    <m/>
    <s v="COMPUTADORA ALL IN ONE"/>
    <s v="12.11.2018"/>
    <n v="1795632.35"/>
    <n v="29927.210000000196"/>
    <s v="ZLIN"/>
    <n v="5"/>
    <n v="0"/>
    <n v="0"/>
    <n v="0"/>
    <s v="ZLIN"/>
    <n v="5"/>
    <n v="0"/>
    <n v="0"/>
    <n v="0"/>
    <m/>
    <m/>
    <m/>
  </r>
  <r>
    <s v="120604004322-0"/>
    <x v="32"/>
    <m/>
    <s v="IMPRESORA"/>
    <s v="12.11.2018"/>
    <n v="0"/>
    <n v="0"/>
    <s v="ZLIN"/>
    <n v="5"/>
    <n v="0"/>
    <n v="0"/>
    <n v="0"/>
    <s v="ZLIN"/>
    <n v="5"/>
    <n v="0"/>
    <n v="0"/>
    <n v="0"/>
    <m/>
    <m/>
    <m/>
  </r>
  <r>
    <s v="120604004329-0"/>
    <x v="32"/>
    <m/>
    <s v="COMPUTADORA ALL IN ONE"/>
    <s v="07.12.2018"/>
    <n v="1739729.31"/>
    <n v="0"/>
    <s v="ZLIN"/>
    <n v="5"/>
    <n v="0"/>
    <n v="0"/>
    <n v="0"/>
    <s v="ZLIN"/>
    <n v="5"/>
    <n v="0"/>
    <n v="0"/>
    <n v="0"/>
    <m/>
    <m/>
    <m/>
  </r>
  <r>
    <s v="120604004330-0"/>
    <x v="32"/>
    <m/>
    <s v="PLOTTER"/>
    <s v="19.12.2018"/>
    <n v="4313035.0599999996"/>
    <n v="0"/>
    <s v="ZLIN"/>
    <n v="5"/>
    <n v="0"/>
    <n v="0"/>
    <n v="0"/>
    <s v="ZLIN"/>
    <n v="5"/>
    <n v="0"/>
    <n v="0"/>
    <n v="0"/>
    <m/>
    <m/>
    <m/>
  </r>
  <r>
    <s v="120604004331-0"/>
    <x v="32"/>
    <m/>
    <s v="IMPRESORA"/>
    <s v="13.12.2018"/>
    <n v="261972.78"/>
    <n v="0"/>
    <s v="ZLIN"/>
    <n v="5"/>
    <n v="0"/>
    <n v="0"/>
    <n v="0"/>
    <s v="ZLIN"/>
    <n v="5"/>
    <n v="0"/>
    <n v="0"/>
    <n v="0"/>
    <m/>
    <m/>
    <m/>
  </r>
  <r>
    <s v="120605000000-0"/>
    <x v="33"/>
    <m/>
    <s v="Máquina extractora de aceite de semillas oleagin"/>
    <s v="12.01.2010"/>
    <n v="6440614.1100000003"/>
    <n v="5742880.9100000001"/>
    <s v="ZLIN"/>
    <n v="10"/>
    <n v="0"/>
    <n v="304641.05"/>
    <n v="271975.02999999997"/>
    <s v="ZLIN"/>
    <n v="10"/>
    <n v="0"/>
    <n v="0"/>
    <n v="0"/>
    <m/>
    <m/>
    <m/>
  </r>
  <r>
    <s v="120605000001-0"/>
    <x v="33"/>
    <m/>
    <s v="MEDIDOR DE MULTIPARAMETROS"/>
    <s v="01.03.2010"/>
    <n v="1034173.18"/>
    <n v="737197.77"/>
    <s v="ZLIN"/>
    <n v="15"/>
    <n v="0"/>
    <n v="48916.39"/>
    <n v="42862.979999999996"/>
    <s v="ZLIN"/>
    <n v="10"/>
    <n v="0"/>
    <n v="0"/>
    <n v="0"/>
    <m/>
    <m/>
    <m/>
  </r>
  <r>
    <s v="120605000002-0"/>
    <x v="33"/>
    <m/>
    <s v="BOMBA PRUEBAS PRODUCCION BIOCOMBUSTIBLE"/>
    <s v="01.03.2010"/>
    <n v="1687778.4"/>
    <n v="1476806.0999999999"/>
    <s v="ZLIN"/>
    <n v="10"/>
    <n v="0"/>
    <n v="79831.92"/>
    <n v="69952.709999999992"/>
    <s v="ZLIN"/>
    <n v="10"/>
    <n v="0"/>
    <n v="0"/>
    <n v="0"/>
    <m/>
    <m/>
    <m/>
  </r>
  <r>
    <s v="120605000044-0"/>
    <x v="33"/>
    <m/>
    <s v="SISTEMA EXTRACCION GASES DE COMBUSTION"/>
    <s v="13.10.2010"/>
    <n v="4841907.84"/>
    <n v="3954224.73"/>
    <s v="ZLIN"/>
    <n v="10"/>
    <n v="0"/>
    <n v="229022.24"/>
    <n v="187427.22999999998"/>
    <s v="ZLIN"/>
    <n v="10"/>
    <n v="0"/>
    <n v="0"/>
    <n v="0"/>
    <m/>
    <m/>
    <m/>
  </r>
  <r>
    <s v="120605000045-0"/>
    <x v="33"/>
    <m/>
    <s v="EQUIPO DETERMINACIÓN PUNTO DE CONGELACIÓN DE COM"/>
    <s v="16.05.2011"/>
    <n v="25464621.84"/>
    <n v="15643766.02"/>
    <s v="ZLIN"/>
    <n v="15"/>
    <n v="0"/>
    <n v="0"/>
    <n v="0"/>
    <s v="ZLIN"/>
    <n v="10"/>
    <n v="0"/>
    <n v="0"/>
    <n v="0"/>
    <m/>
    <m/>
    <m/>
  </r>
  <r>
    <s v="120605000047-0"/>
    <x v="33"/>
    <m/>
    <s v="CONUNTO SUPLIDORAS DE PODER CON GABINETE, INTERR"/>
    <s v="26.01.2011"/>
    <n v="10430169.189999999"/>
    <n v="8257217.2799999993"/>
    <s v="ZLIN"/>
    <n v="10"/>
    <n v="0"/>
    <n v="0"/>
    <n v="0"/>
    <s v="ZLIN"/>
    <n v="10"/>
    <n v="0"/>
    <n v="0"/>
    <n v="0"/>
    <m/>
    <m/>
    <m/>
  </r>
  <r>
    <s v="120605000048-0"/>
    <x v="33"/>
    <m/>
    <s v="CONUNTO SUPLIDORAS DE PODER CON GABINETE, INTERR"/>
    <s v="26.01.2011"/>
    <n v="10430169.189999999"/>
    <n v="8257217.2799999993"/>
    <s v="ZLIN"/>
    <n v="10"/>
    <n v="0"/>
    <n v="0"/>
    <n v="0"/>
    <s v="ZLIN"/>
    <n v="10"/>
    <n v="0"/>
    <n v="0"/>
    <n v="0"/>
    <m/>
    <m/>
    <m/>
  </r>
  <r>
    <s v="120605000049-0"/>
    <x v="33"/>
    <m/>
    <s v="CONUNTO SUPLIDORAS DE PODER CON GABINETE, INTERR"/>
    <s v="26.01.2011"/>
    <n v="18950492.920000002"/>
    <n v="15002473.560000002"/>
    <s v="ZLIN"/>
    <n v="10"/>
    <n v="0"/>
    <n v="0"/>
    <n v="0"/>
    <s v="ZLIN"/>
    <n v="10"/>
    <n v="0"/>
    <n v="0"/>
    <n v="0"/>
    <m/>
    <m/>
    <m/>
  </r>
  <r>
    <s v="120605000050-0"/>
    <x v="33"/>
    <m/>
    <s v="CONJUNTO DE GABINETES CON INTERRUPTORES"/>
    <s v="26.01.2011"/>
    <n v="1844079.04"/>
    <n v="1459895.9"/>
    <s v="ZLIN"/>
    <n v="10"/>
    <n v="0"/>
    <n v="0"/>
    <n v="0"/>
    <s v="ZLIN"/>
    <n v="10"/>
    <n v="0"/>
    <n v="0"/>
    <n v="0"/>
    <m/>
    <m/>
    <m/>
  </r>
  <r>
    <s v="120605000051-0"/>
    <x v="33"/>
    <m/>
    <s v="CONJUNTO DE GABINETES CON INTERRUPTORES"/>
    <s v="26.01.2011"/>
    <n v="1546695.5"/>
    <n v="1224467.27"/>
    <s v="ZLIN"/>
    <n v="10"/>
    <n v="0"/>
    <n v="0"/>
    <n v="0"/>
    <s v="ZLIN"/>
    <n v="10"/>
    <n v="0"/>
    <n v="0"/>
    <n v="0"/>
    <m/>
    <m/>
    <m/>
  </r>
  <r>
    <s v="120605000052-0"/>
    <x v="33"/>
    <m/>
    <s v="EQUIPO PARA ESTABILIDAD TERMICA (EQUIPO JFTDT)"/>
    <s v="24.02.2011"/>
    <n v="62608177.079999998"/>
    <n v="49043072.049999997"/>
    <s v="ZLIN"/>
    <n v="10"/>
    <n v="0"/>
    <n v="0"/>
    <n v="0"/>
    <s v="ZLIN"/>
    <n v="10"/>
    <n v="0"/>
    <n v="0"/>
    <n v="0"/>
    <m/>
    <m/>
    <m/>
  </r>
  <r>
    <s v="120605000053-0"/>
    <x v="33"/>
    <m/>
    <s v="EQUIPO PARA ESTABILIDAD TERMICA (EQUIPO JFTDT)"/>
    <s v="24.02.2011"/>
    <n v="62608177.079999998"/>
    <n v="49043072.049999997"/>
    <s v="ZLIN"/>
    <n v="10"/>
    <n v="0"/>
    <n v="0"/>
    <n v="0"/>
    <s v="ZLIN"/>
    <n v="10"/>
    <n v="0"/>
    <n v="0"/>
    <n v="0"/>
    <m/>
    <m/>
    <m/>
  </r>
  <r>
    <s v="120605000054-0"/>
    <x v="33"/>
    <m/>
    <s v="POTENCIOMETRO AUTOMATICO"/>
    <s v="01.02.2011"/>
    <n v="11014125"/>
    <n v="7002696.4100000001"/>
    <s v="ZLIN"/>
    <n v="15"/>
    <n v="0"/>
    <n v="0"/>
    <n v="0"/>
    <s v="ZLIN"/>
    <n v="10"/>
    <n v="0"/>
    <n v="0"/>
    <n v="0"/>
    <m/>
    <m/>
    <m/>
  </r>
  <r>
    <s v="120605000055-0"/>
    <x v="33"/>
    <m/>
    <s v="SISTEMA DE SUCCION DE CAPILLAS DE GASES"/>
    <s v="13.10.2010"/>
    <n v="2885581.44"/>
    <n v="2356558.17"/>
    <s v="ZLIN"/>
    <n v="10"/>
    <n v="0"/>
    <n v="136488"/>
    <n v="111699.05"/>
    <s v="ZLIN"/>
    <n v="10"/>
    <n v="0"/>
    <n v="0"/>
    <n v="0"/>
    <m/>
    <m/>
    <m/>
  </r>
  <r>
    <s v="120605000056-0"/>
    <x v="33"/>
    <m/>
    <s v="BALANZA GRANATARIA ELECTRONICA"/>
    <s v="03.11.2010"/>
    <n v="1554102.1"/>
    <n v="1021158.2600000001"/>
    <s v="ZLIN"/>
    <n v="15"/>
    <n v="0"/>
    <n v="73509.03"/>
    <n v="59550.259999999995"/>
    <s v="ZLIN"/>
    <n v="10"/>
    <n v="0"/>
    <n v="0"/>
    <n v="0"/>
    <m/>
    <m/>
    <m/>
  </r>
  <r>
    <s v="120605000058-0"/>
    <x v="33"/>
    <m/>
    <s v="BAÑO DE AIRE"/>
    <s v="17.01.2011"/>
    <n v="82500"/>
    <n v="65312.5"/>
    <s v="ZLIN"/>
    <n v="10"/>
    <n v="0"/>
    <n v="0"/>
    <n v="0"/>
    <s v="ZLIN"/>
    <n v="10"/>
    <n v="0"/>
    <n v="0"/>
    <n v="0"/>
    <m/>
    <m/>
    <m/>
  </r>
  <r>
    <s v="120605000059-0"/>
    <x v="33"/>
    <m/>
    <s v="BAÑO DE AIRE"/>
    <s v="17.01.2011"/>
    <n v="82500"/>
    <n v="65312.5"/>
    <s v="ZLIN"/>
    <n v="10"/>
    <n v="0"/>
    <n v="0"/>
    <n v="0"/>
    <s v="ZLIN"/>
    <n v="10"/>
    <n v="0"/>
    <n v="0"/>
    <n v="0"/>
    <m/>
    <m/>
    <m/>
  </r>
  <r>
    <s v="120605000060-0"/>
    <x v="33"/>
    <m/>
    <s v="EQUIPO DE RAYOS X PARA DETERMINACION DE AZUFRE S"/>
    <s v="01.11.2011"/>
    <n v="33861159.920000002"/>
    <n v="23984988.270000003"/>
    <s v="ZLIN"/>
    <n v="10"/>
    <n v="0"/>
    <n v="0"/>
    <n v="0"/>
    <s v="ZLIN"/>
    <n v="10"/>
    <n v="0"/>
    <n v="0"/>
    <n v="0"/>
    <m/>
    <m/>
    <m/>
  </r>
  <r>
    <s v="120605000061-0"/>
    <x v="33"/>
    <m/>
    <s v="DESTILADOR MANUAL"/>
    <s v="26.09.2011"/>
    <n v="3350735.54"/>
    <n v="1791047.92"/>
    <s v="ZLIN"/>
    <n v="20"/>
    <n v="0"/>
    <n v="0"/>
    <n v="0"/>
    <s v="ZLIN"/>
    <n v="10"/>
    <n v="0"/>
    <n v="0"/>
    <n v="0"/>
    <m/>
    <m/>
    <m/>
  </r>
  <r>
    <s v="120605000062-0"/>
    <x v="33"/>
    <m/>
    <s v="DESTILADOR MANUAL"/>
    <s v="26.09.2011"/>
    <n v="3350735.54"/>
    <n v="1791047.92"/>
    <s v="ZLIN"/>
    <n v="20"/>
    <n v="0"/>
    <n v="0"/>
    <n v="0"/>
    <s v="ZLIN"/>
    <n v="10"/>
    <n v="0"/>
    <n v="0"/>
    <n v="0"/>
    <m/>
    <m/>
    <m/>
  </r>
  <r>
    <s v="120605000064-0"/>
    <x v="33"/>
    <m/>
    <s v="BAÑO PARA VISCOSIDAD"/>
    <s v="01.12.2011"/>
    <n v="7491254.54"/>
    <n v="5243878.18"/>
    <s v="ZLIN"/>
    <n v="10"/>
    <n v="0"/>
    <n v="0"/>
    <n v="0"/>
    <s v="ZLIN"/>
    <n v="10"/>
    <n v="0"/>
    <n v="0"/>
    <n v="0"/>
    <m/>
    <m/>
    <m/>
  </r>
  <r>
    <s v="120605000065-0"/>
    <x v="33"/>
    <m/>
    <s v="CENTRIFUGA PARA ACEITE COMBUSTIBLES"/>
    <s v="01.12.2011"/>
    <n v="7538074.8899999997"/>
    <n v="5276652.43"/>
    <s v="ZLIN"/>
    <n v="10"/>
    <n v="0"/>
    <n v="0"/>
    <n v="0"/>
    <s v="ZLIN"/>
    <n v="10"/>
    <n v="0"/>
    <n v="0"/>
    <n v="0"/>
    <m/>
    <m/>
    <m/>
  </r>
  <r>
    <s v="120605000066-0"/>
    <x v="33"/>
    <m/>
    <s v="EQUIPO PARA PUNTO DE FLUIDEZ Y DE GOTEO AUTOMATI"/>
    <s v="07.12.2011"/>
    <n v="17823793.329999998"/>
    <n v="10031122.959999997"/>
    <s v="ZLIN"/>
    <n v="15"/>
    <n v="0"/>
    <n v="0"/>
    <n v="0"/>
    <s v="ZLIN"/>
    <n v="10"/>
    <n v="0"/>
    <n v="0"/>
    <n v="0"/>
    <m/>
    <m/>
    <m/>
  </r>
  <r>
    <s v="120605000067-0"/>
    <x v="33"/>
    <m/>
    <s v="EQUIPO PARA ANÁLISIS AUTOMÁTICO DE MICRO CARBÓN"/>
    <s v="07.12.2011"/>
    <n v="7797589.3499999996"/>
    <n v="4379989.8"/>
    <s v="ZLIN"/>
    <n v="15"/>
    <n v="0"/>
    <n v="0"/>
    <n v="0"/>
    <s v="ZLIN"/>
    <n v="10"/>
    <n v="0"/>
    <n v="0"/>
    <n v="0"/>
    <m/>
    <m/>
    <m/>
  </r>
  <r>
    <s v="120605000068-0"/>
    <x v="33"/>
    <m/>
    <s v="GABINETE METALICO"/>
    <s v="29.07.2011"/>
    <n v="944598.15"/>
    <n v="700576.96"/>
    <s v="ZLIN"/>
    <n v="10"/>
    <n v="0"/>
    <n v="0"/>
    <n v="0"/>
    <s v="ZLIN"/>
    <n v="10"/>
    <n v="0"/>
    <n v="0"/>
    <n v="0"/>
    <m/>
    <m/>
    <m/>
  </r>
  <r>
    <s v="120605000069-0"/>
    <x v="33"/>
    <m/>
    <s v="GABINETE METALICO"/>
    <s v="29.07.2011"/>
    <n v="944598.15"/>
    <n v="700576.96"/>
    <s v="ZLIN"/>
    <n v="10"/>
    <n v="0"/>
    <n v="0"/>
    <n v="0"/>
    <s v="ZLIN"/>
    <n v="10"/>
    <n v="0"/>
    <n v="0"/>
    <n v="0"/>
    <m/>
    <m/>
    <m/>
  </r>
  <r>
    <s v="120605000070-0"/>
    <x v="33"/>
    <m/>
    <s v="GABINETE METALICO"/>
    <s v="29.07.2011"/>
    <n v="944598.15"/>
    <n v="700576.96"/>
    <s v="ZLIN"/>
    <n v="10"/>
    <n v="0"/>
    <n v="0"/>
    <n v="0"/>
    <s v="ZLIN"/>
    <n v="10"/>
    <n v="0"/>
    <n v="0"/>
    <n v="0"/>
    <m/>
    <m/>
    <m/>
  </r>
  <r>
    <s v="120605000071-0"/>
    <x v="33"/>
    <m/>
    <s v="GABINETE METALICO"/>
    <s v="29.07.2011"/>
    <n v="944598.15"/>
    <n v="700576.96"/>
    <s v="ZLIN"/>
    <n v="10"/>
    <n v="0"/>
    <n v="0"/>
    <n v="0"/>
    <s v="ZLIN"/>
    <n v="10"/>
    <n v="0"/>
    <n v="0"/>
    <n v="0"/>
    <m/>
    <m/>
    <m/>
  </r>
  <r>
    <s v="120605000072-0"/>
    <x v="33"/>
    <m/>
    <s v="GABINETE METALICO"/>
    <s v="29.07.2011"/>
    <n v="944598.15"/>
    <n v="700576.96"/>
    <s v="ZLIN"/>
    <n v="10"/>
    <n v="0"/>
    <n v="0"/>
    <n v="0"/>
    <s v="ZLIN"/>
    <n v="10"/>
    <n v="0"/>
    <n v="0"/>
    <n v="0"/>
    <m/>
    <m/>
    <m/>
  </r>
  <r>
    <s v="120605000075-0"/>
    <x v="33"/>
    <m/>
    <s v="Unidad Condensadora y Evaporadora para Laborator"/>
    <s v="01.01.2012"/>
    <n v="13931244.1"/>
    <n v="9635777.1699999999"/>
    <s v="ZLIN"/>
    <n v="10"/>
    <n v="0"/>
    <n v="0"/>
    <n v="0"/>
    <s v="ZLIN"/>
    <n v="10"/>
    <n v="0"/>
    <n v="0"/>
    <n v="0"/>
    <m/>
    <m/>
    <m/>
  </r>
  <r>
    <s v="120605000076-0"/>
    <x v="33"/>
    <m/>
    <s v="Unidad Condensadora y Evaporadora para Laborator"/>
    <s v="01.01.2012"/>
    <n v="13931244.1"/>
    <n v="9635777.1699999999"/>
    <s v="ZLIN"/>
    <n v="10"/>
    <n v="0"/>
    <n v="0"/>
    <n v="0"/>
    <s v="ZLIN"/>
    <n v="10"/>
    <n v="0"/>
    <n v="0"/>
    <n v="0"/>
    <m/>
    <m/>
    <m/>
  </r>
  <r>
    <s v="120605000077-0"/>
    <x v="33"/>
    <m/>
    <s v="Unidad Condensadora y Evaporadora para Laborator"/>
    <s v="01.01.2012"/>
    <n v="13150226.92"/>
    <n v="9095573.6099999994"/>
    <s v="ZLIN"/>
    <n v="10"/>
    <n v="0"/>
    <n v="0"/>
    <n v="0"/>
    <s v="ZLIN"/>
    <n v="10"/>
    <n v="0"/>
    <n v="0"/>
    <n v="0"/>
    <m/>
    <m/>
    <m/>
  </r>
  <r>
    <s v="120605000078-0"/>
    <x v="33"/>
    <m/>
    <s v="Espectrofotómetro de Absorción Atómica"/>
    <s v="03.11.2011"/>
    <n v="32165104.940000001"/>
    <n v="18363983.25"/>
    <s v="ZLIN"/>
    <n v="15"/>
    <n v="0"/>
    <n v="0"/>
    <n v="0"/>
    <s v="ZLIN"/>
    <n v="10"/>
    <n v="0"/>
    <n v="0"/>
    <n v="0"/>
    <m/>
    <m/>
    <m/>
  </r>
  <r>
    <s v="120605000079-0"/>
    <x v="33"/>
    <m/>
    <s v="MEDIDOR DIGITAL DE VACIO"/>
    <s v="01.11.2011"/>
    <n v="428133.09"/>
    <n v="244433.50000000003"/>
    <s v="ZLIN"/>
    <n v="15"/>
    <n v="0"/>
    <n v="0"/>
    <n v="0"/>
    <s v="ZLIN"/>
    <n v="10"/>
    <n v="0"/>
    <n v="0"/>
    <n v="0"/>
    <m/>
    <m/>
    <m/>
  </r>
  <r>
    <s v="120605000080-0"/>
    <x v="33"/>
    <m/>
    <s v="Penétrometro Universal Eléctrico"/>
    <s v="19.10.2011"/>
    <n v="1490366.04"/>
    <n v="861737.28"/>
    <s v="ZLIN"/>
    <n v="15"/>
    <n v="0"/>
    <n v="0"/>
    <n v="0"/>
    <s v="ZLIN"/>
    <n v="10"/>
    <n v="0"/>
    <n v="0"/>
    <n v="0"/>
    <m/>
    <m/>
    <m/>
  </r>
  <r>
    <s v="120605000081-0"/>
    <x v="33"/>
    <m/>
    <s v="Equipo Colorímetro para determinar color ASTM y"/>
    <s v="01.09.2011"/>
    <n v="7643175"/>
    <n v="4474812.3499999996"/>
    <s v="ZLIN"/>
    <n v="15"/>
    <n v="0"/>
    <n v="0"/>
    <n v="0"/>
    <s v="ZLIN"/>
    <n v="10"/>
    <n v="0"/>
    <n v="0"/>
    <n v="0"/>
    <m/>
    <m/>
    <m/>
  </r>
  <r>
    <s v="120605000082-0"/>
    <x v="33"/>
    <m/>
    <s v="Plantilla de calentamiento con agitación con plat"/>
    <s v="09.08.2011"/>
    <n v="205583.44"/>
    <n v="150761.19"/>
    <s v="ZLIN"/>
    <n v="10"/>
    <n v="0"/>
    <n v="0"/>
    <n v="0"/>
    <s v="ZLIN"/>
    <n v="10"/>
    <n v="0"/>
    <n v="0"/>
    <n v="0"/>
    <m/>
    <m/>
    <m/>
  </r>
  <r>
    <s v="120605000083-0"/>
    <x v="33"/>
    <m/>
    <s v="Plantilla de calentamiento con agitación con plat"/>
    <s v="09.08.2011"/>
    <n v="205583.44"/>
    <n v="150761.19"/>
    <s v="ZLIN"/>
    <n v="10"/>
    <n v="0"/>
    <n v="0"/>
    <n v="0"/>
    <s v="ZLIN"/>
    <n v="10"/>
    <n v="0"/>
    <n v="0"/>
    <n v="0"/>
    <m/>
    <m/>
    <m/>
  </r>
  <r>
    <s v="120605000084-0"/>
    <x v="33"/>
    <m/>
    <s v="Plantilla de calentamiento con agitación con plat"/>
    <s v="09.08.2011"/>
    <n v="205588.58"/>
    <n v="150764.96999999997"/>
    <s v="ZLIN"/>
    <n v="10"/>
    <n v="0"/>
    <n v="0"/>
    <n v="0"/>
    <s v="ZLIN"/>
    <n v="10"/>
    <n v="0"/>
    <n v="0"/>
    <n v="0"/>
    <m/>
    <m/>
    <m/>
  </r>
  <r>
    <s v="120605000085-0"/>
    <x v="33"/>
    <m/>
    <s v="Rotavapor para baños de agua y/o aceite"/>
    <s v="01.09.2011"/>
    <n v="4567589.72"/>
    <n v="3311502.54"/>
    <s v="ZLIN"/>
    <n v="10"/>
    <n v="0"/>
    <n v="0"/>
    <n v="0"/>
    <s v="ZLIN"/>
    <n v="10"/>
    <n v="0"/>
    <n v="0"/>
    <n v="0"/>
    <m/>
    <m/>
    <m/>
  </r>
  <r>
    <s v="120605000086-0"/>
    <x v="33"/>
    <m/>
    <s v="Hidrómetro a presión"/>
    <s v="16.12.2011"/>
    <n v="664300"/>
    <n v="374423.64"/>
    <s v="ZLIN"/>
    <n v="15"/>
    <n v="0"/>
    <n v="0"/>
    <n v="0"/>
    <s v="ZLIN"/>
    <n v="10"/>
    <n v="0"/>
    <n v="0"/>
    <n v="0"/>
    <m/>
    <m/>
    <m/>
  </r>
  <r>
    <s v="120605000091-0"/>
    <x v="33"/>
    <m/>
    <s v="Capilla de Extracción de Gases"/>
    <s v="23.08.2011"/>
    <n v="8603707"/>
    <n v="6309385.1299999999"/>
    <s v="ZLIN"/>
    <n v="10"/>
    <n v="0"/>
    <n v="0"/>
    <n v="0"/>
    <s v="ZLIN"/>
    <n v="10"/>
    <n v="0"/>
    <n v="0"/>
    <n v="0"/>
    <m/>
    <m/>
    <m/>
  </r>
  <r>
    <s v="120605000092-0"/>
    <x v="33"/>
    <m/>
    <s v="PLANTILLA DE CALENTAMIENTO CON AGITACION Y PESADO"/>
    <s v="16.12.2011"/>
    <n v="529396"/>
    <n v="370577.2"/>
    <s v="ZLIN"/>
    <n v="10"/>
    <n v="0"/>
    <n v="0"/>
    <n v="0"/>
    <s v="ZLIN"/>
    <n v="10"/>
    <n v="0"/>
    <n v="0"/>
    <n v="0"/>
    <m/>
    <m/>
    <m/>
  </r>
  <r>
    <s v="120605000093-0"/>
    <x v="33"/>
    <m/>
    <s v="PLANTILLA DE CALENTAMIENTO CON AGITACION Y PESADO"/>
    <s v="16.12.2011"/>
    <n v="529396"/>
    <n v="370577.2"/>
    <s v="ZLIN"/>
    <n v="10"/>
    <n v="0"/>
    <n v="0"/>
    <n v="0"/>
    <s v="ZLIN"/>
    <n v="10"/>
    <n v="0"/>
    <n v="0"/>
    <n v="0"/>
    <m/>
    <m/>
    <m/>
  </r>
  <r>
    <s v="120605000094-0"/>
    <x v="33"/>
    <m/>
    <s v="PLANTILLA DE CALENTAMIENTO CON AGITACION Y PESADO"/>
    <s v="16.12.2011"/>
    <n v="529396"/>
    <n v="370577.2"/>
    <s v="ZLIN"/>
    <n v="10"/>
    <n v="0"/>
    <n v="0"/>
    <n v="0"/>
    <s v="ZLIN"/>
    <n v="10"/>
    <n v="0"/>
    <n v="0"/>
    <n v="0"/>
    <m/>
    <m/>
    <m/>
  </r>
  <r>
    <s v="120605000095-0"/>
    <x v="33"/>
    <m/>
    <s v="TERMOCIRCULADOR"/>
    <s v="01.09.2011"/>
    <n v="692238.34"/>
    <n v="501872.79"/>
    <s v="ZLIN"/>
    <n v="10"/>
    <n v="0"/>
    <n v="0"/>
    <n v="0"/>
    <s v="ZLIN"/>
    <n v="10"/>
    <n v="0"/>
    <n v="0"/>
    <n v="0"/>
    <m/>
    <m/>
    <m/>
  </r>
  <r>
    <s v="120605000096-0"/>
    <x v="33"/>
    <m/>
    <s v="TERMOCIRCULADOR"/>
    <s v="01.09.2011"/>
    <n v="692238.34"/>
    <n v="501872.79"/>
    <s v="ZLIN"/>
    <n v="10"/>
    <n v="0"/>
    <n v="0"/>
    <n v="0"/>
    <s v="ZLIN"/>
    <n v="10"/>
    <n v="0"/>
    <n v="0"/>
    <n v="0"/>
    <m/>
    <m/>
    <m/>
  </r>
  <r>
    <s v="120605000097-0"/>
    <x v="33"/>
    <m/>
    <s v="TERMOCIRCULADOR"/>
    <s v="30.09.2011"/>
    <n v="954537.48"/>
    <n v="692039.67999999993"/>
    <s v="ZLIN"/>
    <n v="10"/>
    <n v="0"/>
    <n v="0"/>
    <n v="0"/>
    <s v="ZLIN"/>
    <n v="10"/>
    <n v="0"/>
    <n v="0"/>
    <n v="0"/>
    <m/>
    <m/>
    <m/>
  </r>
  <r>
    <s v="120605000098-0"/>
    <x v="33"/>
    <m/>
    <s v="TERMOCIRCULADOR"/>
    <s v="30.09.2011"/>
    <n v="954532.4"/>
    <n v="692035.99"/>
    <s v="ZLIN"/>
    <n v="10"/>
    <n v="0"/>
    <n v="0"/>
    <n v="0"/>
    <s v="ZLIN"/>
    <n v="10"/>
    <n v="0"/>
    <n v="0"/>
    <n v="0"/>
    <m/>
    <m/>
    <m/>
  </r>
  <r>
    <s v="120605000099-0"/>
    <x v="33"/>
    <m/>
    <s v="Espectrofotómetro Ultravioleta Visible"/>
    <s v="01.09.2011"/>
    <n v="2762519"/>
    <n v="1617358.5"/>
    <s v="ZLIN"/>
    <n v="15"/>
    <n v="0"/>
    <n v="0"/>
    <n v="0"/>
    <s v="ZLIN"/>
    <n v="10"/>
    <n v="0"/>
    <n v="0"/>
    <n v="0"/>
    <m/>
    <m/>
    <m/>
  </r>
  <r>
    <s v="120605000100-0"/>
    <x v="33"/>
    <m/>
    <s v="CAPILLA EXTRACTORA DE GASES"/>
    <s v="01.12.2011"/>
    <n v="8356350"/>
    <n v="5849445"/>
    <s v="ZLIN"/>
    <n v="10"/>
    <n v="0"/>
    <n v="0"/>
    <n v="0"/>
    <s v="ZLIN"/>
    <n v="10"/>
    <n v="0"/>
    <n v="0"/>
    <n v="0"/>
    <m/>
    <m/>
    <m/>
  </r>
  <r>
    <s v="120605000101-0"/>
    <x v="33"/>
    <m/>
    <s v="CAMPANOLA EXTRACTORA DE GASES"/>
    <s v="01.12.2011"/>
    <n v="4356828"/>
    <n v="3049779.6"/>
    <s v="ZLIN"/>
    <n v="10"/>
    <n v="0"/>
    <n v="0"/>
    <n v="0"/>
    <s v="ZLIN"/>
    <n v="10"/>
    <n v="0"/>
    <n v="0"/>
    <n v="0"/>
    <m/>
    <m/>
    <m/>
  </r>
  <r>
    <s v="120605000102-0"/>
    <x v="33"/>
    <m/>
    <s v="CAMPANOLA EXTRACTORA DE GASES"/>
    <s v="01.12.2011"/>
    <n v="3976470"/>
    <n v="2783529"/>
    <s v="ZLIN"/>
    <n v="10"/>
    <n v="0"/>
    <n v="0"/>
    <n v="0"/>
    <s v="ZLIN"/>
    <n v="10"/>
    <n v="0"/>
    <n v="0"/>
    <n v="0"/>
    <m/>
    <m/>
    <m/>
  </r>
  <r>
    <s v="120605000103-0"/>
    <x v="33"/>
    <m/>
    <s v="CAMPANOLA EXTRACTORA DE GASES"/>
    <s v="01.12.2011"/>
    <n v="3990877.5"/>
    <n v="2793614.25"/>
    <s v="ZLIN"/>
    <n v="10"/>
    <n v="0"/>
    <n v="0"/>
    <n v="0"/>
    <s v="ZLIN"/>
    <n v="10"/>
    <n v="0"/>
    <n v="0"/>
    <n v="0"/>
    <m/>
    <m/>
    <m/>
  </r>
  <r>
    <s v="120605000104-0"/>
    <x v="33"/>
    <m/>
    <s v="GRUA MANUAL PARA LABORATORIO"/>
    <s v="14.09.2011"/>
    <n v="632885.43000000005"/>
    <n v="370532.33000000007"/>
    <s v="ZLIN"/>
    <n v="15"/>
    <n v="0"/>
    <n v="0"/>
    <n v="0"/>
    <s v="ZLIN"/>
    <n v="10"/>
    <n v="0"/>
    <n v="0"/>
    <n v="0"/>
    <m/>
    <m/>
    <m/>
  </r>
  <r>
    <s v="120605000105-0"/>
    <x v="33"/>
    <m/>
    <s v="PHMETRO"/>
    <s v="28.09.2011"/>
    <n v="645750"/>
    <n v="378064.11"/>
    <s v="ZLIN"/>
    <n v="15"/>
    <n v="0"/>
    <n v="0"/>
    <n v="0"/>
    <s v="ZLIN"/>
    <n v="10"/>
    <n v="0"/>
    <n v="0"/>
    <n v="0"/>
    <m/>
    <m/>
    <m/>
  </r>
  <r>
    <s v="120605000106-0"/>
    <x v="33"/>
    <m/>
    <s v="Bomba Hidroestática para prueba de agua"/>
    <s v="05.10.2011"/>
    <n v="317625.94"/>
    <n v="227631.91999999998"/>
    <s v="ZLIN"/>
    <n v="10"/>
    <n v="0"/>
    <n v="0"/>
    <n v="0"/>
    <s v="ZLIN"/>
    <n v="10"/>
    <n v="0"/>
    <n v="0"/>
    <n v="0"/>
    <m/>
    <m/>
    <m/>
  </r>
  <r>
    <s v="120605000107-0"/>
    <x v="33"/>
    <m/>
    <s v="Máquina para hacer cubos de hielo"/>
    <s v="10.10.2011"/>
    <n v="1500000"/>
    <n v="1075000"/>
    <s v="ZLIN"/>
    <n v="10"/>
    <n v="0"/>
    <n v="0"/>
    <n v="0"/>
    <s v="ZLIN"/>
    <n v="10"/>
    <n v="0"/>
    <n v="0"/>
    <n v="0"/>
    <m/>
    <m/>
    <m/>
  </r>
  <r>
    <s v="120605000108-0"/>
    <x v="33"/>
    <m/>
    <s v="Bomba para Estañón polipropileno"/>
    <s v="10.10.2011"/>
    <n v="465986.01"/>
    <n v="333956.63"/>
    <s v="ZLIN"/>
    <n v="10"/>
    <n v="0"/>
    <n v="0"/>
    <n v="0"/>
    <s v="ZLIN"/>
    <n v="10"/>
    <n v="0"/>
    <n v="0"/>
    <n v="0"/>
    <m/>
    <m/>
    <m/>
  </r>
  <r>
    <s v="120605000150-0"/>
    <x v="33"/>
    <m/>
    <s v="ANALIZADOR ELEMENTAL"/>
    <s v="21.09.2012"/>
    <n v="54370394.170000002"/>
    <n v="27040594.970000003"/>
    <s v="ZLIN"/>
    <n v="15"/>
    <n v="0"/>
    <n v="0"/>
    <n v="0"/>
    <s v="ZLIN"/>
    <n v="10"/>
    <n v="0"/>
    <n v="0"/>
    <n v="0"/>
    <m/>
    <m/>
    <m/>
  </r>
  <r>
    <s v="120605000155-0"/>
    <x v="33"/>
    <m/>
    <s v="BOMBA COMPARACION"/>
    <s v="09.12.2011"/>
    <n v="1025653.81"/>
    <n v="717957.66"/>
    <s v="ZLIN"/>
    <n v="10"/>
    <n v="0"/>
    <n v="0"/>
    <n v="0"/>
    <s v="ZLIN"/>
    <n v="10"/>
    <n v="0"/>
    <n v="0"/>
    <n v="0"/>
    <m/>
    <m/>
    <m/>
  </r>
  <r>
    <s v="120605000156-0"/>
    <x v="33"/>
    <m/>
    <s v="MANOMETRO"/>
    <s v="09.12.2011"/>
    <n v="708915.95"/>
    <n v="399570.79999999993"/>
    <s v="ZLIN"/>
    <n v="15"/>
    <n v="0"/>
    <n v="0"/>
    <n v="0"/>
    <s v="ZLIN"/>
    <n v="10"/>
    <n v="0"/>
    <n v="0"/>
    <n v="0"/>
    <m/>
    <m/>
    <m/>
  </r>
  <r>
    <s v="120605000159-0"/>
    <x v="33"/>
    <m/>
    <s v="EQUIPO DE ESPECTROMETRIA"/>
    <s v="03.01.2012"/>
    <n v="23257307.969999999"/>
    <n v="16086304.689999998"/>
    <s v="ZLIN"/>
    <n v="10"/>
    <n v="0"/>
    <n v="0"/>
    <n v="0"/>
    <s v="ZLIN"/>
    <n v="10"/>
    <n v="0"/>
    <n v="0"/>
    <n v="0"/>
    <m/>
    <m/>
    <m/>
  </r>
  <r>
    <s v="120605000168-0"/>
    <x v="33"/>
    <m/>
    <s v="EQUIPO PRUEBA SEDIMENTOS TOTALES"/>
    <s v="15.11.2012"/>
    <n v="15492090.949999999"/>
    <n v="9424355.3299999982"/>
    <s v="ZLIN"/>
    <n v="10"/>
    <n v="0"/>
    <n v="0"/>
    <n v="0"/>
    <s v="ZLIN"/>
    <n v="10"/>
    <n v="0"/>
    <n v="0"/>
    <n v="0"/>
    <m/>
    <m/>
    <m/>
  </r>
  <r>
    <s v="120605000169-0"/>
    <x v="33"/>
    <m/>
    <s v="EQUIPO DETERM. CONDUCTIVIDAD EN COMBUSTIBLE"/>
    <s v="21.01.2013"/>
    <n v="1096000.22"/>
    <n v="648466.79"/>
    <s v="ZLIN"/>
    <n v="10"/>
    <n v="0"/>
    <n v="0"/>
    <n v="0"/>
    <s v="ZLIN"/>
    <n v="10"/>
    <n v="0"/>
    <n v="0"/>
    <n v="0"/>
    <m/>
    <m/>
    <m/>
  </r>
  <r>
    <s v="120605000170-0"/>
    <x v="33"/>
    <m/>
    <s v="EQUIPO DETERM. CONDUCTIVIDAD EN COMBUSTIBLE"/>
    <s v="21.01.2013"/>
    <n v="1096000.22"/>
    <n v="648466.79"/>
    <s v="ZLIN"/>
    <n v="10"/>
    <n v="0"/>
    <n v="0"/>
    <n v="0"/>
    <s v="ZLIN"/>
    <n v="10"/>
    <n v="0"/>
    <n v="0"/>
    <n v="0"/>
    <m/>
    <m/>
    <m/>
  </r>
  <r>
    <s v="120605000171-0"/>
    <x v="33"/>
    <m/>
    <s v="EQUIPO DETERM. CONDUCTIVIDAD EN COMBUSTIBLE"/>
    <s v="21.01.2013"/>
    <n v="1096005.24"/>
    <n v="648469.76000000001"/>
    <s v="ZLIN"/>
    <n v="10"/>
    <n v="0"/>
    <n v="0"/>
    <n v="0"/>
    <s v="ZLIN"/>
    <n v="10"/>
    <n v="0"/>
    <n v="0"/>
    <n v="0"/>
    <m/>
    <m/>
    <m/>
  </r>
  <r>
    <s v="120605000172-0"/>
    <x v="33"/>
    <m/>
    <s v="BAÑO PRUEBA PENETRACION DE ASFALTOS"/>
    <s v="04.02.2013"/>
    <n v="2491195.13"/>
    <n v="1453197.15"/>
    <s v="ZLIN"/>
    <n v="10"/>
    <n v="0"/>
    <n v="0"/>
    <n v="0"/>
    <s v="ZLIN"/>
    <n v="10"/>
    <n v="0"/>
    <n v="0"/>
    <n v="0"/>
    <m/>
    <m/>
    <m/>
  </r>
  <r>
    <s v="120605000173-0"/>
    <x v="33"/>
    <m/>
    <s v="BAÑO PRUEBA PENETRACION DE ASFALTOS"/>
    <s v="04.02.2013"/>
    <n v="2491190.1"/>
    <n v="1453194.23"/>
    <s v="ZLIN"/>
    <n v="10"/>
    <n v="0"/>
    <n v="0"/>
    <n v="0"/>
    <s v="ZLIN"/>
    <n v="10"/>
    <n v="0"/>
    <n v="0"/>
    <n v="0"/>
    <m/>
    <m/>
    <m/>
  </r>
  <r>
    <s v="120605000174-0"/>
    <x v="33"/>
    <m/>
    <s v="CROMATOGRAFO GASES PARA GAS LICUADO PETROLEO"/>
    <s v="19.08.2013"/>
    <n v="119859674.89"/>
    <n v="49731251.070000008"/>
    <s v="ZLIN"/>
    <n v="15"/>
    <n v="0"/>
    <n v="0"/>
    <n v="0"/>
    <s v="ZLIN"/>
    <n v="10"/>
    <n v="0"/>
    <n v="0"/>
    <n v="0"/>
    <m/>
    <m/>
    <m/>
  </r>
  <r>
    <s v="120605000175-0"/>
    <x v="33"/>
    <m/>
    <s v="ESPECTROFOTOMETRO ULTRAVIOLETA VISIBLE"/>
    <s v="10.05.2013"/>
    <n v="18081139.399999999"/>
    <n v="7911004.1199999992"/>
    <s v="ZLIN"/>
    <n v="15"/>
    <n v="0"/>
    <n v="0"/>
    <n v="0"/>
    <s v="ZLIN"/>
    <n v="10"/>
    <n v="0"/>
    <n v="0"/>
    <n v="0"/>
    <m/>
    <m/>
    <m/>
  </r>
  <r>
    <s v="120605000176-0"/>
    <x v="33"/>
    <m/>
    <s v="AIRE ACONDICIONADO ESPECIAL P/LAB. MOIN"/>
    <s v="28.02.2013"/>
    <n v="13346636.5"/>
    <n v="7785537.96"/>
    <s v="ZLIN"/>
    <n v="10"/>
    <n v="0"/>
    <n v="0"/>
    <n v="0"/>
    <s v="ZLIN"/>
    <n v="10"/>
    <n v="0"/>
    <n v="0"/>
    <n v="0"/>
    <m/>
    <m/>
    <m/>
  </r>
  <r>
    <s v="120605000177-0"/>
    <x v="33"/>
    <m/>
    <s v="SENSOR PRESION BAROMETRICO"/>
    <s v="08.05.2012"/>
    <n v="517734.36"/>
    <n v="272818.31"/>
    <s v="ZLIN"/>
    <n v="15"/>
    <n v="0"/>
    <n v="0"/>
    <n v="0"/>
    <s v="ZLIN"/>
    <n v="10"/>
    <n v="0"/>
    <n v="0"/>
    <n v="0"/>
    <m/>
    <m/>
    <m/>
  </r>
  <r>
    <s v="120605000178-0"/>
    <x v="33"/>
    <m/>
    <s v="Herramienta prueba hermiticidad man hole 20&quot;"/>
    <s v="30.07.2012"/>
    <n v="339000"/>
    <n v="217525"/>
    <s v="ZLIN"/>
    <n v="10"/>
    <n v="0"/>
    <n v="0"/>
    <n v="0"/>
    <s v="ZLIN"/>
    <n v="10"/>
    <n v="0"/>
    <n v="0"/>
    <n v="0"/>
    <m/>
    <m/>
    <m/>
  </r>
  <r>
    <s v="120605000179-0"/>
    <x v="33"/>
    <m/>
    <s v="Herramienta prueba hermiticidad man hole 16&quot;"/>
    <s v="30.07.2012"/>
    <n v="299400"/>
    <n v="192115"/>
    <s v="ZLIN"/>
    <n v="10"/>
    <n v="0"/>
    <n v="0"/>
    <n v="0"/>
    <s v="ZLIN"/>
    <n v="10"/>
    <n v="0"/>
    <n v="0"/>
    <n v="0"/>
    <m/>
    <m/>
    <m/>
  </r>
  <r>
    <s v="120605000180-0"/>
    <x v="33"/>
    <m/>
    <s v="Herramienta prueba hermiticidad API"/>
    <s v="30.07.2012"/>
    <n v="158200"/>
    <n v="101511.67"/>
    <s v="ZLIN"/>
    <n v="10"/>
    <n v="0"/>
    <n v="0"/>
    <n v="0"/>
    <s v="ZLIN"/>
    <n v="10"/>
    <n v="0"/>
    <n v="0"/>
    <n v="0"/>
    <m/>
    <m/>
    <m/>
  </r>
  <r>
    <s v="120605000181-0"/>
    <x v="33"/>
    <m/>
    <s v="MAQUINA PARA ANALISIS DE OCTANAJE"/>
    <s v="21.05.2013"/>
    <n v="280380864.66000003"/>
    <n v="122674468.93000004"/>
    <s v="ZLIN"/>
    <n v="15"/>
    <n v="0"/>
    <n v="0"/>
    <n v="0"/>
    <s v="ZLIN"/>
    <n v="10"/>
    <n v="0"/>
    <n v="0"/>
    <n v="0"/>
    <m/>
    <m/>
    <m/>
  </r>
  <r>
    <s v="120605000182-0"/>
    <x v="33"/>
    <m/>
    <s v="MESCLADORA DE REFERENCIAS"/>
    <s v="19.08.2013"/>
    <n v="13572783"/>
    <n v="7238817.5999999996"/>
    <s v="ZLIN"/>
    <n v="10"/>
    <n v="0"/>
    <n v="0"/>
    <n v="0"/>
    <s v="ZLIN"/>
    <n v="10"/>
    <n v="0"/>
    <n v="0"/>
    <n v="0"/>
    <m/>
    <m/>
    <m/>
  </r>
  <r>
    <s v="120605000183-0"/>
    <x v="33"/>
    <m/>
    <s v="MESCLADORA DE REFERENCIAS"/>
    <s v="19.08.2013"/>
    <n v="13572783"/>
    <n v="7238817.5999999996"/>
    <s v="ZLIN"/>
    <n v="10"/>
    <n v="0"/>
    <n v="0"/>
    <n v="0"/>
    <s v="ZLIN"/>
    <n v="10"/>
    <n v="0"/>
    <n v="0"/>
    <n v="0"/>
    <m/>
    <m/>
    <m/>
  </r>
  <r>
    <s v="120605000184-0"/>
    <x v="33"/>
    <m/>
    <s v="CAPILLA EXTRACTORA DE GASES"/>
    <s v="26.09.2012"/>
    <n v="3010851.38"/>
    <n v="1881782.1199999999"/>
    <s v="ZLIN"/>
    <n v="10"/>
    <n v="0"/>
    <n v="0"/>
    <n v="0"/>
    <s v="ZLIN"/>
    <n v="10"/>
    <n v="0"/>
    <n v="0"/>
    <n v="0"/>
    <m/>
    <m/>
    <m/>
  </r>
  <r>
    <s v="120605000185-0"/>
    <x v="33"/>
    <m/>
    <s v="CAPILLA EXTRACTORA DE GASES"/>
    <s v="26.09.2012"/>
    <n v="3010846.38"/>
    <n v="1881779"/>
    <s v="ZLIN"/>
    <n v="10"/>
    <n v="0"/>
    <n v="0"/>
    <n v="0"/>
    <s v="ZLIN"/>
    <n v="10"/>
    <n v="0"/>
    <n v="0"/>
    <n v="0"/>
    <m/>
    <m/>
    <m/>
  </r>
  <r>
    <s v="120605000186-0"/>
    <x v="33"/>
    <m/>
    <s v="CAMPANOLA  EXTRACTORA DE GASES"/>
    <s v="26.09.2012"/>
    <n v="8714508.9700000007"/>
    <n v="5446568.1100000013"/>
    <s v="ZLIN"/>
    <n v="10"/>
    <n v="0"/>
    <n v="0"/>
    <n v="0"/>
    <s v="ZLIN"/>
    <n v="10"/>
    <n v="0"/>
    <n v="0"/>
    <n v="0"/>
    <m/>
    <m/>
    <m/>
  </r>
  <r>
    <s v="120605000187-0"/>
    <x v="33"/>
    <m/>
    <s v="CAMPANOLA  EXTRACTORA DE GASES"/>
    <s v="26.09.2012"/>
    <n v="8714508.9700000007"/>
    <n v="5446568.1100000013"/>
    <s v="ZLIN"/>
    <n v="10"/>
    <n v="0"/>
    <n v="0"/>
    <n v="0"/>
    <s v="ZLIN"/>
    <n v="10"/>
    <n v="0"/>
    <n v="0"/>
    <n v="0"/>
    <m/>
    <m/>
    <m/>
  </r>
  <r>
    <s v="120605000188-0"/>
    <x v="33"/>
    <m/>
    <s v="HERRAMIENTA PRUEBA HERMITICIDAD VALVULA"/>
    <s v="30.07.2012"/>
    <n v="203400"/>
    <n v="130515"/>
    <s v="ZLIN"/>
    <n v="10"/>
    <n v="0"/>
    <n v="0"/>
    <n v="0"/>
    <s v="ZLIN"/>
    <n v="10"/>
    <n v="0"/>
    <n v="0"/>
    <n v="0"/>
    <m/>
    <m/>
    <m/>
  </r>
  <r>
    <s v="120605000189-0"/>
    <x v="33"/>
    <m/>
    <s v="PLANTA EXPERIMENTAL DE BIODIESEL"/>
    <s v="09.08.2012"/>
    <n v="22950000"/>
    <n v="14535000"/>
    <s v="ZLIN"/>
    <n v="10"/>
    <n v="0"/>
    <n v="0"/>
    <n v="0"/>
    <s v="ZLIN"/>
    <n v="10"/>
    <n v="0"/>
    <n v="0"/>
    <n v="0"/>
    <m/>
    <m/>
    <m/>
  </r>
  <r>
    <s v="120605000190-0"/>
    <x v="33"/>
    <m/>
    <s v="COMPRESOR DE AIRE"/>
    <s v="11.09.2012"/>
    <n v="195000"/>
    <n v="121875"/>
    <s v="ZLIN"/>
    <n v="10"/>
    <n v="0"/>
    <n v="0"/>
    <n v="0"/>
    <s v="ZLIN"/>
    <n v="10"/>
    <n v="0"/>
    <n v="0"/>
    <n v="0"/>
    <m/>
    <m/>
    <m/>
  </r>
  <r>
    <s v="120605000191-0"/>
    <x v="33"/>
    <m/>
    <s v="JUEGO HERRAMIENTAS PARA LABORATORIO"/>
    <s v="11.09.2012"/>
    <n v="160734.51999999999"/>
    <n v="100459.06"/>
    <s v="ZLIN"/>
    <n v="10"/>
    <n v="0"/>
    <n v="0"/>
    <n v="0"/>
    <s v="ZLIN"/>
    <n v="10"/>
    <n v="0"/>
    <n v="0"/>
    <n v="0"/>
    <m/>
    <m/>
    <m/>
  </r>
  <r>
    <s v="120605000192-0"/>
    <x v="33"/>
    <m/>
    <s v="TANQUE DE METANOL (PLANTA BIODIESEL EL ALTO)"/>
    <s v="11.09.2012"/>
    <n v="350000"/>
    <n v="174069.14"/>
    <s v="ZLIN"/>
    <n v="15"/>
    <n v="0"/>
    <n v="0"/>
    <n v="0"/>
    <s v="ZLIN"/>
    <n v="10"/>
    <n v="0"/>
    <n v="0"/>
    <n v="0"/>
    <m/>
    <m/>
    <m/>
  </r>
  <r>
    <s v="120605000193-0"/>
    <x v="33"/>
    <m/>
    <s v="TANQUE ACEITE (PLANTA DE BIODIESEL EL ALTO)"/>
    <s v="11.09.2012"/>
    <n v="350000"/>
    <n v="174069.14"/>
    <s v="ZLIN"/>
    <n v="15"/>
    <n v="0"/>
    <n v="0"/>
    <n v="0"/>
    <s v="ZLIN"/>
    <n v="10"/>
    <n v="0"/>
    <n v="0"/>
    <n v="0"/>
    <m/>
    <m/>
    <m/>
  </r>
  <r>
    <s v="120605000194-0"/>
    <x v="33"/>
    <m/>
    <s v="BALANZA"/>
    <s v="12.09.2012"/>
    <n v="1327750"/>
    <n v="660343.75"/>
    <s v="ZLIN"/>
    <n v="15"/>
    <n v="0"/>
    <n v="0"/>
    <n v="0"/>
    <s v="ZLIN"/>
    <n v="10"/>
    <n v="0"/>
    <n v="0"/>
    <n v="0"/>
    <m/>
    <m/>
    <m/>
  </r>
  <r>
    <s v="120605000195-0"/>
    <x v="33"/>
    <m/>
    <s v="VISCOSIMETRO"/>
    <s v="04.04.2013"/>
    <n v="28947692.07"/>
    <n v="12883026.92"/>
    <s v="ZLIN"/>
    <n v="15"/>
    <n v="0"/>
    <n v="0"/>
    <n v="0"/>
    <s v="ZLIN"/>
    <n v="10"/>
    <n v="0"/>
    <n v="0"/>
    <n v="0"/>
    <m/>
    <m/>
    <m/>
  </r>
  <r>
    <s v="120605000197-0"/>
    <x v="33"/>
    <m/>
    <s v="CIRCULADOR TERMOSTÁTICO"/>
    <s v="13.05.2013"/>
    <n v="4426465.43"/>
    <n v="2471443.1899999995"/>
    <s v="ZLIN"/>
    <n v="10"/>
    <n v="0"/>
    <n v="0"/>
    <n v="0"/>
    <s v="ZLIN"/>
    <n v="10"/>
    <n v="0"/>
    <n v="0"/>
    <n v="0"/>
    <m/>
    <m/>
    <m/>
  </r>
  <r>
    <s v="120605000198-0"/>
    <x v="33"/>
    <m/>
    <s v="DESTILADOR A PRESIÓN"/>
    <s v="25.06.2013"/>
    <n v="11161371.380000001"/>
    <n v="4225376.3200000012"/>
    <s v="ZLIN"/>
    <n v="20"/>
    <n v="0"/>
    <n v="0"/>
    <n v="0"/>
    <s v="ZLIN"/>
    <n v="10"/>
    <n v="0"/>
    <n v="0"/>
    <n v="0"/>
    <m/>
    <m/>
    <m/>
  </r>
  <r>
    <s v="120605000199-0"/>
    <x v="33"/>
    <m/>
    <s v="ESPECTROFOTOMETRO FT-IR"/>
    <s v="19.12.2013"/>
    <n v="18830651.52"/>
    <n v="7242558.2699999996"/>
    <s v="ZLIN"/>
    <n v="15"/>
    <n v="0"/>
    <n v="0"/>
    <n v="0"/>
    <s v="ZLIN"/>
    <n v="10"/>
    <n v="0"/>
    <n v="0"/>
    <n v="0"/>
    <m/>
    <m/>
    <m/>
  </r>
  <r>
    <s v="120605000200-0"/>
    <x v="33"/>
    <m/>
    <s v="DESECADOR CON VACIO"/>
    <s v="15.04.2013"/>
    <n v="520059.9"/>
    <n v="294700.61"/>
    <s v="ZLIN"/>
    <n v="10"/>
    <n v="0"/>
    <n v="0"/>
    <n v="0"/>
    <s v="ZLIN"/>
    <n v="10"/>
    <n v="0"/>
    <n v="0"/>
    <n v="0"/>
    <m/>
    <m/>
    <m/>
  </r>
  <r>
    <s v="120605000201-0"/>
    <x v="33"/>
    <m/>
    <s v="DESECADOR SIN VACIO"/>
    <s v="07.05.2013"/>
    <n v="212273.32"/>
    <n v="118519.26000000001"/>
    <s v="ZLIN"/>
    <n v="10"/>
    <n v="0"/>
    <n v="0"/>
    <n v="0"/>
    <s v="ZLIN"/>
    <n v="10"/>
    <n v="0"/>
    <n v="0"/>
    <n v="0"/>
    <m/>
    <m/>
    <m/>
  </r>
  <r>
    <s v="120605000202-0"/>
    <x v="33"/>
    <m/>
    <s v="REFRACTOMETRO CON CALENTAMIENTO"/>
    <s v="16.04.2013"/>
    <n v="8023000"/>
    <n v="3570596.3899999997"/>
    <s v="ZLIN"/>
    <n v="15"/>
    <n v="0"/>
    <n v="0"/>
    <n v="0"/>
    <s v="ZLIN"/>
    <n v="10"/>
    <n v="0"/>
    <n v="0"/>
    <n v="0"/>
    <m/>
    <m/>
    <m/>
  </r>
  <r>
    <s v="120605000203-0"/>
    <x v="33"/>
    <m/>
    <s v="AGITADOR MECANICO"/>
    <s v="04.04.2013"/>
    <n v="1479246.32"/>
    <n v="838239.57000000007"/>
    <s v="ZLIN"/>
    <n v="10"/>
    <n v="0"/>
    <n v="0"/>
    <n v="0"/>
    <s v="ZLIN"/>
    <n v="10"/>
    <n v="0"/>
    <n v="0"/>
    <n v="0"/>
    <m/>
    <m/>
    <m/>
  </r>
  <r>
    <s v="120605000204-0"/>
    <x v="33"/>
    <m/>
    <s v="AGITADOR MECANICO P ALTAS VELOCID."/>
    <s v="23.04.2013"/>
    <n v="503101.58"/>
    <n v="0"/>
    <s v="ZLIN"/>
    <n v="10"/>
    <n v="0"/>
    <n v="0"/>
    <n v="0"/>
    <s v="ZLIN"/>
    <n v="10"/>
    <n v="0"/>
    <n v="0"/>
    <n v="0"/>
    <m/>
    <m/>
    <m/>
  </r>
  <r>
    <s v="120605000206-0"/>
    <x v="33"/>
    <m/>
    <s v="EQUIPO ANALISIS COMBUSTIBLE AVIACION"/>
    <s v="05.11.2012"/>
    <n v="1510500"/>
    <n v="728754.64"/>
    <s v="ZLIN"/>
    <n v="15"/>
    <n v="0"/>
    <n v="0"/>
    <n v="0"/>
    <s v="ZLIN"/>
    <n v="10"/>
    <n v="0"/>
    <n v="0"/>
    <n v="0"/>
    <m/>
    <m/>
    <m/>
  </r>
  <r>
    <s v="120605000209-0"/>
    <x v="33"/>
    <m/>
    <s v="BALANZA ANALITICA"/>
    <s v="30.11.2012"/>
    <n v="1235061.75"/>
    <n v="543763.52"/>
    <s v="ZLIN"/>
    <n v="15"/>
    <n v="0"/>
    <n v="0"/>
    <n v="0"/>
    <s v="ZLIN"/>
    <n v="10"/>
    <n v="0"/>
    <n v="0"/>
    <n v="0"/>
    <m/>
    <m/>
    <m/>
  </r>
  <r>
    <s v="120605000210-0"/>
    <x v="33"/>
    <m/>
    <s v="Recirculador"/>
    <s v="11.10.2013"/>
    <n v="2180522.21"/>
    <n v="1126603.1399999999"/>
    <s v="ZLIN"/>
    <n v="10"/>
    <n v="0"/>
    <n v="0"/>
    <n v="0"/>
    <s v="ZLIN"/>
    <n v="10"/>
    <n v="0"/>
    <n v="0"/>
    <n v="0"/>
    <m/>
    <m/>
    <m/>
  </r>
  <r>
    <s v="120605000211-0"/>
    <x v="33"/>
    <m/>
    <s v="Minidestilador"/>
    <s v="17.12.2013"/>
    <n v="86397491.609999999"/>
    <n v="28672377.18"/>
    <s v="ZLIN"/>
    <n v="20"/>
    <n v="0"/>
    <n v="0"/>
    <n v="0"/>
    <s v="ZLIN"/>
    <n v="10"/>
    <n v="0"/>
    <n v="0"/>
    <n v="0"/>
    <m/>
    <m/>
    <m/>
  </r>
  <r>
    <s v="120605000214-0"/>
    <x v="33"/>
    <m/>
    <s v="TITULADOR AUTOMATICO"/>
    <s v="24.04.2014"/>
    <n v="14105981.029999999"/>
    <n v="6552118.5799999991"/>
    <s v="ZLIN"/>
    <n v="10"/>
    <n v="0"/>
    <n v="0"/>
    <n v="0"/>
    <s v="ZLIN"/>
    <n v="10"/>
    <n v="0"/>
    <n v="0"/>
    <n v="0"/>
    <m/>
    <m/>
    <m/>
  </r>
  <r>
    <s v="120605000215-0"/>
    <x v="33"/>
    <m/>
    <s v="PUNTO DE INFLAMACION DE ASFALTO"/>
    <s v="27.11.2013"/>
    <n v="9406063.2699999996"/>
    <n v="3689098.4699999997"/>
    <s v="ZLIN"/>
    <n v="15"/>
    <n v="0"/>
    <n v="0"/>
    <n v="0"/>
    <s v="ZLIN"/>
    <n v="10"/>
    <n v="0"/>
    <n v="0"/>
    <n v="0"/>
    <m/>
    <m/>
    <m/>
  </r>
  <r>
    <s v="120605000217-0"/>
    <x v="33"/>
    <m/>
    <s v="Flash point Diesel"/>
    <s v="27.11.2013"/>
    <n v="16960967.57"/>
    <n v="8621825.1900000013"/>
    <s v="ZLIN"/>
    <n v="10"/>
    <n v="0"/>
    <n v="0"/>
    <n v="0"/>
    <s v="ZLIN"/>
    <n v="10"/>
    <n v="0"/>
    <n v="0"/>
    <n v="0"/>
    <m/>
    <m/>
    <m/>
  </r>
  <r>
    <s v="120605000218-0"/>
    <x v="33"/>
    <m/>
    <s v="Flash point automático diesel/jet"/>
    <s v="20.12.2013"/>
    <n v="16233638.140000001"/>
    <n v="8083495.1600000001"/>
    <s v="ZLIN"/>
    <n v="10"/>
    <n v="0"/>
    <n v="0"/>
    <n v="0"/>
    <s v="ZLIN"/>
    <n v="10"/>
    <n v="0"/>
    <n v="0"/>
    <n v="0"/>
    <m/>
    <m/>
    <m/>
  </r>
  <r>
    <s v="120605000219-0"/>
    <x v="33"/>
    <m/>
    <s v="Colorímetro D-1500"/>
    <s v="27.11.2013"/>
    <n v="4952100.7"/>
    <n v="1922237.29"/>
    <s v="ZLIN"/>
    <n v="15"/>
    <n v="0"/>
    <n v="0"/>
    <n v="0"/>
    <s v="ZLIN"/>
    <n v="10"/>
    <n v="0"/>
    <n v="0"/>
    <n v="0"/>
    <m/>
    <m/>
    <m/>
  </r>
  <r>
    <s v="120605000219-1"/>
    <x v="33"/>
    <m/>
    <s v="Colorímetro D-1500 (3 VISITAS MANTENIMIENTO PREV"/>
    <s v="24.04.2014"/>
    <n v="171195"/>
    <n v="63555.429999999993"/>
    <s v="ZLIN"/>
    <n v="15"/>
    <n v="0"/>
    <n v="0"/>
    <n v="0"/>
    <s v="ZLIN"/>
    <n v="10"/>
    <n v="0"/>
    <n v="0"/>
    <n v="0"/>
    <m/>
    <m/>
    <m/>
  </r>
  <r>
    <s v="120605000220-0"/>
    <x v="33"/>
    <m/>
    <s v="Lubricidad del diesel"/>
    <s v="06.03.2014"/>
    <n v="76117116.879999995"/>
    <n v="36155630.529999994"/>
    <s v="ZLIN"/>
    <n v="10"/>
    <n v="0"/>
    <n v="0"/>
    <n v="0"/>
    <s v="ZLIN"/>
    <n v="10"/>
    <n v="0"/>
    <n v="0"/>
    <n v="0"/>
    <m/>
    <m/>
    <m/>
  </r>
  <r>
    <s v="120605000221-0"/>
    <x v="33"/>
    <m/>
    <s v="RVP automático D5191"/>
    <s v="17.12.2013"/>
    <n v="13637919.15"/>
    <n v="6818959.5800000001"/>
    <s v="ZLIN"/>
    <n v="10"/>
    <n v="0"/>
    <n v="0"/>
    <n v="0"/>
    <s v="ZLIN"/>
    <n v="10"/>
    <n v="0"/>
    <n v="0"/>
    <n v="0"/>
    <m/>
    <m/>
    <m/>
  </r>
  <r>
    <s v="120605000222-0"/>
    <x v="33"/>
    <m/>
    <s v="Microseparómetr o Jet A-1"/>
    <s v="21.11.2013"/>
    <n v="15773448.07"/>
    <n v="7995984.21"/>
    <s v="ZLIN"/>
    <n v="10"/>
    <n v="0"/>
    <n v="0"/>
    <n v="0"/>
    <s v="ZLIN"/>
    <n v="10"/>
    <n v="0"/>
    <n v="0"/>
    <n v="0"/>
    <m/>
    <m/>
    <m/>
  </r>
  <r>
    <s v="120605000233-0"/>
    <x v="33"/>
    <m/>
    <s v="COMPARADORA DE MASAS (BALANZA)"/>
    <s v="30.04.2013"/>
    <n v="31543048.149999999"/>
    <n v="14038077.279999997"/>
    <s v="ZLIN"/>
    <n v="15"/>
    <n v="0"/>
    <n v="0"/>
    <n v="0"/>
    <s v="ZLIN"/>
    <n v="10"/>
    <n v="0"/>
    <n v="0"/>
    <n v="0"/>
    <m/>
    <m/>
    <m/>
  </r>
  <r>
    <s v="120605000234-0"/>
    <x v="33"/>
    <m/>
    <s v="BOMBA DOSIFICADORA PARA AGUAS DE CALDERA"/>
    <s v="22.05.2013"/>
    <n v="330000"/>
    <n v="184250"/>
    <s v="ZLIN"/>
    <n v="10"/>
    <n v="0"/>
    <n v="0"/>
    <n v="0"/>
    <s v="ZLIN"/>
    <n v="10"/>
    <n v="0"/>
    <n v="0"/>
    <n v="0"/>
    <m/>
    <m/>
    <m/>
  </r>
  <r>
    <s v="120605000235-0"/>
    <x v="33"/>
    <m/>
    <s v="KIT DE AUTOMATIZACION PANEL DE CONTROL DIGITAL"/>
    <s v="25.11.2014"/>
    <n v="0"/>
    <n v="0"/>
    <s v="ZLIN"/>
    <n v="15"/>
    <n v="0"/>
    <n v="0"/>
    <n v="0"/>
    <s v="ZLIN"/>
    <n v="10"/>
    <n v="0"/>
    <n v="0"/>
    <n v="0"/>
    <m/>
    <m/>
    <m/>
  </r>
  <r>
    <s v="120605000235-1"/>
    <x v="33"/>
    <m/>
    <s v="KIT DE AUTOMATIZACION PANEL (IMPUESTOS)"/>
    <s v="08.10.2014"/>
    <n v="3123087.73"/>
    <n v="962638.48"/>
    <s v="ZLIN"/>
    <n v="15"/>
    <n v="0"/>
    <n v="0"/>
    <n v="0"/>
    <s v="ZLIN"/>
    <n v="10"/>
    <n v="0"/>
    <n v="0"/>
    <n v="0"/>
    <m/>
    <m/>
    <m/>
  </r>
  <r>
    <s v="120605000236-0"/>
    <x v="33"/>
    <m/>
    <s v="RECTIFICADOR DE VALVULAS DE MAQUINA DE OCTANAJE"/>
    <s v="25.11.2014"/>
    <n v="0"/>
    <n v="0"/>
    <s v="ZLIN"/>
    <n v="10"/>
    <n v="0"/>
    <n v="0"/>
    <n v="0"/>
    <s v="ZLIN"/>
    <n v="10"/>
    <n v="0"/>
    <n v="0"/>
    <n v="0"/>
    <m/>
    <m/>
    <m/>
  </r>
  <r>
    <s v="120605000236-1"/>
    <x v="33"/>
    <m/>
    <s v="RECTIFICADOR DE VALVULAS DE MAQUINA DE OCTANAJE"/>
    <s v="08.10.2014"/>
    <n v="3123085.75"/>
    <n v="1301285.73"/>
    <s v="ZLIN"/>
    <n v="10"/>
    <n v="0"/>
    <n v="0"/>
    <n v="0"/>
    <s v="ZLIN"/>
    <n v="10"/>
    <n v="0"/>
    <n v="0"/>
    <n v="0"/>
    <m/>
    <m/>
    <m/>
  </r>
  <r>
    <s v="120605000237-0"/>
    <x v="33"/>
    <m/>
    <s v="KIT PARA SISTEMA DE IGNICION"/>
    <s v="25.11.2014"/>
    <n v="0"/>
    <n v="0"/>
    <s v="ZLIN"/>
    <n v="10"/>
    <n v="0"/>
    <n v="0"/>
    <n v="0"/>
    <s v="ZLIN"/>
    <n v="10"/>
    <n v="0"/>
    <n v="0"/>
    <n v="0"/>
    <m/>
    <m/>
    <m/>
  </r>
  <r>
    <s v="120605000237-1"/>
    <x v="33"/>
    <m/>
    <s v="KIT PARA SISTEMA DE IGNICION (IMPUESTOS)"/>
    <s v="08.10.2014"/>
    <n v="3123085.75"/>
    <n v="1301285.73"/>
    <s v="ZLIN"/>
    <n v="10"/>
    <n v="0"/>
    <n v="0"/>
    <n v="0"/>
    <s v="ZLIN"/>
    <n v="10"/>
    <n v="0"/>
    <n v="0"/>
    <n v="0"/>
    <m/>
    <m/>
    <m/>
  </r>
  <r>
    <s v="120605000238-0"/>
    <x v="33"/>
    <m/>
    <s v="BAÑO PARA ENFRIAMIENTO DE AIRE DE ENTRADA"/>
    <s v="18.11.2014"/>
    <n v="0"/>
    <n v="0"/>
    <s v="ZLIN"/>
    <n v="10"/>
    <n v="0"/>
    <n v="0"/>
    <n v="0"/>
    <s v="ZLIN"/>
    <n v="10"/>
    <n v="0"/>
    <n v="0"/>
    <n v="0"/>
    <m/>
    <m/>
    <m/>
  </r>
  <r>
    <s v="120605000238-1"/>
    <x v="33"/>
    <m/>
    <s v="BAÑO PARA ENFRIAMIENTO DE AIRE DE ENTRADA"/>
    <s v="08.10.2014"/>
    <n v="3123085.75"/>
    <n v="1301285.73"/>
    <s v="ZLIN"/>
    <n v="10"/>
    <n v="0"/>
    <n v="0"/>
    <n v="0"/>
    <s v="ZLIN"/>
    <n v="10"/>
    <n v="0"/>
    <n v="0"/>
    <n v="0"/>
    <m/>
    <m/>
    <m/>
  </r>
  <r>
    <s v="120605000239-0"/>
    <x v="33"/>
    <m/>
    <s v="ENSAMBLE DE CARBURADOR DE 4 TAZONES"/>
    <s v="25.11.2014"/>
    <n v="0"/>
    <n v="0"/>
    <s v="ZLIN"/>
    <n v="10"/>
    <n v="0"/>
    <n v="0"/>
    <n v="0"/>
    <s v="ZLIN"/>
    <n v="10"/>
    <n v="0"/>
    <n v="0"/>
    <n v="0"/>
    <m/>
    <m/>
    <m/>
  </r>
  <r>
    <s v="120605000239-1"/>
    <x v="33"/>
    <m/>
    <s v="ENSAMBLE DE CARBURADOR DE 4 TAZONES"/>
    <s v="08.10.2014"/>
    <n v="3123085.73"/>
    <n v="1301285.71"/>
    <s v="ZLIN"/>
    <n v="10"/>
    <n v="0"/>
    <n v="0"/>
    <n v="0"/>
    <s v="ZLIN"/>
    <n v="10"/>
    <n v="0"/>
    <n v="0"/>
    <n v="0"/>
    <m/>
    <m/>
    <m/>
  </r>
  <r>
    <s v="120605000240-0"/>
    <x v="33"/>
    <m/>
    <s v="ENSAMBLE DE CARBURADOR DE 4 TAZONES"/>
    <s v="25.11.2014"/>
    <n v="0"/>
    <n v="0"/>
    <s v="ZLIN"/>
    <n v="10"/>
    <n v="0"/>
    <n v="0"/>
    <n v="0"/>
    <s v="ZLIN"/>
    <n v="10"/>
    <n v="0"/>
    <n v="0"/>
    <n v="0"/>
    <m/>
    <m/>
    <m/>
  </r>
  <r>
    <s v="120605000240-1"/>
    <x v="33"/>
    <m/>
    <s v="ENSAMBLE DE CARBURADOR DE 4 TAZONES"/>
    <s v="08.10.2014"/>
    <n v="3123085.72"/>
    <n v="1301285.7100000002"/>
    <s v="ZLIN"/>
    <n v="10"/>
    <n v="0"/>
    <n v="0"/>
    <n v="0"/>
    <s v="ZLIN"/>
    <n v="10"/>
    <n v="0"/>
    <n v="0"/>
    <n v="0"/>
    <m/>
    <m/>
    <m/>
  </r>
  <r>
    <s v="120605000241-0"/>
    <x v="33"/>
    <m/>
    <s v="ENSAMBLE DE CARBURADOR DE 4 TAZONES"/>
    <s v="25.11.2014"/>
    <n v="0"/>
    <n v="0"/>
    <s v="ZLIN"/>
    <n v="10"/>
    <n v="0"/>
    <n v="0"/>
    <n v="0"/>
    <s v="ZLIN"/>
    <n v="10"/>
    <n v="0"/>
    <n v="0"/>
    <n v="0"/>
    <m/>
    <m/>
    <m/>
  </r>
  <r>
    <s v="120605000241-1"/>
    <x v="33"/>
    <m/>
    <s v="ENSAMBLE DE CARBURADOR DE 4 TAZONES"/>
    <s v="08.10.2014"/>
    <n v="3123085.73"/>
    <n v="1301285.71"/>
    <s v="ZLIN"/>
    <n v="10"/>
    <n v="0"/>
    <n v="0"/>
    <n v="0"/>
    <s v="ZLIN"/>
    <n v="10"/>
    <n v="0"/>
    <n v="0"/>
    <n v="0"/>
    <m/>
    <m/>
    <m/>
  </r>
  <r>
    <s v="120605000242-0"/>
    <x v="33"/>
    <m/>
    <s v="SISTEMA DE RELACIÓN DE COMPRESIÓN"/>
    <s v="25.11.2014"/>
    <n v="0"/>
    <n v="0"/>
    <s v="ZLIN"/>
    <n v="10"/>
    <n v="0"/>
    <n v="0"/>
    <n v="0"/>
    <s v="ZLIN"/>
    <n v="10"/>
    <n v="0"/>
    <n v="0"/>
    <n v="0"/>
    <m/>
    <m/>
    <m/>
  </r>
  <r>
    <s v="120605000242-1"/>
    <x v="33"/>
    <m/>
    <s v="SISTEMA DE RELACIÓN DE COMPRESIÓN"/>
    <s v="08.10.2014"/>
    <n v="3123085.76"/>
    <n v="1301285.7399999998"/>
    <s v="ZLIN"/>
    <n v="10"/>
    <n v="0"/>
    <n v="0"/>
    <n v="0"/>
    <s v="ZLIN"/>
    <n v="10"/>
    <n v="0"/>
    <n v="0"/>
    <n v="0"/>
    <m/>
    <m/>
    <m/>
  </r>
  <r>
    <s v="120605000253-0"/>
    <x v="33"/>
    <m/>
    <s v="Muestreador automático p/ anál. metanol"/>
    <s v="16.06.2014"/>
    <n v="17412242"/>
    <n v="7835508.9000000004"/>
    <s v="ZLIN"/>
    <n v="10"/>
    <n v="0"/>
    <n v="0"/>
    <n v="0"/>
    <s v="ZLIN"/>
    <n v="10"/>
    <n v="0"/>
    <n v="0"/>
    <n v="0"/>
    <m/>
    <m/>
    <m/>
  </r>
  <r>
    <s v="120605000254-0"/>
    <x v="33"/>
    <m/>
    <s v="Equipo p/ determinación acidez"/>
    <s v="04.12.2014"/>
    <n v="6447777.2300000004"/>
    <n v="2579110.8800000004"/>
    <s v="ZLIN"/>
    <n v="10"/>
    <n v="0"/>
    <n v="0"/>
    <n v="0"/>
    <s v="ZLIN"/>
    <n v="10"/>
    <n v="0"/>
    <n v="0"/>
    <n v="0"/>
    <m/>
    <m/>
    <m/>
  </r>
  <r>
    <s v="120605000255-0"/>
    <x v="33"/>
    <m/>
    <s v="Equipo p/ determ.pto inflamación copa cerrada"/>
    <s v="16.06.2014"/>
    <n v="9979876.4100000001"/>
    <n v="4490944.38"/>
    <s v="ZLIN"/>
    <n v="10"/>
    <n v="0"/>
    <n v="0"/>
    <n v="0"/>
    <s v="ZLIN"/>
    <n v="10"/>
    <n v="0"/>
    <n v="0"/>
    <n v="0"/>
    <m/>
    <m/>
    <m/>
  </r>
  <r>
    <s v="120605000256-0"/>
    <x v="33"/>
    <m/>
    <s v="Equipo p/ determinación estabilidad oxidación"/>
    <s v="04.12.2014"/>
    <n v="17023146.670000002"/>
    <n v="6809258.6800000016"/>
    <s v="ZLIN"/>
    <n v="10"/>
    <n v="0"/>
    <n v="0"/>
    <n v="0"/>
    <s v="ZLIN"/>
    <n v="10"/>
    <n v="0"/>
    <n v="0"/>
    <n v="0"/>
    <m/>
    <m/>
    <m/>
  </r>
  <r>
    <s v="120605000258-0"/>
    <x v="33"/>
    <m/>
    <s v="bomba agua lab.Aseg. Cal."/>
    <s v="25.10.2013"/>
    <n v="1480683"/>
    <n v="765019.55"/>
    <s v="ZLIN"/>
    <n v="10"/>
    <n v="0"/>
    <n v="0"/>
    <n v="0"/>
    <s v="ZLIN"/>
    <n v="10"/>
    <n v="0"/>
    <n v="0"/>
    <n v="0"/>
    <m/>
    <m/>
    <m/>
  </r>
  <r>
    <s v="120605000259-0"/>
    <x v="33"/>
    <m/>
    <s v="Equipo muestreador fondos de tanques de barcos p"/>
    <s v="10.03.2014"/>
    <n v="3496378.02"/>
    <n v="1264963.1800000002"/>
    <s v="ZLIN"/>
    <n v="15"/>
    <n v="0"/>
    <n v="0"/>
    <n v="0"/>
    <s v="ZLIN"/>
    <n v="10"/>
    <n v="0"/>
    <n v="0"/>
    <n v="0"/>
    <m/>
    <m/>
    <m/>
  </r>
  <r>
    <s v="120605000260-0"/>
    <x v="33"/>
    <m/>
    <s v="GENERADOR DE AIRE CERO"/>
    <s v="23.12.2015"/>
    <n v="7417549.7999999998"/>
    <n v="1483509.96"/>
    <s v="ZLIN"/>
    <n v="15"/>
    <n v="0"/>
    <n v="0"/>
    <n v="0"/>
    <s v="ZLIN"/>
    <n v="10"/>
    <n v="0"/>
    <n v="0"/>
    <n v="0"/>
    <m/>
    <m/>
    <m/>
  </r>
  <r>
    <s v="120605000261-0"/>
    <x v="33"/>
    <m/>
    <s v="EQUIPO PARA LA DETERMINACION DE LA DENSIDAD AL G"/>
    <s v="27.11.2014"/>
    <n v="968080.59"/>
    <n v="395299.57999999996"/>
    <s v="ZLIN"/>
    <n v="10"/>
    <n v="0"/>
    <n v="0"/>
    <n v="0"/>
    <s v="ZLIN"/>
    <n v="10"/>
    <n v="0"/>
    <n v="0"/>
    <n v="0"/>
    <m/>
    <m/>
    <m/>
  </r>
  <r>
    <s v="120605000262-0"/>
    <x v="33"/>
    <m/>
    <s v="BALANZA ANALITICA"/>
    <s v="09.12.2014"/>
    <n v="4580292.8499999996"/>
    <n v="1341371.4899999998"/>
    <s v="ZLIN"/>
    <n v="15"/>
    <n v="0"/>
    <n v="0"/>
    <n v="0"/>
    <s v="ZLIN"/>
    <n v="10"/>
    <n v="0"/>
    <n v="0"/>
    <n v="0"/>
    <m/>
    <m/>
    <m/>
  </r>
  <r>
    <s v="120605000263-0"/>
    <x v="33"/>
    <m/>
    <s v="BALANZA ANALITICA Y SEMIANALITICA"/>
    <s v="09.12.2014"/>
    <n v="2302852.65"/>
    <n v="674406.85999999987"/>
    <s v="ZLIN"/>
    <n v="15"/>
    <n v="0"/>
    <n v="0"/>
    <n v="0"/>
    <s v="ZLIN"/>
    <n v="10"/>
    <n v="0"/>
    <n v="0"/>
    <n v="0"/>
    <m/>
    <m/>
    <m/>
  </r>
  <r>
    <s v="120605000264-0"/>
    <x v="33"/>
    <m/>
    <s v="CAMARA ENFRIADOR ( CONGELADOR )"/>
    <s v="30.09.2014"/>
    <n v="5239486.54"/>
    <n v="2226781.77"/>
    <s v="ZLIN"/>
    <n v="10"/>
    <n v="0"/>
    <n v="0"/>
    <n v="0"/>
    <s v="ZLIN"/>
    <n v="10"/>
    <n v="0"/>
    <n v="0"/>
    <n v="0"/>
    <m/>
    <m/>
    <m/>
  </r>
  <r>
    <s v="120605000265-0"/>
    <x v="33"/>
    <m/>
    <s v="CONDUCTIMETRO PARA COMBUSTIBLE JET ASTM D2624"/>
    <s v="27.11.2014"/>
    <n v="2296525.5699999998"/>
    <n v="690218.24999999977"/>
    <s v="ZLIN"/>
    <n v="15"/>
    <n v="0"/>
    <n v="0"/>
    <n v="0"/>
    <s v="ZLIN"/>
    <n v="10"/>
    <n v="0"/>
    <n v="0"/>
    <n v="0"/>
    <m/>
    <m/>
    <m/>
  </r>
  <r>
    <s v="120605000266-0"/>
    <x v="33"/>
    <m/>
    <s v="CONDUCTIMETRO PARA COMBUSTIBLE JET ASTM D2624"/>
    <s v="27.11.2014"/>
    <n v="2296520.2000000002"/>
    <n v="690216.62000000011"/>
    <s v="ZLIN"/>
    <n v="15"/>
    <n v="0"/>
    <n v="0"/>
    <n v="0"/>
    <s v="ZLIN"/>
    <n v="10"/>
    <n v="0"/>
    <n v="0"/>
    <n v="0"/>
    <m/>
    <m/>
    <m/>
  </r>
  <r>
    <s v="120605000267-0"/>
    <x v="33"/>
    <m/>
    <s v="BAÑOS DE TEMPERATURA CONSTANTE REFRIGERADO"/>
    <s v="11.09.2014"/>
    <n v="2078296.96"/>
    <n v="883276.21"/>
    <s v="ZLIN"/>
    <n v="10"/>
    <n v="0"/>
    <n v="0"/>
    <n v="0"/>
    <s v="ZLIN"/>
    <n v="10"/>
    <n v="0"/>
    <n v="0"/>
    <n v="0"/>
    <m/>
    <m/>
    <m/>
  </r>
  <r>
    <s v="120605000269-0"/>
    <x v="33"/>
    <m/>
    <s v="DESHUMIFICADOR"/>
    <s v="08.10.2014"/>
    <n v="157660.71"/>
    <n v="65691.959999999992"/>
    <s v="ZLIN"/>
    <n v="10"/>
    <n v="0"/>
    <n v="0"/>
    <n v="0"/>
    <s v="ZLIN"/>
    <n v="10"/>
    <n v="0"/>
    <n v="0"/>
    <n v="0"/>
    <m/>
    <m/>
    <m/>
  </r>
  <r>
    <s v="120605000270-0"/>
    <x v="33"/>
    <m/>
    <s v="DESHUMIFICADOR"/>
    <s v="08.10.2014"/>
    <n v="157660.71"/>
    <n v="65691.959999999992"/>
    <s v="ZLIN"/>
    <n v="10"/>
    <n v="0"/>
    <n v="0"/>
    <n v="0"/>
    <s v="ZLIN"/>
    <n v="10"/>
    <n v="0"/>
    <n v="0"/>
    <n v="0"/>
    <m/>
    <m/>
    <m/>
  </r>
  <r>
    <s v="120605000271-0"/>
    <x v="33"/>
    <m/>
    <s v="DESHUMIFICADOR"/>
    <s v="08.10.2014"/>
    <n v="157660.71"/>
    <n v="65691.959999999992"/>
    <s v="ZLIN"/>
    <n v="10"/>
    <n v="0"/>
    <n v="0"/>
    <n v="0"/>
    <s v="ZLIN"/>
    <n v="10"/>
    <n v="0"/>
    <n v="0"/>
    <n v="0"/>
    <m/>
    <m/>
    <m/>
  </r>
  <r>
    <s v="120605000272-0"/>
    <x v="33"/>
    <m/>
    <s v="DESHUMIFICADOR"/>
    <s v="08.10.2014"/>
    <n v="157660.71"/>
    <n v="65691.959999999992"/>
    <s v="ZLIN"/>
    <n v="10"/>
    <n v="0"/>
    <n v="0"/>
    <n v="0"/>
    <s v="ZLIN"/>
    <n v="10"/>
    <n v="0"/>
    <n v="0"/>
    <n v="0"/>
    <m/>
    <m/>
    <m/>
  </r>
  <r>
    <s v="120605000273-0"/>
    <x v="33"/>
    <m/>
    <s v="DESHUMIFICADOR"/>
    <s v="08.10.2014"/>
    <n v="157660.71"/>
    <n v="65691.959999999992"/>
    <s v="ZLIN"/>
    <n v="10"/>
    <n v="0"/>
    <n v="0"/>
    <n v="0"/>
    <s v="ZLIN"/>
    <n v="10"/>
    <n v="0"/>
    <n v="0"/>
    <n v="0"/>
    <m/>
    <m/>
    <m/>
  </r>
  <r>
    <s v="120605000274-0"/>
    <x v="33"/>
    <m/>
    <s v="DESHUMIFICADOR"/>
    <s v="08.10.2014"/>
    <n v="157660.71"/>
    <n v="65691.959999999992"/>
    <s v="ZLIN"/>
    <n v="10"/>
    <n v="0"/>
    <n v="0"/>
    <n v="0"/>
    <s v="ZLIN"/>
    <n v="10"/>
    <n v="0"/>
    <n v="0"/>
    <n v="0"/>
    <m/>
    <m/>
    <m/>
  </r>
  <r>
    <s v="120605000275-0"/>
    <x v="33"/>
    <m/>
    <s v="DESHUMIFICADOR"/>
    <s v="08.10.2014"/>
    <n v="157660.74"/>
    <n v="65691.969999999987"/>
    <s v="ZLIN"/>
    <n v="10"/>
    <n v="0"/>
    <n v="0"/>
    <n v="0"/>
    <s v="ZLIN"/>
    <n v="10"/>
    <n v="0"/>
    <n v="0"/>
    <n v="0"/>
    <m/>
    <m/>
    <m/>
  </r>
  <r>
    <s v="120605000276-0"/>
    <x v="33"/>
    <m/>
    <s v="APARATO DE DUCTIBILIDAD A TEMPERATURA CONSTANTE"/>
    <s v="27.11.2014"/>
    <n v="14065059.58"/>
    <n v="4227238.2300000004"/>
    <s v="ZLIN"/>
    <n v="15"/>
    <n v="0"/>
    <n v="0"/>
    <n v="0"/>
    <s v="ZLIN"/>
    <n v="10"/>
    <n v="0"/>
    <n v="0"/>
    <n v="0"/>
    <m/>
    <m/>
    <m/>
  </r>
  <r>
    <s v="120605000277-0"/>
    <x v="33"/>
    <m/>
    <s v="BALANZA DE PRESICION"/>
    <s v="17.12.2014"/>
    <n v="694876"/>
    <n v="203499.40000000002"/>
    <s v="ZLIN"/>
    <n v="15"/>
    <n v="0"/>
    <n v="0"/>
    <n v="0"/>
    <s v="ZLIN"/>
    <n v="10"/>
    <n v="0"/>
    <n v="0"/>
    <n v="0"/>
    <m/>
    <m/>
    <m/>
  </r>
  <r>
    <s v="120605000278-0"/>
    <x v="33"/>
    <m/>
    <s v="CONDUCTIMETRO PARA COMBUSTIBLE JET ASTM D2624"/>
    <s v="11.11.2014"/>
    <n v="1086641.06"/>
    <n v="326588.78000000003"/>
    <s v="ZLIN"/>
    <n v="15"/>
    <n v="0"/>
    <n v="0"/>
    <n v="0"/>
    <s v="ZLIN"/>
    <n v="10"/>
    <n v="0"/>
    <n v="0"/>
    <n v="0"/>
    <m/>
    <m/>
    <m/>
  </r>
  <r>
    <s v="120605000279-0"/>
    <x v="33"/>
    <m/>
    <s v="CONDUCTIMETRO PARA COMBUSTIBLE JET ASTM D2624"/>
    <s v="11.11.2014"/>
    <n v="1086641.06"/>
    <n v="326588.78000000003"/>
    <s v="ZLIN"/>
    <n v="15"/>
    <n v="0"/>
    <n v="0"/>
    <n v="0"/>
    <s v="ZLIN"/>
    <n v="10"/>
    <n v="0"/>
    <n v="0"/>
    <n v="0"/>
    <m/>
    <m/>
    <m/>
  </r>
  <r>
    <s v="120605000280-0"/>
    <x v="33"/>
    <m/>
    <s v="CONDUCTIMETRO PARA COMBUSTIBLE JET ASTM D2624"/>
    <s v="11.11.2014"/>
    <n v="1089906.19"/>
    <n v="327570.09999999998"/>
    <s v="ZLIN"/>
    <n v="15"/>
    <n v="0"/>
    <n v="0"/>
    <n v="0"/>
    <s v="ZLIN"/>
    <n v="10"/>
    <n v="0"/>
    <n v="0"/>
    <n v="0"/>
    <m/>
    <m/>
    <m/>
  </r>
  <r>
    <s v="120605000281-0"/>
    <x v="33"/>
    <m/>
    <s v="CENTRIFUGA"/>
    <s v="27.11.2014"/>
    <n v="14077855.58"/>
    <n v="5748457.7000000002"/>
    <s v="ZLIN"/>
    <n v="10"/>
    <n v="0"/>
    <n v="0"/>
    <n v="0"/>
    <s v="ZLIN"/>
    <n v="10"/>
    <n v="0"/>
    <n v="0"/>
    <n v="0"/>
    <m/>
    <m/>
    <m/>
  </r>
  <r>
    <s v="120605000282-0"/>
    <x v="33"/>
    <m/>
    <s v="EQUIPO DE AZUFRE"/>
    <s v="29.10.2014"/>
    <n v="32151040.800000001"/>
    <n v="13396267"/>
    <s v="ZLIN"/>
    <n v="10"/>
    <n v="0"/>
    <n v="0"/>
    <n v="0"/>
    <s v="ZLIN"/>
    <n v="10"/>
    <n v="0"/>
    <n v="0"/>
    <n v="0"/>
    <m/>
    <m/>
    <m/>
  </r>
  <r>
    <s v="120605000283-0"/>
    <x v="33"/>
    <m/>
    <s v="EQUIPO PARA DESTILACION DE EMULSION ASFALTICA"/>
    <s v="27.11.2014"/>
    <n v="4596098.58"/>
    <n v="1876740.2600000002"/>
    <s v="ZLIN"/>
    <n v="10"/>
    <n v="0"/>
    <n v="0"/>
    <n v="0"/>
    <s v="ZLIN"/>
    <n v="10"/>
    <n v="0"/>
    <n v="0"/>
    <n v="0"/>
    <m/>
    <m/>
    <m/>
  </r>
  <r>
    <s v="120605000284-0"/>
    <x v="33"/>
    <m/>
    <s v="HORNO DE CONVENSION AIRE FORZADO"/>
    <s v="06.10.2014"/>
    <n v="1515000"/>
    <n v="631250"/>
    <s v="ZLIN"/>
    <n v="10"/>
    <n v="0"/>
    <n v="0"/>
    <n v="0"/>
    <s v="ZLIN"/>
    <n v="10"/>
    <n v="0"/>
    <n v="0"/>
    <n v="0"/>
    <m/>
    <m/>
    <m/>
  </r>
  <r>
    <s v="120605000285-0"/>
    <x v="33"/>
    <m/>
    <s v="BALANZAS ANALITICAS"/>
    <s v="11.11.2014"/>
    <n v="2738181.6"/>
    <n v="822957.48"/>
    <s v="ZLIN"/>
    <n v="15"/>
    <n v="0"/>
    <n v="0"/>
    <n v="0"/>
    <s v="ZLIN"/>
    <n v="10"/>
    <n v="0"/>
    <n v="0"/>
    <n v="0"/>
    <m/>
    <m/>
    <m/>
  </r>
  <r>
    <s v="120605000286-0"/>
    <x v="33"/>
    <m/>
    <s v="BALANZAS ANALITICAS"/>
    <s v="11.11.2014"/>
    <n v="2738181.6"/>
    <n v="822957.48"/>
    <s v="ZLIN"/>
    <n v="15"/>
    <n v="0"/>
    <n v="0"/>
    <n v="0"/>
    <s v="ZLIN"/>
    <n v="10"/>
    <n v="0"/>
    <n v="0"/>
    <n v="0"/>
    <m/>
    <m/>
    <m/>
  </r>
  <r>
    <s v="120605000289-0"/>
    <x v="33"/>
    <m/>
    <s v="CABEZAL PARA DETERMINACION DE PRESION"/>
    <s v="14.10.2014"/>
    <n v="2978250"/>
    <n v="1700438.92"/>
    <s v="ZLIN"/>
    <n v="7"/>
    <n v="0"/>
    <n v="0"/>
    <n v="0"/>
    <s v="ZLIN"/>
    <n v="10"/>
    <n v="0"/>
    <n v="0"/>
    <n v="0"/>
    <m/>
    <m/>
    <m/>
  </r>
  <r>
    <s v="120605000290-0"/>
    <x v="33"/>
    <m/>
    <s v="-"/>
    <s v="17.11.2014"/>
    <n v="2589159.4"/>
    <n v="1057240.0899999999"/>
    <s v="ZLIN"/>
    <n v="10"/>
    <n v="0"/>
    <n v="0"/>
    <n v="0"/>
    <s v="ZLIN"/>
    <n v="10"/>
    <n v="0"/>
    <n v="0"/>
    <n v="0"/>
    <m/>
    <m/>
    <m/>
  </r>
  <r>
    <s v="120605000291-0"/>
    <x v="33"/>
    <m/>
    <s v="DENSIMETRO DE BUNKER"/>
    <s v="18.11.2014"/>
    <n v="7794481.2000000002"/>
    <n v="2342622.7700000005"/>
    <s v="ZLIN"/>
    <n v="15"/>
    <n v="0"/>
    <n v="0"/>
    <n v="0"/>
    <s v="ZLIN"/>
    <n v="10"/>
    <n v="0"/>
    <n v="0"/>
    <n v="0"/>
    <m/>
    <m/>
    <m/>
  </r>
  <r>
    <s v="120605000292-0"/>
    <x v="33"/>
    <m/>
    <s v="MICROSEPAROMETRO"/>
    <s v="11.11.2014"/>
    <n v="9075439.4399999995"/>
    <n v="2727613.3499999996"/>
    <s v="ZLIN"/>
    <n v="15"/>
    <n v="0"/>
    <n v="0"/>
    <n v="0"/>
    <s v="ZLIN"/>
    <n v="10"/>
    <n v="0"/>
    <n v="0"/>
    <n v="0"/>
    <m/>
    <m/>
    <m/>
  </r>
  <r>
    <s v="120605000293-0"/>
    <x v="33"/>
    <m/>
    <s v="EQUIPO PARA LA DETERMINACION DE LA DENSIDAD AL G"/>
    <s v="27.11.2014"/>
    <n v="968075.23"/>
    <n v="395297.37"/>
    <s v="ZLIN"/>
    <n v="10"/>
    <n v="0"/>
    <n v="0"/>
    <n v="0"/>
    <s v="ZLIN"/>
    <n v="10"/>
    <n v="0"/>
    <n v="0"/>
    <n v="0"/>
    <m/>
    <m/>
    <m/>
  </r>
  <r>
    <s v="120605000294-0"/>
    <x v="33"/>
    <m/>
    <s v="Peachimetro-Lab.El Alto"/>
    <s v="25.02.2014"/>
    <n v="235040"/>
    <n v="86825.959999999992"/>
    <s v="ZLIN"/>
    <n v="15"/>
    <n v="0"/>
    <n v="0"/>
    <n v="0"/>
    <s v="ZLIN"/>
    <n v="10"/>
    <n v="0"/>
    <n v="0"/>
    <n v="0"/>
    <m/>
    <m/>
    <m/>
  </r>
  <r>
    <s v="120605000295-0"/>
    <x v="33"/>
    <m/>
    <s v="MEDIDOR DE AZUFRE EN COMBUSTIBLE"/>
    <s v="29.10.2014"/>
    <n v="32151040.800000001"/>
    <n v="9910009.5700000003"/>
    <s v="ZLIN"/>
    <n v="15"/>
    <n v="0"/>
    <n v="0"/>
    <n v="0"/>
    <s v="ZLIN"/>
    <n v="10"/>
    <n v="0"/>
    <n v="0"/>
    <n v="0"/>
    <m/>
    <m/>
    <m/>
  </r>
  <r>
    <s v="120605000296-0"/>
    <x v="33"/>
    <m/>
    <s v="MOTOR PARA LABORATORIO I+D"/>
    <s v="13.10.2014"/>
    <n v="12904140.09"/>
    <n v="3977480.9399999995"/>
    <s v="ZLIN"/>
    <n v="15"/>
    <n v="0"/>
    <n v="0"/>
    <n v="0"/>
    <s v="ZLIN"/>
    <n v="10"/>
    <n v="0"/>
    <n v="0"/>
    <n v="0"/>
    <m/>
    <m/>
    <m/>
  </r>
  <r>
    <s v="120605000297-0"/>
    <x v="33"/>
    <m/>
    <s v="Cargador de batería"/>
    <s v="30.10.2014"/>
    <n v="425272.11"/>
    <n v="177196.71"/>
    <s v="ZLIN"/>
    <n v="10"/>
    <n v="0"/>
    <n v="0"/>
    <n v="0"/>
    <s v="ZLIN"/>
    <n v="10"/>
    <n v="0"/>
    <n v="0"/>
    <n v="0"/>
    <m/>
    <m/>
    <m/>
  </r>
  <r>
    <s v="120605000298-0"/>
    <x v="33"/>
    <m/>
    <s v="Detector multi gases"/>
    <s v="19.11.2014"/>
    <n v="663887.77"/>
    <n v="199530.74"/>
    <s v="ZLIN"/>
    <n v="15"/>
    <n v="0"/>
    <n v="0"/>
    <n v="0"/>
    <s v="ZLIN"/>
    <n v="10"/>
    <n v="0"/>
    <n v="0"/>
    <n v="0"/>
    <m/>
    <m/>
    <m/>
  </r>
  <r>
    <s v="120605000299-0"/>
    <x v="33"/>
    <m/>
    <s v="Detector multi gases"/>
    <s v="19.11.2014"/>
    <n v="663887.77"/>
    <n v="199530.74"/>
    <s v="ZLIN"/>
    <n v="15"/>
    <n v="0"/>
    <n v="0"/>
    <n v="0"/>
    <s v="ZLIN"/>
    <n v="10"/>
    <n v="0"/>
    <n v="0"/>
    <n v="0"/>
    <m/>
    <m/>
    <m/>
  </r>
  <r>
    <s v="120605000300-0"/>
    <x v="33"/>
    <m/>
    <s v="Detector multi gases"/>
    <s v="19.11.2014"/>
    <n v="663887.77"/>
    <n v="199530.74"/>
    <s v="ZLIN"/>
    <n v="15"/>
    <n v="0"/>
    <n v="0"/>
    <n v="0"/>
    <s v="ZLIN"/>
    <n v="10"/>
    <n v="0"/>
    <n v="0"/>
    <n v="0"/>
    <m/>
    <m/>
    <m/>
  </r>
  <r>
    <s v="120605000301-0"/>
    <x v="33"/>
    <m/>
    <s v="Gabinete para almacenaje de sustancias químicas."/>
    <s v="05.12.2014"/>
    <n v="1566447.04"/>
    <n v="626578.81000000006"/>
    <s v="ZLIN"/>
    <n v="10"/>
    <n v="0"/>
    <n v="0"/>
    <n v="0"/>
    <s v="ZLIN"/>
    <n v="10"/>
    <n v="0"/>
    <n v="0"/>
    <n v="0"/>
    <m/>
    <m/>
    <m/>
  </r>
  <r>
    <s v="120605000302-0"/>
    <x v="33"/>
    <m/>
    <s v="Mufla eléctrica Programable"/>
    <s v="16.12.2014"/>
    <n v="6766783.5199999996"/>
    <n v="2706713.3999999994"/>
    <s v="ZLIN"/>
    <n v="10"/>
    <n v="0"/>
    <n v="0"/>
    <n v="0"/>
    <s v="ZLIN"/>
    <n v="10"/>
    <n v="0"/>
    <n v="0"/>
    <n v="0"/>
    <m/>
    <m/>
    <m/>
  </r>
  <r>
    <s v="120605000303-0"/>
    <x v="33"/>
    <m/>
    <s v="pHmetro"/>
    <s v="20.10.2014"/>
    <n v="588253.75"/>
    <n v="181319.16999999998"/>
    <s v="ZLIN"/>
    <n v="15"/>
    <n v="0"/>
    <n v="0"/>
    <n v="0"/>
    <s v="ZLIN"/>
    <n v="10"/>
    <n v="0"/>
    <n v="0"/>
    <n v="0"/>
    <m/>
    <m/>
    <m/>
  </r>
  <r>
    <s v="120605000304-0"/>
    <x v="33"/>
    <m/>
    <s v="Balanza granataria"/>
    <s v="22.10.2014"/>
    <n v="674272.06"/>
    <n v="207832.87000000005"/>
    <s v="ZLIN"/>
    <n v="15"/>
    <n v="0"/>
    <n v="0"/>
    <n v="0"/>
    <s v="ZLIN"/>
    <n v="10"/>
    <n v="0"/>
    <n v="0"/>
    <n v="0"/>
    <m/>
    <m/>
    <m/>
  </r>
  <r>
    <s v="120605000305-0"/>
    <x v="33"/>
    <m/>
    <s v="Plantilla Calentadora Agitadora"/>
    <s v="22.10.2014"/>
    <n v="289700.2"/>
    <n v="120708.42000000001"/>
    <s v="ZLIN"/>
    <n v="10"/>
    <n v="0"/>
    <n v="0"/>
    <n v="0"/>
    <s v="ZLIN"/>
    <n v="10"/>
    <n v="0"/>
    <n v="0"/>
    <n v="0"/>
    <m/>
    <m/>
    <m/>
  </r>
  <r>
    <s v="120605000306-0"/>
    <x v="33"/>
    <m/>
    <s v="Bomba para vacío"/>
    <s v="05.12.2014"/>
    <n v="1658448.57"/>
    <n v="663379.44000000006"/>
    <s v="ZLIN"/>
    <n v="10"/>
    <n v="0"/>
    <n v="0"/>
    <n v="0"/>
    <s v="ZLIN"/>
    <n v="10"/>
    <n v="0"/>
    <n v="0"/>
    <n v="0"/>
    <m/>
    <m/>
    <m/>
  </r>
  <r>
    <s v="120605000307-0"/>
    <x v="33"/>
    <m/>
    <s v="JUEGO DE MASAS PREMIUM 1MG A 200G"/>
    <s v="20.10.2014"/>
    <n v="1312117.3999999999"/>
    <n v="546715.57999999996"/>
    <s v="ZLIN"/>
    <n v="10"/>
    <n v="0"/>
    <n v="0"/>
    <n v="0"/>
    <s v="ZLIN"/>
    <n v="10"/>
    <n v="0"/>
    <n v="0"/>
    <n v="0"/>
    <m/>
    <m/>
    <m/>
  </r>
  <r>
    <s v="120605000308-0"/>
    <x v="33"/>
    <m/>
    <s v="CONJUNTO ANALIZADOR DE 4 GASES"/>
    <s v="18.11.2014"/>
    <n v="5459357.7000000002"/>
    <n v="1640803.96"/>
    <s v="ZLIN"/>
    <n v="15"/>
    <n v="0"/>
    <n v="0"/>
    <n v="0"/>
    <s v="ZLIN"/>
    <n v="10"/>
    <n v="0"/>
    <n v="0"/>
    <n v="0"/>
    <m/>
    <m/>
    <m/>
  </r>
  <r>
    <s v="120605000309-0"/>
    <x v="33"/>
    <m/>
    <s v="Carretilla estibadora para estañones"/>
    <s v="30.10.2014"/>
    <n v="438705.55"/>
    <n v="182793.97999999998"/>
    <s v="ZLIN"/>
    <n v="10"/>
    <n v="0"/>
    <n v="0"/>
    <n v="0"/>
    <s v="ZLIN"/>
    <n v="10"/>
    <n v="0"/>
    <n v="0"/>
    <n v="0"/>
    <m/>
    <m/>
    <m/>
  </r>
  <r>
    <s v="120605000310-0"/>
    <x v="33"/>
    <m/>
    <s v="Hidrolavadora industrial de agua fría y caliente"/>
    <s v="30.10.2014"/>
    <n v="2189604.39"/>
    <n v="674908.18000000017"/>
    <s v="ZLIN"/>
    <n v="15"/>
    <n v="0"/>
    <n v="0"/>
    <n v="0"/>
    <s v="ZLIN"/>
    <n v="10"/>
    <n v="0"/>
    <n v="0"/>
    <n v="0"/>
    <m/>
    <m/>
    <m/>
  </r>
  <r>
    <s v="120605000311-0"/>
    <x v="33"/>
    <m/>
    <s v="Voltímetro digital de gancho"/>
    <s v="30.10.2014"/>
    <n v="147472.91"/>
    <n v="45456.010000000009"/>
    <s v="ZLIN"/>
    <n v="15"/>
    <n v="0"/>
    <n v="0"/>
    <n v="0"/>
    <s v="ZLIN"/>
    <n v="10"/>
    <n v="0"/>
    <n v="0"/>
    <n v="0"/>
    <m/>
    <m/>
    <m/>
  </r>
  <r>
    <s v="120605000312-0"/>
    <x v="33"/>
    <m/>
    <s v="Armario para equipos"/>
    <s v="17.11.2014"/>
    <n v="1015025.89"/>
    <n v="414468.91000000003"/>
    <s v="ZLIN"/>
    <n v="10"/>
    <n v="0"/>
    <n v="0"/>
    <n v="0"/>
    <s v="ZLIN"/>
    <n v="10"/>
    <n v="0"/>
    <n v="0"/>
    <n v="0"/>
    <m/>
    <m/>
    <m/>
  </r>
  <r>
    <s v="120605000313-0"/>
    <x v="33"/>
    <m/>
    <s v="Armario para equipos"/>
    <s v="17.11.2014"/>
    <n v="1015025.89"/>
    <n v="414468.91000000003"/>
    <s v="ZLIN"/>
    <n v="10"/>
    <n v="0"/>
    <n v="0"/>
    <n v="0"/>
    <s v="ZLIN"/>
    <n v="10"/>
    <n v="0"/>
    <n v="0"/>
    <n v="0"/>
    <m/>
    <m/>
    <m/>
  </r>
  <r>
    <s v="120605000314-0"/>
    <x v="33"/>
    <m/>
    <s v="Taladro neumático"/>
    <s v="30.10.2014"/>
    <n v="187816.17"/>
    <n v="78256.750000000015"/>
    <s v="ZLIN"/>
    <n v="10"/>
    <n v="0"/>
    <n v="0"/>
    <n v="0"/>
    <s v="ZLIN"/>
    <n v="10"/>
    <n v="0"/>
    <n v="0"/>
    <n v="0"/>
    <m/>
    <m/>
    <m/>
  </r>
  <r>
    <s v="120605000315-0"/>
    <x v="33"/>
    <m/>
    <s v="Multimetro automotriz con accesorios"/>
    <s v="30.10.2014"/>
    <n v="147201.71"/>
    <n v="45372.42"/>
    <s v="ZLIN"/>
    <n v="15"/>
    <n v="0"/>
    <n v="0"/>
    <n v="0"/>
    <s v="ZLIN"/>
    <n v="10"/>
    <n v="0"/>
    <n v="0"/>
    <n v="0"/>
    <m/>
    <m/>
    <m/>
  </r>
  <r>
    <s v="120605000316-0"/>
    <x v="33"/>
    <m/>
    <s v="Elevador electro-hidráulico simétrico 2 postes"/>
    <s v="30.10.2014"/>
    <n v="1220815.8400000001"/>
    <n v="376295.64000000013"/>
    <s v="ZLIN"/>
    <n v="15"/>
    <n v="0"/>
    <n v="0"/>
    <n v="0"/>
    <s v="ZLIN"/>
    <n v="10"/>
    <n v="0"/>
    <n v="0"/>
    <n v="0"/>
    <m/>
    <m/>
    <m/>
  </r>
  <r>
    <s v="120605000317-0"/>
    <x v="33"/>
    <m/>
    <s v="Juego probador de fugas de cilindro motor diesel"/>
    <s v="30.10.2014"/>
    <n v="206751.58"/>
    <n v="63727.649999999994"/>
    <s v="ZLIN"/>
    <n v="15"/>
    <n v="0"/>
    <n v="0"/>
    <n v="0"/>
    <s v="ZLIN"/>
    <n v="10"/>
    <n v="0"/>
    <n v="0"/>
    <n v="0"/>
    <m/>
    <m/>
    <m/>
  </r>
  <r>
    <s v="120605000318-0"/>
    <x v="33"/>
    <m/>
    <s v="Equipo diagnostico Automotriz, para Diesel y Gas"/>
    <s v="18.11.2014"/>
    <n v="3685066.45"/>
    <n v="1504735.4700000002"/>
    <s v="ZLIN"/>
    <n v="10"/>
    <n v="0"/>
    <n v="0"/>
    <n v="0"/>
    <s v="ZLIN"/>
    <n v="10"/>
    <n v="0"/>
    <n v="0"/>
    <n v="0"/>
    <m/>
    <m/>
    <m/>
  </r>
  <r>
    <s v="120605000319-0"/>
    <x v="33"/>
    <m/>
    <s v="Juego comprobador de compresión para vehículos d"/>
    <s v="30.10.2014"/>
    <n v="232525.75"/>
    <n v="71672.09"/>
    <s v="ZLIN"/>
    <n v="15"/>
    <n v="0"/>
    <n v="0"/>
    <n v="0"/>
    <s v="ZLIN"/>
    <n v="10"/>
    <n v="0"/>
    <n v="0"/>
    <n v="0"/>
    <m/>
    <m/>
    <m/>
  </r>
  <r>
    <s v="120605000320-0"/>
    <x v="33"/>
    <m/>
    <s v="Capilla extractora ( Sistema Extracción de Gases"/>
    <s v="19.03.2015"/>
    <n v="17776555.449999999"/>
    <n v="6666208.2899999991"/>
    <s v="ZLIN"/>
    <n v="10"/>
    <n v="0"/>
    <n v="0"/>
    <n v="0"/>
    <s v="ZLIN"/>
    <n v="10"/>
    <n v="0"/>
    <n v="0"/>
    <n v="0"/>
    <m/>
    <m/>
    <m/>
  </r>
  <r>
    <s v="120605000321-0"/>
    <x v="33"/>
    <m/>
    <s v="Generador de Hidrógeno alta pureza"/>
    <s v="10.12.2014"/>
    <n v="7380748.6799999997"/>
    <n v="2161504.9699999997"/>
    <s v="ZLIN"/>
    <n v="15"/>
    <n v="0"/>
    <n v="0"/>
    <n v="0"/>
    <s v="ZLIN"/>
    <n v="10"/>
    <n v="0"/>
    <n v="0"/>
    <n v="0"/>
    <m/>
    <m/>
    <m/>
  </r>
  <r>
    <s v="120605000322-0"/>
    <x v="33"/>
    <m/>
    <s v="TERMOSTATO DE INMERSION"/>
    <s v="20.11.2015"/>
    <n v="2588972.4300000002"/>
    <n v="798266.49000000022"/>
    <s v="ZLIN"/>
    <n v="10"/>
    <n v="0"/>
    <n v="0"/>
    <n v="0"/>
    <s v="ZLIN"/>
    <n v="10"/>
    <n v="0"/>
    <n v="0"/>
    <n v="0"/>
    <m/>
    <m/>
    <m/>
  </r>
  <r>
    <s v="120605000324-0"/>
    <x v="33"/>
    <m/>
    <s v="DESTILADOR AUTOMATICO"/>
    <s v="23.12.2015"/>
    <n v="62153808.07"/>
    <n v="9323071.200000003"/>
    <s v="ZLIN"/>
    <n v="20"/>
    <n v="0"/>
    <n v="0"/>
    <n v="0"/>
    <s v="ZLIN"/>
    <n v="10"/>
    <n v="0"/>
    <n v="0"/>
    <n v="0"/>
    <m/>
    <m/>
    <m/>
  </r>
  <r>
    <s v="120605000325-0"/>
    <x v="33"/>
    <m/>
    <s v="DESTILADOR AUTOMATICO"/>
    <s v="23.12.2015"/>
    <n v="32058445.719999999"/>
    <n v="4808766.8699999973"/>
    <s v="ZLIN"/>
    <n v="20"/>
    <n v="0"/>
    <n v="0"/>
    <n v="0"/>
    <s v="ZLIN"/>
    <n v="10"/>
    <n v="0"/>
    <n v="0"/>
    <n v="0"/>
    <m/>
    <m/>
    <m/>
  </r>
  <r>
    <s v="120605000326-0"/>
    <x v="33"/>
    <m/>
    <s v="Analizador de punto de congelación manual para JE"/>
    <s v="14.12.2015"/>
    <n v="3955687.43"/>
    <n v="791137.49000000022"/>
    <s v="ZLIN"/>
    <n v="15"/>
    <n v="0"/>
    <n v="0"/>
    <n v="0"/>
    <s v="ZLIN"/>
    <n v="10"/>
    <n v="0"/>
    <n v="0"/>
    <n v="0"/>
    <m/>
    <m/>
    <m/>
  </r>
  <r>
    <s v="120605000327-0"/>
    <x v="33"/>
    <m/>
    <s v="INCUBADORA A 20° C"/>
    <s v="23.12.2015"/>
    <n v="20420879.350000001"/>
    <n v="6126263.8100000024"/>
    <s v="ZLIN"/>
    <n v="10"/>
    <n v="0"/>
    <n v="0"/>
    <n v="0"/>
    <s v="ZLIN"/>
    <n v="10"/>
    <n v="0"/>
    <n v="0"/>
    <n v="0"/>
    <m/>
    <m/>
    <m/>
  </r>
  <r>
    <s v="120605000328-0"/>
    <x v="33"/>
    <m/>
    <s v="EQ.DETERMINAR PARTICULAS COMBUSTIBLE AVIACION"/>
    <s v="24.12.2015"/>
    <n v="16176246.08"/>
    <n v="4852873.83"/>
    <s v="ZLIN"/>
    <n v="10"/>
    <n v="0"/>
    <n v="0"/>
    <n v="0"/>
    <s v="ZLIN"/>
    <n v="10"/>
    <n v="0"/>
    <n v="0"/>
    <n v="0"/>
    <m/>
    <m/>
    <m/>
  </r>
  <r>
    <s v="120605000333-0"/>
    <x v="33"/>
    <m/>
    <s v="Horno rotatorio para el ensayo de lámina asfálti"/>
    <s v="18.03.2016"/>
    <n v="654853.31000000006"/>
    <n v="180084.66000000003"/>
    <s v="ZLIN"/>
    <n v="10"/>
    <n v="0"/>
    <n v="0"/>
    <n v="0"/>
    <s v="ZLIN"/>
    <n v="10"/>
    <n v="0"/>
    <n v="0"/>
    <n v="0"/>
    <m/>
    <m/>
    <m/>
  </r>
  <r>
    <s v="120605000335-0"/>
    <x v="33"/>
    <m/>
    <s v="Equipo automàtico para la determinaciòn del punto"/>
    <s v="17.12.2015"/>
    <n v="9321640.9199999999"/>
    <n v="2796492.2699999996"/>
    <s v="ZLIN"/>
    <n v="10"/>
    <n v="0"/>
    <n v="0"/>
    <n v="0"/>
    <s v="ZLIN"/>
    <n v="10"/>
    <n v="0"/>
    <n v="0"/>
    <n v="0"/>
    <m/>
    <m/>
    <m/>
  </r>
  <r>
    <s v="120605000336-0"/>
    <x v="33"/>
    <m/>
    <s v="Equipo automàtico para la determinaciòn del punto"/>
    <s v="17.12.2015"/>
    <n v="9546712.8699999992"/>
    <n v="2864013.8699999992"/>
    <s v="ZLIN"/>
    <n v="10"/>
    <n v="0"/>
    <n v="0"/>
    <n v="0"/>
    <s v="ZLIN"/>
    <n v="10"/>
    <n v="0"/>
    <n v="0"/>
    <n v="0"/>
    <m/>
    <m/>
    <m/>
  </r>
  <r>
    <s v="120605000339-0"/>
    <x v="33"/>
    <m/>
    <s v="Equipo Destructor de material  grueso y tejidos"/>
    <s v="24.11.2015"/>
    <n v="3463639.12"/>
    <n v="1067955.3900000001"/>
    <s v="ZLIN"/>
    <n v="10"/>
    <n v="0"/>
    <n v="0"/>
    <n v="0"/>
    <s v="ZLIN"/>
    <n v="10"/>
    <n v="0"/>
    <n v="0"/>
    <n v="0"/>
    <m/>
    <m/>
    <m/>
  </r>
  <r>
    <s v="120605000340-0"/>
    <x v="33"/>
    <m/>
    <s v="Viscosímetro de caída de bola Lovis"/>
    <s v="24.12.2015"/>
    <n v="15676403.800000001"/>
    <n v="4702921.1400000006"/>
    <s v="ZLIN"/>
    <n v="10"/>
    <n v="0"/>
    <n v="0"/>
    <n v="0"/>
    <s v="ZLIN"/>
    <n v="10"/>
    <n v="0"/>
    <n v="0"/>
    <n v="0"/>
    <m/>
    <m/>
    <m/>
  </r>
  <r>
    <s v="120605000341-0"/>
    <x v="33"/>
    <m/>
    <s v="Analizador múltiple por infrarrojo cercano NIR"/>
    <s v="24.12.2015"/>
    <n v="50127559.009999998"/>
    <n v="10025511.809999995"/>
    <s v="ZLIN"/>
    <n v="15"/>
    <n v="0"/>
    <n v="0"/>
    <n v="0"/>
    <s v="ZLIN"/>
    <n v="10"/>
    <n v="0"/>
    <n v="0"/>
    <n v="0"/>
    <m/>
    <m/>
    <m/>
  </r>
  <r>
    <s v="120605000342-0"/>
    <x v="33"/>
    <m/>
    <s v="Bomba para digestión  de muestras  orgánicas y e"/>
    <s v="24.12.2015"/>
    <n v="35838382.359999999"/>
    <n v="10751514.719999999"/>
    <s v="ZLIN"/>
    <n v="10"/>
    <n v="0"/>
    <n v="0"/>
    <n v="0"/>
    <s v="ZLIN"/>
    <n v="10"/>
    <n v="0"/>
    <n v="0"/>
    <n v="0"/>
    <m/>
    <m/>
    <m/>
  </r>
  <r>
    <s v="120605000343-0"/>
    <x v="33"/>
    <m/>
    <s v="FRENO DINAMOMETRICO PARA MOTORES"/>
    <s v="31.10.2014"/>
    <n v="2104411.6800000002"/>
    <n v="1101893.3500000001"/>
    <s v="ZLIN"/>
    <n v="10"/>
    <n v="0"/>
    <n v="0"/>
    <n v="0"/>
    <s v="ZLIN"/>
    <n v="10"/>
    <n v="0"/>
    <n v="0"/>
    <n v="0"/>
    <m/>
    <m/>
    <m/>
  </r>
  <r>
    <s v="120605000344-0"/>
    <x v="33"/>
    <m/>
    <s v="BASE UNIVERSAL PARA MOTORES"/>
    <s v="31.10.2014"/>
    <n v="471105.29"/>
    <n v="258126.43999999997"/>
    <s v="ZLIN"/>
    <n v="10"/>
    <n v="0"/>
    <n v="0"/>
    <n v="0"/>
    <s v="ZLIN"/>
    <n v="10"/>
    <n v="0"/>
    <n v="0"/>
    <n v="0"/>
    <m/>
    <m/>
    <m/>
  </r>
  <r>
    <s v="120605000345-0"/>
    <x v="33"/>
    <m/>
    <s v="BASE UNIVERSAL PARA MOTORES"/>
    <s v="31.10.2014"/>
    <n v="471105.29"/>
    <n v="258126.43999999997"/>
    <s v="ZLIN"/>
    <n v="10"/>
    <n v="0"/>
    <n v="0"/>
    <n v="0"/>
    <s v="ZLIN"/>
    <n v="10"/>
    <n v="0"/>
    <n v="0"/>
    <n v="0"/>
    <m/>
    <m/>
    <m/>
  </r>
  <r>
    <s v="120605000346-0"/>
    <x v="33"/>
    <m/>
    <s v="CONSOLA DE COMANDO CON TABLERO"/>
    <s v="31.10.2014"/>
    <n v="2290627.16"/>
    <n v="1062577.3400000001"/>
    <s v="ZLIN"/>
    <n v="15"/>
    <n v="0"/>
    <n v="0"/>
    <n v="0"/>
    <s v="ZLIN"/>
    <n v="10"/>
    <n v="0"/>
    <n v="0"/>
    <n v="0"/>
    <m/>
    <m/>
    <m/>
  </r>
  <r>
    <s v="120605000347-0"/>
    <x v="33"/>
    <m/>
    <s v="EQUIPO PARA ADQUISICION DE DATOS"/>
    <s v="31.10.2014"/>
    <n v="3859836.92"/>
    <n v="2114868.98"/>
    <s v="ZLIN"/>
    <n v="10"/>
    <n v="0"/>
    <n v="0"/>
    <n v="0"/>
    <s v="ZLIN"/>
    <n v="10"/>
    <n v="0"/>
    <n v="0"/>
    <n v="0"/>
    <m/>
    <m/>
    <m/>
  </r>
  <r>
    <s v="120605000348-0"/>
    <x v="33"/>
    <m/>
    <s v="INTERCAMBIADOR DE CALOR"/>
    <s v="31.10.2014"/>
    <n v="422542.54"/>
    <n v="231518.11"/>
    <s v="ZLIN"/>
    <n v="10"/>
    <n v="0"/>
    <n v="0"/>
    <n v="0"/>
    <s v="ZLIN"/>
    <n v="10"/>
    <n v="0"/>
    <n v="0"/>
    <n v="0"/>
    <m/>
    <m/>
    <m/>
  </r>
  <r>
    <s v="120605000349-0"/>
    <x v="33"/>
    <m/>
    <s v="TORRE DE ENFRIAMIENTO"/>
    <s v="31.10.2014"/>
    <n v="2907075.03"/>
    <n v="1592834.8599999999"/>
    <s v="ZLIN"/>
    <n v="10"/>
    <n v="0"/>
    <n v="0"/>
    <n v="0"/>
    <s v="ZLIN"/>
    <n v="10"/>
    <n v="0"/>
    <n v="0"/>
    <n v="0"/>
    <m/>
    <m/>
    <m/>
  </r>
  <r>
    <s v="120605000350-0"/>
    <x v="33"/>
    <m/>
    <s v="BOMBA CENTRIFUGA CON MOTOR ELECTRICO"/>
    <s v="31.10.2014"/>
    <n v="402688.44"/>
    <n v="220639.7"/>
    <s v="ZLIN"/>
    <n v="10"/>
    <n v="0"/>
    <n v="0"/>
    <n v="0"/>
    <s v="ZLIN"/>
    <n v="10"/>
    <n v="0"/>
    <n v="0"/>
    <n v="0"/>
    <m/>
    <m/>
    <m/>
  </r>
  <r>
    <s v="120605000351-0"/>
    <x v="33"/>
    <m/>
    <s v="BOMBA CENTRIFUGA CON MOTOR ELECTRICO"/>
    <s v="31.10.2014"/>
    <n v="402688.44"/>
    <n v="220639.7"/>
    <s v="ZLIN"/>
    <n v="10"/>
    <n v="0"/>
    <n v="0"/>
    <n v="0"/>
    <s v="ZLIN"/>
    <n v="10"/>
    <n v="0"/>
    <n v="0"/>
    <n v="0"/>
    <m/>
    <m/>
    <m/>
  </r>
  <r>
    <s v="120605000352-0"/>
    <x v="33"/>
    <m/>
    <s v="VENTILADOR AXIAL CON MOTOR"/>
    <s v="31.10.2014"/>
    <n v="1250950.47"/>
    <n v="685416.61"/>
    <s v="ZLIN"/>
    <n v="10"/>
    <n v="0"/>
    <n v="0"/>
    <n v="0"/>
    <s v="ZLIN"/>
    <n v="10"/>
    <n v="0"/>
    <n v="0"/>
    <n v="0"/>
    <m/>
    <m/>
    <m/>
  </r>
  <r>
    <s v="120605000353-0"/>
    <x v="33"/>
    <m/>
    <s v="ANALIZADOR DE GASES"/>
    <s v="31.10.2014"/>
    <n v="4569217.84"/>
    <n v="2119571.1399999997"/>
    <s v="ZLIN"/>
    <n v="15"/>
    <n v="0"/>
    <n v="0"/>
    <n v="0"/>
    <s v="ZLIN"/>
    <n v="10"/>
    <n v="0"/>
    <n v="0"/>
    <n v="0"/>
    <m/>
    <m/>
    <m/>
  </r>
  <r>
    <s v="120605000354-0"/>
    <x v="33"/>
    <m/>
    <s v="FLUJOMETRO (CON PC, MONITOR Y TECLADO)"/>
    <s v="31.10.2014"/>
    <n v="6779737.3200000003"/>
    <n v="3144988.08"/>
    <s v="ZLIN"/>
    <n v="15"/>
    <n v="0"/>
    <n v="0"/>
    <n v="0"/>
    <s v="ZLIN"/>
    <n v="10"/>
    <n v="0"/>
    <n v="0"/>
    <n v="0"/>
    <m/>
    <m/>
    <m/>
  </r>
  <r>
    <s v="120605000355-0"/>
    <x v="33"/>
    <m/>
    <s v="BANCO DE PRUEBAS PARA VEHICULOS"/>
    <s v="31.10.2014"/>
    <n v="17649423.93"/>
    <n v="8187223.9800000004"/>
    <s v="ZLIN"/>
    <n v="15"/>
    <n v="0"/>
    <n v="0"/>
    <n v="0"/>
    <s v="ZLIN"/>
    <n v="10"/>
    <n v="0"/>
    <n v="0"/>
    <n v="0"/>
    <m/>
    <m/>
    <m/>
  </r>
  <r>
    <s v="120605000356-0"/>
    <x v="33"/>
    <m/>
    <s v="Reometro de viga Flexible BBR"/>
    <s v="08.01.2016"/>
    <n v="23575721.73"/>
    <n v="4584168.1099999994"/>
    <s v="ZLIN"/>
    <n v="15"/>
    <n v="0"/>
    <n v="0"/>
    <n v="0"/>
    <s v="ZLIN"/>
    <n v="10"/>
    <n v="0"/>
    <n v="0"/>
    <n v="0"/>
    <m/>
    <m/>
    <m/>
  </r>
  <r>
    <s v="120605000357-0"/>
    <x v="33"/>
    <m/>
    <s v="Generador de Nitrogeno"/>
    <s v="16.11.2015"/>
    <n v="10476365.5"/>
    <n v="2143013.6799999997"/>
    <s v="ZLIN"/>
    <n v="15"/>
    <n v="0"/>
    <n v="0"/>
    <n v="0"/>
    <s v="ZLIN"/>
    <n v="10"/>
    <n v="0"/>
    <n v="0"/>
    <n v="0"/>
    <m/>
    <m/>
    <m/>
  </r>
  <r>
    <s v="120605000358-0"/>
    <x v="33"/>
    <m/>
    <s v="PHMETROS DE SOBREMESA"/>
    <s v="04.11.2014"/>
    <n v="776807.2"/>
    <n v="233468.54999999993"/>
    <s v="ZLIN"/>
    <n v="15"/>
    <n v="0"/>
    <n v="0"/>
    <n v="0"/>
    <s v="ZLIN"/>
    <n v="10"/>
    <n v="0"/>
    <n v="0"/>
    <n v="0"/>
    <m/>
    <m/>
    <m/>
  </r>
  <r>
    <s v="120605000359-0"/>
    <x v="33"/>
    <m/>
    <s v="PHMETROS DE SOBREMESA"/>
    <s v="04.11.2014"/>
    <n v="776807.2"/>
    <n v="233468.54999999993"/>
    <s v="ZLIN"/>
    <n v="15"/>
    <n v="0"/>
    <n v="0"/>
    <n v="0"/>
    <s v="ZLIN"/>
    <n v="10"/>
    <n v="0"/>
    <n v="0"/>
    <n v="0"/>
    <m/>
    <m/>
    <m/>
  </r>
  <r>
    <s v="120605000365-0"/>
    <x v="33"/>
    <m/>
    <s v="PHIMETROS (EQUIPOS PARA ANALISIS DE AGUAS)"/>
    <s v="18.12.2014"/>
    <n v="638556.62"/>
    <n v="187005.87"/>
    <s v="ZLIN"/>
    <n v="15"/>
    <n v="0"/>
    <n v="0"/>
    <n v="0"/>
    <s v="ZLIN"/>
    <n v="10"/>
    <n v="0"/>
    <n v="0"/>
    <n v="0"/>
    <m/>
    <m/>
    <m/>
  </r>
  <r>
    <s v="120605000366-0"/>
    <x v="33"/>
    <m/>
    <s v="PHIMETROS (EQUIPOS PARA ANALISIS DE AGUAS)"/>
    <s v="18.12.2014"/>
    <n v="638556.62"/>
    <n v="187005.87"/>
    <s v="ZLIN"/>
    <n v="15"/>
    <n v="0"/>
    <n v="0"/>
    <n v="0"/>
    <s v="ZLIN"/>
    <n v="10"/>
    <n v="0"/>
    <n v="0"/>
    <n v="0"/>
    <m/>
    <m/>
    <m/>
  </r>
  <r>
    <s v="120605000373-0"/>
    <x v="33"/>
    <m/>
    <s v="MAQUINA PARA HACER HIELO"/>
    <s v="15.04.2015"/>
    <n v="1694700"/>
    <n v="621390"/>
    <s v="ZLIN"/>
    <n v="10"/>
    <n v="0"/>
    <n v="0"/>
    <n v="0"/>
    <s v="ZLIN"/>
    <n v="10"/>
    <n v="0"/>
    <n v="0"/>
    <n v="0"/>
    <m/>
    <m/>
    <m/>
  </r>
  <r>
    <s v="120605000374-0"/>
    <x v="33"/>
    <m/>
    <s v="DESHUMIFICADOR"/>
    <s v="24.04.2015"/>
    <n v="169995"/>
    <n v="62331.5"/>
    <s v="ZLIN"/>
    <n v="10"/>
    <n v="0"/>
    <n v="0"/>
    <n v="0"/>
    <s v="ZLIN"/>
    <n v="10"/>
    <n v="0"/>
    <n v="0"/>
    <n v="0"/>
    <m/>
    <m/>
    <m/>
  </r>
  <r>
    <s v="120605000375-0"/>
    <x v="33"/>
    <m/>
    <s v="Dewar para almacenamiento de hielo seco"/>
    <s v="02.12.2015"/>
    <n v="6077724.9299999997"/>
    <n v="1823317.4699999997"/>
    <s v="ZLIN"/>
    <n v="10"/>
    <n v="0"/>
    <n v="0"/>
    <n v="0"/>
    <s v="ZLIN"/>
    <n v="10"/>
    <n v="0"/>
    <n v="0"/>
    <n v="0"/>
    <m/>
    <m/>
    <m/>
  </r>
  <r>
    <s v="120605000376-0"/>
    <x v="33"/>
    <m/>
    <s v="Generador de pastillas de hielo seco"/>
    <s v="10.12.2015"/>
    <n v="1078445.22"/>
    <n v="215689.04999999993"/>
    <s v="ZLIN"/>
    <n v="15"/>
    <n v="0"/>
    <n v="0"/>
    <n v="0"/>
    <s v="ZLIN"/>
    <n v="10"/>
    <n v="0"/>
    <n v="0"/>
    <n v="0"/>
    <m/>
    <m/>
    <m/>
  </r>
  <r>
    <s v="120605000378-0"/>
    <x v="33"/>
    <m/>
    <s v="Complemento para cromatógrafo de gases"/>
    <s v="19.11.2015"/>
    <n v="8469030.5500000007"/>
    <n v="2611284.4200000009"/>
    <s v="ZLIN"/>
    <n v="10"/>
    <n v="0"/>
    <n v="0"/>
    <n v="0"/>
    <s v="ZLIN"/>
    <n v="10"/>
    <n v="0"/>
    <n v="0"/>
    <n v="0"/>
    <m/>
    <m/>
    <m/>
  </r>
  <r>
    <s v="120605000379-0"/>
    <x v="33"/>
    <m/>
    <s v="Equipo para determinación de punto de enturbamie"/>
    <s v="19.11.2015"/>
    <n v="17895756.800000001"/>
    <n v="5517858.3500000015"/>
    <s v="ZLIN"/>
    <n v="10"/>
    <n v="0"/>
    <n v="0"/>
    <n v="0"/>
    <s v="ZLIN"/>
    <n v="10"/>
    <n v="0"/>
    <n v="0"/>
    <n v="0"/>
    <m/>
    <m/>
    <m/>
  </r>
  <r>
    <s v="120605000380-0"/>
    <x v="33"/>
    <m/>
    <s v="Mesa para trabajo en el laboratorio"/>
    <s v="02.11.2015"/>
    <n v="608166"/>
    <n v="187517.84999999998"/>
    <s v="ZLIN"/>
    <n v="10"/>
    <n v="0"/>
    <n v="0"/>
    <n v="0"/>
    <s v="ZLIN"/>
    <n v="10"/>
    <n v="0"/>
    <n v="0"/>
    <n v="0"/>
    <m/>
    <m/>
    <m/>
  </r>
  <r>
    <s v="120605000381-0"/>
    <x v="33"/>
    <m/>
    <s v="Mesa para trabajo en el laboratorio"/>
    <s v="02.11.2015"/>
    <n v="382222.5"/>
    <n v="117851.94"/>
    <s v="ZLIN"/>
    <n v="10"/>
    <n v="0"/>
    <n v="0"/>
    <n v="0"/>
    <s v="ZLIN"/>
    <n v="10"/>
    <n v="0"/>
    <n v="0"/>
    <n v="0"/>
    <m/>
    <m/>
    <m/>
  </r>
  <r>
    <s v="120605000382-0"/>
    <x v="33"/>
    <m/>
    <s v="Refrigerador para laboratorio"/>
    <s v="10.12.2015"/>
    <n v="4836919.33"/>
    <n v="1451075.79"/>
    <s v="ZLIN"/>
    <n v="10"/>
    <n v="0"/>
    <n v="0"/>
    <n v="0"/>
    <s v="ZLIN"/>
    <n v="10"/>
    <n v="0"/>
    <n v="0"/>
    <n v="0"/>
    <m/>
    <m/>
    <m/>
  </r>
  <r>
    <s v="120605000383-0"/>
    <x v="33"/>
    <m/>
    <s v="DESTILADOR PARA RECUPERACION DE ETANOL"/>
    <s v="03.12.2015"/>
    <n v="32621950.609999999"/>
    <n v="4893292.59"/>
    <s v="ZLIN"/>
    <n v="20"/>
    <n v="0"/>
    <n v="0"/>
    <n v="0"/>
    <s v="ZLIN"/>
    <n v="10"/>
    <n v="0"/>
    <n v="0"/>
    <n v="0"/>
    <m/>
    <m/>
    <m/>
  </r>
  <r>
    <s v="120605000384-0"/>
    <x v="33"/>
    <m/>
    <s v="Equipo Presión de Vapor"/>
    <s v="22.12.2015"/>
    <n v="19897305.34"/>
    <n v="5969191.5999999996"/>
    <s v="ZLIN"/>
    <n v="10"/>
    <n v="0"/>
    <n v="0"/>
    <n v="0"/>
    <s v="ZLIN"/>
    <n v="10"/>
    <n v="0"/>
    <n v="0"/>
    <n v="0"/>
    <m/>
    <m/>
    <m/>
  </r>
  <r>
    <s v="120605000386-0"/>
    <x v="33"/>
    <m/>
    <s v="CONDUCTIMETRO"/>
    <s v="10.09.2015"/>
    <n v="798910"/>
    <n v="178400.67000000004"/>
    <s v="ZLIN"/>
    <n v="15"/>
    <n v="0"/>
    <n v="0"/>
    <n v="0"/>
    <s v="ZLIN"/>
    <n v="10"/>
    <n v="0"/>
    <n v="0"/>
    <n v="0"/>
    <m/>
    <m/>
    <m/>
  </r>
  <r>
    <s v="120605000387-0"/>
    <x v="33"/>
    <m/>
    <s v="CONDUCTIMETRO"/>
    <s v="10.09.2015"/>
    <n v="798910"/>
    <n v="178400.67000000004"/>
    <s v="ZLIN"/>
    <n v="15"/>
    <n v="0"/>
    <n v="0"/>
    <n v="0"/>
    <s v="ZLIN"/>
    <n v="10"/>
    <n v="0"/>
    <n v="0"/>
    <n v="0"/>
    <m/>
    <m/>
    <m/>
  </r>
  <r>
    <s v="120605000388-0"/>
    <x v="33"/>
    <m/>
    <s v="MICROMETRO"/>
    <s v="20.10.2015"/>
    <n v="130222.9"/>
    <n v="28068.62999999999"/>
    <s v="ZLIN"/>
    <n v="15"/>
    <n v="0"/>
    <n v="0"/>
    <n v="0"/>
    <s v="ZLIN"/>
    <n v="10"/>
    <n v="0"/>
    <n v="0"/>
    <n v="0"/>
    <m/>
    <m/>
    <m/>
  </r>
  <r>
    <s v="120605000389-0"/>
    <x v="33"/>
    <m/>
    <s v="MICROMETRO"/>
    <s v="20.10.2015"/>
    <n v="161756.65"/>
    <n v="34865.509999999995"/>
    <s v="ZLIN"/>
    <n v="15"/>
    <n v="0"/>
    <n v="0"/>
    <n v="0"/>
    <s v="ZLIN"/>
    <n v="10"/>
    <n v="0"/>
    <n v="0"/>
    <n v="0"/>
    <m/>
    <m/>
    <m/>
  </r>
  <r>
    <s v="120605000390-0"/>
    <x v="33"/>
    <m/>
    <s v="MICROMETRO"/>
    <s v="20.10.2015"/>
    <n v="188034.95"/>
    <n v="40529.640000000014"/>
    <s v="ZLIN"/>
    <n v="15"/>
    <n v="0"/>
    <n v="0"/>
    <n v="0"/>
    <s v="ZLIN"/>
    <n v="10"/>
    <n v="0"/>
    <n v="0"/>
    <n v="0"/>
    <m/>
    <m/>
    <m/>
  </r>
  <r>
    <s v="120605000391-0"/>
    <x v="33"/>
    <m/>
    <s v="EQUIPO PRESION A VAPOR"/>
    <s v="24.12.2015"/>
    <n v="9919814.0199999996"/>
    <n v="2975944.1999999993"/>
    <s v="ZLIN"/>
    <n v="10"/>
    <n v="0"/>
    <n v="0"/>
    <n v="0"/>
    <s v="ZLIN"/>
    <n v="10"/>
    <n v="0"/>
    <n v="0"/>
    <n v="0"/>
    <m/>
    <m/>
    <m/>
  </r>
  <r>
    <s v="120605000392-0"/>
    <x v="33"/>
    <m/>
    <s v="LAMPARA PARA ANALISIS DE PENETRACION"/>
    <s v="27.10.2015"/>
    <n v="139243"/>
    <n v="44093.619999999995"/>
    <s v="ZLIN"/>
    <n v="10"/>
    <n v="0"/>
    <n v="0"/>
    <n v="0"/>
    <s v="ZLIN"/>
    <n v="10"/>
    <n v="0"/>
    <n v="0"/>
    <n v="0"/>
    <m/>
    <m/>
    <m/>
  </r>
  <r>
    <s v="120605000393-0"/>
    <x v="33"/>
    <m/>
    <s v="Pipetas automaticas-Ctrol.Cal.Pac.Ctral"/>
    <s v="11.11.2015"/>
    <n v="236945.23"/>
    <n v="73058.100000000006"/>
    <s v="ZLIN"/>
    <n v="10"/>
    <n v="0"/>
    <n v="0"/>
    <n v="0"/>
    <s v="ZLIN"/>
    <n v="10"/>
    <n v="0"/>
    <n v="0"/>
    <n v="0"/>
    <m/>
    <m/>
    <m/>
  </r>
  <r>
    <s v="120605000394-0"/>
    <x v="33"/>
    <m/>
    <s v="Pipetas automaticas-Ctrol.Cal.Pac.Ctral"/>
    <s v="11.11.2015"/>
    <n v="236945.23"/>
    <n v="73058.100000000006"/>
    <s v="ZLIN"/>
    <n v="10"/>
    <n v="0"/>
    <n v="0"/>
    <n v="0"/>
    <s v="ZLIN"/>
    <n v="10"/>
    <n v="0"/>
    <n v="0"/>
    <n v="0"/>
    <m/>
    <m/>
    <m/>
  </r>
  <r>
    <s v="120605000395-0"/>
    <x v="33"/>
    <m/>
    <s v="Pipetas automaticas-Ctrol.Cal.Pac.Ctral"/>
    <s v="11.11.2015"/>
    <n v="236945.23"/>
    <n v="73058.100000000006"/>
    <s v="ZLIN"/>
    <n v="10"/>
    <n v="0"/>
    <n v="0"/>
    <n v="0"/>
    <s v="ZLIN"/>
    <n v="10"/>
    <n v="0"/>
    <n v="0"/>
    <n v="0"/>
    <m/>
    <m/>
    <m/>
  </r>
  <r>
    <s v="120605000396-0"/>
    <x v="33"/>
    <m/>
    <s v="Pipetas automaticas-Ctrol.Cal.Pac.Ctral"/>
    <s v="11.11.2015"/>
    <n v="236945.22"/>
    <n v="73058.100000000006"/>
    <s v="ZLIN"/>
    <n v="10"/>
    <n v="0"/>
    <n v="0"/>
    <n v="0"/>
    <s v="ZLIN"/>
    <n v="10"/>
    <n v="0"/>
    <n v="0"/>
    <n v="0"/>
    <m/>
    <m/>
    <m/>
  </r>
  <r>
    <s v="120605000397-0"/>
    <x v="33"/>
    <m/>
    <s v="Conductímetro"/>
    <s v="09.12.2015"/>
    <n v="849669.6"/>
    <n v="169933.91999999993"/>
    <s v="ZLIN"/>
    <n v="15"/>
    <n v="0"/>
    <n v="0"/>
    <n v="0"/>
    <s v="ZLIN"/>
    <n v="10"/>
    <n v="0"/>
    <n v="0"/>
    <n v="0"/>
    <m/>
    <m/>
    <m/>
  </r>
  <r>
    <s v="120605000398-0"/>
    <x v="33"/>
    <m/>
    <s v="Camara refrigeracion-Lab.Barranca"/>
    <s v="18.11.2015"/>
    <n v="780808.95"/>
    <n v="240749.42999999993"/>
    <s v="ZLIN"/>
    <n v="10"/>
    <n v="0"/>
    <n v="0"/>
    <n v="0"/>
    <s v="ZLIN"/>
    <n v="10"/>
    <n v="0"/>
    <n v="0"/>
    <n v="0"/>
    <m/>
    <m/>
    <m/>
  </r>
  <r>
    <s v="120605000399-0"/>
    <x v="33"/>
    <m/>
    <s v="Micrómetro Int 50-300MM"/>
    <s v="22.12.2014"/>
    <n v="189653.55"/>
    <n v="55541.389999999985"/>
    <s v="ZLIN"/>
    <n v="15"/>
    <n v="0"/>
    <n v="0"/>
    <n v="0"/>
    <s v="ZLIN"/>
    <n v="10"/>
    <n v="0"/>
    <n v="0"/>
    <n v="0"/>
    <m/>
    <m/>
    <m/>
  </r>
  <r>
    <s v="120605000400-0"/>
    <x v="33"/>
    <m/>
    <s v="Micrómetro Int 50-300MM"/>
    <s v="22.12.2014"/>
    <n v="189653.55"/>
    <n v="55541.389999999985"/>
    <s v="ZLIN"/>
    <n v="15"/>
    <n v="0"/>
    <n v="0"/>
    <n v="0"/>
    <s v="ZLIN"/>
    <n v="10"/>
    <n v="0"/>
    <n v="0"/>
    <n v="0"/>
    <m/>
    <m/>
    <m/>
  </r>
  <r>
    <s v="120605000401-0"/>
    <x v="33"/>
    <m/>
    <s v="crómetro Ext 175-200MM"/>
    <s v="22.12.2014"/>
    <n v="198145.5"/>
    <n v="58028.329999999987"/>
    <s v="ZLIN"/>
    <n v="15"/>
    <n v="0"/>
    <n v="0"/>
    <n v="0"/>
    <s v="ZLIN"/>
    <n v="10"/>
    <n v="0"/>
    <n v="0"/>
    <n v="0"/>
    <m/>
    <m/>
    <m/>
  </r>
  <r>
    <s v="120605000402-0"/>
    <x v="33"/>
    <m/>
    <s v="+icrómetro Ext 175-200MM"/>
    <s v="22.12.2014"/>
    <n v="198145.5"/>
    <n v="58028.329999999987"/>
    <s v="ZLIN"/>
    <n v="15"/>
    <n v="0"/>
    <n v="0"/>
    <n v="0"/>
    <s v="ZLIN"/>
    <n v="10"/>
    <n v="0"/>
    <n v="0"/>
    <n v="0"/>
    <m/>
    <m/>
    <m/>
  </r>
  <r>
    <s v="120605000403-0"/>
    <x v="33"/>
    <m/>
    <s v="DENSIMETRO PARA LIQUIDOS"/>
    <s v="31.12.2014"/>
    <n v="6587587.5599999996"/>
    <n v="1929222.0699999994"/>
    <s v="ZLIN"/>
    <n v="15"/>
    <n v="0"/>
    <n v="0"/>
    <n v="0"/>
    <s v="ZLIN"/>
    <n v="10"/>
    <n v="0"/>
    <n v="0"/>
    <n v="0"/>
    <m/>
    <m/>
    <m/>
  </r>
  <r>
    <s v="120605000404-0"/>
    <x v="33"/>
    <m/>
    <s v="BOMBA HIDRAULICA MANUAL PARA CALIBRACION DE INST"/>
    <s v="31.12.2014"/>
    <n v="1099465.82"/>
    <n v="439786.32000000007"/>
    <s v="ZLIN"/>
    <n v="10"/>
    <n v="0"/>
    <n v="0"/>
    <n v="0"/>
    <s v="ZLIN"/>
    <n v="10"/>
    <n v="0"/>
    <n v="0"/>
    <n v="0"/>
    <m/>
    <m/>
    <m/>
  </r>
  <r>
    <s v="120605000405-0"/>
    <x v="33"/>
    <m/>
    <s v="BOMBA HIDRAULICA MANUAL PARA CALIBRACION DE INST"/>
    <s v="31.12.2014"/>
    <n v="1099465.82"/>
    <n v="439786.32000000007"/>
    <s v="ZLIN"/>
    <n v="10"/>
    <n v="0"/>
    <n v="0"/>
    <n v="0"/>
    <s v="ZLIN"/>
    <n v="10"/>
    <n v="0"/>
    <n v="0"/>
    <n v="0"/>
    <m/>
    <m/>
    <m/>
  </r>
  <r>
    <s v="120605000406-0"/>
    <x v="33"/>
    <m/>
    <s v="BOMBA HIDRAULICA MANUAL PARA CALIBRACION DE INST"/>
    <s v="31.12.2014"/>
    <n v="1099465.82"/>
    <n v="439786.32000000007"/>
    <s v="ZLIN"/>
    <n v="10"/>
    <n v="0"/>
    <n v="0"/>
    <n v="0"/>
    <s v="ZLIN"/>
    <n v="10"/>
    <n v="0"/>
    <n v="0"/>
    <n v="0"/>
    <m/>
    <m/>
    <m/>
  </r>
  <r>
    <s v="120605000407-0"/>
    <x v="33"/>
    <m/>
    <s v="BOMBA HIDRAULICA MANUAL PARA CALIBRACION DE INST"/>
    <s v="31.12.2014"/>
    <n v="1099465.82"/>
    <n v="439786.32000000007"/>
    <s v="ZLIN"/>
    <n v="10"/>
    <n v="0"/>
    <n v="0"/>
    <n v="0"/>
    <s v="ZLIN"/>
    <n v="10"/>
    <n v="0"/>
    <n v="0"/>
    <n v="0"/>
    <m/>
    <m/>
    <m/>
  </r>
  <r>
    <s v="120605000408-0"/>
    <x v="33"/>
    <m/>
    <s v="BOMBA HIDRAULICA MANUAL PARA CALIBRACION DE INST"/>
    <s v="31.12.2014"/>
    <n v="1099465.82"/>
    <n v="439786.32000000007"/>
    <s v="ZLIN"/>
    <n v="10"/>
    <n v="0"/>
    <n v="0"/>
    <n v="0"/>
    <s v="ZLIN"/>
    <n v="10"/>
    <n v="0"/>
    <n v="0"/>
    <n v="0"/>
    <m/>
    <m/>
    <m/>
  </r>
  <r>
    <s v="120605000409-0"/>
    <x v="33"/>
    <m/>
    <s v="SENSOR TEMPERATURA"/>
    <s v="31.12.2014"/>
    <n v="351887.89"/>
    <n v="93836.770000000019"/>
    <s v="ZLIN"/>
    <n v="15"/>
    <n v="0"/>
    <n v="0"/>
    <n v="0"/>
    <s v="ZLIN"/>
    <n v="15"/>
    <n v="0"/>
    <n v="0"/>
    <n v="0"/>
    <m/>
    <m/>
    <m/>
  </r>
  <r>
    <s v="120605000410-0"/>
    <x v="33"/>
    <m/>
    <s v="BOMBA MANUAL"/>
    <s v="31.12.2014"/>
    <n v="618899.91"/>
    <n v="247559.96000000002"/>
    <s v="ZLIN"/>
    <n v="10"/>
    <n v="0"/>
    <n v="0"/>
    <n v="0"/>
    <s v="ZLIN"/>
    <n v="10"/>
    <n v="0"/>
    <n v="0"/>
    <n v="0"/>
    <m/>
    <m/>
    <m/>
  </r>
  <r>
    <s v="120605000411-0"/>
    <x v="33"/>
    <m/>
    <s v="BOMBA MANUAL"/>
    <s v="31.12.2014"/>
    <n v="618899.91"/>
    <n v="247559.96000000002"/>
    <s v="ZLIN"/>
    <n v="10"/>
    <n v="0"/>
    <n v="0"/>
    <n v="0"/>
    <s v="ZLIN"/>
    <n v="10"/>
    <n v="0"/>
    <n v="0"/>
    <n v="0"/>
    <m/>
    <m/>
    <m/>
  </r>
  <r>
    <s v="120605000412-0"/>
    <x v="33"/>
    <m/>
    <s v="BOMBA MANUAL"/>
    <s v="31.12.2014"/>
    <n v="618899.91"/>
    <n v="247559.96000000002"/>
    <s v="ZLIN"/>
    <n v="10"/>
    <n v="0"/>
    <n v="0"/>
    <n v="0"/>
    <s v="ZLIN"/>
    <n v="10"/>
    <n v="0"/>
    <n v="0"/>
    <n v="0"/>
    <m/>
    <m/>
    <m/>
  </r>
  <r>
    <s v="120605000413-0"/>
    <x v="33"/>
    <m/>
    <s v="BOMBA HIDRAULICA"/>
    <s v="31.12.2014"/>
    <n v="2686776.99"/>
    <n v="1074710.8000000003"/>
    <s v="ZLIN"/>
    <n v="10"/>
    <n v="0"/>
    <n v="0"/>
    <n v="0"/>
    <s v="ZLIN"/>
    <n v="10"/>
    <n v="0"/>
    <n v="0"/>
    <n v="0"/>
    <m/>
    <m/>
    <m/>
  </r>
  <r>
    <s v="120605000414-0"/>
    <x v="33"/>
    <m/>
    <s v="BOMBA HIDRAULICA"/>
    <s v="31.12.2014"/>
    <n v="2686776.99"/>
    <n v="1074710.8000000003"/>
    <s v="ZLIN"/>
    <n v="10"/>
    <n v="0"/>
    <n v="0"/>
    <n v="0"/>
    <s v="ZLIN"/>
    <n v="10"/>
    <n v="0"/>
    <n v="0"/>
    <n v="0"/>
    <m/>
    <m/>
    <m/>
  </r>
  <r>
    <s v="120605000415-0"/>
    <x v="33"/>
    <m/>
    <s v="SISTEMA PRUEBAS INYECCION PRIMARIO"/>
    <s v="09.03.2015"/>
    <n v="13757657.34"/>
    <n v="5159121.5"/>
    <s v="ZLIN"/>
    <n v="10"/>
    <n v="0"/>
    <n v="0"/>
    <n v="0"/>
    <s v="ZLIN"/>
    <n v="10"/>
    <n v="0"/>
    <n v="0"/>
    <n v="0"/>
    <m/>
    <m/>
    <m/>
  </r>
  <r>
    <s v="120605000416-0"/>
    <x v="33"/>
    <m/>
    <s v="OPACÍMETRO"/>
    <s v="14.10.2015"/>
    <n v="13615955.51"/>
    <n v="2934824.8699999992"/>
    <s v="ZLIN"/>
    <n v="15"/>
    <n v="0"/>
    <n v="0"/>
    <n v="0"/>
    <s v="ZLIN"/>
    <n v="10"/>
    <n v="0"/>
    <n v="0"/>
    <n v="0"/>
    <m/>
    <m/>
    <m/>
  </r>
  <r>
    <s v="120605000418-0"/>
    <x v="33"/>
    <m/>
    <s v="HORÍMETRO"/>
    <s v="13.10.2015"/>
    <n v="172020.69"/>
    <n v="37077.869999999995"/>
    <s v="ZLIN"/>
    <n v="15"/>
    <n v="0"/>
    <n v="0"/>
    <n v="0"/>
    <s v="ZLIN"/>
    <n v="10"/>
    <n v="0"/>
    <n v="0"/>
    <n v="0"/>
    <m/>
    <m/>
    <m/>
  </r>
  <r>
    <s v="120605000419-0"/>
    <x v="33"/>
    <m/>
    <s v="HORÍMETRO"/>
    <s v="13.10.2015"/>
    <n v="172020.69"/>
    <n v="37077.869999999995"/>
    <s v="ZLIN"/>
    <n v="15"/>
    <n v="0"/>
    <n v="0"/>
    <n v="0"/>
    <s v="ZLIN"/>
    <n v="10"/>
    <n v="0"/>
    <n v="0"/>
    <n v="0"/>
    <m/>
    <m/>
    <m/>
  </r>
  <r>
    <s v="120605000420-0"/>
    <x v="33"/>
    <m/>
    <s v="HORÍMETRO"/>
    <s v="13.10.2015"/>
    <n v="172020.69"/>
    <n v="37077.869999999995"/>
    <s v="ZLIN"/>
    <n v="15"/>
    <n v="0"/>
    <n v="0"/>
    <n v="0"/>
    <s v="ZLIN"/>
    <n v="10"/>
    <n v="0"/>
    <n v="0"/>
    <n v="0"/>
    <m/>
    <m/>
    <m/>
  </r>
  <r>
    <s v="120605000421-0"/>
    <x v="33"/>
    <m/>
    <s v="HORÍMETRO"/>
    <s v="13.10.2015"/>
    <n v="172020.69"/>
    <n v="37077.869999999995"/>
    <s v="ZLIN"/>
    <n v="15"/>
    <n v="0"/>
    <n v="0"/>
    <n v="0"/>
    <s v="ZLIN"/>
    <n v="10"/>
    <n v="0"/>
    <n v="0"/>
    <n v="0"/>
    <m/>
    <m/>
    <m/>
  </r>
  <r>
    <s v="120605000422-0"/>
    <x v="33"/>
    <m/>
    <s v="HORÍMETRO"/>
    <s v="13.10.2015"/>
    <n v="172020.69"/>
    <n v="37077.869999999995"/>
    <s v="ZLIN"/>
    <n v="15"/>
    <n v="0"/>
    <n v="0"/>
    <n v="0"/>
    <s v="ZLIN"/>
    <n v="10"/>
    <n v="0"/>
    <n v="0"/>
    <n v="0"/>
    <m/>
    <m/>
    <m/>
  </r>
  <r>
    <s v="120605000423-0"/>
    <x v="33"/>
    <m/>
    <s v="CELDA DE INYECCIÓN DE HIDRÓGENO EN MOTORES"/>
    <s v="02.11.2015"/>
    <n v="367250"/>
    <n v="113235.42000000001"/>
    <s v="ZLIN"/>
    <n v="10"/>
    <n v="0"/>
    <n v="0"/>
    <n v="0"/>
    <s v="ZLIN"/>
    <n v="10"/>
    <n v="0"/>
    <n v="0"/>
    <n v="0"/>
    <m/>
    <m/>
    <m/>
  </r>
  <r>
    <s v="120605000424-0"/>
    <x v="33"/>
    <m/>
    <s v="CELDA DE INYECCIÓN DE HIDRÓGENO EN MOTORES"/>
    <s v="02.11.2015"/>
    <n v="367250"/>
    <n v="113235.42000000001"/>
    <s v="ZLIN"/>
    <n v="10"/>
    <n v="0"/>
    <n v="0"/>
    <n v="0"/>
    <s v="ZLIN"/>
    <n v="10"/>
    <n v="0"/>
    <n v="0"/>
    <n v="0"/>
    <m/>
    <m/>
    <m/>
  </r>
  <r>
    <s v="120605000427-0"/>
    <x v="33"/>
    <m/>
    <s v="Micrómetro"/>
    <s v="26.11.2015"/>
    <n v="797377.35"/>
    <n v="165674.80999999994"/>
    <s v="ZLIN"/>
    <n v="15"/>
    <n v="0"/>
    <n v="0"/>
    <n v="0"/>
    <s v="ZLIN"/>
    <n v="10"/>
    <n v="0"/>
    <n v="0"/>
    <n v="0"/>
    <m/>
    <m/>
    <m/>
  </r>
  <r>
    <s v="120605000428-0"/>
    <x v="33"/>
    <m/>
    <s v="EQUIPO PARA MUESTREO"/>
    <s v="08.12.2015"/>
    <n v="1578229.42"/>
    <n v="473468.81999999983"/>
    <s v="ZLIN"/>
    <n v="10"/>
    <n v="0"/>
    <n v="0"/>
    <n v="0"/>
    <s v="ZLIN"/>
    <n v="10"/>
    <n v="0"/>
    <n v="0"/>
    <n v="0"/>
    <m/>
    <m/>
    <m/>
  </r>
  <r>
    <s v="120605000429-0"/>
    <x v="33"/>
    <m/>
    <s v="SISTEMA DE EXTRACCION DE EFICIENCIA"/>
    <s v="10.03.2017"/>
    <n v="17904204.32"/>
    <n v="3133235.75"/>
    <s v="ZLIN"/>
    <n v="10"/>
    <n v="0"/>
    <n v="0"/>
    <n v="0"/>
    <s v="ZLIN"/>
    <n v="10"/>
    <n v="0"/>
    <n v="0"/>
    <n v="0"/>
    <m/>
    <m/>
    <m/>
  </r>
  <r>
    <s v="120605000430-0"/>
    <x v="33"/>
    <m/>
    <s v="SISTEMA DE EXTRACCION DE EFICIENCIA"/>
    <s v="10.03.2017"/>
    <n v="17904204.32"/>
    <n v="3133235.75"/>
    <s v="ZLIN"/>
    <n v="10"/>
    <n v="0"/>
    <n v="0"/>
    <n v="0"/>
    <s v="ZLIN"/>
    <n v="10"/>
    <n v="0"/>
    <n v="0"/>
    <n v="0"/>
    <m/>
    <m/>
    <m/>
  </r>
  <r>
    <s v="120605000431-0"/>
    <x v="33"/>
    <m/>
    <s v="SISTEMA DE EXTRACCION"/>
    <s v="16.12.2016"/>
    <n v="5425704.0700000003"/>
    <n v="1085140.8200000003"/>
    <s v="ZLIN"/>
    <n v="10"/>
    <n v="0"/>
    <n v="0"/>
    <n v="0"/>
    <s v="ZLIN"/>
    <n v="10"/>
    <n v="0"/>
    <n v="0"/>
    <n v="0"/>
    <m/>
    <m/>
    <m/>
  </r>
  <r>
    <s v="120605000432-0"/>
    <x v="33"/>
    <m/>
    <s v="SISTEMA DE EXTRACCION"/>
    <s v="16.12.2016"/>
    <n v="5425704.0700000003"/>
    <n v="1085140.8200000003"/>
    <s v="ZLIN"/>
    <n v="10"/>
    <n v="0"/>
    <n v="0"/>
    <n v="0"/>
    <s v="ZLIN"/>
    <n v="10"/>
    <n v="0"/>
    <n v="0"/>
    <n v="0"/>
    <m/>
    <m/>
    <m/>
  </r>
  <r>
    <s v="120605000433-0"/>
    <x v="33"/>
    <m/>
    <s v="SISTEMA DE EXTRACCION"/>
    <s v="16.12.2016"/>
    <n v="5590122.7000000002"/>
    <n v="1118024.54"/>
    <s v="ZLIN"/>
    <n v="10"/>
    <n v="0"/>
    <n v="0"/>
    <n v="0"/>
    <s v="ZLIN"/>
    <n v="10"/>
    <n v="0"/>
    <n v="0"/>
    <n v="0"/>
    <m/>
    <m/>
    <m/>
  </r>
  <r>
    <s v="120605000435-0"/>
    <x v="33"/>
    <m/>
    <s v="BALANZA DE 450G"/>
    <s v="10.11.2016"/>
    <n v="1245199"/>
    <n v="259416.45999999996"/>
    <s v="ZLIN"/>
    <n v="10"/>
    <n v="0"/>
    <n v="0"/>
    <n v="0"/>
    <s v="ZLIN"/>
    <n v="10"/>
    <n v="0"/>
    <n v="0"/>
    <n v="0"/>
    <m/>
    <m/>
    <m/>
  </r>
  <r>
    <s v="120605000437-0"/>
    <x v="33"/>
    <m/>
    <s v="BALANZA DE 6200G"/>
    <s v="13.09.2016"/>
    <n v="3141703.38"/>
    <n v="706883.25999999978"/>
    <s v="ZLIN"/>
    <n v="10"/>
    <n v="0"/>
    <n v="0"/>
    <n v="0"/>
    <s v="ZLIN"/>
    <n v="10"/>
    <n v="0"/>
    <n v="0"/>
    <n v="0"/>
    <m/>
    <m/>
    <m/>
  </r>
  <r>
    <s v="120605000438-0"/>
    <x v="33"/>
    <m/>
    <s v="BALANZA DE 220G"/>
    <s v="13.09.2016"/>
    <n v="3653420.22"/>
    <n v="822019.55000000028"/>
    <s v="ZLIN"/>
    <n v="10"/>
    <n v="0"/>
    <n v="0"/>
    <n v="0"/>
    <s v="ZLIN"/>
    <n v="10"/>
    <n v="0"/>
    <n v="0"/>
    <n v="0"/>
    <m/>
    <m/>
    <m/>
  </r>
  <r>
    <s v="120605000441-0"/>
    <x v="33"/>
    <m/>
    <s v="EQUIPO AUTOMATICO PUNTO DE INFLAMACION ASTM D56"/>
    <s v="21.11.2016"/>
    <n v="11103561.93"/>
    <n v="2304536.0700000003"/>
    <s v="ZLIN"/>
    <n v="10"/>
    <n v="0"/>
    <n v="0"/>
    <n v="0"/>
    <s v="ZLIN"/>
    <n v="10"/>
    <n v="0"/>
    <n v="0"/>
    <n v="0"/>
    <m/>
    <m/>
    <m/>
  </r>
  <r>
    <s v="120605000444-0"/>
    <x v="33"/>
    <m/>
    <s v="EQUIPO MUESTREO MILLIPORE"/>
    <s v="10.11.2016"/>
    <n v="1565031.29"/>
    <n v="326048.18999999994"/>
    <s v="ZLIN"/>
    <n v="10"/>
    <n v="0"/>
    <n v="0"/>
    <n v="0"/>
    <s v="ZLIN"/>
    <n v="10"/>
    <n v="0"/>
    <n v="0"/>
    <n v="0"/>
    <m/>
    <m/>
    <m/>
  </r>
  <r>
    <s v="120605000445-0"/>
    <x v="33"/>
    <m/>
    <s v="EQUIPO MUESTREO MILLIPORE"/>
    <s v="10.11.2016"/>
    <n v="1565025.71"/>
    <n v="326047.02"/>
    <s v="ZLIN"/>
    <n v="10"/>
    <n v="0"/>
    <n v="0"/>
    <n v="0"/>
    <s v="ZLIN"/>
    <n v="10"/>
    <n v="0"/>
    <n v="0"/>
    <n v="0"/>
    <m/>
    <m/>
    <m/>
  </r>
  <r>
    <s v="120605000448-0"/>
    <x v="33"/>
    <m/>
    <s v="EQUIPO DETERMINACION DE PUNTO DE INFLAMACION DE"/>
    <s v="16.11.2016"/>
    <n v="2016747.15"/>
    <n v="420155.65999999992"/>
    <s v="ZLIN"/>
    <n v="10"/>
    <n v="0"/>
    <n v="0"/>
    <n v="0"/>
    <s v="ZLIN"/>
    <n v="10"/>
    <n v="0"/>
    <n v="0"/>
    <n v="0"/>
    <m/>
    <m/>
    <m/>
  </r>
  <r>
    <s v="120605000449-0"/>
    <x v="33"/>
    <m/>
    <s v="SENSOR DE CONDICIONES AMBIENTALES"/>
    <s v="19.12.2016"/>
    <n v="2159662.9"/>
    <n v="431932.57999999984"/>
    <s v="ZLIN"/>
    <n v="10"/>
    <n v="0"/>
    <n v="0"/>
    <n v="0"/>
    <s v="ZLIN"/>
    <n v="10"/>
    <n v="0"/>
    <n v="0"/>
    <n v="0"/>
    <m/>
    <m/>
    <m/>
  </r>
  <r>
    <s v="120605000450-0"/>
    <x v="33"/>
    <m/>
    <s v="SENSOR DE CONDICIONES AMBIENTALES"/>
    <s v="19.12.2016"/>
    <n v="2498470.94"/>
    <n v="499694.17999999993"/>
    <s v="ZLIN"/>
    <n v="10"/>
    <n v="0"/>
    <n v="0"/>
    <n v="0"/>
    <s v="ZLIN"/>
    <n v="10"/>
    <n v="0"/>
    <n v="0"/>
    <n v="0"/>
    <m/>
    <m/>
    <m/>
  </r>
  <r>
    <s v="120605000451-0"/>
    <x v="33"/>
    <m/>
    <s v="SENSOR DE CONDICIONES AMBIENTALES"/>
    <s v="19.12.2016"/>
    <n v="3190302.75"/>
    <n v="638060.54999999981"/>
    <s v="ZLIN"/>
    <n v="10"/>
    <n v="0"/>
    <n v="0"/>
    <n v="0"/>
    <s v="ZLIN"/>
    <n v="10"/>
    <n v="0"/>
    <n v="0"/>
    <n v="0"/>
    <m/>
    <m/>
    <m/>
  </r>
  <r>
    <s v="120605000452-0"/>
    <x v="33"/>
    <m/>
    <s v="SISTEMA DE EXTRACCION PARA CUARTOS DE OCTANAJE"/>
    <s v="16.12.2016"/>
    <n v="7988550.9299999997"/>
    <n v="1597710.1799999997"/>
    <s v="ZLIN"/>
    <n v="10"/>
    <n v="0"/>
    <n v="0"/>
    <n v="0"/>
    <s v="ZLIN"/>
    <n v="10"/>
    <n v="0"/>
    <n v="0"/>
    <n v="0"/>
    <m/>
    <m/>
    <m/>
  </r>
  <r>
    <s v="120605000453-0"/>
    <x v="33"/>
    <m/>
    <s v="SISTEMA DE EXTRACCION PARA CUARTOS DE OCTANAJE"/>
    <s v="16.12.2016"/>
    <n v="7988556.4699999997"/>
    <n v="1597711.2999999998"/>
    <s v="ZLIN"/>
    <n v="10"/>
    <n v="0"/>
    <n v="0"/>
    <n v="0"/>
    <s v="ZLIN"/>
    <n v="10"/>
    <n v="0"/>
    <n v="0"/>
    <n v="0"/>
    <m/>
    <m/>
    <m/>
  </r>
  <r>
    <s v="120605000455-0"/>
    <x v="33"/>
    <m/>
    <s v="DENSIMETRO DE SOBRE MESA PARA GASES LICUADOS"/>
    <s v="30.06.2017"/>
    <n v="20177857.460000001"/>
    <n v="3026678.620000001"/>
    <s v="ZLIN"/>
    <n v="10"/>
    <n v="0"/>
    <n v="0"/>
    <n v="0"/>
    <s v="ZLIN"/>
    <n v="10"/>
    <n v="0"/>
    <n v="0"/>
    <n v="0"/>
    <m/>
    <m/>
    <m/>
  </r>
  <r>
    <s v="120605000456-0"/>
    <x v="33"/>
    <m/>
    <s v="DENSIMETRO DE SOBRE MESA PARA GASES LICUADOS"/>
    <s v="16.12.2016"/>
    <n v="16487913.960000001"/>
    <n v="3297582.8000000007"/>
    <s v="ZLIN"/>
    <n v="10"/>
    <n v="0"/>
    <n v="0"/>
    <n v="0"/>
    <s v="ZLIN"/>
    <n v="10"/>
    <n v="0"/>
    <n v="0"/>
    <n v="0"/>
    <m/>
    <m/>
    <m/>
  </r>
  <r>
    <s v="120605000459-0"/>
    <x v="33"/>
    <m/>
    <s v="EQUIPO PARA LA DETERMINACION AUTOMATICA DE LA PR"/>
    <s v="20.12.2016"/>
    <n v="17959877.57"/>
    <n v="3567332.67"/>
    <s v="ZLIN"/>
    <n v="10"/>
    <n v="0"/>
    <n v="0"/>
    <n v="0"/>
    <s v="ZLIN"/>
    <n v="10"/>
    <n v="0"/>
    <n v="0"/>
    <n v="0"/>
    <m/>
    <m/>
    <m/>
  </r>
  <r>
    <s v="120605000460-0"/>
    <x v="33"/>
    <m/>
    <s v="BAÑO ULTRASONICO"/>
    <s v="21.12.2016"/>
    <n v="1854948.87"/>
    <n v="370989.78"/>
    <s v="ZLIN"/>
    <n v="10"/>
    <n v="0"/>
    <n v="0"/>
    <n v="0"/>
    <s v="ZLIN"/>
    <n v="10"/>
    <n v="0"/>
    <n v="0"/>
    <n v="0"/>
    <m/>
    <m/>
    <m/>
  </r>
  <r>
    <s v="120605000462-0"/>
    <x v="33"/>
    <m/>
    <s v="DESHUMIDIFICADOR"/>
    <s v="22.12.2015"/>
    <n v="139555"/>
    <n v="27911.009999999995"/>
    <s v="ZLIN"/>
    <n v="15"/>
    <n v="0"/>
    <n v="0"/>
    <n v="0"/>
    <s v="ZLIN"/>
    <n v="10"/>
    <n v="0"/>
    <n v="0"/>
    <n v="0"/>
    <m/>
    <m/>
    <m/>
  </r>
  <r>
    <s v="120605000463-0"/>
    <x v="33"/>
    <m/>
    <s v="DESHUMIDIFICADOR"/>
    <s v="22.12.2015"/>
    <n v="139555"/>
    <n v="27911.009999999995"/>
    <s v="ZLIN"/>
    <n v="15"/>
    <n v="0"/>
    <n v="0"/>
    <n v="0"/>
    <s v="ZLIN"/>
    <n v="10"/>
    <n v="0"/>
    <n v="0"/>
    <n v="0"/>
    <m/>
    <m/>
    <m/>
  </r>
  <r>
    <s v="120605000464-0"/>
    <x v="33"/>
    <m/>
    <s v="DESHUMIDIFICADOR"/>
    <s v="22.12.2015"/>
    <n v="139555"/>
    <n v="27911.009999999995"/>
    <s v="ZLIN"/>
    <n v="15"/>
    <n v="0"/>
    <n v="0"/>
    <n v="0"/>
    <s v="ZLIN"/>
    <n v="10"/>
    <n v="0"/>
    <n v="0"/>
    <n v="0"/>
    <m/>
    <m/>
    <m/>
  </r>
  <r>
    <s v="120605000465-0"/>
    <x v="33"/>
    <m/>
    <s v="DESHUMIDIFICADOR"/>
    <s v="22.12.2015"/>
    <n v="139555"/>
    <n v="27911.009999999995"/>
    <s v="ZLIN"/>
    <n v="15"/>
    <n v="0"/>
    <n v="0"/>
    <n v="0"/>
    <s v="ZLIN"/>
    <n v="10"/>
    <n v="0"/>
    <n v="0"/>
    <n v="0"/>
    <m/>
    <m/>
    <m/>
  </r>
  <r>
    <s v="120605000466-0"/>
    <x v="33"/>
    <m/>
    <s v="DESTILADOR AUTOMATICO PARA HIDROCARBURO"/>
    <s v="16.12.2016"/>
    <n v="28365773.879999999"/>
    <n v="5673154.7799999975"/>
    <s v="ZLIN"/>
    <n v="10"/>
    <n v="0"/>
    <n v="0"/>
    <n v="0"/>
    <s v="ZLIN"/>
    <n v="10"/>
    <n v="0"/>
    <n v="0"/>
    <n v="0"/>
    <m/>
    <m/>
    <m/>
  </r>
  <r>
    <s v="120605000467-0"/>
    <x v="33"/>
    <m/>
    <s v="DESTILADOR AUTOMATICO PARA HIDROCARBURO"/>
    <s v="16.12.2016"/>
    <n v="28365773.879999999"/>
    <n v="5673154.7799999975"/>
    <s v="ZLIN"/>
    <n v="10"/>
    <n v="0"/>
    <n v="0"/>
    <n v="0"/>
    <s v="ZLIN"/>
    <n v="10"/>
    <n v="0"/>
    <n v="0"/>
    <n v="0"/>
    <m/>
    <m/>
    <m/>
  </r>
  <r>
    <s v="120605000468-0"/>
    <x v="33"/>
    <m/>
    <s v="DESTILADOR AUTOMATICO PARA HIDROCARBURO"/>
    <s v="16.12.2016"/>
    <n v="28365773.879999999"/>
    <n v="5673154.7799999975"/>
    <s v="ZLIN"/>
    <n v="10"/>
    <n v="0"/>
    <n v="0"/>
    <n v="0"/>
    <s v="ZLIN"/>
    <n v="10"/>
    <n v="0"/>
    <n v="0"/>
    <n v="0"/>
    <m/>
    <m/>
    <m/>
  </r>
  <r>
    <s v="120605000469-0"/>
    <x v="33"/>
    <m/>
    <s v="DESTILADOR AUTOMATICO PARA HIDROCARBURO"/>
    <s v="16.12.2016"/>
    <n v="28365734.93"/>
    <n v="5673146.9800000004"/>
    <s v="ZLIN"/>
    <n v="10"/>
    <n v="0"/>
    <n v="0"/>
    <n v="0"/>
    <s v="ZLIN"/>
    <n v="10"/>
    <n v="0"/>
    <n v="0"/>
    <n v="0"/>
    <m/>
    <m/>
    <m/>
  </r>
  <r>
    <s v="120605000470-0"/>
    <x v="33"/>
    <m/>
    <s v="DESTILADOR AUTOMATICO"/>
    <s v="19.12.2016"/>
    <n v="27626637.710000001"/>
    <n v="5525327.5399999991"/>
    <s v="ZLIN"/>
    <n v="10"/>
    <n v="0"/>
    <n v="0"/>
    <n v="0"/>
    <s v="ZLIN"/>
    <n v="10"/>
    <n v="0"/>
    <n v="0"/>
    <n v="0"/>
    <m/>
    <m/>
    <m/>
  </r>
  <r>
    <s v="120605000471-0"/>
    <x v="33"/>
    <m/>
    <s v="DESTILADOR AUTOMATICO"/>
    <s v="19.12.2016"/>
    <n v="27626637.710000001"/>
    <n v="5525327.5399999991"/>
    <s v="ZLIN"/>
    <n v="10"/>
    <n v="0"/>
    <n v="0"/>
    <n v="0"/>
    <s v="ZLIN"/>
    <n v="10"/>
    <n v="0"/>
    <n v="0"/>
    <n v="0"/>
    <m/>
    <m/>
    <m/>
  </r>
  <r>
    <s v="120605000472-0"/>
    <x v="33"/>
    <m/>
    <s v="DESTILADOR AUTOMATICO"/>
    <s v="19.12.2016"/>
    <n v="27709600.870000001"/>
    <n v="5541920.1799999997"/>
    <s v="ZLIN"/>
    <n v="10"/>
    <n v="0"/>
    <n v="0"/>
    <n v="0"/>
    <s v="ZLIN"/>
    <n v="10"/>
    <n v="0"/>
    <n v="0"/>
    <n v="0"/>
    <m/>
    <m/>
    <m/>
  </r>
  <r>
    <s v="120605000474-0"/>
    <x v="33"/>
    <m/>
    <s v="PESA INDIVIDUAL DE 200 GRS"/>
    <s v="15.04.2016"/>
    <n v="206161.24"/>
    <n v="54976.319999999978"/>
    <s v="ZLIN"/>
    <n v="10"/>
    <n v="0"/>
    <n v="0"/>
    <n v="0"/>
    <s v="ZLIN"/>
    <n v="10"/>
    <n v="0"/>
    <n v="0"/>
    <n v="0"/>
    <m/>
    <m/>
    <m/>
  </r>
  <r>
    <s v="120605000475-0"/>
    <x v="33"/>
    <m/>
    <s v="EQUIPO RAYOS X PARA ANALISIS DE BIODIESEL"/>
    <s v="06.12.2016"/>
    <n v="62982455.93"/>
    <n v="12596491.18"/>
    <s v="ZLIN"/>
    <n v="10"/>
    <n v="0"/>
    <n v="0"/>
    <n v="0"/>
    <s v="ZLIN"/>
    <n v="10"/>
    <n v="0"/>
    <n v="0"/>
    <n v="0"/>
    <m/>
    <m/>
    <m/>
  </r>
  <r>
    <s v="120605000476-0"/>
    <x v="33"/>
    <m/>
    <s v="COMPRESOR PARA MAQUINA OCTANAJE"/>
    <s v="22.07.2016"/>
    <n v="8527806.9800000004"/>
    <n v="2060886.6900000004"/>
    <s v="ZLIN"/>
    <n v="10"/>
    <n v="0"/>
    <n v="0"/>
    <n v="0"/>
    <s v="ZLIN"/>
    <n v="10"/>
    <n v="0"/>
    <n v="0"/>
    <n v="0"/>
    <m/>
    <m/>
    <m/>
  </r>
  <r>
    <s v="120605000476-1"/>
    <x v="33"/>
    <m/>
    <s v="MODULO PARA COMPRESOR"/>
    <s v="27.02.2017"/>
    <n v="3381120"/>
    <n v="682155.79"/>
    <s v="ZLIN"/>
    <n v="10"/>
    <n v="0"/>
    <n v="0"/>
    <n v="0"/>
    <s v="ZLIN"/>
    <n v="10"/>
    <n v="0"/>
    <n v="0"/>
    <n v="0"/>
    <m/>
    <m/>
    <m/>
  </r>
  <r>
    <s v="120605000477-0"/>
    <x v="33"/>
    <m/>
    <s v="ROTAVAPOR"/>
    <s v="01.06.2016"/>
    <n v="3979993.49"/>
    <n v="1028164.9900000002"/>
    <s v="ZLIN"/>
    <n v="10"/>
    <n v="0"/>
    <n v="0"/>
    <n v="0"/>
    <s v="ZLIN"/>
    <n v="10"/>
    <n v="0"/>
    <n v="0"/>
    <n v="0"/>
    <m/>
    <m/>
    <m/>
  </r>
  <r>
    <s v="120605000478-0"/>
    <x v="33"/>
    <m/>
    <s v="CENTRÍFUGA DE MESA"/>
    <s v="01.06.2016"/>
    <n v="2536636.5099999998"/>
    <n v="655297.75999999978"/>
    <s v="ZLIN"/>
    <n v="10"/>
    <n v="0"/>
    <n v="0"/>
    <n v="0"/>
    <s v="ZLIN"/>
    <n v="10"/>
    <n v="0"/>
    <n v="0"/>
    <n v="0"/>
    <m/>
    <m/>
    <m/>
  </r>
  <r>
    <s v="120605000479-0"/>
    <x v="33"/>
    <m/>
    <s v="CABINA FLUJO LAMINAR"/>
    <s v="01.06.2016"/>
    <n v="4268206.91"/>
    <n v="1102620.1200000001"/>
    <s v="ZLIN"/>
    <n v="10"/>
    <n v="0"/>
    <n v="0"/>
    <n v="0"/>
    <s v="ZLIN"/>
    <n v="10"/>
    <n v="0"/>
    <n v="0"/>
    <n v="0"/>
    <m/>
    <m/>
    <m/>
  </r>
  <r>
    <s v="120605000480-0"/>
    <x v="33"/>
    <m/>
    <s v="HORNO"/>
    <s v="01.06.2016"/>
    <n v="1150000"/>
    <n v="297083.32999999996"/>
    <s v="ZLIN"/>
    <n v="10"/>
    <n v="0"/>
    <n v="0"/>
    <n v="0"/>
    <s v="ZLIN"/>
    <n v="10"/>
    <n v="0"/>
    <n v="0"/>
    <n v="0"/>
    <m/>
    <m/>
    <m/>
  </r>
  <r>
    <s v="120605000481-0"/>
    <x v="33"/>
    <m/>
    <s v="AGITADOR MAGNÉTICO"/>
    <s v="01.06.2016"/>
    <n v="524901.30000000005"/>
    <n v="135599.50000000006"/>
    <s v="ZLIN"/>
    <n v="10"/>
    <n v="0"/>
    <n v="0"/>
    <n v="0"/>
    <s v="ZLIN"/>
    <n v="10"/>
    <n v="0"/>
    <n v="0"/>
    <n v="0"/>
    <m/>
    <m/>
    <m/>
  </r>
  <r>
    <s v="120605000482-0"/>
    <x v="33"/>
    <m/>
    <s v="LUXÓMETRO"/>
    <s v="01.06.2016"/>
    <n v="159800"/>
    <n v="27521.100000000006"/>
    <s v="ZLIN"/>
    <n v="15"/>
    <n v="0"/>
    <n v="0"/>
    <n v="0"/>
    <s v="ZLIN"/>
    <n v="10"/>
    <n v="0"/>
    <n v="0"/>
    <n v="0"/>
    <m/>
    <m/>
    <m/>
  </r>
  <r>
    <s v="120605000483-0"/>
    <x v="33"/>
    <m/>
    <s v="GPS"/>
    <s v="01.06.2016"/>
    <n v="1528210.18"/>
    <n v="394787.62999999989"/>
    <s v="ZLIN"/>
    <n v="10"/>
    <n v="0"/>
    <n v="0"/>
    <n v="0"/>
    <s v="ZLIN"/>
    <n v="10"/>
    <n v="0"/>
    <n v="0"/>
    <n v="0"/>
    <m/>
    <m/>
    <m/>
  </r>
  <r>
    <s v="120605000484-0"/>
    <x v="33"/>
    <m/>
    <s v="GPS"/>
    <s v="01.06.2016"/>
    <n v="1528210.18"/>
    <n v="394787.62999999989"/>
    <s v="ZLIN"/>
    <n v="10"/>
    <n v="0"/>
    <n v="0"/>
    <n v="0"/>
    <s v="ZLIN"/>
    <n v="10"/>
    <n v="0"/>
    <n v="0"/>
    <n v="0"/>
    <m/>
    <m/>
    <m/>
  </r>
  <r>
    <s v="120605000485-0"/>
    <x v="33"/>
    <m/>
    <s v="GPS"/>
    <s v="01.06.2016"/>
    <n v="1528210.18"/>
    <n v="394787.62999999989"/>
    <s v="ZLIN"/>
    <n v="10"/>
    <n v="0"/>
    <n v="0"/>
    <n v="0"/>
    <s v="ZLIN"/>
    <n v="10"/>
    <n v="0"/>
    <n v="0"/>
    <n v="0"/>
    <m/>
    <m/>
    <m/>
  </r>
  <r>
    <s v="120605000486-0"/>
    <x v="33"/>
    <m/>
    <s v="REACTOR"/>
    <s v="01.06.2016"/>
    <n v="19281296.32"/>
    <n v="4981001.5500000007"/>
    <s v="ZLIN"/>
    <n v="10"/>
    <n v="0"/>
    <n v="0"/>
    <n v="0"/>
    <s v="ZLIN"/>
    <n v="10"/>
    <n v="0"/>
    <n v="0"/>
    <n v="0"/>
    <m/>
    <m/>
    <m/>
  </r>
  <r>
    <s v="120605000487-0"/>
    <x v="33"/>
    <m/>
    <s v="EQUIPO EXTRACTOR DE SÓLIDOS"/>
    <s v="01.06.2016"/>
    <n v="1012686.88"/>
    <n v="261610.78000000003"/>
    <s v="ZLIN"/>
    <n v="10"/>
    <n v="0"/>
    <n v="0"/>
    <n v="0"/>
    <s v="ZLIN"/>
    <n v="10"/>
    <n v="0"/>
    <n v="0"/>
    <n v="0"/>
    <m/>
    <m/>
    <m/>
  </r>
  <r>
    <s v="120605000488-0"/>
    <x v="33"/>
    <m/>
    <s v="EQUIPO PARA PRUEBA DE PRESION DE VAPOR DE GASOLI"/>
    <s v="01.06.2016"/>
    <n v="11008156.949999999"/>
    <n v="2843773.879999999"/>
    <s v="ZLIN"/>
    <n v="10"/>
    <n v="0"/>
    <n v="0"/>
    <n v="0"/>
    <s v="ZLIN"/>
    <n v="10"/>
    <n v="0"/>
    <n v="0"/>
    <n v="0"/>
    <m/>
    <m/>
    <m/>
  </r>
  <r>
    <s v="120605000489-0"/>
    <x v="33"/>
    <m/>
    <s v="EQUIPO PARA DETERMINACION DE TEMPERATURA DE INFL"/>
    <s v="01.06.2016"/>
    <n v="8735710.6199999992"/>
    <n v="2256725.2399999993"/>
    <s v="ZLIN"/>
    <n v="10"/>
    <n v="0"/>
    <n v="0"/>
    <n v="0"/>
    <s v="ZLIN"/>
    <n v="10"/>
    <n v="0"/>
    <n v="0"/>
    <n v="0"/>
    <m/>
    <m/>
    <m/>
  </r>
  <r>
    <s v="120605000490-0"/>
    <x v="33"/>
    <m/>
    <s v="UNIDADES DE TITULACION COULOMETRICAS"/>
    <s v="01.06.2016"/>
    <n v="3773063.31"/>
    <n v="974708.02"/>
    <s v="ZLIN"/>
    <n v="10"/>
    <n v="0"/>
    <n v="0"/>
    <n v="0"/>
    <s v="ZLIN"/>
    <n v="10"/>
    <n v="0"/>
    <n v="0"/>
    <n v="0"/>
    <m/>
    <m/>
    <m/>
  </r>
  <r>
    <s v="120605000491-0"/>
    <x v="33"/>
    <m/>
    <s v="UNIDADES DE TITULACION COULOMETRICAS"/>
    <s v="01.06.2016"/>
    <n v="3773063.31"/>
    <n v="974708.02"/>
    <s v="ZLIN"/>
    <n v="10"/>
    <n v="0"/>
    <n v="0"/>
    <n v="0"/>
    <s v="ZLIN"/>
    <n v="10"/>
    <n v="0"/>
    <n v="0"/>
    <n v="0"/>
    <m/>
    <m/>
    <m/>
  </r>
  <r>
    <s v="120605000492-0"/>
    <x v="33"/>
    <m/>
    <s v="EQUIPOS PARA DETERMINACION PUNTOS INFLAMACIÓN"/>
    <s v="01.06.2016"/>
    <n v="7394045.1600000001"/>
    <n v="1910128.3399999999"/>
    <s v="ZLIN"/>
    <n v="10"/>
    <n v="0"/>
    <n v="0"/>
    <n v="0"/>
    <s v="ZLIN"/>
    <n v="10"/>
    <n v="0"/>
    <n v="0"/>
    <n v="0"/>
    <m/>
    <m/>
    <m/>
  </r>
  <r>
    <s v="120605000493-0"/>
    <x v="33"/>
    <m/>
    <s v="EQUIPOS PARA DETERMINACION PUNTOS INFLAMACIÓN"/>
    <s v="01.06.2016"/>
    <n v="7394045.1600000001"/>
    <n v="1910128.3399999999"/>
    <s v="ZLIN"/>
    <n v="10"/>
    <n v="0"/>
    <n v="0"/>
    <n v="0"/>
    <s v="ZLIN"/>
    <n v="10"/>
    <n v="0"/>
    <n v="0"/>
    <n v="0"/>
    <m/>
    <m/>
    <m/>
  </r>
  <r>
    <s v="120605000494-0"/>
    <x v="33"/>
    <m/>
    <s v="UNIDAD MANEJO DE MUESTRAS"/>
    <s v="01.06.2016"/>
    <n v="4387170.9000000004"/>
    <n v="1133352.4800000004"/>
    <s v="ZLIN"/>
    <n v="10"/>
    <n v="0"/>
    <n v="0"/>
    <n v="0"/>
    <s v="ZLIN"/>
    <n v="10"/>
    <n v="0"/>
    <n v="0"/>
    <n v="0"/>
    <m/>
    <m/>
    <m/>
  </r>
  <r>
    <s v="120605000495-0"/>
    <x v="33"/>
    <m/>
    <s v="UNIDAD MANEJO DE MUESTRAS"/>
    <s v="01.06.2016"/>
    <n v="4387170.9000000004"/>
    <n v="1133352.4800000004"/>
    <s v="ZLIN"/>
    <n v="10"/>
    <n v="0"/>
    <n v="0"/>
    <n v="0"/>
    <s v="ZLIN"/>
    <n v="10"/>
    <n v="0"/>
    <n v="0"/>
    <n v="0"/>
    <m/>
    <m/>
    <m/>
  </r>
  <r>
    <s v="120605000496-0"/>
    <x v="33"/>
    <m/>
    <s v="UNIDAD MANEJO DE MUESTRAS"/>
    <s v="01.06.2016"/>
    <n v="4387170.9000000004"/>
    <n v="1133352.4800000004"/>
    <s v="ZLIN"/>
    <n v="10"/>
    <n v="0"/>
    <n v="0"/>
    <n v="0"/>
    <s v="ZLIN"/>
    <n v="10"/>
    <n v="0"/>
    <n v="0"/>
    <n v="0"/>
    <m/>
    <m/>
    <m/>
  </r>
  <r>
    <s v="120605000497-0"/>
    <x v="33"/>
    <m/>
    <s v="CAPILLA EXTRACTORA"/>
    <s v="01.06.2016"/>
    <n v="6440000"/>
    <n v="1663666.67"/>
    <s v="ZLIN"/>
    <n v="10"/>
    <n v="0"/>
    <n v="0"/>
    <n v="0"/>
    <s v="ZLIN"/>
    <n v="10"/>
    <n v="0"/>
    <n v="0"/>
    <n v="0"/>
    <m/>
    <m/>
    <m/>
  </r>
  <r>
    <s v="120605000498-0"/>
    <x v="33"/>
    <m/>
    <s v="EQUIPO DE PRUEBA GOMAS EXISTENTES"/>
    <s v="01.06.2016"/>
    <n v="16459396.5"/>
    <n v="4252010.76"/>
    <s v="ZLIN"/>
    <n v="10"/>
    <n v="0"/>
    <n v="0"/>
    <n v="0"/>
    <s v="ZLIN"/>
    <n v="10"/>
    <n v="0"/>
    <n v="0"/>
    <n v="0"/>
    <m/>
    <m/>
    <m/>
  </r>
  <r>
    <s v="120605000499-0"/>
    <x v="33"/>
    <m/>
    <s v="DESTILADOR AUTOMÁTICO"/>
    <s v="01.06.2016"/>
    <n v="17494933.300000001"/>
    <n v="2259762.2200000007"/>
    <s v="ZLIN"/>
    <n v="20"/>
    <n v="0"/>
    <n v="0"/>
    <n v="0"/>
    <s v="ZLIN"/>
    <n v="10"/>
    <n v="0"/>
    <n v="0"/>
    <n v="0"/>
    <m/>
    <m/>
    <m/>
  </r>
  <r>
    <s v="120605000500-0"/>
    <x v="33"/>
    <m/>
    <s v="DESTILADOR AUTOMÁTICO"/>
    <s v="01.06.2016"/>
    <n v="17494933.300000001"/>
    <n v="2259762.2200000007"/>
    <s v="ZLIN"/>
    <n v="20"/>
    <n v="0"/>
    <n v="0"/>
    <n v="0"/>
    <s v="ZLIN"/>
    <n v="10"/>
    <n v="0"/>
    <n v="0"/>
    <n v="0"/>
    <m/>
    <m/>
    <m/>
  </r>
  <r>
    <s v="120605000501-0"/>
    <x v="33"/>
    <m/>
    <s v="REFRACTOMETRO"/>
    <s v="01.06.2016"/>
    <n v="3122023.31"/>
    <n v="537681.80000000028"/>
    <s v="ZLIN"/>
    <n v="15"/>
    <n v="0"/>
    <n v="0"/>
    <n v="0"/>
    <s v="ZLIN"/>
    <n v="10"/>
    <n v="0"/>
    <n v="0"/>
    <n v="0"/>
    <m/>
    <m/>
    <m/>
  </r>
  <r>
    <s v="120605000502-0"/>
    <x v="33"/>
    <m/>
    <s v="MEDIDOR DE LUBRICIDAD"/>
    <s v="01.06.2016"/>
    <n v="93319593.450000003"/>
    <n v="16071707.760000005"/>
    <s v="ZLIN"/>
    <n v="15"/>
    <n v="0"/>
    <n v="0"/>
    <n v="0"/>
    <s v="ZLIN"/>
    <n v="10"/>
    <n v="0"/>
    <n v="0"/>
    <n v="0"/>
    <m/>
    <m/>
    <m/>
  </r>
  <r>
    <s v="120605000503-0"/>
    <x v="33"/>
    <m/>
    <s v="SISTEMA DE ESPECTOMETRÍA DE DISPERSIÓN"/>
    <s v="01.06.2016"/>
    <n v="132632587.51000001"/>
    <n v="34263418.440000013"/>
    <s v="ZLIN"/>
    <n v="10"/>
    <n v="0"/>
    <n v="0"/>
    <n v="0"/>
    <s v="ZLIN"/>
    <n v="10"/>
    <n v="0"/>
    <n v="0"/>
    <n v="0"/>
    <m/>
    <m/>
    <m/>
  </r>
  <r>
    <s v="120605000504-0"/>
    <x v="33"/>
    <m/>
    <s v="PESA 50 MG"/>
    <s v="11.07.2016"/>
    <n v="137772.5"/>
    <n v="33295.020000000004"/>
    <s v="ZLIN"/>
    <n v="10"/>
    <n v="0"/>
    <n v="0"/>
    <n v="0"/>
    <s v="ZLIN"/>
    <n v="10"/>
    <n v="0"/>
    <n v="0"/>
    <n v="0"/>
    <m/>
    <m/>
    <m/>
  </r>
  <r>
    <s v="120605000505-0"/>
    <x v="33"/>
    <m/>
    <s v="PESA 200 G"/>
    <s v="11.07.2016"/>
    <n v="211067.47"/>
    <n v="51007.98000000001"/>
    <s v="ZLIN"/>
    <n v="10"/>
    <n v="0"/>
    <n v="0"/>
    <n v="0"/>
    <s v="ZLIN"/>
    <n v="10"/>
    <n v="0"/>
    <n v="0"/>
    <n v="0"/>
    <m/>
    <m/>
    <m/>
  </r>
  <r>
    <s v="120605000507-0"/>
    <x v="33"/>
    <m/>
    <s v="MAQUINA HACER HIELO"/>
    <s v="01.03.2018"/>
    <n v="2438360.4700000002"/>
    <n v="182877.04000000004"/>
    <s v="ZLIN"/>
    <n v="10"/>
    <n v="0"/>
    <n v="0"/>
    <n v="0"/>
    <s v="ZLIN"/>
    <n v="10"/>
    <n v="0"/>
    <n v="0"/>
    <n v="0"/>
    <m/>
    <m/>
    <m/>
  </r>
  <r>
    <s v="120605000508-0"/>
    <x v="33"/>
    <m/>
    <s v="EQUIPO DE MUESTREO"/>
    <s v="30.10.2017"/>
    <n v="1401452.84"/>
    <n v="163502.83000000007"/>
    <s v="ZLIN"/>
    <n v="10"/>
    <n v="0"/>
    <n v="0"/>
    <n v="0"/>
    <s v="ZLIN"/>
    <n v="10"/>
    <n v="0"/>
    <n v="0"/>
    <n v="0"/>
    <m/>
    <m/>
    <m/>
  </r>
  <r>
    <s v="120605000509-0"/>
    <x v="33"/>
    <m/>
    <s v="EQUIPO DE MUESTREO"/>
    <s v="30.10.2017"/>
    <n v="1401452.84"/>
    <n v="163502.83000000007"/>
    <s v="ZLIN"/>
    <n v="10"/>
    <n v="0"/>
    <n v="0"/>
    <n v="0"/>
    <s v="ZLIN"/>
    <n v="10"/>
    <n v="0"/>
    <n v="0"/>
    <n v="0"/>
    <m/>
    <m/>
    <m/>
  </r>
  <r>
    <s v="120605000510-0"/>
    <x v="33"/>
    <m/>
    <s v="EQUIPO DE MUESTREO"/>
    <s v="30.10.2017"/>
    <n v="1401452.84"/>
    <n v="163502.83000000007"/>
    <s v="ZLIN"/>
    <n v="10"/>
    <n v="0"/>
    <n v="0"/>
    <n v="0"/>
    <s v="ZLIN"/>
    <n v="10"/>
    <n v="0"/>
    <n v="0"/>
    <n v="0"/>
    <m/>
    <m/>
    <m/>
  </r>
  <r>
    <s v="120605000511-0"/>
    <x v="33"/>
    <m/>
    <s v="EQUIPO DE MUESTREO"/>
    <s v="30.10.2017"/>
    <n v="1401452.84"/>
    <n v="163502.83000000007"/>
    <s v="ZLIN"/>
    <n v="10"/>
    <n v="0"/>
    <n v="0"/>
    <n v="0"/>
    <s v="ZLIN"/>
    <n v="10"/>
    <n v="0"/>
    <n v="0"/>
    <n v="0"/>
    <m/>
    <m/>
    <m/>
  </r>
  <r>
    <s v="120605000512-0"/>
    <x v="33"/>
    <m/>
    <s v="EQUIPO AUTOMATICO DETERMINACION PUNTO"/>
    <s v="20.11.2017"/>
    <n v="10544280.960000001"/>
    <n v="1142297.1100000013"/>
    <s v="ZLIN"/>
    <n v="10"/>
    <n v="0"/>
    <n v="0"/>
    <n v="0"/>
    <s v="ZLIN"/>
    <n v="10"/>
    <n v="0"/>
    <n v="0"/>
    <n v="0"/>
    <m/>
    <m/>
    <m/>
  </r>
  <r>
    <s v="120605000513-0"/>
    <x v="33"/>
    <m/>
    <s v="EQUIPO AUTOMATICO DETERMINACION PUNTO"/>
    <s v="20.11.2017"/>
    <n v="10544280.960000001"/>
    <n v="1142297.1100000013"/>
    <s v="ZLIN"/>
    <n v="10"/>
    <n v="0"/>
    <n v="0"/>
    <n v="0"/>
    <s v="ZLIN"/>
    <n v="10"/>
    <n v="0"/>
    <n v="0"/>
    <n v="0"/>
    <m/>
    <m/>
    <m/>
  </r>
  <r>
    <s v="120605000514-0"/>
    <x v="33"/>
    <m/>
    <s v="COLORIMETRO"/>
    <s v="18.12.2017"/>
    <n v="2737445.86"/>
    <n v="273744.58999999985"/>
    <s v="ZLIN"/>
    <n v="10"/>
    <n v="0"/>
    <n v="0"/>
    <n v="0"/>
    <s v="ZLIN"/>
    <n v="10"/>
    <n v="0"/>
    <n v="0"/>
    <n v="0"/>
    <m/>
    <m/>
    <m/>
  </r>
  <r>
    <s v="120605000515-0"/>
    <x v="33"/>
    <m/>
    <s v="EQUIPO PRUEBA OXIDACION TERMICA"/>
    <s v="14.11.2017"/>
    <n v="82676743.519999996"/>
    <n v="8685246.8199999928"/>
    <s v="ZLIN"/>
    <n v="10"/>
    <n v="0"/>
    <n v="0"/>
    <n v="0"/>
    <s v="ZLIN"/>
    <n v="10"/>
    <n v="0"/>
    <n v="0"/>
    <n v="0"/>
    <m/>
    <m/>
    <m/>
  </r>
  <r>
    <s v="120605000517-0"/>
    <x v="33"/>
    <m/>
    <s v="ANEMOMETRO DE PUNTA CALIENTE"/>
    <s v="13.09.2017"/>
    <n v="1110790"/>
    <n v="138848.75"/>
    <s v="ZLIN"/>
    <n v="10"/>
    <n v="0"/>
    <n v="0"/>
    <n v="0"/>
    <s v="ZLIN"/>
    <n v="10"/>
    <n v="0"/>
    <n v="0"/>
    <n v="0"/>
    <m/>
    <m/>
    <m/>
  </r>
  <r>
    <s v="120605000518-0"/>
    <x v="33"/>
    <m/>
    <s v="EQUIPO DE GOMAS"/>
    <s v="18.12.2017"/>
    <n v="13831134.460000001"/>
    <n v="1383113.4500000011"/>
    <s v="ZLIN"/>
    <n v="10"/>
    <n v="0"/>
    <n v="0"/>
    <n v="0"/>
    <s v="ZLIN"/>
    <n v="10"/>
    <n v="0"/>
    <n v="0"/>
    <n v="0"/>
    <m/>
    <m/>
    <m/>
  </r>
  <r>
    <s v="120605000519-0"/>
    <x v="33"/>
    <m/>
    <s v="DENSIMETRO CON SIST AUTOMAT MUESTREO"/>
    <s v="30.10.2018"/>
    <n v="22783764.82"/>
    <n v="379729.41000000015"/>
    <s v="ZLIN"/>
    <n v="10"/>
    <n v="0"/>
    <n v="0"/>
    <n v="0"/>
    <s v="ZLIN"/>
    <n v="10"/>
    <n v="0"/>
    <n v="0"/>
    <n v="0"/>
    <m/>
    <m/>
    <m/>
  </r>
  <r>
    <s v="120605000520-0"/>
    <x v="33"/>
    <m/>
    <s v="MICROSEPAROMETRO"/>
    <s v="31.10.2017"/>
    <n v="9976866.9499999993"/>
    <n v="1163967.8099999987"/>
    <s v="ZLIN"/>
    <n v="10"/>
    <n v="0"/>
    <n v="0"/>
    <n v="0"/>
    <s v="ZLIN"/>
    <n v="10"/>
    <n v="0"/>
    <n v="0"/>
    <n v="0"/>
    <m/>
    <m/>
    <m/>
  </r>
  <r>
    <s v="120605000521-0"/>
    <x v="33"/>
    <m/>
    <s v="PENETROMETRO ELECTRONICO"/>
    <s v="14.12.2017"/>
    <n v="1472489.45"/>
    <n v="147248.94999999995"/>
    <s v="ZLIN"/>
    <n v="10"/>
    <n v="0"/>
    <n v="0"/>
    <n v="0"/>
    <s v="ZLIN"/>
    <n v="10"/>
    <n v="0"/>
    <n v="0"/>
    <n v="0"/>
    <m/>
    <m/>
    <m/>
  </r>
  <r>
    <s v="120605000522-0"/>
    <x v="33"/>
    <m/>
    <s v="BAÑO VISCOSIDAD CON MEDIDOR DIGITAL"/>
    <s v="09.04.2018"/>
    <n v="13058023.039999999"/>
    <n v="870534.86999999918"/>
    <s v="ZLIN"/>
    <n v="10"/>
    <n v="0"/>
    <n v="0"/>
    <n v="0"/>
    <s v="ZLIN"/>
    <n v="10"/>
    <n v="0"/>
    <n v="0"/>
    <n v="0"/>
    <m/>
    <m/>
    <m/>
  </r>
  <r>
    <s v="120605000523-0"/>
    <x v="33"/>
    <m/>
    <s v="CAPILLA EXTRACTORA DE GASES"/>
    <s v="24.01.2018"/>
    <n v="9499744.1199999992"/>
    <n v="870809.87999999896"/>
    <s v="ZLIN"/>
    <n v="10"/>
    <n v="0"/>
    <n v="0"/>
    <n v="0"/>
    <s v="ZLIN"/>
    <n v="10"/>
    <n v="0"/>
    <n v="0"/>
    <n v="0"/>
    <m/>
    <m/>
    <m/>
  </r>
  <r>
    <s v="120605000524-0"/>
    <x v="33"/>
    <m/>
    <s v="CAPILLA  EXTRACTORA DE GASES"/>
    <s v="24.01.2018"/>
    <n v="9499744.1199999992"/>
    <n v="870809.87999999896"/>
    <s v="ZLIN"/>
    <n v="10"/>
    <n v="0"/>
    <n v="0"/>
    <n v="0"/>
    <s v="ZLIN"/>
    <n v="10"/>
    <n v="0"/>
    <n v="0"/>
    <n v="0"/>
    <m/>
    <m/>
    <m/>
  </r>
  <r>
    <s v="120605000525-0"/>
    <x v="33"/>
    <m/>
    <s v="CAMARA CONSERVACION DOS PUERTAS"/>
    <s v="24.01.2018"/>
    <n v="4160965.16"/>
    <n v="381421.81000000006"/>
    <s v="ZLIN"/>
    <n v="10"/>
    <n v="0"/>
    <n v="0"/>
    <n v="0"/>
    <s v="ZLIN"/>
    <n v="10"/>
    <n v="0"/>
    <n v="0"/>
    <n v="0"/>
    <m/>
    <m/>
    <m/>
  </r>
  <r>
    <s v="120605000526-0"/>
    <x v="33"/>
    <m/>
    <s v="CAMARA CONSERVACION DOS PUERTAS"/>
    <s v="24.01.2018"/>
    <n v="4160965.16"/>
    <n v="381421.81000000006"/>
    <s v="ZLIN"/>
    <n v="10"/>
    <n v="0"/>
    <n v="0"/>
    <n v="0"/>
    <s v="ZLIN"/>
    <n v="10"/>
    <n v="0"/>
    <n v="0"/>
    <n v="0"/>
    <m/>
    <m/>
    <m/>
  </r>
  <r>
    <s v="120605000527-0"/>
    <x v="33"/>
    <m/>
    <s v="EQUIPO PARA PUNTO DE ESCURRIMIEN Y PUNTO DE NIEB"/>
    <s v="16.11.2017"/>
    <n v="18831208.460000001"/>
    <n v="2040047.5899999999"/>
    <s v="ZLIN"/>
    <n v="10"/>
    <n v="0"/>
    <n v="0"/>
    <n v="0"/>
    <s v="ZLIN"/>
    <n v="10"/>
    <n v="0"/>
    <n v="0"/>
    <n v="0"/>
    <m/>
    <m/>
    <m/>
  </r>
  <r>
    <s v="120605000528-0"/>
    <x v="33"/>
    <m/>
    <s v="MICROSEPAROMETRO"/>
    <s v="23.10.2017"/>
    <n v="10482713.49"/>
    <n v="1215623.8000000007"/>
    <s v="ZLIN"/>
    <n v="10"/>
    <n v="0"/>
    <n v="0"/>
    <n v="0"/>
    <s v="ZLIN"/>
    <n v="10"/>
    <n v="0"/>
    <n v="0"/>
    <n v="0"/>
    <m/>
    <m/>
    <m/>
  </r>
  <r>
    <s v="120605000530-0"/>
    <x v="33"/>
    <m/>
    <s v="PUNTO DE INFLAMACION TIPO CLEVELAND COPA ABIERTA"/>
    <s v="26.12.2017"/>
    <n v="2338618.6"/>
    <n v="233861.85999999987"/>
    <s v="ZLIN"/>
    <n v="10"/>
    <n v="0"/>
    <n v="0"/>
    <n v="0"/>
    <s v="ZLIN"/>
    <n v="10"/>
    <n v="0"/>
    <n v="0"/>
    <n v="0"/>
    <m/>
    <m/>
    <m/>
  </r>
  <r>
    <s v="120605000531-0"/>
    <x v="33"/>
    <m/>
    <s v="BALANZA DE PRESIÓN SEMIANALITICA"/>
    <s v="20.10.2017"/>
    <n v="8396934"/>
    <n v="979642.29999999981"/>
    <s v="ZLIN"/>
    <n v="10"/>
    <n v="0"/>
    <n v="0"/>
    <n v="0"/>
    <s v="ZLIN"/>
    <n v="10"/>
    <n v="0"/>
    <n v="0"/>
    <n v="0"/>
    <m/>
    <m/>
    <m/>
  </r>
  <r>
    <s v="120605000532-0"/>
    <x v="33"/>
    <m/>
    <s v="BALANZA ANALITICA"/>
    <s v="10.11.2017"/>
    <n v="7345990.04"/>
    <n v="795815.58000000007"/>
    <s v="ZLIN"/>
    <n v="10"/>
    <n v="0"/>
    <n v="0"/>
    <n v="0"/>
    <s v="ZLIN"/>
    <n v="10"/>
    <n v="0"/>
    <n v="0"/>
    <n v="0"/>
    <m/>
    <m/>
    <m/>
  </r>
  <r>
    <s v="120605000533-0"/>
    <x v="33"/>
    <m/>
    <s v="ANALIZADOR DE AZUFRE POR RAYOS X"/>
    <s v="25.12.2017"/>
    <n v="21042698.640000001"/>
    <n v="2104269.8599999994"/>
    <s v="ZLIN"/>
    <n v="10"/>
    <n v="0"/>
    <n v="0"/>
    <n v="0"/>
    <s v="ZLIN"/>
    <n v="10"/>
    <n v="0"/>
    <n v="0"/>
    <n v="0"/>
    <m/>
    <m/>
    <m/>
  </r>
  <r>
    <s v="120605000534-0"/>
    <x v="33"/>
    <m/>
    <s v="MUFLA PARA CALCINACION DE MUESTRAS"/>
    <s v="24.01.2018"/>
    <n v="3507696.85"/>
    <n v="321538.87999999989"/>
    <s v="ZLIN"/>
    <n v="10"/>
    <n v="0"/>
    <n v="0"/>
    <n v="0"/>
    <s v="ZLIN"/>
    <n v="10"/>
    <n v="0"/>
    <n v="0"/>
    <n v="0"/>
    <m/>
    <m/>
    <m/>
  </r>
  <r>
    <s v="120605000535-0"/>
    <x v="33"/>
    <m/>
    <s v="ESPECTOFOTÓMETRO VISIBLE"/>
    <s v="23.10.2017"/>
    <n v="3153492.58"/>
    <n v="353018.25"/>
    <s v="ZLIN"/>
    <n v="10"/>
    <n v="0"/>
    <n v="0"/>
    <n v="0"/>
    <s v="ZLIN"/>
    <n v="10"/>
    <n v="0"/>
    <n v="0"/>
    <n v="0"/>
    <m/>
    <m/>
    <m/>
  </r>
  <r>
    <s v="120605000536-0"/>
    <x v="33"/>
    <m/>
    <s v="MUFLA PARA CALCINACIÓN DE MUESTRAS"/>
    <s v="24.01.2018"/>
    <n v="3507696.85"/>
    <n v="321538.87999999989"/>
    <s v="ZLIN"/>
    <n v="10"/>
    <n v="0"/>
    <n v="0"/>
    <n v="0"/>
    <s v="ZLIN"/>
    <n v="10"/>
    <n v="0"/>
    <n v="0"/>
    <n v="0"/>
    <m/>
    <m/>
    <m/>
  </r>
  <r>
    <s v="120605000537-0"/>
    <x v="33"/>
    <m/>
    <s v="MONITOR PARA MAQUINAS DE OCTANAJE"/>
    <s v="29.05.2017"/>
    <n v="2261113.0499999998"/>
    <n v="358009.56999999983"/>
    <s v="ZLIN"/>
    <n v="10"/>
    <n v="0"/>
    <n v="0"/>
    <n v="0"/>
    <s v="ZLIN"/>
    <n v="10"/>
    <n v="0"/>
    <n v="0"/>
    <n v="0"/>
    <m/>
    <m/>
    <m/>
  </r>
  <r>
    <s v="120605000538-0"/>
    <x v="33"/>
    <m/>
    <s v="MAQUINA DE OCTANAJE"/>
    <s v="01.06.2017"/>
    <n v="167026323.72"/>
    <n v="60519657.909999996"/>
    <s v="ZLIN"/>
    <n v="10"/>
    <n v="0"/>
    <n v="0"/>
    <n v="0"/>
    <s v="ZLIN"/>
    <n v="10"/>
    <n v="0"/>
    <n v="0"/>
    <n v="0"/>
    <m/>
    <m/>
    <m/>
  </r>
  <r>
    <s v="120605000539-0"/>
    <x v="33"/>
    <m/>
    <s v="DESTILADOR PARA HIDROCARBUROS"/>
    <s v="22.03.2018"/>
    <n v="33035905.710000001"/>
    <n v="2477692.9299999997"/>
    <s v="ZLIN"/>
    <n v="10"/>
    <n v="0"/>
    <n v="0"/>
    <n v="0"/>
    <s v="ZLIN"/>
    <n v="10"/>
    <n v="0"/>
    <n v="0"/>
    <n v="0"/>
    <m/>
    <m/>
    <m/>
  </r>
  <r>
    <s v="120605000540-0"/>
    <x v="33"/>
    <m/>
    <s v="DESTILADOR PARA HIDROCARBUROS"/>
    <s v="22.03.2018"/>
    <n v="32936997.109999999"/>
    <n v="2470274.7800000012"/>
    <s v="ZLIN"/>
    <n v="10"/>
    <n v="0"/>
    <n v="0"/>
    <n v="0"/>
    <s v="ZLIN"/>
    <n v="10"/>
    <n v="0"/>
    <n v="0"/>
    <n v="0"/>
    <m/>
    <m/>
    <m/>
  </r>
  <r>
    <s v="120605000541-0"/>
    <x v="33"/>
    <m/>
    <s v="DESTILADOR PARA HIDROCARBUROS"/>
    <s v="22.03.2018"/>
    <n v="32937014.09"/>
    <n v="2470276.0599999987"/>
    <s v="ZLIN"/>
    <n v="10"/>
    <n v="0"/>
    <n v="0"/>
    <n v="0"/>
    <s v="ZLIN"/>
    <n v="10"/>
    <n v="0"/>
    <n v="0"/>
    <n v="0"/>
    <m/>
    <m/>
    <m/>
  </r>
  <r>
    <s v="120605000542-0"/>
    <x v="33"/>
    <m/>
    <s v=" Conductimetro (Medidor de conductividad)"/>
    <s v="22.11.2017"/>
    <n v="2161935.89"/>
    <n v="234209.7200000002"/>
    <s v="ZLIN"/>
    <n v="10"/>
    <n v="0"/>
    <n v="0"/>
    <n v="0"/>
    <s v="ZLIN"/>
    <n v="10"/>
    <n v="0"/>
    <n v="0"/>
    <n v="0"/>
    <m/>
    <m/>
    <m/>
  </r>
  <r>
    <s v="120605000544-0"/>
    <x v="33"/>
    <m/>
    <s v="CAMARA ENFRIAMIENTO"/>
    <s v="20.12.2017"/>
    <n v="1021410"/>
    <n v="102141"/>
    <s v="ZLIN"/>
    <n v="10"/>
    <n v="0"/>
    <n v="0"/>
    <n v="0"/>
    <s v="ZLIN"/>
    <n v="10"/>
    <n v="0"/>
    <n v="0"/>
    <n v="0"/>
    <m/>
    <m/>
    <m/>
  </r>
  <r>
    <s v="120605000545-0"/>
    <x v="33"/>
    <m/>
    <s v="EQUIPO DETERMINACION OXIDACION TERMICA"/>
    <s v="11.12.2018"/>
    <n v="69907468.959999993"/>
    <n v="0"/>
    <s v="ZLIN"/>
    <n v="10"/>
    <n v="0"/>
    <n v="0"/>
    <n v="0"/>
    <s v="ZLIN"/>
    <n v="10"/>
    <n v="0"/>
    <n v="0"/>
    <n v="0"/>
    <m/>
    <m/>
    <m/>
  </r>
  <r>
    <s v="120605000546-0"/>
    <x v="33"/>
    <m/>
    <s v="BAÑO DE VISCOSIDADES A 60°C"/>
    <s v="13.12.2018"/>
    <n v="7647501.4000000004"/>
    <n v="0"/>
    <s v="ZLIN"/>
    <n v="10"/>
    <n v="0"/>
    <n v="0"/>
    <n v="0"/>
    <s v="ZLIN"/>
    <n v="10"/>
    <n v="0"/>
    <n v="0"/>
    <n v="0"/>
    <m/>
    <m/>
    <m/>
  </r>
  <r>
    <s v="120605000547-0"/>
    <x v="33"/>
    <m/>
    <s v="BAÑO TERMOSTÁTICO  DE VISCOSIDADES"/>
    <s v="11.12.2018"/>
    <n v="7449934.5499999998"/>
    <n v="0"/>
    <s v="ZLIN"/>
    <n v="10"/>
    <n v="0"/>
    <n v="0"/>
    <n v="0"/>
    <s v="ZLIN"/>
    <n v="10"/>
    <n v="0"/>
    <n v="0"/>
    <n v="0"/>
    <m/>
    <m/>
    <m/>
  </r>
  <r>
    <s v="120605000548-0"/>
    <x v="33"/>
    <m/>
    <s v="ANALIZADOR DETERMINACION PRESION VAPOR"/>
    <s v="07.12.2018"/>
    <n v="17260138.899999999"/>
    <n v="0"/>
    <s v="ZLIN"/>
    <n v="10"/>
    <n v="0"/>
    <n v="0"/>
    <n v="0"/>
    <s v="ZLIN"/>
    <n v="10"/>
    <n v="0"/>
    <n v="0"/>
    <n v="0"/>
    <m/>
    <m/>
    <m/>
  </r>
  <r>
    <s v="120605000549-0"/>
    <x v="33"/>
    <m/>
    <s v="ANALIZADOR  DETERMINACION PRESION VAPOR"/>
    <s v="07.12.2018"/>
    <n v="15293664.98"/>
    <n v="0"/>
    <s v="ZLIN"/>
    <n v="10"/>
    <n v="0"/>
    <n v="0"/>
    <n v="0"/>
    <s v="ZLIN"/>
    <n v="10"/>
    <n v="0"/>
    <n v="0"/>
    <n v="0"/>
    <m/>
    <m/>
    <m/>
  </r>
  <r>
    <s v="120605000552-0"/>
    <x v="33"/>
    <m/>
    <s v="TERMOSTATO DE REFRIGERACION"/>
    <s v="26.11.2018"/>
    <n v="2655500"/>
    <n v="22129.169999999925"/>
    <s v="ZLIN"/>
    <n v="10"/>
    <n v="0"/>
    <n v="0"/>
    <n v="0"/>
    <s v="ZLIN"/>
    <n v="10"/>
    <n v="0"/>
    <n v="0"/>
    <n v="0"/>
    <m/>
    <m/>
    <m/>
  </r>
  <r>
    <s v="120605000553-0"/>
    <x v="33"/>
    <m/>
    <s v="MANTA DE CALENTAMIENTO"/>
    <s v="09.11.2018"/>
    <n v="971366.25"/>
    <n v="8094.7199999999721"/>
    <s v="ZLIN"/>
    <n v="10"/>
    <n v="0"/>
    <n v="0"/>
    <n v="0"/>
    <s v="ZLIN"/>
    <n v="10"/>
    <n v="0"/>
    <n v="0"/>
    <n v="0"/>
    <m/>
    <m/>
    <m/>
  </r>
  <r>
    <s v="120605000554-0"/>
    <x v="33"/>
    <m/>
    <s v="Termoigrobarometro"/>
    <s v="29.08.2018"/>
    <n v="193870.71"/>
    <n v="6462.359999999986"/>
    <s v="ZLIN"/>
    <n v="10"/>
    <n v="0"/>
    <n v="0"/>
    <n v="0"/>
    <s v="ZLIN"/>
    <n v="10"/>
    <n v="0"/>
    <n v="0"/>
    <n v="0"/>
    <m/>
    <m/>
    <m/>
  </r>
  <r>
    <s v="120605000555-0"/>
    <x v="33"/>
    <m/>
    <s v="Termoigrobarometro"/>
    <s v="29.08.2018"/>
    <n v="193870.71"/>
    <n v="6462.359999999986"/>
    <s v="ZLIN"/>
    <n v="10"/>
    <n v="0"/>
    <n v="0"/>
    <n v="0"/>
    <s v="ZLIN"/>
    <n v="10"/>
    <n v="0"/>
    <n v="0"/>
    <n v="0"/>
    <m/>
    <m/>
    <m/>
  </r>
  <r>
    <s v="120606000000-0"/>
    <x v="30"/>
    <m/>
    <s v="RADIO DE FRECUENCIA MARINA"/>
    <s v="12.11.2009"/>
    <n v="96050"/>
    <n v="87245.42"/>
    <s v="ZLIN"/>
    <n v="10"/>
    <n v="0"/>
    <n v="9673.42"/>
    <n v="8795.61"/>
    <s v="ZLIN"/>
    <n v="10"/>
    <n v="0"/>
    <n v="0"/>
    <n v="0"/>
    <m/>
    <m/>
    <m/>
  </r>
  <r>
    <s v="120606000001-0"/>
    <x v="30"/>
    <m/>
    <s v="EQUIPO DE RADIOCOMUNICACION PORTATIL"/>
    <s v="30.11.2009"/>
    <n v="375951"/>
    <n v="341488.83"/>
    <s v="ZLIN"/>
    <n v="10"/>
    <n v="0"/>
    <n v="37862.89"/>
    <n v="34427.01"/>
    <s v="ZLIN"/>
    <n v="10"/>
    <n v="0"/>
    <n v="0"/>
    <n v="0"/>
    <m/>
    <m/>
    <m/>
  </r>
  <r>
    <s v="120606000002-0"/>
    <x v="30"/>
    <m/>
    <s v="EQUIPO DE RADIOCOMUNICACION PORTATIL"/>
    <s v="30.11.2009"/>
    <n v="375951"/>
    <n v="341488.83"/>
    <s v="ZLIN"/>
    <n v="10"/>
    <n v="0"/>
    <n v="37862.89"/>
    <n v="34427.01"/>
    <s v="ZLIN"/>
    <n v="10"/>
    <n v="0"/>
    <n v="0"/>
    <n v="0"/>
    <m/>
    <m/>
    <m/>
  </r>
  <r>
    <s v="120606000003-0"/>
    <x v="30"/>
    <m/>
    <s v="EQUIPO DE RADIOCOMUNICACION PORTATIL"/>
    <s v="30.11.2009"/>
    <n v="375951"/>
    <n v="341488.83"/>
    <s v="ZLIN"/>
    <n v="10"/>
    <n v="0"/>
    <n v="37862.89"/>
    <n v="34427.01"/>
    <s v="ZLIN"/>
    <n v="10"/>
    <n v="0"/>
    <n v="0"/>
    <n v="0"/>
    <m/>
    <m/>
    <m/>
  </r>
  <r>
    <s v="120606000004-0"/>
    <x v="30"/>
    <m/>
    <s v="EQUIPO DE RADIOCOMUNICACION PORTATIL"/>
    <s v="30.11.2009"/>
    <n v="375951"/>
    <n v="341488.83"/>
    <s v="ZLIN"/>
    <n v="10"/>
    <n v="0"/>
    <n v="37862.89"/>
    <n v="34427.01"/>
    <s v="ZLIN"/>
    <n v="10"/>
    <n v="0"/>
    <n v="0"/>
    <n v="0"/>
    <m/>
    <m/>
    <m/>
  </r>
  <r>
    <s v="120606000005-0"/>
    <x v="30"/>
    <m/>
    <s v="EQUIPO DE RADIOCOMUNICACION PORTATIL"/>
    <s v="30.11.2009"/>
    <n v="375951"/>
    <n v="341488.83"/>
    <s v="ZLIN"/>
    <n v="10"/>
    <n v="0"/>
    <n v="37862.89"/>
    <n v="34427.01"/>
    <s v="ZLIN"/>
    <n v="10"/>
    <n v="0"/>
    <n v="0"/>
    <n v="0"/>
    <m/>
    <m/>
    <m/>
  </r>
  <r>
    <s v="120606000006-0"/>
    <x v="30"/>
    <m/>
    <s v="EQUIPO DE RADIOCOMUNICACION PORTATIL"/>
    <s v="30.11.2009"/>
    <n v="2568207.5"/>
    <n v="2332788.48"/>
    <s v="ZLIN"/>
    <n v="10"/>
    <n v="0"/>
    <n v="258650.08"/>
    <n v="235178.77"/>
    <s v="ZLIN"/>
    <n v="10"/>
    <n v="0"/>
    <n v="0"/>
    <n v="0"/>
    <m/>
    <m/>
    <m/>
  </r>
  <r>
    <s v="120606000007-0"/>
    <x v="30"/>
    <m/>
    <s v="EQUIPO DE RADIOCOMUNICACION PORTATIL"/>
    <s v="30.11.2009"/>
    <n v="3566962.52"/>
    <n v="3239990.95"/>
    <s v="ZLIN"/>
    <n v="10"/>
    <n v="0"/>
    <n v="359237"/>
    <n v="326637.89"/>
    <s v="ZLIN"/>
    <n v="10"/>
    <n v="0"/>
    <n v="0"/>
    <n v="0"/>
    <m/>
    <m/>
    <m/>
  </r>
  <r>
    <s v="120606000008-0"/>
    <x v="30"/>
    <m/>
    <s v="EQUIPO DE RADIOCOMUNICACION PORTATIL"/>
    <s v="30.11.2009"/>
    <n v="2121936.6"/>
    <n v="1927425.75"/>
    <s v="ZLIN"/>
    <n v="10"/>
    <n v="0"/>
    <n v="213705.12"/>
    <n v="194312.36"/>
    <s v="ZLIN"/>
    <n v="10"/>
    <n v="0"/>
    <n v="0"/>
    <n v="0"/>
    <m/>
    <m/>
    <m/>
  </r>
  <r>
    <s v="120606000009-0"/>
    <x v="30"/>
    <m/>
    <s v="EQUIPO DE RADIOCOMUNICACION PORTATIL"/>
    <s v="30.11.2009"/>
    <n v="2838663.95"/>
    <n v="2578453.0900000003"/>
    <s v="ZLIN"/>
    <n v="10"/>
    <n v="0"/>
    <n v="285888.37"/>
    <n v="259945.31"/>
    <s v="ZLIN"/>
    <n v="10"/>
    <n v="0"/>
    <n v="0"/>
    <n v="0"/>
    <m/>
    <m/>
    <m/>
  </r>
  <r>
    <s v="120606000010-0"/>
    <x v="30"/>
    <m/>
    <s v="EQUIPO DE RADIOCOMUNICACION PORTATIL"/>
    <s v="30.11.2009"/>
    <n v="2116151"/>
    <n v="1922170.49"/>
    <s v="ZLIN"/>
    <n v="10"/>
    <n v="0"/>
    <n v="213122.43"/>
    <n v="193782.55"/>
    <s v="ZLIN"/>
    <n v="10"/>
    <n v="0"/>
    <n v="0"/>
    <n v="0"/>
    <m/>
    <m/>
    <m/>
  </r>
  <r>
    <s v="120606000011-0"/>
    <x v="30"/>
    <m/>
    <s v="EQUIPO DE RADIOCOMUNICACION PORTATIL"/>
    <s v="30.11.2009"/>
    <n v="13457735"/>
    <n v="12224109.289999999"/>
    <s v="ZLIN"/>
    <n v="10"/>
    <n v="0"/>
    <n v="1355359.45"/>
    <n v="1232366.8"/>
    <s v="ZLIN"/>
    <n v="10"/>
    <n v="0"/>
    <n v="0"/>
    <n v="0"/>
    <m/>
    <m/>
    <m/>
  </r>
  <r>
    <s v="120606000012-0"/>
    <x v="30"/>
    <m/>
    <s v="EQUIPO DE RADIOCOMUNICACION PORTATIL"/>
    <s v="30.11.2009"/>
    <n v="840366.88"/>
    <n v="763333.25"/>
    <s v="ZLIN"/>
    <n v="10"/>
    <n v="0"/>
    <n v="84635.28"/>
    <n v="76955.02"/>
    <s v="ZLIN"/>
    <n v="10"/>
    <n v="0"/>
    <n v="0"/>
    <n v="0"/>
    <m/>
    <m/>
    <m/>
  </r>
  <r>
    <s v="120606000013-0"/>
    <x v="30"/>
    <m/>
    <s v="EQUIPO DE RADIOCOMUNICACION PORTATIL"/>
    <s v="30.11.2009"/>
    <n v="840366.88"/>
    <n v="763333.25"/>
    <s v="ZLIN"/>
    <n v="10"/>
    <n v="0"/>
    <n v="84635.28"/>
    <n v="76955.02"/>
    <s v="ZLIN"/>
    <n v="10"/>
    <n v="0"/>
    <n v="0"/>
    <n v="0"/>
    <m/>
    <m/>
    <m/>
  </r>
  <r>
    <s v="120606000014-0"/>
    <x v="30"/>
    <m/>
    <s v="EQUIPO DE RADIOCOMUNICACION PORTATIL"/>
    <s v="30.11.2009"/>
    <n v="375951"/>
    <n v="341488.83"/>
    <s v="ZLIN"/>
    <n v="10"/>
    <n v="0"/>
    <n v="37862.89"/>
    <n v="34427.01"/>
    <s v="ZLIN"/>
    <n v="10"/>
    <n v="0"/>
    <n v="0"/>
    <n v="0"/>
    <m/>
    <m/>
    <m/>
  </r>
  <r>
    <s v="120606000015-0"/>
    <x v="30"/>
    <m/>
    <s v="EQUIPO RADIOCOMUNICACION PARA VEHICULOS"/>
    <s v="26.11.2009"/>
    <n v="531665"/>
    <n v="482929.04"/>
    <s v="ZLIN"/>
    <n v="10"/>
    <n v="0"/>
    <n v="53545.21"/>
    <n v="48686.229999999996"/>
    <s v="ZLIN"/>
    <n v="10"/>
    <n v="0"/>
    <n v="0"/>
    <n v="0"/>
    <m/>
    <m/>
    <m/>
  </r>
  <r>
    <s v="120606000016-0"/>
    <x v="30"/>
    <m/>
    <s v="EQUIPO RADIOCOMUNICACION PARA VEHICULOS"/>
    <s v="26.11.2009"/>
    <n v="3412371.9"/>
    <n v="3030080.41"/>
    <s v="ZLIN"/>
    <n v="10"/>
    <n v="0"/>
    <n v="53545.21"/>
    <n v="48686.229999999996"/>
    <s v="ZLIN"/>
    <n v="10"/>
    <n v="0"/>
    <n v="0"/>
    <n v="0"/>
    <m/>
    <m/>
    <m/>
  </r>
  <r>
    <s v="120606000017-0"/>
    <x v="30"/>
    <m/>
    <s v="CARGADOR MULTIPLE PARA RADIO DE COMUNICACION"/>
    <s v="26.11.2009"/>
    <n v="266525.71999999997"/>
    <n v="242094.18999999997"/>
    <s v="ZLIN"/>
    <n v="10"/>
    <n v="0"/>
    <n v="26842.42"/>
    <n v="24406.589999999997"/>
    <s v="ZLIN"/>
    <n v="10"/>
    <n v="0"/>
    <n v="0"/>
    <n v="0"/>
    <m/>
    <m/>
    <m/>
  </r>
  <r>
    <s v="120606000018-0"/>
    <x v="30"/>
    <m/>
    <s v="CARGADOR MULTIPLE PARA RADIO DE COMUNICACION"/>
    <s v="26.11.2009"/>
    <n v="266525.71999999997"/>
    <n v="242094.18999999997"/>
    <s v="ZLIN"/>
    <n v="10"/>
    <n v="0"/>
    <n v="26842.42"/>
    <n v="24406.589999999997"/>
    <s v="ZLIN"/>
    <n v="10"/>
    <n v="0"/>
    <n v="0"/>
    <n v="0"/>
    <m/>
    <m/>
    <m/>
  </r>
  <r>
    <s v="120606000019-0"/>
    <x v="30"/>
    <m/>
    <s v="CARGADOR MULTIPLE PARA RADIO DE COMUNICACION"/>
    <s v="26.11.2009"/>
    <n v="266525.71999999997"/>
    <n v="242094.18999999997"/>
    <s v="ZLIN"/>
    <n v="10"/>
    <n v="0"/>
    <n v="26842.42"/>
    <n v="24406.589999999997"/>
    <s v="ZLIN"/>
    <n v="10"/>
    <n v="0"/>
    <n v="0"/>
    <n v="0"/>
    <m/>
    <m/>
    <m/>
  </r>
  <r>
    <s v="120606000020-0"/>
    <x v="30"/>
    <m/>
    <s v="CARGADOR MULTIPLE PARA RADIO DE COMUNICACION"/>
    <s v="26.11.2009"/>
    <n v="266520.06"/>
    <n v="242089.06"/>
    <s v="ZLIN"/>
    <n v="10"/>
    <n v="0"/>
    <n v="26841.85"/>
    <n v="24406.07"/>
    <s v="ZLIN"/>
    <n v="10"/>
    <n v="0"/>
    <n v="0"/>
    <n v="0"/>
    <m/>
    <m/>
    <m/>
  </r>
  <r>
    <s v="120606000032-0"/>
    <x v="30"/>
    <m/>
    <s v="TELEFONO I´P"/>
    <s v="29.06.2010"/>
    <n v="206054.98"/>
    <n v="175146.74000000002"/>
    <s v="ZLIN"/>
    <n v="10"/>
    <n v="0"/>
    <n v="9746.4"/>
    <n v="8298.64"/>
    <s v="ZLIN"/>
    <n v="10"/>
    <n v="0"/>
    <n v="0"/>
    <n v="0"/>
    <m/>
    <m/>
    <m/>
  </r>
  <r>
    <s v="120606000033-0"/>
    <x v="30"/>
    <m/>
    <s v="TELEFONO CORLESS"/>
    <s v="10.05.2010"/>
    <n v="185959.63"/>
    <n v="159615.35"/>
    <s v="ZLIN"/>
    <n v="10"/>
    <n v="0"/>
    <n v="8795.89"/>
    <n v="7562.0199999999995"/>
    <s v="ZLIN"/>
    <n v="10"/>
    <n v="0"/>
    <n v="0"/>
    <n v="0"/>
    <m/>
    <m/>
    <m/>
  </r>
  <r>
    <s v="120606000034-0"/>
    <x v="30"/>
    <m/>
    <s v="TELEFONO CORDLESS"/>
    <s v="10.05.2010"/>
    <n v="185959.63"/>
    <n v="159615.35"/>
    <s v="ZLIN"/>
    <n v="10"/>
    <n v="0"/>
    <n v="8795.89"/>
    <n v="7562.0199999999995"/>
    <s v="ZLIN"/>
    <n v="10"/>
    <n v="0"/>
    <n v="0"/>
    <n v="0"/>
    <m/>
    <m/>
    <m/>
  </r>
  <r>
    <s v="120606000036-0"/>
    <x v="30"/>
    <m/>
    <s v="TELEFONO SIEMENS"/>
    <s v="14.07.2010"/>
    <n v="574625.61"/>
    <n v="483643.22"/>
    <s v="ZLIN"/>
    <n v="10"/>
    <n v="0"/>
    <n v="27179.79"/>
    <n v="22917.7"/>
    <s v="ZLIN"/>
    <n v="10"/>
    <n v="0"/>
    <n v="0"/>
    <n v="0"/>
    <m/>
    <m/>
    <m/>
  </r>
  <r>
    <s v="120606000041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42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43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44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45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47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49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0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1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2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3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4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5-0"/>
    <x v="30"/>
    <m/>
    <s v="RADIO DE COMUNICACION PORTATIL UHF"/>
    <s v="14.07.2010"/>
    <n v="0"/>
    <n v="0"/>
    <s v="ZLIN"/>
    <n v="10"/>
    <n v="0"/>
    <n v="0"/>
    <n v="0"/>
    <s v="ZLIN"/>
    <n v="10"/>
    <n v="0"/>
    <n v="0"/>
    <n v="0"/>
    <m/>
    <m/>
    <m/>
  </r>
  <r>
    <s v="120606000056-0"/>
    <x v="30"/>
    <m/>
    <s v="RADIO DE COMUNICACION PORTATIL UHF"/>
    <s v="14.07.2010"/>
    <n v="0"/>
    <n v="0"/>
    <s v="ZLIN"/>
    <n v="10"/>
    <n v="0"/>
    <n v="0"/>
    <n v="0"/>
    <s v="ZLIN"/>
    <n v="10"/>
    <n v="0"/>
    <n v="0"/>
    <n v="0"/>
    <m/>
    <m/>
    <m/>
  </r>
  <r>
    <s v="120606000057-0"/>
    <x v="30"/>
    <m/>
    <s v="RADIO DE COMUNICACION PORTATIL UHF"/>
    <s v="14.07.2010"/>
    <n v="0"/>
    <n v="0"/>
    <s v="ZLIN"/>
    <n v="10"/>
    <n v="0"/>
    <n v="0"/>
    <n v="0"/>
    <s v="ZLIN"/>
    <n v="10"/>
    <n v="0"/>
    <n v="0"/>
    <n v="0"/>
    <m/>
    <m/>
    <m/>
  </r>
  <r>
    <s v="120606000058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59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0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1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2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3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4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5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6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7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8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69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70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71-0"/>
    <x v="30"/>
    <m/>
    <s v="RADIO DE COMUNICACION PORTATIL UHF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072-0"/>
    <x v="30"/>
    <m/>
    <s v="RADIO DE COMUNICACION TIPO BASE UHF"/>
    <s v="14.07.2010"/>
    <n v="401138.7"/>
    <n v="337625.07"/>
    <s v="ZLIN"/>
    <n v="10"/>
    <n v="0"/>
    <n v="18973.86"/>
    <n v="15998.550000000001"/>
    <s v="ZLIN"/>
    <n v="10"/>
    <n v="0"/>
    <n v="0"/>
    <n v="0"/>
    <m/>
    <m/>
    <m/>
  </r>
  <r>
    <s v="120606000073-0"/>
    <x v="30"/>
    <m/>
    <s v="RADIO DE COMUNICACION TIPO BASE UHF"/>
    <s v="14.07.2010"/>
    <n v="401138.7"/>
    <n v="337625.07"/>
    <s v="ZLIN"/>
    <n v="10"/>
    <n v="0"/>
    <n v="18973.86"/>
    <n v="15998.550000000001"/>
    <s v="ZLIN"/>
    <n v="10"/>
    <n v="0"/>
    <n v="0"/>
    <n v="0"/>
    <m/>
    <m/>
    <m/>
  </r>
  <r>
    <s v="120606000074-0"/>
    <x v="30"/>
    <m/>
    <s v="RADIO DE COMUNICACION TIPO BASE UHF"/>
    <s v="14.07.2010"/>
    <n v="401138.7"/>
    <n v="337625.07"/>
    <s v="ZLIN"/>
    <n v="10"/>
    <n v="0"/>
    <n v="18973.86"/>
    <n v="15998.550000000001"/>
    <s v="ZLIN"/>
    <n v="10"/>
    <n v="0"/>
    <n v="0"/>
    <n v="0"/>
    <m/>
    <m/>
    <m/>
  </r>
  <r>
    <s v="120606000075-0"/>
    <x v="30"/>
    <m/>
    <s v="RADIO DE COMUNICACION TIPO BASE UHF"/>
    <s v="14.07.2010"/>
    <n v="401138.7"/>
    <n v="337625.07"/>
    <s v="ZLIN"/>
    <n v="10"/>
    <n v="0"/>
    <n v="18973.86"/>
    <n v="15998.550000000001"/>
    <s v="ZLIN"/>
    <n v="10"/>
    <n v="0"/>
    <n v="0"/>
    <n v="0"/>
    <m/>
    <m/>
    <m/>
  </r>
  <r>
    <s v="120606000076-0"/>
    <x v="30"/>
    <m/>
    <s v="RADIO DE COMUNICACION TIPO BASE UHF"/>
    <s v="14.07.2010"/>
    <n v="0"/>
    <n v="0"/>
    <s v="ZLIN"/>
    <n v="10"/>
    <n v="0"/>
    <n v="0"/>
    <n v="0"/>
    <s v="ZLIN"/>
    <n v="10"/>
    <n v="0"/>
    <n v="0"/>
    <n v="0"/>
    <m/>
    <m/>
    <m/>
  </r>
  <r>
    <s v="120606000077-0"/>
    <x v="30"/>
    <m/>
    <s v="RADIO DE COMUNICACION TIPO BASE UHF"/>
    <s v="14.07.2010"/>
    <n v="401138.7"/>
    <n v="337625.07"/>
    <s v="ZLIN"/>
    <n v="10"/>
    <n v="0"/>
    <n v="18973.86"/>
    <n v="15998.550000000001"/>
    <s v="ZLIN"/>
    <n v="10"/>
    <n v="0"/>
    <n v="0"/>
    <n v="0"/>
    <m/>
    <m/>
    <m/>
  </r>
  <r>
    <s v="120606000078-0"/>
    <x v="30"/>
    <m/>
    <s v="RADIO DE COMUNICACION TIPO BASE UHF"/>
    <s v="14.07.2010"/>
    <n v="385313.05"/>
    <n v="324305.14999999997"/>
    <s v="ZLIN"/>
    <n v="10"/>
    <n v="0"/>
    <n v="18225.310000000001"/>
    <n v="15367.390000000001"/>
    <s v="ZLIN"/>
    <n v="10"/>
    <n v="0"/>
    <n v="0"/>
    <n v="0"/>
    <m/>
    <m/>
    <m/>
  </r>
  <r>
    <s v="120606000079-0"/>
    <x v="30"/>
    <m/>
    <s v="RADIO DE COMUNICACION TIPO BASE UHF"/>
    <s v="14.07.2010"/>
    <n v="0"/>
    <n v="0"/>
    <s v="ZLIN"/>
    <n v="10"/>
    <n v="0"/>
    <n v="0"/>
    <n v="0"/>
    <s v="ZLIN"/>
    <n v="10"/>
    <n v="0"/>
    <n v="0"/>
    <n v="0"/>
    <m/>
    <m/>
    <m/>
  </r>
  <r>
    <s v="120606000080-0"/>
    <x v="30"/>
    <m/>
    <s v="RADIO DE COMUNICACION TIPO BASE UHF"/>
    <s v="14.07.2010"/>
    <n v="385313.05"/>
    <n v="324305.14999999997"/>
    <s v="ZLIN"/>
    <n v="10"/>
    <n v="0"/>
    <n v="18225.310000000001"/>
    <n v="15367.390000000001"/>
    <s v="ZLIN"/>
    <n v="10"/>
    <n v="0"/>
    <n v="0"/>
    <n v="0"/>
    <m/>
    <m/>
    <m/>
  </r>
  <r>
    <s v="120606000081-0"/>
    <x v="30"/>
    <m/>
    <s v="RADIO DE COMUNICACION PORTATIL VHF"/>
    <s v="14.07.2010"/>
    <n v="0"/>
    <n v="0"/>
    <s v="ZLIN"/>
    <n v="10"/>
    <n v="0"/>
    <n v="0"/>
    <n v="0"/>
    <s v="ZLIN"/>
    <n v="10"/>
    <n v="0"/>
    <n v="0"/>
    <n v="0"/>
    <m/>
    <m/>
    <m/>
  </r>
  <r>
    <s v="120606000083-0"/>
    <x v="30"/>
    <m/>
    <s v="RADIO DE COMUNICACION PORTATIL UHF (-250gramos)"/>
    <s v="14.07.2010"/>
    <n v="333885.62"/>
    <n v="281020.39"/>
    <s v="ZLIN"/>
    <n v="10"/>
    <n v="0"/>
    <n v="15792.79"/>
    <n v="13316.310000000001"/>
    <s v="ZLIN"/>
    <n v="10"/>
    <n v="0"/>
    <n v="0"/>
    <n v="0"/>
    <m/>
    <m/>
    <m/>
  </r>
  <r>
    <s v="120606000084-0"/>
    <x v="30"/>
    <m/>
    <s v="RADIO DE COMUNICACION PORTATIL UHF (-250gramos)"/>
    <s v="14.07.2010"/>
    <n v="333885.62"/>
    <n v="281020.39"/>
    <s v="ZLIN"/>
    <n v="10"/>
    <n v="0"/>
    <n v="15792.79"/>
    <n v="13316.310000000001"/>
    <s v="ZLIN"/>
    <n v="10"/>
    <n v="0"/>
    <n v="0"/>
    <n v="0"/>
    <m/>
    <m/>
    <m/>
  </r>
  <r>
    <s v="120606000085-0"/>
    <x v="30"/>
    <m/>
    <s v="RADIO DE COMUNICACION PORTATIL UHF (-250gramos)"/>
    <s v="14.07.2010"/>
    <n v="333885.62"/>
    <n v="281020.39"/>
    <s v="ZLIN"/>
    <n v="10"/>
    <n v="0"/>
    <n v="15792.79"/>
    <n v="13316.310000000001"/>
    <s v="ZLIN"/>
    <n v="10"/>
    <n v="0"/>
    <n v="0"/>
    <n v="0"/>
    <m/>
    <m/>
    <m/>
  </r>
  <r>
    <s v="120606000086-0"/>
    <x v="30"/>
    <m/>
    <s v="RADIO DE COMUNICACION PORTATIL UHF (-250gramos)"/>
    <s v="14.07.2010"/>
    <n v="333885.62"/>
    <n v="281020.39"/>
    <s v="ZLIN"/>
    <n v="10"/>
    <n v="0"/>
    <n v="15792.79"/>
    <n v="13316.310000000001"/>
    <s v="ZLIN"/>
    <n v="10"/>
    <n v="0"/>
    <n v="0"/>
    <n v="0"/>
    <m/>
    <m/>
    <m/>
  </r>
  <r>
    <s v="120606000087-0"/>
    <x v="30"/>
    <m/>
    <s v="Equipo repetidor UHF analógico-digital"/>
    <s v="25.08.2010"/>
    <n v="3264005"/>
    <n v="2720004.17"/>
    <s v="ZLIN"/>
    <n v="10"/>
    <n v="0"/>
    <n v="154387.44"/>
    <n v="128901.27"/>
    <s v="ZLIN"/>
    <n v="10"/>
    <n v="0"/>
    <n v="0"/>
    <n v="0"/>
    <m/>
    <m/>
    <m/>
  </r>
  <r>
    <s v="120606000088-0"/>
    <x v="30"/>
    <m/>
    <s v="TELEFONO (PLATAFORMA CENTRAL EL ALTO)"/>
    <s v="04.02.2010"/>
    <n v="140000"/>
    <n v="123666.67"/>
    <s v="ZLIN"/>
    <n v="10"/>
    <n v="0"/>
    <n v="6622"/>
    <n v="5857.23"/>
    <s v="ZLIN"/>
    <n v="10"/>
    <n v="0"/>
    <n v="0"/>
    <n v="0"/>
    <m/>
    <m/>
    <m/>
  </r>
  <r>
    <s v="120606000089-0"/>
    <x v="30"/>
    <m/>
    <s v="TELEFONO ZNS (PLATAFORMA CENTRAL EL ALTO)"/>
    <s v="04.02.2010"/>
    <n v="125000"/>
    <n v="110416.67"/>
    <s v="ZLIN"/>
    <n v="10"/>
    <n v="0"/>
    <n v="5912.5"/>
    <n v="5229.68"/>
    <s v="ZLIN"/>
    <n v="10"/>
    <n v="0"/>
    <n v="0"/>
    <n v="0"/>
    <m/>
    <m/>
    <m/>
  </r>
  <r>
    <s v="120606000090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1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2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3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4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5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6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7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8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099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0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1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2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3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4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5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6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7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8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09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0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1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2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3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4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5-0"/>
    <x v="30"/>
    <m/>
    <s v="RADIO PORTATIL UHF"/>
    <s v="23.07.2010"/>
    <n v="259900"/>
    <n v="218749.16999999998"/>
    <s v="ZLIN"/>
    <n v="10"/>
    <n v="0"/>
    <n v="12293.27"/>
    <n v="10365.550000000001"/>
    <s v="ZLIN"/>
    <n v="10"/>
    <n v="0"/>
    <n v="0"/>
    <n v="0"/>
    <m/>
    <m/>
    <m/>
  </r>
  <r>
    <s v="120606000116-0"/>
    <x v="30"/>
    <m/>
    <s v="RADIO PORTATIL ANALOGO-DIGITAL BASICO"/>
    <s v="23.07.2010"/>
    <n v="1689350"/>
    <n v="1421869.58"/>
    <s v="ZLIN"/>
    <n v="10"/>
    <n v="0"/>
    <n v="79906.259999999995"/>
    <n v="67376.079999999987"/>
    <s v="ZLIN"/>
    <n v="10"/>
    <n v="0"/>
    <n v="0"/>
    <n v="0"/>
    <m/>
    <m/>
    <m/>
  </r>
  <r>
    <s v="120606000121-0"/>
    <x v="30"/>
    <m/>
    <s v="RADIO PORTATIL ANALOGO-DIGITAL AVANZADO"/>
    <s v="23.07.2010"/>
    <n v="390980"/>
    <n v="329074.83"/>
    <s v="ZLIN"/>
    <n v="10"/>
    <n v="0"/>
    <n v="18493.349999999999"/>
    <n v="15593.39"/>
    <s v="ZLIN"/>
    <n v="10"/>
    <n v="0"/>
    <n v="0"/>
    <n v="0"/>
    <m/>
    <m/>
    <m/>
  </r>
  <r>
    <s v="120606000122-0"/>
    <x v="30"/>
    <m/>
    <s v="RADIO PORTATIL ANALOGO-DIGITAL AVANZADO"/>
    <s v="23.07.2010"/>
    <n v="390980"/>
    <n v="329074.83"/>
    <s v="ZLIN"/>
    <n v="10"/>
    <n v="0"/>
    <n v="18493.349999999999"/>
    <n v="15593.39"/>
    <s v="ZLIN"/>
    <n v="10"/>
    <n v="0"/>
    <n v="0"/>
    <n v="0"/>
    <m/>
    <m/>
    <m/>
  </r>
  <r>
    <s v="120606000123-0"/>
    <x v="30"/>
    <m/>
    <s v="RADIO PORTATIL ANALOGO-DIGITAL AVANZADO"/>
    <s v="23.07.2010"/>
    <n v="390980"/>
    <n v="329074.83"/>
    <s v="ZLIN"/>
    <n v="10"/>
    <n v="0"/>
    <n v="18493.349999999999"/>
    <n v="15593.39"/>
    <s v="ZLIN"/>
    <n v="10"/>
    <n v="0"/>
    <n v="0"/>
    <n v="0"/>
    <m/>
    <m/>
    <m/>
  </r>
  <r>
    <s v="120606000124-0"/>
    <x v="30"/>
    <m/>
    <s v="RADIO PORTATIL ANALOGO-DIGITAL AVANZADO"/>
    <s v="23.07.2010"/>
    <n v="390980"/>
    <n v="329074.83"/>
    <s v="ZLIN"/>
    <n v="10"/>
    <n v="0"/>
    <n v="18493.349999999999"/>
    <n v="15593.39"/>
    <s v="ZLIN"/>
    <n v="10"/>
    <n v="0"/>
    <n v="0"/>
    <n v="0"/>
    <m/>
    <m/>
    <m/>
  </r>
  <r>
    <s v="120606000125-0"/>
    <x v="30"/>
    <m/>
    <s v="RADIO PORTATIL ANALOGO-DIGITAL AVANZADO"/>
    <s v="23.07.2010"/>
    <n v="390980"/>
    <n v="329074.83"/>
    <s v="ZLIN"/>
    <n v="10"/>
    <n v="0"/>
    <n v="18493.349999999999"/>
    <n v="15593.39"/>
    <s v="ZLIN"/>
    <n v="10"/>
    <n v="0"/>
    <n v="0"/>
    <n v="0"/>
    <m/>
    <m/>
    <m/>
  </r>
  <r>
    <s v="120606000126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27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28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29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0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1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2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3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4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5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6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7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8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39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40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41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42-0"/>
    <x v="30"/>
    <m/>
    <s v="RADIO BASE CONFIGURACION BASICA"/>
    <s v="23.07.2010"/>
    <n v="433920"/>
    <n v="365216"/>
    <s v="ZLIN"/>
    <n v="10"/>
    <n v="0"/>
    <n v="20524.419999999998"/>
    <n v="17305.969999999998"/>
    <s v="ZLIN"/>
    <n v="10"/>
    <n v="0"/>
    <n v="0"/>
    <n v="0"/>
    <m/>
    <m/>
    <m/>
  </r>
  <r>
    <s v="120606000143-0"/>
    <x v="30"/>
    <m/>
    <s v="RADIO BASE CONFIGURACION BASICA"/>
    <s v="23.07.2010"/>
    <n v="433920"/>
    <n v="365216"/>
    <s v="ZLIN"/>
    <n v="10"/>
    <n v="0"/>
    <n v="20524.419999999998"/>
    <n v="17305.969999999998"/>
    <s v="ZLIN"/>
    <n v="10"/>
    <n v="0"/>
    <n v="0"/>
    <n v="0"/>
    <m/>
    <m/>
    <m/>
  </r>
  <r>
    <s v="120606000144-0"/>
    <x v="30"/>
    <m/>
    <s v="RADIO BASE CONFIGURACION BASICA"/>
    <s v="23.07.2010"/>
    <n v="433920"/>
    <n v="365216"/>
    <s v="ZLIN"/>
    <n v="10"/>
    <n v="0"/>
    <n v="20524.419999999998"/>
    <n v="17305.969999999998"/>
    <s v="ZLIN"/>
    <n v="10"/>
    <n v="0"/>
    <n v="0"/>
    <n v="0"/>
    <m/>
    <m/>
    <m/>
  </r>
  <r>
    <s v="120606000145-0"/>
    <x v="30"/>
    <m/>
    <s v="RADIO BASE CONFIGURACION BASICA"/>
    <s v="23.07.2010"/>
    <n v="433920"/>
    <n v="365216"/>
    <s v="ZLIN"/>
    <n v="10"/>
    <n v="0"/>
    <n v="20524.419999999998"/>
    <n v="17305.969999999998"/>
    <s v="ZLIN"/>
    <n v="10"/>
    <n v="0"/>
    <n v="0"/>
    <n v="0"/>
    <m/>
    <m/>
    <m/>
  </r>
  <r>
    <s v="120606000146-0"/>
    <x v="30"/>
    <m/>
    <s v="RADIO BASE COMPLETO"/>
    <s v="26.07.2010"/>
    <n v="627387.30000000005"/>
    <n v="528050.98"/>
    <s v="ZLIN"/>
    <n v="10"/>
    <n v="0"/>
    <n v="29675.42"/>
    <n v="25022"/>
    <s v="ZLIN"/>
    <n v="10"/>
    <n v="0"/>
    <n v="0"/>
    <n v="0"/>
    <m/>
    <m/>
    <m/>
  </r>
  <r>
    <s v="120606000147-0"/>
    <x v="30"/>
    <m/>
    <s v="RADIO BASE COMPLETO"/>
    <s v="26.07.2010"/>
    <n v="627387.30000000005"/>
    <n v="528050.98"/>
    <s v="ZLIN"/>
    <n v="10"/>
    <n v="0"/>
    <n v="29675.42"/>
    <n v="25022"/>
    <s v="ZLIN"/>
    <n v="10"/>
    <n v="0"/>
    <n v="0"/>
    <n v="0"/>
    <m/>
    <m/>
    <m/>
  </r>
  <r>
    <s v="120606000148-0"/>
    <x v="30"/>
    <m/>
    <s v="CARGADOR MULTIPLE"/>
    <s v="23.07.2010"/>
    <n v="254250"/>
    <n v="213993.75"/>
    <s v="ZLIN"/>
    <n v="10"/>
    <n v="0"/>
    <n v="12026.03"/>
    <n v="10140.210000000001"/>
    <s v="ZLIN"/>
    <n v="10"/>
    <n v="0"/>
    <n v="0"/>
    <n v="0"/>
    <m/>
    <m/>
    <m/>
  </r>
  <r>
    <s v="120606000153-0"/>
    <x v="30"/>
    <m/>
    <s v="Repetidor extender"/>
    <s v="23.07.2010"/>
    <n v="570650"/>
    <n v="480297.08"/>
    <s v="ZLIN"/>
    <n v="10"/>
    <n v="0"/>
    <n v="26991.75"/>
    <n v="22759.14"/>
    <s v="ZLIN"/>
    <n v="10"/>
    <n v="0"/>
    <n v="0"/>
    <n v="0"/>
    <m/>
    <m/>
    <m/>
  </r>
  <r>
    <s v="120606000154-0"/>
    <x v="30"/>
    <m/>
    <s v="Repetidor extender"/>
    <s v="23.07.2010"/>
    <n v="570650"/>
    <n v="480297.08"/>
    <s v="ZLIN"/>
    <n v="10"/>
    <n v="0"/>
    <n v="26991.75"/>
    <n v="22759.14"/>
    <s v="ZLIN"/>
    <n v="10"/>
    <n v="0"/>
    <n v="0"/>
    <n v="0"/>
    <m/>
    <m/>
    <m/>
  </r>
  <r>
    <s v="120606000155-0"/>
    <x v="30"/>
    <m/>
    <s v="Repetidor extender"/>
    <s v="23.07.2010"/>
    <n v="570650"/>
    <n v="480297.08"/>
    <s v="ZLIN"/>
    <n v="10"/>
    <n v="0"/>
    <n v="26991.75"/>
    <n v="22759.14"/>
    <s v="ZLIN"/>
    <n v="10"/>
    <n v="0"/>
    <n v="0"/>
    <n v="0"/>
    <m/>
    <m/>
    <m/>
  </r>
  <r>
    <s v="120606000156-0"/>
    <x v="30"/>
    <m/>
    <s v="Repetidor UHF portátil para emergencia"/>
    <s v="23.07.2010"/>
    <n v="2147000"/>
    <n v="1807058.33"/>
    <s v="ZLIN"/>
    <n v="10"/>
    <n v="0"/>
    <n v="101553.1"/>
    <n v="85628.46"/>
    <s v="ZLIN"/>
    <n v="10"/>
    <n v="0"/>
    <n v="0"/>
    <n v="0"/>
    <m/>
    <m/>
    <m/>
  </r>
  <r>
    <s v="120606000157-0"/>
    <x v="30"/>
    <m/>
    <s v="AURICULAR INALAMBRICO CON MICROFONOS"/>
    <s v="30.04.2010"/>
    <n v="178889"/>
    <n v="155037.13"/>
    <s v="ZLIN"/>
    <n v="10"/>
    <n v="0"/>
    <n v="8461.4500000000007"/>
    <n v="7344.43"/>
    <s v="ZLIN"/>
    <n v="10"/>
    <n v="0"/>
    <n v="0"/>
    <n v="0"/>
    <m/>
    <m/>
    <m/>
  </r>
  <r>
    <s v="120606000158-0"/>
    <x v="30"/>
    <m/>
    <s v="AURICULAR INALAMBRICO CON MICROFONOS"/>
    <s v="30.04.2010"/>
    <n v="178889"/>
    <n v="155037.13"/>
    <s v="ZLIN"/>
    <n v="10"/>
    <n v="0"/>
    <n v="8461.4500000000007"/>
    <n v="7344.43"/>
    <s v="ZLIN"/>
    <n v="10"/>
    <n v="0"/>
    <n v="0"/>
    <n v="0"/>
    <m/>
    <m/>
    <m/>
  </r>
  <r>
    <s v="120606000159-0"/>
    <x v="30"/>
    <m/>
    <s v="AURICULAR INALAMBRICO CON MICROFONOS"/>
    <s v="30.04.2010"/>
    <n v="178889"/>
    <n v="155037.13"/>
    <s v="ZLIN"/>
    <n v="10"/>
    <n v="0"/>
    <n v="8461.4500000000007"/>
    <n v="7344.43"/>
    <s v="ZLIN"/>
    <n v="10"/>
    <n v="0"/>
    <n v="0"/>
    <n v="0"/>
    <m/>
    <m/>
    <m/>
  </r>
  <r>
    <s v="120606000160-0"/>
    <x v="30"/>
    <m/>
    <s v="AURICULAR INALAMBRICO CON MICROFONOS"/>
    <s v="30.04.2010"/>
    <n v="178889"/>
    <n v="155037.13"/>
    <s v="ZLIN"/>
    <n v="10"/>
    <n v="0"/>
    <n v="8461.4500000000007"/>
    <n v="7344.43"/>
    <s v="ZLIN"/>
    <n v="10"/>
    <n v="0"/>
    <n v="0"/>
    <n v="0"/>
    <m/>
    <m/>
    <m/>
  </r>
  <r>
    <s v="120606000161-0"/>
    <x v="30"/>
    <m/>
    <s v="AURICULAR INALAMBRICO CON MICROFONOS"/>
    <s v="30.04.2010"/>
    <n v="178889"/>
    <n v="155037.13"/>
    <s v="ZLIN"/>
    <n v="10"/>
    <n v="0"/>
    <n v="8461.4500000000007"/>
    <n v="7344.43"/>
    <s v="ZLIN"/>
    <n v="10"/>
    <n v="0"/>
    <n v="0"/>
    <n v="0"/>
    <m/>
    <m/>
    <m/>
  </r>
  <r>
    <s v="120606000162-0"/>
    <x v="30"/>
    <m/>
    <s v="TELEFONO CELULAR"/>
    <s v="22.04.2010"/>
    <n v="254000"/>
    <n v="220133.33000000002"/>
    <s v="ZLIN"/>
    <n v="10"/>
    <n v="0"/>
    <n v="12014.2"/>
    <n v="10428.17"/>
    <s v="ZLIN"/>
    <n v="10"/>
    <n v="0"/>
    <n v="0"/>
    <n v="0"/>
    <m/>
    <m/>
    <m/>
  </r>
  <r>
    <s v="120606000163-0"/>
    <x v="30"/>
    <m/>
    <s v="TELEFONO CELULAR"/>
    <s v="03.05.2010"/>
    <n v="250000"/>
    <n v="214583.33000000002"/>
    <s v="ZLIN"/>
    <n v="10"/>
    <n v="0"/>
    <n v="11825"/>
    <n v="10166.219999999999"/>
    <s v="ZLIN"/>
    <n v="10"/>
    <n v="0"/>
    <n v="0"/>
    <n v="0"/>
    <m/>
    <m/>
    <m/>
  </r>
  <r>
    <s v="120606000164-0"/>
    <x v="30"/>
    <m/>
    <s v="RADIO DE COMUNICACION"/>
    <s v="14.07.2010"/>
    <n v="281556.45"/>
    <n v="236976.68000000002"/>
    <s v="ZLIN"/>
    <n v="10"/>
    <n v="0"/>
    <n v="13317.62"/>
    <n v="11229.27"/>
    <s v="ZLIN"/>
    <n v="10"/>
    <n v="0"/>
    <n v="0"/>
    <n v="0"/>
    <m/>
    <m/>
    <m/>
  </r>
  <r>
    <s v="120606000165-0"/>
    <x v="30"/>
    <m/>
    <s v="RADIO DE COMUNICACION"/>
    <s v="14.07.2010"/>
    <n v="0"/>
    <n v="0"/>
    <s v="ZLIN"/>
    <n v="10"/>
    <n v="0"/>
    <n v="0"/>
    <n v="0"/>
    <s v="ZLIN"/>
    <n v="10"/>
    <n v="0"/>
    <n v="0"/>
    <n v="0"/>
    <m/>
    <m/>
    <m/>
  </r>
  <r>
    <s v="120606000166-0"/>
    <x v="30"/>
    <m/>
    <s v="RADIO DE COMUNICACION DE MILLAS"/>
    <s v="22.05.2010"/>
    <n v="79995.009999999995"/>
    <n v="68662.37999999999"/>
    <s v="ZLIN"/>
    <n v="10"/>
    <n v="0"/>
    <n v="3783.76"/>
    <n v="3252.9800000000005"/>
    <s v="ZLIN"/>
    <n v="10"/>
    <n v="0"/>
    <n v="0"/>
    <n v="0"/>
    <m/>
    <m/>
    <m/>
  </r>
  <r>
    <s v="120606000167-0"/>
    <x v="30"/>
    <m/>
    <s v="RADIO BASE COMPLETO"/>
    <s v="26.07.2010"/>
    <n v="627387.30000000005"/>
    <n v="528050.98"/>
    <s v="ZLIN"/>
    <n v="10"/>
    <n v="0"/>
    <n v="29675.42"/>
    <n v="25022"/>
    <s v="ZLIN"/>
    <n v="10"/>
    <n v="0"/>
    <n v="0"/>
    <n v="0"/>
    <m/>
    <m/>
    <m/>
  </r>
  <r>
    <s v="120606000168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69-0"/>
    <x v="30"/>
    <m/>
    <s v="RADIO MOVIL"/>
    <s v="26.07.2010"/>
    <n v="345220.65"/>
    <n v="290560.71000000002"/>
    <s v="ZLIN"/>
    <n v="10"/>
    <n v="0"/>
    <n v="16328.94"/>
    <n v="13768.380000000001"/>
    <s v="ZLIN"/>
    <n v="10"/>
    <n v="0"/>
    <n v="0"/>
    <n v="0"/>
    <m/>
    <m/>
    <m/>
  </r>
  <r>
    <s v="120606000170-0"/>
    <x v="30"/>
    <m/>
    <s v="RADIO DE COMUNICACIÓN PORTÁTIL"/>
    <s v="18.06.2010"/>
    <n v="428460.29"/>
    <n v="364191.25"/>
    <s v="ZLIN"/>
    <n v="10"/>
    <n v="0"/>
    <n v="20266.169999999998"/>
    <n v="17255.759999999998"/>
    <s v="ZLIN"/>
    <n v="10"/>
    <n v="0"/>
    <n v="0"/>
    <n v="0"/>
    <m/>
    <m/>
    <m/>
  </r>
  <r>
    <s v="120606000171-0"/>
    <x v="30"/>
    <m/>
    <s v="REPETIDOR EXTENDER UHF"/>
    <s v="25.10.2010"/>
    <n v="990987.4"/>
    <n v="809306.38"/>
    <s v="ZLIN"/>
    <n v="10"/>
    <n v="0"/>
    <n v="46873.7"/>
    <n v="38360.5"/>
    <s v="ZLIN"/>
    <n v="10"/>
    <n v="0"/>
    <n v="0"/>
    <n v="0"/>
    <m/>
    <m/>
    <m/>
  </r>
  <r>
    <s v="120606000172-0"/>
    <x v="30"/>
    <m/>
    <s v="TELEFONO TECNOLOGIA IP"/>
    <s v="29.09.2010"/>
    <n v="178993.67"/>
    <n v="147669.78000000003"/>
    <s v="ZLIN"/>
    <n v="10"/>
    <n v="0"/>
    <n v="8466.4"/>
    <n v="6998.75"/>
    <s v="ZLIN"/>
    <n v="10"/>
    <n v="0"/>
    <n v="0"/>
    <n v="0"/>
    <m/>
    <m/>
    <m/>
  </r>
  <r>
    <s v="120606000173-0"/>
    <x v="30"/>
    <m/>
    <s v="TELEFONO TECNOLOGIA IP"/>
    <s v="29.09.2010"/>
    <n v="178993.67"/>
    <n v="147669.78000000003"/>
    <s v="ZLIN"/>
    <n v="10"/>
    <n v="0"/>
    <n v="8466.4"/>
    <n v="6998.75"/>
    <s v="ZLIN"/>
    <n v="10"/>
    <n v="0"/>
    <n v="0"/>
    <n v="0"/>
    <m/>
    <m/>
    <m/>
  </r>
  <r>
    <s v="120606000174-0"/>
    <x v="30"/>
    <m/>
    <s v="TELEFONO INALAMBRICO"/>
    <s v="29.09.2010"/>
    <n v="133828.41"/>
    <n v="110408.43000000001"/>
    <s v="ZLIN"/>
    <n v="10"/>
    <n v="0"/>
    <n v="6330.08"/>
    <n v="5232.7700000000004"/>
    <s v="ZLIN"/>
    <n v="10"/>
    <n v="0"/>
    <n v="0"/>
    <n v="0"/>
    <m/>
    <m/>
    <m/>
  </r>
  <r>
    <s v="120606000175-0"/>
    <x v="30"/>
    <m/>
    <s v="Consola para control y monitoreo de radios digit"/>
    <s v="14.12.2010"/>
    <n v="2541910.14"/>
    <n v="2033528.11"/>
    <s v="ZLIN"/>
    <n v="10"/>
    <n v="0"/>
    <n v="120232.35"/>
    <n v="98590.52"/>
    <s v="ZLIN"/>
    <n v="10"/>
    <n v="0"/>
    <n v="0"/>
    <n v="0"/>
    <m/>
    <m/>
    <m/>
  </r>
  <r>
    <s v="120606000176-0"/>
    <x v="30"/>
    <m/>
    <s v="Tel I:P: MODELO OPENSTAGE 40"/>
    <s v="11.03.2011"/>
    <n v="234491.18"/>
    <n v="181730.66999999998"/>
    <s v="ZLIN"/>
    <n v="10"/>
    <n v="0"/>
    <n v="0"/>
    <n v="0"/>
    <s v="ZLIN"/>
    <n v="10"/>
    <n v="0"/>
    <n v="0"/>
    <n v="0"/>
    <m/>
    <m/>
    <m/>
  </r>
  <r>
    <s v="120606000177-0"/>
    <x v="30"/>
    <m/>
    <s v="Tel I:P: MODELO OPENSTAGE 40"/>
    <s v="11.03.2011"/>
    <n v="234491.18"/>
    <n v="181730.66999999998"/>
    <s v="ZLIN"/>
    <n v="10"/>
    <n v="0"/>
    <n v="0"/>
    <n v="0"/>
    <s v="ZLIN"/>
    <n v="10"/>
    <n v="0"/>
    <n v="0"/>
    <n v="0"/>
    <m/>
    <m/>
    <m/>
  </r>
  <r>
    <s v="120606000178-0"/>
    <x v="30"/>
    <m/>
    <s v="ACCESS POINT SIMENS"/>
    <s v="11.03.2011"/>
    <n v="468581.37"/>
    <n v="363150.57"/>
    <s v="ZLIN"/>
    <n v="10"/>
    <n v="0"/>
    <n v="0"/>
    <n v="0"/>
    <s v="ZLIN"/>
    <n v="10"/>
    <n v="0"/>
    <n v="0"/>
    <n v="0"/>
    <m/>
    <m/>
    <m/>
  </r>
  <r>
    <s v="120606000179-0"/>
    <x v="30"/>
    <m/>
    <s v="ACCESS POINT SIMENS"/>
    <s v="11.03.2011"/>
    <n v="468581.37"/>
    <n v="363150.57"/>
    <s v="ZLIN"/>
    <n v="10"/>
    <n v="0"/>
    <n v="0"/>
    <n v="0"/>
    <s v="ZLIN"/>
    <n v="10"/>
    <n v="0"/>
    <n v="0"/>
    <n v="0"/>
    <m/>
    <m/>
    <m/>
  </r>
  <r>
    <s v="120606000180-0"/>
    <x v="30"/>
    <m/>
    <s v="ACCESS POINT SIMENS"/>
    <s v="11.03.2011"/>
    <n v="467455.67"/>
    <n v="362278.14999999997"/>
    <s v="ZLIN"/>
    <n v="10"/>
    <n v="0"/>
    <n v="0"/>
    <n v="0"/>
    <s v="ZLIN"/>
    <n v="10"/>
    <n v="0"/>
    <n v="0"/>
    <n v="0"/>
    <m/>
    <m/>
    <m/>
  </r>
  <r>
    <s v="120606000181-0"/>
    <x v="30"/>
    <m/>
    <s v="Teléfono inalámbrico SL-3 Siemens"/>
    <s v="11.03.2011"/>
    <n v="203397.53"/>
    <n v="157633.08000000002"/>
    <s v="ZLIN"/>
    <n v="10"/>
    <n v="0"/>
    <n v="0"/>
    <n v="0"/>
    <s v="ZLIN"/>
    <n v="10"/>
    <n v="0"/>
    <n v="0"/>
    <n v="0"/>
    <m/>
    <m/>
    <m/>
  </r>
  <r>
    <s v="120606000182-0"/>
    <x v="30"/>
    <m/>
    <s v="Teléfono inalámbrico SL-3 Siemens"/>
    <s v="11.03.2011"/>
    <n v="203397.53"/>
    <n v="157633.08000000002"/>
    <s v="ZLIN"/>
    <n v="10"/>
    <n v="0"/>
    <n v="0"/>
    <n v="0"/>
    <s v="ZLIN"/>
    <n v="10"/>
    <n v="0"/>
    <n v="0"/>
    <n v="0"/>
    <m/>
    <m/>
    <m/>
  </r>
  <r>
    <s v="120606000183-0"/>
    <x v="30"/>
    <m/>
    <s v="Teléfonos I.P. Siemens"/>
    <s v="21.10.2010"/>
    <n v="215321.5"/>
    <n v="175845.89"/>
    <s v="ZLIN"/>
    <n v="10"/>
    <n v="0"/>
    <n v="10184.709999999999"/>
    <n v="8334.9599999999991"/>
    <s v="ZLIN"/>
    <n v="10"/>
    <n v="0"/>
    <n v="0"/>
    <n v="0"/>
    <m/>
    <m/>
    <m/>
  </r>
  <r>
    <s v="120606000184-0"/>
    <x v="30"/>
    <m/>
    <s v="Teléfonos I.P. Siemens"/>
    <s v="21.10.2010"/>
    <n v="215321.5"/>
    <n v="175845.89"/>
    <s v="ZLIN"/>
    <n v="10"/>
    <n v="0"/>
    <n v="10184.709999999999"/>
    <n v="8334.9599999999991"/>
    <s v="ZLIN"/>
    <n v="10"/>
    <n v="0"/>
    <n v="0"/>
    <n v="0"/>
    <m/>
    <m/>
    <m/>
  </r>
  <r>
    <s v="120606000185-0"/>
    <x v="30"/>
    <m/>
    <s v="Teléfonos I.P. Siemens"/>
    <s v="21.10.2010"/>
    <n v="215321.5"/>
    <n v="175845.89"/>
    <s v="ZLIN"/>
    <n v="10"/>
    <n v="0"/>
    <n v="10184.709999999999"/>
    <n v="8334.9599999999991"/>
    <s v="ZLIN"/>
    <n v="10"/>
    <n v="0"/>
    <n v="0"/>
    <n v="0"/>
    <m/>
    <m/>
    <m/>
  </r>
  <r>
    <s v="120606000186-0"/>
    <x v="30"/>
    <m/>
    <s v="Teléfonos I.P. Siemens"/>
    <s v="21.10.2010"/>
    <n v="215321.5"/>
    <n v="175845.89"/>
    <s v="ZLIN"/>
    <n v="10"/>
    <n v="0"/>
    <n v="10184.709999999999"/>
    <n v="8334.9599999999991"/>
    <s v="ZLIN"/>
    <n v="10"/>
    <n v="0"/>
    <n v="0"/>
    <n v="0"/>
    <m/>
    <m/>
    <m/>
  </r>
  <r>
    <s v="120606000187-0"/>
    <x v="30"/>
    <m/>
    <s v="Teléfonos Inalámbricos  Siemens"/>
    <s v="21.10.2010"/>
    <n v="183314.25"/>
    <n v="149706.64000000001"/>
    <s v="ZLIN"/>
    <n v="10"/>
    <n v="0"/>
    <n v="8670.76"/>
    <n v="7095.97"/>
    <s v="ZLIN"/>
    <n v="10"/>
    <n v="0"/>
    <n v="0"/>
    <n v="0"/>
    <m/>
    <m/>
    <m/>
  </r>
  <r>
    <s v="120606000188-0"/>
    <x v="30"/>
    <m/>
    <s v="Teléfonos Inalámbricos  Siemens"/>
    <s v="21.10.2010"/>
    <n v="0"/>
    <n v="0"/>
    <s v="ZLIN"/>
    <n v="10"/>
    <n v="0"/>
    <n v="0"/>
    <n v="0"/>
    <s v="ZLIN"/>
    <n v="10"/>
    <n v="0"/>
    <n v="0"/>
    <n v="0"/>
    <m/>
    <m/>
    <m/>
  </r>
  <r>
    <s v="120606000191-0"/>
    <x v="30"/>
    <m/>
    <s v="GPS"/>
    <s v="11.11.2010"/>
    <n v="1016374"/>
    <n v="821568.98"/>
    <s v="ZLIN"/>
    <n v="10"/>
    <n v="0"/>
    <n v="48074.49"/>
    <n v="38945.53"/>
    <s v="ZLIN"/>
    <n v="10"/>
    <n v="0"/>
    <n v="0"/>
    <n v="0"/>
    <m/>
    <m/>
    <m/>
  </r>
  <r>
    <s v="120606000192-0"/>
    <x v="30"/>
    <m/>
    <s v="TELEFONO"/>
    <s v="10.02.2011"/>
    <n v="322474.25"/>
    <n v="252604.83000000002"/>
    <s v="ZLIN"/>
    <n v="10"/>
    <n v="0"/>
    <n v="0"/>
    <n v="0"/>
    <s v="ZLIN"/>
    <n v="10"/>
    <n v="0"/>
    <n v="0"/>
    <n v="0"/>
    <m/>
    <m/>
    <m/>
  </r>
  <r>
    <s v="120606000193-0"/>
    <x v="30"/>
    <m/>
    <s v="DIADEMA INALAMBRICA CON CONTROL REMOTO"/>
    <s v="10.02.2011"/>
    <n v="193207.4"/>
    <n v="151345.79999999999"/>
    <s v="ZLIN"/>
    <n v="10"/>
    <n v="0"/>
    <n v="0"/>
    <n v="0"/>
    <s v="ZLIN"/>
    <n v="10"/>
    <n v="0"/>
    <n v="0"/>
    <n v="0"/>
    <m/>
    <m/>
    <m/>
  </r>
  <r>
    <s v="120606000194-0"/>
    <x v="30"/>
    <m/>
    <s v="DIADEMA INALAMBRICA CON CONTROL REMOTO"/>
    <s v="10.02.2011"/>
    <n v="193207.4"/>
    <n v="151345.79999999999"/>
    <s v="ZLIN"/>
    <n v="10"/>
    <n v="0"/>
    <n v="0"/>
    <n v="0"/>
    <s v="ZLIN"/>
    <n v="10"/>
    <n v="0"/>
    <n v="0"/>
    <n v="0"/>
    <m/>
    <m/>
    <m/>
  </r>
  <r>
    <s v="120606000195-0"/>
    <x v="30"/>
    <m/>
    <s v="DIADEMA INALAMBRICA CON CONTROL REMOTO"/>
    <s v="10.02.2011"/>
    <n v="193207.4"/>
    <n v="151345.79999999999"/>
    <s v="ZLIN"/>
    <n v="10"/>
    <n v="0"/>
    <n v="0"/>
    <n v="0"/>
    <s v="ZLIN"/>
    <n v="10"/>
    <n v="0"/>
    <n v="0"/>
    <n v="0"/>
    <m/>
    <m/>
    <m/>
  </r>
  <r>
    <s v="120606000196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197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198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199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0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1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2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3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4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5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6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7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8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09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0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1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2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3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4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5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6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7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18-0"/>
    <x v="30"/>
    <m/>
    <s v="Radio portátil análogo-digital avanzado"/>
    <s v="27.04.2011"/>
    <n v="0"/>
    <n v="0"/>
    <s v="ZLIN"/>
    <n v="10"/>
    <n v="0"/>
    <n v="0"/>
    <n v="0"/>
    <s v="ZLIN"/>
    <n v="10"/>
    <n v="0"/>
    <n v="0"/>
    <n v="0"/>
    <m/>
    <m/>
    <m/>
  </r>
  <r>
    <s v="120606000219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0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1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2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3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4-0"/>
    <x v="30"/>
    <m/>
    <s v="RADIO PORTATÍL ANA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5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6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7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8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29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0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1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2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3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4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5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6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7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8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39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40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41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42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43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44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45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46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47-0"/>
    <x v="30"/>
    <m/>
    <s v="RADIO BASE"/>
    <s v="27.04.2011"/>
    <n v="380934.3"/>
    <n v="292049.63"/>
    <s v="ZLIN"/>
    <n v="10"/>
    <n v="0"/>
    <n v="0"/>
    <n v="0"/>
    <s v="ZLIN"/>
    <n v="10"/>
    <n v="0"/>
    <n v="0"/>
    <n v="0"/>
    <m/>
    <m/>
    <m/>
  </r>
  <r>
    <s v="120606000248-0"/>
    <x v="30"/>
    <m/>
    <s v="RADIO BASE"/>
    <s v="27.04.2011"/>
    <n v="380934.3"/>
    <n v="292049.63"/>
    <s v="ZLIN"/>
    <n v="10"/>
    <n v="0"/>
    <n v="0"/>
    <n v="0"/>
    <s v="ZLIN"/>
    <n v="10"/>
    <n v="0"/>
    <n v="0"/>
    <n v="0"/>
    <m/>
    <m/>
    <m/>
  </r>
  <r>
    <s v="120606000249-0"/>
    <x v="30"/>
    <m/>
    <s v="RADIO BASE"/>
    <s v="27.04.2011"/>
    <n v="380934.3"/>
    <n v="292049.63"/>
    <s v="ZLIN"/>
    <n v="10"/>
    <n v="0"/>
    <n v="0"/>
    <n v="0"/>
    <s v="ZLIN"/>
    <n v="10"/>
    <n v="0"/>
    <n v="0"/>
    <n v="0"/>
    <m/>
    <m/>
    <m/>
  </r>
  <r>
    <s v="120606000250-0"/>
    <x v="30"/>
    <m/>
    <s v="CARGADOR MULTIPLE"/>
    <s v="27.04.2011"/>
    <n v="191331.6"/>
    <n v="146687.56"/>
    <s v="ZLIN"/>
    <n v="10"/>
    <n v="0"/>
    <n v="0"/>
    <n v="0"/>
    <s v="ZLIN"/>
    <n v="10"/>
    <n v="0"/>
    <n v="0"/>
    <n v="0"/>
    <m/>
    <m/>
    <m/>
  </r>
  <r>
    <s v="120606000251-0"/>
    <x v="30"/>
    <m/>
    <s v="CARGADOR MULTIPLE"/>
    <s v="27.04.2011"/>
    <n v="191331.6"/>
    <n v="146687.56"/>
    <s v="ZLIN"/>
    <n v="10"/>
    <n v="0"/>
    <n v="0"/>
    <n v="0"/>
    <s v="ZLIN"/>
    <n v="10"/>
    <n v="0"/>
    <n v="0"/>
    <n v="0"/>
    <m/>
    <m/>
    <m/>
  </r>
  <r>
    <s v="120606000252-0"/>
    <x v="30"/>
    <m/>
    <s v="CARGADOR MULTIPLE"/>
    <s v="27.04.2011"/>
    <n v="191331.6"/>
    <n v="146687.56"/>
    <s v="ZLIN"/>
    <n v="10"/>
    <n v="0"/>
    <n v="0"/>
    <n v="0"/>
    <s v="ZLIN"/>
    <n v="10"/>
    <n v="0"/>
    <n v="0"/>
    <n v="0"/>
    <m/>
    <m/>
    <m/>
  </r>
  <r>
    <s v="120606000253-0"/>
    <x v="30"/>
    <m/>
    <s v="CARGADOR MULTIPLE"/>
    <s v="27.04.2011"/>
    <n v="191331.6"/>
    <n v="146687.56"/>
    <s v="ZLIN"/>
    <n v="10"/>
    <n v="0"/>
    <n v="0"/>
    <n v="0"/>
    <s v="ZLIN"/>
    <n v="10"/>
    <n v="0"/>
    <n v="0"/>
    <n v="0"/>
    <m/>
    <m/>
    <m/>
  </r>
  <r>
    <s v="120606000254-0"/>
    <x v="30"/>
    <m/>
    <s v="CARGADOR MULTIPLE"/>
    <s v="27.04.2011"/>
    <n v="191331.6"/>
    <n v="146687.56"/>
    <s v="ZLIN"/>
    <n v="10"/>
    <n v="0"/>
    <n v="0"/>
    <n v="0"/>
    <s v="ZLIN"/>
    <n v="10"/>
    <n v="0"/>
    <n v="0"/>
    <n v="0"/>
    <m/>
    <m/>
    <m/>
  </r>
  <r>
    <s v="120606000255-0"/>
    <x v="30"/>
    <m/>
    <s v="CARGADOR MULTIPLE"/>
    <s v="27.04.2011"/>
    <n v="191331.6"/>
    <n v="146687.56"/>
    <s v="ZLIN"/>
    <n v="10"/>
    <n v="0"/>
    <n v="0"/>
    <n v="0"/>
    <s v="ZLIN"/>
    <n v="10"/>
    <n v="0"/>
    <n v="0"/>
    <n v="0"/>
    <m/>
    <m/>
    <m/>
  </r>
  <r>
    <s v="120606000256-0"/>
    <x v="30"/>
    <m/>
    <s v="Diadema para equipo de radiocomunicación de us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57-0"/>
    <x v="30"/>
    <m/>
    <s v="Diadema para equipo de radiocomunicación de us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58-0"/>
    <x v="30"/>
    <m/>
    <s v="Diadema para equipo de radiocomunicación de us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59-0"/>
    <x v="30"/>
    <m/>
    <s v="Diadema para equipo de radiocomunicación de us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60-0"/>
    <x v="30"/>
    <m/>
    <s v="Diadema para equipo de radiocomunicación de us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61-0"/>
    <x v="30"/>
    <m/>
    <s v="Diadema para equipo de radiocomunicación de us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62-0"/>
    <x v="30"/>
    <m/>
    <s v="Cargador vehicular para radio portátil"/>
    <s v="27.04.2011"/>
    <n v="150990.6"/>
    <n v="115759.46"/>
    <s v="ZLIN"/>
    <n v="10"/>
    <n v="0"/>
    <n v="0"/>
    <n v="0"/>
    <s v="ZLIN"/>
    <n v="10"/>
    <n v="0"/>
    <n v="0"/>
    <n v="0"/>
    <m/>
    <m/>
    <m/>
  </r>
  <r>
    <s v="120606000263-0"/>
    <x v="30"/>
    <m/>
    <s v="Radio portátil análogo-digital avanzado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64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65-0"/>
    <x v="30"/>
    <m/>
    <s v="TELEFONO I.P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66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67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68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69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70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71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72-0"/>
    <x v="30"/>
    <m/>
    <s v="Tel I:P: MODELO OPENSTAGE 40"/>
    <s v="08.02.2011"/>
    <n v="98235"/>
    <n v="76950.75"/>
    <s v="ZLIN"/>
    <n v="10"/>
    <n v="0"/>
    <n v="0"/>
    <n v="0"/>
    <s v="ZLIN"/>
    <n v="10"/>
    <n v="0"/>
    <n v="0"/>
    <n v="0"/>
    <m/>
    <m/>
    <m/>
  </r>
  <r>
    <s v="120606000273-0"/>
    <x v="30"/>
    <m/>
    <s v="UNIDAD TERMINAL REMOTA COMPATIBLE SIST. RADIO"/>
    <s v="23.08.2011"/>
    <n v="6737800.2599999998"/>
    <n v="4909111.87"/>
    <s v="ZLIN"/>
    <n v="10"/>
    <n v="0"/>
    <n v="0"/>
    <n v="0"/>
    <s v="ZLIN"/>
    <n v="10"/>
    <n v="0"/>
    <n v="0"/>
    <n v="0"/>
    <m/>
    <m/>
    <m/>
  </r>
  <r>
    <s v="120606000273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4-0"/>
    <x v="30"/>
    <m/>
    <s v="UNIDAD TERMINAL REMOTA COMPATIBLE SIST. RADIO"/>
    <s v="23.08.2011"/>
    <n v="6737800.2199999997"/>
    <n v="4909111.83"/>
    <s v="ZLIN"/>
    <n v="10"/>
    <n v="0"/>
    <n v="0"/>
    <n v="0"/>
    <s v="ZLIN"/>
    <n v="10"/>
    <n v="0"/>
    <n v="0"/>
    <n v="0"/>
    <m/>
    <m/>
    <m/>
  </r>
  <r>
    <s v="120606000274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5-0"/>
    <x v="30"/>
    <m/>
    <s v="UNIDAD TERMINAL REMOTA COMPATIBLE SIST. RADIO"/>
    <s v="23.08.2011"/>
    <n v="6737800.2199999997"/>
    <n v="4909111.83"/>
    <s v="ZLIN"/>
    <n v="10"/>
    <n v="0"/>
    <n v="0"/>
    <n v="0"/>
    <s v="ZLIN"/>
    <n v="10"/>
    <n v="0"/>
    <n v="0"/>
    <n v="0"/>
    <m/>
    <m/>
    <m/>
  </r>
  <r>
    <s v="120606000275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6-0"/>
    <x v="30"/>
    <m/>
    <s v="UNIDAD TERMINAL REMOTA COMPATIBLE SIST. RADIO"/>
    <s v="23.08.2011"/>
    <n v="6737800.2199999997"/>
    <n v="4909111.83"/>
    <s v="ZLIN"/>
    <n v="10"/>
    <n v="0"/>
    <n v="0"/>
    <n v="0"/>
    <s v="ZLIN"/>
    <n v="10"/>
    <n v="0"/>
    <n v="0"/>
    <n v="0"/>
    <m/>
    <m/>
    <m/>
  </r>
  <r>
    <s v="120606000276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7-0"/>
    <x v="30"/>
    <m/>
    <s v="UNIDAD TERMINAL REMOTA COMPATIBLE SIST. RADIO"/>
    <s v="23.08.2011"/>
    <n v="6737800.2199999997"/>
    <n v="4909111.83"/>
    <s v="ZLIN"/>
    <n v="10"/>
    <n v="0"/>
    <n v="0"/>
    <n v="0"/>
    <s v="ZLIN"/>
    <n v="10"/>
    <n v="0"/>
    <n v="0"/>
    <n v="0"/>
    <m/>
    <m/>
    <m/>
  </r>
  <r>
    <s v="120606000277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8-0"/>
    <x v="30"/>
    <m/>
    <s v="UNIDAD TERMINAL REMOTA COMPATIBLE SIST. RADIO"/>
    <s v="23.08.2011"/>
    <n v="6737800.2199999997"/>
    <n v="4909111.83"/>
    <s v="ZLIN"/>
    <n v="10"/>
    <n v="0"/>
    <n v="0"/>
    <n v="0"/>
    <s v="ZLIN"/>
    <n v="10"/>
    <n v="0"/>
    <n v="0"/>
    <n v="0"/>
    <m/>
    <m/>
    <m/>
  </r>
  <r>
    <s v="120606000278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9-0"/>
    <x v="30"/>
    <m/>
    <s v="UNIDAD TERMINAL REMOTA COMPATIBLE SIST. RADIO"/>
    <s v="23.08.2011"/>
    <n v="6737800.2400000002"/>
    <n v="4909111.8500000006"/>
    <s v="ZLIN"/>
    <n v="10"/>
    <n v="0"/>
    <n v="0"/>
    <n v="0"/>
    <s v="ZLIN"/>
    <n v="10"/>
    <n v="0"/>
    <n v="0"/>
    <n v="0"/>
    <m/>
    <m/>
    <m/>
  </r>
  <r>
    <s v="120606000279-1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79-2"/>
    <x v="30"/>
    <m/>
    <s v="RADIO DIGITAL PANTALLA NUMERICA"/>
    <s v="03.09.2014"/>
    <n v="352786"/>
    <n v="218391.33"/>
    <s v="ZLIN"/>
    <n v="10"/>
    <n v="0"/>
    <n v="0"/>
    <n v="0"/>
    <s v="ZLIN"/>
    <n v="10"/>
    <n v="0"/>
    <n v="0"/>
    <n v="0"/>
    <m/>
    <m/>
    <m/>
  </r>
  <r>
    <s v="120606000280-0"/>
    <x v="30"/>
    <m/>
    <s v="Tel I:P: MODELO OPENSTAGE 40"/>
    <s v="09.02.2011"/>
    <n v="98235"/>
    <n v="0"/>
    <s v="ZLIN"/>
    <n v="10"/>
    <n v="0"/>
    <n v="0"/>
    <n v="0"/>
    <s v="ZLIN"/>
    <n v="10"/>
    <n v="0"/>
    <n v="0"/>
    <n v="0"/>
    <m/>
    <m/>
    <m/>
  </r>
  <r>
    <s v="120606000281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82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83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84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85-0"/>
    <x v="30"/>
    <m/>
    <s v="RADIO PORTATIL"/>
    <s v="27.04.2011"/>
    <n v="365950.5"/>
    <n v="280562.05"/>
    <s v="ZLIN"/>
    <n v="10"/>
    <n v="0"/>
    <n v="0"/>
    <n v="0"/>
    <s v="ZLIN"/>
    <n v="10"/>
    <n v="0"/>
    <n v="0"/>
    <n v="0"/>
    <m/>
    <m/>
    <m/>
  </r>
  <r>
    <s v="120606000286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87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88-0"/>
    <x v="30"/>
    <m/>
    <s v="RADIO MOVIL"/>
    <s v="27.04.2011"/>
    <n v="377476.5"/>
    <n v="289398.65000000002"/>
    <s v="ZLIN"/>
    <n v="10"/>
    <n v="0"/>
    <n v="0"/>
    <n v="0"/>
    <s v="ZLIN"/>
    <n v="10"/>
    <n v="0"/>
    <n v="0"/>
    <n v="0"/>
    <m/>
    <m/>
    <m/>
  </r>
  <r>
    <s v="120606000289-0"/>
    <x v="30"/>
    <m/>
    <s v="RADIO BASE"/>
    <s v="27.04.2011"/>
    <n v="380934.3"/>
    <n v="292049.63"/>
    <s v="ZLIN"/>
    <n v="10"/>
    <n v="0"/>
    <n v="0"/>
    <n v="0"/>
    <s v="ZLIN"/>
    <n v="10"/>
    <n v="0"/>
    <n v="0"/>
    <n v="0"/>
    <m/>
    <m/>
    <m/>
  </r>
  <r>
    <s v="120606000290-0"/>
    <x v="30"/>
    <m/>
    <s v="DIADEMA PARA RADI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91-0"/>
    <x v="30"/>
    <m/>
    <s v="DIADEMA PARA RADI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92-0"/>
    <x v="30"/>
    <m/>
    <s v="DIADEMA PARA RADIO"/>
    <s v="29.04.2011"/>
    <n v="210925.8"/>
    <n v="161709.78"/>
    <s v="ZLIN"/>
    <n v="10"/>
    <n v="0"/>
    <n v="0"/>
    <n v="0"/>
    <s v="ZLIN"/>
    <n v="10"/>
    <n v="0"/>
    <n v="0"/>
    <n v="0"/>
    <m/>
    <m/>
    <m/>
  </r>
  <r>
    <s v="120606000293-0"/>
    <x v="30"/>
    <m/>
    <s v="TELEFONO INALAMBRICO"/>
    <s v="11.03.2011"/>
    <n v="177815.75"/>
    <n v="137807.21"/>
    <s v="ZLIN"/>
    <n v="10"/>
    <n v="0"/>
    <n v="0"/>
    <n v="0"/>
    <s v="ZLIN"/>
    <n v="10"/>
    <n v="0"/>
    <n v="0"/>
    <n v="0"/>
    <m/>
    <m/>
    <m/>
  </r>
  <r>
    <s v="120606000295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296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297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298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299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0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1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2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3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4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5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6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7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8-0"/>
    <x v="30"/>
    <m/>
    <s v="TELEFONO OPEN STAGE 40"/>
    <s v="26.07.2011"/>
    <n v="104331.28"/>
    <n v="77379.039999999994"/>
    <s v="ZLIN"/>
    <n v="10"/>
    <n v="0"/>
    <n v="0"/>
    <n v="0"/>
    <s v="ZLIN"/>
    <n v="10"/>
    <n v="0"/>
    <n v="0"/>
    <n v="0"/>
    <m/>
    <m/>
    <m/>
  </r>
  <r>
    <s v="120606000309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0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1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2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3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4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5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6-0"/>
    <x v="30"/>
    <m/>
    <s v="TELEFONO WL-2"/>
    <s v="05.08.2011"/>
    <n v="267057.65000000002"/>
    <n v="195842.28000000003"/>
    <s v="ZLIN"/>
    <n v="10"/>
    <n v="0"/>
    <n v="0"/>
    <n v="0"/>
    <s v="ZLIN"/>
    <n v="10"/>
    <n v="0"/>
    <n v="0"/>
    <n v="0"/>
    <m/>
    <m/>
    <m/>
  </r>
  <r>
    <s v="120606000317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18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19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0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1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2-0"/>
    <x v="30"/>
    <m/>
    <s v="RADIO PORTATIL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3-0"/>
    <x v="30"/>
    <m/>
    <s v="RADIO PORTATIL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4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5-0"/>
    <x v="30"/>
    <m/>
    <s v="RADIO DE COMUNICACION"/>
    <s v="13.12.2011"/>
    <n v="421038"/>
    <n v="294726.59999999998"/>
    <s v="ZLIN"/>
    <n v="10"/>
    <n v="0"/>
    <n v="0"/>
    <n v="0"/>
    <s v="ZLIN"/>
    <n v="10"/>
    <n v="0"/>
    <n v="0"/>
    <n v="0"/>
    <m/>
    <m/>
    <m/>
  </r>
  <r>
    <s v="120606000326-0"/>
    <x v="30"/>
    <m/>
    <s v="SWITCH PARA CCTV EL ALTO"/>
    <s v="06.05.2011"/>
    <n v="240745.95"/>
    <n v="182565.68000000002"/>
    <s v="ZLIN"/>
    <n v="10"/>
    <n v="0"/>
    <n v="0"/>
    <n v="0"/>
    <s v="ZLIN"/>
    <n v="10"/>
    <n v="0"/>
    <n v="0"/>
    <n v="0"/>
    <m/>
    <m/>
    <m/>
  </r>
  <r>
    <s v="120606000327-0"/>
    <x v="30"/>
    <m/>
    <s v="Computador para sistema de control de válvulas i"/>
    <s v="20.09.2011"/>
    <n v="2283548.91"/>
    <n v="2283548.91"/>
    <s v="ZLIN"/>
    <n v="5"/>
    <n v="0"/>
    <n v="0"/>
    <n v="0"/>
    <s v="ZLIN"/>
    <n v="10"/>
    <n v="0"/>
    <n v="0"/>
    <n v="0"/>
    <m/>
    <m/>
    <m/>
  </r>
  <r>
    <s v="120606000328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29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0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1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2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3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4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5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6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7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8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39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40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41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42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43-0"/>
    <x v="30"/>
    <m/>
    <s v="RADIO  DE COMUNICACIÓN PORTATI UHF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44-0"/>
    <x v="30"/>
    <m/>
    <s v="RADIO DE COMUNICACIÓN TIPO BASE  VHF"/>
    <s v="19.09.2011"/>
    <n v="348040"/>
    <n v="252329"/>
    <s v="ZLIN"/>
    <n v="10"/>
    <n v="0"/>
    <n v="0"/>
    <n v="0"/>
    <s v="ZLIN"/>
    <n v="10"/>
    <n v="0"/>
    <n v="0"/>
    <n v="0"/>
    <m/>
    <m/>
    <m/>
  </r>
  <r>
    <s v="120606000345-0"/>
    <x v="30"/>
    <m/>
    <s v="RADIO DE COMUNICACIÓN TIPO BASE  VHF"/>
    <s v="19.09.2011"/>
    <n v="348040"/>
    <n v="252329"/>
    <s v="ZLIN"/>
    <n v="10"/>
    <n v="0"/>
    <n v="0"/>
    <n v="0"/>
    <s v="ZLIN"/>
    <n v="10"/>
    <n v="0"/>
    <n v="0"/>
    <n v="0"/>
    <m/>
    <m/>
    <m/>
  </r>
  <r>
    <s v="120606000346-0"/>
    <x v="30"/>
    <m/>
    <s v="RADIO MOVIL"/>
    <s v="19.09.2011"/>
    <n v="421377"/>
    <n v="305498.33"/>
    <s v="ZLIN"/>
    <n v="10"/>
    <n v="0"/>
    <n v="0"/>
    <n v="0"/>
    <s v="ZLIN"/>
    <n v="10"/>
    <n v="0"/>
    <n v="0"/>
    <n v="0"/>
    <m/>
    <m/>
    <m/>
  </r>
  <r>
    <s v="120606000347-0"/>
    <x v="30"/>
    <m/>
    <s v="RADIO MOVIL"/>
    <s v="19.09.2011"/>
    <n v="421377"/>
    <n v="305498.33"/>
    <s v="ZLIN"/>
    <n v="10"/>
    <n v="0"/>
    <n v="0"/>
    <n v="0"/>
    <s v="ZLIN"/>
    <n v="10"/>
    <n v="0"/>
    <n v="0"/>
    <n v="0"/>
    <m/>
    <m/>
    <m/>
  </r>
  <r>
    <s v="120606000348-0"/>
    <x v="30"/>
    <m/>
    <s v="Radio de comunicación portátil UHF, frecuencia 40"/>
    <s v="19.09.2011"/>
    <n v="363069"/>
    <n v="263225.03000000003"/>
    <s v="ZLIN"/>
    <n v="10"/>
    <n v="0"/>
    <n v="0"/>
    <n v="0"/>
    <s v="ZLIN"/>
    <n v="10"/>
    <n v="0"/>
    <n v="0"/>
    <n v="0"/>
    <m/>
    <m/>
    <m/>
  </r>
  <r>
    <s v="120606000349-0"/>
    <x v="30"/>
    <m/>
    <s v="RADIO MOVIL"/>
    <s v="19.09.2011"/>
    <n v="421377"/>
    <n v="305498.33"/>
    <s v="ZLIN"/>
    <n v="10"/>
    <n v="0"/>
    <n v="0"/>
    <n v="0"/>
    <s v="ZLIN"/>
    <n v="10"/>
    <n v="0"/>
    <n v="0"/>
    <n v="0"/>
    <m/>
    <m/>
    <m/>
  </r>
  <r>
    <s v="120606000350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1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2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3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4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5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6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7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8-0"/>
    <x v="30"/>
    <m/>
    <s v="GPS"/>
    <s v="12.12.2011"/>
    <n v="442564.5"/>
    <n v="309795.15000000002"/>
    <s v="ZLIN"/>
    <n v="10"/>
    <n v="0"/>
    <n v="0"/>
    <n v="0"/>
    <s v="ZLIN"/>
    <n v="10"/>
    <n v="0"/>
    <n v="0"/>
    <n v="0"/>
    <m/>
    <m/>
    <m/>
  </r>
  <r>
    <s v="120606000359-0"/>
    <x v="30"/>
    <m/>
    <s v="GPS PARA VEHICULO"/>
    <s v="12.12.2011"/>
    <n v="127605.25"/>
    <n v="89323.68"/>
    <s v="ZLIN"/>
    <n v="10"/>
    <n v="0"/>
    <n v="0"/>
    <n v="0"/>
    <s v="ZLIN"/>
    <n v="10"/>
    <n v="0"/>
    <n v="0"/>
    <n v="0"/>
    <m/>
    <m/>
    <m/>
  </r>
  <r>
    <s v="120606000360-0"/>
    <x v="30"/>
    <m/>
    <s v="GPS PARA VEHÍCULO"/>
    <s v="12.12.2011"/>
    <n v="127605.25"/>
    <n v="89323.68"/>
    <s v="ZLIN"/>
    <n v="10"/>
    <n v="0"/>
    <n v="0"/>
    <n v="0"/>
    <s v="ZLIN"/>
    <n v="10"/>
    <n v="0"/>
    <n v="0"/>
    <n v="0"/>
    <m/>
    <m/>
    <m/>
  </r>
  <r>
    <s v="120606000361-0"/>
    <x v="30"/>
    <m/>
    <s v="GPS PARA VEHÍCULO"/>
    <s v="12.12.2011"/>
    <n v="127605.25"/>
    <n v="89323.68"/>
    <s v="ZLIN"/>
    <n v="10"/>
    <n v="0"/>
    <n v="0"/>
    <n v="0"/>
    <s v="ZLIN"/>
    <n v="10"/>
    <n v="0"/>
    <n v="0"/>
    <n v="0"/>
    <m/>
    <m/>
    <m/>
  </r>
  <r>
    <s v="120606000362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3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4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5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6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7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8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69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0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1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2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3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4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5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6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7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8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79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80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81-0"/>
    <x v="30"/>
    <m/>
    <s v="RADIO MOVIL"/>
    <s v="20.01.2012"/>
    <n v="446350"/>
    <n v="308725.42000000004"/>
    <s v="ZLIN"/>
    <n v="10"/>
    <n v="0"/>
    <n v="0"/>
    <n v="0"/>
    <s v="ZLIN"/>
    <n v="10"/>
    <n v="0"/>
    <n v="0"/>
    <n v="0"/>
    <m/>
    <m/>
    <m/>
  </r>
  <r>
    <s v="120606000382-0"/>
    <x v="30"/>
    <m/>
    <s v="INTERFASE PARA CONSOLA DE RADIOCOMUNICACION"/>
    <s v="05.01.2012"/>
    <n v="566830.65"/>
    <n v="392057.87"/>
    <s v="ZLIN"/>
    <n v="10"/>
    <n v="0"/>
    <n v="0"/>
    <n v="0"/>
    <s v="ZLIN"/>
    <n v="10"/>
    <n v="0"/>
    <n v="0"/>
    <n v="0"/>
    <m/>
    <m/>
    <m/>
  </r>
  <r>
    <s v="120606000383-0"/>
    <x v="30"/>
    <m/>
    <s v="RADIO COMUNICACION"/>
    <s v="30.09.2011"/>
    <n v="356063"/>
    <n v="258145.68"/>
    <s v="ZLIN"/>
    <n v="10"/>
    <n v="0"/>
    <n v="0"/>
    <n v="0"/>
    <s v="ZLIN"/>
    <n v="10"/>
    <n v="0"/>
    <n v="0"/>
    <n v="0"/>
    <m/>
    <m/>
    <m/>
  </r>
  <r>
    <s v="120606000384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85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86-0"/>
    <x v="30"/>
    <m/>
    <s v="RADIO PORTATIL"/>
    <s v="20.01.2012"/>
    <n v="401150"/>
    <n v="277462.08"/>
    <s v="ZLIN"/>
    <n v="10"/>
    <n v="0"/>
    <n v="0"/>
    <n v="0"/>
    <s v="ZLIN"/>
    <n v="10"/>
    <n v="0"/>
    <n v="0"/>
    <n v="0"/>
    <m/>
    <m/>
    <m/>
  </r>
  <r>
    <s v="120606000388-0"/>
    <x v="30"/>
    <m/>
    <s v="EQUIPO DE VIDEOCONFERENCIA"/>
    <s v="10.01.2012"/>
    <n v="5666633.2199999997"/>
    <n v="3681827.2399999998"/>
    <s v="ZLIN"/>
    <n v="10"/>
    <n v="0"/>
    <n v="0"/>
    <n v="0"/>
    <s v="ZLIN"/>
    <n v="10"/>
    <n v="0"/>
    <n v="0"/>
    <n v="0"/>
    <m/>
    <m/>
    <m/>
  </r>
  <r>
    <s v="120606000389-0"/>
    <x v="30"/>
    <m/>
    <s v="EQUIPO DE VIDEOCONFERENCIA"/>
    <s v="10.01.2012"/>
    <n v="5666634.2199999997"/>
    <n v="3681827.8499999996"/>
    <s v="ZLIN"/>
    <n v="10"/>
    <n v="0"/>
    <n v="0"/>
    <n v="0"/>
    <s v="ZLIN"/>
    <n v="10"/>
    <n v="0"/>
    <n v="0"/>
    <n v="0"/>
    <m/>
    <m/>
    <m/>
  </r>
  <r>
    <s v="120606000390-0"/>
    <x v="30"/>
    <m/>
    <s v="PROYECTOR MULTIMEDIA"/>
    <s v="30.11.2011"/>
    <n v="0"/>
    <n v="0"/>
    <s v="ZLIN"/>
    <n v="10"/>
    <n v="0"/>
    <n v="0"/>
    <n v="0"/>
    <s v="ZLIN"/>
    <n v="10"/>
    <n v="0"/>
    <n v="0"/>
    <n v="0"/>
    <m/>
    <m/>
    <m/>
  </r>
  <r>
    <s v="120606000392-0"/>
    <x v="30"/>
    <m/>
    <s v="PROYECTOR POWERLITE S6"/>
    <s v="30.11.2011"/>
    <n v="582747.78"/>
    <n v="412779.69000000006"/>
    <s v="ZLIN"/>
    <n v="10"/>
    <n v="0"/>
    <n v="0"/>
    <n v="0"/>
    <s v="ZLIN"/>
    <n v="10"/>
    <n v="0"/>
    <n v="0"/>
    <n v="0"/>
    <m/>
    <m/>
    <m/>
  </r>
  <r>
    <s v="120606000395-0"/>
    <x v="30"/>
    <m/>
    <s v="AURICULAR INALAMBRICO"/>
    <s v="15.12.2011"/>
    <n v="150588"/>
    <n v="105411.6"/>
    <s v="ZLIN"/>
    <n v="10"/>
    <n v="0"/>
    <n v="0"/>
    <n v="0"/>
    <s v="ZLIN"/>
    <n v="10"/>
    <n v="0"/>
    <n v="0"/>
    <n v="0"/>
    <m/>
    <m/>
    <m/>
  </r>
  <r>
    <s v="120606000396-0"/>
    <x v="30"/>
    <m/>
    <s v="RADIO DE COMUNICACION"/>
    <s v="20.01.2012"/>
    <n v="446350"/>
    <n v="308725.42000000004"/>
    <s v="ZLIN"/>
    <n v="10"/>
    <n v="0"/>
    <n v="0"/>
    <n v="0"/>
    <s v="ZLIN"/>
    <n v="10"/>
    <n v="0"/>
    <n v="0"/>
    <n v="0"/>
    <m/>
    <m/>
    <m/>
  </r>
  <r>
    <s v="120606000397-0"/>
    <x v="30"/>
    <m/>
    <s v="Consola de control selectores p/Sala de Controles"/>
    <s v="14.02.2012"/>
    <n v="746042.85"/>
    <n v="409581.23"/>
    <s v="ZLIN"/>
    <n v="15"/>
    <n v="0"/>
    <n v="0"/>
    <n v="0"/>
    <s v="ZLIN"/>
    <n v="10"/>
    <n v="0"/>
    <n v="0"/>
    <n v="0"/>
    <m/>
    <m/>
    <m/>
  </r>
  <r>
    <s v="120606000398-0"/>
    <x v="30"/>
    <m/>
    <s v="TELEFONO"/>
    <s v="14.02.2012"/>
    <n v="734559.74"/>
    <n v="501949.15"/>
    <s v="ZLIN"/>
    <n v="10"/>
    <n v="0"/>
    <n v="0"/>
    <n v="0"/>
    <s v="ZLIN"/>
    <n v="10"/>
    <n v="0"/>
    <n v="0"/>
    <n v="0"/>
    <m/>
    <m/>
    <m/>
  </r>
  <r>
    <s v="120606000399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0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1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2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3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4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5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6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7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8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09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0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1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2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3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4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5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6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7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8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19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0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1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2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3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4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5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6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7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8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29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0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1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2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3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4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5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6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7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8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39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0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1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2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3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4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5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6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7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8-0"/>
    <x v="30"/>
    <m/>
    <s v="RADIO COMUNICACION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49-0"/>
    <x v="30"/>
    <m/>
    <s v="RADIO COMUNICACION TIPO MOVIL UHF"/>
    <s v="24.05.2012"/>
    <n v="402280"/>
    <n v="264834.32999999996"/>
    <s v="ZLIN"/>
    <n v="10"/>
    <n v="0"/>
    <n v="0"/>
    <n v="0"/>
    <s v="ZLIN"/>
    <n v="10"/>
    <n v="0"/>
    <n v="0"/>
    <n v="0"/>
    <m/>
    <m/>
    <m/>
  </r>
  <r>
    <s v="120606000450-0"/>
    <x v="30"/>
    <m/>
    <s v="SISTEMA COMUNICACION PARA RADIOS DIGITALES"/>
    <s v="11.07.2012"/>
    <n v="6865541"/>
    <n v="4405388.8100000005"/>
    <s v="ZLIN"/>
    <n v="10"/>
    <n v="0"/>
    <n v="0"/>
    <n v="0"/>
    <s v="ZLIN"/>
    <n v="10"/>
    <n v="0"/>
    <n v="0"/>
    <n v="0"/>
    <m/>
    <m/>
    <m/>
  </r>
  <r>
    <s v="120606000451-0"/>
    <x v="30"/>
    <m/>
    <s v="TELEFONO IP"/>
    <s v="20.02.2012"/>
    <n v="93334.38"/>
    <n v="63778.5"/>
    <s v="ZLIN"/>
    <n v="10"/>
    <n v="0"/>
    <n v="0"/>
    <n v="0"/>
    <s v="ZLIN"/>
    <n v="10"/>
    <n v="0"/>
    <n v="0"/>
    <n v="0"/>
    <m/>
    <m/>
    <m/>
  </r>
  <r>
    <s v="120606000452-0"/>
    <x v="30"/>
    <m/>
    <s v="TELEFONO IP"/>
    <s v="20.02.2012"/>
    <n v="93334.38"/>
    <n v="63778.5"/>
    <s v="ZLIN"/>
    <n v="10"/>
    <n v="0"/>
    <n v="0"/>
    <n v="0"/>
    <s v="ZLIN"/>
    <n v="10"/>
    <n v="0"/>
    <n v="0"/>
    <n v="0"/>
    <m/>
    <m/>
    <m/>
  </r>
  <r>
    <s v="120606000453-0"/>
    <x v="30"/>
    <m/>
    <s v="TELEFONO IP"/>
    <s v="20.02.2012"/>
    <n v="93334.39"/>
    <n v="63778.509999999995"/>
    <s v="ZLIN"/>
    <n v="10"/>
    <n v="0"/>
    <n v="0"/>
    <n v="0"/>
    <s v="ZLIN"/>
    <n v="10"/>
    <n v="0"/>
    <n v="0"/>
    <n v="0"/>
    <m/>
    <m/>
    <m/>
  </r>
  <r>
    <s v="120606000454-0"/>
    <x v="30"/>
    <m/>
    <s v="PROYECTOR"/>
    <s v="20.02.2012"/>
    <n v="779161.55"/>
    <n v="532427.06000000006"/>
    <s v="ZLIN"/>
    <n v="10"/>
    <n v="0"/>
    <n v="0"/>
    <n v="0"/>
    <s v="ZLIN"/>
    <n v="10"/>
    <n v="0"/>
    <n v="0"/>
    <n v="0"/>
    <m/>
    <m/>
    <m/>
  </r>
  <r>
    <s v="120606000455-0"/>
    <x v="30"/>
    <m/>
    <s v="RADIO PORTATIL"/>
    <s v="24.05.2012"/>
    <n v="402280"/>
    <n v="264834.32999999996"/>
    <s v="ZLIN"/>
    <n v="10"/>
    <n v="0"/>
    <n v="0"/>
    <n v="0"/>
    <s v="ZLIN"/>
    <n v="10"/>
    <n v="0"/>
    <n v="0"/>
    <n v="0"/>
    <m/>
    <m/>
    <m/>
  </r>
  <r>
    <s v="120606000456-0"/>
    <x v="30"/>
    <m/>
    <s v="TELEFONO IP"/>
    <s v="28.02.2012"/>
    <n v="110853"/>
    <n v="75749.55"/>
    <s v="ZLIN"/>
    <n v="10"/>
    <n v="0"/>
    <n v="0"/>
    <n v="0"/>
    <s v="ZLIN"/>
    <n v="10"/>
    <n v="0"/>
    <n v="0"/>
    <n v="0"/>
    <m/>
    <m/>
    <m/>
  </r>
  <r>
    <s v="120606000457-0"/>
    <x v="30"/>
    <m/>
    <s v="TELEFONO IP"/>
    <s v="28.02.2012"/>
    <n v="204389.9"/>
    <n v="139666.43"/>
    <s v="ZLIN"/>
    <n v="10"/>
    <n v="0"/>
    <n v="0"/>
    <n v="0"/>
    <s v="ZLIN"/>
    <n v="10"/>
    <n v="0"/>
    <n v="0"/>
    <n v="0"/>
    <m/>
    <m/>
    <m/>
  </r>
  <r>
    <s v="120606000458-0"/>
    <x v="30"/>
    <m/>
    <s v="TELEFONO IP"/>
    <s v="28.02.2012"/>
    <n v="110853"/>
    <n v="75749.55"/>
    <s v="ZLIN"/>
    <n v="10"/>
    <n v="0"/>
    <n v="0"/>
    <n v="0"/>
    <s v="ZLIN"/>
    <n v="10"/>
    <n v="0"/>
    <n v="0"/>
    <n v="0"/>
    <m/>
    <m/>
    <m/>
  </r>
  <r>
    <s v="120606000459-0"/>
    <x v="30"/>
    <m/>
    <s v="TELEFONO IP"/>
    <s v="28.02.2012"/>
    <n v="110853"/>
    <n v="75749.55"/>
    <s v="ZLIN"/>
    <n v="10"/>
    <n v="0"/>
    <n v="0"/>
    <n v="0"/>
    <s v="ZLIN"/>
    <n v="10"/>
    <n v="0"/>
    <n v="0"/>
    <n v="0"/>
    <m/>
    <m/>
    <m/>
  </r>
  <r>
    <s v="120606000461-0"/>
    <x v="30"/>
    <m/>
    <s v="Rastreador de red para telefonía IP"/>
    <s v="06.03.2012"/>
    <n v="129700"/>
    <n v="87547.5"/>
    <s v="ZLIN"/>
    <n v="10"/>
    <n v="0"/>
    <n v="0"/>
    <n v="0"/>
    <s v="ZLIN"/>
    <n v="10"/>
    <n v="0"/>
    <n v="0"/>
    <n v="0"/>
    <m/>
    <m/>
    <m/>
  </r>
  <r>
    <s v="120606000462-0"/>
    <x v="30"/>
    <m/>
    <s v="Rastreador de red para telefonía IP"/>
    <s v="06.03.2012"/>
    <n v="129700"/>
    <n v="87547.5"/>
    <s v="ZLIN"/>
    <n v="10"/>
    <n v="0"/>
    <n v="0"/>
    <n v="0"/>
    <s v="ZLIN"/>
    <n v="10"/>
    <n v="0"/>
    <n v="0"/>
    <n v="0"/>
    <m/>
    <m/>
    <m/>
  </r>
  <r>
    <s v="120606000464-0"/>
    <x v="30"/>
    <m/>
    <s v="TELEFONO IP"/>
    <s v="08.03.2012"/>
    <n v="1050011.8"/>
    <n v="708757.97"/>
    <s v="ZLIN"/>
    <n v="10"/>
    <n v="0"/>
    <n v="0"/>
    <n v="0"/>
    <s v="ZLIN"/>
    <n v="10"/>
    <n v="0"/>
    <n v="0"/>
    <n v="0"/>
    <m/>
    <m/>
    <m/>
  </r>
  <r>
    <s v="120606000468-0"/>
    <x v="30"/>
    <m/>
    <s v="TELEFONO IP"/>
    <s v="30.03.2012"/>
    <n v="93536.9"/>
    <n v="63137.409999999989"/>
    <s v="ZLIN"/>
    <n v="10"/>
    <n v="0"/>
    <n v="0"/>
    <n v="0"/>
    <s v="ZLIN"/>
    <n v="10"/>
    <n v="0"/>
    <n v="0"/>
    <n v="0"/>
    <m/>
    <m/>
    <m/>
  </r>
  <r>
    <s v="120606000469-0"/>
    <x v="30"/>
    <m/>
    <s v="PROYECTOR MULTIMEDIA"/>
    <s v="31.03.2012"/>
    <n v="2163188.2999999998"/>
    <n v="1460152.0999999999"/>
    <s v="ZLIN"/>
    <n v="10"/>
    <n v="0"/>
    <n v="0"/>
    <n v="0"/>
    <s v="ZLIN"/>
    <n v="10"/>
    <n v="0"/>
    <n v="0"/>
    <n v="0"/>
    <m/>
    <m/>
    <m/>
  </r>
  <r>
    <s v="120606000470-0"/>
    <x v="30"/>
    <m/>
    <s v="MICROFONO"/>
    <s v="31.03.2012"/>
    <n v="256167.04000000001"/>
    <n v="172912.75"/>
    <s v="ZLIN"/>
    <n v="10"/>
    <n v="0"/>
    <n v="0"/>
    <n v="0"/>
    <s v="ZLIN"/>
    <n v="10"/>
    <n v="0"/>
    <n v="0"/>
    <n v="0"/>
    <m/>
    <m/>
    <m/>
  </r>
  <r>
    <s v="120606000471-0"/>
    <x v="30"/>
    <m/>
    <s v="MICROFONO"/>
    <s v="31.03.2012"/>
    <n v="256167.04000000001"/>
    <n v="172912.75"/>
    <s v="ZLIN"/>
    <n v="10"/>
    <n v="0"/>
    <n v="0"/>
    <n v="0"/>
    <s v="ZLIN"/>
    <n v="10"/>
    <n v="0"/>
    <n v="0"/>
    <n v="0"/>
    <m/>
    <m/>
    <m/>
  </r>
  <r>
    <s v="120606000472-0"/>
    <x v="30"/>
    <m/>
    <s v="MICROFONO"/>
    <s v="31.03.2012"/>
    <n v="256167.04000000001"/>
    <n v="172912.75"/>
    <s v="ZLIN"/>
    <n v="10"/>
    <n v="0"/>
    <n v="0"/>
    <n v="0"/>
    <s v="ZLIN"/>
    <n v="10"/>
    <n v="0"/>
    <n v="0"/>
    <n v="0"/>
    <m/>
    <m/>
    <m/>
  </r>
  <r>
    <s v="120606000473-0"/>
    <x v="30"/>
    <m/>
    <s v="AMPLIFICADOR"/>
    <s v="31.03.2012"/>
    <n v="540797.09"/>
    <n v="365038.04"/>
    <s v="ZLIN"/>
    <n v="10"/>
    <n v="0"/>
    <n v="0"/>
    <n v="0"/>
    <s v="ZLIN"/>
    <n v="10"/>
    <n v="0"/>
    <n v="0"/>
    <n v="0"/>
    <m/>
    <m/>
    <m/>
  </r>
  <r>
    <s v="120606000474-0"/>
    <x v="30"/>
    <m/>
    <s v="CAMARA DE VIDEO"/>
    <s v="31.03.2012"/>
    <n v="540797.09"/>
    <n v="365038.04"/>
    <s v="ZLIN"/>
    <n v="10"/>
    <n v="0"/>
    <n v="0"/>
    <n v="0"/>
    <s v="ZLIN"/>
    <n v="10"/>
    <n v="0"/>
    <n v="0"/>
    <n v="0"/>
    <m/>
    <m/>
    <m/>
  </r>
  <r>
    <s v="120606000475-0"/>
    <x v="30"/>
    <m/>
    <s v="VHS"/>
    <s v="31.03.2012"/>
    <n v="62618.61"/>
    <n v="42267.56"/>
    <s v="ZLIN"/>
    <n v="10"/>
    <n v="0"/>
    <n v="0"/>
    <n v="0"/>
    <s v="ZLIN"/>
    <n v="10"/>
    <n v="0"/>
    <n v="0"/>
    <n v="0"/>
    <m/>
    <m/>
    <m/>
  </r>
  <r>
    <s v="120606000476-0"/>
    <x v="30"/>
    <m/>
    <s v="DVD"/>
    <s v="31.03.2012"/>
    <n v="91081.61"/>
    <n v="61480.08"/>
    <s v="ZLIN"/>
    <n v="10"/>
    <n v="0"/>
    <n v="0"/>
    <n v="0"/>
    <s v="ZLIN"/>
    <n v="10"/>
    <n v="0"/>
    <n v="0"/>
    <n v="0"/>
    <m/>
    <m/>
    <m/>
  </r>
  <r>
    <s v="120606000477-0"/>
    <x v="30"/>
    <m/>
    <s v="PLANTA ELECTRICA PARA SISTEMA INF. GEOGRAFICA"/>
    <s v="31.03.2012"/>
    <n v="4370209.7"/>
    <n v="2949891.5500000003"/>
    <s v="ZLIN"/>
    <n v="10"/>
    <n v="0"/>
    <n v="0"/>
    <n v="0"/>
    <s v="ZLIN"/>
    <n v="10"/>
    <n v="0"/>
    <n v="0"/>
    <n v="0"/>
    <m/>
    <m/>
    <m/>
  </r>
  <r>
    <s v="120606000478-0"/>
    <x v="30"/>
    <m/>
    <s v="MEZCLADOR AUTOMATICO"/>
    <s v="31.03.2012"/>
    <n v="768501.13"/>
    <n v="416271.44"/>
    <s v="ZLIN"/>
    <n v="15"/>
    <n v="0"/>
    <n v="0"/>
    <n v="0"/>
    <s v="ZLIN"/>
    <n v="10"/>
    <n v="0"/>
    <n v="0"/>
    <n v="0"/>
    <m/>
    <m/>
    <m/>
  </r>
  <r>
    <s v="120606000479-0"/>
    <x v="30"/>
    <m/>
    <s v="PROCESADOR DIGITAL DE VIDEO"/>
    <s v="31.03.2012"/>
    <n v="6187857.2000000002"/>
    <n v="4176803.6100000003"/>
    <s v="ZLIN"/>
    <n v="10"/>
    <n v="0"/>
    <n v="0"/>
    <n v="0"/>
    <s v="ZLIN"/>
    <n v="10"/>
    <n v="0"/>
    <n v="0"/>
    <n v="0"/>
    <m/>
    <m/>
    <m/>
  </r>
  <r>
    <s v="120606000480-0"/>
    <x v="30"/>
    <m/>
    <s v="SISTEMA SALIDA DE AUDIO"/>
    <s v="31.03.2012"/>
    <n v="333581.37"/>
    <n v="225167.43"/>
    <s v="ZLIN"/>
    <n v="10"/>
    <n v="0"/>
    <n v="0"/>
    <n v="0"/>
    <s v="ZLIN"/>
    <n v="10"/>
    <n v="0"/>
    <n v="0"/>
    <n v="0"/>
    <m/>
    <m/>
    <m/>
  </r>
  <r>
    <s v="120606000482-0"/>
    <x v="30"/>
    <m/>
    <s v="TRANSMISOR CONVERTIDOR DE PARTRENSADO"/>
    <s v="31.03.2012"/>
    <n v="512334.09"/>
    <n v="345825.52"/>
    <s v="ZLIN"/>
    <n v="10"/>
    <n v="0"/>
    <n v="0"/>
    <n v="0"/>
    <s v="ZLIN"/>
    <n v="10"/>
    <n v="0"/>
    <n v="0"/>
    <n v="0"/>
    <m/>
    <m/>
    <m/>
  </r>
  <r>
    <s v="120606000483-0"/>
    <x v="30"/>
    <m/>
    <s v="RECEPTOR CONVERTIDOR DE PARTRENSADO"/>
    <s v="31.03.2012"/>
    <n v="455408.45"/>
    <n v="307400.7"/>
    <s v="ZLIN"/>
    <n v="10"/>
    <n v="0"/>
    <n v="0"/>
    <n v="0"/>
    <s v="ZLIN"/>
    <n v="10"/>
    <n v="0"/>
    <n v="0"/>
    <n v="0"/>
    <m/>
    <m/>
    <m/>
  </r>
  <r>
    <s v="120606000484-0"/>
    <x v="30"/>
    <m/>
    <s v="RADIO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85-0"/>
    <x v="30"/>
    <m/>
    <s v="RADIO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86-0"/>
    <x v="30"/>
    <m/>
    <s v="RADIO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87-0"/>
    <x v="30"/>
    <m/>
    <s v="RADIO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88-0"/>
    <x v="30"/>
    <m/>
    <s v="RADIO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89-0"/>
    <x v="30"/>
    <m/>
    <s v="RADIO PORTATIL UHF"/>
    <s v="24.05.2012"/>
    <n v="395500"/>
    <n v="260370.83"/>
    <s v="ZLIN"/>
    <n v="10"/>
    <n v="0"/>
    <n v="0"/>
    <n v="0"/>
    <s v="ZLIN"/>
    <n v="10"/>
    <n v="0"/>
    <n v="0"/>
    <n v="0"/>
    <m/>
    <m/>
    <m/>
  </r>
  <r>
    <s v="120606000490-0"/>
    <x v="30"/>
    <m/>
    <s v="PANTALLA DE TV  (PARA MONITOREO)"/>
    <s v="22.03.2012"/>
    <n v="429900"/>
    <n v="290182.5"/>
    <s v="ZLIN"/>
    <n v="10"/>
    <n v="0"/>
    <n v="0"/>
    <n v="0"/>
    <s v="ZLIN"/>
    <n v="10"/>
    <n v="0"/>
    <n v="0"/>
    <n v="0"/>
    <m/>
    <m/>
    <m/>
  </r>
  <r>
    <s v="120606000491-0"/>
    <x v="30"/>
    <m/>
    <s v="ENLACE INALAMBRICO PARA DATOS"/>
    <s v="12.07.2012"/>
    <n v="15033720.25"/>
    <n v="9646637.1600000001"/>
    <s v="ZLIN"/>
    <n v="10"/>
    <n v="0"/>
    <n v="0"/>
    <n v="0"/>
    <s v="ZLIN"/>
    <n v="10"/>
    <n v="0"/>
    <n v="0"/>
    <n v="0"/>
    <m/>
    <m/>
    <m/>
  </r>
  <r>
    <s v="120606000492-0"/>
    <x v="30"/>
    <m/>
    <s v="ENLACE INALAMBRICO PARA DATOS"/>
    <s v="30.07.2012"/>
    <n v="11838052"/>
    <n v="7596083.3700000001"/>
    <s v="ZLIN"/>
    <n v="10"/>
    <n v="0"/>
    <n v="0"/>
    <n v="0"/>
    <s v="ZLIN"/>
    <n v="10"/>
    <n v="0"/>
    <n v="0"/>
    <n v="0"/>
    <m/>
    <m/>
    <m/>
  </r>
  <r>
    <s v="120606000493-0"/>
    <x v="30"/>
    <m/>
    <s v="REPETIDORA DIGITAL UHF"/>
    <s v="11.07.2012"/>
    <n v="4741254"/>
    <n v="3042304.65"/>
    <s v="ZLIN"/>
    <n v="10"/>
    <n v="0"/>
    <n v="0"/>
    <n v="0"/>
    <s v="ZLIN"/>
    <n v="10"/>
    <n v="0"/>
    <n v="0"/>
    <n v="0"/>
    <m/>
    <m/>
    <m/>
  </r>
  <r>
    <s v="120606000494-0"/>
    <x v="30"/>
    <m/>
    <s v="REPETIDORA DIGITAL UHF"/>
    <s v="11.07.2012"/>
    <n v="4741254"/>
    <n v="3042304.65"/>
    <s v="ZLIN"/>
    <n v="10"/>
    <n v="0"/>
    <n v="0"/>
    <n v="0"/>
    <s v="ZLIN"/>
    <n v="10"/>
    <n v="0"/>
    <n v="0"/>
    <n v="0"/>
    <m/>
    <m/>
    <m/>
  </r>
  <r>
    <s v="120606000495-0"/>
    <x v="30"/>
    <m/>
    <s v="CAMARA DE VIDEO"/>
    <s v="31.03.2012"/>
    <n v="995231.68"/>
    <n v="671781.39000000013"/>
    <s v="ZLIN"/>
    <n v="10"/>
    <n v="0"/>
    <n v="0"/>
    <n v="0"/>
    <s v="ZLIN"/>
    <n v="10"/>
    <n v="0"/>
    <n v="0"/>
    <n v="0"/>
    <m/>
    <m/>
    <m/>
  </r>
  <r>
    <s v="120606000496-0"/>
    <x v="30"/>
    <m/>
    <s v="CAMARA DE VIDEO"/>
    <s v="31.03.2012"/>
    <n v="995231.68"/>
    <n v="671781.39000000013"/>
    <s v="ZLIN"/>
    <n v="10"/>
    <n v="0"/>
    <n v="0"/>
    <n v="0"/>
    <s v="ZLIN"/>
    <n v="10"/>
    <n v="0"/>
    <n v="0"/>
    <n v="0"/>
    <m/>
    <m/>
    <m/>
  </r>
  <r>
    <s v="120606000497-0"/>
    <x v="30"/>
    <m/>
    <s v="CELULAR"/>
    <s v="30.05.2012"/>
    <n v="97990"/>
    <n v="73996.070000000007"/>
    <s v="ZLIN"/>
    <n v="10"/>
    <n v="0"/>
    <n v="9868.7999999999993"/>
    <n v="7477.5899999999992"/>
    <s v="ZLIN"/>
    <n v="10"/>
    <n v="0"/>
    <n v="0"/>
    <n v="0"/>
    <m/>
    <m/>
    <m/>
  </r>
  <r>
    <s v="120606000498-0"/>
    <x v="30"/>
    <m/>
    <s v="ACTUADOR DE PALETA ROTATORIA p/ VALVULA BLOQUEO"/>
    <s v="15.01.2013"/>
    <n v="25358298.559999999"/>
    <n v="15003659.989999998"/>
    <s v="ZLIN"/>
    <n v="10"/>
    <n v="0"/>
    <n v="0"/>
    <n v="0"/>
    <s v="ZLIN"/>
    <n v="10"/>
    <n v="0"/>
    <n v="0"/>
    <n v="0"/>
    <m/>
    <m/>
    <m/>
  </r>
  <r>
    <s v="120606000499-0"/>
    <x v="30"/>
    <m/>
    <s v="ACTUADOR DE PALETA ROTATORIA PARA VALVULA BLOQUEO"/>
    <s v="28.01.2013"/>
    <n v="18724772.41"/>
    <n v="11078823.67"/>
    <s v="ZLIN"/>
    <n v="10"/>
    <n v="0"/>
    <n v="0"/>
    <n v="0"/>
    <s v="ZLIN"/>
    <n v="10"/>
    <n v="0"/>
    <n v="0"/>
    <n v="0"/>
    <m/>
    <m/>
    <m/>
  </r>
  <r>
    <s v="120606000500-0"/>
    <x v="30"/>
    <m/>
    <s v="ACCESS POINT"/>
    <s v="13.06.2012"/>
    <n v="359237.17"/>
    <n v="233504.16999999998"/>
    <s v="ZLIN"/>
    <n v="10"/>
    <n v="0"/>
    <n v="0"/>
    <n v="0"/>
    <s v="ZLIN"/>
    <n v="10"/>
    <n v="0"/>
    <n v="0"/>
    <n v="0"/>
    <m/>
    <m/>
    <m/>
  </r>
  <r>
    <s v="120606000501-0"/>
    <x v="30"/>
    <m/>
    <s v="TELEFONO INALAMBRICO SL-3 con cargador para 110v,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2-0"/>
    <x v="30"/>
    <m/>
    <s v="TELEFONO INALAMBRICO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3-0"/>
    <x v="30"/>
    <m/>
    <s v="TELEFONO INALAMBRICO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4-0"/>
    <x v="30"/>
    <m/>
    <s v="TELEFONO INALAMBRICO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5-0"/>
    <x v="30"/>
    <m/>
    <s v="TELEFONO INALAMBRICO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6-0"/>
    <x v="30"/>
    <m/>
    <s v="TELEFONO INALAMBRICO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7-0"/>
    <x v="30"/>
    <m/>
    <s v="TELEFONO INALAMBRICO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8-0"/>
    <x v="30"/>
    <m/>
    <s v="TELEFONO INALAMBRICO SL-3 con cargador para 110v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09-0"/>
    <x v="30"/>
    <m/>
    <s v="TELEFONO INALAMBRICO SL-3 con cargador para 110v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10-0"/>
    <x v="30"/>
    <m/>
    <s v="TELEFONO INALAMBRICO SL-3 con cargador para 110v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11-0"/>
    <x v="30"/>
    <m/>
    <s v="TELEFONO INALAMBRICO SL-3 con cargador para 110v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12-0"/>
    <x v="30"/>
    <m/>
    <s v="TELEFONO INALAMBRICO SL-3 con cargador para 110v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13-0"/>
    <x v="30"/>
    <m/>
    <s v="TELEFONO INALAMBRICO SL-3 con cargador para 110v"/>
    <s v="24.08.2012"/>
    <n v="175811.37"/>
    <n v="111347.20999999999"/>
    <s v="ZLIN"/>
    <n v="10"/>
    <n v="0"/>
    <n v="0"/>
    <n v="0"/>
    <s v="ZLIN"/>
    <n v="10"/>
    <n v="0"/>
    <n v="0"/>
    <n v="0"/>
    <m/>
    <m/>
    <m/>
  </r>
  <r>
    <s v="120606000514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15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16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17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18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19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0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1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2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3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4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5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6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7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8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29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0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1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2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3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4-0"/>
    <x v="30"/>
    <m/>
    <s v="TELEFONO 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5-0"/>
    <x v="30"/>
    <m/>
    <s v="TELEFONO 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6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7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8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39-0"/>
    <x v="30"/>
    <m/>
    <s v="TELEFONO INALAMBRICO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0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1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2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3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4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5-0"/>
    <x v="30"/>
    <m/>
    <s v="TELEFONO 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6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7-0"/>
    <x v="30"/>
    <m/>
    <s v="TELEFONO 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8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49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0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1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2-0"/>
    <x v="30"/>
    <m/>
    <s v="TELEFONO 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3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4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5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6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7-0"/>
    <x v="30"/>
    <m/>
    <s v="TELEFONO INALAMBRIC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8-0"/>
    <x v="30"/>
    <m/>
    <s v="TELEFONO 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59-0"/>
    <x v="30"/>
    <m/>
    <s v="TELEFONO OpenStage 40 con su cargador"/>
    <s v="24.08.2012"/>
    <n v="159352.82"/>
    <n v="100923.44"/>
    <s v="ZLIN"/>
    <n v="10"/>
    <n v="0"/>
    <n v="0"/>
    <n v="0"/>
    <s v="ZLIN"/>
    <n v="10"/>
    <n v="0"/>
    <n v="0"/>
    <n v="0"/>
    <m/>
    <m/>
    <m/>
  </r>
  <r>
    <s v="120606000560-0"/>
    <x v="30"/>
    <m/>
    <s v="TELEFON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1-0"/>
    <x v="30"/>
    <m/>
    <s v="TELEFONO INALAMBRIC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2-0"/>
    <x v="30"/>
    <m/>
    <s v="TELEFONO INALAMBRIC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3-0"/>
    <x v="30"/>
    <m/>
    <s v="TELEFONO 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4-0"/>
    <x v="30"/>
    <m/>
    <s v="TELEFON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5-0"/>
    <x v="30"/>
    <m/>
    <s v="TELEFONO 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6-0"/>
    <x v="30"/>
    <m/>
    <s v="TELEFONO INALAMBRIC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7-0"/>
    <x v="30"/>
    <m/>
    <s v="TELEFONO INALAMBRIC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8-0"/>
    <x v="30"/>
    <m/>
    <s v="TELEFON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69-0"/>
    <x v="30"/>
    <m/>
    <s v="TELEFONO INALAMBRIC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70-0"/>
    <x v="30"/>
    <m/>
    <s v="TELEFON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71-0"/>
    <x v="30"/>
    <m/>
    <s v="TELEFONO OpenStage 40 con su cargador"/>
    <s v="19.06.2012"/>
    <n v="286477.82"/>
    <n v="186210.57"/>
    <s v="ZLIN"/>
    <n v="10"/>
    <n v="0"/>
    <n v="0"/>
    <n v="0"/>
    <s v="ZLIN"/>
    <n v="10"/>
    <n v="0"/>
    <n v="0"/>
    <n v="0"/>
    <m/>
    <m/>
    <m/>
  </r>
  <r>
    <s v="120606000572-0"/>
    <x v="30"/>
    <m/>
    <s v="TELEFONO INALAMBRICO"/>
    <s v="19.06.2012"/>
    <n v="514226.19"/>
    <n v="334247.03000000003"/>
    <s v="ZLIN"/>
    <n v="10"/>
    <n v="0"/>
    <n v="0"/>
    <n v="0"/>
    <s v="ZLIN"/>
    <n v="10"/>
    <n v="0"/>
    <n v="0"/>
    <n v="0"/>
    <m/>
    <m/>
    <m/>
  </r>
  <r>
    <s v="120606000573-0"/>
    <x v="30"/>
    <m/>
    <s v="TELEFONO INALAMBRICO WL-2, cargador para 110v,60"/>
    <s v="19.06.2012"/>
    <n v="514226.19"/>
    <n v="334247.03000000003"/>
    <s v="ZLIN"/>
    <n v="10"/>
    <n v="0"/>
    <n v="0"/>
    <n v="0"/>
    <s v="ZLIN"/>
    <n v="10"/>
    <n v="0"/>
    <n v="0"/>
    <n v="0"/>
    <m/>
    <m/>
    <m/>
  </r>
  <r>
    <s v="120606000574-0"/>
    <x v="30"/>
    <m/>
    <s v="TELEFONO INALAMBRICO WL-2, con su cargador"/>
    <s v="19.06.2012"/>
    <n v="514226.19"/>
    <n v="334247.03000000003"/>
    <s v="ZLIN"/>
    <n v="10"/>
    <n v="0"/>
    <n v="0"/>
    <n v="0"/>
    <s v="ZLIN"/>
    <n v="10"/>
    <n v="0"/>
    <n v="0"/>
    <n v="0"/>
    <m/>
    <m/>
    <m/>
  </r>
  <r>
    <s v="120606000575-0"/>
    <x v="30"/>
    <m/>
    <s v="TELEFONO INALAMBRICO WL-2, con su cargador"/>
    <s v="19.06.2012"/>
    <n v="514226.19"/>
    <n v="334247.03000000003"/>
    <s v="ZLIN"/>
    <n v="10"/>
    <n v="0"/>
    <n v="0"/>
    <n v="0"/>
    <s v="ZLIN"/>
    <n v="10"/>
    <n v="0"/>
    <n v="0"/>
    <n v="0"/>
    <m/>
    <m/>
    <m/>
  </r>
  <r>
    <s v="120606000576-0"/>
    <x v="30"/>
    <m/>
    <s v="TELEFONO INALAMBRICO WL-2, con su cargador"/>
    <s v="07.08.2012"/>
    <n v="387101.19"/>
    <n v="245164.09"/>
    <s v="ZLIN"/>
    <n v="10"/>
    <n v="0"/>
    <n v="0"/>
    <n v="0"/>
    <s v="ZLIN"/>
    <n v="10"/>
    <n v="0"/>
    <n v="0"/>
    <n v="0"/>
    <m/>
    <m/>
    <m/>
  </r>
  <r>
    <s v="120606000577-0"/>
    <x v="30"/>
    <m/>
    <s v="TELEFONO INALAMBRICO WL-2, con su cargador"/>
    <s v="07.08.2012"/>
    <n v="387101.19"/>
    <n v="245164.09"/>
    <s v="ZLIN"/>
    <n v="10"/>
    <n v="0"/>
    <n v="0"/>
    <n v="0"/>
    <s v="ZLIN"/>
    <n v="10"/>
    <n v="0"/>
    <n v="0"/>
    <n v="0"/>
    <m/>
    <m/>
    <m/>
  </r>
  <r>
    <s v="120606000578-0"/>
    <x v="30"/>
    <m/>
    <s v="TELEFONO INALAMBRICO WL-2, con su cargador"/>
    <s v="07.08.2012"/>
    <n v="387101.19"/>
    <n v="245164.09"/>
    <s v="ZLIN"/>
    <n v="10"/>
    <n v="0"/>
    <n v="0"/>
    <n v="0"/>
    <s v="ZLIN"/>
    <n v="10"/>
    <n v="0"/>
    <n v="0"/>
    <n v="0"/>
    <m/>
    <m/>
    <m/>
  </r>
  <r>
    <s v="120606000579-0"/>
    <x v="30"/>
    <m/>
    <s v="TELEFONO INALAMBRICO WL-2, con su cargador"/>
    <s v="07.08.2012"/>
    <n v="387101.19"/>
    <n v="245164.09"/>
    <s v="ZLIN"/>
    <n v="10"/>
    <n v="0"/>
    <n v="0"/>
    <n v="0"/>
    <s v="ZLIN"/>
    <n v="10"/>
    <n v="0"/>
    <n v="0"/>
    <n v="0"/>
    <m/>
    <m/>
    <m/>
  </r>
  <r>
    <s v="120606000580-0"/>
    <x v="30"/>
    <m/>
    <s v="TELEFONO INALAMBRICO WL-2, con su cargador"/>
    <s v="07.08.2012"/>
    <n v="387101.19"/>
    <n v="245164.09"/>
    <s v="ZLIN"/>
    <n v="10"/>
    <n v="0"/>
    <n v="0"/>
    <n v="0"/>
    <s v="ZLIN"/>
    <n v="10"/>
    <n v="0"/>
    <n v="0"/>
    <n v="0"/>
    <m/>
    <m/>
    <m/>
  </r>
  <r>
    <s v="120606000581-0"/>
    <x v="30"/>
    <m/>
    <s v="TELEFONO INALAMBRICO WL-2, con su cargador"/>
    <s v="07.08.2012"/>
    <n v="387101.19"/>
    <n v="245164.09"/>
    <s v="ZLIN"/>
    <n v="10"/>
    <n v="0"/>
    <n v="0"/>
    <n v="0"/>
    <s v="ZLIN"/>
    <n v="10"/>
    <n v="0"/>
    <n v="0"/>
    <n v="0"/>
    <m/>
    <m/>
    <m/>
  </r>
  <r>
    <s v="120606000582-0"/>
    <x v="30"/>
    <m/>
    <s v="ACCESS POINT MODELO 3620"/>
    <s v="07.08.2012"/>
    <n v="558980.52"/>
    <n v="354020.99"/>
    <s v="ZLIN"/>
    <n v="10"/>
    <n v="0"/>
    <n v="0"/>
    <n v="0"/>
    <s v="ZLIN"/>
    <n v="10"/>
    <n v="0"/>
    <n v="0"/>
    <n v="0"/>
    <m/>
    <m/>
    <m/>
  </r>
  <r>
    <s v="120606000583-0"/>
    <x v="30"/>
    <m/>
    <s v="ACCESS POINT MODELO 3620"/>
    <s v="07.08.2012"/>
    <n v="558980.52"/>
    <n v="354020.99"/>
    <s v="ZLIN"/>
    <n v="10"/>
    <n v="0"/>
    <n v="0"/>
    <n v="0"/>
    <s v="ZLIN"/>
    <n v="10"/>
    <n v="0"/>
    <n v="0"/>
    <n v="0"/>
    <m/>
    <m/>
    <m/>
  </r>
  <r>
    <s v="120606000584-0"/>
    <x v="30"/>
    <m/>
    <s v="ACCESS POINT MODELO 3620"/>
    <s v="07.08.2012"/>
    <n v="558980.52"/>
    <n v="354020.99"/>
    <s v="ZLIN"/>
    <n v="10"/>
    <n v="0"/>
    <n v="0"/>
    <n v="0"/>
    <s v="ZLIN"/>
    <n v="10"/>
    <n v="0"/>
    <n v="0"/>
    <n v="0"/>
    <m/>
    <m/>
    <m/>
  </r>
  <r>
    <s v="120606000585-0"/>
    <x v="30"/>
    <m/>
    <s v="ACCESS POINT MODELO 3620"/>
    <s v="07.08.2012"/>
    <n v="558980.52"/>
    <n v="354020.99"/>
    <s v="ZLIN"/>
    <n v="10"/>
    <n v="0"/>
    <n v="0"/>
    <n v="0"/>
    <s v="ZLIN"/>
    <n v="10"/>
    <n v="0"/>
    <n v="0"/>
    <n v="0"/>
    <m/>
    <m/>
    <m/>
  </r>
  <r>
    <s v="120606000586-0"/>
    <x v="30"/>
    <m/>
    <s v="ACCESS POINT MODELO 3620"/>
    <s v="07.08.2012"/>
    <n v="558980.52"/>
    <n v="354020.99"/>
    <s v="ZLIN"/>
    <n v="10"/>
    <n v="0"/>
    <n v="0"/>
    <n v="0"/>
    <s v="ZLIN"/>
    <n v="10"/>
    <n v="0"/>
    <n v="0"/>
    <n v="0"/>
    <m/>
    <m/>
    <m/>
  </r>
  <r>
    <s v="120606000587-0"/>
    <x v="30"/>
    <m/>
    <s v="Modulo de telefonía IP HG para HiPath 4000"/>
    <s v="07.08.2012"/>
    <n v="1325498.8999999999"/>
    <n v="839482.6399999999"/>
    <s v="ZLIN"/>
    <n v="10"/>
    <n v="0"/>
    <n v="0"/>
    <n v="0"/>
    <s v="ZLIN"/>
    <n v="10"/>
    <n v="0"/>
    <n v="0"/>
    <n v="0"/>
    <m/>
    <m/>
    <m/>
  </r>
  <r>
    <s v="120606000588-0"/>
    <x v="30"/>
    <m/>
    <s v="TELEFONO DE CONFERENCIA Konftel 300 IP"/>
    <s v="19.06.2012"/>
    <n v="418793.18"/>
    <n v="272215.57999999996"/>
    <s v="ZLIN"/>
    <n v="10"/>
    <n v="0"/>
    <n v="0"/>
    <n v="0"/>
    <s v="ZLIN"/>
    <n v="10"/>
    <n v="0"/>
    <n v="0"/>
    <n v="0"/>
    <m/>
    <m/>
    <m/>
  </r>
  <r>
    <s v="120606000589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0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1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2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3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4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5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6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7-0"/>
    <x v="30"/>
    <m/>
    <s v="Diadema Inalámbrica PLTX-Voyager 510 USB Bluetoo"/>
    <s v="19.06.2012"/>
    <n v="92177.72"/>
    <n v="59915.51"/>
    <s v="ZLIN"/>
    <n v="10"/>
    <n v="0"/>
    <n v="0"/>
    <n v="0"/>
    <s v="ZLIN"/>
    <n v="10"/>
    <n v="0"/>
    <n v="0"/>
    <n v="0"/>
    <m/>
    <m/>
    <m/>
  </r>
  <r>
    <s v="120606000598-0"/>
    <x v="30"/>
    <m/>
    <s v="Diadema Inalámbrica GN9125 FLEX Boom, marca Jabra"/>
    <s v="19.06.2012"/>
    <n v="127125"/>
    <n v="82631.25"/>
    <s v="ZLIN"/>
    <n v="10"/>
    <n v="0"/>
    <n v="0"/>
    <n v="0"/>
    <s v="ZLIN"/>
    <n v="10"/>
    <n v="0"/>
    <n v="0"/>
    <n v="0"/>
    <m/>
    <m/>
    <m/>
  </r>
  <r>
    <s v="120606000599-0"/>
    <x v="30"/>
    <m/>
    <s v="Diadema Inalámbrica GN9125 FLEX Boom, marca Jabra"/>
    <s v="19.06.2012"/>
    <n v="127125"/>
    <n v="82631.25"/>
    <s v="ZLIN"/>
    <n v="10"/>
    <n v="0"/>
    <n v="0"/>
    <n v="0"/>
    <s v="ZLIN"/>
    <n v="10"/>
    <n v="0"/>
    <n v="0"/>
    <n v="0"/>
    <m/>
    <m/>
    <m/>
  </r>
  <r>
    <s v="120606000616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17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18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19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0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1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2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3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4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5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6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7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8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29-0"/>
    <x v="30"/>
    <m/>
    <s v="DIADEMA INALAMBRICA V100"/>
    <s v="19.06.2012"/>
    <n v="0"/>
    <n v="0"/>
    <s v="ZLIN"/>
    <n v="10"/>
    <n v="0"/>
    <n v="0"/>
    <n v="0"/>
    <s v="ZLIN"/>
    <n v="10"/>
    <n v="0"/>
    <n v="0"/>
    <n v="0"/>
    <m/>
    <m/>
    <m/>
  </r>
  <r>
    <s v="120606000630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31-0"/>
    <x v="30"/>
    <m/>
    <s v="DIADEMA INALAMBRICA V100"/>
    <s v="19.06.2012"/>
    <n v="161351.34"/>
    <n v="104878.37"/>
    <s v="ZLIN"/>
    <n v="10"/>
    <n v="0"/>
    <n v="0"/>
    <n v="0"/>
    <s v="ZLIN"/>
    <n v="10"/>
    <n v="0"/>
    <n v="0"/>
    <n v="0"/>
    <m/>
    <m/>
    <m/>
  </r>
  <r>
    <s v="120606000632-0"/>
    <x v="30"/>
    <m/>
    <s v="DIADEMA INALAMBRICA V100"/>
    <s v="19.06.2012"/>
    <n v="322702.71000000002"/>
    <n v="209756.76"/>
    <s v="ZLIN"/>
    <n v="10"/>
    <n v="0"/>
    <n v="0"/>
    <n v="0"/>
    <s v="ZLIN"/>
    <n v="10"/>
    <n v="0"/>
    <n v="0"/>
    <n v="0"/>
    <m/>
    <m/>
    <m/>
  </r>
  <r>
    <s v="120606000634-0"/>
    <x v="30"/>
    <m/>
    <s v="PAQUETE LICENCIAS TELEFONIA IP PARA HIPA"/>
    <s v="07.08.2012"/>
    <n v="1965621.59"/>
    <n v="655207.20000000019"/>
    <s v="ZLIN"/>
    <n v="3"/>
    <n v="0"/>
    <n v="0"/>
    <n v="0"/>
    <s v="ZLIN"/>
    <n v="10"/>
    <n v="0"/>
    <n v="0"/>
    <n v="0"/>
    <m/>
    <m/>
    <m/>
  </r>
  <r>
    <s v="120606000635-0"/>
    <x v="30"/>
    <m/>
    <s v="PAQUETE LICENCIAS TELEFONIA IP PARA HIPA"/>
    <s v="07.08.2012"/>
    <n v="1978528.3"/>
    <n v="659509.42999999993"/>
    <s v="ZLIN"/>
    <n v="3"/>
    <n v="0"/>
    <n v="0"/>
    <n v="0"/>
    <s v="ZLIN"/>
    <n v="10"/>
    <n v="0"/>
    <n v="0"/>
    <n v="0"/>
    <m/>
    <m/>
    <m/>
  </r>
  <r>
    <s v="120606000636-0"/>
    <x v="30"/>
    <m/>
    <s v="PROYECTOR GERENCIA DISTRIBUCION SALA CAPACITACION"/>
    <s v="22.05.2012"/>
    <n v="0"/>
    <n v="0"/>
    <s v="ZLIN"/>
    <n v="10"/>
    <n v="0"/>
    <n v="0"/>
    <n v="0"/>
    <s v="ZLIN"/>
    <n v="10"/>
    <n v="0"/>
    <n v="0"/>
    <n v="0"/>
    <m/>
    <m/>
    <m/>
  </r>
  <r>
    <s v="120606000637-0"/>
    <x v="30"/>
    <m/>
    <s v="ACCESS POINT"/>
    <s v="13.06.2012"/>
    <n v="359237.17"/>
    <n v="233504.16999999998"/>
    <s v="ZLIN"/>
    <n v="10"/>
    <n v="0"/>
    <n v="0"/>
    <n v="0"/>
    <s v="ZLIN"/>
    <n v="10"/>
    <n v="0"/>
    <n v="0"/>
    <n v="0"/>
    <m/>
    <m/>
    <m/>
  </r>
  <r>
    <s v="120606000638-0"/>
    <x v="30"/>
    <m/>
    <s v="DISPOSITIVOS DE ACCESO INALAMBRICO"/>
    <s v="13.06.2012"/>
    <n v="240158.38"/>
    <n v="156102.96000000002"/>
    <s v="ZLIN"/>
    <n v="10"/>
    <n v="0"/>
    <n v="0"/>
    <n v="0"/>
    <s v="ZLIN"/>
    <n v="10"/>
    <n v="0"/>
    <n v="0"/>
    <n v="0"/>
    <m/>
    <m/>
    <m/>
  </r>
  <r>
    <s v="120606000639-0"/>
    <x v="30"/>
    <m/>
    <s v="PROYECTOR"/>
    <s v="20.09.2012"/>
    <n v="1263131.25"/>
    <n v="789457.03"/>
    <s v="ZLIN"/>
    <n v="10"/>
    <n v="0"/>
    <n v="0"/>
    <n v="0"/>
    <s v="ZLIN"/>
    <n v="10"/>
    <n v="0"/>
    <n v="0"/>
    <n v="0"/>
    <m/>
    <m/>
    <m/>
  </r>
  <r>
    <s v="120606000640-0"/>
    <x v="30"/>
    <m/>
    <s v="PROYECTOR"/>
    <s v="20.09.2012"/>
    <n v="1263131.25"/>
    <n v="789457.03"/>
    <s v="ZLIN"/>
    <n v="10"/>
    <n v="0"/>
    <n v="0"/>
    <n v="0"/>
    <s v="ZLIN"/>
    <n v="10"/>
    <n v="0"/>
    <n v="0"/>
    <n v="0"/>
    <m/>
    <m/>
    <m/>
  </r>
  <r>
    <s v="120606000641-0"/>
    <x v="30"/>
    <m/>
    <s v="PROYECTOR"/>
    <s v="20.09.2012"/>
    <n v="1263131.25"/>
    <n v="789457.03"/>
    <s v="ZLIN"/>
    <n v="10"/>
    <n v="0"/>
    <n v="0"/>
    <n v="0"/>
    <s v="ZLIN"/>
    <n v="10"/>
    <n v="0"/>
    <n v="0"/>
    <n v="0"/>
    <m/>
    <m/>
    <m/>
  </r>
  <r>
    <s v="120606000642-0"/>
    <x v="30"/>
    <m/>
    <s v="PROYECTOR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3-0"/>
    <x v="30"/>
    <m/>
    <s v="PROYECTOR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4-0"/>
    <x v="30"/>
    <m/>
    <s v="PROYECTOR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5-0"/>
    <x v="30"/>
    <m/>
    <s v="PROYECTOR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6-0"/>
    <x v="30"/>
    <m/>
    <s v="PROYECTOR MULTIMEDIA (SALA SESIONES JUNTA DIRECT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7-0"/>
    <x v="30"/>
    <m/>
    <s v="PROYECTOR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8-0"/>
    <x v="30"/>
    <m/>
    <s v="PROYECTOR"/>
    <s v="20.09.2012"/>
    <n v="937968.75"/>
    <n v="586230.47"/>
    <s v="ZLIN"/>
    <n v="10"/>
    <n v="0"/>
    <n v="0"/>
    <n v="0"/>
    <s v="ZLIN"/>
    <n v="10"/>
    <n v="0"/>
    <n v="0"/>
    <n v="0"/>
    <m/>
    <m/>
    <m/>
  </r>
  <r>
    <s v="120606000649-0"/>
    <x v="30"/>
    <m/>
    <s v="PROYECTOR"/>
    <s v="20.09.2012"/>
    <n v="937953.74"/>
    <n v="586221.08000000007"/>
    <s v="ZLIN"/>
    <n v="10"/>
    <n v="0"/>
    <n v="0"/>
    <n v="0"/>
    <s v="ZLIN"/>
    <n v="10"/>
    <n v="0"/>
    <n v="0"/>
    <n v="0"/>
    <m/>
    <m/>
    <m/>
  </r>
  <r>
    <s v="120606000650-0"/>
    <x v="30"/>
    <m/>
    <s v="Teléfono inalámbrico  (Wl-2) con cargador"/>
    <s v="22.10.2012"/>
    <n v="379115.2"/>
    <n v="233787.71000000002"/>
    <s v="ZLIN"/>
    <n v="10"/>
    <n v="0"/>
    <n v="0"/>
    <n v="0"/>
    <s v="ZLIN"/>
    <n v="10"/>
    <n v="0"/>
    <n v="0"/>
    <n v="0"/>
    <m/>
    <m/>
    <m/>
  </r>
  <r>
    <s v="120606000651-0"/>
    <x v="30"/>
    <m/>
    <s v="Teléfono inalámbrico  (Wl-2) con cargador"/>
    <s v="22.10.2012"/>
    <n v="379115.2"/>
    <n v="233787.71000000002"/>
    <s v="ZLIN"/>
    <n v="10"/>
    <n v="0"/>
    <n v="0"/>
    <n v="0"/>
    <s v="ZLIN"/>
    <n v="10"/>
    <n v="0"/>
    <n v="0"/>
    <n v="0"/>
    <m/>
    <m/>
    <m/>
  </r>
  <r>
    <s v="120606000652-0"/>
    <x v="30"/>
    <m/>
    <s v="Teléfono inalámbrico  (Wl-2) con cargador"/>
    <s v="22.10.2012"/>
    <n v="379115.2"/>
    <n v="233787.71000000002"/>
    <s v="ZLIN"/>
    <n v="10"/>
    <n v="0"/>
    <n v="0"/>
    <n v="0"/>
    <s v="ZLIN"/>
    <n v="10"/>
    <n v="0"/>
    <n v="0"/>
    <n v="0"/>
    <m/>
    <m/>
    <m/>
  </r>
  <r>
    <s v="120606000653-0"/>
    <x v="30"/>
    <m/>
    <s v="Teléfono inalámbrico  (Wl-2) con cargador"/>
    <s v="22.10.2012"/>
    <n v="379115.2"/>
    <n v="233787.71000000002"/>
    <s v="ZLIN"/>
    <n v="10"/>
    <n v="0"/>
    <n v="0"/>
    <n v="0"/>
    <s v="ZLIN"/>
    <n v="10"/>
    <n v="0"/>
    <n v="0"/>
    <n v="0"/>
    <m/>
    <m/>
    <m/>
  </r>
  <r>
    <s v="120606000654-0"/>
    <x v="30"/>
    <m/>
    <s v="Teléfono inalámbrico  (Wl-2) con cargador"/>
    <s v="22.10.2012"/>
    <n v="379110.2"/>
    <n v="233784.62000000002"/>
    <s v="ZLIN"/>
    <n v="10"/>
    <n v="0"/>
    <n v="0"/>
    <n v="0"/>
    <s v="ZLIN"/>
    <n v="10"/>
    <n v="0"/>
    <n v="0"/>
    <n v="0"/>
    <m/>
    <m/>
    <m/>
  </r>
  <r>
    <s v="120606000661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2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3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4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5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6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7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8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69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0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1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2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3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4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5-0"/>
    <x v="30"/>
    <m/>
    <s v="Diadema inalámbrica (PLTX-VOYAGER 510 UBS BLUETO"/>
    <s v="11.09.2012"/>
    <n v="77648.05"/>
    <n v="48530.03"/>
    <s v="ZLIN"/>
    <n v="10"/>
    <n v="0"/>
    <n v="0"/>
    <n v="0"/>
    <s v="ZLIN"/>
    <n v="10"/>
    <n v="0"/>
    <n v="0"/>
    <n v="0"/>
    <m/>
    <m/>
    <m/>
  </r>
  <r>
    <s v="120606000676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77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78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79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0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1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2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3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4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5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6-0"/>
    <x v="30"/>
    <m/>
    <s v="Diadema inalámbrica (GN 9125 FLEX BOOM)"/>
    <s v="11.09.2012"/>
    <n v="90117.08"/>
    <n v="56323.19"/>
    <s v="ZLIN"/>
    <n v="10"/>
    <n v="0"/>
    <n v="0"/>
    <n v="0"/>
    <s v="ZLIN"/>
    <n v="10"/>
    <n v="0"/>
    <n v="0"/>
    <n v="0"/>
    <m/>
    <m/>
    <m/>
  </r>
  <r>
    <s v="120606000687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88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89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0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1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2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3-0"/>
    <x v="30"/>
    <m/>
    <s v="DIADEMA INALÁMBRICA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4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5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6-0"/>
    <x v="30"/>
    <m/>
    <s v="DIADEMA INALÁMBRICA ( V100 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7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8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699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700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701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702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703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704-0"/>
    <x v="30"/>
    <m/>
    <s v="DIADEMA INALÁMBRICA ( V100)"/>
    <s v="18.09.2012"/>
    <n v="150186.04"/>
    <n v="93866.270000000019"/>
    <s v="ZLIN"/>
    <n v="10"/>
    <n v="0"/>
    <n v="0"/>
    <n v="0"/>
    <s v="ZLIN"/>
    <n v="10"/>
    <n v="0"/>
    <n v="0"/>
    <n v="0"/>
    <m/>
    <m/>
    <m/>
  </r>
  <r>
    <s v="120606000705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06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07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08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09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0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1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2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3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4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5-0"/>
    <x v="30"/>
    <m/>
    <s v="TELEFONO INALAMBRICO"/>
    <s v="22.10.2012"/>
    <n v="203672.47"/>
    <n v="125598.03"/>
    <s v="ZLIN"/>
    <n v="10"/>
    <n v="0"/>
    <n v="0"/>
    <n v="0"/>
    <s v="ZLIN"/>
    <n v="10"/>
    <n v="0"/>
    <n v="0"/>
    <n v="0"/>
    <m/>
    <m/>
    <m/>
  </r>
  <r>
    <s v="120606000716-0"/>
    <x v="30"/>
    <m/>
    <s v="EQUIPO DE VIDEOCONFERENCIA"/>
    <s v="12.07.2012"/>
    <n v="5616292.1200000001"/>
    <n v="3404129.25"/>
    <s v="ZLIN"/>
    <n v="10"/>
    <n v="0"/>
    <n v="0"/>
    <n v="0"/>
    <s v="ZLIN"/>
    <n v="10"/>
    <n v="0"/>
    <n v="0"/>
    <n v="0"/>
    <m/>
    <m/>
    <m/>
  </r>
  <r>
    <s v="120606000717-0"/>
    <x v="30"/>
    <m/>
    <s v="EQUIPO DE VIDEOCONFERENCIA"/>
    <s v="12.07.2012"/>
    <n v="5616293.0999999996"/>
    <n v="3404129.8099999996"/>
    <s v="ZLIN"/>
    <n v="10"/>
    <n v="0"/>
    <n v="0"/>
    <n v="0"/>
    <s v="ZLIN"/>
    <n v="10"/>
    <n v="0"/>
    <n v="0"/>
    <n v="0"/>
    <m/>
    <m/>
    <m/>
  </r>
  <r>
    <s v="120606000718-0"/>
    <x v="30"/>
    <m/>
    <s v="RETROPROYECTOR"/>
    <s v="27.07.2012"/>
    <n v="542400"/>
    <n v="359377.67000000004"/>
    <s v="ZLIN"/>
    <n v="10"/>
    <n v="0"/>
    <n v="0"/>
    <n v="0"/>
    <s v="ZLIN"/>
    <n v="10"/>
    <n v="0"/>
    <n v="0"/>
    <n v="0"/>
    <m/>
    <m/>
    <m/>
  </r>
  <r>
    <s v="120606000719-0"/>
    <x v="30"/>
    <m/>
    <s v="BASE RADIO COMUNICACION PROYECTO SAGAS"/>
    <s v="27.07.2012"/>
    <n v="559954.55000000005"/>
    <n v="371008.77"/>
    <s v="ZLIN"/>
    <n v="10"/>
    <n v="0"/>
    <n v="0"/>
    <n v="0"/>
    <s v="ZLIN"/>
    <n v="10"/>
    <n v="0"/>
    <n v="0"/>
    <n v="0"/>
    <m/>
    <m/>
    <m/>
  </r>
  <r>
    <s v="120606000720-0"/>
    <x v="30"/>
    <m/>
    <s v="Get Set para telefono IP Gerencia Refinacion"/>
    <s v="16.08.2012"/>
    <n v="239257.1"/>
    <n v="151529.5"/>
    <s v="ZLIN"/>
    <n v="10"/>
    <n v="0"/>
    <n v="0"/>
    <n v="0"/>
    <s v="ZLIN"/>
    <n v="10"/>
    <n v="0"/>
    <n v="0"/>
    <n v="0"/>
    <m/>
    <m/>
    <m/>
  </r>
  <r>
    <s v="120606000721-0"/>
    <x v="30"/>
    <m/>
    <s v="Switches de 24 puertos"/>
    <s v="11.12.2012"/>
    <n v="8923990.2200000007"/>
    <n v="5354394.120000001"/>
    <s v="ZLIN"/>
    <n v="10"/>
    <n v="0"/>
    <n v="0"/>
    <n v="0"/>
    <s v="ZLIN"/>
    <n v="10"/>
    <n v="0"/>
    <n v="0"/>
    <n v="0"/>
    <m/>
    <m/>
    <m/>
  </r>
  <r>
    <s v="120606000722-0"/>
    <x v="30"/>
    <m/>
    <s v="Switches de 24 puertos"/>
    <s v="21.11.2012"/>
    <n v="7808320.3700000001"/>
    <n v="4721037.4700000007"/>
    <s v="ZLIN"/>
    <n v="10"/>
    <n v="0"/>
    <n v="0"/>
    <n v="0"/>
    <s v="ZLIN"/>
    <n v="10"/>
    <n v="0"/>
    <n v="0"/>
    <n v="0"/>
    <m/>
    <m/>
    <m/>
  </r>
  <r>
    <s v="120606000723-0"/>
    <x v="30"/>
    <m/>
    <s v="Switches de 24 puertos"/>
    <s v="21.11.2012"/>
    <n v="7808320.3700000001"/>
    <n v="4721037.4700000007"/>
    <s v="ZLIN"/>
    <n v="10"/>
    <n v="0"/>
    <n v="0"/>
    <n v="0"/>
    <s v="ZLIN"/>
    <n v="10"/>
    <n v="0"/>
    <n v="0"/>
    <n v="0"/>
    <m/>
    <m/>
    <m/>
  </r>
  <r>
    <s v="120606000724-0"/>
    <x v="30"/>
    <m/>
    <s v="Switches de 24 puertos"/>
    <s v="21.11.2012"/>
    <n v="7808320.3700000001"/>
    <n v="4721037.4700000007"/>
    <s v="ZLIN"/>
    <n v="10"/>
    <n v="0"/>
    <n v="0"/>
    <n v="0"/>
    <s v="ZLIN"/>
    <n v="10"/>
    <n v="0"/>
    <n v="0"/>
    <n v="0"/>
    <m/>
    <m/>
    <m/>
  </r>
  <r>
    <s v="120606000725-0"/>
    <x v="30"/>
    <m/>
    <s v="Switches de 24 puertos"/>
    <s v="28.05.2013"/>
    <n v="1704402.99"/>
    <n v="951625.01"/>
    <s v="ZLIN"/>
    <n v="10"/>
    <n v="0"/>
    <n v="0"/>
    <n v="0"/>
    <s v="ZLIN"/>
    <n v="10"/>
    <n v="0"/>
    <n v="0"/>
    <n v="0"/>
    <m/>
    <m/>
    <m/>
  </r>
  <r>
    <s v="120606000726-0"/>
    <x v="30"/>
    <m/>
    <s v="Switches de 8 puertos"/>
    <s v="21.11.2012"/>
    <n v="774932.75"/>
    <n v="471417.42"/>
    <s v="ZLIN"/>
    <n v="10"/>
    <n v="0"/>
    <n v="0"/>
    <n v="0"/>
    <s v="ZLIN"/>
    <n v="10"/>
    <n v="0"/>
    <n v="0"/>
    <n v="0"/>
    <m/>
    <m/>
    <m/>
  </r>
  <r>
    <s v="120606000727-0"/>
    <x v="30"/>
    <m/>
    <s v="Switches de 8 puertos"/>
    <s v="21.11.2012"/>
    <n v="774932.75"/>
    <n v="471417.42"/>
    <s v="ZLIN"/>
    <n v="10"/>
    <n v="0"/>
    <n v="0"/>
    <n v="0"/>
    <s v="ZLIN"/>
    <n v="10"/>
    <n v="0"/>
    <n v="0"/>
    <n v="0"/>
    <m/>
    <m/>
    <m/>
  </r>
  <r>
    <s v="120606000728-0"/>
    <x v="30"/>
    <m/>
    <s v="Switches de 8 puertos"/>
    <s v="21.11.2012"/>
    <n v="774932.75"/>
    <n v="471417.42"/>
    <s v="ZLIN"/>
    <n v="10"/>
    <n v="0"/>
    <n v="0"/>
    <n v="0"/>
    <s v="ZLIN"/>
    <n v="10"/>
    <n v="0"/>
    <n v="0"/>
    <n v="0"/>
    <m/>
    <m/>
    <m/>
  </r>
  <r>
    <s v="120606000729-0"/>
    <x v="30"/>
    <m/>
    <s v="Switches de 8 puertos"/>
    <s v="21.11.2012"/>
    <n v="774932.75"/>
    <n v="471417.42"/>
    <s v="ZLIN"/>
    <n v="10"/>
    <n v="0"/>
    <n v="0"/>
    <n v="0"/>
    <s v="ZLIN"/>
    <n v="10"/>
    <n v="0"/>
    <n v="0"/>
    <n v="0"/>
    <m/>
    <m/>
    <m/>
  </r>
  <r>
    <s v="120606000732-0"/>
    <x v="30"/>
    <m/>
    <s v="Cámaras de vigilancia de redes inalámbricas"/>
    <s v="21.11.2012"/>
    <n v="3991944.74"/>
    <n v="2428433.0500000003"/>
    <s v="ZLIN"/>
    <n v="10"/>
    <n v="0"/>
    <n v="0"/>
    <n v="0"/>
    <s v="ZLIN"/>
    <n v="10"/>
    <n v="0"/>
    <n v="0"/>
    <n v="0"/>
    <m/>
    <m/>
    <m/>
  </r>
  <r>
    <s v="120606000733-0"/>
    <x v="30"/>
    <m/>
    <s v="Cámaras de vigilancia de redes inalámbricas"/>
    <s v="21.11.2012"/>
    <n v="3991944.74"/>
    <n v="2428433.0500000003"/>
    <s v="ZLIN"/>
    <n v="10"/>
    <n v="0"/>
    <n v="0"/>
    <n v="0"/>
    <s v="ZLIN"/>
    <n v="10"/>
    <n v="0"/>
    <n v="0"/>
    <n v="0"/>
    <m/>
    <m/>
    <m/>
  </r>
  <r>
    <s v="120606000734-0"/>
    <x v="30"/>
    <m/>
    <s v="Cámaras de vigilancia de redes inalámbricas"/>
    <s v="21.11.2012"/>
    <n v="3991944.74"/>
    <n v="2428433.0500000003"/>
    <s v="ZLIN"/>
    <n v="10"/>
    <n v="0"/>
    <n v="0"/>
    <n v="0"/>
    <s v="ZLIN"/>
    <n v="10"/>
    <n v="0"/>
    <n v="0"/>
    <n v="0"/>
    <m/>
    <m/>
    <m/>
  </r>
  <r>
    <s v="120606000735-0"/>
    <x v="30"/>
    <m/>
    <s v="Control de acceso en línea por sistema"/>
    <s v="11.12.2012"/>
    <n v="8214303.9800000004"/>
    <n v="3901794.3900000006"/>
    <s v="ZLIN"/>
    <n v="15"/>
    <n v="0"/>
    <n v="0"/>
    <n v="0"/>
    <s v="ZLIN"/>
    <n v="10"/>
    <n v="0"/>
    <n v="0"/>
    <n v="0"/>
    <m/>
    <m/>
    <m/>
  </r>
  <r>
    <s v="120606000736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37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38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39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40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41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42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43-0"/>
    <x v="30"/>
    <m/>
    <s v="SWITCHES PROYECTO CCTV"/>
    <s v="29.01.2013"/>
    <n v="4831584.76"/>
    <n v="0"/>
    <s v="ZLIN"/>
    <n v="10"/>
    <n v="0"/>
    <n v="0"/>
    <n v="0"/>
    <s v="ZLIN"/>
    <n v="10"/>
    <n v="0"/>
    <n v="0"/>
    <n v="0"/>
    <m/>
    <m/>
    <m/>
  </r>
  <r>
    <s v="120606000744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45-0"/>
    <x v="30"/>
    <m/>
    <s v="SWITCHES PROYECTO CCTV"/>
    <s v="29.01.2013"/>
    <n v="4831584.76"/>
    <n v="2858687.6499999994"/>
    <s v="ZLIN"/>
    <n v="10"/>
    <n v="0"/>
    <n v="0"/>
    <n v="0"/>
    <s v="ZLIN"/>
    <n v="10"/>
    <n v="0"/>
    <n v="0"/>
    <n v="0"/>
    <m/>
    <m/>
    <m/>
  </r>
  <r>
    <s v="120606000746-0"/>
    <x v="30"/>
    <m/>
    <s v="SWITCHES PROYECTO CCTV"/>
    <s v="29.01.2013"/>
    <n v="4831579.74"/>
    <n v="2858684.68"/>
    <s v="ZLIN"/>
    <n v="10"/>
    <n v="0"/>
    <n v="0"/>
    <n v="0"/>
    <s v="ZLIN"/>
    <n v="10"/>
    <n v="0"/>
    <n v="0"/>
    <n v="0"/>
    <m/>
    <m/>
    <m/>
  </r>
  <r>
    <s v="120606000751-0"/>
    <x v="30"/>
    <m/>
    <s v="ANTENA"/>
    <s v="17.08.2012"/>
    <n v="1111361.45"/>
    <n v="503817.19999999995"/>
    <s v="ZLIN"/>
    <n v="20"/>
    <n v="0"/>
    <n v="0"/>
    <n v="0"/>
    <s v="ZLIN"/>
    <n v="10"/>
    <n v="0"/>
    <n v="0"/>
    <n v="0"/>
    <m/>
    <m/>
    <m/>
  </r>
  <r>
    <s v="120606000752-0"/>
    <x v="30"/>
    <m/>
    <s v="MICROFONO"/>
    <s v="22.08.2012"/>
    <n v="192700"/>
    <n v="122043.33"/>
    <s v="ZLIN"/>
    <n v="10"/>
    <n v="0"/>
    <n v="0"/>
    <n v="0"/>
    <s v="ZLIN"/>
    <n v="10"/>
    <n v="0"/>
    <n v="0"/>
    <n v="0"/>
    <m/>
    <m/>
    <m/>
  </r>
  <r>
    <s v="120606000753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54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55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56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57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58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59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0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1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2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3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4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5-0"/>
    <x v="30"/>
    <m/>
    <s v="Radio de comunicación portátil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6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7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8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69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0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1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2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3-0"/>
    <x v="30"/>
    <m/>
    <s v="Radio de comunicación portátile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4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5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6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7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8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79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0-0"/>
    <x v="30"/>
    <m/>
    <s v="RADIO COMUNICACION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1-0"/>
    <x v="30"/>
    <m/>
    <s v="RADIO COMUNICACION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2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3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4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5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6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7-0"/>
    <x v="30"/>
    <m/>
    <s v="Radio de comunicación portátil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8-0"/>
    <x v="30"/>
    <m/>
    <s v="Radios de comunicación portátiles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89-0"/>
    <x v="30"/>
    <m/>
    <s v="Radio de comunicación portátil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90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92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93-0"/>
    <x v="30"/>
    <m/>
    <s v="Radio de comunicación portátil UHF"/>
    <s v="12.10.2012"/>
    <n v="395500"/>
    <n v="243891.67"/>
    <s v="ZLIN"/>
    <n v="10"/>
    <n v="0"/>
    <n v="0"/>
    <n v="0"/>
    <s v="ZLIN"/>
    <n v="10"/>
    <n v="0"/>
    <n v="0"/>
    <n v="0"/>
    <m/>
    <m/>
    <m/>
  </r>
  <r>
    <s v="120606000794-0"/>
    <x v="30"/>
    <m/>
    <s v="TELEFONO IP"/>
    <s v="18.01.2013"/>
    <n v="121027.5"/>
    <n v="71607.94"/>
    <s v="ZLIN"/>
    <n v="10"/>
    <n v="0"/>
    <n v="0"/>
    <n v="0"/>
    <s v="ZLIN"/>
    <n v="10"/>
    <n v="0"/>
    <n v="0"/>
    <n v="0"/>
    <m/>
    <m/>
    <m/>
  </r>
  <r>
    <s v="120606000795-0"/>
    <x v="30"/>
    <m/>
    <s v="TELEFONO IP"/>
    <s v="18.01.2013"/>
    <n v="121027.5"/>
    <n v="71607.94"/>
    <s v="ZLIN"/>
    <n v="10"/>
    <n v="0"/>
    <n v="0"/>
    <n v="0"/>
    <s v="ZLIN"/>
    <n v="10"/>
    <n v="0"/>
    <n v="0"/>
    <n v="0"/>
    <m/>
    <m/>
    <m/>
  </r>
  <r>
    <s v="120606000796-0"/>
    <x v="30"/>
    <m/>
    <s v="TELEFONO IP"/>
    <s v="18.01.2013"/>
    <n v="121027.5"/>
    <n v="71607.94"/>
    <s v="ZLIN"/>
    <n v="10"/>
    <n v="0"/>
    <n v="0"/>
    <n v="0"/>
    <s v="ZLIN"/>
    <n v="10"/>
    <n v="0"/>
    <n v="0"/>
    <n v="0"/>
    <m/>
    <m/>
    <m/>
  </r>
  <r>
    <s v="120606000797-0"/>
    <x v="30"/>
    <m/>
    <s v="TELEFONO IP"/>
    <s v="18.01.2013"/>
    <n v="121027.5"/>
    <n v="71607.94"/>
    <s v="ZLIN"/>
    <n v="10"/>
    <n v="0"/>
    <n v="0"/>
    <n v="0"/>
    <s v="ZLIN"/>
    <n v="10"/>
    <n v="0"/>
    <n v="0"/>
    <n v="0"/>
    <m/>
    <m/>
    <m/>
  </r>
  <r>
    <s v="120606000798-0"/>
    <x v="30"/>
    <m/>
    <s v="TELEFONO IP"/>
    <s v="18.01.2013"/>
    <n v="121027.5"/>
    <n v="71607.94"/>
    <s v="ZLIN"/>
    <n v="10"/>
    <n v="0"/>
    <n v="0"/>
    <n v="0"/>
    <s v="ZLIN"/>
    <n v="10"/>
    <n v="0"/>
    <n v="0"/>
    <n v="0"/>
    <m/>
    <m/>
    <m/>
  </r>
  <r>
    <s v="120606000799-0"/>
    <x v="30"/>
    <m/>
    <s v="TELEFONO IP"/>
    <s v="18.01.2013"/>
    <n v="121027.5"/>
    <n v="71607.94"/>
    <s v="ZLIN"/>
    <n v="10"/>
    <n v="0"/>
    <n v="0"/>
    <n v="0"/>
    <s v="ZLIN"/>
    <n v="10"/>
    <n v="0"/>
    <n v="0"/>
    <n v="0"/>
    <m/>
    <m/>
    <m/>
  </r>
  <r>
    <s v="120606000800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1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2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3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4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5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6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7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8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09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10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11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12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13-0"/>
    <x v="30"/>
    <m/>
    <s v="TELEFONO IP"/>
    <s v="18.01.2013"/>
    <n v="121032.52"/>
    <n v="71610.899999999994"/>
    <s v="ZLIN"/>
    <n v="10"/>
    <n v="0"/>
    <n v="0"/>
    <n v="0"/>
    <s v="ZLIN"/>
    <n v="10"/>
    <n v="0"/>
    <n v="0"/>
    <n v="0"/>
    <m/>
    <m/>
    <m/>
  </r>
  <r>
    <s v="120606000814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15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16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17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18-0"/>
    <x v="30"/>
    <m/>
    <s v="TELEFONO IP"/>
    <s v="18.01.2013"/>
    <n v="109683.84"/>
    <n v="64896.27"/>
    <s v="ZLIN"/>
    <n v="10"/>
    <n v="0"/>
    <n v="0"/>
    <n v="0"/>
    <s v="ZLIN"/>
    <n v="10"/>
    <n v="0"/>
    <n v="0"/>
    <n v="0"/>
    <m/>
    <m/>
    <m/>
  </r>
  <r>
    <s v="120606000819-0"/>
    <x v="30"/>
    <m/>
    <s v="TELEFONO IP"/>
    <s v="18.01.2013"/>
    <n v="109683.84"/>
    <n v="64896.27"/>
    <s v="ZLIN"/>
    <n v="10"/>
    <n v="0"/>
    <n v="0"/>
    <n v="0"/>
    <s v="ZLIN"/>
    <n v="10"/>
    <n v="0"/>
    <n v="0"/>
    <n v="0"/>
    <m/>
    <m/>
    <m/>
  </r>
  <r>
    <s v="120606000820-0"/>
    <x v="30"/>
    <m/>
    <s v="TELEFONO IP"/>
    <s v="18.01.2013"/>
    <n v="109683.84"/>
    <n v="64896.27"/>
    <s v="ZLIN"/>
    <n v="10"/>
    <n v="0"/>
    <n v="0"/>
    <n v="0"/>
    <s v="ZLIN"/>
    <n v="10"/>
    <n v="0"/>
    <n v="0"/>
    <n v="0"/>
    <m/>
    <m/>
    <m/>
  </r>
  <r>
    <s v="120606000821-0"/>
    <x v="30"/>
    <m/>
    <s v="TELEFONO IP"/>
    <s v="18.01.2013"/>
    <n v="109683.84"/>
    <n v="64896.27"/>
    <s v="ZLIN"/>
    <n v="10"/>
    <n v="0"/>
    <n v="0"/>
    <n v="0"/>
    <s v="ZLIN"/>
    <n v="10"/>
    <n v="0"/>
    <n v="0"/>
    <n v="0"/>
    <m/>
    <m/>
    <m/>
  </r>
  <r>
    <s v="120606000822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3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4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5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6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7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8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29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0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1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2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3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4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5-0"/>
    <x v="30"/>
    <m/>
    <s v="TELEFONO IP"/>
    <s v="18.01.2013"/>
    <n v="109688.86"/>
    <n v="64899.25"/>
    <s v="ZLIN"/>
    <n v="10"/>
    <n v="0"/>
    <n v="0"/>
    <n v="0"/>
    <s v="ZLIN"/>
    <n v="10"/>
    <n v="0"/>
    <n v="0"/>
    <n v="0"/>
    <m/>
    <m/>
    <m/>
  </r>
  <r>
    <s v="120606000836-0"/>
    <x v="30"/>
    <m/>
    <s v="TELEFONO IP"/>
    <s v="12.03.2013"/>
    <n v="304442.96000000002"/>
    <n v="175054.71000000002"/>
    <s v="ZLIN"/>
    <n v="10"/>
    <n v="0"/>
    <n v="0"/>
    <n v="0"/>
    <s v="ZLIN"/>
    <n v="10"/>
    <n v="0"/>
    <n v="0"/>
    <n v="0"/>
    <m/>
    <m/>
    <m/>
  </r>
  <r>
    <s v="120606000837-0"/>
    <x v="30"/>
    <m/>
    <s v="TELEFONO IP"/>
    <s v="12.03.2013"/>
    <n v="304442.96000000002"/>
    <n v="175054.71000000002"/>
    <s v="ZLIN"/>
    <n v="10"/>
    <n v="0"/>
    <n v="0"/>
    <n v="0"/>
    <s v="ZLIN"/>
    <n v="10"/>
    <n v="0"/>
    <n v="0"/>
    <n v="0"/>
    <m/>
    <m/>
    <m/>
  </r>
  <r>
    <s v="120606000838-0"/>
    <x v="30"/>
    <m/>
    <s v="TELEFONO IP"/>
    <s v="12.03.2013"/>
    <n v="304442.96000000002"/>
    <n v="175054.71000000002"/>
    <s v="ZLIN"/>
    <n v="10"/>
    <n v="0"/>
    <n v="0"/>
    <n v="0"/>
    <s v="ZLIN"/>
    <n v="10"/>
    <n v="0"/>
    <n v="0"/>
    <n v="0"/>
    <m/>
    <m/>
    <m/>
  </r>
  <r>
    <s v="120606000839-0"/>
    <x v="30"/>
    <m/>
    <s v="TELEFONO IP"/>
    <s v="12.03.2013"/>
    <n v="304442.96000000002"/>
    <n v="175054.71000000002"/>
    <s v="ZLIN"/>
    <n v="10"/>
    <n v="0"/>
    <n v="0"/>
    <n v="0"/>
    <s v="ZLIN"/>
    <n v="10"/>
    <n v="0"/>
    <n v="0"/>
    <n v="0"/>
    <m/>
    <m/>
    <m/>
  </r>
  <r>
    <s v="120606000840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1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2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3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4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5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6-0"/>
    <x v="30"/>
    <m/>
    <s v="TELEFONO IP"/>
    <s v="18.01.2013"/>
    <n v="113471.75"/>
    <n v="67137.45"/>
    <s v="ZLIN"/>
    <n v="10"/>
    <n v="0"/>
    <n v="0"/>
    <n v="0"/>
    <s v="ZLIN"/>
    <n v="10"/>
    <n v="0"/>
    <n v="0"/>
    <n v="0"/>
    <m/>
    <m/>
    <m/>
  </r>
  <r>
    <s v="120606000847-0"/>
    <x v="30"/>
    <m/>
    <s v="TELEFONO IP"/>
    <s v="18.01.2013"/>
    <n v="113521.93"/>
    <n v="67167.12999999999"/>
    <s v="ZLIN"/>
    <n v="10"/>
    <n v="0"/>
    <n v="0"/>
    <n v="0"/>
    <s v="ZLIN"/>
    <n v="10"/>
    <n v="0"/>
    <n v="0"/>
    <n v="0"/>
    <m/>
    <m/>
    <m/>
  </r>
  <r>
    <s v="120606000882-0"/>
    <x v="30"/>
    <m/>
    <s v="Computadora workstation (redes el alto) Y MONITOR"/>
    <s v="15.04.2013"/>
    <n v="1412595.95"/>
    <n v="1412595.95"/>
    <s v="ZLIN"/>
    <n v="5"/>
    <n v="0"/>
    <n v="0"/>
    <n v="0"/>
    <s v="ZLIN"/>
    <n v="10"/>
    <n v="0"/>
    <n v="0"/>
    <n v="0"/>
    <m/>
    <m/>
    <m/>
  </r>
  <r>
    <s v="120606000883-0"/>
    <x v="30"/>
    <m/>
    <s v="WORKSTATION PARA COMUNICACION (REDES EL ALTO)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884-0"/>
    <x v="30"/>
    <m/>
    <s v="CONTROLADOR ACCESS POINT (TOBIAS BOLAÑOS)"/>
    <s v="18.01.2013"/>
    <n v="601933.51"/>
    <n v="281421.22000000003"/>
    <s v="ZLIN"/>
    <n v="15"/>
    <n v="0"/>
    <n v="0"/>
    <n v="0"/>
    <s v="ZLIN"/>
    <n v="10"/>
    <n v="0"/>
    <n v="0"/>
    <n v="0"/>
    <m/>
    <m/>
    <m/>
  </r>
  <r>
    <s v="120606000885-0"/>
    <x v="30"/>
    <m/>
    <s v="CONTROLADOR ACCESS POINT (JUAN SANTAMARIA)"/>
    <s v="18.01.2013"/>
    <n v="601933.51"/>
    <n v="281421.22000000003"/>
    <s v="ZLIN"/>
    <n v="15"/>
    <n v="0"/>
    <n v="0"/>
    <n v="0"/>
    <s v="ZLIN"/>
    <n v="10"/>
    <n v="0"/>
    <n v="0"/>
    <n v="0"/>
    <m/>
    <m/>
    <m/>
  </r>
  <r>
    <s v="120606000886-0"/>
    <x v="30"/>
    <m/>
    <s v="CONTROLADOR ACCESS POINT (EL ALTO)"/>
    <s v="18.01.2013"/>
    <n v="602033.57999999996"/>
    <n v="281467.98999999993"/>
    <s v="ZLIN"/>
    <n v="15"/>
    <n v="0"/>
    <n v="0"/>
    <n v="0"/>
    <s v="ZLIN"/>
    <n v="10"/>
    <n v="0"/>
    <n v="0"/>
    <n v="0"/>
    <m/>
    <m/>
    <m/>
  </r>
  <r>
    <s v="120606000890-0"/>
    <x v="30"/>
    <m/>
    <s v="Equipo seguridad (Firewall) (EL ALTO)"/>
    <s v="18.01.2013"/>
    <n v="681148.2"/>
    <n v="403012.68999999994"/>
    <s v="ZLIN"/>
    <n v="10"/>
    <n v="0"/>
    <n v="0"/>
    <n v="0"/>
    <s v="ZLIN"/>
    <n v="10"/>
    <n v="0"/>
    <n v="0"/>
    <n v="0"/>
    <m/>
    <m/>
    <m/>
  </r>
  <r>
    <s v="120606000891-0"/>
    <x v="30"/>
    <m/>
    <s v="RADIO DE COMUNICACION"/>
    <s v="12.10.2012"/>
    <n v="394370"/>
    <n v="255108.11"/>
    <s v="ZLIN"/>
    <n v="10"/>
    <n v="0"/>
    <n v="0"/>
    <n v="0"/>
    <s v="ZLIN"/>
    <n v="10"/>
    <n v="0"/>
    <n v="0"/>
    <n v="0"/>
    <m/>
    <m/>
    <m/>
  </r>
  <r>
    <s v="120606000892-0"/>
    <x v="30"/>
    <m/>
    <s v="RADIO DE COMUNICACION"/>
    <s v="12.10.2012"/>
    <n v="394370"/>
    <n v="255108.11"/>
    <s v="ZLIN"/>
    <n v="10"/>
    <n v="0"/>
    <n v="0"/>
    <n v="0"/>
    <s v="ZLIN"/>
    <n v="10"/>
    <n v="0"/>
    <n v="0"/>
    <n v="0"/>
    <m/>
    <m/>
    <m/>
  </r>
  <r>
    <s v="120606000893-0"/>
    <x v="30"/>
    <m/>
    <s v="RADIO DE COMUNICACION"/>
    <s v="12.10.2012"/>
    <n v="394370"/>
    <n v="255108.11"/>
    <s v="ZLIN"/>
    <n v="10"/>
    <n v="0"/>
    <n v="0"/>
    <n v="0"/>
    <s v="ZLIN"/>
    <n v="10"/>
    <n v="0"/>
    <n v="0"/>
    <n v="0"/>
    <m/>
    <m/>
    <m/>
  </r>
  <r>
    <s v="120606000894-0"/>
    <x v="30"/>
    <m/>
    <s v="RETROPROYECTOR"/>
    <s v="12.10.2012"/>
    <n v="420134"/>
    <n v="265209.58999999997"/>
    <s v="ZLIN"/>
    <n v="10"/>
    <n v="0"/>
    <n v="0"/>
    <n v="0"/>
    <s v="ZLIN"/>
    <n v="10"/>
    <n v="0"/>
    <n v="0"/>
    <n v="0"/>
    <m/>
    <m/>
    <m/>
  </r>
  <r>
    <s v="120606000895-0"/>
    <x v="30"/>
    <m/>
    <s v="TELEFONO IP"/>
    <s v="12.10.2012"/>
    <n v="302435.55"/>
    <n v="191857.56"/>
    <s v="ZLIN"/>
    <n v="10"/>
    <n v="0"/>
    <n v="0"/>
    <n v="0"/>
    <s v="ZLIN"/>
    <n v="10"/>
    <n v="0"/>
    <n v="0"/>
    <n v="0"/>
    <m/>
    <m/>
    <m/>
  </r>
  <r>
    <s v="120606000896-0"/>
    <x v="30"/>
    <m/>
    <s v="TELEFONO IP"/>
    <s v="12.10.2012"/>
    <n v="302435.55"/>
    <n v="191857.56"/>
    <s v="ZLIN"/>
    <n v="10"/>
    <n v="0"/>
    <n v="0"/>
    <n v="0"/>
    <s v="ZLIN"/>
    <n v="10"/>
    <n v="0"/>
    <n v="0"/>
    <n v="0"/>
    <m/>
    <m/>
    <m/>
  </r>
  <r>
    <s v="120606000898-0"/>
    <x v="30"/>
    <m/>
    <s v="TELEFONO IP  (con cargador)"/>
    <s v="26.10.2012"/>
    <n v="142711.25"/>
    <n v="88005.26999999999"/>
    <s v="ZLIN"/>
    <n v="10"/>
    <n v="0"/>
    <n v="0"/>
    <n v="0"/>
    <s v="ZLIN"/>
    <n v="10"/>
    <n v="0"/>
    <n v="0"/>
    <n v="0"/>
    <m/>
    <m/>
    <m/>
  </r>
  <r>
    <s v="120606000899-0"/>
    <x v="30"/>
    <m/>
    <s v="TELEFONO IP  (con cargador)"/>
    <s v="26.10.2012"/>
    <n v="142711.25"/>
    <n v="88005.26999999999"/>
    <s v="ZLIN"/>
    <n v="10"/>
    <n v="0"/>
    <n v="0"/>
    <n v="0"/>
    <s v="ZLIN"/>
    <n v="10"/>
    <n v="0"/>
    <n v="0"/>
    <n v="0"/>
    <m/>
    <m/>
    <m/>
  </r>
  <r>
    <s v="120606000900-0"/>
    <x v="30"/>
    <m/>
    <s v="AURICULAR INALAMBRICO"/>
    <s v="28.02.2013"/>
    <n v="150156"/>
    <n v="87591"/>
    <s v="ZLIN"/>
    <n v="10"/>
    <n v="0"/>
    <n v="0"/>
    <n v="0"/>
    <s v="ZLIN"/>
    <n v="10"/>
    <n v="0"/>
    <n v="0"/>
    <n v="0"/>
    <m/>
    <m/>
    <m/>
  </r>
  <r>
    <s v="120606000901-0"/>
    <x v="30"/>
    <m/>
    <s v="WORKSTATION PARA COMUNICACION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2-0"/>
    <x v="30"/>
    <m/>
    <s v="WORKSTATION PARA COMUNICACION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3-0"/>
    <x v="30"/>
    <m/>
    <s v="WORKSTATION PARA COMUNICACION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4-0"/>
    <x v="30"/>
    <m/>
    <s v="WORKSTATION PARA COMUNICACION (REDES EL ALTO)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5-0"/>
    <x v="30"/>
    <m/>
    <s v="WORKSTATION PARA COMUNICACION (REDES EL ALTO)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6-0"/>
    <x v="30"/>
    <m/>
    <s v="WORKSTATION PARA COMUNICACION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7-0"/>
    <x v="30"/>
    <m/>
    <s v="WORKSTATION PARA COMUNICACION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8-0"/>
    <x v="30"/>
    <m/>
    <s v="WORKSTATION PARA COMUNICACION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09-0"/>
    <x v="30"/>
    <m/>
    <s v="WORKSTATION PARA COMUNICACION (REDES EL ALTO)"/>
    <s v="15.04.2013"/>
    <n v="1412595.95"/>
    <n v="800471.03999999992"/>
    <s v="ZLIN"/>
    <n v="10"/>
    <n v="0"/>
    <n v="0"/>
    <n v="0"/>
    <s v="ZLIN"/>
    <n v="10"/>
    <n v="0"/>
    <n v="0"/>
    <n v="0"/>
    <m/>
    <m/>
    <m/>
  </r>
  <r>
    <s v="120606000914-0"/>
    <x v="30"/>
    <m/>
    <s v="Access Point  (EL ALTO)"/>
    <s v="18.01.2013"/>
    <n v="400858.18"/>
    <n v="237174.43"/>
    <s v="ZLIN"/>
    <n v="10"/>
    <n v="0"/>
    <n v="0"/>
    <n v="0"/>
    <s v="ZLIN"/>
    <n v="10"/>
    <n v="0"/>
    <n v="0"/>
    <n v="0"/>
    <m/>
    <m/>
    <m/>
  </r>
  <r>
    <s v="120606000915-0"/>
    <x v="30"/>
    <m/>
    <s v="Access Point  (EL ALTO)"/>
    <s v="18.01.2013"/>
    <n v="400858.18"/>
    <n v="237174.43"/>
    <s v="ZLIN"/>
    <n v="10"/>
    <n v="0"/>
    <n v="0"/>
    <n v="0"/>
    <s v="ZLIN"/>
    <n v="10"/>
    <n v="0"/>
    <n v="0"/>
    <n v="0"/>
    <m/>
    <m/>
    <m/>
  </r>
  <r>
    <s v="120606000916-0"/>
    <x v="30"/>
    <m/>
    <s v="Access Point  (EL ALTO)"/>
    <s v="18.01.2013"/>
    <n v="400858.18"/>
    <n v="237174.43"/>
    <s v="ZLIN"/>
    <n v="10"/>
    <n v="0"/>
    <n v="0"/>
    <n v="0"/>
    <s v="ZLIN"/>
    <n v="10"/>
    <n v="0"/>
    <n v="0"/>
    <n v="0"/>
    <m/>
    <m/>
    <m/>
  </r>
  <r>
    <s v="120606000917-0"/>
    <x v="30"/>
    <m/>
    <s v="Access Point  (EL ALTO)"/>
    <s v="18.01.2013"/>
    <n v="400858.18"/>
    <n v="237174.43"/>
    <s v="ZLIN"/>
    <n v="10"/>
    <n v="0"/>
    <n v="0"/>
    <n v="0"/>
    <s v="ZLIN"/>
    <n v="10"/>
    <n v="0"/>
    <n v="0"/>
    <n v="0"/>
    <m/>
    <m/>
    <m/>
  </r>
  <r>
    <s v="120606000918-0"/>
    <x v="30"/>
    <m/>
    <s v="Access Point  (EL ALTO)"/>
    <s v="18.01.2013"/>
    <n v="400848.11"/>
    <n v="237168.46"/>
    <s v="ZLIN"/>
    <n v="10"/>
    <n v="0"/>
    <n v="0"/>
    <n v="0"/>
    <s v="ZLIN"/>
    <n v="10"/>
    <n v="0"/>
    <n v="0"/>
    <n v="0"/>
    <m/>
    <m/>
    <m/>
  </r>
  <r>
    <s v="120606000919-0"/>
    <x v="30"/>
    <m/>
    <s v="PANTALLA TELEVISOR LED"/>
    <s v="09.11.2012"/>
    <n v="453900"/>
    <n v="276122.5"/>
    <s v="ZLIN"/>
    <n v="10"/>
    <n v="0"/>
    <n v="0"/>
    <n v="0"/>
    <s v="ZLIN"/>
    <n v="10"/>
    <n v="0"/>
    <n v="0"/>
    <n v="0"/>
    <m/>
    <m/>
    <m/>
  </r>
  <r>
    <s v="120606000942-0"/>
    <x v="30"/>
    <m/>
    <s v="TELEFONO CELULAR"/>
    <s v="06.12.2012"/>
    <n v="0"/>
    <n v="0"/>
    <s v="ZLIN"/>
    <n v="10"/>
    <n v="0"/>
    <n v="0"/>
    <n v="0"/>
    <s v="ZLIN"/>
    <n v="10"/>
    <n v="0"/>
    <n v="0"/>
    <n v="0"/>
    <m/>
    <m/>
    <m/>
  </r>
  <r>
    <s v="120606000943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44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45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46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47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48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49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50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51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52-0"/>
    <x v="30"/>
    <m/>
    <s v="DIADEMA JABRA PRO 930"/>
    <s v="13.12.2012"/>
    <n v="101095.84"/>
    <n v="60657.5"/>
    <s v="ZLIN"/>
    <n v="10"/>
    <n v="0"/>
    <n v="0"/>
    <n v="0"/>
    <s v="ZLIN"/>
    <n v="10"/>
    <n v="0"/>
    <n v="0"/>
    <n v="0"/>
    <m/>
    <m/>
    <m/>
  </r>
  <r>
    <s v="120606000953-0"/>
    <x v="30"/>
    <m/>
    <s v="SISTEMA POSICIONAMIENTO GLOBAL"/>
    <s v="17.12.2012"/>
    <n v="1050000"/>
    <n v="630000"/>
    <s v="ZLIN"/>
    <n v="10"/>
    <n v="0"/>
    <n v="0"/>
    <n v="0"/>
    <s v="ZLIN"/>
    <n v="10"/>
    <n v="0"/>
    <n v="0"/>
    <n v="0"/>
    <m/>
    <m/>
    <m/>
  </r>
  <r>
    <s v="120606000954-0"/>
    <x v="30"/>
    <m/>
    <s v="SISTEMA POSICIONAMIENTO GLOBAL"/>
    <s v="17.12.2012"/>
    <n v="1050000"/>
    <n v="630000"/>
    <s v="ZLIN"/>
    <n v="10"/>
    <n v="0"/>
    <n v="0"/>
    <n v="0"/>
    <s v="ZLIN"/>
    <n v="10"/>
    <n v="0"/>
    <n v="0"/>
    <n v="0"/>
    <m/>
    <m/>
    <m/>
  </r>
  <r>
    <s v="120606000955-0"/>
    <x v="30"/>
    <m/>
    <s v="PANTALLA DE 32&quot;"/>
    <s v="20.12.2012"/>
    <n v="189990"/>
    <n v="113994"/>
    <s v="ZLIN"/>
    <n v="10"/>
    <n v="0"/>
    <n v="0"/>
    <n v="0"/>
    <s v="ZLIN"/>
    <n v="10"/>
    <n v="0"/>
    <n v="0"/>
    <n v="0"/>
    <m/>
    <m/>
    <m/>
  </r>
  <r>
    <s v="120606000956-0"/>
    <x v="30"/>
    <m/>
    <s v="CELULAR"/>
    <s v="20.12.2012"/>
    <n v="544600"/>
    <n v="326760"/>
    <s v="ZLIN"/>
    <n v="10"/>
    <n v="0"/>
    <n v="0"/>
    <n v="0"/>
    <s v="ZLIN"/>
    <n v="10"/>
    <n v="0"/>
    <n v="0"/>
    <n v="0"/>
    <m/>
    <m/>
    <m/>
  </r>
  <r>
    <s v="120606000957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58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59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0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1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2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3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4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5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6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7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8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69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0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1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2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3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4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5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6-0"/>
    <x v="30"/>
    <m/>
    <s v="RADIO PORTATIL"/>
    <s v="20.12.2012"/>
    <n v="90909.09"/>
    <n v="54545.46"/>
    <s v="ZLIN"/>
    <n v="10"/>
    <n v="0"/>
    <n v="0"/>
    <n v="0"/>
    <s v="ZLIN"/>
    <n v="10"/>
    <n v="0"/>
    <n v="0"/>
    <n v="0"/>
    <m/>
    <m/>
    <m/>
  </r>
  <r>
    <s v="120606000977-0"/>
    <x v="30"/>
    <m/>
    <s v="RADIO PORTATIL"/>
    <s v="20.12.2012"/>
    <n v="90909.1"/>
    <n v="54545.460000000006"/>
    <s v="ZLIN"/>
    <n v="10"/>
    <n v="0"/>
    <n v="0"/>
    <n v="0"/>
    <s v="ZLIN"/>
    <n v="10"/>
    <n v="0"/>
    <n v="0"/>
    <n v="0"/>
    <m/>
    <m/>
    <m/>
  </r>
  <r>
    <s v="120606000978-0"/>
    <x v="30"/>
    <m/>
    <s v="RADIO PORTATIL"/>
    <s v="20.12.2012"/>
    <n v="90909.1"/>
    <n v="54545.460000000006"/>
    <s v="ZLIN"/>
    <n v="10"/>
    <n v="0"/>
    <n v="0"/>
    <n v="0"/>
    <s v="ZLIN"/>
    <n v="10"/>
    <n v="0"/>
    <n v="0"/>
    <n v="0"/>
    <m/>
    <m/>
    <m/>
  </r>
  <r>
    <s v="120606000979-0"/>
    <x v="30"/>
    <m/>
    <s v="ANTENA ENLACE INALAMBRICO REFINERIA"/>
    <s v="16.04.2013"/>
    <n v="449912.64"/>
    <n v="177081.01"/>
    <s v="ZLIN"/>
    <n v="20"/>
    <n v="0"/>
    <n v="0"/>
    <n v="0"/>
    <s v="ZLIN"/>
    <n v="10"/>
    <n v="0"/>
    <n v="0"/>
    <n v="0"/>
    <m/>
    <m/>
    <m/>
  </r>
  <r>
    <s v="120606000980-0"/>
    <x v="30"/>
    <m/>
    <s v="Cámara circuito cerrado Oleoducto Limón"/>
    <s v="20.05.2013"/>
    <n v="2542710.87"/>
    <n v="1419680.2400000002"/>
    <s v="ZLIN"/>
    <n v="10"/>
    <n v="0"/>
    <n v="0"/>
    <n v="0"/>
    <s v="ZLIN"/>
    <n v="10"/>
    <n v="0"/>
    <n v="0"/>
    <n v="0"/>
    <m/>
    <m/>
    <m/>
  </r>
  <r>
    <s v="120606000981-0"/>
    <x v="30"/>
    <m/>
    <s v="Access Point"/>
    <s v="08.04.2013"/>
    <n v="346232.75"/>
    <n v="196198.56"/>
    <s v="ZLIN"/>
    <n v="10"/>
    <n v="0"/>
    <n v="0"/>
    <n v="0"/>
    <s v="ZLIN"/>
    <n v="10"/>
    <n v="0"/>
    <n v="0"/>
    <n v="0"/>
    <m/>
    <m/>
    <m/>
  </r>
  <r>
    <s v="120606000982-0"/>
    <x v="30"/>
    <m/>
    <s v="Access Point Edificio Laboratorio Limón"/>
    <s v="08.04.2013"/>
    <n v="346232.75"/>
    <n v="196198.56"/>
    <s v="ZLIN"/>
    <n v="10"/>
    <n v="0"/>
    <n v="0"/>
    <n v="0"/>
    <s v="ZLIN"/>
    <n v="10"/>
    <n v="0"/>
    <n v="0"/>
    <n v="0"/>
    <m/>
    <m/>
    <m/>
  </r>
  <r>
    <s v="120606000983-0"/>
    <x v="30"/>
    <m/>
    <s v="Access Point Edificio Laboratorio Limón"/>
    <s v="08.04.2013"/>
    <n v="346232.75"/>
    <n v="196198.56"/>
    <s v="ZLIN"/>
    <n v="10"/>
    <n v="0"/>
    <n v="0"/>
    <n v="0"/>
    <s v="ZLIN"/>
    <n v="10"/>
    <n v="0"/>
    <n v="0"/>
    <n v="0"/>
    <m/>
    <m/>
    <m/>
  </r>
  <r>
    <s v="120606000984-0"/>
    <x v="30"/>
    <m/>
    <s v="TELEFONO CELULAR"/>
    <s v="27.02.2013"/>
    <n v="458047"/>
    <n v="267194.07999999996"/>
    <s v="ZLIN"/>
    <n v="10"/>
    <n v="0"/>
    <n v="0"/>
    <n v="0"/>
    <s v="ZLIN"/>
    <n v="10"/>
    <n v="0"/>
    <n v="0"/>
    <n v="0"/>
    <m/>
    <m/>
    <m/>
  </r>
  <r>
    <s v="120606000985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86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87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88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89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0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1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2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3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4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5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6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7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8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0999-0"/>
    <x v="30"/>
    <m/>
    <s v="TELEFONO IP"/>
    <s v="26.04.2013"/>
    <n v="109527.08"/>
    <n v="62065.36"/>
    <s v="ZLIN"/>
    <n v="10"/>
    <n v="0"/>
    <n v="0"/>
    <n v="0"/>
    <s v="ZLIN"/>
    <n v="10"/>
    <n v="0"/>
    <n v="0"/>
    <n v="0"/>
    <m/>
    <m/>
    <m/>
  </r>
  <r>
    <s v="120606001000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1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2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3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4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5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6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7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8-0"/>
    <x v="30"/>
    <m/>
    <s v="TELEFONO IP"/>
    <s v="26.04.2013"/>
    <n v="120854.01"/>
    <n v="68483.929999999993"/>
    <s v="ZLIN"/>
    <n v="10"/>
    <n v="0"/>
    <n v="0"/>
    <n v="0"/>
    <s v="ZLIN"/>
    <n v="10"/>
    <n v="0"/>
    <n v="0"/>
    <n v="0"/>
    <m/>
    <m/>
    <m/>
  </r>
  <r>
    <s v="120606001009-0"/>
    <x v="30"/>
    <m/>
    <s v="TELEFONO IP"/>
    <s v="26.04.2013"/>
    <n v="120889.08"/>
    <n v="68503.820000000007"/>
    <s v="ZLIN"/>
    <n v="10"/>
    <n v="0"/>
    <n v="0"/>
    <n v="0"/>
    <s v="ZLIN"/>
    <n v="10"/>
    <n v="0"/>
    <n v="0"/>
    <n v="0"/>
    <m/>
    <m/>
    <m/>
  </r>
  <r>
    <s v="120606001010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1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2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3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4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5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6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7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8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19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0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1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2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3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4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5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6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7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8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29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0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1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2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3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4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5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6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7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8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39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0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1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2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3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4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5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6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7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48-0"/>
    <x v="30"/>
    <m/>
    <s v="Radio portátil UHF análogo digital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50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1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2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3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4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5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6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7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8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59-0"/>
    <x v="30"/>
    <m/>
    <s v="Radio portátil UHF análogo digital con 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060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1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2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3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4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5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6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7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8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69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0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1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2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3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4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5-0"/>
    <x v="30"/>
    <m/>
    <s v="Radio móvil digital UHF"/>
    <s v="20.11.2013"/>
    <n v="394685.5"/>
    <n v="200631.8"/>
    <s v="ZLIN"/>
    <n v="10"/>
    <n v="0"/>
    <n v="0"/>
    <n v="0"/>
    <s v="ZLIN"/>
    <n v="10"/>
    <n v="0"/>
    <n v="0"/>
    <n v="0"/>
    <m/>
    <m/>
    <m/>
  </r>
  <r>
    <s v="120606001076-0"/>
    <x v="30"/>
    <m/>
    <s v="Radio comuni,móvil digital con GPS sin pantalla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77-0"/>
    <x v="30"/>
    <m/>
    <s v="Radio comuni,móvil digital con GPS sin pantalla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78-0"/>
    <x v="30"/>
    <m/>
    <s v="Radio móvil digital con GPS sin pantalla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79-0"/>
    <x v="30"/>
    <m/>
    <s v="Radio móvil digital con GPS sin pantalla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080-0"/>
    <x v="30"/>
    <m/>
    <s v="Radio móvil digital pantalla numérica"/>
    <s v="04.12.2013"/>
    <n v="299743.46000000002"/>
    <n v="149871.74000000002"/>
    <s v="ZLIN"/>
    <n v="10"/>
    <n v="0"/>
    <n v="0"/>
    <n v="0"/>
    <s v="ZLIN"/>
    <n v="10"/>
    <n v="0"/>
    <n v="0"/>
    <n v="0"/>
    <m/>
    <m/>
    <m/>
  </r>
  <r>
    <s v="120606001081-0"/>
    <x v="30"/>
    <m/>
    <s v="Repetidor digital UHF"/>
    <s v="04.12.2013"/>
    <n v="4309519.1900000004"/>
    <n v="2154759.6000000006"/>
    <s v="ZLIN"/>
    <n v="10"/>
    <n v="0"/>
    <n v="0"/>
    <n v="0"/>
    <s v="ZLIN"/>
    <n v="10"/>
    <n v="0"/>
    <n v="0"/>
    <n v="0"/>
    <m/>
    <m/>
    <m/>
  </r>
  <r>
    <s v="120606001082-0"/>
    <x v="30"/>
    <m/>
    <s v="Repetidor digital extender"/>
    <s v="04.12.2013"/>
    <n v="1385606.57"/>
    <n v="692803.3"/>
    <s v="ZLIN"/>
    <n v="10"/>
    <n v="0"/>
    <n v="0"/>
    <n v="0"/>
    <s v="ZLIN"/>
    <n v="10"/>
    <n v="0"/>
    <n v="0"/>
    <n v="0"/>
    <m/>
    <m/>
    <m/>
  </r>
  <r>
    <s v="120606001083-0"/>
    <x v="30"/>
    <m/>
    <s v="Repetidor digital extender"/>
    <s v="04.12.2013"/>
    <n v="1385606.57"/>
    <n v="692803.3"/>
    <s v="ZLIN"/>
    <n v="10"/>
    <n v="0"/>
    <n v="0"/>
    <n v="0"/>
    <s v="ZLIN"/>
    <n v="10"/>
    <n v="0"/>
    <n v="0"/>
    <n v="0"/>
    <m/>
    <m/>
    <m/>
  </r>
  <r>
    <s v="120606001084-0"/>
    <x v="30"/>
    <m/>
    <s v="EQUIPO DE VIDEO ROOM TABLE"/>
    <s v="27.06.2013"/>
    <n v="2732081.21"/>
    <n v="1502644.66"/>
    <s v="ZLIN"/>
    <n v="10"/>
    <n v="0"/>
    <n v="0"/>
    <n v="0"/>
    <s v="ZLIN"/>
    <n v="10"/>
    <n v="0"/>
    <n v="0"/>
    <n v="0"/>
    <m/>
    <m/>
    <m/>
  </r>
  <r>
    <s v="120606001085-0"/>
    <x v="30"/>
    <m/>
    <s v="EQUIPO DE VIDEO ROOM TABLE"/>
    <s v="27.06.2013"/>
    <n v="2732081.21"/>
    <n v="1502644.66"/>
    <s v="ZLIN"/>
    <n v="10"/>
    <n v="0"/>
    <n v="0"/>
    <n v="0"/>
    <s v="ZLIN"/>
    <n v="10"/>
    <n v="0"/>
    <n v="0"/>
    <n v="0"/>
    <m/>
    <m/>
    <m/>
  </r>
  <r>
    <s v="120606001086-0"/>
    <x v="30"/>
    <m/>
    <s v="EQUIPO DE VIDEO ROOM TABLE"/>
    <s v="27.06.2013"/>
    <n v="2732081.21"/>
    <n v="1502644.66"/>
    <s v="ZLIN"/>
    <n v="10"/>
    <n v="0"/>
    <n v="0"/>
    <n v="0"/>
    <s v="ZLIN"/>
    <n v="10"/>
    <n v="0"/>
    <n v="0"/>
    <n v="0"/>
    <m/>
    <m/>
    <m/>
  </r>
  <r>
    <s v="120606001087-0"/>
    <x v="30"/>
    <m/>
    <s v="EQUIPO DE VIDEO ROOM TABLE"/>
    <s v="27.06.2013"/>
    <n v="2732081.21"/>
    <n v="1502644.66"/>
    <s v="ZLIN"/>
    <n v="10"/>
    <n v="0"/>
    <n v="0"/>
    <n v="0"/>
    <s v="ZLIN"/>
    <n v="10"/>
    <n v="0"/>
    <n v="0"/>
    <n v="0"/>
    <m/>
    <m/>
    <m/>
  </r>
  <r>
    <s v="120606001088-0"/>
    <x v="30"/>
    <m/>
    <s v="EQUIPO DE VIDEO ROOM TABLE"/>
    <s v="27.06.2013"/>
    <n v="2732081.21"/>
    <n v="1502644.66"/>
    <s v="ZLIN"/>
    <n v="10"/>
    <n v="0"/>
    <n v="0"/>
    <n v="0"/>
    <s v="ZLIN"/>
    <n v="10"/>
    <n v="0"/>
    <n v="0"/>
    <n v="0"/>
    <m/>
    <m/>
    <m/>
  </r>
  <r>
    <s v="120606001089-0"/>
    <x v="30"/>
    <m/>
    <s v="EQUIPO DE VIDEO ROOM TABLE"/>
    <s v="27.06.2013"/>
    <n v="2732081.21"/>
    <n v="1502644.66"/>
    <s v="ZLIN"/>
    <n v="10"/>
    <n v="0"/>
    <n v="0"/>
    <n v="0"/>
    <s v="ZLIN"/>
    <n v="10"/>
    <n v="0"/>
    <n v="0"/>
    <n v="0"/>
    <m/>
    <m/>
    <m/>
  </r>
  <r>
    <s v="120606001090-0"/>
    <x v="30"/>
    <m/>
    <s v="EQUIPO DE VIDEO ROOM TABLE"/>
    <s v="27.06.2013"/>
    <n v="2732091.22"/>
    <n v="1502650.1600000001"/>
    <s v="ZLIN"/>
    <n v="10"/>
    <n v="0"/>
    <n v="0"/>
    <n v="0"/>
    <s v="ZLIN"/>
    <n v="10"/>
    <n v="0"/>
    <n v="0"/>
    <n v="0"/>
    <m/>
    <m/>
    <m/>
  </r>
  <r>
    <s v="12060600110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0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0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0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0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08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09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0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1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2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8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19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0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1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2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8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29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0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1-0"/>
    <x v="30"/>
    <m/>
    <s v="RADIO COMUNICACION PORTATIL UHF"/>
    <s v="10.09.2013"/>
    <n v="364651"/>
    <n v="115472.82"/>
    <s v="ZLIN"/>
    <n v="10"/>
    <n v="0"/>
    <n v="0"/>
    <n v="0"/>
    <s v="ZLIN"/>
    <n v="10"/>
    <n v="0"/>
    <n v="0"/>
    <n v="0"/>
    <m/>
    <m/>
    <m/>
  </r>
  <r>
    <s v="120606001132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8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39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0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1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2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8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49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0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1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2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8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59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0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1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2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3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4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5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6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7-0"/>
    <x v="30"/>
    <m/>
    <s v="RADIO COMUNICACION PORTATIL UHF"/>
    <s v="10.09.2013"/>
    <n v="364651"/>
    <n v="191441.78"/>
    <s v="ZLIN"/>
    <n v="10"/>
    <n v="0"/>
    <n v="0"/>
    <n v="0"/>
    <s v="ZLIN"/>
    <n v="10"/>
    <n v="0"/>
    <n v="0"/>
    <n v="0"/>
    <m/>
    <m/>
    <m/>
  </r>
  <r>
    <s v="120606001168-0"/>
    <x v="30"/>
    <m/>
    <s v="RADIO COMUNICACION TIPO MOVIL (o base) UHF"/>
    <s v="10.09.2013"/>
    <n v="611217"/>
    <n v="320888.93"/>
    <s v="ZLIN"/>
    <n v="10"/>
    <n v="0"/>
    <n v="0"/>
    <n v="0"/>
    <s v="ZLIN"/>
    <n v="10"/>
    <n v="0"/>
    <n v="0"/>
    <n v="0"/>
    <m/>
    <m/>
    <m/>
  </r>
  <r>
    <s v="120606001169-0"/>
    <x v="30"/>
    <m/>
    <s v="RADIO COMUNICACION TIPO MOVIL (o base) UHF"/>
    <s v="10.09.2013"/>
    <n v="611217"/>
    <n v="320888.93"/>
    <s v="ZLIN"/>
    <n v="10"/>
    <n v="0"/>
    <n v="0"/>
    <n v="0"/>
    <s v="ZLIN"/>
    <n v="10"/>
    <n v="0"/>
    <n v="0"/>
    <n v="0"/>
    <m/>
    <m/>
    <m/>
  </r>
  <r>
    <s v="120606001170-0"/>
    <x v="30"/>
    <m/>
    <s v="RADIO COMUNICACION TIPO MOVIL (o base) UHF"/>
    <s v="10.09.2013"/>
    <n v="611217"/>
    <n v="320888.93"/>
    <s v="ZLIN"/>
    <n v="10"/>
    <n v="0"/>
    <n v="0"/>
    <n v="0"/>
    <s v="ZLIN"/>
    <n v="10"/>
    <n v="0"/>
    <n v="0"/>
    <n v="0"/>
    <m/>
    <m/>
    <m/>
  </r>
  <r>
    <s v="120606001171-0"/>
    <x v="30"/>
    <m/>
    <s v="RADIO COMUNICACION TIPO MOVIL (o base) UHF"/>
    <s v="10.09.2013"/>
    <n v="611217"/>
    <n v="320888.93"/>
    <s v="ZLIN"/>
    <n v="10"/>
    <n v="0"/>
    <n v="0"/>
    <n v="0"/>
    <s v="ZLIN"/>
    <n v="10"/>
    <n v="0"/>
    <n v="0"/>
    <n v="0"/>
    <m/>
    <m/>
    <m/>
  </r>
  <r>
    <s v="120606001172-0"/>
    <x v="30"/>
    <m/>
    <s v="RADIO COMUNICACION TIPO MOVIL (o base) UHF"/>
    <s v="10.09.2013"/>
    <n v="611217"/>
    <n v="320888.93"/>
    <s v="ZLIN"/>
    <n v="10"/>
    <n v="0"/>
    <n v="0"/>
    <n v="0"/>
    <s v="ZLIN"/>
    <n v="10"/>
    <n v="0"/>
    <n v="0"/>
    <n v="0"/>
    <m/>
    <m/>
    <m/>
  </r>
  <r>
    <s v="120606001173-0"/>
    <x v="30"/>
    <m/>
    <s v="RADIO COMUNICACION TIPO MOVIL (o base) UHF"/>
    <s v="10.09.2013"/>
    <n v="611217"/>
    <n v="320888.93"/>
    <s v="ZLIN"/>
    <n v="10"/>
    <n v="0"/>
    <n v="0"/>
    <n v="0"/>
    <s v="ZLIN"/>
    <n v="10"/>
    <n v="0"/>
    <n v="0"/>
    <n v="0"/>
    <m/>
    <m/>
    <m/>
  </r>
  <r>
    <s v="120606001174-0"/>
    <x v="30"/>
    <m/>
    <s v="RADIO COMUNICACION TIPO MOVIL (o base) UHF"/>
    <s v="10.09.2013"/>
    <n v="421490"/>
    <n v="221282.25"/>
    <s v="ZLIN"/>
    <n v="10"/>
    <n v="0"/>
    <n v="0"/>
    <n v="0"/>
    <s v="ZLIN"/>
    <n v="10"/>
    <n v="0"/>
    <n v="0"/>
    <n v="0"/>
    <m/>
    <m/>
    <m/>
  </r>
  <r>
    <s v="120606001175-0"/>
    <x v="30"/>
    <m/>
    <s v="RADIO DE COMUNICACION"/>
    <s v="18.04.2013"/>
    <n v="100000"/>
    <n v="56666.67"/>
    <s v="ZLIN"/>
    <n v="10"/>
    <n v="0"/>
    <n v="0"/>
    <n v="0"/>
    <s v="ZLIN"/>
    <n v="10"/>
    <n v="0"/>
    <n v="0"/>
    <n v="0"/>
    <m/>
    <m/>
    <m/>
  </r>
  <r>
    <s v="120606001176-0"/>
    <x v="30"/>
    <m/>
    <s v="RADIO DE COMUNICACION"/>
    <s v="18.04.2013"/>
    <n v="100000"/>
    <n v="56666.67"/>
    <s v="ZLIN"/>
    <n v="10"/>
    <n v="0"/>
    <n v="0"/>
    <n v="0"/>
    <s v="ZLIN"/>
    <n v="10"/>
    <n v="0"/>
    <n v="0"/>
    <n v="0"/>
    <m/>
    <m/>
    <m/>
  </r>
  <r>
    <s v="120606001177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78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79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0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1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2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3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4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5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6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7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8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89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0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1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2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3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4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5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6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7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8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199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0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1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2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3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4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5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6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7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8-0"/>
    <x v="30"/>
    <m/>
    <s v="TELEFONOS CISCO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09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0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1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2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3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4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5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6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7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8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19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0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1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2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3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4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5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6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7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8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29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0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1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2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3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4-0"/>
    <x v="30"/>
    <m/>
    <s v="TELEFONO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5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6-0"/>
    <x v="30"/>
    <m/>
    <s v="TELEFONOS IP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237-0"/>
    <x v="30"/>
    <m/>
    <s v="TELEFONO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238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239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240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241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242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243-0"/>
    <x v="30"/>
    <m/>
    <s v="TELEFONO IP"/>
    <s v="15.10.2013"/>
    <n v="106565.23"/>
    <n v="0"/>
    <s v="ZLIN"/>
    <n v="10"/>
    <n v="0"/>
    <n v="0"/>
    <n v="0"/>
    <s v="ZLIN"/>
    <n v="10"/>
    <n v="0"/>
    <n v="0"/>
    <n v="0"/>
    <m/>
    <m/>
    <m/>
  </r>
  <r>
    <s v="120606001244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45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46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47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48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49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0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1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2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3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4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5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6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7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8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59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0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1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2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3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4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5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6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7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8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69-0"/>
    <x v="30"/>
    <m/>
    <s v="TELEFONOS CISCO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0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1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2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3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4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5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6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7-0"/>
    <x v="30"/>
    <m/>
    <s v="TELEFONO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8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79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80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81-0"/>
    <x v="30"/>
    <m/>
    <s v="TELEFONOS IP"/>
    <s v="15.10.2013"/>
    <n v="106565.23"/>
    <n v="55058.689999999995"/>
    <s v="ZLIN"/>
    <n v="10"/>
    <n v="0"/>
    <n v="0"/>
    <n v="0"/>
    <s v="ZLIN"/>
    <n v="10"/>
    <n v="0"/>
    <n v="0"/>
    <n v="0"/>
    <m/>
    <m/>
    <m/>
  </r>
  <r>
    <s v="120606001282-0"/>
    <x v="30"/>
    <m/>
    <s v="TELEFONOS IP"/>
    <s v="15.10.2013"/>
    <n v="106695.44"/>
    <n v="55125.97"/>
    <s v="ZLIN"/>
    <n v="10"/>
    <n v="0"/>
    <n v="0"/>
    <n v="0"/>
    <s v="ZLIN"/>
    <n v="10"/>
    <n v="0"/>
    <n v="0"/>
    <n v="0"/>
    <m/>
    <m/>
    <m/>
  </r>
  <r>
    <s v="120606001283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84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85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86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87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88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89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290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1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2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3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4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5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6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7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8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299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300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301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302-0"/>
    <x v="30"/>
    <m/>
    <s v="DIADEMA (TELEFONO IP)"/>
    <s v="27.08.2013"/>
    <n v="204855.97"/>
    <n v="109256.53"/>
    <s v="ZLIN"/>
    <n v="10"/>
    <n v="0"/>
    <n v="0"/>
    <n v="0"/>
    <s v="ZLIN"/>
    <n v="10"/>
    <n v="0"/>
    <n v="0"/>
    <n v="0"/>
    <m/>
    <m/>
    <m/>
  </r>
  <r>
    <s v="120606001303-0"/>
    <x v="30"/>
    <m/>
    <s v="DIADEMA (TELEFONO IP)"/>
    <s v="27.08.2013"/>
    <n v="204886"/>
    <n v="109272.53"/>
    <s v="ZLIN"/>
    <n v="10"/>
    <n v="0"/>
    <n v="0"/>
    <n v="0"/>
    <s v="ZLIN"/>
    <n v="10"/>
    <n v="0"/>
    <n v="0"/>
    <n v="0"/>
    <m/>
    <m/>
    <m/>
  </r>
  <r>
    <s v="120606001304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305-0"/>
    <x v="30"/>
    <m/>
    <s v="TELEFONOS IP"/>
    <s v="16.09.2013"/>
    <n v="245594.23"/>
    <n v="128936.96000000001"/>
    <s v="ZLIN"/>
    <n v="10"/>
    <n v="0"/>
    <n v="0"/>
    <n v="0"/>
    <s v="ZLIN"/>
    <n v="10"/>
    <n v="0"/>
    <n v="0"/>
    <n v="0"/>
    <m/>
    <m/>
    <m/>
  </r>
  <r>
    <s v="120606001306-0"/>
    <x v="30"/>
    <m/>
    <s v="TELEFONOS IP"/>
    <s v="16.09.2013"/>
    <n v="245589.21"/>
    <n v="128934.32999999999"/>
    <s v="ZLIN"/>
    <n v="10"/>
    <n v="0"/>
    <n v="0"/>
    <n v="0"/>
    <s v="ZLIN"/>
    <n v="10"/>
    <n v="0"/>
    <n v="0"/>
    <n v="0"/>
    <m/>
    <m/>
    <m/>
  </r>
  <r>
    <s v="120606001307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08-0"/>
    <x v="30"/>
    <m/>
    <s v="TELEFONO INALAMBRICO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09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10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11-0"/>
    <x v="30"/>
    <m/>
    <s v="TELEFONOS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12-0"/>
    <x v="30"/>
    <m/>
    <s v="TELEFONO IP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13-0"/>
    <x v="30"/>
    <m/>
    <s v="CONVERTIDORES (IP A ANALOGICO)"/>
    <s v="16.09.2013"/>
    <n v="109152.99"/>
    <n v="57305.320000000007"/>
    <s v="ZLIN"/>
    <n v="10"/>
    <n v="0"/>
    <n v="0"/>
    <n v="0"/>
    <s v="ZLIN"/>
    <n v="10"/>
    <n v="0"/>
    <n v="0"/>
    <n v="0"/>
    <m/>
    <m/>
    <m/>
  </r>
  <r>
    <s v="120606001314-0"/>
    <x v="30"/>
    <m/>
    <s v="CONVERTIDORES (IP A ANALOGICO)"/>
    <s v="16.09.2013"/>
    <n v="109152.99"/>
    <n v="57305.320000000007"/>
    <s v="ZLIN"/>
    <n v="10"/>
    <n v="0"/>
    <n v="0"/>
    <n v="0"/>
    <s v="ZLIN"/>
    <n v="10"/>
    <n v="0"/>
    <n v="0"/>
    <n v="0"/>
    <m/>
    <m/>
    <m/>
  </r>
  <r>
    <s v="120606001315-0"/>
    <x v="30"/>
    <m/>
    <s v="CONVERTIDORES (IP A ANALOGICO)"/>
    <s v="16.09.2013"/>
    <n v="109152.99"/>
    <n v="57305.320000000007"/>
    <s v="ZLIN"/>
    <n v="10"/>
    <n v="0"/>
    <n v="0"/>
    <n v="0"/>
    <s v="ZLIN"/>
    <n v="10"/>
    <n v="0"/>
    <n v="0"/>
    <n v="0"/>
    <m/>
    <m/>
    <m/>
  </r>
  <r>
    <s v="120606001316-0"/>
    <x v="30"/>
    <m/>
    <s v="CONVERTIDORES (IP A ANALOGICO)"/>
    <s v="16.09.2013"/>
    <n v="109152.99"/>
    <n v="57305.320000000007"/>
    <s v="ZLIN"/>
    <n v="10"/>
    <n v="0"/>
    <n v="0"/>
    <n v="0"/>
    <s v="ZLIN"/>
    <n v="10"/>
    <n v="0"/>
    <n v="0"/>
    <n v="0"/>
    <m/>
    <m/>
    <m/>
  </r>
  <r>
    <s v="120606001317-0"/>
    <x v="30"/>
    <m/>
    <s v="RADIO CON BASE 64 CANALES"/>
    <s v="30.04.2013"/>
    <n v="4502323.04"/>
    <n v="2551316.39"/>
    <s v="ZLIN"/>
    <n v="10"/>
    <n v="0"/>
    <n v="0"/>
    <n v="0"/>
    <s v="ZLIN"/>
    <n v="10"/>
    <n v="0"/>
    <n v="0"/>
    <n v="0"/>
    <m/>
    <m/>
    <m/>
  </r>
  <r>
    <s v="120606001318-0"/>
    <x v="30"/>
    <m/>
    <s v="RADIO CON BASE 64 CANALES"/>
    <s v="30.04.2013"/>
    <n v="4502323.04"/>
    <n v="2551316.39"/>
    <s v="ZLIN"/>
    <n v="10"/>
    <n v="0"/>
    <n v="0"/>
    <n v="0"/>
    <s v="ZLIN"/>
    <n v="10"/>
    <n v="0"/>
    <n v="0"/>
    <n v="0"/>
    <m/>
    <m/>
    <m/>
  </r>
  <r>
    <s v="120606001319-0"/>
    <x v="30"/>
    <m/>
    <s v="RADIO CON BASE 64 CANALES"/>
    <s v="30.04.2013"/>
    <n v="4502323.04"/>
    <n v="2551316.39"/>
    <s v="ZLIN"/>
    <n v="10"/>
    <n v="0"/>
    <n v="0"/>
    <n v="0"/>
    <s v="ZLIN"/>
    <n v="10"/>
    <n v="0"/>
    <n v="0"/>
    <n v="0"/>
    <m/>
    <m/>
    <m/>
  </r>
  <r>
    <s v="120606001320-0"/>
    <x v="30"/>
    <m/>
    <s v="RADIO CON BASE 64 CANALES"/>
    <s v="30.04.2013"/>
    <n v="901524"/>
    <n v="510863.6"/>
    <s v="ZLIN"/>
    <n v="10"/>
    <n v="0"/>
    <n v="0"/>
    <n v="0"/>
    <s v="ZLIN"/>
    <n v="10"/>
    <n v="0"/>
    <n v="0"/>
    <n v="0"/>
    <m/>
    <m/>
    <m/>
  </r>
  <r>
    <s v="120606001321-0"/>
    <x v="30"/>
    <m/>
    <s v="RADIO INTRINSICAMENTE SEGUROS 16 CANALES"/>
    <s v="30.04.2013"/>
    <n v="901524"/>
    <n v="510863.6"/>
    <s v="ZLIN"/>
    <n v="10"/>
    <n v="0"/>
    <n v="0"/>
    <n v="0"/>
    <s v="ZLIN"/>
    <n v="10"/>
    <n v="0"/>
    <n v="0"/>
    <n v="0"/>
    <m/>
    <m/>
    <m/>
  </r>
  <r>
    <s v="120606001322-0"/>
    <x v="30"/>
    <m/>
    <s v="RADIO INTRINSICAMENTE SEGUROS 16 CANALES"/>
    <s v="30.04.2013"/>
    <n v="901524"/>
    <n v="510863.6"/>
    <s v="ZLIN"/>
    <n v="10"/>
    <n v="0"/>
    <n v="0"/>
    <n v="0"/>
    <s v="ZLIN"/>
    <n v="10"/>
    <n v="0"/>
    <n v="0"/>
    <n v="0"/>
    <m/>
    <m/>
    <m/>
  </r>
  <r>
    <s v="120606001323-0"/>
    <x v="30"/>
    <m/>
    <s v="RADIO INTRINSICAMENTE SEGUROS 16 CANALES"/>
    <s v="30.04.2013"/>
    <n v="901524"/>
    <n v="510863.6"/>
    <s v="ZLIN"/>
    <n v="10"/>
    <n v="0"/>
    <n v="0"/>
    <n v="0"/>
    <s v="ZLIN"/>
    <n v="10"/>
    <n v="0"/>
    <n v="0"/>
    <n v="0"/>
    <m/>
    <m/>
    <m/>
  </r>
  <r>
    <s v="120606001324-0"/>
    <x v="30"/>
    <m/>
    <s v="RADIO INTRINSICAMENTE SEGUROS 16 CANALES"/>
    <s v="30.04.2013"/>
    <n v="901524"/>
    <n v="510863.6"/>
    <s v="ZLIN"/>
    <n v="10"/>
    <n v="0"/>
    <n v="0"/>
    <n v="0"/>
    <s v="ZLIN"/>
    <n v="10"/>
    <n v="0"/>
    <n v="0"/>
    <n v="0"/>
    <m/>
    <m/>
    <m/>
  </r>
  <r>
    <s v="120606001325-0"/>
    <x v="30"/>
    <m/>
    <s v="RADIO INTRINSICAMENTE SEGUROS 16 CANALES"/>
    <s v="30.04.2013"/>
    <n v="901524"/>
    <n v="510863.6"/>
    <s v="ZLIN"/>
    <n v="10"/>
    <n v="0"/>
    <n v="0"/>
    <n v="0"/>
    <s v="ZLIN"/>
    <n v="10"/>
    <n v="0"/>
    <n v="0"/>
    <n v="0"/>
    <m/>
    <m/>
    <m/>
  </r>
  <r>
    <s v="120606001330-0"/>
    <x v="30"/>
    <m/>
    <s v="RADIO INTRINSICAMENTE SEGUROS 16 CANALES"/>
    <s v="30.04.2013"/>
    <n v="4502323.04"/>
    <n v="2551316.39"/>
    <s v="ZLIN"/>
    <n v="10"/>
    <n v="0"/>
    <n v="0"/>
    <n v="0"/>
    <s v="ZLIN"/>
    <n v="10"/>
    <n v="0"/>
    <n v="0"/>
    <n v="0"/>
    <m/>
    <m/>
    <m/>
  </r>
  <r>
    <s v="120606001331-0"/>
    <x v="30"/>
    <m/>
    <s v="CELULAR"/>
    <s v="16.05.2013"/>
    <n v="525000"/>
    <n v="293125"/>
    <s v="ZLIN"/>
    <n v="10"/>
    <n v="0"/>
    <n v="0"/>
    <n v="0"/>
    <s v="ZLIN"/>
    <n v="10"/>
    <n v="0"/>
    <n v="0"/>
    <n v="0"/>
    <m/>
    <m/>
    <m/>
  </r>
  <r>
    <s v="120606001332-0"/>
    <x v="30"/>
    <m/>
    <s v="RADIO BASE BS4 P/ SISTEMA CORE LESS TDMA (ANTENA)"/>
    <s v="11.09.2013"/>
    <n v="492673.4"/>
    <n v="258653.54000000004"/>
    <s v="ZLIN"/>
    <n v="10"/>
    <n v="0"/>
    <n v="0"/>
    <n v="0"/>
    <s v="ZLIN"/>
    <n v="10"/>
    <n v="0"/>
    <n v="0"/>
    <n v="0"/>
    <m/>
    <m/>
    <m/>
  </r>
  <r>
    <s v="120606001333-0"/>
    <x v="30"/>
    <m/>
    <s v="RADIO BASE BS4 P/ SISTEMA CORE LESS TDMA (ANTENA)"/>
    <s v="11.09.2013"/>
    <n v="492673.4"/>
    <n v="258653.54000000004"/>
    <s v="ZLIN"/>
    <n v="10"/>
    <n v="0"/>
    <n v="0"/>
    <n v="0"/>
    <s v="ZLIN"/>
    <n v="10"/>
    <n v="0"/>
    <n v="0"/>
    <n v="0"/>
    <m/>
    <m/>
    <m/>
  </r>
  <r>
    <s v="120606001334-0"/>
    <x v="30"/>
    <m/>
    <s v="RADIO BASE BS4 P/ SISTEMA CORE LESS TDMA (ANTENA)"/>
    <s v="11.09.2013"/>
    <n v="492673.4"/>
    <n v="258653.54000000004"/>
    <s v="ZLIN"/>
    <n v="10"/>
    <n v="0"/>
    <n v="0"/>
    <n v="0"/>
    <s v="ZLIN"/>
    <n v="10"/>
    <n v="0"/>
    <n v="0"/>
    <n v="0"/>
    <m/>
    <m/>
    <m/>
  </r>
  <r>
    <s v="120606001335-0"/>
    <x v="30"/>
    <m/>
    <s v="RADIO BASE BS4 PARA SISTEMA CORE LESS TDMA"/>
    <s v="11.09.2013"/>
    <n v="492673.4"/>
    <n v="258653.54000000004"/>
    <s v="ZLIN"/>
    <n v="10"/>
    <n v="0"/>
    <n v="0"/>
    <n v="0"/>
    <s v="ZLIN"/>
    <n v="10"/>
    <n v="0"/>
    <n v="0"/>
    <n v="0"/>
    <m/>
    <m/>
    <m/>
  </r>
  <r>
    <s v="120606001336-0"/>
    <x v="30"/>
    <m/>
    <s v="RADIO BASE BS4 P/ SISTEMA CORE LESS TDMA (ANTENA)"/>
    <s v="11.09.2013"/>
    <n v="492673.4"/>
    <n v="258653.54000000004"/>
    <s v="ZLIN"/>
    <n v="10"/>
    <n v="0"/>
    <n v="0"/>
    <n v="0"/>
    <s v="ZLIN"/>
    <n v="10"/>
    <n v="0"/>
    <n v="0"/>
    <n v="0"/>
    <m/>
    <m/>
    <m/>
  </r>
  <r>
    <s v="120606001337-0"/>
    <x v="30"/>
    <m/>
    <s v="Repetidora SAS para zona Pacífica"/>
    <s v="08.10.2013"/>
    <n v="2624966.27"/>
    <n v="1356232.58"/>
    <s v="ZLIN"/>
    <n v="10"/>
    <n v="0"/>
    <n v="0"/>
    <n v="0"/>
    <s v="ZLIN"/>
    <n v="10"/>
    <n v="0"/>
    <n v="0"/>
    <n v="0"/>
    <m/>
    <m/>
    <m/>
  </r>
  <r>
    <s v="120606001338-0"/>
    <x v="30"/>
    <m/>
    <s v="PROYECTOR DE PRESENTACIONES LITE SHOW"/>
    <s v="17.06.2013"/>
    <n v="0"/>
    <n v="0"/>
    <s v="ZLIN"/>
    <n v="10"/>
    <n v="0"/>
    <n v="0"/>
    <n v="0"/>
    <s v="ZLIN"/>
    <n v="10"/>
    <n v="0"/>
    <n v="0"/>
    <n v="0"/>
    <m/>
    <m/>
    <m/>
  </r>
  <r>
    <s v="120606001339-0"/>
    <x v="30"/>
    <m/>
    <s v="PROYECTOR DE PRESENTACIONES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0-0"/>
    <x v="30"/>
    <m/>
    <s v="PROYECTOR DE PRESENTACIONES IN LITE SHOW3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1-0"/>
    <x v="30"/>
    <m/>
    <s v="PROYECTOR DE PRESENTACIONES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2-0"/>
    <x v="30"/>
    <m/>
    <s v="PROYECTOR DE PRESENTACIONES LITE SHOW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3-0"/>
    <x v="30"/>
    <m/>
    <s v="PROYECTOR DE PRESENTACIONES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4-0"/>
    <x v="30"/>
    <m/>
    <s v="PROYECTOR DE PRESENTACIONES LITE SHOW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5-0"/>
    <x v="30"/>
    <m/>
    <s v="PROYECTOR DE PRESENTACIONES"/>
    <s v="17.06.2013"/>
    <n v="191250"/>
    <n v="105187.5"/>
    <s v="ZLIN"/>
    <n v="10"/>
    <n v="0"/>
    <n v="0"/>
    <n v="0"/>
    <s v="ZLIN"/>
    <n v="10"/>
    <n v="0"/>
    <n v="0"/>
    <n v="0"/>
    <m/>
    <m/>
    <m/>
  </r>
  <r>
    <s v="120606001346-0"/>
    <x v="30"/>
    <m/>
    <s v="RADIO BASE"/>
    <s v="08.10.2013"/>
    <n v="642179"/>
    <n v="331792.48"/>
    <s v="ZLIN"/>
    <n v="10"/>
    <n v="0"/>
    <n v="0"/>
    <n v="0"/>
    <s v="ZLIN"/>
    <n v="10"/>
    <n v="0"/>
    <n v="0"/>
    <n v="0"/>
    <m/>
    <m/>
    <m/>
  </r>
  <r>
    <s v="120606001347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48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49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0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1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2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3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4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5-0"/>
    <x v="30"/>
    <m/>
    <s v="RADIO PORTATIL DIGITAL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56-0"/>
    <x v="30"/>
    <m/>
    <s v="Diadema para recepcion telefonica"/>
    <s v="07.06.2013"/>
    <n v="102005.08"/>
    <n v="56102.8"/>
    <s v="ZLIN"/>
    <n v="10"/>
    <n v="0"/>
    <n v="0"/>
    <n v="0"/>
    <s v="ZLIN"/>
    <n v="10"/>
    <n v="0"/>
    <n v="0"/>
    <n v="0"/>
    <m/>
    <m/>
    <m/>
  </r>
  <r>
    <s v="120606001357-0"/>
    <x v="30"/>
    <m/>
    <s v="RADIO PORTATIL UHF"/>
    <s v="20.11.2013"/>
    <n v="643484.38"/>
    <n v="327104.57"/>
    <s v="ZLIN"/>
    <n v="10"/>
    <n v="0"/>
    <n v="0"/>
    <n v="0"/>
    <s v="ZLIN"/>
    <n v="10"/>
    <n v="0"/>
    <n v="0"/>
    <n v="0"/>
    <m/>
    <m/>
    <m/>
  </r>
  <r>
    <s v="120606001358-0"/>
    <x v="30"/>
    <m/>
    <s v="RADIO PORTATIL UHF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59-0"/>
    <x v="30"/>
    <m/>
    <s v="RADIO PORTATIL UHF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60-0"/>
    <x v="30"/>
    <m/>
    <s v="RADIO COMUNICACION PORTATIL UHF ANALOGICO-DIG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61-0"/>
    <x v="30"/>
    <m/>
    <s v="RADIO COMUNICACION PORTATIL UHF ANALOGICO-DIG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62-0"/>
    <x v="30"/>
    <m/>
    <s v="RADIO COMUNICACION PORTATIL UHF ANALOGICO-DIG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63-0"/>
    <x v="30"/>
    <m/>
    <s v="RADIO COMUNICACION PORTATIL UHF ANALOGICO-DIG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64-0"/>
    <x v="30"/>
    <m/>
    <s v="RADIO COMUNICACION PORTATIL UHF ANALOGICO-DIG"/>
    <s v="20.11.2013"/>
    <n v="321742.19"/>
    <n v="163552.28"/>
    <s v="ZLIN"/>
    <n v="10"/>
    <n v="0"/>
    <n v="0"/>
    <n v="0"/>
    <s v="ZLIN"/>
    <n v="10"/>
    <n v="0"/>
    <n v="0"/>
    <n v="0"/>
    <m/>
    <m/>
    <m/>
  </r>
  <r>
    <s v="120606001365-0"/>
    <x v="30"/>
    <m/>
    <s v="RADIO PORTATIL UHF CON GPS"/>
    <s v="20.11.2013"/>
    <n v="367543.8"/>
    <n v="186834.77"/>
    <s v="ZLIN"/>
    <n v="10"/>
    <n v="0"/>
    <n v="0"/>
    <n v="0"/>
    <s v="ZLIN"/>
    <n v="10"/>
    <n v="0"/>
    <n v="0"/>
    <n v="0"/>
    <m/>
    <m/>
    <m/>
  </r>
  <r>
    <s v="120606001372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3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4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5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6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7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8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79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80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81-0"/>
    <x v="30"/>
    <m/>
    <s v="TELEFONO IP (CON CONVERTIDOR)"/>
    <s v="15.10.2013"/>
    <n v="85987.36"/>
    <n v="44426.81"/>
    <s v="ZLIN"/>
    <n v="10"/>
    <n v="0"/>
    <n v="0"/>
    <n v="0"/>
    <s v="ZLIN"/>
    <n v="10"/>
    <n v="0"/>
    <n v="0"/>
    <n v="0"/>
    <m/>
    <m/>
    <m/>
  </r>
  <r>
    <s v="120606001382-0"/>
    <x v="30"/>
    <m/>
    <s v="TELEFONO IP (CON CONVERTIDOR)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83-0"/>
    <x v="30"/>
    <m/>
    <s v="TELEFONO IP (CON CONVERTIDOR)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84-0"/>
    <x v="30"/>
    <m/>
    <s v="TELEFONO IP (CON CONVERTIDOR)"/>
    <s v="16.09.2013"/>
    <n v="449340.79"/>
    <n v="235903.91999999998"/>
    <s v="ZLIN"/>
    <n v="10"/>
    <n v="0"/>
    <n v="0"/>
    <n v="0"/>
    <s v="ZLIN"/>
    <n v="10"/>
    <n v="0"/>
    <n v="0"/>
    <n v="0"/>
    <m/>
    <m/>
    <m/>
  </r>
  <r>
    <s v="120606001385-0"/>
    <x v="30"/>
    <m/>
    <s v="MICROFONO DUPLEX (RH)"/>
    <s v="24.06.2013"/>
    <n v="405986"/>
    <n v="223292.3"/>
    <s v="ZLIN"/>
    <n v="10"/>
    <n v="0"/>
    <n v="0"/>
    <n v="0"/>
    <s v="ZLIN"/>
    <n v="10"/>
    <n v="0"/>
    <n v="0"/>
    <n v="0"/>
    <m/>
    <m/>
    <m/>
  </r>
  <r>
    <s v="120606001386-0"/>
    <x v="30"/>
    <m/>
    <s v="RADIOS PORTATILES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87-0"/>
    <x v="30"/>
    <m/>
    <s v="RADIOS PORTATILES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88-0"/>
    <x v="30"/>
    <m/>
    <s v="RADIOS PORTATILES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89-0"/>
    <x v="30"/>
    <m/>
    <s v="RADIOS PORTATILES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90-0"/>
    <x v="30"/>
    <m/>
    <s v="RADIOS PORTATILES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91-0"/>
    <x v="30"/>
    <m/>
    <s v="RADIOS PORTATILES CON GPS"/>
    <s v="08.10.2013"/>
    <n v="421406.38"/>
    <n v="217726.64"/>
    <s v="ZLIN"/>
    <n v="10"/>
    <n v="0"/>
    <n v="0"/>
    <n v="0"/>
    <s v="ZLIN"/>
    <n v="10"/>
    <n v="0"/>
    <n v="0"/>
    <n v="0"/>
    <m/>
    <m/>
    <m/>
  </r>
  <r>
    <s v="120606001393-0"/>
    <x v="30"/>
    <m/>
    <s v="EQUIPO DE VIDEOCONFERENCIA"/>
    <s v="22.08.2013"/>
    <n v="5518120.6900000004"/>
    <n v="2862460.4800000004"/>
    <s v="ZLIN"/>
    <n v="10"/>
    <n v="0"/>
    <n v="0"/>
    <n v="0"/>
    <s v="ZLIN"/>
    <n v="10"/>
    <n v="0"/>
    <n v="0"/>
    <n v="0"/>
    <m/>
    <m/>
    <m/>
  </r>
  <r>
    <s v="120606001394-0"/>
    <x v="30"/>
    <m/>
    <s v="EQUIPO DE VIDEOCONFERENCIA"/>
    <s v="22.08.2013"/>
    <n v="5518121.6900000004"/>
    <n v="2862460.9800000004"/>
    <s v="ZLIN"/>
    <n v="10"/>
    <n v="0"/>
    <n v="0"/>
    <n v="0"/>
    <s v="ZLIN"/>
    <n v="10"/>
    <n v="0"/>
    <n v="0"/>
    <n v="0"/>
    <m/>
    <m/>
    <m/>
  </r>
  <r>
    <s v="120606001395-0"/>
    <x v="30"/>
    <m/>
    <s v="EQUIPO DE VIDEOCONFERENCIA"/>
    <s v="22.08.2013"/>
    <n v="2732195.39"/>
    <n v="1457170.8800000001"/>
    <s v="ZLIN"/>
    <n v="10"/>
    <n v="0"/>
    <n v="0"/>
    <n v="0"/>
    <s v="ZLIN"/>
    <n v="10"/>
    <n v="0"/>
    <n v="0"/>
    <n v="0"/>
    <m/>
    <m/>
    <m/>
  </r>
  <r>
    <s v="120606001396-0"/>
    <x v="30"/>
    <m/>
    <s v="KIT ACTUALIZACIÓN PARA REPETIDORA MOTOROLA"/>
    <s v="16.12.2013"/>
    <n v="2289806.0099999998"/>
    <n v="1144902.9999999998"/>
    <s v="ZLIN"/>
    <n v="10"/>
    <n v="0"/>
    <n v="0"/>
    <n v="0"/>
    <s v="ZLIN"/>
    <n v="10"/>
    <n v="0"/>
    <n v="0"/>
    <n v="0"/>
    <m/>
    <m/>
    <m/>
  </r>
  <r>
    <s v="120606001397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398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399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0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1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2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3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4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5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6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7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8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09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0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1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2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3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4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5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6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7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8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19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0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1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2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3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4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5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6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7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8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29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0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1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2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3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4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5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6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7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8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39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40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41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42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43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44-0"/>
    <x v="30"/>
    <m/>
    <s v="RADIO PORTÁ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445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46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47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48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49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0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1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2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3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4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5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6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7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8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59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0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1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2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3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4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5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6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7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8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69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0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1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2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3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4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5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6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7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8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79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80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81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82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83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84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485-0"/>
    <x v="30"/>
    <m/>
    <s v="REPETIDOR EXTENDER"/>
    <s v="16.12.2013"/>
    <n v="1625479.58"/>
    <n v="812739.8"/>
    <s v="ZLIN"/>
    <n v="10"/>
    <n v="0"/>
    <n v="0"/>
    <n v="0"/>
    <s v="ZLIN"/>
    <n v="10"/>
    <n v="0"/>
    <n v="0"/>
    <n v="0"/>
    <m/>
    <m/>
    <m/>
  </r>
  <r>
    <s v="120606001486-0"/>
    <x v="30"/>
    <m/>
    <s v="Modulo Network"/>
    <s v="24.07.2013"/>
    <n v="263789.31"/>
    <n v="142885.87"/>
    <s v="ZLIN"/>
    <n v="10"/>
    <n v="0"/>
    <n v="0"/>
    <n v="0"/>
    <s v="ZLIN"/>
    <n v="10"/>
    <n v="0"/>
    <n v="0"/>
    <n v="0"/>
    <m/>
    <m/>
    <m/>
  </r>
  <r>
    <s v="120606001487-0"/>
    <x v="30"/>
    <m/>
    <s v="Switch de 24 puertos"/>
    <s v="28.11.2013"/>
    <n v="1915768.77"/>
    <n v="973849.13"/>
    <s v="ZLIN"/>
    <n v="10"/>
    <n v="0"/>
    <n v="0"/>
    <n v="0"/>
    <s v="ZLIN"/>
    <n v="10"/>
    <n v="0"/>
    <n v="0"/>
    <n v="0"/>
    <m/>
    <m/>
    <m/>
  </r>
  <r>
    <s v="120606001488-0"/>
    <x v="30"/>
    <m/>
    <s v="Switch de 24 puertos"/>
    <s v="28.11.2013"/>
    <n v="1915768.77"/>
    <n v="973849.13"/>
    <s v="ZLIN"/>
    <n v="10"/>
    <n v="0"/>
    <n v="0"/>
    <n v="0"/>
    <s v="ZLIN"/>
    <n v="10"/>
    <n v="0"/>
    <n v="0"/>
    <n v="0"/>
    <m/>
    <m/>
    <m/>
  </r>
  <r>
    <s v="120606001489-0"/>
    <x v="30"/>
    <m/>
    <s v="Switch de 24 puertos"/>
    <s v="28.11.2013"/>
    <n v="1915768.77"/>
    <n v="973849.13"/>
    <s v="ZLIN"/>
    <n v="10"/>
    <n v="0"/>
    <n v="0"/>
    <n v="0"/>
    <s v="ZLIN"/>
    <n v="10"/>
    <n v="0"/>
    <n v="0"/>
    <n v="0"/>
    <m/>
    <m/>
    <m/>
  </r>
  <r>
    <s v="120606001490-0"/>
    <x v="30"/>
    <m/>
    <s v="Switch de 24 puertos"/>
    <s v="28.11.2013"/>
    <n v="1915768.77"/>
    <n v="973849.13"/>
    <s v="ZLIN"/>
    <n v="10"/>
    <n v="0"/>
    <n v="0"/>
    <n v="0"/>
    <s v="ZLIN"/>
    <n v="10"/>
    <n v="0"/>
    <n v="0"/>
    <n v="0"/>
    <m/>
    <m/>
    <m/>
  </r>
  <r>
    <s v="120606001491-0"/>
    <x v="30"/>
    <m/>
    <s v="Switch de 24 puertos"/>
    <s v="28.11.2013"/>
    <n v="1915768.77"/>
    <n v="973849.13"/>
    <s v="ZLIN"/>
    <n v="10"/>
    <n v="0"/>
    <n v="0"/>
    <n v="0"/>
    <s v="ZLIN"/>
    <n v="10"/>
    <n v="0"/>
    <n v="0"/>
    <n v="0"/>
    <m/>
    <m/>
    <m/>
  </r>
  <r>
    <s v="120606001492-0"/>
    <x v="30"/>
    <m/>
    <s v="Switch de 24 puertos"/>
    <s v="28.11.2013"/>
    <n v="1915768.77"/>
    <n v="973849.13"/>
    <s v="ZLIN"/>
    <n v="10"/>
    <n v="0"/>
    <n v="0"/>
    <n v="0"/>
    <s v="ZLIN"/>
    <n v="10"/>
    <n v="0"/>
    <n v="0"/>
    <n v="0"/>
    <m/>
    <m/>
    <m/>
  </r>
  <r>
    <s v="120606001493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494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495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496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497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498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499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500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501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502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503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504-0"/>
    <x v="30"/>
    <m/>
    <s v="Switch de 8 puertos"/>
    <s v="28.11.2013"/>
    <n v="585611.16"/>
    <n v="297685.68000000005"/>
    <s v="ZLIN"/>
    <n v="10"/>
    <n v="0"/>
    <n v="0"/>
    <n v="0"/>
    <s v="ZLIN"/>
    <n v="10"/>
    <n v="0"/>
    <n v="0"/>
    <n v="0"/>
    <m/>
    <m/>
    <m/>
  </r>
  <r>
    <s v="120606001505-0"/>
    <x v="30"/>
    <m/>
    <s v="Switch de 8 puertos"/>
    <s v="28.11.2013"/>
    <n v="585626.17000000004"/>
    <n v="297693.31000000006"/>
    <s v="ZLIN"/>
    <n v="10"/>
    <n v="0"/>
    <n v="0"/>
    <n v="0"/>
    <s v="ZLIN"/>
    <n v="10"/>
    <n v="0"/>
    <n v="0"/>
    <n v="0"/>
    <m/>
    <m/>
    <m/>
  </r>
  <r>
    <s v="120606001513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14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15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16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17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18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19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0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1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2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3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4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5-0"/>
    <x v="30"/>
    <m/>
    <s v="RADIO PORTATIL DIGITAL"/>
    <s v="16.12.2013"/>
    <n v="440434.29"/>
    <n v="220217.14999999997"/>
    <s v="ZLIN"/>
    <n v="10"/>
    <n v="0"/>
    <n v="0"/>
    <n v="0"/>
    <s v="ZLIN"/>
    <n v="10"/>
    <n v="0"/>
    <n v="0"/>
    <n v="0"/>
    <m/>
    <m/>
    <m/>
  </r>
  <r>
    <s v="120606001527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28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29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0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1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2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3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4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5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6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7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8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39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40-0"/>
    <x v="30"/>
    <m/>
    <s v="Radio base"/>
    <s v="16.12.2013"/>
    <n v="420645.84"/>
    <n v="210322.92"/>
    <s v="ZLIN"/>
    <n v="10"/>
    <n v="0"/>
    <n v="0"/>
    <n v="0"/>
    <s v="ZLIN"/>
    <n v="10"/>
    <n v="0"/>
    <n v="0"/>
    <n v="0"/>
    <m/>
    <m/>
    <m/>
  </r>
  <r>
    <s v="120606001542-0"/>
    <x v="30"/>
    <m/>
    <s v="PANTALLA LED ( MONITOREO )"/>
    <s v="10.09.2013"/>
    <n v="533333"/>
    <n v="279999.82999999996"/>
    <s v="ZLIN"/>
    <n v="10"/>
    <n v="0"/>
    <n v="0"/>
    <n v="0"/>
    <s v="ZLIN"/>
    <n v="10"/>
    <n v="0"/>
    <n v="0"/>
    <n v="0"/>
    <m/>
    <m/>
    <m/>
  </r>
  <r>
    <s v="120606001543-0"/>
    <x v="30"/>
    <m/>
    <s v="PANTALLA LED ( MONITOREO )"/>
    <s v="10.09.2013"/>
    <n v="533333"/>
    <n v="279999.82999999996"/>
    <s v="ZLIN"/>
    <n v="10"/>
    <n v="0"/>
    <n v="0"/>
    <n v="0"/>
    <s v="ZLIN"/>
    <n v="10"/>
    <n v="0"/>
    <n v="0"/>
    <n v="0"/>
    <m/>
    <m/>
    <m/>
  </r>
  <r>
    <s v="120606001544-0"/>
    <x v="30"/>
    <m/>
    <s v="PANTALLA LED ( MONITOREO )"/>
    <s v="10.09.2013"/>
    <n v="533333"/>
    <n v="279999.82999999996"/>
    <s v="ZLIN"/>
    <n v="10"/>
    <n v="0"/>
    <n v="0"/>
    <n v="0"/>
    <s v="ZLIN"/>
    <n v="10"/>
    <n v="0"/>
    <n v="0"/>
    <n v="0"/>
    <m/>
    <m/>
    <m/>
  </r>
  <r>
    <s v="120606001566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67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68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69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0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1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2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3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4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5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6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7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8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79-0"/>
    <x v="30"/>
    <m/>
    <s v="Radio de Comunicación frecuencia UHF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0-0"/>
    <x v="30"/>
    <m/>
    <s v="Radio de Comunicación frecuencia VHF Marina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1-0"/>
    <x v="30"/>
    <m/>
    <s v="Radio de Comunicación frecuencia VHF Marina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2-0"/>
    <x v="30"/>
    <m/>
    <s v="Radio de Comunicación frecuencia VHF Marina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3-0"/>
    <x v="30"/>
    <m/>
    <s v="Radio de Comunicación frecuencia VHF Marina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4-0"/>
    <x v="30"/>
    <m/>
    <s v="Radio de Comunicación frecuencia VHF Marina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5-0"/>
    <x v="30"/>
    <m/>
    <s v="Radio de Comunicación frecuencia VHF Marina"/>
    <s v="09.12.2013"/>
    <n v="364651"/>
    <n v="182325.5"/>
    <s v="ZLIN"/>
    <n v="10"/>
    <n v="0"/>
    <n v="0"/>
    <n v="0"/>
    <s v="ZLIN"/>
    <n v="10"/>
    <n v="0"/>
    <n v="0"/>
    <n v="0"/>
    <m/>
    <m/>
    <m/>
  </r>
  <r>
    <s v="120606001586-0"/>
    <x v="30"/>
    <m/>
    <s v="Radio de Comunicación, mod: DGM6100"/>
    <s v="09.12.2013"/>
    <n v="611217"/>
    <n v="305608.5"/>
    <s v="ZLIN"/>
    <n v="10"/>
    <n v="0"/>
    <n v="0"/>
    <n v="0"/>
    <s v="ZLIN"/>
    <n v="10"/>
    <n v="0"/>
    <n v="0"/>
    <n v="0"/>
    <m/>
    <m/>
    <m/>
  </r>
  <r>
    <s v="120606001587-0"/>
    <x v="30"/>
    <m/>
    <s v="AMPLIFICADOR DE SONIDO (SALA CAP. LIMON)"/>
    <s v="30.09.2013"/>
    <n v="184801.41"/>
    <n v="97020.74"/>
    <s v="ZLIN"/>
    <n v="10"/>
    <n v="0"/>
    <n v="0"/>
    <n v="0"/>
    <s v="ZLIN"/>
    <n v="10"/>
    <n v="0"/>
    <n v="0"/>
    <n v="0"/>
    <m/>
    <m/>
    <m/>
  </r>
  <r>
    <s v="120606001588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89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0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1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2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3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4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5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6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7-0"/>
    <x v="30"/>
    <m/>
    <s v="ACCESS POINT"/>
    <s v="14.01.2014"/>
    <n v="481509.94"/>
    <n v="236742.38"/>
    <s v="ZLIN"/>
    <n v="10"/>
    <n v="0"/>
    <n v="0"/>
    <n v="0"/>
    <s v="ZLIN"/>
    <n v="10"/>
    <n v="0"/>
    <n v="0"/>
    <n v="0"/>
    <m/>
    <m/>
    <m/>
  </r>
  <r>
    <s v="120606001598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599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0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1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2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3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4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5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6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7-0"/>
    <x v="30"/>
    <m/>
    <s v="SWITCH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08-0"/>
    <x v="30"/>
    <m/>
    <s v="Repetidora digital analogica UHF"/>
    <s v="02.12.2013"/>
    <n v="2148202.3199999998"/>
    <n v="1074101.1499999999"/>
    <s v="ZLIN"/>
    <n v="10"/>
    <n v="0"/>
    <n v="0"/>
    <n v="0"/>
    <s v="ZLIN"/>
    <n v="10"/>
    <n v="0"/>
    <n v="0"/>
    <n v="0"/>
    <m/>
    <m/>
    <m/>
  </r>
  <r>
    <s v="120606001609-0"/>
    <x v="30"/>
    <m/>
    <s v="SISTEMA DE VOCEO (HERNAN GARRON)"/>
    <s v="08.10.2014"/>
    <n v="32202712.550000001"/>
    <n v="12568006.949999999"/>
    <s v="ZLIN"/>
    <n v="10"/>
    <n v="0"/>
    <n v="0"/>
    <n v="0"/>
    <s v="ZLIN"/>
    <n v="10"/>
    <n v="0"/>
    <n v="0"/>
    <n v="0"/>
    <m/>
    <m/>
    <m/>
  </r>
  <r>
    <s v="120606001609-2"/>
    <x v="30"/>
    <m/>
    <s v="CONTROL DE PARED TACTIL (SISTEMA DE VOCEO)"/>
    <s v="08.10.2014"/>
    <n v="1073053.3799999999"/>
    <n v="330750.39999999991"/>
    <s v="ZLIN"/>
    <n v="15"/>
    <n v="0"/>
    <n v="0"/>
    <n v="0"/>
    <s v="ZLIN"/>
    <n v="10"/>
    <n v="0"/>
    <n v="0"/>
    <n v="0"/>
    <m/>
    <m/>
    <m/>
  </r>
  <r>
    <s v="120606001609-3"/>
    <x v="30"/>
    <m/>
    <s v="GRABADOR Y REPRODUCTOR DE MENSAJES"/>
    <s v="08.10.2014"/>
    <n v="695668.26"/>
    <n v="289861.78000000003"/>
    <s v="ZLIN"/>
    <n v="10"/>
    <n v="0"/>
    <n v="0"/>
    <n v="0"/>
    <s v="ZLIN"/>
    <n v="10"/>
    <n v="0"/>
    <n v="0"/>
    <n v="0"/>
    <m/>
    <m/>
    <m/>
  </r>
  <r>
    <s v="120606001609-4"/>
    <x v="30"/>
    <m/>
    <s v="BASE MICROFONICA P/MENSAJES"/>
    <s v="08.10.2014"/>
    <n v="437029.32"/>
    <n v="182095.54"/>
    <s v="ZLIN"/>
    <n v="10"/>
    <n v="0"/>
    <n v="0"/>
    <n v="0"/>
    <s v="ZLIN"/>
    <n v="10"/>
    <n v="0"/>
    <n v="0"/>
    <n v="0"/>
    <m/>
    <m/>
    <m/>
  </r>
  <r>
    <s v="120606001609-5"/>
    <x v="30"/>
    <m/>
    <s v="PROCESADOR DIGITAL"/>
    <s v="08.10.2014"/>
    <n v="1767642.62"/>
    <n v="736517.75000000012"/>
    <s v="ZLIN"/>
    <n v="10"/>
    <n v="0"/>
    <n v="0"/>
    <n v="0"/>
    <s v="ZLIN"/>
    <n v="10"/>
    <n v="0"/>
    <n v="0"/>
    <n v="0"/>
    <m/>
    <m/>
    <m/>
  </r>
  <r>
    <s v="120606001609-6"/>
    <x v="30"/>
    <m/>
    <s v="SWITCH DE 8 PUERTOS, 4 CON POE"/>
    <s v="08.10.2014"/>
    <n v="152906.04"/>
    <n v="63710.840000000011"/>
    <s v="ZLIN"/>
    <n v="10"/>
    <n v="0"/>
    <n v="0"/>
    <n v="0"/>
    <s v="ZLIN"/>
    <n v="10"/>
    <n v="0"/>
    <n v="0"/>
    <n v="0"/>
    <m/>
    <m/>
    <m/>
  </r>
  <r>
    <s v="120606001609-7"/>
    <x v="30"/>
    <m/>
    <s v="MIXER PARA AUDIO LOCAL DE LA SODA"/>
    <s v="08.10.2014"/>
    <n v="258638.94"/>
    <n v="107766.22"/>
    <s v="ZLIN"/>
    <n v="10"/>
    <n v="0"/>
    <n v="0"/>
    <n v="0"/>
    <s v="ZLIN"/>
    <n v="10"/>
    <n v="0"/>
    <n v="0"/>
    <n v="0"/>
    <m/>
    <m/>
    <m/>
  </r>
  <r>
    <s v="120606001609-8"/>
    <x v="30"/>
    <m/>
    <s v="MICROFONO INALAMBRICO UHF 8 CANALES"/>
    <s v="08.10.2014"/>
    <n v="179474.82"/>
    <n v="74781.170000000013"/>
    <s v="ZLIN"/>
    <n v="10"/>
    <n v="0"/>
    <n v="0"/>
    <n v="0"/>
    <s v="ZLIN"/>
    <n v="10"/>
    <n v="0"/>
    <n v="0"/>
    <n v="0"/>
    <m/>
    <m/>
    <m/>
  </r>
  <r>
    <s v="120606001609-9"/>
    <x v="30"/>
    <m/>
    <s v="MICROFONO INALAMBRICO DIADEMA"/>
    <s v="08.10.2014"/>
    <n v="504264.6"/>
    <n v="210110.25"/>
    <s v="ZLIN"/>
    <n v="10"/>
    <n v="0"/>
    <n v="0"/>
    <n v="0"/>
    <s v="ZLIN"/>
    <n v="10"/>
    <n v="0"/>
    <n v="0"/>
    <n v="0"/>
    <m/>
    <m/>
    <m/>
  </r>
  <r>
    <s v="120606001609-10"/>
    <x v="30"/>
    <m/>
    <s v="EXPANSION DE 8 CANALES (BLU100 POR BLU LINK)"/>
    <s v="08.10.2014"/>
    <n v="694041.59999999998"/>
    <n v="289184"/>
    <s v="ZLIN"/>
    <n v="10"/>
    <n v="0"/>
    <n v="0"/>
    <n v="0"/>
    <s v="ZLIN"/>
    <n v="10"/>
    <n v="0"/>
    <n v="0"/>
    <n v="0"/>
    <m/>
    <m/>
    <m/>
  </r>
  <r>
    <s v="120606001609-11"/>
    <x v="30"/>
    <m/>
    <s v="RACK (GABINETE METALICO 28 ESPACIOS)"/>
    <s v="08.10.2014"/>
    <n v="241287.9"/>
    <n v="100536.63"/>
    <s v="ZLIN"/>
    <n v="10"/>
    <n v="0"/>
    <n v="0"/>
    <n v="0"/>
    <s v="ZLIN"/>
    <n v="10"/>
    <n v="0"/>
    <n v="0"/>
    <n v="0"/>
    <m/>
    <m/>
    <m/>
  </r>
  <r>
    <s v="120606001610-0"/>
    <x v="30"/>
    <m/>
    <s v="Switches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11-0"/>
    <x v="30"/>
    <m/>
    <s v="Switches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12-0"/>
    <x v="30"/>
    <m/>
    <s v="Switches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13-0"/>
    <x v="30"/>
    <m/>
    <s v="Switches"/>
    <s v="14.01.2014"/>
    <n v="1264147.57"/>
    <n v="621539.2300000001"/>
    <s v="ZLIN"/>
    <n v="10"/>
    <n v="0"/>
    <n v="0"/>
    <n v="0"/>
    <s v="ZLIN"/>
    <n v="10"/>
    <n v="0"/>
    <n v="0"/>
    <n v="0"/>
    <m/>
    <m/>
    <m/>
  </r>
  <r>
    <s v="120606001614-0"/>
    <x v="30"/>
    <m/>
    <s v="Switches"/>
    <s v="14.01.2014"/>
    <n v="1264172.77"/>
    <n v="621551.62"/>
    <s v="ZLIN"/>
    <n v="10"/>
    <n v="0"/>
    <n v="0"/>
    <n v="0"/>
    <s v="ZLIN"/>
    <n v="10"/>
    <n v="0"/>
    <n v="0"/>
    <n v="0"/>
    <m/>
    <m/>
    <m/>
  </r>
  <r>
    <s v="120606001616-0"/>
    <x v="30"/>
    <m/>
    <s v="PROYECTOR"/>
    <s v="05.12.2013"/>
    <n v="1311601.42"/>
    <n v="655800.69999999995"/>
    <s v="ZLIN"/>
    <n v="10"/>
    <n v="0"/>
    <n v="0"/>
    <n v="0"/>
    <s v="ZLIN"/>
    <n v="10"/>
    <n v="0"/>
    <n v="0"/>
    <n v="0"/>
    <m/>
    <m/>
    <m/>
  </r>
  <r>
    <s v="120606001617-0"/>
    <x v="30"/>
    <m/>
    <s v="PANTALLA  DA LITE"/>
    <s v="05.12.2013"/>
    <n v="764255.84"/>
    <n v="382127.92"/>
    <s v="ZLIN"/>
    <n v="10"/>
    <n v="0"/>
    <n v="0"/>
    <n v="0"/>
    <s v="ZLIN"/>
    <n v="10"/>
    <n v="0"/>
    <n v="0"/>
    <n v="0"/>
    <m/>
    <m/>
    <m/>
  </r>
  <r>
    <s v="120606001618-0"/>
    <x v="30"/>
    <m/>
    <s v=" PANTALLA 100&quot;"/>
    <s v="09.12.2013"/>
    <n v="379485.14"/>
    <n v="189742.57"/>
    <s v="ZLIN"/>
    <n v="10"/>
    <n v="0"/>
    <n v="0"/>
    <n v="0"/>
    <s v="ZLIN"/>
    <n v="10"/>
    <n v="0"/>
    <n v="0"/>
    <n v="0"/>
    <m/>
    <m/>
    <m/>
  </r>
  <r>
    <s v="120606001619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0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1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2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3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4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5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6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7-0"/>
    <x v="30"/>
    <m/>
    <s v="ACCES POINT AIR-CAP 3602i-"/>
    <s v="06.02.2014"/>
    <n v="794453.31"/>
    <n v="383985.76000000007"/>
    <s v="ZLIN"/>
    <n v="10"/>
    <n v="0"/>
    <n v="0"/>
    <n v="0"/>
    <s v="ZLIN"/>
    <n v="10"/>
    <n v="0"/>
    <n v="0"/>
    <n v="0"/>
    <m/>
    <m/>
    <m/>
  </r>
  <r>
    <s v="120606001628-0"/>
    <x v="30"/>
    <m/>
    <s v="ACCES POINT AIR-CAP 3602i-"/>
    <s v="06.02.2014"/>
    <n v="794432.26"/>
    <n v="383975.60000000003"/>
    <s v="ZLIN"/>
    <n v="10"/>
    <n v="0"/>
    <n v="0"/>
    <n v="0"/>
    <s v="ZLIN"/>
    <n v="10"/>
    <n v="0"/>
    <n v="0"/>
    <n v="0"/>
    <m/>
    <m/>
    <m/>
  </r>
  <r>
    <s v="120606001629-0"/>
    <x v="30"/>
    <m/>
    <s v="EQUIPO DE SONIDO"/>
    <s v="05.12.2013"/>
    <n v="259995"/>
    <n v="129997.5"/>
    <s v="ZLIN"/>
    <n v="10"/>
    <n v="0"/>
    <n v="0"/>
    <n v="0"/>
    <s v="ZLIN"/>
    <n v="10"/>
    <n v="0"/>
    <n v="0"/>
    <n v="0"/>
    <m/>
    <m/>
    <m/>
  </r>
  <r>
    <s v="120606001630-0"/>
    <x v="30"/>
    <m/>
    <s v="LECTORA RFID SEGURIDAD INTEGRADA"/>
    <s v="19.12.2013"/>
    <n v="1800000"/>
    <n v="900000"/>
    <s v="ZLIN"/>
    <n v="10"/>
    <n v="0"/>
    <n v="0"/>
    <n v="0"/>
    <s v="ZLIN"/>
    <n v="10"/>
    <n v="0"/>
    <n v="0"/>
    <n v="0"/>
    <m/>
    <m/>
    <m/>
  </r>
  <r>
    <s v="120606001631-0"/>
    <x v="30"/>
    <m/>
    <s v="PROYECTOR"/>
    <s v="06.05.2014"/>
    <n v="743896.22"/>
    <n v="340952.43"/>
    <s v="ZLIN"/>
    <n v="10"/>
    <n v="0"/>
    <n v="0"/>
    <n v="0"/>
    <s v="ZLIN"/>
    <n v="10"/>
    <n v="0"/>
    <n v="0"/>
    <n v="0"/>
    <m/>
    <m/>
    <m/>
  </r>
  <r>
    <s v="120606001632-0"/>
    <x v="30"/>
    <m/>
    <s v="PROYECTOR"/>
    <s v="06.05.2014"/>
    <n v="743896.22"/>
    <n v="340952.43"/>
    <s v="ZLIN"/>
    <n v="10"/>
    <n v="0"/>
    <n v="0"/>
    <n v="0"/>
    <s v="ZLIN"/>
    <n v="10"/>
    <n v="0"/>
    <n v="0"/>
    <n v="0"/>
    <m/>
    <m/>
    <m/>
  </r>
  <r>
    <s v="120606001633-0"/>
    <x v="30"/>
    <m/>
    <s v="TELEFONO CELULAR"/>
    <s v="20.12.2013"/>
    <n v="746000"/>
    <n v="373000"/>
    <s v="ZLIN"/>
    <n v="10"/>
    <n v="0"/>
    <n v="0"/>
    <n v="0"/>
    <s v="ZLIN"/>
    <n v="10"/>
    <n v="0"/>
    <n v="0"/>
    <n v="0"/>
    <m/>
    <m/>
    <m/>
  </r>
  <r>
    <s v="120606001634-0"/>
    <x v="30"/>
    <m/>
    <s v="CAJA ORGANIZADORA P/EQUIPO COMUNICACION"/>
    <s v="10.02.2014"/>
    <n v="144075"/>
    <n v="69636.25"/>
    <s v="ZLIN"/>
    <n v="10"/>
    <n v="0"/>
    <n v="0"/>
    <n v="0"/>
    <s v="ZLIN"/>
    <n v="10"/>
    <n v="0"/>
    <n v="0"/>
    <n v="0"/>
    <m/>
    <m/>
    <m/>
  </r>
  <r>
    <s v="120606001635-0"/>
    <x v="30"/>
    <m/>
    <s v="CAJA ORGANIZADORA P/EQUIPO COMUNICACION"/>
    <s v="10.02.2014"/>
    <n v="144075"/>
    <n v="69636.25"/>
    <s v="ZLIN"/>
    <n v="10"/>
    <n v="0"/>
    <n v="0"/>
    <n v="0"/>
    <s v="ZLIN"/>
    <n v="10"/>
    <n v="0"/>
    <n v="0"/>
    <n v="0"/>
    <m/>
    <m/>
    <m/>
  </r>
  <r>
    <s v="120606001636-0"/>
    <x v="30"/>
    <m/>
    <s v="CAJA ORGANIZADORA P/EQUIPO COMUNICACION"/>
    <s v="10.02.2014"/>
    <n v="144075"/>
    <n v="69636.25"/>
    <s v="ZLIN"/>
    <n v="10"/>
    <n v="0"/>
    <n v="0"/>
    <n v="0"/>
    <s v="ZLIN"/>
    <n v="10"/>
    <n v="0"/>
    <n v="0"/>
    <n v="0"/>
    <m/>
    <m/>
    <m/>
  </r>
  <r>
    <s v="120606001637-0"/>
    <x v="30"/>
    <m/>
    <s v="CAJA ORGANIZADORA P/EQUIPO COMUNICACION"/>
    <s v="10.02.2014"/>
    <n v="144075"/>
    <n v="69636.25"/>
    <s v="ZLIN"/>
    <n v="10"/>
    <n v="0"/>
    <n v="0"/>
    <n v="0"/>
    <s v="ZLIN"/>
    <n v="10"/>
    <n v="0"/>
    <n v="0"/>
    <n v="0"/>
    <m/>
    <m/>
    <m/>
  </r>
  <r>
    <s v="120606001640-0"/>
    <x v="30"/>
    <m/>
    <s v="RADIO DE COMUNICACION"/>
    <s v="28.02.2014"/>
    <n v="413549.21"/>
    <n v="205223.80000000002"/>
    <s v="ZLIN"/>
    <n v="10"/>
    <n v="0"/>
    <n v="0"/>
    <n v="0"/>
    <s v="ZLIN"/>
    <n v="10"/>
    <n v="0"/>
    <n v="0"/>
    <n v="0"/>
    <m/>
    <m/>
    <m/>
  </r>
  <r>
    <s v="120606001641-0"/>
    <x v="30"/>
    <m/>
    <s v="RADIO DE COMUNICACION"/>
    <s v="28.02.2014"/>
    <n v="413549.21"/>
    <n v="205223.80000000002"/>
    <s v="ZLIN"/>
    <n v="10"/>
    <n v="0"/>
    <n v="0"/>
    <n v="0"/>
    <s v="ZLIN"/>
    <n v="10"/>
    <n v="0"/>
    <n v="0"/>
    <n v="0"/>
    <m/>
    <m/>
    <m/>
  </r>
  <r>
    <s v="120606001642-0"/>
    <x v="30"/>
    <m/>
    <s v="RADIO DE COMUNICACION"/>
    <s v="28.02.2014"/>
    <n v="413549.21"/>
    <n v="205223.80000000002"/>
    <s v="ZLIN"/>
    <n v="10"/>
    <n v="0"/>
    <n v="0"/>
    <n v="0"/>
    <s v="ZLIN"/>
    <n v="10"/>
    <n v="0"/>
    <n v="0"/>
    <n v="0"/>
    <m/>
    <m/>
    <m/>
  </r>
  <r>
    <s v="120606001643-0"/>
    <x v="30"/>
    <m/>
    <s v="RADIO DE COMUNICACION"/>
    <s v="28.02.2014"/>
    <n v="413549.2"/>
    <n v="205223.80000000002"/>
    <s v="ZLIN"/>
    <n v="10"/>
    <n v="0"/>
    <n v="0"/>
    <n v="0"/>
    <s v="ZLIN"/>
    <n v="10"/>
    <n v="0"/>
    <n v="0"/>
    <n v="0"/>
    <m/>
    <m/>
    <m/>
  </r>
  <r>
    <s v="120606001644-0"/>
    <x v="30"/>
    <m/>
    <s v="RADIO DE COMUNICACION"/>
    <s v="28.02.2014"/>
    <n v="553786.16"/>
    <n v="272432.03000000003"/>
    <s v="ZLIN"/>
    <n v="10"/>
    <n v="0"/>
    <n v="0"/>
    <n v="0"/>
    <s v="ZLIN"/>
    <n v="10"/>
    <n v="0"/>
    <n v="0"/>
    <n v="0"/>
    <m/>
    <m/>
    <m/>
  </r>
  <r>
    <s v="120606001645-0"/>
    <x v="30"/>
    <m/>
    <s v="PANTALLA LED 32&quot;"/>
    <s v="28.02.2014"/>
    <n v="206373.7"/>
    <n v="105078.6"/>
    <s v="ZLIN"/>
    <n v="10"/>
    <n v="0"/>
    <n v="0"/>
    <n v="0"/>
    <s v="ZLIN"/>
    <n v="10"/>
    <n v="0"/>
    <n v="0"/>
    <n v="0"/>
    <m/>
    <m/>
    <m/>
  </r>
  <r>
    <s v="120606001646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47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48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49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0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1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2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3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4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5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6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7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8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59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0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1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2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3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4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5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6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7-0"/>
    <x v="30"/>
    <m/>
    <s v="ACCESS POINT"/>
    <s v="20.08.2014"/>
    <n v="320690.61"/>
    <n v="138965.93"/>
    <s v="ZLIN"/>
    <n v="10"/>
    <n v="0"/>
    <n v="0"/>
    <n v="0"/>
    <s v="ZLIN"/>
    <n v="10"/>
    <n v="0"/>
    <n v="0"/>
    <n v="0"/>
    <m/>
    <m/>
    <m/>
  </r>
  <r>
    <s v="120606001668-0"/>
    <x v="30"/>
    <m/>
    <s v="CENTRAL TELEFONICA LA GARITA"/>
    <s v="15.07.2014"/>
    <n v="5995587.9000000004"/>
    <n v="2648051.3200000003"/>
    <s v="ZLIN"/>
    <n v="10"/>
    <n v="0"/>
    <n v="0"/>
    <n v="0"/>
    <s v="ZLIN"/>
    <n v="10"/>
    <n v="0"/>
    <n v="0"/>
    <n v="0"/>
    <m/>
    <m/>
    <m/>
  </r>
  <r>
    <s v="120606001669-0"/>
    <x v="30"/>
    <m/>
    <s v="CENTRAL TELEF. (SERVIDOR COMUNICACION) VER DETAL"/>
    <s v="09.09.2014"/>
    <n v="17949465.789999999"/>
    <n v="7628522.959999999"/>
    <s v="ZLIN"/>
    <n v="10"/>
    <n v="0"/>
    <n v="0"/>
    <n v="0"/>
    <s v="ZLIN"/>
    <n v="10"/>
    <n v="0"/>
    <n v="0"/>
    <n v="0"/>
    <m/>
    <m/>
    <m/>
  </r>
  <r>
    <s v="120606001669-1"/>
    <x v="30"/>
    <m/>
    <s v="INTEGRACION PLATAFORMA SIEMENS CON LYNC"/>
    <s v="10.09.2014"/>
    <n v="4893730.55"/>
    <n v="2079835.48"/>
    <s v="ZLIN"/>
    <n v="10"/>
    <n v="0"/>
    <n v="0"/>
    <n v="0"/>
    <s v="ZLIN"/>
    <n v="10"/>
    <n v="0"/>
    <n v="0"/>
    <n v="0"/>
    <m/>
    <m/>
    <m/>
  </r>
  <r>
    <s v="120606001669-2"/>
    <x v="30"/>
    <m/>
    <s v="ACTUALIZACION SISTEMAS TELEWARE"/>
    <s v="26.09.2014"/>
    <n v="7548624"/>
    <n v="3208165.2"/>
    <s v="ZLIN"/>
    <n v="10"/>
    <n v="0"/>
    <n v="0"/>
    <n v="0"/>
    <s v="ZLIN"/>
    <n v="10"/>
    <n v="0"/>
    <n v="0"/>
    <n v="0"/>
    <m/>
    <m/>
    <m/>
  </r>
  <r>
    <s v="120606001670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1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2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3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4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5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6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7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8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79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0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1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2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3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4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5-0"/>
    <x v="30"/>
    <m/>
    <s v="ACCESS POINT"/>
    <s v="19.05.2014"/>
    <n v="741220.43"/>
    <n v="399950.20000000007"/>
    <s v="ZLIN"/>
    <n v="10"/>
    <n v="0"/>
    <n v="0"/>
    <n v="0"/>
    <s v="ZLIN"/>
    <n v="10"/>
    <n v="0"/>
    <n v="0"/>
    <n v="0"/>
    <m/>
    <m/>
    <m/>
  </r>
  <r>
    <s v="120606001686-0"/>
    <x v="30"/>
    <m/>
    <s v="SWITCH"/>
    <s v="19.05.2014"/>
    <n v="4392415.12"/>
    <n v="2370073.9900000002"/>
    <s v="ZLIN"/>
    <n v="10"/>
    <n v="0"/>
    <n v="0"/>
    <n v="0"/>
    <s v="ZLIN"/>
    <n v="10"/>
    <n v="0"/>
    <n v="0"/>
    <n v="0"/>
    <m/>
    <m/>
    <m/>
  </r>
  <r>
    <s v="120606001687-0"/>
    <x v="30"/>
    <m/>
    <s v="SWITCH"/>
    <s v="19.05.2014"/>
    <n v="4392415.12"/>
    <n v="2370073.9900000002"/>
    <s v="ZLIN"/>
    <n v="10"/>
    <n v="0"/>
    <n v="0"/>
    <n v="0"/>
    <s v="ZLIN"/>
    <n v="10"/>
    <n v="0"/>
    <n v="0"/>
    <n v="0"/>
    <m/>
    <m/>
    <m/>
  </r>
  <r>
    <s v="120606001688-0"/>
    <x v="30"/>
    <m/>
    <s v="SWITCH"/>
    <s v="19.05.2014"/>
    <n v="4392415.12"/>
    <n v="2370073.9900000002"/>
    <s v="ZLIN"/>
    <n v="10"/>
    <n v="0"/>
    <n v="0"/>
    <n v="0"/>
    <s v="ZLIN"/>
    <n v="10"/>
    <n v="0"/>
    <n v="0"/>
    <n v="0"/>
    <m/>
    <m/>
    <m/>
  </r>
  <r>
    <s v="120606001689-0"/>
    <x v="30"/>
    <m/>
    <s v="SWITCH"/>
    <s v="19.05.2014"/>
    <n v="4392415.12"/>
    <n v="2370073.9900000002"/>
    <s v="ZLIN"/>
    <n v="10"/>
    <n v="0"/>
    <n v="0"/>
    <n v="0"/>
    <s v="ZLIN"/>
    <n v="10"/>
    <n v="0"/>
    <n v="0"/>
    <n v="0"/>
    <m/>
    <m/>
    <m/>
  </r>
  <r>
    <s v="120606001690-0"/>
    <x v="30"/>
    <m/>
    <s v="ROUTER"/>
    <s v="19.05.2014"/>
    <n v="2077448.21"/>
    <n v="1896199.3"/>
    <s v="ZLIN"/>
    <n v="5"/>
    <n v="0"/>
    <n v="0"/>
    <n v="0"/>
    <s v="ZLIN"/>
    <n v="10"/>
    <n v="0"/>
    <n v="0"/>
    <n v="0"/>
    <m/>
    <m/>
    <m/>
  </r>
  <r>
    <s v="120606001691-0"/>
    <x v="30"/>
    <m/>
    <s v="ROUTER"/>
    <s v="19.05.2014"/>
    <n v="2077448.21"/>
    <n v="1896199.3"/>
    <s v="ZLIN"/>
    <n v="5"/>
    <n v="0"/>
    <n v="0"/>
    <n v="0"/>
    <s v="ZLIN"/>
    <n v="10"/>
    <n v="0"/>
    <n v="0"/>
    <n v="0"/>
    <m/>
    <m/>
    <m/>
  </r>
  <r>
    <s v="120606001692-0"/>
    <x v="30"/>
    <m/>
    <s v="ROUTER"/>
    <s v="19.05.2014"/>
    <n v="9770772.9499999993"/>
    <n v="8918312.7299999986"/>
    <s v="ZLIN"/>
    <n v="5"/>
    <n v="0"/>
    <n v="0"/>
    <n v="0"/>
    <s v="ZLIN"/>
    <n v="10"/>
    <n v="0"/>
    <n v="0"/>
    <n v="0"/>
    <m/>
    <m/>
    <m/>
  </r>
  <r>
    <s v="120606001693-0"/>
    <x v="30"/>
    <m/>
    <s v="ROUTER"/>
    <s v="19.05.2014"/>
    <n v="9770772.9499999993"/>
    <n v="8918312.7299999986"/>
    <s v="ZLIN"/>
    <n v="5"/>
    <n v="0"/>
    <n v="0"/>
    <n v="0"/>
    <s v="ZLIN"/>
    <n v="10"/>
    <n v="0"/>
    <n v="0"/>
    <n v="0"/>
    <m/>
    <m/>
    <m/>
  </r>
  <r>
    <s v="120606001694-0"/>
    <x v="30"/>
    <m/>
    <s v="SWITCH"/>
    <s v="19.05.2014"/>
    <n v="2058833.9"/>
    <n v="1110912.46"/>
    <s v="ZLIN"/>
    <n v="10"/>
    <n v="0"/>
    <n v="0"/>
    <n v="0"/>
    <s v="ZLIN"/>
    <n v="10"/>
    <n v="0"/>
    <n v="0"/>
    <n v="0"/>
    <m/>
    <m/>
    <m/>
  </r>
  <r>
    <s v="120606001695-0"/>
    <x v="30"/>
    <m/>
    <s v="SWITCH"/>
    <s v="19.05.2014"/>
    <n v="2058833.9"/>
    <n v="1110912.46"/>
    <s v="ZLIN"/>
    <n v="10"/>
    <n v="0"/>
    <n v="0"/>
    <n v="0"/>
    <s v="ZLIN"/>
    <n v="10"/>
    <n v="0"/>
    <n v="0"/>
    <n v="0"/>
    <m/>
    <m/>
    <m/>
  </r>
  <r>
    <s v="120606001696-0"/>
    <x v="30"/>
    <m/>
    <s v="SWITCH"/>
    <s v="19.05.2014"/>
    <n v="2058833.9"/>
    <n v="1110912.46"/>
    <s v="ZLIN"/>
    <n v="10"/>
    <n v="0"/>
    <n v="0"/>
    <n v="0"/>
    <s v="ZLIN"/>
    <n v="10"/>
    <n v="0"/>
    <n v="0"/>
    <n v="0"/>
    <m/>
    <m/>
    <m/>
  </r>
  <r>
    <s v="120606001697-0"/>
    <x v="30"/>
    <m/>
    <s v="SWITCH"/>
    <s v="19.05.2014"/>
    <n v="2058833.9"/>
    <n v="1110912.46"/>
    <s v="ZLIN"/>
    <n v="10"/>
    <n v="0"/>
    <n v="0"/>
    <n v="0"/>
    <s v="ZLIN"/>
    <n v="10"/>
    <n v="0"/>
    <n v="0"/>
    <n v="0"/>
    <m/>
    <m/>
    <m/>
  </r>
  <r>
    <s v="120606001698-0"/>
    <x v="30"/>
    <m/>
    <s v="SWITCH"/>
    <s v="19.05.2014"/>
    <n v="5598687.9500000002"/>
    <n v="3020958.71"/>
    <s v="ZLIN"/>
    <n v="10"/>
    <n v="0"/>
    <n v="0"/>
    <n v="0"/>
    <s v="ZLIN"/>
    <n v="10"/>
    <n v="0"/>
    <n v="0"/>
    <n v="0"/>
    <m/>
    <m/>
    <m/>
  </r>
  <r>
    <s v="120606001699-0"/>
    <x v="30"/>
    <m/>
    <s v="EQUIPO ADMINISTRADOR ANCHO DE BANDA"/>
    <s v="19.05.2014"/>
    <n v="11985939.98"/>
    <n v="6251000.6400000006"/>
    <s v="ZLIN"/>
    <n v="10"/>
    <n v="0"/>
    <n v="0"/>
    <n v="0"/>
    <s v="ZLIN"/>
    <n v="10"/>
    <n v="0"/>
    <n v="0"/>
    <n v="0"/>
    <m/>
    <m/>
    <m/>
  </r>
  <r>
    <s v="120606001700-0"/>
    <x v="30"/>
    <m/>
    <s v="EQUIPO ADMINISTRADOR ANCHO DE BANDA"/>
    <s v="19.05.2014"/>
    <n v="11985939.98"/>
    <n v="6251000.6400000006"/>
    <s v="ZLIN"/>
    <n v="10"/>
    <n v="0"/>
    <n v="0"/>
    <n v="0"/>
    <s v="ZLIN"/>
    <n v="10"/>
    <n v="0"/>
    <n v="0"/>
    <n v="0"/>
    <m/>
    <m/>
    <m/>
  </r>
  <r>
    <s v="120606001701-0"/>
    <x v="30"/>
    <m/>
    <s v="EQUIPO ADMINISTRADOR ANCHO DE BANDA"/>
    <s v="19.05.2014"/>
    <n v="11985939.98"/>
    <n v="6251000.6400000006"/>
    <s v="ZLIN"/>
    <n v="10"/>
    <n v="0"/>
    <n v="0"/>
    <n v="0"/>
    <s v="ZLIN"/>
    <n v="10"/>
    <n v="0"/>
    <n v="0"/>
    <n v="0"/>
    <m/>
    <m/>
    <m/>
  </r>
  <r>
    <s v="120606001702-0"/>
    <x v="30"/>
    <m/>
    <s v="EQUIPO ADMINISTRADOR ANCHO DE BANDA"/>
    <s v="19.05.2014"/>
    <n v="11985939.98"/>
    <n v="6251000.6400000006"/>
    <s v="ZLIN"/>
    <n v="10"/>
    <n v="0"/>
    <n v="0"/>
    <n v="0"/>
    <s v="ZLIN"/>
    <n v="10"/>
    <n v="0"/>
    <n v="0"/>
    <n v="0"/>
    <m/>
    <m/>
    <m/>
  </r>
  <r>
    <s v="120606001703-0"/>
    <x v="30"/>
    <m/>
    <s v="EQUIPO ADMINISTRADOR ANCHO DE BANDA"/>
    <s v="19.05.2014"/>
    <n v="11914164.109999999"/>
    <n v="6213567.5299999993"/>
    <s v="ZLIN"/>
    <n v="10"/>
    <n v="0"/>
    <n v="0"/>
    <n v="0"/>
    <s v="ZLIN"/>
    <n v="10"/>
    <n v="0"/>
    <n v="0"/>
    <n v="0"/>
    <m/>
    <m/>
    <m/>
  </r>
  <r>
    <s v="120606001704-0"/>
    <x v="30"/>
    <m/>
    <s v="EQUIPO ADMINISTRADOR ANCHO DE BANDA"/>
    <s v="19.05.2014"/>
    <n v="11914159.1"/>
    <n v="6213564.9299999997"/>
    <s v="ZLIN"/>
    <n v="10"/>
    <n v="0"/>
    <n v="0"/>
    <n v="0"/>
    <s v="ZLIN"/>
    <n v="10"/>
    <n v="0"/>
    <n v="0"/>
    <n v="0"/>
    <m/>
    <m/>
    <m/>
  </r>
  <r>
    <s v="120606001705-0"/>
    <x v="30"/>
    <m/>
    <s v="CONECTOR INALAMBRICO LITE SHOW"/>
    <s v="19.05.2014"/>
    <n v="195000"/>
    <n v="105218.75"/>
    <s v="ZLIN"/>
    <n v="10"/>
    <n v="0"/>
    <n v="0"/>
    <n v="0"/>
    <s v="ZLIN"/>
    <n v="10"/>
    <n v="0"/>
    <n v="0"/>
    <n v="0"/>
    <m/>
    <m/>
    <m/>
  </r>
  <r>
    <s v="120606001706-0"/>
    <x v="30"/>
    <m/>
    <s v="CONECTOR INALAMBRICO LITE SHOW"/>
    <s v="19.05.2014"/>
    <n v="195000"/>
    <n v="105218.75"/>
    <s v="ZLIN"/>
    <n v="10"/>
    <n v="0"/>
    <n v="0"/>
    <n v="0"/>
    <s v="ZLIN"/>
    <n v="10"/>
    <n v="0"/>
    <n v="0"/>
    <n v="0"/>
    <m/>
    <m/>
    <m/>
  </r>
  <r>
    <s v="120606001707-0"/>
    <x v="30"/>
    <m/>
    <s v="CONECTOR INALAMBRICO LITE SHOW"/>
    <s v="19.05.2014"/>
    <n v="195000"/>
    <n v="105218.75"/>
    <s v="ZLIN"/>
    <n v="10"/>
    <n v="0"/>
    <n v="0"/>
    <n v="0"/>
    <s v="ZLIN"/>
    <n v="10"/>
    <n v="0"/>
    <n v="0"/>
    <n v="0"/>
    <m/>
    <m/>
    <m/>
  </r>
  <r>
    <s v="120606001708-0"/>
    <x v="30"/>
    <m/>
    <s v="CONECTOR INALAMBRICO LITE SHOW"/>
    <s v="19.05.2014"/>
    <n v="195000"/>
    <n v="105218.75"/>
    <s v="ZLIN"/>
    <n v="10"/>
    <n v="0"/>
    <n v="0"/>
    <n v="0"/>
    <s v="ZLIN"/>
    <n v="10"/>
    <n v="0"/>
    <n v="0"/>
    <n v="0"/>
    <m/>
    <m/>
    <m/>
  </r>
  <r>
    <s v="120606001709-0"/>
    <x v="30"/>
    <m/>
    <s v="CONECTOR INALAMBRICO LITE SHOW"/>
    <s v="19.05.2014"/>
    <n v="195000"/>
    <n v="105218.75"/>
    <s v="ZLIN"/>
    <n v="10"/>
    <n v="0"/>
    <n v="0"/>
    <n v="0"/>
    <s v="ZLIN"/>
    <n v="10"/>
    <n v="0"/>
    <n v="0"/>
    <n v="0"/>
    <m/>
    <m/>
    <m/>
  </r>
  <r>
    <s v="120606001710-0"/>
    <x v="30"/>
    <m/>
    <s v="CONECTOR INALAMBRICO LITE SHOW"/>
    <s v="19.05.2014"/>
    <n v="195000"/>
    <n v="105218.75"/>
    <s v="ZLIN"/>
    <n v="10"/>
    <n v="0"/>
    <n v="0"/>
    <n v="0"/>
    <s v="ZLIN"/>
    <n v="10"/>
    <n v="0"/>
    <n v="0"/>
    <n v="0"/>
    <m/>
    <m/>
    <m/>
  </r>
  <r>
    <s v="120606001711-0"/>
    <x v="30"/>
    <m/>
    <s v="PROYECTOR  (PRESIDENCIA)"/>
    <s v="19.05.2014"/>
    <n v="787402.72"/>
    <n v="467520.36"/>
    <s v="ZLIN"/>
    <n v="10"/>
    <n v="0"/>
    <n v="0"/>
    <n v="0"/>
    <s v="ZLIN"/>
    <n v="10"/>
    <n v="0"/>
    <n v="0"/>
    <n v="0"/>
    <m/>
    <m/>
    <m/>
  </r>
  <r>
    <s v="120606001712-0"/>
    <x v="30"/>
    <m/>
    <s v="PANTALLA (SODA ED. HERNAN GARRON)"/>
    <s v="19.05.2014"/>
    <n v="689729.4"/>
    <n v="415753.56"/>
    <s v="ZLIN"/>
    <n v="10"/>
    <n v="0"/>
    <n v="0"/>
    <n v="0"/>
    <s v="ZLIN"/>
    <n v="10"/>
    <n v="0"/>
    <n v="0"/>
    <n v="0"/>
    <m/>
    <m/>
    <m/>
  </r>
  <r>
    <s v="120606001713-0"/>
    <x v="30"/>
    <m/>
    <s v="PROYECTOR (SODA ED. HERNAN GARRON)"/>
    <s v="19.05.2014"/>
    <n v="482810.58"/>
    <n v="291027.49"/>
    <s v="ZLIN"/>
    <n v="10"/>
    <n v="0"/>
    <n v="0"/>
    <n v="0"/>
    <s v="ZLIN"/>
    <n v="10"/>
    <n v="0"/>
    <n v="0"/>
    <n v="0"/>
    <m/>
    <m/>
    <m/>
  </r>
  <r>
    <s v="120606001714-0"/>
    <x v="30"/>
    <m/>
    <s v="ACCESS POINT (REFINERIA)"/>
    <s v="19.05.2014"/>
    <n v="603281.5"/>
    <n v="358198.39"/>
    <s v="ZLIN"/>
    <n v="10"/>
    <n v="0"/>
    <n v="0"/>
    <n v="0"/>
    <s v="ZLIN"/>
    <n v="10"/>
    <n v="0"/>
    <n v="0"/>
    <n v="0"/>
    <m/>
    <m/>
    <m/>
  </r>
  <r>
    <s v="120606001715-0"/>
    <x v="30"/>
    <m/>
    <s v="EQ. COMUNIC. PROTEC. PERIMETRAL (IPS MCAFFE 2950"/>
    <s v="19.05.2014"/>
    <n v="34402582.380000003"/>
    <n v="18563060.07"/>
    <s v="ZLIN"/>
    <n v="10"/>
    <n v="0"/>
    <n v="0"/>
    <n v="0"/>
    <s v="ZLIN"/>
    <n v="10"/>
    <n v="0"/>
    <n v="0"/>
    <n v="0"/>
    <m/>
    <m/>
    <m/>
  </r>
  <r>
    <s v="120606001716-0"/>
    <x v="30"/>
    <m/>
    <s v="EQ. COMUNIC. PROTEC. PERIMETRAL (IPS MCAFFE 2850"/>
    <s v="19.05.2014"/>
    <n v="34402582.380000003"/>
    <n v="18563060.07"/>
    <s v="ZLIN"/>
    <n v="10"/>
    <n v="0"/>
    <n v="0"/>
    <n v="0"/>
    <s v="ZLIN"/>
    <n v="10"/>
    <n v="0"/>
    <n v="0"/>
    <n v="0"/>
    <m/>
    <m/>
    <m/>
  </r>
  <r>
    <s v="120606001717-0"/>
    <x v="30"/>
    <m/>
    <s v="TELEFONO INALAMBRICO"/>
    <s v="19.05.2014"/>
    <n v="259334.8"/>
    <n v="152809.41999999998"/>
    <s v="ZLIN"/>
    <n v="10"/>
    <n v="0"/>
    <n v="0"/>
    <n v="0"/>
    <s v="ZLIN"/>
    <n v="10"/>
    <n v="0"/>
    <n v="0"/>
    <n v="0"/>
    <m/>
    <m/>
    <m/>
  </r>
  <r>
    <s v="120606001718-0"/>
    <x v="30"/>
    <m/>
    <s v="TELEFONO INALAMBRICO"/>
    <s v="19.05.2014"/>
    <n v="259334.8"/>
    <n v="152809.41999999998"/>
    <s v="ZLIN"/>
    <n v="10"/>
    <n v="0"/>
    <n v="0"/>
    <n v="0"/>
    <s v="ZLIN"/>
    <n v="10"/>
    <n v="0"/>
    <n v="0"/>
    <n v="0"/>
    <m/>
    <m/>
    <m/>
  </r>
  <r>
    <s v="120606001719-0"/>
    <x v="30"/>
    <m/>
    <s v="PARLANTE TIPO COLUMNA"/>
    <s v="04.04.2014"/>
    <n v="673883.41"/>
    <n v="314478.92000000004"/>
    <s v="ZLIN"/>
    <n v="10"/>
    <n v="0"/>
    <n v="0"/>
    <n v="0"/>
    <s v="ZLIN"/>
    <n v="10"/>
    <n v="0"/>
    <n v="0"/>
    <n v="0"/>
    <m/>
    <m/>
    <m/>
  </r>
  <r>
    <s v="120606001720-0"/>
    <x v="30"/>
    <m/>
    <s v="MICROFONO"/>
    <s v="04.04.2014"/>
    <n v="261970.84"/>
    <n v="122253.04999999999"/>
    <s v="ZLIN"/>
    <n v="10"/>
    <n v="0"/>
    <n v="0"/>
    <n v="0"/>
    <s v="ZLIN"/>
    <n v="10"/>
    <n v="0"/>
    <n v="0"/>
    <n v="0"/>
    <m/>
    <m/>
    <m/>
  </r>
  <r>
    <s v="120606001721-0"/>
    <x v="30"/>
    <m/>
    <s v="CAMARA TERMICA"/>
    <s v="10.09.2014"/>
    <n v="13075401.279999999"/>
    <n v="5557045.5499999989"/>
    <s v="ZLIN"/>
    <n v="10"/>
    <n v="0"/>
    <n v="0"/>
    <n v="0"/>
    <s v="ZLIN"/>
    <n v="10"/>
    <n v="0"/>
    <n v="0"/>
    <n v="0"/>
    <m/>
    <m/>
    <m/>
  </r>
  <r>
    <s v="120606001722-0"/>
    <x v="30"/>
    <m/>
    <s v="LECTORA LARGO ALCANCE RFID"/>
    <s v="05.06.2014"/>
    <n v="2381317.02"/>
    <n v="1071592.6499999999"/>
    <s v="ZLIN"/>
    <n v="10"/>
    <n v="0"/>
    <n v="0"/>
    <n v="0"/>
    <s v="ZLIN"/>
    <n v="10"/>
    <n v="0"/>
    <n v="0"/>
    <n v="0"/>
    <m/>
    <m/>
    <m/>
  </r>
  <r>
    <s v="120606001723-0"/>
    <x v="30"/>
    <m/>
    <s v="CONTROLADOR ACX DE ACCESO"/>
    <s v="05.06.2014"/>
    <n v="1506677.91"/>
    <n v="510596.40999999992"/>
    <s v="ZLIN"/>
    <n v="15"/>
    <n v="0"/>
    <n v="0"/>
    <n v="0"/>
    <s v="ZLIN"/>
    <n v="10"/>
    <n v="0"/>
    <n v="0"/>
    <n v="0"/>
    <m/>
    <m/>
    <m/>
  </r>
  <r>
    <s v="120606001724-0"/>
    <x v="30"/>
    <m/>
    <s v="LECTORA LARGO ALCANCE RFID"/>
    <s v="05.06.2014"/>
    <n v="2381317.02"/>
    <n v="1071592.6499999999"/>
    <s v="ZLIN"/>
    <n v="10"/>
    <n v="0"/>
    <n v="0"/>
    <n v="0"/>
    <s v="ZLIN"/>
    <n v="10"/>
    <n v="0"/>
    <n v="0"/>
    <n v="0"/>
    <m/>
    <m/>
    <m/>
  </r>
  <r>
    <s v="120606001725-0"/>
    <x v="30"/>
    <m/>
    <s v="ACTUADOR CON BANCO DE NITROGENO"/>
    <s v="03.11.2014"/>
    <n v="24260732.16"/>
    <n v="9906465.6400000006"/>
    <s v="ZLIN"/>
    <n v="10"/>
    <n v="0"/>
    <n v="0"/>
    <n v="0"/>
    <s v="ZLIN"/>
    <n v="10"/>
    <n v="0"/>
    <n v="0"/>
    <n v="0"/>
    <m/>
    <m/>
    <m/>
  </r>
  <r>
    <s v="120606001725-1"/>
    <x v="30"/>
    <m/>
    <s v="ACTUADOR CON BANCO DE NITROGENO"/>
    <s v="11.11.2014"/>
    <n v="334441.01"/>
    <n v="136563.41"/>
    <s v="ZLIN"/>
    <n v="10"/>
    <n v="0"/>
    <n v="0"/>
    <n v="0"/>
    <s v="ZLIN"/>
    <n v="10"/>
    <n v="0"/>
    <n v="0"/>
    <n v="0"/>
    <m/>
    <m/>
    <m/>
  </r>
  <r>
    <s v="120606001726-0"/>
    <x v="30"/>
    <m/>
    <s v="ACTUADOR CON BANCO DE NITROGENO"/>
    <s v="03.11.2014"/>
    <n v="24260732.149999999"/>
    <n v="9906465.629999999"/>
    <s v="ZLIN"/>
    <n v="10"/>
    <n v="0"/>
    <n v="0"/>
    <n v="0"/>
    <s v="ZLIN"/>
    <n v="10"/>
    <n v="0"/>
    <n v="0"/>
    <n v="0"/>
    <m/>
    <m/>
    <m/>
  </r>
  <r>
    <s v="120606001726-1"/>
    <x v="30"/>
    <m/>
    <s v="ACTUADOR CON BANCO DE NITROGENO"/>
    <s v="11.11.2014"/>
    <n v="334441.02"/>
    <n v="136563.41000000003"/>
    <s v="ZLIN"/>
    <n v="10"/>
    <n v="0"/>
    <n v="0"/>
    <n v="0"/>
    <s v="ZLIN"/>
    <n v="10"/>
    <n v="0"/>
    <n v="0"/>
    <n v="0"/>
    <m/>
    <m/>
    <m/>
  </r>
  <r>
    <s v="120606001732-0"/>
    <x v="30"/>
    <m/>
    <s v="PROYECTOR"/>
    <s v="07.04.2014"/>
    <n v="290000"/>
    <n v="135333.32999999999"/>
    <s v="ZLIN"/>
    <n v="10"/>
    <n v="0"/>
    <n v="0"/>
    <n v="0"/>
    <s v="ZLIN"/>
    <n v="10"/>
    <n v="0"/>
    <n v="0"/>
    <n v="0"/>
    <m/>
    <m/>
    <m/>
  </r>
  <r>
    <s v="120606001733-0"/>
    <x v="30"/>
    <m/>
    <s v="PROYECTOR"/>
    <s v="07.04.2014"/>
    <n v="500000"/>
    <n v="233333.33000000002"/>
    <s v="ZLIN"/>
    <n v="10"/>
    <n v="0"/>
    <n v="0"/>
    <n v="0"/>
    <s v="ZLIN"/>
    <n v="10"/>
    <n v="0"/>
    <n v="0"/>
    <n v="0"/>
    <m/>
    <m/>
    <m/>
  </r>
  <r>
    <s v="120606001735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36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37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38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39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0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1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2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3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4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5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6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7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8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49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0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1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2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3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4-0"/>
    <x v="30"/>
    <m/>
    <s v="Radios de comunicación portátiles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5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6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7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8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59-0"/>
    <x v="30"/>
    <m/>
    <s v="Radio de comunicación portátil UHF"/>
    <s v="03.09.2014"/>
    <n v="416305.36"/>
    <n v="0"/>
    <s v="ZLIN"/>
    <n v="10"/>
    <n v="0"/>
    <n v="0"/>
    <n v="0"/>
    <s v="ZLIN"/>
    <n v="10"/>
    <n v="0"/>
    <n v="0"/>
    <n v="0"/>
    <m/>
    <m/>
    <m/>
  </r>
  <r>
    <s v="120606001760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61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62-0"/>
    <x v="30"/>
    <m/>
    <s v="Radio de comunicación portátil UHF"/>
    <s v="03.09.2014"/>
    <n v="416305.36"/>
    <n v="176929.78"/>
    <s v="ZLIN"/>
    <n v="10"/>
    <n v="0"/>
    <n v="0"/>
    <n v="0"/>
    <s v="ZLIN"/>
    <n v="10"/>
    <n v="0"/>
    <n v="0"/>
    <n v="0"/>
    <m/>
    <m/>
    <m/>
  </r>
  <r>
    <s v="120606001763-0"/>
    <x v="30"/>
    <m/>
    <s v="base Radio de comunicación UHF"/>
    <s v="03.09.2014"/>
    <n v="665843.31999999995"/>
    <n v="282983.39999999997"/>
    <s v="ZLIN"/>
    <n v="10"/>
    <n v="0"/>
    <n v="0"/>
    <n v="0"/>
    <s v="ZLIN"/>
    <n v="10"/>
    <n v="0"/>
    <n v="0"/>
    <n v="0"/>
    <m/>
    <m/>
    <m/>
  </r>
  <r>
    <s v="120606001764-0"/>
    <x v="30"/>
    <m/>
    <s v="Base Radio de comunicación UHF"/>
    <s v="03.09.2014"/>
    <n v="665843.31999999995"/>
    <n v="282983.39999999997"/>
    <s v="ZLIN"/>
    <n v="10"/>
    <n v="0"/>
    <n v="0"/>
    <n v="0"/>
    <s v="ZLIN"/>
    <n v="10"/>
    <n v="0"/>
    <n v="0"/>
    <n v="0"/>
    <m/>
    <m/>
    <m/>
  </r>
  <r>
    <s v="120606001765-0"/>
    <x v="30"/>
    <m/>
    <s v="Radio de comunicación base UHF"/>
    <s v="03.09.2014"/>
    <n v="665843.31999999995"/>
    <n v="282983.39999999997"/>
    <s v="ZLIN"/>
    <n v="10"/>
    <n v="0"/>
    <n v="0"/>
    <n v="0"/>
    <s v="ZLIN"/>
    <n v="10"/>
    <n v="0"/>
    <n v="0"/>
    <n v="0"/>
    <m/>
    <m/>
    <m/>
  </r>
  <r>
    <s v="120606001766-0"/>
    <x v="30"/>
    <m/>
    <s v="Radios de comunicación bases UHF"/>
    <s v="03.09.2014"/>
    <n v="665843.31999999995"/>
    <n v="282983.39999999997"/>
    <s v="ZLIN"/>
    <n v="10"/>
    <n v="0"/>
    <n v="0"/>
    <n v="0"/>
    <s v="ZLIN"/>
    <n v="10"/>
    <n v="0"/>
    <n v="0"/>
    <n v="0"/>
    <m/>
    <m/>
    <m/>
  </r>
  <r>
    <s v="120606001767-0"/>
    <x v="30"/>
    <m/>
    <s v="Radios de comunicación bases UHF"/>
    <s v="03.09.2014"/>
    <n v="469033.28"/>
    <n v="199339.15000000002"/>
    <s v="ZLIN"/>
    <n v="10"/>
    <n v="0"/>
    <n v="0"/>
    <n v="0"/>
    <s v="ZLIN"/>
    <n v="10"/>
    <n v="0"/>
    <n v="0"/>
    <n v="0"/>
    <m/>
    <m/>
    <m/>
  </r>
  <r>
    <s v="120606001768-0"/>
    <x v="30"/>
    <m/>
    <s v="Radios de comunicación bases UHF"/>
    <s v="03.09.2014"/>
    <n v="469033.28"/>
    <n v="199339.15000000002"/>
    <s v="ZLIN"/>
    <n v="10"/>
    <n v="0"/>
    <n v="0"/>
    <n v="0"/>
    <s v="ZLIN"/>
    <n v="10"/>
    <n v="0"/>
    <n v="0"/>
    <n v="0"/>
    <m/>
    <m/>
    <m/>
  </r>
  <r>
    <s v="120606001769-0"/>
    <x v="30"/>
    <m/>
    <s v="Radios de comunicación bases UHF"/>
    <s v="03.09.2014"/>
    <n v="469033.28"/>
    <n v="199339.15000000002"/>
    <s v="ZLIN"/>
    <n v="10"/>
    <n v="0"/>
    <n v="0"/>
    <n v="0"/>
    <s v="ZLIN"/>
    <n v="10"/>
    <n v="0"/>
    <n v="0"/>
    <n v="0"/>
    <m/>
    <m/>
    <m/>
  </r>
  <r>
    <s v="120606001770-0"/>
    <x v="30"/>
    <m/>
    <s v="Radios de comunicación bases UHF"/>
    <s v="03.09.2014"/>
    <n v="469033.28"/>
    <n v="199339.15000000002"/>
    <s v="ZLIN"/>
    <n v="10"/>
    <n v="0"/>
    <n v="0"/>
    <n v="0"/>
    <s v="ZLIN"/>
    <n v="10"/>
    <n v="0"/>
    <n v="0"/>
    <n v="0"/>
    <m/>
    <m/>
    <m/>
  </r>
  <r>
    <s v="120606001771-0"/>
    <x v="30"/>
    <m/>
    <s v="Radios de comunicación bases UHF"/>
    <s v="03.09.2014"/>
    <n v="469033.28"/>
    <n v="199339.15000000002"/>
    <s v="ZLIN"/>
    <n v="10"/>
    <n v="0"/>
    <n v="0"/>
    <n v="0"/>
    <s v="ZLIN"/>
    <n v="10"/>
    <n v="0"/>
    <n v="0"/>
    <n v="0"/>
    <m/>
    <m/>
    <m/>
  </r>
  <r>
    <s v="120606001772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3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4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5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6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7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8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79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0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1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2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3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4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5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6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7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8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89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0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1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2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3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4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5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6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7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8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799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800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801-0"/>
    <x v="30"/>
    <m/>
    <s v="RADIO PORTATIL ANALOGO-DIGITAL PANTALLA"/>
    <s v="03.09.2014"/>
    <n v="455390"/>
    <n v="193540.75"/>
    <s v="ZLIN"/>
    <n v="10"/>
    <n v="0"/>
    <n v="0"/>
    <n v="0"/>
    <s v="ZLIN"/>
    <n v="10"/>
    <n v="0"/>
    <n v="0"/>
    <n v="0"/>
    <m/>
    <m/>
    <m/>
  </r>
  <r>
    <s v="120606001806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07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08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09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0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1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2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3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4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5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6-0"/>
    <x v="30"/>
    <m/>
    <s v="RADIO PORTATIL ANALOGO-DIGITAL SIN PANTALLA"/>
    <s v="03.09.2014"/>
    <n v="345441"/>
    <n v="0"/>
    <s v="ZLIN"/>
    <n v="10"/>
    <n v="0"/>
    <n v="0"/>
    <n v="0"/>
    <s v="ZLIN"/>
    <n v="10"/>
    <n v="0"/>
    <n v="0"/>
    <n v="0"/>
    <m/>
    <m/>
    <m/>
  </r>
  <r>
    <s v="120606001817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8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19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0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1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2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3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4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5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6-0"/>
    <x v="30"/>
    <m/>
    <s v="RADIO PORTATIL ANALOGO-DIGITAL SIN PANTALLA"/>
    <s v="03.09.2014"/>
    <n v="345441"/>
    <n v="146812.43"/>
    <s v="ZLIN"/>
    <n v="10"/>
    <n v="0"/>
    <n v="0"/>
    <n v="0"/>
    <s v="ZLIN"/>
    <n v="10"/>
    <n v="0"/>
    <n v="0"/>
    <n v="0"/>
    <m/>
    <m/>
    <m/>
  </r>
  <r>
    <s v="120606001827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28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29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0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1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2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3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4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5-0"/>
    <x v="30"/>
    <m/>
    <s v="RADIO PORTATIL ANALOGO-DIGITAL PANTALLA"/>
    <s v="03.09.2014"/>
    <n v="488047"/>
    <n v="207419.97999999998"/>
    <s v="ZLIN"/>
    <n v="10"/>
    <n v="0"/>
    <n v="0"/>
    <n v="0"/>
    <s v="ZLIN"/>
    <n v="10"/>
    <n v="0"/>
    <n v="0"/>
    <n v="0"/>
    <m/>
    <m/>
    <m/>
  </r>
  <r>
    <s v="120606001836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37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38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39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0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1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2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3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4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5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6-0"/>
    <x v="30"/>
    <m/>
    <s v="RADIO MOVIL DIGITAL PANTALLA ALFANUMERICA"/>
    <s v="03.09.2014"/>
    <n v="445220"/>
    <n v="189218.5"/>
    <s v="ZLIN"/>
    <n v="10"/>
    <n v="0"/>
    <n v="0"/>
    <n v="0"/>
    <s v="ZLIN"/>
    <n v="10"/>
    <n v="0"/>
    <n v="0"/>
    <n v="0"/>
    <m/>
    <m/>
    <m/>
  </r>
  <r>
    <s v="120606001847-0"/>
    <x v="30"/>
    <m/>
    <s v="RADIO MOVIL DIGITAL PANTALLA ALFANUMERICA"/>
    <s v="03.09.2014"/>
    <n v="275155"/>
    <n v="116940.88"/>
    <s v="ZLIN"/>
    <n v="10"/>
    <n v="0"/>
    <n v="0"/>
    <n v="0"/>
    <s v="ZLIN"/>
    <n v="10"/>
    <n v="0"/>
    <n v="0"/>
    <n v="0"/>
    <m/>
    <m/>
    <m/>
  </r>
  <r>
    <s v="120606001848-0"/>
    <x v="30"/>
    <m/>
    <s v="DIADEMA PARA EQ. RADIOCOMUNICACION"/>
    <s v="03.09.2014"/>
    <n v="302275"/>
    <n v="128466.88"/>
    <s v="ZLIN"/>
    <n v="10"/>
    <n v="0"/>
    <n v="0"/>
    <n v="0"/>
    <s v="ZLIN"/>
    <n v="10"/>
    <n v="0"/>
    <n v="0"/>
    <n v="0"/>
    <m/>
    <m/>
    <m/>
  </r>
  <r>
    <s v="120606001849-0"/>
    <x v="30"/>
    <m/>
    <s v="RADIO MOVIL DIGITAL PANTALLA NUMERICA"/>
    <s v="03.09.2014"/>
    <n v="402393"/>
    <n v="171017.03"/>
    <s v="ZLIN"/>
    <n v="10"/>
    <n v="0"/>
    <n v="0"/>
    <n v="0"/>
    <s v="ZLIN"/>
    <n v="10"/>
    <n v="0"/>
    <n v="0"/>
    <n v="0"/>
    <m/>
    <m/>
    <m/>
  </r>
  <r>
    <s v="120606001850-0"/>
    <x v="30"/>
    <m/>
    <s v="RADIO MOVIL DIGITAL PANTALLA NUMERICA"/>
    <s v="03.09.2014"/>
    <n v="402393"/>
    <n v="171017.03"/>
    <s v="ZLIN"/>
    <n v="10"/>
    <n v="0"/>
    <n v="0"/>
    <n v="0"/>
    <s v="ZLIN"/>
    <n v="10"/>
    <n v="0"/>
    <n v="0"/>
    <n v="0"/>
    <m/>
    <m/>
    <m/>
  </r>
  <r>
    <s v="120606001851-0"/>
    <x v="30"/>
    <m/>
    <s v="RADIO MOVIL DIGITAL PANTALLA NUMERICA"/>
    <s v="03.09.2014"/>
    <n v="402393"/>
    <n v="171017.03"/>
    <s v="ZLIN"/>
    <n v="10"/>
    <n v="0"/>
    <n v="0"/>
    <n v="0"/>
    <s v="ZLIN"/>
    <n v="10"/>
    <n v="0"/>
    <n v="0"/>
    <n v="0"/>
    <m/>
    <m/>
    <m/>
  </r>
  <r>
    <s v="120606001852-0"/>
    <x v="30"/>
    <m/>
    <s v="RADIO MOVIL DIGITAL PANTALLA NUMERICA"/>
    <s v="03.09.2014"/>
    <n v="402393"/>
    <n v="171017.03"/>
    <s v="ZLIN"/>
    <n v="10"/>
    <n v="0"/>
    <n v="0"/>
    <n v="0"/>
    <s v="ZLIN"/>
    <n v="10"/>
    <n v="0"/>
    <n v="0"/>
    <n v="0"/>
    <m/>
    <m/>
    <m/>
  </r>
  <r>
    <s v="120606001853-0"/>
    <x v="30"/>
    <m/>
    <s v="RADIO MOVIL DIGITAL PANTALLA NUMERICA"/>
    <s v="03.09.2014"/>
    <n v="402393"/>
    <n v="171017.03"/>
    <s v="ZLIN"/>
    <n v="10"/>
    <n v="0"/>
    <n v="0"/>
    <n v="0"/>
    <s v="ZLIN"/>
    <n v="10"/>
    <n v="0"/>
    <n v="0"/>
    <n v="0"/>
    <m/>
    <m/>
    <m/>
  </r>
  <r>
    <s v="120606001854-0"/>
    <x v="30"/>
    <m/>
    <s v="REPETIDOR DIGITAL UHF  (CERRO GURDIAN)"/>
    <s v="03.09.2014"/>
    <n v="4378750"/>
    <n v="1860968.75"/>
    <s v="ZLIN"/>
    <n v="10"/>
    <n v="0"/>
    <n v="0"/>
    <n v="0"/>
    <s v="ZLIN"/>
    <n v="10"/>
    <n v="0"/>
    <n v="0"/>
    <n v="0"/>
    <m/>
    <m/>
    <m/>
  </r>
  <r>
    <s v="120606001855-0"/>
    <x v="30"/>
    <m/>
    <s v="RADIO ENLACE INALAMBRICO (CERRO GALLO)"/>
    <s v="12.09.2014"/>
    <n v="10936721.699999999"/>
    <n v="4648106.7199999988"/>
    <s v="ZLIN"/>
    <n v="10"/>
    <n v="0"/>
    <n v="0"/>
    <n v="0"/>
    <s v="ZLIN"/>
    <n v="10"/>
    <n v="0"/>
    <n v="0"/>
    <n v="0"/>
    <m/>
    <m/>
    <m/>
  </r>
  <r>
    <s v="120606001857-0"/>
    <x v="30"/>
    <m/>
    <s v="PROYECTOR"/>
    <s v="14.05.2014"/>
    <n v="916382"/>
    <n v="420008.42"/>
    <s v="ZLIN"/>
    <n v="10"/>
    <n v="0"/>
    <n v="0"/>
    <n v="0"/>
    <s v="ZLIN"/>
    <n v="10"/>
    <n v="0"/>
    <n v="0"/>
    <n v="0"/>
    <m/>
    <m/>
    <m/>
  </r>
  <r>
    <s v="120606001858-0"/>
    <x v="30"/>
    <m/>
    <s v="PROYECTOR DE MULTIMEDIA"/>
    <s v="14.05.2014"/>
    <n v="798725.12"/>
    <n v="366082.33999999997"/>
    <s v="ZLIN"/>
    <n v="10"/>
    <n v="0"/>
    <n v="0"/>
    <n v="0"/>
    <s v="ZLIN"/>
    <n v="10"/>
    <n v="0"/>
    <n v="0"/>
    <n v="0"/>
    <m/>
    <m/>
    <m/>
  </r>
  <r>
    <s v="120606001859-0"/>
    <x v="30"/>
    <m/>
    <s v="Kit de actualización para repetidora motorola"/>
    <s v="26.08.2014"/>
    <n v="1923514.7"/>
    <n v="833523.04"/>
    <s v="ZLIN"/>
    <n v="10"/>
    <n v="0"/>
    <n v="0"/>
    <n v="0"/>
    <s v="ZLIN"/>
    <n v="10"/>
    <n v="0"/>
    <n v="0"/>
    <n v="0"/>
    <m/>
    <m/>
    <m/>
  </r>
  <r>
    <s v="120606001860-0"/>
    <x v="30"/>
    <m/>
    <s v="CAMARA DE VIDEO"/>
    <s v="22.08.2014"/>
    <n v="1949922.58"/>
    <n v="844966.46"/>
    <s v="ZLIN"/>
    <n v="10"/>
    <n v="0"/>
    <n v="0"/>
    <n v="0"/>
    <s v="ZLIN"/>
    <n v="10"/>
    <n v="0"/>
    <n v="0"/>
    <n v="0"/>
    <m/>
    <m/>
    <m/>
  </r>
  <r>
    <s v="120606001861-0"/>
    <x v="30"/>
    <m/>
    <s v="CAMARA DE VIDEO"/>
    <s v="17.11.2014"/>
    <n v="2744256.5"/>
    <n v="1120571.3999999999"/>
    <s v="ZLIN"/>
    <n v="10"/>
    <n v="0"/>
    <n v="0"/>
    <n v="0"/>
    <s v="ZLIN"/>
    <n v="10"/>
    <n v="0"/>
    <n v="0"/>
    <n v="0"/>
    <m/>
    <m/>
    <m/>
  </r>
  <r>
    <s v="120606001862-0"/>
    <x v="30"/>
    <m/>
    <s v="Trípode"/>
    <s v="17.11.2014"/>
    <n v="297431.03000000003"/>
    <n v="121450.99000000002"/>
    <s v="ZLIN"/>
    <n v="10"/>
    <n v="0"/>
    <n v="0"/>
    <n v="0"/>
    <s v="ZLIN"/>
    <n v="10"/>
    <n v="0"/>
    <n v="0"/>
    <n v="0"/>
    <m/>
    <m/>
    <m/>
  </r>
  <r>
    <s v="120606001863-0"/>
    <x v="30"/>
    <m/>
    <s v="Lámpara portátil"/>
    <s v="17.11.2014"/>
    <n v="160855.56"/>
    <n v="65682.69"/>
    <s v="ZLIN"/>
    <n v="10"/>
    <n v="0"/>
    <n v="0"/>
    <n v="0"/>
    <s v="ZLIN"/>
    <n v="10"/>
    <n v="0"/>
    <n v="0"/>
    <n v="0"/>
    <m/>
    <m/>
    <m/>
  </r>
  <r>
    <s v="120606001864-0"/>
    <x v="30"/>
    <m/>
    <s v="Micrófono de solapa inalámbrico"/>
    <s v="17.11.2014"/>
    <n v="698052.42"/>
    <n v="285038.06000000006"/>
    <s v="ZLIN"/>
    <n v="10"/>
    <n v="0"/>
    <n v="0"/>
    <n v="0"/>
    <s v="ZLIN"/>
    <n v="10"/>
    <n v="0"/>
    <n v="0"/>
    <n v="0"/>
    <m/>
    <m/>
    <m/>
  </r>
  <r>
    <s v="120606001866-0"/>
    <x v="30"/>
    <m/>
    <s v="Maleta rígida"/>
    <s v="17.11.2014"/>
    <n v="154785.54"/>
    <n v="63204.090000000011"/>
    <s v="ZLIN"/>
    <n v="10"/>
    <n v="0"/>
    <n v="0"/>
    <n v="0"/>
    <s v="ZLIN"/>
    <n v="10"/>
    <n v="0"/>
    <n v="0"/>
    <n v="0"/>
    <m/>
    <m/>
    <m/>
  </r>
  <r>
    <s v="120606001867-0"/>
    <x v="30"/>
    <m/>
    <s v="Soporte de hombro"/>
    <s v="17.11.2014"/>
    <n v="367236.27"/>
    <n v="149954.82"/>
    <s v="ZLIN"/>
    <n v="10"/>
    <n v="0"/>
    <n v="0"/>
    <n v="0"/>
    <s v="ZLIN"/>
    <n v="10"/>
    <n v="0"/>
    <n v="0"/>
    <n v="0"/>
    <m/>
    <m/>
    <m/>
  </r>
  <r>
    <s v="120606001868-0"/>
    <x v="30"/>
    <m/>
    <s v="Set kit de 3 luces led portátiles"/>
    <s v="17.11.2014"/>
    <n v="3505437.13"/>
    <n v="1431386.8199999998"/>
    <s v="ZLIN"/>
    <n v="10"/>
    <n v="0"/>
    <n v="0"/>
    <n v="0"/>
    <s v="ZLIN"/>
    <n v="10"/>
    <n v="0"/>
    <n v="0"/>
    <n v="0"/>
    <m/>
    <m/>
    <m/>
  </r>
  <r>
    <s v="120606001869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0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1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2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3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4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5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6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7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8-0"/>
    <x v="30"/>
    <m/>
    <s v="RADIO PORTATIL"/>
    <s v="30.06.2014"/>
    <n v="955258.94"/>
    <n v="429866.5199999999"/>
    <s v="ZLIN"/>
    <n v="10"/>
    <n v="0"/>
    <n v="0"/>
    <n v="0"/>
    <s v="ZLIN"/>
    <n v="10"/>
    <n v="0"/>
    <n v="0"/>
    <n v="0"/>
    <m/>
    <m/>
    <m/>
  </r>
  <r>
    <s v="120606001879-0"/>
    <x v="30"/>
    <m/>
    <s v="RADIO BASE"/>
    <s v="30.06.2014"/>
    <n v="1685748.67"/>
    <n v="758586.90999999992"/>
    <s v="ZLIN"/>
    <n v="10"/>
    <n v="0"/>
    <n v="0"/>
    <n v="0"/>
    <s v="ZLIN"/>
    <n v="10"/>
    <n v="0"/>
    <n v="0"/>
    <n v="0"/>
    <m/>
    <m/>
    <m/>
  </r>
  <r>
    <s v="120606001880-0"/>
    <x v="30"/>
    <m/>
    <s v="RADIO DE COMUNICACION"/>
    <s v="24.06.2014"/>
    <n v="108000"/>
    <n v="48600"/>
    <s v="ZLIN"/>
    <n v="10"/>
    <n v="0"/>
    <n v="0"/>
    <n v="0"/>
    <s v="ZLIN"/>
    <n v="10"/>
    <n v="0"/>
    <n v="0"/>
    <n v="0"/>
    <m/>
    <m/>
    <m/>
  </r>
  <r>
    <s v="120606001881-0"/>
    <x v="30"/>
    <m/>
    <s v="GPS"/>
    <s v="22.07.2014"/>
    <n v="495222.5"/>
    <n v="227939.91999999998"/>
    <s v="ZLIN"/>
    <n v="10"/>
    <n v="0"/>
    <n v="0"/>
    <n v="0"/>
    <s v="ZLIN"/>
    <n v="10"/>
    <n v="0"/>
    <n v="0"/>
    <n v="0"/>
    <m/>
    <m/>
    <m/>
  </r>
  <r>
    <s v="120606001882-0"/>
    <x v="30"/>
    <m/>
    <s v="GPS"/>
    <s v="22.07.2014"/>
    <n v="495222.5"/>
    <n v="227939.91999999998"/>
    <s v="ZLIN"/>
    <n v="10"/>
    <n v="0"/>
    <n v="0"/>
    <n v="0"/>
    <s v="ZLIN"/>
    <n v="10"/>
    <n v="0"/>
    <n v="0"/>
    <n v="0"/>
    <m/>
    <m/>
    <m/>
  </r>
  <r>
    <s v="120606001883-0"/>
    <x v="30"/>
    <m/>
    <s v="GPS"/>
    <s v="22.07.2014"/>
    <n v="495222.5"/>
    <n v="227939.91999999998"/>
    <s v="ZLIN"/>
    <n v="10"/>
    <n v="0"/>
    <n v="0"/>
    <n v="0"/>
    <s v="ZLIN"/>
    <n v="10"/>
    <n v="0"/>
    <n v="0"/>
    <n v="0"/>
    <m/>
    <m/>
    <m/>
  </r>
  <r>
    <s v="120606001884-0"/>
    <x v="30"/>
    <m/>
    <s v="GPS"/>
    <s v="22.07.2014"/>
    <n v="495222.5"/>
    <n v="227939.91999999998"/>
    <s v="ZLIN"/>
    <n v="10"/>
    <n v="0"/>
    <n v="0"/>
    <n v="0"/>
    <s v="ZLIN"/>
    <n v="10"/>
    <n v="0"/>
    <n v="0"/>
    <n v="0"/>
    <m/>
    <m/>
    <m/>
  </r>
  <r>
    <s v="120606001885-0"/>
    <x v="30"/>
    <m/>
    <s v="GPS"/>
    <s v="22.07.2014"/>
    <n v="495222.5"/>
    <n v="227939.91999999998"/>
    <s v="ZLIN"/>
    <n v="10"/>
    <n v="0"/>
    <n v="0"/>
    <n v="0"/>
    <s v="ZLIN"/>
    <n v="10"/>
    <n v="0"/>
    <n v="0"/>
    <n v="0"/>
    <m/>
    <m/>
    <m/>
  </r>
  <r>
    <s v="120606001886-0"/>
    <x v="30"/>
    <m/>
    <s v="PANTALLA LED PARA MONITOREO"/>
    <s v="28.11.2014"/>
    <n v="1050632.1299999999"/>
    <n v="429008.10999999987"/>
    <s v="ZLIN"/>
    <n v="10"/>
    <n v="0"/>
    <n v="0"/>
    <n v="0"/>
    <s v="ZLIN"/>
    <n v="10"/>
    <n v="0"/>
    <n v="0"/>
    <n v="0"/>
    <m/>
    <m/>
    <m/>
  </r>
  <r>
    <s v="120606001887-0"/>
    <x v="30"/>
    <m/>
    <s v="PANTALLA LED PARA MONITOREO"/>
    <s v="28.11.2014"/>
    <n v="996440.63"/>
    <n v="406879.91000000003"/>
    <s v="ZLIN"/>
    <n v="10"/>
    <n v="0"/>
    <n v="0"/>
    <n v="0"/>
    <s v="ZLIN"/>
    <n v="10"/>
    <n v="0"/>
    <n v="0"/>
    <n v="0"/>
    <m/>
    <m/>
    <m/>
  </r>
  <r>
    <s v="120606001888-0"/>
    <x v="30"/>
    <m/>
    <s v="PANTALLA LED PARA MONITOREO"/>
    <s v="28.11.2014"/>
    <n v="13858903.82"/>
    <n v="5195227.01"/>
    <s v="ZLIN"/>
    <n v="10"/>
    <n v="0"/>
    <n v="0"/>
    <n v="0"/>
    <s v="ZLIN"/>
    <n v="10"/>
    <n v="0"/>
    <n v="0"/>
    <n v="0"/>
    <m/>
    <m/>
    <m/>
  </r>
  <r>
    <s v="120606001889-0"/>
    <x v="30"/>
    <m/>
    <s v="PANTALLA LED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890-0"/>
    <x v="30"/>
    <m/>
    <s v="PANTALLA LED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891-0"/>
    <x v="30"/>
    <m/>
    <s v="PANTALLA LED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892-0"/>
    <x v="30"/>
    <m/>
    <s v="PANTALLA LED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893-0"/>
    <x v="30"/>
    <m/>
    <s v="PANTALLA LED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894-0"/>
    <x v="30"/>
    <m/>
    <s v="PANTALLA LED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895-0"/>
    <x v="30"/>
    <m/>
    <s v="RADIO DIGITAL"/>
    <s v="08.10.2014"/>
    <n v="387231.84"/>
    <n v="161346.59000000003"/>
    <s v="ZLIN"/>
    <n v="10"/>
    <n v="0"/>
    <n v="0"/>
    <n v="0"/>
    <s v="ZLIN"/>
    <n v="10"/>
    <n v="0"/>
    <n v="0"/>
    <n v="0"/>
    <m/>
    <m/>
    <m/>
  </r>
  <r>
    <s v="120606001896-0"/>
    <x v="30"/>
    <m/>
    <s v="RADIO DIGITAL"/>
    <s v="08.10.2014"/>
    <n v="387231.84"/>
    <n v="161346.59000000003"/>
    <s v="ZLIN"/>
    <n v="10"/>
    <n v="0"/>
    <n v="0"/>
    <n v="0"/>
    <s v="ZLIN"/>
    <n v="10"/>
    <n v="0"/>
    <n v="0"/>
    <n v="0"/>
    <m/>
    <m/>
    <m/>
  </r>
  <r>
    <s v="120606001897-0"/>
    <x v="30"/>
    <m/>
    <s v="RADIO DIGITAL"/>
    <s v="08.10.2014"/>
    <n v="387231.84"/>
    <n v="161346.59000000003"/>
    <s v="ZLIN"/>
    <n v="10"/>
    <n v="0"/>
    <n v="0"/>
    <n v="0"/>
    <s v="ZLIN"/>
    <n v="10"/>
    <n v="0"/>
    <n v="0"/>
    <n v="0"/>
    <m/>
    <m/>
    <m/>
  </r>
  <r>
    <s v="120606001898-0"/>
    <x v="30"/>
    <m/>
    <s v="RADIO DIGITAL"/>
    <s v="08.10.2014"/>
    <n v="387231.84"/>
    <n v="161346.59000000003"/>
    <s v="ZLIN"/>
    <n v="10"/>
    <n v="0"/>
    <n v="0"/>
    <n v="0"/>
    <s v="ZLIN"/>
    <n v="10"/>
    <n v="0"/>
    <n v="0"/>
    <n v="0"/>
    <m/>
    <m/>
    <m/>
  </r>
  <r>
    <s v="120606001899-0"/>
    <x v="30"/>
    <m/>
    <s v="RADIO DIGITAL"/>
    <s v="08.10.2014"/>
    <n v="387231.84"/>
    <n v="161346.59000000003"/>
    <s v="ZLIN"/>
    <n v="10"/>
    <n v="0"/>
    <n v="0"/>
    <n v="0"/>
    <s v="ZLIN"/>
    <n v="10"/>
    <n v="0"/>
    <n v="0"/>
    <n v="0"/>
    <m/>
    <m/>
    <m/>
  </r>
  <r>
    <s v="120606001900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1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2-0"/>
    <x v="30"/>
    <m/>
    <s v="RADIO DIGITAL ANALOGIC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3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4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5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6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7-0"/>
    <x v="30"/>
    <m/>
    <s v="RADIO DIGITAL PÓRTA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8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09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0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1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2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3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4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5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6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7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8-0"/>
    <x v="30"/>
    <m/>
    <s v="RADIO DIGITAL PORTÁTIL ANÁLOGO SIN PANTALLA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19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0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1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2-0"/>
    <x v="30"/>
    <m/>
    <s v="RADIO INTERCOMUNICADOR PORTÁTIL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3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4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5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6-0"/>
    <x v="30"/>
    <m/>
    <s v="RADIO DIGITAL"/>
    <s v="08.10.2014"/>
    <n v="332700.77"/>
    <n v="138625.33000000002"/>
    <s v="ZLIN"/>
    <n v="10"/>
    <n v="0"/>
    <n v="0"/>
    <n v="0"/>
    <s v="ZLIN"/>
    <n v="10"/>
    <n v="0"/>
    <n v="0"/>
    <n v="0"/>
    <m/>
    <m/>
    <m/>
  </r>
  <r>
    <s v="120606001927-0"/>
    <x v="30"/>
    <m/>
    <s v="PANEL DE CONTROL PARA REPETIDORA"/>
    <s v="27.08.2014"/>
    <n v="1638500"/>
    <n v="530181.31000000006"/>
    <s v="ZLIN"/>
    <n v="15"/>
    <n v="0"/>
    <n v="0"/>
    <n v="0"/>
    <s v="ZLIN"/>
    <n v="10"/>
    <n v="0"/>
    <n v="0"/>
    <n v="0"/>
    <m/>
    <m/>
    <m/>
  </r>
  <r>
    <s v="120606001928-0"/>
    <x v="30"/>
    <m/>
    <s v="PANEL DE CONTROL PARA REPETIDORA"/>
    <s v="27.08.2014"/>
    <n v="1638500"/>
    <n v="530181.31000000006"/>
    <s v="ZLIN"/>
    <n v="15"/>
    <n v="0"/>
    <n v="0"/>
    <n v="0"/>
    <s v="ZLIN"/>
    <n v="10"/>
    <n v="0"/>
    <n v="0"/>
    <n v="0"/>
    <m/>
    <m/>
    <m/>
  </r>
  <r>
    <s v="120606001929-0"/>
    <x v="30"/>
    <m/>
    <s v="SWITCH DE 8 PUERTOS SEG. VIGILANCIA"/>
    <s v="18.07.2014"/>
    <n v="132842.79999999999"/>
    <n v="58672.239999999991"/>
    <s v="ZLIN"/>
    <n v="10"/>
    <n v="0"/>
    <n v="0"/>
    <n v="0"/>
    <s v="ZLIN"/>
    <n v="10"/>
    <n v="0"/>
    <n v="0"/>
    <n v="0"/>
    <m/>
    <m/>
    <m/>
  </r>
  <r>
    <s v="120606001930-0"/>
    <x v="30"/>
    <m/>
    <s v="SWITCH DE 8 PUERTOS SEG. VIGILANCIA"/>
    <s v="18.07.2014"/>
    <n v="132842.79999999999"/>
    <n v="58672.239999999991"/>
    <s v="ZLIN"/>
    <n v="10"/>
    <n v="0"/>
    <n v="0"/>
    <n v="0"/>
    <s v="ZLIN"/>
    <n v="10"/>
    <n v="0"/>
    <n v="0"/>
    <n v="0"/>
    <m/>
    <m/>
    <m/>
  </r>
  <r>
    <s v="120606001931-0"/>
    <x v="30"/>
    <m/>
    <s v="TELEFONO CELULAR"/>
    <s v="01.07.2014"/>
    <n v="183999"/>
    <n v="81266.23"/>
    <s v="ZLIN"/>
    <n v="10"/>
    <n v="0"/>
    <n v="0"/>
    <n v="0"/>
    <s v="ZLIN"/>
    <n v="10"/>
    <n v="0"/>
    <n v="0"/>
    <n v="0"/>
    <m/>
    <m/>
    <m/>
  </r>
  <r>
    <s v="120606001932-0"/>
    <x v="30"/>
    <m/>
    <s v="RECEPTOR GPS"/>
    <s v="31.12.2014"/>
    <n v="2686776.99"/>
    <n v="1074710.8000000003"/>
    <s v="ZLIN"/>
    <n v="10"/>
    <n v="0"/>
    <n v="0"/>
    <n v="0"/>
    <s v="ZLIN"/>
    <n v="10"/>
    <n v="0"/>
    <n v="0"/>
    <n v="0"/>
    <m/>
    <m/>
    <m/>
  </r>
  <r>
    <s v="120606001933-0"/>
    <x v="30"/>
    <m/>
    <s v="SWITCH (SEGURIDAD REFINERIA)"/>
    <s v="18.07.2014"/>
    <n v="132842.79999999999"/>
    <n v="58672.239999999991"/>
    <s v="ZLIN"/>
    <n v="10"/>
    <n v="0"/>
    <n v="0"/>
    <n v="0"/>
    <s v="ZLIN"/>
    <n v="10"/>
    <n v="0"/>
    <n v="0"/>
    <n v="0"/>
    <m/>
    <m/>
    <m/>
  </r>
  <r>
    <s v="120606001934-0"/>
    <x v="30"/>
    <m/>
    <s v="SWITCH (SEGURIDAD REFINERIA)"/>
    <s v="18.07.2014"/>
    <n v="132842.79999999999"/>
    <n v="58672.239999999991"/>
    <s v="ZLIN"/>
    <n v="10"/>
    <n v="0"/>
    <n v="0"/>
    <n v="0"/>
    <s v="ZLIN"/>
    <n v="10"/>
    <n v="0"/>
    <n v="0"/>
    <n v="0"/>
    <m/>
    <m/>
    <m/>
  </r>
  <r>
    <s v="120606001935-0"/>
    <x v="30"/>
    <m/>
    <s v="SWITCH (SEGURIDAD REFINERIA)"/>
    <s v="18.07.2014"/>
    <n v="132842.79999999999"/>
    <n v="58672.239999999991"/>
    <s v="ZLIN"/>
    <n v="10"/>
    <n v="0"/>
    <n v="0"/>
    <n v="0"/>
    <s v="ZLIN"/>
    <n v="10"/>
    <n v="0"/>
    <n v="0"/>
    <n v="0"/>
    <m/>
    <m/>
    <m/>
  </r>
  <r>
    <s v="120606001936-0"/>
    <x v="30"/>
    <m/>
    <s v="PANTALLA PARA MONITOREO"/>
    <s v="28.11.2014"/>
    <n v="2731600.25"/>
    <n v="1115403.44"/>
    <s v="ZLIN"/>
    <n v="10"/>
    <n v="0"/>
    <n v="0"/>
    <n v="0"/>
    <s v="ZLIN"/>
    <n v="10"/>
    <n v="0"/>
    <n v="0"/>
    <n v="0"/>
    <m/>
    <m/>
    <m/>
  </r>
  <r>
    <s v="120606001937-0"/>
    <x v="30"/>
    <m/>
    <s v="PROYECTOR SALA CAPACITACION"/>
    <s v="01.08.2014"/>
    <n v="1226219.1200000001"/>
    <n v="531361.6100000001"/>
    <s v="ZLIN"/>
    <n v="10"/>
    <n v="0"/>
    <n v="0"/>
    <n v="0"/>
    <s v="ZLIN"/>
    <n v="10"/>
    <n v="0"/>
    <n v="0"/>
    <n v="0"/>
    <m/>
    <m/>
    <m/>
  </r>
  <r>
    <s v="120606001938-0"/>
    <x v="30"/>
    <m/>
    <s v="SISTEMA DE TELEFONIA VoIP"/>
    <s v="31.08.2014"/>
    <n v="123459726.87"/>
    <n v="51841318.600000009"/>
    <s v="ZLIN"/>
    <n v="10"/>
    <n v="0"/>
    <n v="0"/>
    <n v="0"/>
    <s v="ZLIN"/>
    <n v="10"/>
    <n v="0"/>
    <n v="0"/>
    <n v="0"/>
    <m/>
    <m/>
    <m/>
  </r>
  <r>
    <s v="120606001939-0"/>
    <x v="30"/>
    <m/>
    <s v="PROYECTOR MULTIMEDIA"/>
    <s v="18.09.2014"/>
    <n v="699999.97"/>
    <n v="297500"/>
    <s v="ZLIN"/>
    <n v="10"/>
    <n v="0"/>
    <n v="0"/>
    <n v="0"/>
    <s v="ZLIN"/>
    <n v="10"/>
    <n v="0"/>
    <n v="0"/>
    <n v="0"/>
    <m/>
    <m/>
    <m/>
  </r>
  <r>
    <s v="120606001940-0"/>
    <x v="30"/>
    <m/>
    <s v="PROYETOR"/>
    <s v="18.09.2014"/>
    <n v="799999.32"/>
    <n v="339999.69999999995"/>
    <s v="ZLIN"/>
    <n v="10"/>
    <n v="0"/>
    <n v="0"/>
    <n v="0"/>
    <s v="ZLIN"/>
    <n v="10"/>
    <n v="0"/>
    <n v="0"/>
    <n v="0"/>
    <m/>
    <m/>
    <m/>
  </r>
  <r>
    <s v="120606001965-0"/>
    <x v="30"/>
    <m/>
    <s v="ACCESS POINT PARA MULTIMEDIA"/>
    <s v="04.09.2014"/>
    <n v="215531.68"/>
    <n v="91600.969999999987"/>
    <s v="ZLIN"/>
    <n v="10"/>
    <n v="0"/>
    <n v="0"/>
    <n v="0"/>
    <s v="ZLIN"/>
    <n v="10"/>
    <n v="0"/>
    <n v="0"/>
    <n v="0"/>
    <m/>
    <m/>
    <m/>
  </r>
  <r>
    <s v="120606001966-0"/>
    <x v="30"/>
    <m/>
    <s v="ACCESS POINT PARA MULTIMEDIA"/>
    <s v="04.09.2014"/>
    <n v="215531.68"/>
    <n v="91600.969999999987"/>
    <s v="ZLIN"/>
    <n v="10"/>
    <n v="0"/>
    <n v="0"/>
    <n v="0"/>
    <s v="ZLIN"/>
    <n v="10"/>
    <n v="0"/>
    <n v="0"/>
    <n v="0"/>
    <m/>
    <m/>
    <m/>
  </r>
  <r>
    <s v="120606001967-0"/>
    <x v="30"/>
    <m/>
    <s v="TELEFONO IP"/>
    <s v="30.09.2014"/>
    <n v="232793.89"/>
    <n v="125708.70000000001"/>
    <s v="ZLIN"/>
    <n v="10"/>
    <n v="0"/>
    <n v="0"/>
    <n v="0"/>
    <s v="ZLIN"/>
    <n v="10"/>
    <n v="0"/>
    <n v="0"/>
    <n v="0"/>
    <m/>
    <m/>
    <m/>
  </r>
  <r>
    <s v="120606001968-0"/>
    <x v="30"/>
    <m/>
    <s v="CELULAR"/>
    <s v="18.09.2014"/>
    <n v="156000"/>
    <n v="66300"/>
    <s v="ZLIN"/>
    <n v="10"/>
    <n v="0"/>
    <n v="0"/>
    <n v="0"/>
    <s v="ZLIN"/>
    <n v="10"/>
    <n v="0"/>
    <n v="0"/>
    <n v="0"/>
    <m/>
    <m/>
    <m/>
  </r>
  <r>
    <s v="120606001969-0"/>
    <x v="30"/>
    <m/>
    <s v="RADIO DE COMUNICACION"/>
    <s v="30.09.2014"/>
    <n v="535861.81999999995"/>
    <n v="284230.04999999993"/>
    <s v="ZLIN"/>
    <n v="10"/>
    <n v="0"/>
    <n v="0"/>
    <n v="0"/>
    <s v="ZLIN"/>
    <n v="10"/>
    <n v="0"/>
    <n v="0"/>
    <n v="0"/>
    <m/>
    <m/>
    <m/>
  </r>
  <r>
    <s v="120606001970-0"/>
    <x v="30"/>
    <m/>
    <s v="RADIO DE COMUNICACION"/>
    <s v="30.09.2014"/>
    <n v="535861.81999999995"/>
    <n v="284230.04999999993"/>
    <s v="ZLIN"/>
    <n v="10"/>
    <n v="0"/>
    <n v="0"/>
    <n v="0"/>
    <s v="ZLIN"/>
    <n v="10"/>
    <n v="0"/>
    <n v="0"/>
    <n v="0"/>
    <m/>
    <m/>
    <m/>
  </r>
  <r>
    <s v="120606001971-0"/>
    <x v="30"/>
    <m/>
    <s v="RADIO DE COMUNICACION"/>
    <s v="30.09.2014"/>
    <n v="535861.81999999995"/>
    <n v="284230.04999999993"/>
    <s v="ZLIN"/>
    <n v="10"/>
    <n v="0"/>
    <n v="0"/>
    <n v="0"/>
    <s v="ZLIN"/>
    <n v="10"/>
    <n v="0"/>
    <n v="0"/>
    <n v="0"/>
    <m/>
    <m/>
    <m/>
  </r>
  <r>
    <s v="120606001972-0"/>
    <x v="30"/>
    <m/>
    <s v="SISTEMA COMUNICACION PARA EQUIPO DE BUCEO"/>
    <s v="31.10.2014"/>
    <n v="1637765.5"/>
    <n v="801822.69"/>
    <s v="ZLIN"/>
    <n v="10"/>
    <n v="0"/>
    <n v="0"/>
    <n v="0"/>
    <s v="ZLIN"/>
    <n v="10"/>
    <n v="0"/>
    <n v="0"/>
    <n v="0"/>
    <m/>
    <m/>
    <m/>
  </r>
  <r>
    <s v="120606001973-0"/>
    <x v="30"/>
    <m/>
    <s v="TELEFONO IP"/>
    <s v="31.10.2014"/>
    <n v="313468.25"/>
    <n v="153468.82"/>
    <s v="ZLIN"/>
    <n v="10"/>
    <n v="0"/>
    <n v="0"/>
    <n v="0"/>
    <s v="ZLIN"/>
    <n v="10"/>
    <n v="0"/>
    <n v="0"/>
    <n v="0"/>
    <m/>
    <m/>
    <m/>
  </r>
  <r>
    <s v="120606001974-0"/>
    <x v="30"/>
    <m/>
    <s v="PROYECTOR MULTIMEDIA"/>
    <s v="03.10.2014"/>
    <n v="560000"/>
    <n v="233333.33000000002"/>
    <s v="ZLIN"/>
    <n v="10"/>
    <n v="0"/>
    <n v="0"/>
    <n v="0"/>
    <s v="ZLIN"/>
    <n v="10"/>
    <n v="0"/>
    <n v="0"/>
    <n v="0"/>
    <m/>
    <m/>
    <m/>
  </r>
  <r>
    <s v="120606001975-0"/>
    <x v="30"/>
    <m/>
    <s v="TELEFONO IP"/>
    <s v="31.10.2014"/>
    <n v="313468.25"/>
    <n v="153468.82"/>
    <s v="ZLIN"/>
    <n v="10"/>
    <n v="0"/>
    <n v="0"/>
    <n v="0"/>
    <s v="ZLIN"/>
    <n v="10"/>
    <n v="0"/>
    <n v="0"/>
    <n v="0"/>
    <m/>
    <m/>
    <m/>
  </r>
  <r>
    <s v="120606001976-0"/>
    <x v="30"/>
    <m/>
    <s v="EQUIPO CONECTIVIDAD PARA CABLEADO"/>
    <s v="28.11.2014"/>
    <n v="496163.95"/>
    <n v="202600.28000000003"/>
    <s v="ZLIN"/>
    <n v="10"/>
    <n v="0"/>
    <n v="0"/>
    <n v="0"/>
    <s v="ZLIN"/>
    <n v="10"/>
    <n v="0"/>
    <n v="0"/>
    <n v="0"/>
    <m/>
    <m/>
    <m/>
  </r>
  <r>
    <s v="120606001977-0"/>
    <x v="30"/>
    <m/>
    <s v="TELEFONO IP"/>
    <s v="30.11.2014"/>
    <n v="119085.09"/>
    <n v="48626.42"/>
    <s v="ZLIN"/>
    <n v="10"/>
    <n v="0"/>
    <n v="0"/>
    <n v="0"/>
    <s v="ZLIN"/>
    <n v="10"/>
    <n v="0"/>
    <n v="0"/>
    <n v="0"/>
    <m/>
    <m/>
    <m/>
  </r>
  <r>
    <s v="120606001978-0"/>
    <x v="30"/>
    <m/>
    <s v="TELEFONO IP"/>
    <s v="30.11.2014"/>
    <n v="119085.09"/>
    <n v="48626.42"/>
    <s v="ZLIN"/>
    <n v="10"/>
    <n v="0"/>
    <n v="0"/>
    <n v="0"/>
    <s v="ZLIN"/>
    <n v="10"/>
    <n v="0"/>
    <n v="0"/>
    <n v="0"/>
    <m/>
    <m/>
    <m/>
  </r>
  <r>
    <s v="120606001979-0"/>
    <x v="30"/>
    <m/>
    <s v="TELEFONO IP"/>
    <s v="30.11.2014"/>
    <n v="119085.09"/>
    <n v="48626.42"/>
    <s v="ZLIN"/>
    <n v="10"/>
    <n v="0"/>
    <n v="0"/>
    <n v="0"/>
    <s v="ZLIN"/>
    <n v="10"/>
    <n v="0"/>
    <n v="0"/>
    <n v="0"/>
    <m/>
    <m/>
    <m/>
  </r>
  <r>
    <s v="120606001980-0"/>
    <x v="30"/>
    <m/>
    <s v="TELEFONO IP"/>
    <s v="30.11.2014"/>
    <n v="119085.09"/>
    <n v="48626.42"/>
    <s v="ZLIN"/>
    <n v="10"/>
    <n v="0"/>
    <n v="0"/>
    <n v="0"/>
    <s v="ZLIN"/>
    <n v="10"/>
    <n v="0"/>
    <n v="0"/>
    <n v="0"/>
    <m/>
    <m/>
    <m/>
  </r>
  <r>
    <s v="120606001981-0"/>
    <x v="30"/>
    <m/>
    <s v="TELEFONO IP"/>
    <s v="30.11.2014"/>
    <n v="119085.09"/>
    <n v="48626.42"/>
    <s v="ZLIN"/>
    <n v="10"/>
    <n v="0"/>
    <n v="0"/>
    <n v="0"/>
    <s v="ZLIN"/>
    <n v="10"/>
    <n v="0"/>
    <n v="0"/>
    <n v="0"/>
    <m/>
    <m/>
    <m/>
  </r>
  <r>
    <s v="120606001982-0"/>
    <x v="30"/>
    <m/>
    <s v="TELEFONO IP"/>
    <s v="30.11.2014"/>
    <n v="193708.88"/>
    <n v="79097.8"/>
    <s v="ZLIN"/>
    <n v="10"/>
    <n v="0"/>
    <n v="0"/>
    <n v="0"/>
    <s v="ZLIN"/>
    <n v="10"/>
    <n v="0"/>
    <n v="0"/>
    <n v="0"/>
    <m/>
    <m/>
    <m/>
  </r>
  <r>
    <s v="120606001983-0"/>
    <x v="30"/>
    <m/>
    <s v="TELEFONO IP"/>
    <s v="30.11.2014"/>
    <n v="193708.88"/>
    <n v="79097.8"/>
    <s v="ZLIN"/>
    <n v="10"/>
    <n v="0"/>
    <n v="0"/>
    <n v="0"/>
    <s v="ZLIN"/>
    <n v="10"/>
    <n v="0"/>
    <n v="0"/>
    <n v="0"/>
    <m/>
    <m/>
    <m/>
  </r>
  <r>
    <s v="120606001984-0"/>
    <x v="30"/>
    <m/>
    <s v="TELEFONO IP"/>
    <s v="30.11.2014"/>
    <n v="193708.88"/>
    <n v="79097.8"/>
    <s v="ZLIN"/>
    <n v="10"/>
    <n v="0"/>
    <n v="0"/>
    <n v="0"/>
    <s v="ZLIN"/>
    <n v="10"/>
    <n v="0"/>
    <n v="0"/>
    <n v="0"/>
    <m/>
    <m/>
    <m/>
  </r>
  <r>
    <s v="120606001985-0"/>
    <x v="30"/>
    <m/>
    <s v="Organizador Equipo telecomunicación Auditoria"/>
    <s v="17.12.2014"/>
    <n v="155488"/>
    <n v="62195.199999999997"/>
    <s v="ZLIN"/>
    <n v="10"/>
    <n v="0"/>
    <n v="0"/>
    <n v="0"/>
    <s v="ZLIN"/>
    <n v="10"/>
    <n v="0"/>
    <n v="0"/>
    <n v="0"/>
    <m/>
    <m/>
    <m/>
  </r>
  <r>
    <s v="120606001986-0"/>
    <x v="30"/>
    <m/>
    <s v="Organizador Equipo telecomunicación Auditoria"/>
    <s v="17.12.2014"/>
    <n v="155488"/>
    <n v="62195.199999999997"/>
    <s v="ZLIN"/>
    <n v="10"/>
    <n v="0"/>
    <n v="0"/>
    <n v="0"/>
    <s v="ZLIN"/>
    <n v="10"/>
    <n v="0"/>
    <n v="0"/>
    <n v="0"/>
    <m/>
    <m/>
    <m/>
  </r>
  <r>
    <s v="120606001987-0"/>
    <x v="30"/>
    <m/>
    <s v="TELEFONO INALAMBRICO"/>
    <s v="19.12.2014"/>
    <n v="136278"/>
    <n v="54511.199999999997"/>
    <s v="ZLIN"/>
    <n v="10"/>
    <n v="0"/>
    <n v="0"/>
    <n v="0"/>
    <s v="ZLIN"/>
    <n v="10"/>
    <n v="0"/>
    <n v="0"/>
    <n v="0"/>
    <m/>
    <m/>
    <m/>
  </r>
  <r>
    <s v="120606001988-0"/>
    <x v="30"/>
    <m/>
    <s v="Sistema inalambrico de sonido"/>
    <s v="16.12.2014"/>
    <n v="281849.99"/>
    <n v="112740"/>
    <s v="ZLIN"/>
    <n v="10"/>
    <n v="0"/>
    <n v="0"/>
    <n v="0"/>
    <s v="ZLIN"/>
    <n v="10"/>
    <n v="0"/>
    <n v="0"/>
    <n v="0"/>
    <m/>
    <m/>
    <m/>
  </r>
  <r>
    <s v="120606001989-0"/>
    <x v="30"/>
    <m/>
    <s v="Sistema inalambrico de sonido"/>
    <s v="16.12.2014"/>
    <n v="281849.99"/>
    <n v="112740"/>
    <s v="ZLIN"/>
    <n v="10"/>
    <n v="0"/>
    <n v="0"/>
    <n v="0"/>
    <s v="ZLIN"/>
    <n v="10"/>
    <n v="0"/>
    <n v="0"/>
    <n v="0"/>
    <m/>
    <m/>
    <m/>
  </r>
  <r>
    <s v="120606001990-0"/>
    <x v="30"/>
    <m/>
    <s v="Mezcladora análoga de 12 canales"/>
    <s v="16.12.2014"/>
    <n v="216800"/>
    <n v="86720"/>
    <s v="ZLIN"/>
    <n v="10"/>
    <n v="0"/>
    <n v="0"/>
    <n v="0"/>
    <s v="ZLIN"/>
    <n v="10"/>
    <n v="0"/>
    <n v="0"/>
    <n v="0"/>
    <m/>
    <m/>
    <m/>
  </r>
  <r>
    <s v="120606001991-0"/>
    <x v="30"/>
    <m/>
    <s v="parlante amplificado"/>
    <s v="16.12.2014"/>
    <n v="169500"/>
    <n v="67800"/>
    <s v="ZLIN"/>
    <n v="10"/>
    <n v="0"/>
    <n v="0"/>
    <n v="0"/>
    <s v="ZLIN"/>
    <n v="10"/>
    <n v="0"/>
    <n v="0"/>
    <n v="0"/>
    <m/>
    <m/>
    <m/>
  </r>
  <r>
    <s v="120606001992-0"/>
    <x v="30"/>
    <m/>
    <s v="parlante amplificado"/>
    <s v="16.12.2014"/>
    <n v="169500"/>
    <n v="67800"/>
    <s v="ZLIN"/>
    <n v="10"/>
    <n v="0"/>
    <n v="0"/>
    <n v="0"/>
    <s v="ZLIN"/>
    <n v="10"/>
    <n v="0"/>
    <n v="0"/>
    <n v="0"/>
    <m/>
    <m/>
    <m/>
  </r>
  <r>
    <s v="120606001993-0"/>
    <x v="30"/>
    <m/>
    <s v="Proyector"/>
    <s v="18.12.2014"/>
    <n v="399885.3"/>
    <n v="159954.12"/>
    <s v="ZLIN"/>
    <n v="10"/>
    <n v="0"/>
    <n v="0"/>
    <n v="0"/>
    <s v="ZLIN"/>
    <n v="10"/>
    <n v="0"/>
    <n v="0"/>
    <n v="0"/>
    <m/>
    <m/>
    <m/>
  </r>
  <r>
    <s v="120606001996-0"/>
    <x v="30"/>
    <m/>
    <s v="Teléfono Inalámbrico Handset SL4"/>
    <s v="19.12.2014"/>
    <n v="136278"/>
    <n v="54511.199999999997"/>
    <s v="ZLIN"/>
    <n v="10"/>
    <n v="0"/>
    <n v="0"/>
    <n v="0"/>
    <s v="ZLIN"/>
    <n v="10"/>
    <n v="0"/>
    <n v="0"/>
    <n v="0"/>
    <m/>
    <m/>
    <m/>
  </r>
  <r>
    <s v="120606001997-0"/>
    <x v="30"/>
    <m/>
    <s v="TELEFONO CELULAR"/>
    <s v="18.12.2014"/>
    <n v="550000"/>
    <n v="220000"/>
    <s v="ZLIN"/>
    <n v="10"/>
    <n v="0"/>
    <n v="0"/>
    <n v="0"/>
    <s v="ZLIN"/>
    <n v="10"/>
    <n v="0"/>
    <n v="0"/>
    <n v="0"/>
    <m/>
    <m/>
    <m/>
  </r>
  <r>
    <s v="120606001998-0"/>
    <x v="30"/>
    <m/>
    <s v="TELEFONO CELULAR"/>
    <s v="18.12.2014"/>
    <n v="550000"/>
    <n v="220000"/>
    <s v="ZLIN"/>
    <n v="10"/>
    <n v="0"/>
    <n v="0"/>
    <n v="0"/>
    <s v="ZLIN"/>
    <n v="10"/>
    <n v="0"/>
    <n v="0"/>
    <n v="0"/>
    <m/>
    <m/>
    <m/>
  </r>
  <r>
    <s v="120606002000-0"/>
    <x v="30"/>
    <m/>
    <s v="PANTALLA 50&quot;"/>
    <s v="06.03.2015"/>
    <n v="527991.25"/>
    <n v="197996.71999999997"/>
    <s v="ZLIN"/>
    <n v="10"/>
    <n v="0"/>
    <n v="0"/>
    <n v="0"/>
    <s v="ZLIN"/>
    <n v="10"/>
    <n v="0"/>
    <n v="0"/>
    <n v="0"/>
    <m/>
    <m/>
    <m/>
  </r>
  <r>
    <s v="120606002001-0"/>
    <x v="30"/>
    <m/>
    <s v="PANTALLA 50&quot;"/>
    <s v="06.03.2015"/>
    <n v="527991.25"/>
    <n v="197996.71999999997"/>
    <s v="ZLIN"/>
    <n v="10"/>
    <n v="0"/>
    <n v="0"/>
    <n v="0"/>
    <s v="ZLIN"/>
    <n v="10"/>
    <n v="0"/>
    <n v="0"/>
    <n v="0"/>
    <m/>
    <m/>
    <m/>
  </r>
  <r>
    <s v="120606002002-0"/>
    <x v="30"/>
    <m/>
    <s v="PANTALLA 50&quot;"/>
    <s v="06.03.2015"/>
    <n v="527991.25"/>
    <n v="197996.71999999997"/>
    <s v="ZLIN"/>
    <n v="10"/>
    <n v="0"/>
    <n v="0"/>
    <n v="0"/>
    <s v="ZLIN"/>
    <n v="10"/>
    <n v="0"/>
    <n v="0"/>
    <n v="0"/>
    <m/>
    <m/>
    <m/>
  </r>
  <r>
    <s v="120606002003-0"/>
    <x v="30"/>
    <m/>
    <s v="PANTALLA 50&quot;"/>
    <s v="06.03.2015"/>
    <n v="527991.25"/>
    <n v="197996.71999999997"/>
    <s v="ZLIN"/>
    <n v="10"/>
    <n v="0"/>
    <n v="0"/>
    <n v="0"/>
    <s v="ZLIN"/>
    <n v="10"/>
    <n v="0"/>
    <n v="0"/>
    <n v="0"/>
    <m/>
    <m/>
    <m/>
  </r>
  <r>
    <s v="120606002005-0"/>
    <x v="30"/>
    <m/>
    <s v="TELEFONO CELULAR"/>
    <s v="16.03.2015"/>
    <n v="0"/>
    <n v="0"/>
    <s v="ZLIN"/>
    <n v="10"/>
    <n v="0"/>
    <n v="0"/>
    <n v="0"/>
    <s v="ZLIN"/>
    <n v="10"/>
    <n v="0"/>
    <n v="0"/>
    <n v="0"/>
    <m/>
    <m/>
    <m/>
  </r>
  <r>
    <s v="120606002006-0"/>
    <x v="30"/>
    <m/>
    <s v="PROYECTOR MULTIMEDIA"/>
    <s v="31.03.2015"/>
    <n v="560000"/>
    <n v="224583.34000000003"/>
    <s v="ZLIN"/>
    <n v="10"/>
    <n v="0"/>
    <n v="0"/>
    <n v="0"/>
    <s v="ZLIN"/>
    <n v="10"/>
    <n v="0"/>
    <n v="0"/>
    <n v="0"/>
    <m/>
    <m/>
    <m/>
  </r>
  <r>
    <s v="120606002007-0"/>
    <x v="30"/>
    <m/>
    <s v="RADIO DE COMUNICACIÓN"/>
    <s v="31.03.2015"/>
    <n v="495957"/>
    <n v="193733.21999999997"/>
    <s v="ZLIN"/>
    <n v="10"/>
    <n v="0"/>
    <n v="0"/>
    <n v="0"/>
    <s v="ZLIN"/>
    <n v="10"/>
    <n v="0"/>
    <n v="0"/>
    <n v="0"/>
    <m/>
    <m/>
    <m/>
  </r>
  <r>
    <s v="120606002008-0"/>
    <x v="30"/>
    <m/>
    <s v="RADIO DE COMUNICACIÓN"/>
    <s v="31.03.2015"/>
    <n v="495957"/>
    <n v="193733.21999999997"/>
    <s v="ZLIN"/>
    <n v="10"/>
    <n v="0"/>
    <n v="0"/>
    <n v="0"/>
    <s v="ZLIN"/>
    <n v="10"/>
    <n v="0"/>
    <n v="0"/>
    <n v="0"/>
    <m/>
    <m/>
    <m/>
  </r>
  <r>
    <s v="120606002009-0"/>
    <x v="30"/>
    <m/>
    <s v="RADIO DE COMUNICACIÓN"/>
    <s v="31.03.2015"/>
    <n v="495957"/>
    <n v="193733.21999999997"/>
    <s v="ZLIN"/>
    <n v="10"/>
    <n v="0"/>
    <n v="0"/>
    <n v="0"/>
    <s v="ZLIN"/>
    <n v="10"/>
    <n v="0"/>
    <n v="0"/>
    <n v="0"/>
    <m/>
    <m/>
    <m/>
  </r>
  <r>
    <s v="120606002010-0"/>
    <x v="30"/>
    <m/>
    <s v="RADIO DE COMUNICACIÓN"/>
    <s v="31.03.2015"/>
    <n v="495957"/>
    <n v="193733.21999999997"/>
    <s v="ZLIN"/>
    <n v="10"/>
    <n v="0"/>
    <n v="0"/>
    <n v="0"/>
    <s v="ZLIN"/>
    <n v="10"/>
    <n v="0"/>
    <n v="0"/>
    <n v="0"/>
    <m/>
    <m/>
    <m/>
  </r>
  <r>
    <s v="120606002011-0"/>
    <x v="30"/>
    <m/>
    <s v="TELEFONO CELULAR"/>
    <s v="25.03.2015"/>
    <n v="400000"/>
    <n v="150000"/>
    <s v="ZLIN"/>
    <n v="10"/>
    <n v="0"/>
    <n v="0"/>
    <n v="0"/>
    <s v="ZLIN"/>
    <n v="10"/>
    <n v="0"/>
    <n v="0"/>
    <n v="0"/>
    <m/>
    <m/>
    <m/>
  </r>
  <r>
    <s v="120606002012-0"/>
    <x v="30"/>
    <m/>
    <s v="TELEFONO CELULAR COLOR NEGRO"/>
    <s v="24.03.2015"/>
    <n v="400000"/>
    <n v="150000"/>
    <s v="ZLIN"/>
    <n v="10"/>
    <n v="0"/>
    <n v="0"/>
    <n v="0"/>
    <s v="ZLIN"/>
    <n v="10"/>
    <n v="0"/>
    <n v="0"/>
    <n v="0"/>
    <m/>
    <m/>
    <m/>
  </r>
  <r>
    <s v="120606002013-0"/>
    <x v="30"/>
    <m/>
    <s v="TARJETA PARA RAUTER SIMPE(comunicaciones)"/>
    <s v="31.03.2015"/>
    <n v="189294.82"/>
    <n v="96619.23000000001"/>
    <s v="ZLIN"/>
    <n v="10"/>
    <n v="0"/>
    <n v="0"/>
    <n v="0"/>
    <s v="ZLIN"/>
    <n v="10"/>
    <n v="0"/>
    <n v="0"/>
    <n v="0"/>
    <m/>
    <m/>
    <m/>
  </r>
  <r>
    <s v="120606002014-0"/>
    <x v="30"/>
    <m/>
    <s v="SAN SWITCH"/>
    <s v="31.03.2015"/>
    <n v="13841903.550000001"/>
    <n v="6416299.040000001"/>
    <s v="ZLIN"/>
    <n v="10"/>
    <n v="0"/>
    <n v="0"/>
    <n v="0"/>
    <s v="ZLIN"/>
    <n v="10"/>
    <n v="0"/>
    <n v="0"/>
    <n v="0"/>
    <m/>
    <m/>
    <m/>
  </r>
  <r>
    <s v="120606002015-0"/>
    <x v="30"/>
    <m/>
    <s v="SAN SWITCH"/>
    <s v="31.03.2015"/>
    <n v="13841903.550000001"/>
    <n v="6416299.040000001"/>
    <s v="ZLIN"/>
    <n v="10"/>
    <n v="0"/>
    <n v="0"/>
    <n v="0"/>
    <s v="ZLIN"/>
    <n v="10"/>
    <n v="0"/>
    <n v="0"/>
    <n v="0"/>
    <m/>
    <m/>
    <m/>
  </r>
  <r>
    <s v="120606002016-0"/>
    <x v="30"/>
    <m/>
    <s v="SWITCH WS-C2960PD-8TT-L"/>
    <s v="31.03.2015"/>
    <n v="346841.85"/>
    <n v="162582.12999999998"/>
    <s v="ZLIN"/>
    <n v="10"/>
    <n v="0"/>
    <n v="0"/>
    <n v="0"/>
    <s v="ZLIN"/>
    <n v="10"/>
    <n v="0"/>
    <n v="0"/>
    <n v="0"/>
    <m/>
    <m/>
    <m/>
  </r>
  <r>
    <s v="120606002017-0"/>
    <x v="30"/>
    <m/>
    <s v="SWITCH WS-C2960PD-8TT-L"/>
    <s v="31.03.2015"/>
    <n v="346841.85"/>
    <n v="162582.12999999998"/>
    <s v="ZLIN"/>
    <n v="10"/>
    <n v="0"/>
    <n v="0"/>
    <n v="0"/>
    <s v="ZLIN"/>
    <n v="10"/>
    <n v="0"/>
    <n v="0"/>
    <n v="0"/>
    <m/>
    <m/>
    <m/>
  </r>
  <r>
    <s v="120606002018-0"/>
    <x v="30"/>
    <m/>
    <s v="SWITCH WS-C2960PD-8TT-L"/>
    <s v="31.03.2015"/>
    <n v="346841.85"/>
    <n v="162582.12999999998"/>
    <s v="ZLIN"/>
    <n v="10"/>
    <n v="0"/>
    <n v="0"/>
    <n v="0"/>
    <s v="ZLIN"/>
    <n v="10"/>
    <n v="0"/>
    <n v="0"/>
    <n v="0"/>
    <m/>
    <m/>
    <m/>
  </r>
  <r>
    <s v="120606002019-0"/>
    <x v="30"/>
    <m/>
    <s v="SWITCH WS-C2960PD-8TT-L"/>
    <s v="31.03.2015"/>
    <n v="346841.85"/>
    <n v="162582.12999999998"/>
    <s v="ZLIN"/>
    <n v="10"/>
    <n v="0"/>
    <n v="0"/>
    <n v="0"/>
    <s v="ZLIN"/>
    <n v="10"/>
    <n v="0"/>
    <n v="0"/>
    <n v="0"/>
    <m/>
    <m/>
    <m/>
  </r>
  <r>
    <s v="120606002020-0"/>
    <x v="30"/>
    <m/>
    <s v="SWITCH WS-C2960PD-8TT-L"/>
    <s v="31.03.2015"/>
    <n v="346841.85"/>
    <n v="162582.12999999998"/>
    <s v="ZLIN"/>
    <n v="10"/>
    <n v="0"/>
    <n v="0"/>
    <n v="0"/>
    <s v="ZLIN"/>
    <n v="10"/>
    <n v="0"/>
    <n v="0"/>
    <n v="0"/>
    <m/>
    <m/>
    <m/>
  </r>
  <r>
    <s v="120606002021-0"/>
    <x v="30"/>
    <m/>
    <s v="SWITCH WS-C2960S-24PS-L"/>
    <s v="31.03.2015"/>
    <n v="1727036.6"/>
    <n v="809548.40000000014"/>
    <s v="ZLIN"/>
    <n v="10"/>
    <n v="0"/>
    <n v="0"/>
    <n v="0"/>
    <s v="ZLIN"/>
    <n v="10"/>
    <n v="0"/>
    <n v="0"/>
    <n v="0"/>
    <m/>
    <m/>
    <m/>
  </r>
  <r>
    <s v="120606002022-0"/>
    <x v="30"/>
    <m/>
    <s v="SWITCH WS-C3560X-48PF-S"/>
    <s v="31.03.2015"/>
    <n v="4127892.28"/>
    <n v="1934949.5"/>
    <s v="ZLIN"/>
    <n v="10"/>
    <n v="0"/>
    <n v="0"/>
    <n v="0"/>
    <s v="ZLIN"/>
    <n v="10"/>
    <n v="0"/>
    <n v="0"/>
    <n v="0"/>
    <m/>
    <m/>
    <m/>
  </r>
  <r>
    <s v="120606002023-0"/>
    <x v="30"/>
    <m/>
    <s v="SWITCH WS-C3560X-48PF-S"/>
    <s v="31.03.2015"/>
    <n v="4127892.28"/>
    <n v="1934949.5"/>
    <s v="ZLIN"/>
    <n v="10"/>
    <n v="0"/>
    <n v="0"/>
    <n v="0"/>
    <s v="ZLIN"/>
    <n v="10"/>
    <n v="0"/>
    <n v="0"/>
    <n v="0"/>
    <m/>
    <m/>
    <m/>
  </r>
  <r>
    <s v="120606002024-0"/>
    <x v="30"/>
    <m/>
    <s v="SWITCH WS-C3560X-48PF-S"/>
    <s v="31.03.2015"/>
    <n v="4127882.2"/>
    <n v="1934944.79"/>
    <s v="ZLIN"/>
    <n v="10"/>
    <n v="0"/>
    <n v="0"/>
    <n v="0"/>
    <s v="ZLIN"/>
    <n v="10"/>
    <n v="0"/>
    <n v="0"/>
    <n v="0"/>
    <m/>
    <m/>
    <m/>
  </r>
  <r>
    <s v="120606002025-0"/>
    <x v="30"/>
    <m/>
    <s v="RACK ALIMENTACION REDUNDANTE PARA SWITCHES"/>
    <s v="31.03.2015"/>
    <n v="566469"/>
    <n v="262581.98"/>
    <s v="ZLIN"/>
    <n v="10"/>
    <n v="0"/>
    <n v="0"/>
    <n v="0"/>
    <s v="ZLIN"/>
    <n v="10"/>
    <n v="0"/>
    <n v="0"/>
    <n v="0"/>
    <m/>
    <m/>
    <m/>
  </r>
  <r>
    <s v="120606002026-0"/>
    <x v="30"/>
    <m/>
    <s v="RACK ALIMENTACION REDUNDANTE PARA SWITCHES"/>
    <s v="31.03.2015"/>
    <n v="566469"/>
    <n v="262581.98"/>
    <s v="ZLIN"/>
    <n v="10"/>
    <n v="0"/>
    <n v="0"/>
    <n v="0"/>
    <s v="ZLIN"/>
    <n v="10"/>
    <n v="0"/>
    <n v="0"/>
    <n v="0"/>
    <m/>
    <m/>
    <m/>
  </r>
  <r>
    <s v="120606002027-0"/>
    <x v="30"/>
    <m/>
    <s v="RACK ALIMENTACION REDUNDANTE PARA SWITCHES"/>
    <s v="31.03.2015"/>
    <n v="566469"/>
    <n v="262581.98"/>
    <s v="ZLIN"/>
    <n v="10"/>
    <n v="0"/>
    <n v="0"/>
    <n v="0"/>
    <s v="ZLIN"/>
    <n v="10"/>
    <n v="0"/>
    <n v="0"/>
    <n v="0"/>
    <m/>
    <m/>
    <m/>
  </r>
  <r>
    <s v="120606002028-0"/>
    <x v="30"/>
    <m/>
    <s v="Access Point Modelo CISCO AIR-CAP3602I-A-K9"/>
    <s v="31.03.2015"/>
    <n v="760939.08"/>
    <n v="356690.19999999995"/>
    <s v="ZLIN"/>
    <n v="10"/>
    <n v="0"/>
    <n v="0"/>
    <n v="0"/>
    <s v="ZLIN"/>
    <n v="10"/>
    <n v="0"/>
    <n v="0"/>
    <n v="0"/>
    <m/>
    <m/>
    <m/>
  </r>
  <r>
    <s v="120606002029-0"/>
    <x v="30"/>
    <m/>
    <s v="Access Point Modelo CISCO AIR-CAP3602I-A-K9"/>
    <s v="31.03.2015"/>
    <n v="760939.08"/>
    <n v="356690.19999999995"/>
    <s v="ZLIN"/>
    <n v="10"/>
    <n v="0"/>
    <n v="0"/>
    <n v="0"/>
    <s v="ZLIN"/>
    <n v="10"/>
    <n v="0"/>
    <n v="0"/>
    <n v="0"/>
    <m/>
    <m/>
    <m/>
  </r>
  <r>
    <s v="120606002030-0"/>
    <x v="30"/>
    <m/>
    <s v="Access Point Modelo CISCO AIR-CAP3602I-A-K9"/>
    <s v="31.03.2015"/>
    <n v="760939.08"/>
    <n v="356690.19999999995"/>
    <s v="ZLIN"/>
    <n v="10"/>
    <n v="0"/>
    <n v="0"/>
    <n v="0"/>
    <s v="ZLIN"/>
    <n v="10"/>
    <n v="0"/>
    <n v="0"/>
    <n v="0"/>
    <m/>
    <m/>
    <m/>
  </r>
  <r>
    <s v="120606002031-0"/>
    <x v="30"/>
    <m/>
    <s v="Access Point Modelo CISCO AIR-CAP3602I-A-K9"/>
    <s v="31.03.2015"/>
    <n v="760939.08"/>
    <n v="356690.19999999995"/>
    <s v="ZLIN"/>
    <n v="10"/>
    <n v="0"/>
    <n v="0"/>
    <n v="0"/>
    <s v="ZLIN"/>
    <n v="10"/>
    <n v="0"/>
    <n v="0"/>
    <n v="0"/>
    <m/>
    <m/>
    <m/>
  </r>
  <r>
    <s v="120606002032-0"/>
    <x v="30"/>
    <m/>
    <s v="Access Point Modelo CISCO AIR-CAP3602I-A-K9"/>
    <s v="31.03.2015"/>
    <n v="760939.08"/>
    <n v="356690.19999999995"/>
    <s v="ZLIN"/>
    <n v="10"/>
    <n v="0"/>
    <n v="0"/>
    <n v="0"/>
    <s v="ZLIN"/>
    <n v="10"/>
    <n v="0"/>
    <n v="0"/>
    <n v="0"/>
    <m/>
    <m/>
    <m/>
  </r>
  <r>
    <s v="120606002033-0"/>
    <x v="30"/>
    <m/>
    <s v="Access Point Modelo CISCO AIR-CAP3602I-A-K9"/>
    <s v="31.03.2015"/>
    <n v="760939.08"/>
    <n v="356690.19999999995"/>
    <s v="ZLIN"/>
    <n v="10"/>
    <n v="0"/>
    <n v="0"/>
    <n v="0"/>
    <s v="ZLIN"/>
    <n v="10"/>
    <n v="0"/>
    <n v="0"/>
    <n v="0"/>
    <m/>
    <m/>
    <m/>
  </r>
  <r>
    <s v="120606002034-0"/>
    <x v="30"/>
    <m/>
    <s v="Switch para Server WS-C3750X-48T-L"/>
    <s v="31.03.2015"/>
    <n v="4553436.4800000004"/>
    <n v="2134423.3500000006"/>
    <s v="ZLIN"/>
    <n v="10"/>
    <n v="0"/>
    <n v="0"/>
    <n v="0"/>
    <s v="ZLIN"/>
    <n v="10"/>
    <n v="0"/>
    <n v="0"/>
    <n v="0"/>
    <m/>
    <m/>
    <m/>
  </r>
  <r>
    <s v="120606002035-0"/>
    <x v="30"/>
    <m/>
    <s v="Switch para Server WS-C3750X-48T-L"/>
    <s v="31.03.2015"/>
    <n v="4553436.4800000004"/>
    <n v="2134423.3500000006"/>
    <s v="ZLIN"/>
    <n v="10"/>
    <n v="0"/>
    <n v="0"/>
    <n v="0"/>
    <s v="ZLIN"/>
    <n v="10"/>
    <n v="0"/>
    <n v="0"/>
    <n v="0"/>
    <m/>
    <m/>
    <m/>
  </r>
  <r>
    <s v="120606002036-0"/>
    <x v="30"/>
    <m/>
    <s v="Router Modelo Cisco 2921-SEC/K9"/>
    <s v="31.03.2015"/>
    <n v="2530204.98"/>
    <n v="1945095.0699999998"/>
    <s v="ZLIN"/>
    <n v="5"/>
    <n v="0"/>
    <n v="0"/>
    <n v="0"/>
    <s v="ZLIN"/>
    <n v="10"/>
    <n v="0"/>
    <n v="0"/>
    <n v="0"/>
    <m/>
    <m/>
    <m/>
  </r>
  <r>
    <s v="120606002037-0"/>
    <x v="30"/>
    <m/>
    <s v="Switch Cisco WS-C2960S-24PS-L"/>
    <s v="31.03.2015"/>
    <n v="1727036.6"/>
    <n v="809548.40000000014"/>
    <s v="ZLIN"/>
    <n v="10"/>
    <n v="0"/>
    <n v="0"/>
    <n v="0"/>
    <s v="ZLIN"/>
    <n v="10"/>
    <n v="0"/>
    <n v="0"/>
    <n v="0"/>
    <m/>
    <m/>
    <m/>
  </r>
  <r>
    <s v="120606002038-0"/>
    <x v="30"/>
    <m/>
    <s v="Switch Cisco WS-C2960S-24PS-L"/>
    <s v="31.03.2015"/>
    <n v="1727036.6"/>
    <n v="809548.40000000014"/>
    <s v="ZLIN"/>
    <n v="10"/>
    <n v="0"/>
    <n v="0"/>
    <n v="0"/>
    <s v="ZLIN"/>
    <n v="10"/>
    <n v="0"/>
    <n v="0"/>
    <n v="0"/>
    <m/>
    <m/>
    <m/>
  </r>
  <r>
    <s v="120606002039-0"/>
    <x v="30"/>
    <m/>
    <s v="Switch Cisco WS-C2960S-24PS-L"/>
    <s v="31.03.2015"/>
    <n v="1727036.6"/>
    <n v="809548.40000000014"/>
    <s v="ZLIN"/>
    <n v="10"/>
    <n v="0"/>
    <n v="0"/>
    <n v="0"/>
    <s v="ZLIN"/>
    <n v="10"/>
    <n v="0"/>
    <n v="0"/>
    <n v="0"/>
    <m/>
    <m/>
    <m/>
  </r>
  <r>
    <s v="120606002040-0"/>
    <x v="30"/>
    <m/>
    <s v="Switch Cisco SC-C3750X-12S"/>
    <s v="31.03.2015"/>
    <n v="6160226.9100000001"/>
    <n v="2887606.37"/>
    <s v="ZLIN"/>
    <n v="10"/>
    <n v="0"/>
    <n v="0"/>
    <n v="0"/>
    <s v="ZLIN"/>
    <n v="10"/>
    <n v="0"/>
    <n v="0"/>
    <n v="0"/>
    <m/>
    <m/>
    <m/>
  </r>
  <r>
    <s v="120606002041-0"/>
    <x v="30"/>
    <m/>
    <s v="TELEFONO CELULAR"/>
    <s v="16.04.2015"/>
    <n v="485000"/>
    <n v="177833.33000000002"/>
    <s v="ZLIN"/>
    <n v="10"/>
    <n v="0"/>
    <n v="0"/>
    <n v="0"/>
    <s v="ZLIN"/>
    <n v="10"/>
    <n v="0"/>
    <n v="0"/>
    <n v="0"/>
    <m/>
    <m/>
    <m/>
  </r>
  <r>
    <s v="120606002042-0"/>
    <x v="30"/>
    <m/>
    <s v="TELEFONO CELULAR"/>
    <s v="16.04.2015"/>
    <n v="485000"/>
    <n v="177833.33000000002"/>
    <s v="ZLIN"/>
    <n v="10"/>
    <n v="0"/>
    <n v="0"/>
    <n v="0"/>
    <s v="ZLIN"/>
    <n v="10"/>
    <n v="0"/>
    <n v="0"/>
    <n v="0"/>
    <m/>
    <m/>
    <m/>
  </r>
  <r>
    <s v="120606002043-0"/>
    <x v="30"/>
    <m/>
    <s v="TELEFONO CELULAR"/>
    <s v="16.04.2015"/>
    <n v="485000"/>
    <n v="177833.33000000002"/>
    <s v="ZLIN"/>
    <n v="10"/>
    <n v="0"/>
    <n v="0"/>
    <n v="0"/>
    <s v="ZLIN"/>
    <n v="10"/>
    <n v="0"/>
    <n v="0"/>
    <n v="0"/>
    <m/>
    <m/>
    <m/>
  </r>
  <r>
    <s v="120606002044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45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46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47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48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49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50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51-0"/>
    <x v="30"/>
    <m/>
    <s v="EQUIPO DE VIDEOCONFERENCIA"/>
    <s v="31.03.2015"/>
    <n v="2738171.46"/>
    <n v="1240733.94"/>
    <s v="ZLIN"/>
    <n v="10"/>
    <n v="0"/>
    <n v="0"/>
    <n v="0"/>
    <s v="ZLIN"/>
    <n v="10"/>
    <n v="0"/>
    <n v="0"/>
    <n v="0"/>
    <m/>
    <m/>
    <m/>
  </r>
  <r>
    <s v="120606002052-0"/>
    <x v="30"/>
    <m/>
    <s v="ACCESS POINT"/>
    <s v="31.03.2015"/>
    <n v="515595.76"/>
    <n v="214831.56"/>
    <s v="ZLIN"/>
    <n v="10"/>
    <n v="0"/>
    <n v="0"/>
    <n v="0"/>
    <s v="ZLIN"/>
    <n v="10"/>
    <n v="0"/>
    <n v="0"/>
    <n v="0"/>
    <m/>
    <m/>
    <m/>
  </r>
  <r>
    <s v="120606002053-0"/>
    <x v="30"/>
    <m/>
    <s v="ACCESS POINT"/>
    <s v="31.03.2015"/>
    <n v="515595.76"/>
    <n v="214831.56"/>
    <s v="ZLIN"/>
    <n v="10"/>
    <n v="0"/>
    <n v="0"/>
    <n v="0"/>
    <s v="ZLIN"/>
    <n v="10"/>
    <n v="0"/>
    <n v="0"/>
    <n v="0"/>
    <m/>
    <m/>
    <m/>
  </r>
  <r>
    <s v="120606002054-0"/>
    <x v="30"/>
    <m/>
    <s v="ACCESS POINT"/>
    <s v="31.03.2015"/>
    <n v="515595.76"/>
    <n v="214831.56"/>
    <s v="ZLIN"/>
    <n v="10"/>
    <n v="0"/>
    <n v="0"/>
    <n v="0"/>
    <s v="ZLIN"/>
    <n v="10"/>
    <n v="0"/>
    <n v="0"/>
    <n v="0"/>
    <m/>
    <m/>
    <m/>
  </r>
  <r>
    <s v="120606002055-0"/>
    <x v="30"/>
    <m/>
    <s v="ACCESS POINT"/>
    <s v="31.03.2015"/>
    <n v="515595.76"/>
    <n v="34373.049999999988"/>
    <s v="ZLIN"/>
    <n v="10"/>
    <n v="0"/>
    <n v="0"/>
    <n v="0"/>
    <s v="ZLIN"/>
    <n v="10"/>
    <n v="0"/>
    <n v="0"/>
    <n v="0"/>
    <m/>
    <m/>
    <m/>
  </r>
  <r>
    <s v="120606002056-0"/>
    <x v="30"/>
    <m/>
    <s v="ACCESS POINT"/>
    <s v="31.03.2015"/>
    <n v="515595.76"/>
    <n v="214831.56"/>
    <s v="ZLIN"/>
    <n v="10"/>
    <n v="0"/>
    <n v="0"/>
    <n v="0"/>
    <s v="ZLIN"/>
    <n v="10"/>
    <n v="0"/>
    <n v="0"/>
    <n v="0"/>
    <m/>
    <m/>
    <m/>
  </r>
  <r>
    <s v="120606002057-0"/>
    <x v="30"/>
    <m/>
    <s v="ACCESS POINT"/>
    <s v="31.03.2015"/>
    <n v="515595.76"/>
    <n v="214831.56"/>
    <s v="ZLIN"/>
    <n v="10"/>
    <n v="0"/>
    <n v="0"/>
    <n v="0"/>
    <s v="ZLIN"/>
    <n v="10"/>
    <n v="0"/>
    <n v="0"/>
    <n v="0"/>
    <m/>
    <m/>
    <m/>
  </r>
  <r>
    <s v="120606002058-0"/>
    <x v="30"/>
    <m/>
    <s v="SWITCH POE"/>
    <s v="31.03.2015"/>
    <n v="1353635.85"/>
    <n v="564014.94000000006"/>
    <s v="ZLIN"/>
    <n v="10"/>
    <n v="0"/>
    <n v="0"/>
    <n v="0"/>
    <s v="ZLIN"/>
    <n v="10"/>
    <n v="0"/>
    <n v="0"/>
    <n v="0"/>
    <m/>
    <m/>
    <m/>
  </r>
  <r>
    <s v="120606002059-0"/>
    <x v="30"/>
    <m/>
    <s v="SWITCH POE"/>
    <s v="31.03.2015"/>
    <n v="1353635.85"/>
    <n v="564014.94000000006"/>
    <s v="ZLIN"/>
    <n v="10"/>
    <n v="0"/>
    <n v="0"/>
    <n v="0"/>
    <s v="ZLIN"/>
    <n v="10"/>
    <n v="0"/>
    <n v="0"/>
    <n v="0"/>
    <m/>
    <m/>
    <m/>
  </r>
  <r>
    <s v="120606002060-0"/>
    <x v="30"/>
    <m/>
    <s v="SWITCH POE"/>
    <s v="31.03.2015"/>
    <n v="1353635.85"/>
    <n v="564014.94000000006"/>
    <s v="ZLIN"/>
    <n v="10"/>
    <n v="0"/>
    <n v="0"/>
    <n v="0"/>
    <s v="ZLIN"/>
    <n v="10"/>
    <n v="0"/>
    <n v="0"/>
    <n v="0"/>
    <m/>
    <m/>
    <m/>
  </r>
  <r>
    <s v="120606002061-0"/>
    <x v="30"/>
    <m/>
    <s v="SWITCH POE"/>
    <s v="31.03.2015"/>
    <n v="1353635.85"/>
    <n v="564014.94000000006"/>
    <s v="ZLIN"/>
    <n v="10"/>
    <n v="0"/>
    <n v="0"/>
    <n v="0"/>
    <s v="ZLIN"/>
    <n v="10"/>
    <n v="0"/>
    <n v="0"/>
    <n v="0"/>
    <m/>
    <m/>
    <m/>
  </r>
  <r>
    <s v="120606002062-0"/>
    <x v="30"/>
    <m/>
    <s v="SWITCH POE"/>
    <s v="31.03.2015"/>
    <n v="1353635.85"/>
    <n v="564014.94000000006"/>
    <s v="ZLIN"/>
    <n v="10"/>
    <n v="0"/>
    <n v="0"/>
    <n v="0"/>
    <s v="ZLIN"/>
    <n v="10"/>
    <n v="0"/>
    <n v="0"/>
    <n v="0"/>
    <m/>
    <m/>
    <m/>
  </r>
  <r>
    <s v="120606002063-0"/>
    <x v="30"/>
    <m/>
    <s v="SWITCH POE"/>
    <s v="31.03.2015"/>
    <n v="1353635.85"/>
    <n v="564014.94000000006"/>
    <s v="ZLIN"/>
    <n v="10"/>
    <n v="0"/>
    <n v="0"/>
    <n v="0"/>
    <s v="ZLIN"/>
    <n v="10"/>
    <n v="0"/>
    <n v="0"/>
    <n v="0"/>
    <m/>
    <m/>
    <m/>
  </r>
  <r>
    <s v="120606002064-0"/>
    <x v="30"/>
    <m/>
    <s v="SWITCH POE"/>
    <s v="31.03.2015"/>
    <n v="1353652.04"/>
    <n v="564021.69000000006"/>
    <s v="ZLIN"/>
    <n v="10"/>
    <n v="0"/>
    <n v="0"/>
    <n v="0"/>
    <s v="ZLIN"/>
    <n v="10"/>
    <n v="0"/>
    <n v="0"/>
    <n v="0"/>
    <m/>
    <m/>
    <m/>
  </r>
  <r>
    <s v="120606002065-0"/>
    <x v="30"/>
    <m/>
    <s v="Radio portátil análogo digital"/>
    <s v="10.08.2015"/>
    <n v="415123.01"/>
    <n v="138374.33000000002"/>
    <s v="ZLIN"/>
    <n v="10"/>
    <n v="0"/>
    <n v="0"/>
    <n v="0"/>
    <s v="ZLIN"/>
    <n v="10"/>
    <n v="0"/>
    <n v="0"/>
    <n v="0"/>
    <m/>
    <m/>
    <m/>
  </r>
  <r>
    <s v="120606002066-0"/>
    <x v="30"/>
    <m/>
    <s v="Radio portátil análogo digital"/>
    <s v="10.08.2015"/>
    <n v="415123.01"/>
    <n v="138374.33000000002"/>
    <s v="ZLIN"/>
    <n v="10"/>
    <n v="0"/>
    <n v="0"/>
    <n v="0"/>
    <s v="ZLIN"/>
    <n v="10"/>
    <n v="0"/>
    <n v="0"/>
    <n v="0"/>
    <m/>
    <m/>
    <m/>
  </r>
  <r>
    <s v="120606002067-0"/>
    <x v="30"/>
    <m/>
    <s v="Radio portátil análogo digital"/>
    <s v="10.08.2015"/>
    <n v="415123.01"/>
    <n v="138374.33000000002"/>
    <s v="ZLIN"/>
    <n v="10"/>
    <n v="0"/>
    <n v="0"/>
    <n v="0"/>
    <s v="ZLIN"/>
    <n v="10"/>
    <n v="0"/>
    <n v="0"/>
    <n v="0"/>
    <m/>
    <m/>
    <m/>
  </r>
  <r>
    <s v="120606002068-0"/>
    <x v="30"/>
    <m/>
    <s v="Radio portátil análogo digital"/>
    <s v="10.08.2015"/>
    <n v="415123.01"/>
    <n v="138374.33000000002"/>
    <s v="ZLIN"/>
    <n v="10"/>
    <n v="0"/>
    <n v="0"/>
    <n v="0"/>
    <s v="ZLIN"/>
    <n v="10"/>
    <n v="0"/>
    <n v="0"/>
    <n v="0"/>
    <m/>
    <m/>
    <m/>
  </r>
  <r>
    <s v="120606002069-0"/>
    <x v="30"/>
    <m/>
    <s v="Radio portátil análogo digital"/>
    <s v="10.08.2015"/>
    <n v="415123.01"/>
    <n v="138374.33000000002"/>
    <s v="ZLIN"/>
    <n v="10"/>
    <n v="0"/>
    <n v="0"/>
    <n v="0"/>
    <s v="ZLIN"/>
    <n v="10"/>
    <n v="0"/>
    <n v="0"/>
    <n v="0"/>
    <m/>
    <m/>
    <m/>
  </r>
  <r>
    <s v="120606002070-0"/>
    <x v="30"/>
    <m/>
    <s v="Radio portátil análogo digital"/>
    <s v="10.08.2015"/>
    <n v="415123.01"/>
    <n v="138374.33000000002"/>
    <s v="ZLIN"/>
    <n v="10"/>
    <n v="0"/>
    <n v="0"/>
    <n v="0"/>
    <s v="ZLIN"/>
    <n v="10"/>
    <n v="0"/>
    <n v="0"/>
    <n v="0"/>
    <m/>
    <m/>
    <m/>
  </r>
  <r>
    <s v="120606002071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2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3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4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5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6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7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8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79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0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1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2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3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4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5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6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7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8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89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0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1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2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3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4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5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6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7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8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099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100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1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2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3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4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5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6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7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8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09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0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1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2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3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4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5-0"/>
    <x v="30"/>
    <m/>
    <s v="Radio portátil análogo digital con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116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117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118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119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120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121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122-0"/>
    <x v="30"/>
    <m/>
    <s v="Radio base digital"/>
    <s v="10.08.2015"/>
    <n v="449060.08"/>
    <n v="149686.70000000001"/>
    <s v="ZLIN"/>
    <n v="10"/>
    <n v="0"/>
    <n v="0"/>
    <n v="0"/>
    <s v="ZLIN"/>
    <n v="10"/>
    <n v="0"/>
    <n v="0"/>
    <n v="0"/>
    <m/>
    <m/>
    <m/>
  </r>
  <r>
    <s v="120606002123-0"/>
    <x v="30"/>
    <m/>
    <s v="Repetidor digital UHF"/>
    <s v="11.11.2015"/>
    <n v="3047595.31"/>
    <n v="939675.2200000002"/>
    <s v="ZLIN"/>
    <n v="10"/>
    <n v="0"/>
    <n v="0"/>
    <n v="0"/>
    <s v="ZLIN"/>
    <n v="10"/>
    <n v="0"/>
    <n v="0"/>
    <n v="0"/>
    <m/>
    <m/>
    <m/>
  </r>
  <r>
    <s v="120606002124-0"/>
    <x v="30"/>
    <m/>
    <s v="Repetidor digital UHF"/>
    <s v="11.11.2015"/>
    <n v="3047589.95"/>
    <n v="939673.5700000003"/>
    <s v="ZLIN"/>
    <n v="10"/>
    <n v="0"/>
    <n v="0"/>
    <n v="0"/>
    <s v="ZLIN"/>
    <n v="10"/>
    <n v="0"/>
    <n v="0"/>
    <n v="0"/>
    <m/>
    <m/>
    <m/>
  </r>
  <r>
    <s v="120606002125-0"/>
    <x v="30"/>
    <m/>
    <s v="RADIOENLACE INALAMBRICO"/>
    <s v="20.07.2015"/>
    <n v="2092873"/>
    <n v="715064.94"/>
    <s v="ZLIN"/>
    <n v="10"/>
    <n v="0"/>
    <n v="0"/>
    <n v="0"/>
    <s v="ZLIN"/>
    <n v="10"/>
    <n v="0"/>
    <n v="0"/>
    <n v="0"/>
    <m/>
    <m/>
    <m/>
  </r>
  <r>
    <s v="12060600212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2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2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2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3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4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5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2-0"/>
    <x v="30"/>
    <m/>
    <s v="RADIO DE COMUNICACIÓN PORTATIL UHF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4-0"/>
    <x v="30"/>
    <m/>
    <s v="RADIO DE COMUNICACIÓN PORTATIL UHF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6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7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8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19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0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1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8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29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0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1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2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3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4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5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6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7-0"/>
    <x v="30"/>
    <m/>
    <s v="RADIO DE COMUNICACIÓN PORTATIL"/>
    <s v="26.08.2015"/>
    <n v="378550"/>
    <n v="126183.32999999999"/>
    <s v="ZLIN"/>
    <n v="10"/>
    <n v="0"/>
    <n v="0"/>
    <n v="0"/>
    <s v="ZLIN"/>
    <n v="10"/>
    <n v="0"/>
    <n v="0"/>
    <n v="0"/>
    <m/>
    <m/>
    <m/>
  </r>
  <r>
    <s v="120606002238-0"/>
    <x v="30"/>
    <m/>
    <s v="RADIO DE COMUNICACIÓN TIPO BASE"/>
    <s v="26.08.2015"/>
    <n v="539763.34"/>
    <n v="179921.11"/>
    <s v="ZLIN"/>
    <n v="10"/>
    <n v="0"/>
    <n v="0"/>
    <n v="0"/>
    <s v="ZLIN"/>
    <n v="10"/>
    <n v="0"/>
    <n v="0"/>
    <n v="0"/>
    <m/>
    <m/>
    <m/>
  </r>
  <r>
    <s v="120606002239-0"/>
    <x v="30"/>
    <m/>
    <s v="RADIO DE COMUNICACIÓN TIPO BASE"/>
    <s v="26.08.2015"/>
    <n v="539763.34"/>
    <n v="179921.11"/>
    <s v="ZLIN"/>
    <n v="10"/>
    <n v="0"/>
    <n v="0"/>
    <n v="0"/>
    <s v="ZLIN"/>
    <n v="10"/>
    <n v="0"/>
    <n v="0"/>
    <n v="0"/>
    <m/>
    <m/>
    <m/>
  </r>
  <r>
    <s v="120606002240-0"/>
    <x v="30"/>
    <m/>
    <s v="RADIO DE COMUNICACIÓN TIPO BASE"/>
    <s v="26.08.2015"/>
    <n v="539763.32999999996"/>
    <n v="179921.09999999998"/>
    <s v="ZLIN"/>
    <n v="10"/>
    <n v="0"/>
    <n v="0"/>
    <n v="0"/>
    <s v="ZLIN"/>
    <n v="10"/>
    <n v="0"/>
    <n v="0"/>
    <n v="0"/>
    <m/>
    <m/>
    <m/>
  </r>
  <r>
    <s v="120606002241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2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3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4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5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6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7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8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49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0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1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2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3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4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5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6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7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8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59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0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1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2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3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4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5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6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7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8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69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70-0"/>
    <x v="30"/>
    <m/>
    <s v="RADIO DE COMUNICACIÓN TIPO BASE"/>
    <s v="26.08.2015"/>
    <n v="384200"/>
    <n v="128066.67000000001"/>
    <s v="ZLIN"/>
    <n v="10"/>
    <n v="0"/>
    <n v="0"/>
    <n v="0"/>
    <s v="ZLIN"/>
    <n v="10"/>
    <n v="0"/>
    <n v="0"/>
    <n v="0"/>
    <m/>
    <m/>
    <m/>
  </r>
  <r>
    <s v="120606002271-0"/>
    <x v="30"/>
    <m/>
    <s v="TARIFICADOR DE LLAMADAS MULTICENTRAL"/>
    <s v="08.10.2015"/>
    <n v="2989980"/>
    <n v="946827"/>
    <s v="ZLIN"/>
    <n v="10"/>
    <n v="0"/>
    <n v="0"/>
    <n v="0"/>
    <s v="ZLIN"/>
    <n v="10"/>
    <n v="0"/>
    <n v="0"/>
    <n v="0"/>
    <m/>
    <m/>
    <m/>
  </r>
  <r>
    <s v="120606002272-0"/>
    <x v="30"/>
    <m/>
    <s v="TELEFONO SL4 CORDLES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3-0"/>
    <x v="30"/>
    <m/>
    <s v="TELEFONO SL4 CORDLES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4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5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6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7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8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79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0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1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2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3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4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5-0"/>
    <x v="30"/>
    <m/>
    <s v="TELEFONO SL4 CORDLESS, SIEMENS INHALÁMBRICO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6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7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8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89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0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1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2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3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4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5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6-0"/>
    <x v="30"/>
    <m/>
    <s v="TELEFONO SL4 CORDLESS, SIEMENS"/>
    <s v="08.10.2015"/>
    <n v="152088.95999999999"/>
    <n v="48161.509999999995"/>
    <s v="ZLIN"/>
    <n v="10"/>
    <n v="0"/>
    <n v="0"/>
    <n v="0"/>
    <s v="ZLIN"/>
    <n v="10"/>
    <n v="0"/>
    <n v="0"/>
    <n v="0"/>
    <m/>
    <m/>
    <m/>
  </r>
  <r>
    <s v="120606002297-0"/>
    <x v="30"/>
    <m/>
    <s v="TELEFONO  SIEMENS GIGASET IP INLÁMBRICO"/>
    <s v="08.10.2015"/>
    <n v="203400"/>
    <n v="64410"/>
    <s v="ZLIN"/>
    <n v="10"/>
    <n v="0"/>
    <n v="0"/>
    <n v="0"/>
    <s v="ZLIN"/>
    <n v="10"/>
    <n v="0"/>
    <n v="0"/>
    <n v="0"/>
    <m/>
    <m/>
    <m/>
  </r>
  <r>
    <s v="120606002298-0"/>
    <x v="30"/>
    <m/>
    <s v="PANTALLA MONITOREO"/>
    <s v="12.05.2015"/>
    <n v="129989.56"/>
    <n v="46579.599999999991"/>
    <s v="ZLIN"/>
    <n v="10"/>
    <n v="0"/>
    <n v="0"/>
    <n v="0"/>
    <s v="ZLIN"/>
    <n v="10"/>
    <n v="0"/>
    <n v="0"/>
    <n v="0"/>
    <m/>
    <m/>
    <m/>
  </r>
  <r>
    <s v="120606002299-0"/>
    <x v="30"/>
    <m/>
    <s v="PANTALLA MONITOREO"/>
    <s v="12.05.2015"/>
    <n v="129989.56"/>
    <n v="46579.599999999991"/>
    <s v="ZLIN"/>
    <n v="10"/>
    <n v="0"/>
    <n v="0"/>
    <n v="0"/>
    <s v="ZLIN"/>
    <n v="10"/>
    <n v="0"/>
    <n v="0"/>
    <n v="0"/>
    <m/>
    <m/>
    <m/>
  </r>
  <r>
    <s v="120606002300-0"/>
    <x v="30"/>
    <m/>
    <s v="PANTALLA MONITOREO"/>
    <s v="12.05.2015"/>
    <n v="129989.56"/>
    <n v="46579.599999999991"/>
    <s v="ZLIN"/>
    <n v="10"/>
    <n v="0"/>
    <n v="0"/>
    <n v="0"/>
    <s v="ZLIN"/>
    <n v="10"/>
    <n v="0"/>
    <n v="0"/>
    <n v="0"/>
    <m/>
    <m/>
    <m/>
  </r>
  <r>
    <s v="120606002301-0"/>
    <x v="30"/>
    <m/>
    <s v="PANTALLA MONITOREO"/>
    <s v="12.05.2015"/>
    <n v="129989.56"/>
    <n v="46579.599999999991"/>
    <s v="ZLIN"/>
    <n v="10"/>
    <n v="0"/>
    <n v="0"/>
    <n v="0"/>
    <s v="ZLIN"/>
    <n v="10"/>
    <n v="0"/>
    <n v="0"/>
    <n v="0"/>
    <m/>
    <m/>
    <m/>
  </r>
  <r>
    <s v="120606002302-0"/>
    <x v="30"/>
    <m/>
    <s v="PANTALLA MONITOREO"/>
    <s v="12.05.2015"/>
    <n v="129989.56"/>
    <n v="46579.599999999991"/>
    <s v="ZLIN"/>
    <n v="10"/>
    <n v="0"/>
    <n v="0"/>
    <n v="0"/>
    <s v="ZLIN"/>
    <n v="10"/>
    <n v="0"/>
    <n v="0"/>
    <n v="0"/>
    <m/>
    <m/>
    <m/>
  </r>
  <r>
    <s v="120606002303-0"/>
    <x v="30"/>
    <m/>
    <s v="PANTALLA MONITOREO"/>
    <s v="12.05.2015"/>
    <n v="129989.55"/>
    <n v="46579.59"/>
    <s v="ZLIN"/>
    <n v="10"/>
    <n v="0"/>
    <n v="0"/>
    <n v="0"/>
    <s v="ZLIN"/>
    <n v="10"/>
    <n v="0"/>
    <n v="0"/>
    <n v="0"/>
    <m/>
    <m/>
    <m/>
  </r>
  <r>
    <s v="120606002304-0"/>
    <x v="30"/>
    <m/>
    <s v="PANTALLA MONITOREO"/>
    <s v="12.05.2015"/>
    <n v="129989.55"/>
    <n v="46579.59"/>
    <s v="ZLIN"/>
    <n v="10"/>
    <n v="0"/>
    <n v="0"/>
    <n v="0"/>
    <s v="ZLIN"/>
    <n v="10"/>
    <n v="0"/>
    <n v="0"/>
    <n v="0"/>
    <m/>
    <m/>
    <m/>
  </r>
  <r>
    <s v="120606002305-0"/>
    <x v="30"/>
    <m/>
    <s v="PANTALLA MONITOREO"/>
    <s v="12.05.2015"/>
    <n v="129989.55"/>
    <n v="46579.59"/>
    <s v="ZLIN"/>
    <n v="10"/>
    <n v="0"/>
    <n v="0"/>
    <n v="0"/>
    <s v="ZLIN"/>
    <n v="10"/>
    <n v="0"/>
    <n v="0"/>
    <n v="0"/>
    <m/>
    <m/>
    <m/>
  </r>
  <r>
    <s v="120606002306-0"/>
    <x v="30"/>
    <m/>
    <s v="PANTALLA MONITOREO"/>
    <s v="12.05.2015"/>
    <n v="129989.55"/>
    <n v="46579.59"/>
    <s v="ZLIN"/>
    <n v="10"/>
    <n v="0"/>
    <n v="0"/>
    <n v="0"/>
    <s v="ZLIN"/>
    <n v="10"/>
    <n v="0"/>
    <n v="0"/>
    <n v="0"/>
    <m/>
    <m/>
    <m/>
  </r>
  <r>
    <s v="120606002307-0"/>
    <x v="30"/>
    <m/>
    <s v="TELEFONO CELULAR"/>
    <s v="06.05.2015"/>
    <n v="485000.07"/>
    <n v="173791.7"/>
    <s v="ZLIN"/>
    <n v="10"/>
    <n v="0"/>
    <n v="0"/>
    <n v="0"/>
    <s v="ZLIN"/>
    <n v="10"/>
    <n v="0"/>
    <n v="0"/>
    <n v="0"/>
    <m/>
    <m/>
    <m/>
  </r>
  <r>
    <s v="120606002308-0"/>
    <x v="30"/>
    <m/>
    <s v="SWITCH"/>
    <s v="02.09.2015"/>
    <n v="13694665.34"/>
    <n v="4450766.2300000004"/>
    <s v="ZLIN"/>
    <n v="10"/>
    <n v="0"/>
    <n v="0"/>
    <n v="0"/>
    <s v="ZLIN"/>
    <n v="10"/>
    <n v="0"/>
    <n v="0"/>
    <n v="0"/>
    <m/>
    <m/>
    <m/>
  </r>
  <r>
    <s v="120606002310-0"/>
    <x v="30"/>
    <m/>
    <s v="PROYECTOR"/>
    <s v="03.06.2015"/>
    <n v="1390953.2"/>
    <n v="486833.62"/>
    <s v="ZLIN"/>
    <n v="10"/>
    <n v="0"/>
    <n v="0"/>
    <n v="0"/>
    <s v="ZLIN"/>
    <n v="10"/>
    <n v="0"/>
    <n v="0"/>
    <n v="0"/>
    <m/>
    <m/>
    <m/>
  </r>
  <r>
    <s v="120606002311-0"/>
    <x v="30"/>
    <m/>
    <s v="Switch 4500"/>
    <s v="22.10.2015"/>
    <n v="16737397.869999999"/>
    <n v="5300176"/>
    <s v="ZLIN"/>
    <n v="10"/>
    <n v="0"/>
    <n v="0"/>
    <n v="0"/>
    <s v="ZLIN"/>
    <n v="10"/>
    <n v="0"/>
    <n v="0"/>
    <n v="0"/>
    <m/>
    <m/>
    <m/>
  </r>
  <r>
    <s v="120606002312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3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4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5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6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7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8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19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20-0"/>
    <x v="30"/>
    <m/>
    <s v="Radio portátil análogo digital"/>
    <s v="10.08.2015"/>
    <n v="326644.24"/>
    <n v="108881.41"/>
    <s v="ZLIN"/>
    <n v="10"/>
    <n v="0"/>
    <n v="0"/>
    <n v="0"/>
    <s v="ZLIN"/>
    <n v="10"/>
    <n v="0"/>
    <n v="0"/>
    <n v="0"/>
    <m/>
    <m/>
    <m/>
  </r>
  <r>
    <s v="120606002321-0"/>
    <x v="30"/>
    <m/>
    <s v="Radio potátil análogo digital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322-0"/>
    <x v="30"/>
    <m/>
    <s v="Radio potátil análogo digital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323-0"/>
    <x v="30"/>
    <m/>
    <s v="Radio potátil análogo digital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324-0"/>
    <x v="30"/>
    <m/>
    <s v="Radio potátil análogo digital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325-0"/>
    <x v="30"/>
    <m/>
    <s v="Radio potátil análogo digital GPS"/>
    <s v="10.08.2015"/>
    <n v="372095.67"/>
    <n v="124031.9"/>
    <s v="ZLIN"/>
    <n v="10"/>
    <n v="0"/>
    <n v="0"/>
    <n v="0"/>
    <s v="ZLIN"/>
    <n v="10"/>
    <n v="0"/>
    <n v="0"/>
    <n v="0"/>
    <m/>
    <m/>
    <m/>
  </r>
  <r>
    <s v="120606002326-0"/>
    <x v="30"/>
    <m/>
    <s v="Radio móvil digital con GPS"/>
    <s v="10.08.2015"/>
    <n v="428455.43"/>
    <n v="142818.46999999997"/>
    <s v="ZLIN"/>
    <n v="10"/>
    <n v="0"/>
    <n v="0"/>
    <n v="0"/>
    <s v="ZLIN"/>
    <n v="10"/>
    <n v="0"/>
    <n v="0"/>
    <n v="0"/>
    <m/>
    <m/>
    <m/>
  </r>
  <r>
    <s v="120606002327-0"/>
    <x v="30"/>
    <m/>
    <s v="MINI PROYETOR"/>
    <s v="03.06.2015"/>
    <n v="250999.99"/>
    <n v="87850"/>
    <s v="ZLIN"/>
    <n v="10"/>
    <n v="0"/>
    <n v="0"/>
    <n v="0"/>
    <s v="ZLIN"/>
    <n v="10"/>
    <n v="0"/>
    <n v="0"/>
    <n v="0"/>
    <m/>
    <m/>
    <m/>
  </r>
  <r>
    <s v="120606002333-0"/>
    <x v="30"/>
    <m/>
    <s v="ADMINISTRADOR ANCHO DE BANDA"/>
    <s v="31.08.2015"/>
    <n v="8668558.3699999992"/>
    <n v="3371106.0299999993"/>
    <s v="ZLIN"/>
    <n v="10"/>
    <n v="0"/>
    <n v="0"/>
    <n v="0"/>
    <s v="ZLIN"/>
    <n v="10"/>
    <n v="0"/>
    <n v="0"/>
    <n v="0"/>
    <m/>
    <m/>
    <m/>
  </r>
  <r>
    <s v="120606002334-0"/>
    <x v="30"/>
    <m/>
    <s v="ADMINISTRADOR ANCHO DE BANDA"/>
    <s v="31.08.2015"/>
    <n v="8672559.4700000007"/>
    <n v="3372662.0200000005"/>
    <s v="ZLIN"/>
    <n v="10"/>
    <n v="0"/>
    <n v="0"/>
    <n v="0"/>
    <s v="ZLIN"/>
    <n v="10"/>
    <n v="0"/>
    <n v="0"/>
    <n v="0"/>
    <m/>
    <m/>
    <m/>
  </r>
  <r>
    <s v="120606002335-0"/>
    <x v="30"/>
    <m/>
    <s v="ADMINISTRADOR ANCHO DE BANDA"/>
    <s v="31.08.2015"/>
    <n v="8668558.3699999992"/>
    <n v="3371106.0299999993"/>
    <s v="ZLIN"/>
    <n v="10"/>
    <n v="0"/>
    <n v="0"/>
    <n v="0"/>
    <s v="ZLIN"/>
    <n v="10"/>
    <n v="0"/>
    <n v="0"/>
    <n v="0"/>
    <m/>
    <m/>
    <m/>
  </r>
  <r>
    <s v="120606002336-0"/>
    <x v="30"/>
    <m/>
    <s v="ADMINISTRADOR ANCHO DE BANDA"/>
    <s v="31.08.2015"/>
    <n v="8672559.4700000007"/>
    <n v="3372662.0200000005"/>
    <s v="ZLIN"/>
    <n v="10"/>
    <n v="0"/>
    <n v="0"/>
    <n v="0"/>
    <s v="ZLIN"/>
    <n v="10"/>
    <n v="0"/>
    <n v="0"/>
    <n v="0"/>
    <m/>
    <m/>
    <m/>
  </r>
  <r>
    <s v="120606002337-0"/>
    <x v="30"/>
    <m/>
    <s v="ADMINISTRADOR ANCHO DE BANDA"/>
    <s v="31.08.2015"/>
    <n v="8672559.4700000007"/>
    <n v="3372662.0200000005"/>
    <s v="ZLIN"/>
    <n v="10"/>
    <n v="0"/>
    <n v="0"/>
    <n v="0"/>
    <s v="ZLIN"/>
    <n v="10"/>
    <n v="0"/>
    <n v="0"/>
    <n v="0"/>
    <m/>
    <m/>
    <m/>
  </r>
  <r>
    <s v="120606002338-0"/>
    <x v="30"/>
    <m/>
    <s v="ADMINISTRADOR ANCHO DE BANDA"/>
    <s v="31.08.2015"/>
    <n v="8672543.25"/>
    <n v="3372655.71"/>
    <s v="ZLIN"/>
    <n v="10"/>
    <n v="0"/>
    <n v="0"/>
    <n v="0"/>
    <s v="ZLIN"/>
    <n v="10"/>
    <n v="0"/>
    <n v="0"/>
    <n v="0"/>
    <m/>
    <m/>
    <m/>
  </r>
  <r>
    <s v="120606002339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40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41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42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43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44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45-0"/>
    <x v="30"/>
    <m/>
    <s v="CONTROL DE ACCESO"/>
    <s v="31.08.2015"/>
    <n v="6474468.7400000002"/>
    <n v="1827892.9500000002"/>
    <s v="ZLIN"/>
    <n v="15"/>
    <n v="0"/>
    <n v="0"/>
    <n v="0"/>
    <s v="ZLIN"/>
    <n v="10"/>
    <n v="0"/>
    <n v="0"/>
    <n v="0"/>
    <m/>
    <m/>
    <m/>
  </r>
  <r>
    <s v="120606002346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47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48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49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50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51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52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53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54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55-0"/>
    <x v="30"/>
    <m/>
    <s v="SWITCH ETHERNET ACCESO 24 PUERTOS"/>
    <s v="31.08.2015"/>
    <n v="2064616.07"/>
    <n v="779966.07000000007"/>
    <s v="ZLIN"/>
    <n v="10"/>
    <n v="0"/>
    <n v="0"/>
    <n v="0"/>
    <s v="ZLIN"/>
    <n v="10"/>
    <n v="0"/>
    <n v="0"/>
    <n v="0"/>
    <m/>
    <m/>
    <m/>
  </r>
  <r>
    <s v="120606002364-0"/>
    <x v="30"/>
    <m/>
    <s v="SWITCH  CORE 12 PUERTOS FIBRA OP"/>
    <s v="31.08.2015"/>
    <n v="3620847.39"/>
    <n v="1367875.69"/>
    <s v="ZLIN"/>
    <n v="10"/>
    <n v="0"/>
    <n v="0"/>
    <n v="0"/>
    <s v="ZLIN"/>
    <n v="10"/>
    <n v="0"/>
    <n v="0"/>
    <n v="0"/>
    <m/>
    <m/>
    <m/>
  </r>
  <r>
    <s v="120606002365-0"/>
    <x v="30"/>
    <m/>
    <s v="SWITCH CORE 12 PUERTOS FIBRA OP"/>
    <s v="31.08.2015"/>
    <n v="3620847.39"/>
    <n v="1367875.69"/>
    <s v="ZLIN"/>
    <n v="10"/>
    <n v="0"/>
    <n v="0"/>
    <n v="0"/>
    <s v="ZLIN"/>
    <n v="10"/>
    <n v="0"/>
    <n v="0"/>
    <n v="0"/>
    <m/>
    <m/>
    <m/>
  </r>
  <r>
    <s v="120606002366-0"/>
    <x v="30"/>
    <m/>
    <s v="SWITCH CORE 12 PUERTOS FIBRA OP"/>
    <s v="31.08.2015"/>
    <n v="3620847.39"/>
    <n v="1367875.69"/>
    <s v="ZLIN"/>
    <n v="10"/>
    <n v="0"/>
    <n v="0"/>
    <n v="0"/>
    <s v="ZLIN"/>
    <n v="10"/>
    <n v="0"/>
    <n v="0"/>
    <n v="0"/>
    <m/>
    <m/>
    <m/>
  </r>
  <r>
    <s v="120606002367-0"/>
    <x v="30"/>
    <m/>
    <s v="SWITCH CORE 12 PUERTOS FIBRA OP"/>
    <s v="31.08.2015"/>
    <n v="3620847.39"/>
    <n v="1367875.69"/>
    <s v="ZLIN"/>
    <n v="10"/>
    <n v="0"/>
    <n v="0"/>
    <n v="0"/>
    <s v="ZLIN"/>
    <n v="10"/>
    <n v="0"/>
    <n v="0"/>
    <n v="0"/>
    <m/>
    <m/>
    <m/>
  </r>
  <r>
    <s v="120606002368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69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70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71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72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73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74-0"/>
    <x v="30"/>
    <m/>
    <s v="GIB DE COBRE (PARA SWITCH)"/>
    <s v="31.08.2015"/>
    <n v="127946.65"/>
    <n v="48335.409999999989"/>
    <s v="ZLIN"/>
    <n v="10"/>
    <n v="0"/>
    <n v="0"/>
    <n v="0"/>
    <s v="ZLIN"/>
    <n v="10"/>
    <n v="0"/>
    <n v="0"/>
    <n v="0"/>
    <m/>
    <m/>
    <m/>
  </r>
  <r>
    <s v="120606002375-0"/>
    <x v="30"/>
    <m/>
    <s v="GIB DE COBRE (PARA SWITCH)"/>
    <s v="31.08.2015"/>
    <n v="127968.08"/>
    <n v="48343.509999999995"/>
    <s v="ZLIN"/>
    <n v="10"/>
    <n v="0"/>
    <n v="0"/>
    <n v="0"/>
    <s v="ZLIN"/>
    <n v="10"/>
    <n v="0"/>
    <n v="0"/>
    <n v="0"/>
    <m/>
    <m/>
    <m/>
  </r>
  <r>
    <s v="120606002376-0"/>
    <x v="30"/>
    <m/>
    <s v="FIREWALL CAPA 3"/>
    <s v="31.08.2015"/>
    <n v="809321.99"/>
    <n v="305743.87"/>
    <s v="ZLIN"/>
    <n v="10"/>
    <n v="0"/>
    <n v="0"/>
    <n v="0"/>
    <s v="ZLIN"/>
    <n v="10"/>
    <n v="0"/>
    <n v="0"/>
    <n v="0"/>
    <m/>
    <m/>
    <m/>
  </r>
  <r>
    <s v="120606002377-0"/>
    <x v="30"/>
    <m/>
    <s v="FIREWALL CAPA 7"/>
    <s v="31.08.2015"/>
    <n v="1807348.54"/>
    <n v="692816.94"/>
    <s v="ZLIN"/>
    <n v="10"/>
    <n v="0"/>
    <n v="0"/>
    <n v="0"/>
    <s v="ZLIN"/>
    <n v="10"/>
    <n v="0"/>
    <n v="0"/>
    <n v="0"/>
    <m/>
    <m/>
    <m/>
  </r>
  <r>
    <s v="120606002378-0"/>
    <x v="30"/>
    <m/>
    <s v="FIREWALL CAPA 7"/>
    <s v="31.08.2015"/>
    <n v="1540013.54"/>
    <n v="590338.52"/>
    <s v="ZLIN"/>
    <n v="10"/>
    <n v="0"/>
    <n v="0"/>
    <n v="0"/>
    <s v="ZLIN"/>
    <n v="10"/>
    <n v="0"/>
    <n v="0"/>
    <n v="0"/>
    <m/>
    <m/>
    <m/>
  </r>
  <r>
    <s v="120606002379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80-0"/>
    <x v="30"/>
    <m/>
    <s v="ACCESS POINT"/>
    <s v="31.08.2015"/>
    <n v="383329.13"/>
    <n v="146942.83000000002"/>
    <s v="ZLIN"/>
    <n v="10"/>
    <n v="0"/>
    <n v="0"/>
    <n v="0"/>
    <s v="ZLIN"/>
    <n v="10"/>
    <n v="0"/>
    <n v="0"/>
    <n v="0"/>
    <m/>
    <m/>
    <m/>
  </r>
  <r>
    <s v="120606002382-0"/>
    <x v="30"/>
    <m/>
    <s v="FIREWALL CAPA 3"/>
    <s v="31.08.2015"/>
    <n v="809321.99"/>
    <n v="305743.87"/>
    <s v="ZLIN"/>
    <n v="10"/>
    <n v="0"/>
    <n v="0"/>
    <n v="0"/>
    <s v="ZLIN"/>
    <n v="10"/>
    <n v="0"/>
    <n v="0"/>
    <n v="0"/>
    <m/>
    <m/>
    <m/>
  </r>
  <r>
    <s v="120606002386-0"/>
    <x v="30"/>
    <m/>
    <s v="SWITCH ETHERNET ACCESO 24 PUERTOS"/>
    <s v="31.08.2015"/>
    <n v="2064605.38"/>
    <n v="779962.0299999998"/>
    <s v="ZLIN"/>
    <n v="10"/>
    <n v="0"/>
    <n v="0"/>
    <n v="0"/>
    <s v="ZLIN"/>
    <n v="10"/>
    <n v="0"/>
    <n v="0"/>
    <n v="0"/>
    <m/>
    <m/>
    <m/>
  </r>
  <r>
    <s v="120606002387-0"/>
    <x v="30"/>
    <m/>
    <s v="EQUIPO DE VIDEOCONFERENCIA"/>
    <s v="31.08.2015"/>
    <n v="2880706.9"/>
    <n v="1648404.51"/>
    <s v="ZLIN"/>
    <n v="10"/>
    <n v="0"/>
    <n v="0"/>
    <n v="0"/>
    <s v="ZLIN"/>
    <n v="10"/>
    <n v="0"/>
    <n v="0"/>
    <n v="0"/>
    <m/>
    <m/>
    <m/>
  </r>
  <r>
    <s v="120606002389-0"/>
    <x v="30"/>
    <m/>
    <s v="PANTALLA PARA MONITOREO"/>
    <s v="25.08.2015"/>
    <n v="298995"/>
    <n v="99665"/>
    <s v="ZLIN"/>
    <n v="10"/>
    <n v="0"/>
    <n v="0"/>
    <n v="0"/>
    <s v="ZLIN"/>
    <n v="10"/>
    <n v="0"/>
    <n v="0"/>
    <n v="0"/>
    <m/>
    <m/>
    <m/>
  </r>
  <r>
    <s v="120606002390-0"/>
    <x v="30"/>
    <m/>
    <s v="PANTALLA PARA MONITOREO"/>
    <s v="25.08.2015"/>
    <n v="298995"/>
    <n v="99665"/>
    <s v="ZLIN"/>
    <n v="10"/>
    <n v="0"/>
    <n v="0"/>
    <n v="0"/>
    <s v="ZLIN"/>
    <n v="10"/>
    <n v="0"/>
    <n v="0"/>
    <n v="0"/>
    <m/>
    <m/>
    <m/>
  </r>
  <r>
    <s v="120606002391-0"/>
    <x v="30"/>
    <m/>
    <s v="PANTALLA PARA MONITOREO"/>
    <s v="25.08.2015"/>
    <n v="298995"/>
    <n v="99665"/>
    <s v="ZLIN"/>
    <n v="10"/>
    <n v="0"/>
    <n v="0"/>
    <n v="0"/>
    <s v="ZLIN"/>
    <n v="10"/>
    <n v="0"/>
    <n v="0"/>
    <n v="0"/>
    <m/>
    <m/>
    <m/>
  </r>
  <r>
    <s v="120606002392-0"/>
    <x v="30"/>
    <m/>
    <s v="PANTALLA PARA MONITOREO"/>
    <s v="25.08.2015"/>
    <n v="298995"/>
    <n v="99665"/>
    <s v="ZLIN"/>
    <n v="10"/>
    <n v="0"/>
    <n v="0"/>
    <n v="0"/>
    <s v="ZLIN"/>
    <n v="10"/>
    <n v="0"/>
    <n v="0"/>
    <n v="0"/>
    <m/>
    <m/>
    <m/>
  </r>
  <r>
    <s v="120606002393-0"/>
    <x v="30"/>
    <m/>
    <s v="RADIO DE COMUNICACION DGP8550"/>
    <s v="11.11.2015"/>
    <n v="419550.01"/>
    <n v="129361.25"/>
    <s v="ZLIN"/>
    <n v="10"/>
    <n v="0"/>
    <n v="0"/>
    <n v="0"/>
    <s v="ZLIN"/>
    <n v="10"/>
    <n v="0"/>
    <n v="0"/>
    <n v="0"/>
    <m/>
    <m/>
    <m/>
  </r>
  <r>
    <s v="120606002394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395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396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397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398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399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400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401-0"/>
    <x v="30"/>
    <m/>
    <s v="RADIO DE COMUNICACION DGP8550"/>
    <s v="11.11.2015"/>
    <n v="378550"/>
    <n v="116719.57999999999"/>
    <s v="ZLIN"/>
    <n v="10"/>
    <n v="0"/>
    <n v="0"/>
    <n v="0"/>
    <s v="ZLIN"/>
    <n v="10"/>
    <n v="0"/>
    <n v="0"/>
    <n v="0"/>
    <m/>
    <m/>
    <m/>
  </r>
  <r>
    <s v="120606002402-0"/>
    <x v="30"/>
    <m/>
    <s v="RADIO BASE DGM8500"/>
    <s v="11.11.2015"/>
    <n v="425200"/>
    <n v="131103.33000000002"/>
    <s v="ZLIN"/>
    <n v="10"/>
    <n v="0"/>
    <n v="0"/>
    <n v="0"/>
    <s v="ZLIN"/>
    <n v="10"/>
    <n v="0"/>
    <n v="0"/>
    <n v="0"/>
    <m/>
    <m/>
    <m/>
  </r>
  <r>
    <s v="120606002403-0"/>
    <x v="30"/>
    <m/>
    <s v="RADIO BASE DGM8500"/>
    <s v="11.11.2015"/>
    <n v="425200"/>
    <n v="131103.33000000002"/>
    <s v="ZLIN"/>
    <n v="10"/>
    <n v="0"/>
    <n v="0"/>
    <n v="0"/>
    <s v="ZLIN"/>
    <n v="10"/>
    <n v="0"/>
    <n v="0"/>
    <n v="0"/>
    <m/>
    <m/>
    <m/>
  </r>
  <r>
    <s v="120606002404-0"/>
    <x v="30"/>
    <m/>
    <s v="PANTALLA PARA MONITOREO"/>
    <s v="25.08.2015"/>
    <n v="298995"/>
    <n v="99665"/>
    <s v="ZLIN"/>
    <n v="10"/>
    <n v="0"/>
    <n v="0"/>
    <n v="0"/>
    <s v="ZLIN"/>
    <n v="10"/>
    <n v="0"/>
    <n v="0"/>
    <n v="0"/>
    <m/>
    <m/>
    <m/>
  </r>
  <r>
    <s v="120606002405-0"/>
    <x v="30"/>
    <m/>
    <s v="TELEFONO TIPO OPEN SCAPE"/>
    <s v="26.08.2015"/>
    <n v="152883.93"/>
    <n v="50961.299999999988"/>
    <s v="ZLIN"/>
    <n v="10"/>
    <n v="0"/>
    <n v="0"/>
    <n v="0"/>
    <s v="ZLIN"/>
    <n v="10"/>
    <n v="0"/>
    <n v="0"/>
    <n v="0"/>
    <m/>
    <m/>
    <m/>
  </r>
  <r>
    <s v="120606002406-0"/>
    <x v="30"/>
    <m/>
    <s v="TELEFONO TIPO OPEN SCAPE"/>
    <s v="26.08.2015"/>
    <n v="152883.93"/>
    <n v="50961.299999999988"/>
    <s v="ZLIN"/>
    <n v="10"/>
    <n v="0"/>
    <n v="0"/>
    <n v="0"/>
    <s v="ZLIN"/>
    <n v="10"/>
    <n v="0"/>
    <n v="0"/>
    <n v="0"/>
    <m/>
    <m/>
    <m/>
  </r>
  <r>
    <s v="120606002407-0"/>
    <x v="30"/>
    <m/>
    <s v="Gabinete Comunicaciones Centro Datos Hernan Garr"/>
    <s v="07.09.2015"/>
    <n v="1061284.7"/>
    <n v="344917.52999999991"/>
    <s v="ZLIN"/>
    <n v="10"/>
    <n v="0"/>
    <n v="0"/>
    <n v="0"/>
    <s v="ZLIN"/>
    <n v="10"/>
    <n v="0"/>
    <n v="0"/>
    <n v="0"/>
    <m/>
    <m/>
    <m/>
  </r>
  <r>
    <s v="120606002408-0"/>
    <x v="30"/>
    <m/>
    <s v="PANTALLA PARA MONITOREO"/>
    <s v="16.09.2015"/>
    <n v="290018"/>
    <n v="94255.85"/>
    <s v="ZLIN"/>
    <n v="10"/>
    <n v="0"/>
    <n v="0"/>
    <n v="0"/>
    <s v="ZLIN"/>
    <n v="10"/>
    <n v="0"/>
    <n v="0"/>
    <n v="0"/>
    <m/>
    <m/>
    <m/>
  </r>
  <r>
    <s v="120606002409-0"/>
    <x v="30"/>
    <m/>
    <s v="PANTALLA PARA MONITOREO"/>
    <s v="16.09.2015"/>
    <n v="290018"/>
    <n v="94255.85"/>
    <s v="ZLIN"/>
    <n v="10"/>
    <n v="0"/>
    <n v="0"/>
    <n v="0"/>
    <s v="ZLIN"/>
    <n v="10"/>
    <n v="0"/>
    <n v="0"/>
    <n v="0"/>
    <m/>
    <m/>
    <m/>
  </r>
  <r>
    <s v="120606002410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1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2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3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4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5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6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7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8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19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0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1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2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3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4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5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6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7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8-0"/>
    <x v="30"/>
    <m/>
    <s v="ACCESS POINT"/>
    <s v="30.04.2016"/>
    <n v="7542607.1699999999"/>
    <n v="2011361.92"/>
    <s v="ZLIN"/>
    <n v="10"/>
    <n v="0"/>
    <n v="0"/>
    <n v="0"/>
    <s v="ZLIN"/>
    <n v="10"/>
    <n v="0"/>
    <n v="0"/>
    <n v="0"/>
    <m/>
    <m/>
    <m/>
  </r>
  <r>
    <s v="120606002429-0"/>
    <x v="30"/>
    <m/>
    <s v="CONTROLADOR DE EQUIPOS INALAMBRICOS"/>
    <s v="30.04.2016"/>
    <n v="18948153"/>
    <n v="3368560.5299999993"/>
    <s v="ZLIN"/>
    <n v="15"/>
    <n v="0"/>
    <n v="0"/>
    <n v="0"/>
    <s v="ZLIN"/>
    <n v="5"/>
    <n v="0"/>
    <n v="0"/>
    <n v="0"/>
    <m/>
    <m/>
    <m/>
  </r>
  <r>
    <s v="120606002430-0"/>
    <x v="30"/>
    <m/>
    <s v="Medidor potencia para radiofrecuencia"/>
    <s v="31.12.2014"/>
    <n v="687486"/>
    <n v="183329.59999999998"/>
    <s v="ZLIN"/>
    <n v="15"/>
    <n v="0"/>
    <n v="0"/>
    <n v="0"/>
    <s v="ZLIN"/>
    <n v="15"/>
    <n v="0"/>
    <n v="0"/>
    <n v="0"/>
    <m/>
    <m/>
    <m/>
  </r>
  <r>
    <s v="120606002431-0"/>
    <x v="30"/>
    <m/>
    <s v="Medidor  detector de descargas atmosféricas."/>
    <s v="31.12.2014"/>
    <n v="490566.1"/>
    <n v="130817.63"/>
    <s v="ZLIN"/>
    <n v="15"/>
    <n v="0"/>
    <n v="0"/>
    <n v="0"/>
    <s v="ZLIN"/>
    <n v="15"/>
    <n v="0"/>
    <n v="0"/>
    <n v="0"/>
    <m/>
    <m/>
    <m/>
  </r>
  <r>
    <s v="120606002432-0"/>
    <x v="30"/>
    <m/>
    <s v="MEDIDOR DE RADIACIÓN TIPO GIEGER"/>
    <s v="20.10.2015"/>
    <n v="1446400"/>
    <n v="311761.49"/>
    <s v="ZLIN"/>
    <n v="15"/>
    <n v="0"/>
    <n v="0"/>
    <n v="0"/>
    <s v="ZLIN"/>
    <n v="10"/>
    <n v="0"/>
    <n v="0"/>
    <n v="0"/>
    <m/>
    <m/>
    <m/>
  </r>
  <r>
    <s v="120606002433-0"/>
    <x v="30"/>
    <m/>
    <s v="TARJETA DE COMUNICACION EQ.MONITOREO AEROPUERTO"/>
    <s v="04.12.2015"/>
    <n v="245215.9"/>
    <n v="73564.76999999999"/>
    <s v="ZLIN"/>
    <n v="10"/>
    <n v="0"/>
    <n v="0"/>
    <n v="0"/>
    <s v="ZLIN"/>
    <n v="10"/>
    <n v="0"/>
    <n v="0"/>
    <n v="0"/>
    <m/>
    <m/>
    <m/>
  </r>
  <r>
    <s v="120606002435-0"/>
    <x v="30"/>
    <m/>
    <s v="VIDEOBIN ( PROYECTOR MULTIMEDIA )"/>
    <s v="17.12.2015"/>
    <n v="644980"/>
    <n v="193494"/>
    <s v="ZLIN"/>
    <n v="10"/>
    <n v="0"/>
    <n v="0"/>
    <n v="0"/>
    <s v="ZLIN"/>
    <n v="10"/>
    <n v="0"/>
    <n v="0"/>
    <n v="0"/>
    <m/>
    <m/>
    <m/>
  </r>
  <r>
    <s v="120606002436-0"/>
    <x v="30"/>
    <m/>
    <s v="TELEPRONTER"/>
    <s v="16.12.2015"/>
    <n v="739600"/>
    <n v="221880"/>
    <s v="ZLIN"/>
    <n v="10"/>
    <n v="0"/>
    <n v="0"/>
    <n v="0"/>
    <s v="ZLIN"/>
    <n v="10"/>
    <n v="0"/>
    <n v="0"/>
    <n v="0"/>
    <m/>
    <m/>
    <m/>
  </r>
  <r>
    <s v="120606002438-0"/>
    <x v="30"/>
    <m/>
    <s v="SWITCH CAMARAS VIGILANCIA"/>
    <s v="18.12.2015"/>
    <n v="288690.19"/>
    <n v="86607.06"/>
    <s v="ZLIN"/>
    <n v="10"/>
    <n v="0"/>
    <n v="0"/>
    <n v="0"/>
    <s v="ZLIN"/>
    <n v="10"/>
    <n v="0"/>
    <n v="0"/>
    <n v="0"/>
    <m/>
    <m/>
    <m/>
  </r>
  <r>
    <s v="120606002440-0"/>
    <x v="30"/>
    <m/>
    <s v="SWITCH"/>
    <s v="11.03.2016"/>
    <n v="567740.82999999996"/>
    <n v="156128.71999999997"/>
    <s v="ZLIN"/>
    <n v="10"/>
    <n v="0"/>
    <n v="0"/>
    <n v="0"/>
    <s v="ZLIN"/>
    <n v="10"/>
    <n v="0"/>
    <n v="0"/>
    <n v="0"/>
    <m/>
    <m/>
    <m/>
  </r>
  <r>
    <s v="120606002441-0"/>
    <x v="30"/>
    <m/>
    <s v="SWITCH"/>
    <s v="11.03.2016"/>
    <n v="567740.84"/>
    <n v="156128.71999999997"/>
    <s v="ZLIN"/>
    <n v="10"/>
    <n v="0"/>
    <n v="0"/>
    <n v="0"/>
    <s v="ZLIN"/>
    <n v="10"/>
    <n v="0"/>
    <n v="0"/>
    <n v="0"/>
    <m/>
    <m/>
    <m/>
  </r>
  <r>
    <s v="120606002442-0"/>
    <x v="30"/>
    <m/>
    <s v="PANTALLA 55 &quot; MONITOREO CENTRO DATOS"/>
    <s v="14.09.2016"/>
    <n v="2666277.29"/>
    <n v="599912.39000000013"/>
    <s v="ZLIN"/>
    <n v="10"/>
    <n v="0"/>
    <n v="0"/>
    <n v="0"/>
    <s v="ZLIN"/>
    <n v="10"/>
    <n v="0"/>
    <n v="0"/>
    <n v="0"/>
    <m/>
    <m/>
    <m/>
  </r>
  <r>
    <s v="120606002443-0"/>
    <x v="30"/>
    <m/>
    <s v="PANTALLA 55 &quot; MONITOREO CENTRO DATOS"/>
    <s v="14.09.2016"/>
    <n v="2666277.29"/>
    <n v="599912.39000000013"/>
    <s v="ZLIN"/>
    <n v="10"/>
    <n v="0"/>
    <n v="0"/>
    <n v="0"/>
    <s v="ZLIN"/>
    <n v="10"/>
    <n v="0"/>
    <n v="0"/>
    <n v="0"/>
    <m/>
    <m/>
    <m/>
  </r>
  <r>
    <s v="120606002444-0"/>
    <x v="30"/>
    <m/>
    <s v="PANTALLA 55 &quot; MONITOREO CENTRO DATOS"/>
    <s v="14.09.2016"/>
    <n v="2666808.5499999998"/>
    <n v="600031.91999999993"/>
    <s v="ZLIN"/>
    <n v="10"/>
    <n v="0"/>
    <n v="0"/>
    <n v="0"/>
    <s v="ZLIN"/>
    <n v="10"/>
    <n v="0"/>
    <n v="0"/>
    <n v="0"/>
    <m/>
    <m/>
    <m/>
  </r>
  <r>
    <s v="120606002445-0"/>
    <x v="30"/>
    <m/>
    <s v="PANTALLA 55 &quot; MONITOREO CENTRO DATOS"/>
    <s v="14.09.2016"/>
    <n v="2666819.62"/>
    <n v="600034.41000000015"/>
    <s v="ZLIN"/>
    <n v="10"/>
    <n v="0"/>
    <n v="0"/>
    <n v="0"/>
    <s v="ZLIN"/>
    <n v="10"/>
    <n v="0"/>
    <n v="0"/>
    <n v="0"/>
    <m/>
    <m/>
    <m/>
  </r>
  <r>
    <s v="120606002446-0"/>
    <x v="30"/>
    <m/>
    <s v="PANTALLA Workstation MONITOREO CENTRO DATOS"/>
    <s v="14.09.2016"/>
    <n v="2638104.21"/>
    <n v="593573.44999999995"/>
    <s v="ZLIN"/>
    <n v="10"/>
    <n v="0"/>
    <n v="0"/>
    <n v="0"/>
    <s v="ZLIN"/>
    <n v="10"/>
    <n v="0"/>
    <n v="0"/>
    <n v="0"/>
    <m/>
    <m/>
    <m/>
  </r>
  <r>
    <s v="120606002447-0"/>
    <x v="30"/>
    <m/>
    <s v="PANTALLA Workstation MONITOREO CENTRO DATOS"/>
    <s v="14.09.2016"/>
    <n v="2638104.21"/>
    <n v="593573.44999999995"/>
    <s v="ZLIN"/>
    <n v="10"/>
    <n v="0"/>
    <n v="0"/>
    <n v="0"/>
    <s v="ZLIN"/>
    <n v="10"/>
    <n v="0"/>
    <n v="0"/>
    <n v="0"/>
    <m/>
    <m/>
    <m/>
  </r>
  <r>
    <s v="120606002448-0"/>
    <x v="30"/>
    <m/>
    <s v="CELULAR"/>
    <s v="23.02.2016"/>
    <n v="550000"/>
    <n v="155833.33000000002"/>
    <s v="ZLIN"/>
    <n v="10"/>
    <n v="0"/>
    <n v="0"/>
    <n v="0"/>
    <s v="ZLIN"/>
    <n v="10"/>
    <n v="0"/>
    <n v="0"/>
    <n v="0"/>
    <m/>
    <m/>
    <m/>
  </r>
  <r>
    <s v="120606002449-0"/>
    <x v="30"/>
    <m/>
    <s v="GPS"/>
    <s v="27.07.2016"/>
    <n v="398325"/>
    <n v="96261.88"/>
    <s v="ZLIN"/>
    <n v="10"/>
    <n v="0"/>
    <n v="0"/>
    <n v="0"/>
    <s v="ZLIN"/>
    <n v="10"/>
    <n v="0"/>
    <n v="0"/>
    <n v="0"/>
    <m/>
    <m/>
    <m/>
  </r>
  <r>
    <s v="120606002450-0"/>
    <x v="30"/>
    <m/>
    <s v="PROYECTOR"/>
    <s v="29.03.2016"/>
    <n v="423999.7"/>
    <n v="116599.91999999998"/>
    <s v="ZLIN"/>
    <n v="10"/>
    <n v="0"/>
    <n v="0"/>
    <n v="0"/>
    <s v="ZLIN"/>
    <n v="10"/>
    <n v="0"/>
    <n v="0"/>
    <n v="0"/>
    <m/>
    <m/>
    <m/>
  </r>
  <r>
    <s v="120606002451-0"/>
    <x v="30"/>
    <m/>
    <s v="PANTALLA 65&quot;"/>
    <s v="09.05.2016"/>
    <n v="1066903"/>
    <n v="275616.61"/>
    <s v="ZLIN"/>
    <n v="10"/>
    <n v="0"/>
    <n v="0"/>
    <n v="0"/>
    <s v="ZLIN"/>
    <n v="10"/>
    <n v="0"/>
    <n v="0"/>
    <n v="0"/>
    <m/>
    <m/>
    <m/>
  </r>
  <r>
    <s v="120606002453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54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55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56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57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58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59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60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61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62-0"/>
    <x v="30"/>
    <m/>
    <s v="Switch Cisco modelo WS-C3850-24T-L"/>
    <s v="23.12.2016"/>
    <n v="1933028.65"/>
    <n v="386605.73"/>
    <s v="ZLIN"/>
    <n v="10"/>
    <n v="0"/>
    <n v="0"/>
    <n v="0"/>
    <s v="ZLIN"/>
    <n v="10"/>
    <n v="0"/>
    <n v="0"/>
    <n v="0"/>
    <m/>
    <m/>
    <m/>
  </r>
  <r>
    <s v="120606002463-0"/>
    <x v="30"/>
    <m/>
    <s v="Switch Cisco modelo WS-C3850-24T-L"/>
    <s v="23.12.2016"/>
    <n v="1933050.93"/>
    <n v="386610.17999999993"/>
    <s v="ZLIN"/>
    <n v="10"/>
    <n v="0"/>
    <n v="0"/>
    <n v="0"/>
    <s v="ZLIN"/>
    <n v="10"/>
    <n v="0"/>
    <n v="0"/>
    <n v="0"/>
    <m/>
    <m/>
    <m/>
  </r>
  <r>
    <s v="120606002464-0"/>
    <x v="30"/>
    <m/>
    <s v="Switch Cisco modelo WS-C3850-24T-L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65-0"/>
    <x v="30"/>
    <m/>
    <s v="Switch Cisco modelo WS-C3850-24T-L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66-0"/>
    <x v="30"/>
    <m/>
    <s v="Switch Cisco modelo WS-C3850-24T-L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67-0"/>
    <x v="30"/>
    <m/>
    <s v="Access Point Cisco modelo AIR-CAP2702I -A-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68-0"/>
    <x v="30"/>
    <m/>
    <s v="Access Point Cisco modelo AIR-CAP2702I -A-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69-0"/>
    <x v="30"/>
    <m/>
    <s v="Access Point Cisco modelo AIR-CAP2702I -A-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70-0"/>
    <x v="30"/>
    <m/>
    <s v="Access Point Cisco modelo AIR-CAP2702I -A-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71-0"/>
    <x v="30"/>
    <m/>
    <s v="Access Point Cisco modelo AIR-CAP2702I -A-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72-0"/>
    <x v="30"/>
    <m/>
    <s v="Access Point Cisco modelo AIR-CAP2702I -A-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73-0"/>
    <x v="30"/>
    <m/>
    <s v="Wire Lan Controlers Cisco Modelo 2504-2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74-0"/>
    <x v="30"/>
    <m/>
    <s v="Wire Lan Controlers Cisco Modelo 2504-2"/>
    <s v="23.12.2016"/>
    <n v="1889096.43"/>
    <n v="377819.28"/>
    <s v="ZLIN"/>
    <n v="10"/>
    <n v="0"/>
    <n v="0"/>
    <n v="0"/>
    <s v="ZLIN"/>
    <n v="10"/>
    <n v="0"/>
    <n v="0"/>
    <n v="0"/>
    <m/>
    <m/>
    <m/>
  </r>
  <r>
    <s v="120606002475-0"/>
    <x v="30"/>
    <m/>
    <s v="Wire Lan Controlers Cisco Modelo 2504-2"/>
    <s v="23.12.2016"/>
    <n v="1889118.71"/>
    <n v="377823.74"/>
    <s v="ZLIN"/>
    <n v="10"/>
    <n v="0"/>
    <n v="0"/>
    <n v="0"/>
    <s v="ZLIN"/>
    <n v="10"/>
    <n v="0"/>
    <n v="0"/>
    <n v="0"/>
    <m/>
    <m/>
    <m/>
  </r>
  <r>
    <s v="120606002504-0"/>
    <x v="30"/>
    <m/>
    <s v="Switch Cisco modelo WS-C3850-48T-L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05-0"/>
    <x v="30"/>
    <m/>
    <s v="Switch Cisco modelo WS-C3850-48T-L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06-0"/>
    <x v="30"/>
    <m/>
    <s v="Switch Cisco modelo WS-C3850-48T-L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07-0"/>
    <x v="30"/>
    <m/>
    <s v="Switch Cisco modelo WS-C3850-48T-L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08-0"/>
    <x v="30"/>
    <m/>
    <s v="Router CISCO2921-V/K9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09-0"/>
    <x v="30"/>
    <m/>
    <s v="Router CISCO2921-V/K9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10-0"/>
    <x v="30"/>
    <m/>
    <s v="Router CISCO2921-V/K9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11-0"/>
    <x v="30"/>
    <m/>
    <s v="Router CISCO2921-V/K9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12-0"/>
    <x v="30"/>
    <m/>
    <s v="Router CISCO2921-V/K9"/>
    <s v="23.12.2016"/>
    <n v="2501886.23"/>
    <n v="500377.24"/>
    <s v="ZLIN"/>
    <n v="10"/>
    <n v="0"/>
    <n v="0"/>
    <n v="0"/>
    <s v="ZLIN"/>
    <n v="10"/>
    <n v="0"/>
    <n v="0"/>
    <n v="0"/>
    <m/>
    <m/>
    <m/>
  </r>
  <r>
    <s v="120606002513-0"/>
    <x v="30"/>
    <m/>
    <s v="Router CISCO2921-V/K9"/>
    <s v="23.12.2016"/>
    <n v="2501953.0699999998"/>
    <n v="500390.61999999988"/>
    <s v="ZLIN"/>
    <n v="10"/>
    <n v="0"/>
    <n v="0"/>
    <n v="0"/>
    <s v="ZLIN"/>
    <n v="10"/>
    <n v="0"/>
    <n v="0"/>
    <n v="0"/>
    <m/>
    <m/>
    <m/>
  </r>
  <r>
    <s v="120606002514-0"/>
    <x v="30"/>
    <m/>
    <s v="Firewal Cisco ASA 5505-SEC-BUN-K8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15-0"/>
    <x v="30"/>
    <m/>
    <s v="Firewal Cisco ASA 5505-SEC-BUN-K8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16-0"/>
    <x v="30"/>
    <m/>
    <s v="Firewal Cisco ASA 5505-SEC-BUN-K8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17-0"/>
    <x v="30"/>
    <m/>
    <s v="Firewal Cisco ASA 5505-SEC-BUN-K8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18-0"/>
    <x v="30"/>
    <m/>
    <s v="SWITCH WS-C3650-24-TS SMARTNET 8X5XN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19-0"/>
    <x v="30"/>
    <m/>
    <s v="SWITCH WS-C3650-24-TS SMARTNET 8X5XN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0-0"/>
    <x v="30"/>
    <m/>
    <s v="SWITCH WS- Switches PoE WS-C3560X-48PS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1-0"/>
    <x v="30"/>
    <m/>
    <s v="SWITCH WS- Switches PoE WS-C3560X-48PS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2-0"/>
    <x v="30"/>
    <m/>
    <s v="SWITCH  WS- Switches PoE  WS-C3560X-24P L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3-0"/>
    <x v="30"/>
    <m/>
    <s v="SWITCH  WS- Switches PoE  WS-C3560X-24P L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4-0"/>
    <x v="30"/>
    <m/>
    <s v="SWITCH WS-3650-48TS-L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5-0"/>
    <x v="30"/>
    <m/>
    <s v="SWITCH WS-3650-48TS-L"/>
    <s v="23.12.2016"/>
    <n v="2447500.06"/>
    <n v="489500.02"/>
    <s v="ZLIN"/>
    <n v="10"/>
    <n v="0"/>
    <n v="0"/>
    <n v="0"/>
    <s v="ZLIN"/>
    <n v="10"/>
    <n v="0"/>
    <n v="0"/>
    <n v="0"/>
    <m/>
    <m/>
    <m/>
  </r>
  <r>
    <s v="120606002526-0"/>
    <x v="30"/>
    <m/>
    <s v="EXINDA modelo EX6062-250"/>
    <s v="18.11.2016"/>
    <n v="29980861.579999998"/>
    <n v="6246012.8299999982"/>
    <s v="ZLIN"/>
    <n v="10"/>
    <n v="0"/>
    <n v="0"/>
    <n v="0"/>
    <s v="ZLIN"/>
    <n v="10"/>
    <n v="0"/>
    <n v="0"/>
    <n v="0"/>
    <m/>
    <m/>
    <m/>
  </r>
  <r>
    <s v="120606002527-0"/>
    <x v="30"/>
    <m/>
    <s v="EXINDA modelo EX6062-250"/>
    <s v="18.11.2016"/>
    <n v="29980861.579999998"/>
    <n v="6246012.8299999982"/>
    <s v="ZLIN"/>
    <n v="10"/>
    <n v="0"/>
    <n v="0"/>
    <n v="0"/>
    <s v="ZLIN"/>
    <n v="10"/>
    <n v="0"/>
    <n v="0"/>
    <n v="0"/>
    <m/>
    <m/>
    <m/>
  </r>
  <r>
    <s v="120606002528-0"/>
    <x v="30"/>
    <m/>
    <s v="EXINDA modelo EX6062-250"/>
    <s v="18.11.2016"/>
    <n v="29996811.48"/>
    <n v="6249335.7300000004"/>
    <s v="ZLIN"/>
    <n v="10"/>
    <n v="0"/>
    <n v="0"/>
    <n v="0"/>
    <s v="ZLIN"/>
    <n v="10"/>
    <n v="0"/>
    <n v="0"/>
    <n v="0"/>
    <m/>
    <m/>
    <m/>
  </r>
  <r>
    <s v="120606002529-0"/>
    <x v="30"/>
    <m/>
    <s v="Unidad de alimentación rectificadora CD"/>
    <s v="21.11.2016"/>
    <n v="13872693.6"/>
    <n v="2890144.5"/>
    <s v="ZLIN"/>
    <n v="10"/>
    <n v="0"/>
    <n v="0"/>
    <n v="0"/>
    <s v="ZLIN"/>
    <n v="10"/>
    <n v="0"/>
    <n v="0"/>
    <n v="0"/>
    <m/>
    <m/>
    <m/>
  </r>
  <r>
    <s v="120606002530-0"/>
    <x v="30"/>
    <m/>
    <s v="Unidad de alimentación rectificadora CD"/>
    <s v="21.11.2016"/>
    <n v="13872693.6"/>
    <n v="2890144.5"/>
    <s v="ZLIN"/>
    <n v="10"/>
    <n v="0"/>
    <n v="0"/>
    <n v="0"/>
    <s v="ZLIN"/>
    <n v="10"/>
    <n v="0"/>
    <n v="0"/>
    <n v="0"/>
    <m/>
    <m/>
    <m/>
  </r>
  <r>
    <s v="120606002531-0"/>
    <x v="30"/>
    <m/>
    <s v="Repetidor digital UHF"/>
    <s v="19.12.2016"/>
    <n v="2848730"/>
    <n v="569746"/>
    <s v="ZLIN"/>
    <n v="10"/>
    <n v="0"/>
    <n v="0"/>
    <n v="0"/>
    <s v="ZLIN"/>
    <n v="10"/>
    <n v="0"/>
    <n v="0"/>
    <n v="0"/>
    <m/>
    <m/>
    <m/>
  </r>
  <r>
    <s v="120606002532-0"/>
    <x v="30"/>
    <m/>
    <s v="Repetidor digital UHF"/>
    <s v="19.12.2016"/>
    <n v="2848730"/>
    <n v="569746"/>
    <s v="ZLIN"/>
    <n v="10"/>
    <n v="0"/>
    <n v="0"/>
    <n v="0"/>
    <s v="ZLIN"/>
    <n v="10"/>
    <n v="0"/>
    <n v="0"/>
    <n v="0"/>
    <m/>
    <m/>
    <m/>
  </r>
  <r>
    <s v="120606002533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34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35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36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37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38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39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0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1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2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3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4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5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6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7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8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49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0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1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2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3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4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5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6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7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8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59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0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1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2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3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4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5-0"/>
    <x v="30"/>
    <m/>
    <s v="RADIO DE COMUNICACIÓN"/>
    <s v="21.10.2016"/>
    <n v="361600"/>
    <n v="78346.669999999984"/>
    <s v="ZLIN"/>
    <n v="10"/>
    <n v="0"/>
    <n v="0"/>
    <n v="0"/>
    <s v="ZLIN"/>
    <n v="10"/>
    <n v="0"/>
    <n v="0"/>
    <n v="0"/>
    <m/>
    <m/>
    <m/>
  </r>
  <r>
    <s v="120606002566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67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68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69-0"/>
    <x v="30"/>
    <m/>
    <s v="Radio portátil digital UHF"/>
    <s v="19.12.2016"/>
    <n v="327700"/>
    <n v="65540"/>
    <s v="ZLIN"/>
    <n v="10"/>
    <n v="0"/>
    <n v="0"/>
    <n v="0"/>
    <s v="ZLIN"/>
    <n v="10"/>
    <n v="0"/>
    <n v="0"/>
    <n v="0"/>
    <m/>
    <m/>
    <m/>
  </r>
  <r>
    <s v="120606002570-0"/>
    <x v="30"/>
    <m/>
    <s v="Switches de fibra canal"/>
    <s v="29.07.2016"/>
    <n v="18052500.079999998"/>
    <n v="6923259.1399999987"/>
    <s v="ZLIN"/>
    <n v="8"/>
    <n v="0"/>
    <n v="0"/>
    <n v="0"/>
    <s v="ZLIN"/>
    <n v="10"/>
    <n v="0"/>
    <n v="0"/>
    <n v="0"/>
    <m/>
    <m/>
    <m/>
  </r>
  <r>
    <s v="120606002571-0"/>
    <x v="30"/>
    <m/>
    <s v="Switches de fibra canal"/>
    <s v="29.07.2016"/>
    <n v="18052500.079999998"/>
    <n v="6923259.1399999987"/>
    <s v="ZLIN"/>
    <n v="8"/>
    <n v="0"/>
    <n v="0"/>
    <n v="0"/>
    <s v="ZLIN"/>
    <n v="10"/>
    <n v="0"/>
    <n v="0"/>
    <n v="0"/>
    <m/>
    <m/>
    <m/>
  </r>
  <r>
    <s v="120606002572-0"/>
    <x v="30"/>
    <m/>
    <s v="Switch de datos"/>
    <s v="29.07.2016"/>
    <n v="1719550.12"/>
    <n v="905152.08000000007"/>
    <s v="ZLIN"/>
    <n v="5"/>
    <n v="0"/>
    <n v="0"/>
    <n v="0"/>
    <s v="ZLIN"/>
    <n v="10"/>
    <n v="0"/>
    <n v="0"/>
    <n v="0"/>
    <m/>
    <m/>
    <m/>
  </r>
  <r>
    <s v="120606002573-0"/>
    <x v="30"/>
    <m/>
    <s v="PROYECTOR"/>
    <s v="07.07.2016"/>
    <n v="699320.84"/>
    <n v="169002.52999999991"/>
    <s v="ZLIN"/>
    <n v="10"/>
    <n v="0"/>
    <n v="0"/>
    <n v="0"/>
    <s v="ZLIN"/>
    <n v="10"/>
    <n v="0"/>
    <n v="0"/>
    <n v="0"/>
    <m/>
    <m/>
    <m/>
  </r>
  <r>
    <s v="120606002574-0"/>
    <x v="30"/>
    <m/>
    <s v="IPS (EQ. COMUNICACION PARA PROTECCION SEG. PERIM)"/>
    <s v="29.07.2016"/>
    <n v="250125"/>
    <n v="166179.91999999998"/>
    <s v="ZLIN"/>
    <n v="5"/>
    <n v="0"/>
    <n v="0"/>
    <n v="0"/>
    <s v="ZLIN"/>
    <n v="10"/>
    <n v="0"/>
    <n v="0"/>
    <n v="0"/>
    <m/>
    <m/>
    <m/>
  </r>
  <r>
    <s v="120606002575-0"/>
    <x v="30"/>
    <m/>
    <s v="BALANCEADOR DE CARGA"/>
    <s v="29.07.2016"/>
    <n v="22335777.010000002"/>
    <n v="8079657.120000001"/>
    <s v="ZLIN"/>
    <n v="10"/>
    <n v="0"/>
    <n v="0"/>
    <n v="0"/>
    <s v="ZLIN"/>
    <n v="10"/>
    <n v="0"/>
    <n v="0"/>
    <n v="0"/>
    <m/>
    <m/>
    <m/>
  </r>
  <r>
    <s v="120606002576-0"/>
    <x v="30"/>
    <m/>
    <s v="F5 BIG-IP BALANCEADOR DE CARGA DE DATOS"/>
    <s v="29.07.2016"/>
    <n v="76553344.659999996"/>
    <n v="39586833.079999998"/>
    <s v="ZLIN"/>
    <n v="5"/>
    <n v="0"/>
    <n v="0"/>
    <n v="0"/>
    <s v="ZLIN"/>
    <n v="10"/>
    <n v="0"/>
    <n v="0"/>
    <n v="0"/>
    <m/>
    <m/>
    <m/>
  </r>
  <r>
    <s v="120606002577-0"/>
    <x v="30"/>
    <m/>
    <s v="F5 BIG-IP BALANCEADOR DE CARGA DE DATOS"/>
    <s v="29.07.2016"/>
    <n v="74853175.310000002"/>
    <n v="38757310.770000003"/>
    <s v="ZLIN"/>
    <n v="5"/>
    <n v="0"/>
    <n v="0"/>
    <n v="0"/>
    <s v="ZLIN"/>
    <n v="10"/>
    <n v="0"/>
    <n v="0"/>
    <n v="0"/>
    <m/>
    <m/>
    <m/>
  </r>
  <r>
    <s v="120606002578-0"/>
    <x v="30"/>
    <m/>
    <s v="Radio para tractor Caterpillar"/>
    <s v="27.12.2016"/>
    <n v="120000"/>
    <n v="24000"/>
    <s v="ZLIN"/>
    <n v="10"/>
    <n v="0"/>
    <n v="0"/>
    <n v="0"/>
    <s v="ZLIN"/>
    <n v="10"/>
    <n v="0"/>
    <n v="0"/>
    <n v="0"/>
    <m/>
    <m/>
    <m/>
  </r>
  <r>
    <s v="120606002579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0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1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2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3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4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5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6-0"/>
    <x v="30"/>
    <m/>
    <s v="TELEFONO INALAMBRICO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7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8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89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0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1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2-0"/>
    <x v="30"/>
    <m/>
    <s v="TELEFONO S5 INALÁMBRICO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3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4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5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6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7-0"/>
    <x v="30"/>
    <m/>
    <s v="TELEFONO INALÁMBRICO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8-0"/>
    <x v="30"/>
    <m/>
    <s v="TELEFONO S5"/>
    <s v="15.12.2016"/>
    <n v="108183.36"/>
    <n v="21636.680000000008"/>
    <s v="ZLIN"/>
    <n v="10"/>
    <n v="0"/>
    <n v="0"/>
    <n v="0"/>
    <s v="ZLIN"/>
    <n v="10"/>
    <n v="0"/>
    <n v="0"/>
    <n v="0"/>
    <m/>
    <m/>
    <m/>
  </r>
  <r>
    <s v="120606002599-0"/>
    <x v="30"/>
    <m/>
    <s v="TELEFONO S5"/>
    <s v="15.12.2016"/>
    <n v="108183.43"/>
    <n v="21636.679999999993"/>
    <s v="ZLIN"/>
    <n v="10"/>
    <n v="0"/>
    <n v="0"/>
    <n v="0"/>
    <s v="ZLIN"/>
    <n v="10"/>
    <n v="0"/>
    <n v="0"/>
    <n v="0"/>
    <m/>
    <m/>
    <m/>
  </r>
  <r>
    <s v="120606002600-0"/>
    <x v="30"/>
    <m/>
    <s v="RACK"/>
    <s v="09.08.2016"/>
    <n v="1086735.1299999999"/>
    <n v="253571.5199999999"/>
    <s v="ZLIN"/>
    <n v="10"/>
    <n v="0"/>
    <n v="0"/>
    <n v="0"/>
    <s v="ZLIN"/>
    <n v="10"/>
    <n v="0"/>
    <n v="0"/>
    <n v="0"/>
    <m/>
    <m/>
    <m/>
  </r>
  <r>
    <s v="120606002601-0"/>
    <x v="30"/>
    <m/>
    <s v="CENTRAL TELEFONICA"/>
    <s v="22.12.2016"/>
    <n v="4222645.9000000004"/>
    <n v="844529.18000000017"/>
    <s v="ZLIN"/>
    <n v="10"/>
    <n v="0"/>
    <n v="0"/>
    <n v="0"/>
    <s v="ZLIN"/>
    <n v="10"/>
    <n v="0"/>
    <n v="0"/>
    <n v="0"/>
    <m/>
    <m/>
    <m/>
  </r>
  <r>
    <s v="120606002602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3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4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5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6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7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8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09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10-0"/>
    <x v="30"/>
    <m/>
    <s v="RADIO BASE BS5"/>
    <s v="15.12.2016"/>
    <n v="181998.93"/>
    <n v="36399.78"/>
    <s v="ZLIN"/>
    <n v="10"/>
    <n v="0"/>
    <n v="0"/>
    <n v="0"/>
    <s v="ZLIN"/>
    <n v="10"/>
    <n v="0"/>
    <n v="0"/>
    <n v="0"/>
    <m/>
    <m/>
    <m/>
  </r>
  <r>
    <s v="120606002611-0"/>
    <x v="30"/>
    <m/>
    <s v="EQUIPO DE COMUNICACION"/>
    <s v="10.10.2017"/>
    <n v="4370683.5"/>
    <n v="509913.08000000007"/>
    <s v="ZLIN"/>
    <n v="10"/>
    <n v="0"/>
    <n v="0"/>
    <n v="0"/>
    <s v="ZLIN"/>
    <n v="10"/>
    <n v="0"/>
    <n v="0"/>
    <n v="0"/>
    <m/>
    <m/>
    <m/>
  </r>
  <r>
    <s v="120606002612-0"/>
    <x v="30"/>
    <m/>
    <s v="ANTENA PARA CCTV"/>
    <s v="21.09.2016"/>
    <n v="1933670.81"/>
    <n v="435075.93000000017"/>
    <s v="ZLIN"/>
    <n v="10"/>
    <n v="0"/>
    <n v="0"/>
    <n v="0"/>
    <s v="ZLIN"/>
    <n v="10"/>
    <n v="0"/>
    <n v="0"/>
    <n v="0"/>
    <m/>
    <m/>
    <m/>
  </r>
  <r>
    <s v="120606002613-0"/>
    <x v="30"/>
    <m/>
    <s v="PROYECTOR"/>
    <s v="04.10.2016"/>
    <n v="610511"/>
    <n v="132277.38"/>
    <s v="ZLIN"/>
    <n v="10"/>
    <n v="0"/>
    <n v="0"/>
    <n v="0"/>
    <s v="ZLIN"/>
    <n v="10"/>
    <n v="0"/>
    <n v="0"/>
    <n v="0"/>
    <m/>
    <m/>
    <m/>
  </r>
  <r>
    <s v="120606002614-0"/>
    <x v="30"/>
    <m/>
    <s v="ACCESS POINT INTERIORES"/>
    <s v="26.12.2016"/>
    <n v="2936282.43"/>
    <n v="587256.48"/>
    <s v="ZLIN"/>
    <n v="10"/>
    <n v="0"/>
    <n v="0"/>
    <n v="0"/>
    <s v="ZLIN"/>
    <n v="10"/>
    <n v="0"/>
    <n v="0"/>
    <n v="0"/>
    <m/>
    <m/>
    <m/>
  </r>
  <r>
    <s v="120606002620-0"/>
    <x v="30"/>
    <m/>
    <s v="ACCESS POINT"/>
    <s v="15.05.2017"/>
    <n v="18271575.809999999"/>
    <n v="2892999.4999999981"/>
    <s v="ZLIN"/>
    <n v="10"/>
    <n v="0"/>
    <n v="0"/>
    <n v="0"/>
    <s v="ZLIN"/>
    <n v="10"/>
    <n v="0"/>
    <n v="0"/>
    <n v="0"/>
    <m/>
    <m/>
    <m/>
  </r>
  <r>
    <s v="120606002623-0"/>
    <x v="30"/>
    <m/>
    <s v="SWITCH 8 PTS"/>
    <s v="26.12.2016"/>
    <n v="4889822.21"/>
    <n v="977964.44"/>
    <s v="ZLIN"/>
    <n v="10"/>
    <n v="0"/>
    <n v="0"/>
    <n v="0"/>
    <s v="ZLIN"/>
    <n v="10"/>
    <n v="0"/>
    <n v="0"/>
    <n v="0"/>
    <m/>
    <m/>
    <m/>
  </r>
  <r>
    <s v="120606002627-0"/>
    <x v="30"/>
    <m/>
    <s v="SWITCH 24 PTS"/>
    <s v="26.12.2016"/>
    <n v="13603405.17"/>
    <n v="2720681.0399999991"/>
    <s v="ZLIN"/>
    <n v="10"/>
    <n v="0"/>
    <n v="0"/>
    <n v="0"/>
    <s v="ZLIN"/>
    <n v="10"/>
    <n v="0"/>
    <n v="0"/>
    <n v="0"/>
    <m/>
    <m/>
    <m/>
  </r>
  <r>
    <s v="120606002634-0"/>
    <x v="30"/>
    <m/>
    <s v="SWITCH INDUSTRIAL"/>
    <s v="26.12.2016"/>
    <n v="5418608.4900000002"/>
    <n v="1083721.7000000002"/>
    <s v="ZLIN"/>
    <n v="10"/>
    <n v="0"/>
    <n v="0"/>
    <n v="0"/>
    <s v="ZLIN"/>
    <n v="10"/>
    <n v="0"/>
    <n v="0"/>
    <n v="0"/>
    <m/>
    <m/>
    <m/>
  </r>
  <r>
    <s v="120606002642-0"/>
    <x v="30"/>
    <m/>
    <s v="MICROFONO INALAMBRICO"/>
    <s v="01.11.2016"/>
    <n v="363860"/>
    <n v="75804.169999999984"/>
    <s v="ZLIN"/>
    <n v="10"/>
    <n v="0"/>
    <n v="0"/>
    <n v="0"/>
    <s v="ZLIN"/>
    <n v="10"/>
    <n v="0"/>
    <n v="0"/>
    <n v="0"/>
    <m/>
    <m/>
    <m/>
  </r>
  <r>
    <s v="120606002643-0"/>
    <x v="30"/>
    <m/>
    <s v="MICROFONO INALAMBRICA"/>
    <s v="02.11.2016"/>
    <n v="215200"/>
    <n v="44833.329999999987"/>
    <s v="ZLIN"/>
    <n v="10"/>
    <n v="0"/>
    <n v="0"/>
    <n v="0"/>
    <s v="ZLIN"/>
    <n v="10"/>
    <n v="0"/>
    <n v="0"/>
    <n v="0"/>
    <m/>
    <m/>
    <m/>
  </r>
  <r>
    <s v="120606002644-0"/>
    <x v="30"/>
    <m/>
    <s v="MICROFONO INALAMBRICA"/>
    <s v="02.11.2016"/>
    <n v="215200"/>
    <n v="44833.329999999987"/>
    <s v="ZLIN"/>
    <n v="10"/>
    <n v="0"/>
    <n v="0"/>
    <n v="0"/>
    <s v="ZLIN"/>
    <n v="10"/>
    <n v="0"/>
    <n v="0"/>
    <n v="0"/>
    <m/>
    <m/>
    <m/>
  </r>
  <r>
    <s v="120606002645-0"/>
    <x v="30"/>
    <m/>
    <s v="MICROFONO INALAMBRICA"/>
    <s v="02.11.2016"/>
    <n v="215200"/>
    <n v="44833.329999999987"/>
    <s v="ZLIN"/>
    <n v="10"/>
    <n v="0"/>
    <n v="0"/>
    <n v="0"/>
    <s v="ZLIN"/>
    <n v="10"/>
    <n v="0"/>
    <n v="0"/>
    <n v="0"/>
    <m/>
    <m/>
    <m/>
  </r>
  <r>
    <s v="120606002646-0"/>
    <x v="30"/>
    <m/>
    <s v="MICROFONO INALAMBRICA"/>
    <s v="02.11.2016"/>
    <n v="215200.01"/>
    <n v="44833.330000000016"/>
    <s v="ZLIN"/>
    <n v="10"/>
    <n v="0"/>
    <n v="0"/>
    <n v="0"/>
    <s v="ZLIN"/>
    <n v="10"/>
    <n v="0"/>
    <n v="0"/>
    <n v="0"/>
    <m/>
    <m/>
    <m/>
  </r>
  <r>
    <s v="120606002647-0"/>
    <x v="30"/>
    <m/>
    <s v="MONITOR"/>
    <s v="22.12.2016"/>
    <n v="2034000"/>
    <n v="406800"/>
    <s v="ZLIN"/>
    <n v="10"/>
    <n v="0"/>
    <n v="0"/>
    <n v="0"/>
    <s v="ZLIN"/>
    <n v="10"/>
    <n v="0"/>
    <n v="0"/>
    <n v="0"/>
    <m/>
    <m/>
    <m/>
  </r>
  <r>
    <s v="120606002648-0"/>
    <x v="30"/>
    <m/>
    <s v="PANTALLA"/>
    <s v="29.11.2016"/>
    <n v="379900"/>
    <n v="79145.830000000016"/>
    <s v="ZLIN"/>
    <n v="10"/>
    <n v="0"/>
    <n v="0"/>
    <n v="0"/>
    <s v="ZLIN"/>
    <n v="10"/>
    <n v="0"/>
    <n v="0"/>
    <n v="0"/>
    <m/>
    <m/>
    <m/>
  </r>
  <r>
    <s v="120606002649-0"/>
    <x v="30"/>
    <m/>
    <s v="PROYECTOR"/>
    <s v="14.12.2016"/>
    <n v="663552"/>
    <n v="132710.40000000002"/>
    <s v="ZLIN"/>
    <n v="10"/>
    <n v="0"/>
    <n v="0"/>
    <n v="0"/>
    <s v="ZLIN"/>
    <n v="10"/>
    <n v="0"/>
    <n v="0"/>
    <n v="0"/>
    <m/>
    <m/>
    <m/>
  </r>
  <r>
    <s v="120606002650-0"/>
    <x v="30"/>
    <m/>
    <s v="RADIO COMUNICACION"/>
    <s v="07.12.2016"/>
    <n v="480250"/>
    <n v="96050"/>
    <s v="ZLIN"/>
    <n v="10"/>
    <n v="0"/>
    <n v="0"/>
    <n v="0"/>
    <s v="ZLIN"/>
    <n v="10"/>
    <n v="0"/>
    <n v="0"/>
    <n v="0"/>
    <m/>
    <m/>
    <m/>
  </r>
  <r>
    <s v="120606002652-0"/>
    <x v="30"/>
    <m/>
    <s v="Switch de Core Modular"/>
    <s v="01.02.2017"/>
    <n v="85685558.599999994"/>
    <n v="20129180.179999992"/>
    <s v="ZLIN"/>
    <n v="10"/>
    <n v="0"/>
    <n v="0"/>
    <n v="0"/>
    <s v="ZLIN"/>
    <n v="10"/>
    <n v="0"/>
    <n v="0"/>
    <n v="0"/>
    <m/>
    <m/>
    <m/>
  </r>
  <r>
    <s v="120606002653-0"/>
    <x v="30"/>
    <m/>
    <s v="Switch de Core Modular"/>
    <s v="01.02.2017"/>
    <n v="85684673.090000004"/>
    <n v="18672875.410000004"/>
    <s v="ZLIN"/>
    <n v="10"/>
    <n v="0"/>
    <n v="0"/>
    <n v="0"/>
    <s v="ZLIN"/>
    <n v="10"/>
    <n v="0"/>
    <n v="0"/>
    <n v="0"/>
    <m/>
    <m/>
    <m/>
  </r>
  <r>
    <s v="120606002654-0"/>
    <x v="30"/>
    <m/>
    <s v="SWITCH"/>
    <s v="20.10.2017"/>
    <n v="64313282.799999997"/>
    <n v="7503216.3299999982"/>
    <s v="ZLIN"/>
    <n v="10"/>
    <n v="0"/>
    <n v="0"/>
    <n v="0"/>
    <s v="ZLIN"/>
    <n v="10"/>
    <n v="0"/>
    <n v="0"/>
    <n v="0"/>
    <m/>
    <m/>
    <m/>
  </r>
  <r>
    <s v="120606002656-0"/>
    <x v="30"/>
    <m/>
    <s v="TELEFONO INALAMBRICO"/>
    <s v="06.03.2017"/>
    <n v="109751.25"/>
    <n v="21614.910000000003"/>
    <s v="ZLIN"/>
    <n v="10"/>
    <n v="0"/>
    <n v="0"/>
    <n v="0"/>
    <s v="ZLIN"/>
    <n v="10"/>
    <n v="0"/>
    <n v="0"/>
    <n v="0"/>
    <m/>
    <m/>
    <m/>
  </r>
  <r>
    <s v="120606002657-0"/>
    <x v="30"/>
    <m/>
    <s v=" COLUMNA BASE (PARLANTE )"/>
    <s v="16.03.2017"/>
    <n v="157150.44"/>
    <n v="27501.320000000007"/>
    <s v="ZLIN"/>
    <n v="10"/>
    <n v="0"/>
    <n v="0"/>
    <n v="0"/>
    <s v="ZLIN"/>
    <n v="10"/>
    <n v="0"/>
    <n v="0"/>
    <n v="0"/>
    <m/>
    <m/>
    <m/>
  </r>
  <r>
    <s v="120606002658-0"/>
    <x v="30"/>
    <m/>
    <s v="PROYECTOR"/>
    <s v="14.03.2017"/>
    <n v="520684.79"/>
    <n v="91119.839999999967"/>
    <s v="ZLIN"/>
    <n v="10"/>
    <n v="0"/>
    <n v="0"/>
    <n v="0"/>
    <s v="ZLIN"/>
    <n v="10"/>
    <n v="0"/>
    <n v="0"/>
    <n v="0"/>
    <m/>
    <m/>
    <m/>
  </r>
  <r>
    <s v="120606002659-0"/>
    <x v="30"/>
    <m/>
    <s v="CAMARA TIPO DOMO"/>
    <s v="20.03.2017"/>
    <n v="1100000"/>
    <n v="192500"/>
    <s v="ZLIN"/>
    <n v="10"/>
    <n v="0"/>
    <n v="0"/>
    <n v="0"/>
    <s v="ZLIN"/>
    <n v="10"/>
    <n v="0"/>
    <n v="0"/>
    <n v="0"/>
    <m/>
    <m/>
    <m/>
  </r>
  <r>
    <s v="120606002660-0"/>
    <x v="30"/>
    <m/>
    <s v="DIADEMA"/>
    <s v="28.03.2017"/>
    <n v="210341.7"/>
    <n v="36809.800000000017"/>
    <s v="ZLIN"/>
    <n v="10"/>
    <n v="0"/>
    <n v="0"/>
    <n v="0"/>
    <s v="ZLIN"/>
    <n v="10"/>
    <n v="0"/>
    <n v="0"/>
    <n v="0"/>
    <m/>
    <m/>
    <m/>
  </r>
  <r>
    <s v="120606002661-0"/>
    <x v="30"/>
    <m/>
    <s v="PANTALLA 50&quot; LED PREMIER SMART TV"/>
    <s v="24.04.2017"/>
    <n v="293503.49"/>
    <n v="48917.25"/>
    <s v="ZLIN"/>
    <n v="10"/>
    <n v="0"/>
    <n v="0"/>
    <n v="0"/>
    <s v="ZLIN"/>
    <n v="10"/>
    <n v="0"/>
    <n v="0"/>
    <n v="0"/>
    <m/>
    <m/>
    <m/>
  </r>
  <r>
    <s v="120606002662-0"/>
    <x v="30"/>
    <m/>
    <s v="PANTALLA 50&quot; LED PREMIER SMART TV"/>
    <s v="24.04.2017"/>
    <n v="293503.49"/>
    <n v="48917.25"/>
    <s v="ZLIN"/>
    <n v="10"/>
    <n v="0"/>
    <n v="0"/>
    <n v="0"/>
    <s v="ZLIN"/>
    <n v="10"/>
    <n v="0"/>
    <n v="0"/>
    <n v="0"/>
    <m/>
    <m/>
    <m/>
  </r>
  <r>
    <s v="120606002663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64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65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66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67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68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69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0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1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2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3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4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5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6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7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8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79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0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1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2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3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4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5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6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7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8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89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0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1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2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3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4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5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6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7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8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699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0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1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2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3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4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5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6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7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8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09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0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1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2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3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4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5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6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7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8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19-0"/>
    <x v="30"/>
    <m/>
    <s v="RADIO COMUNICACION"/>
    <s v="01.09.2017"/>
    <n v="0"/>
    <n v="0"/>
    <s v="ZLIN"/>
    <n v="10"/>
    <n v="0"/>
    <n v="0"/>
    <n v="0"/>
    <s v="ZLIN"/>
    <n v="10"/>
    <n v="0"/>
    <n v="0"/>
    <n v="0"/>
    <m/>
    <m/>
    <m/>
  </r>
  <r>
    <s v="120606002720-0"/>
    <x v="30"/>
    <m/>
    <s v="RADIO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26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27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28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29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0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1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2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3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4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5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6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7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8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39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0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1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2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3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4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5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6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7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8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49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50-0"/>
    <x v="30"/>
    <m/>
    <s v="RADIO COMUNICACION PORTÁTIL"/>
    <s v="17.07.2017"/>
    <n v="302049"/>
    <n v="42790.28"/>
    <s v="ZLIN"/>
    <n v="10"/>
    <n v="0"/>
    <n v="0"/>
    <n v="0"/>
    <s v="ZLIN"/>
    <n v="10"/>
    <n v="0"/>
    <n v="0"/>
    <n v="0"/>
    <m/>
    <m/>
    <m/>
  </r>
  <r>
    <s v="120606002751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2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3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4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5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6-0"/>
    <x v="30"/>
    <m/>
    <s v="RADIO COMUNICACION"/>
    <s v="17.07.2017"/>
    <n v="360135.86"/>
    <n v="51019.25"/>
    <s v="ZLIN"/>
    <n v="10"/>
    <n v="0"/>
    <n v="0"/>
    <n v="0"/>
    <s v="ZLIN"/>
    <n v="10"/>
    <n v="0"/>
    <n v="0"/>
    <n v="0"/>
    <m/>
    <m/>
    <m/>
  </r>
  <r>
    <s v="120606002757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8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59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0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1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2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3-0"/>
    <x v="30"/>
    <m/>
    <s v="RADIO COMUNICACION TIPO BASE UHF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4-0"/>
    <x v="30"/>
    <m/>
    <s v="RADIO COMUNICACION TIPO BASE UHF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5-0"/>
    <x v="30"/>
    <m/>
    <s v="RADIO COMUNICACION TIPO BASE UHF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6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7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8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69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70-0"/>
    <x v="30"/>
    <m/>
    <s v="RADIO COMUNICACION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71-0"/>
    <x v="30"/>
    <m/>
    <s v="RADIO COMUNICACION TIPO BASE VHF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72-0"/>
    <x v="30"/>
    <m/>
    <s v="RADIO COMUNICACION TIPO BASE VHF"/>
    <s v="17.07.2017"/>
    <n v="360135.92"/>
    <n v="51019.25"/>
    <s v="ZLIN"/>
    <n v="10"/>
    <n v="0"/>
    <n v="0"/>
    <n v="0"/>
    <s v="ZLIN"/>
    <n v="10"/>
    <n v="0"/>
    <n v="0"/>
    <n v="0"/>
    <m/>
    <m/>
    <m/>
  </r>
  <r>
    <s v="120606002773-0"/>
    <x v="30"/>
    <m/>
    <s v="RADIO COMUNICACION TIPO BASE VHF"/>
    <s v="17.07.2017"/>
    <n v="360135.82"/>
    <n v="51019.239999999991"/>
    <s v="ZLIN"/>
    <n v="10"/>
    <n v="0"/>
    <n v="0"/>
    <n v="0"/>
    <s v="ZLIN"/>
    <n v="10"/>
    <n v="0"/>
    <n v="0"/>
    <n v="0"/>
    <m/>
    <m/>
    <m/>
  </r>
  <r>
    <s v="120606002774-0"/>
    <x v="30"/>
    <m/>
    <s v="PROYECTOR"/>
    <s v="05.05.2017"/>
    <n v="566744.65"/>
    <n v="89734.57"/>
    <s v="ZLIN"/>
    <n v="10"/>
    <n v="0"/>
    <n v="0"/>
    <n v="0"/>
    <s v="ZLIN"/>
    <n v="10"/>
    <n v="0"/>
    <n v="0"/>
    <n v="0"/>
    <m/>
    <m/>
    <m/>
  </r>
  <r>
    <s v="120606002775-0"/>
    <x v="30"/>
    <m/>
    <s v="RADIO COMUNICACION"/>
    <s v="15.05.2017"/>
    <n v="482950.7"/>
    <n v="177929.21000000002"/>
    <s v="ZLIN"/>
    <n v="10"/>
    <n v="0"/>
    <n v="0"/>
    <n v="0"/>
    <s v="ZLIN"/>
    <n v="10"/>
    <n v="0"/>
    <n v="0"/>
    <n v="0"/>
    <m/>
    <m/>
    <m/>
  </r>
  <r>
    <s v="120606002776-0"/>
    <x v="30"/>
    <m/>
    <s v="RADIO COMUNICACION"/>
    <s v="15.05.2017"/>
    <n v="482950.7"/>
    <n v="177929.21000000002"/>
    <s v="ZLIN"/>
    <n v="10"/>
    <n v="0"/>
    <n v="0"/>
    <n v="0"/>
    <s v="ZLIN"/>
    <n v="10"/>
    <n v="0"/>
    <n v="0"/>
    <n v="0"/>
    <m/>
    <m/>
    <m/>
  </r>
  <r>
    <s v="120606002777-0"/>
    <x v="30"/>
    <m/>
    <s v="RADIO COMUNICACION"/>
    <s v="15.05.2017"/>
    <n v="482950.7"/>
    <n v="177929.21000000002"/>
    <s v="ZLIN"/>
    <n v="10"/>
    <n v="0"/>
    <n v="0"/>
    <n v="0"/>
    <s v="ZLIN"/>
    <n v="10"/>
    <n v="0"/>
    <n v="0"/>
    <n v="0"/>
    <m/>
    <m/>
    <m/>
  </r>
  <r>
    <s v="120606002778-0"/>
    <x v="30"/>
    <m/>
    <s v="RADIO COMUNICACION"/>
    <s v="15.05.2017"/>
    <n v="482950.7"/>
    <n v="177929.21000000002"/>
    <s v="ZLIN"/>
    <n v="10"/>
    <n v="0"/>
    <n v="0"/>
    <n v="0"/>
    <s v="ZLIN"/>
    <n v="10"/>
    <n v="0"/>
    <n v="0"/>
    <n v="0"/>
    <m/>
    <m/>
    <m/>
  </r>
  <r>
    <s v="120606002779-0"/>
    <x v="30"/>
    <m/>
    <s v="PANTALLA TV LED 55&quot;"/>
    <s v="12.05.2017"/>
    <n v="549800"/>
    <n v="87051.669999999984"/>
    <s v="ZLIN"/>
    <n v="10"/>
    <n v="0"/>
    <n v="0"/>
    <n v="0"/>
    <s v="ZLIN"/>
    <n v="10"/>
    <n v="0"/>
    <n v="0"/>
    <n v="0"/>
    <m/>
    <m/>
    <m/>
  </r>
  <r>
    <s v="120606002780-0"/>
    <x v="30"/>
    <m/>
    <s v="RADIO COMUNICACION"/>
    <s v="26.05.2017"/>
    <n v="648789.5"/>
    <n v="244400.63"/>
    <s v="ZLIN"/>
    <n v="10"/>
    <n v="0"/>
    <n v="0"/>
    <n v="0"/>
    <s v="ZLIN"/>
    <n v="10"/>
    <n v="0"/>
    <n v="0"/>
    <n v="0"/>
    <m/>
    <m/>
    <m/>
  </r>
  <r>
    <s v="120606002781-0"/>
    <x v="30"/>
    <m/>
    <s v="RADIO COMUNICACION"/>
    <s v="26.05.2017"/>
    <n v="648789.5"/>
    <n v="244400.63"/>
    <s v="ZLIN"/>
    <n v="10"/>
    <n v="0"/>
    <n v="0"/>
    <n v="0"/>
    <s v="ZLIN"/>
    <n v="10"/>
    <n v="0"/>
    <n v="0"/>
    <n v="0"/>
    <m/>
    <m/>
    <m/>
  </r>
  <r>
    <s v="120606002782-0"/>
    <x v="30"/>
    <m/>
    <s v="RADIO COMUNICACION"/>
    <s v="26.05.2017"/>
    <n v="648789.5"/>
    <n v="244400.63"/>
    <s v="ZLIN"/>
    <n v="10"/>
    <n v="0"/>
    <n v="0"/>
    <n v="0"/>
    <s v="ZLIN"/>
    <n v="10"/>
    <n v="0"/>
    <n v="0"/>
    <n v="0"/>
    <m/>
    <m/>
    <m/>
  </r>
  <r>
    <s v="120606002783-0"/>
    <x v="30"/>
    <m/>
    <s v="RADIO COMUNICACION"/>
    <s v="26.05.2017"/>
    <n v="662372.1"/>
    <n v="216330.27999999997"/>
    <s v="ZLIN"/>
    <n v="10"/>
    <n v="0"/>
    <n v="0"/>
    <n v="0"/>
    <s v="ZLIN"/>
    <n v="10"/>
    <n v="0"/>
    <n v="0"/>
    <n v="0"/>
    <m/>
    <m/>
    <m/>
  </r>
  <r>
    <s v="120606002784-0"/>
    <x v="30"/>
    <m/>
    <s v="RADIO COMUNICACION"/>
    <s v="26.05.2017"/>
    <n v="458213.42"/>
    <n v="103751.63999999996"/>
    <s v="ZLIN"/>
    <n v="10"/>
    <n v="0"/>
    <n v="0"/>
    <n v="0"/>
    <s v="ZLIN"/>
    <n v="10"/>
    <n v="0"/>
    <n v="0"/>
    <n v="0"/>
    <m/>
    <m/>
    <m/>
  </r>
  <r>
    <s v="120606002785-0"/>
    <x v="30"/>
    <m/>
    <s v="RADIO COMUNICACION"/>
    <s v="26.05.2017"/>
    <n v="458213.42"/>
    <n v="103751.63999999996"/>
    <s v="ZLIN"/>
    <n v="10"/>
    <n v="0"/>
    <n v="0"/>
    <n v="0"/>
    <s v="ZLIN"/>
    <n v="10"/>
    <n v="0"/>
    <n v="0"/>
    <n v="0"/>
    <m/>
    <m/>
    <m/>
  </r>
  <r>
    <s v="120606002786-0"/>
    <x v="30"/>
    <m/>
    <s v="RADIO COMUNICACION"/>
    <s v="26.05.2017"/>
    <n v="458213.42"/>
    <n v="103751.63999999996"/>
    <s v="ZLIN"/>
    <n v="10"/>
    <n v="0"/>
    <n v="0"/>
    <n v="0"/>
    <s v="ZLIN"/>
    <n v="10"/>
    <n v="0"/>
    <n v="0"/>
    <n v="0"/>
    <m/>
    <m/>
    <m/>
  </r>
  <r>
    <s v="120606002787-0"/>
    <x v="30"/>
    <m/>
    <s v="RADIO COMUNICACION"/>
    <s v="16.05.2017"/>
    <n v="535861.81999999995"/>
    <n v="327287.90999999992"/>
    <s v="ZLIN"/>
    <n v="10"/>
    <n v="0"/>
    <n v="0"/>
    <n v="0"/>
    <s v="ZLIN"/>
    <n v="10"/>
    <n v="0"/>
    <n v="0"/>
    <n v="0"/>
    <m/>
    <m/>
    <m/>
  </r>
  <r>
    <s v="120606002788-0"/>
    <x v="30"/>
    <m/>
    <s v="VIDEO PROYECTOR"/>
    <s v="18.05.2017"/>
    <n v="492176"/>
    <n v="115549.5"/>
    <s v="ZLIN"/>
    <n v="10"/>
    <n v="0"/>
    <n v="0"/>
    <n v="0"/>
    <s v="ZLIN"/>
    <n v="10"/>
    <n v="0"/>
    <n v="0"/>
    <n v="0"/>
    <m/>
    <m/>
    <m/>
  </r>
  <r>
    <s v="120606002789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0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1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2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3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4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5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6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7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8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799-0"/>
    <x v="30"/>
    <m/>
    <s v="RADIO DE COMUNICACION"/>
    <s v="01.09.2017"/>
    <n v="285325"/>
    <n v="35665.630000000005"/>
    <s v="ZLIN"/>
    <n v="10"/>
    <n v="0"/>
    <n v="0"/>
    <n v="0"/>
    <s v="ZLIN"/>
    <n v="10"/>
    <n v="0"/>
    <n v="0"/>
    <n v="0"/>
    <m/>
    <m/>
    <m/>
  </r>
  <r>
    <s v="120606002800-0"/>
    <x v="30"/>
    <m/>
    <s v="CAMARA DE SEGURIDAD"/>
    <s v="29.06.2017"/>
    <n v="410812.3"/>
    <n v="61621.849999999977"/>
    <s v="ZLIN"/>
    <n v="10"/>
    <n v="0"/>
    <n v="0"/>
    <n v="0"/>
    <s v="ZLIN"/>
    <n v="10"/>
    <n v="0"/>
    <n v="0"/>
    <n v="0"/>
    <m/>
    <m/>
    <m/>
  </r>
  <r>
    <s v="120606002801-0"/>
    <x v="30"/>
    <m/>
    <s v="CAMARA DE SEGURIDAD"/>
    <s v="29.06.2017"/>
    <n v="410812.3"/>
    <n v="61621.849999999977"/>
    <s v="ZLIN"/>
    <n v="10"/>
    <n v="0"/>
    <n v="0"/>
    <n v="0"/>
    <s v="ZLIN"/>
    <n v="10"/>
    <n v="0"/>
    <n v="0"/>
    <n v="0"/>
    <m/>
    <m/>
    <m/>
  </r>
  <r>
    <s v="120606002802-0"/>
    <x v="30"/>
    <m/>
    <s v="CAMARA DE SEGURIDAD"/>
    <s v="29.06.2017"/>
    <n v="410812.29"/>
    <n v="61621.839999999967"/>
    <s v="ZLIN"/>
    <n v="10"/>
    <n v="0"/>
    <n v="0"/>
    <n v="0"/>
    <s v="ZLIN"/>
    <n v="10"/>
    <n v="0"/>
    <n v="0"/>
    <n v="0"/>
    <m/>
    <m/>
    <m/>
  </r>
  <r>
    <s v="120606002803-0"/>
    <x v="30"/>
    <m/>
    <s v="PROYECTOR"/>
    <s v="23.06.2017"/>
    <n v="504228"/>
    <n v="75634.200000000012"/>
    <s v="ZLIN"/>
    <n v="10"/>
    <n v="0"/>
    <n v="0"/>
    <n v="0"/>
    <s v="ZLIN"/>
    <n v="10"/>
    <n v="0"/>
    <n v="0"/>
    <n v="0"/>
    <m/>
    <m/>
    <m/>
  </r>
  <r>
    <s v="120606002804-0"/>
    <x v="30"/>
    <m/>
    <s v="PROYECTOR"/>
    <s v="23.06.2017"/>
    <n v="504228"/>
    <n v="75634.200000000012"/>
    <s v="ZLIN"/>
    <n v="10"/>
    <n v="0"/>
    <n v="0"/>
    <n v="0"/>
    <s v="ZLIN"/>
    <n v="10"/>
    <n v="0"/>
    <n v="0"/>
    <n v="0"/>
    <m/>
    <m/>
    <m/>
  </r>
  <r>
    <s v="120606002805-0"/>
    <x v="30"/>
    <m/>
    <s v="CAMARA DE SEGURIDAD"/>
    <s v="30.06.2017"/>
    <n v="384337.72"/>
    <n v="57650.659999999974"/>
    <s v="ZLIN"/>
    <n v="10"/>
    <n v="0"/>
    <n v="0"/>
    <n v="0"/>
    <s v="ZLIN"/>
    <n v="10"/>
    <n v="0"/>
    <n v="0"/>
    <n v="0"/>
    <m/>
    <m/>
    <m/>
  </r>
  <r>
    <s v="120606002806-0"/>
    <x v="30"/>
    <m/>
    <s v="CAMARA DE SEGURIDAD"/>
    <s v="30.06.2017"/>
    <n v="384337.73"/>
    <n v="57650.659999999974"/>
    <s v="ZLIN"/>
    <n v="10"/>
    <n v="0"/>
    <n v="0"/>
    <n v="0"/>
    <s v="ZLIN"/>
    <n v="10"/>
    <n v="0"/>
    <n v="0"/>
    <n v="0"/>
    <m/>
    <m/>
    <m/>
  </r>
  <r>
    <s v="120606002807-0"/>
    <x v="30"/>
    <m/>
    <s v="CAMARA DE SEGURIDAD"/>
    <s v="30.06.2017"/>
    <n v="384337.73"/>
    <n v="57650.659999999974"/>
    <s v="ZLIN"/>
    <n v="10"/>
    <n v="0"/>
    <n v="0"/>
    <n v="0"/>
    <s v="ZLIN"/>
    <n v="10"/>
    <n v="0"/>
    <n v="0"/>
    <n v="0"/>
    <m/>
    <m/>
    <m/>
  </r>
  <r>
    <s v="120606002813-0"/>
    <x v="30"/>
    <m/>
    <s v="SWITCH PoE"/>
    <s v="23.03.2018"/>
    <n v="5315955.8600000003"/>
    <n v="398696.69000000041"/>
    <s v="ZLIN"/>
    <n v="10"/>
    <n v="0"/>
    <n v="0"/>
    <n v="0"/>
    <s v="ZLIN"/>
    <n v="10"/>
    <n v="0"/>
    <n v="0"/>
    <n v="0"/>
    <m/>
    <m/>
    <m/>
  </r>
  <r>
    <s v="120606002814-0"/>
    <x v="30"/>
    <m/>
    <s v="SWITCH PoE"/>
    <s v="23.03.2018"/>
    <n v="5315955.8600000003"/>
    <n v="398696.69000000041"/>
    <s v="ZLIN"/>
    <n v="10"/>
    <n v="0"/>
    <n v="0"/>
    <n v="0"/>
    <s v="ZLIN"/>
    <n v="10"/>
    <n v="0"/>
    <n v="0"/>
    <n v="0"/>
    <m/>
    <m/>
    <m/>
  </r>
  <r>
    <s v="120606002815-0"/>
    <x v="30"/>
    <m/>
    <s v="SWITCH PoE"/>
    <s v="23.03.2018"/>
    <n v="5315955.8600000003"/>
    <n v="398696.69000000041"/>
    <s v="ZLIN"/>
    <n v="10"/>
    <n v="0"/>
    <n v="0"/>
    <n v="0"/>
    <s v="ZLIN"/>
    <n v="10"/>
    <n v="0"/>
    <n v="0"/>
    <n v="0"/>
    <m/>
    <m/>
    <m/>
  </r>
  <r>
    <s v="120606002816-0"/>
    <x v="30"/>
    <m/>
    <s v="SWITCH PoE"/>
    <s v="23.03.2018"/>
    <n v="5315955.8600000003"/>
    <n v="398696.69000000041"/>
    <s v="ZLIN"/>
    <n v="10"/>
    <n v="0"/>
    <n v="0"/>
    <n v="0"/>
    <s v="ZLIN"/>
    <n v="10"/>
    <n v="0"/>
    <n v="0"/>
    <n v="0"/>
    <m/>
    <m/>
    <m/>
  </r>
  <r>
    <s v="120606002817-0"/>
    <x v="30"/>
    <m/>
    <s v="SWITCH PoE"/>
    <s v="23.03.2018"/>
    <n v="5315967.17"/>
    <n v="398697.54000000004"/>
    <s v="ZLIN"/>
    <n v="10"/>
    <n v="0"/>
    <n v="0"/>
    <n v="0"/>
    <s v="ZLIN"/>
    <n v="10"/>
    <n v="0"/>
    <n v="0"/>
    <n v="0"/>
    <m/>
    <m/>
    <m/>
  </r>
  <r>
    <s v="120606002818-0"/>
    <x v="30"/>
    <m/>
    <s v="Proyector Viewsonic PJD782HDL"/>
    <s v="01.09.2017"/>
    <n v="526982.62"/>
    <n v="65872.830000000016"/>
    <s v="ZLIN"/>
    <n v="10"/>
    <n v="0"/>
    <n v="0"/>
    <n v="0"/>
    <s v="ZLIN"/>
    <n v="10"/>
    <n v="0"/>
    <n v="0"/>
    <n v="0"/>
    <m/>
    <m/>
    <m/>
  </r>
  <r>
    <s v="120606002820-0"/>
    <x v="30"/>
    <m/>
    <s v="CAMARA DE VIDEO"/>
    <s v="12.09.2017"/>
    <n v="1351235"/>
    <n v="168904.37999999989"/>
    <s v="ZLIN"/>
    <n v="10"/>
    <n v="0"/>
    <n v="0"/>
    <n v="0"/>
    <s v="ZLIN"/>
    <n v="10"/>
    <n v="0"/>
    <n v="0"/>
    <n v="0"/>
    <m/>
    <m/>
    <m/>
  </r>
  <r>
    <s v="120606002821-0"/>
    <x v="30"/>
    <m/>
    <s v="PANTALLA LED"/>
    <s v="08.09.2017"/>
    <n v="647910"/>
    <n v="80988.75"/>
    <s v="ZLIN"/>
    <n v="10"/>
    <n v="0"/>
    <n v="0"/>
    <n v="0"/>
    <s v="ZLIN"/>
    <n v="10"/>
    <n v="0"/>
    <n v="0"/>
    <n v="0"/>
    <m/>
    <m/>
    <m/>
  </r>
  <r>
    <s v="120606002822-0"/>
    <x v="30"/>
    <m/>
    <s v="PANTALLA LED"/>
    <s v="08.09.2017"/>
    <n v="989911"/>
    <n v="123738.88"/>
    <s v="ZLIN"/>
    <n v="10"/>
    <n v="0"/>
    <n v="0"/>
    <n v="0"/>
    <s v="ZLIN"/>
    <n v="10"/>
    <n v="0"/>
    <n v="0"/>
    <n v="0"/>
    <m/>
    <m/>
    <m/>
  </r>
  <r>
    <s v="120606002823-0"/>
    <x v="30"/>
    <m/>
    <s v="Pantalla HD 49&quot; Smart"/>
    <s v="20.09.2017"/>
    <n v="352839.12"/>
    <n v="44104.890000000014"/>
    <s v="ZLIN"/>
    <n v="10"/>
    <n v="0"/>
    <n v="0"/>
    <n v="0"/>
    <s v="ZLIN"/>
    <n v="10"/>
    <n v="0"/>
    <n v="0"/>
    <n v="0"/>
    <m/>
    <m/>
    <m/>
  </r>
  <r>
    <s v="120606002824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25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26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27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28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29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30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31-0"/>
    <x v="30"/>
    <m/>
    <s v="RADIO DE COMUNICACION PORTATIL"/>
    <s v="05.12.2017"/>
    <n v="302049"/>
    <n v="30204.900000000023"/>
    <s v="ZLIN"/>
    <n v="10"/>
    <n v="0"/>
    <n v="0"/>
    <n v="0"/>
    <s v="ZLIN"/>
    <n v="10"/>
    <n v="0"/>
    <n v="0"/>
    <n v="0"/>
    <m/>
    <m/>
    <m/>
  </r>
  <r>
    <s v="120606002832-0"/>
    <x v="30"/>
    <m/>
    <s v="RADIO DE COMUNICACION PORTATIL"/>
    <s v="05.12.2017"/>
    <n v="324310"/>
    <n v="32431"/>
    <s v="ZLIN"/>
    <n v="10"/>
    <n v="0"/>
    <n v="0"/>
    <n v="0"/>
    <s v="ZLIN"/>
    <n v="10"/>
    <n v="0"/>
    <n v="0"/>
    <n v="0"/>
    <m/>
    <m/>
    <m/>
  </r>
  <r>
    <s v="120606002839-0"/>
    <x v="30"/>
    <m/>
    <s v="RADIO COMUNICACION"/>
    <s v="17.10.2017"/>
    <n v="116955"/>
    <n v="13644.75"/>
    <s v="ZLIN"/>
    <n v="10"/>
    <n v="0"/>
    <n v="0"/>
    <n v="0"/>
    <s v="ZLIN"/>
    <n v="10"/>
    <n v="0"/>
    <n v="0"/>
    <n v="0"/>
    <m/>
    <m/>
    <m/>
  </r>
  <r>
    <s v="120606002840-0"/>
    <x v="30"/>
    <m/>
    <s v="SWITCH"/>
    <s v="31.10.2017"/>
    <n v="1060367.83"/>
    <n v="328235.39000000013"/>
    <s v="ZLIN"/>
    <n v="10"/>
    <n v="0"/>
    <n v="0"/>
    <n v="0"/>
    <s v="ZLIN"/>
    <n v="10"/>
    <n v="0"/>
    <n v="0"/>
    <n v="0"/>
    <m/>
    <m/>
    <m/>
  </r>
  <r>
    <s v="120606002841-0"/>
    <x v="30"/>
    <m/>
    <s v="MONITOR"/>
    <s v="31.10.2017"/>
    <n v="390930.73"/>
    <n v="164788.15999999997"/>
    <s v="ZLIN"/>
    <n v="5"/>
    <n v="0"/>
    <n v="0"/>
    <n v="0"/>
    <s v="ZLIN"/>
    <n v="1"/>
    <n v="0"/>
    <n v="0"/>
    <n v="0"/>
    <m/>
    <m/>
    <m/>
  </r>
  <r>
    <s v="120606002842-0"/>
    <x v="30"/>
    <m/>
    <s v="MONITOR"/>
    <s v="31.10.2017"/>
    <n v="390930.73"/>
    <n v="164788.15999999997"/>
    <s v="ZLIN"/>
    <n v="5"/>
    <n v="0"/>
    <n v="0"/>
    <n v="0"/>
    <s v="ZLIN"/>
    <n v="5"/>
    <n v="0"/>
    <n v="0"/>
    <n v="0"/>
    <m/>
    <m/>
    <m/>
  </r>
  <r>
    <s v="120606002843-0"/>
    <x v="30"/>
    <m/>
    <s v="FIREWALL CAPA 7"/>
    <s v="31.10.2017"/>
    <n v="2219148.2799999998"/>
    <n v="791342.10999999987"/>
    <s v="ZLIN"/>
    <n v="5"/>
    <n v="0"/>
    <n v="0"/>
    <n v="0"/>
    <s v="ZLIN"/>
    <n v="5"/>
    <n v="0"/>
    <n v="0"/>
    <n v="0"/>
    <m/>
    <m/>
    <m/>
  </r>
  <r>
    <s v="120606002844-0"/>
    <x v="30"/>
    <m/>
    <s v="FIREWALL CAPA 7"/>
    <s v="31.10.2017"/>
    <n v="2219148.2799999998"/>
    <n v="791342.10999999987"/>
    <s v="ZLIN"/>
    <n v="5"/>
    <n v="0"/>
    <n v="0"/>
    <n v="0"/>
    <s v="ZLIN"/>
    <n v="5"/>
    <n v="0"/>
    <n v="0"/>
    <n v="0"/>
    <m/>
    <m/>
    <m/>
  </r>
  <r>
    <s v="120606002845-0"/>
    <x v="30"/>
    <m/>
    <s v="TELEFONO VIDEO CONFERENCIA"/>
    <s v="23.08.2018"/>
    <n v="820936.04"/>
    <n v="27364.530000000028"/>
    <s v="ZLIN"/>
    <n v="10"/>
    <n v="0"/>
    <n v="0"/>
    <n v="0"/>
    <s v="ZLIN"/>
    <n v="10"/>
    <n v="0"/>
    <n v="0"/>
    <n v="0"/>
    <m/>
    <m/>
    <m/>
  </r>
  <r>
    <s v="120606002846-0"/>
    <x v="30"/>
    <m/>
    <s v="PANTALLA"/>
    <s v="04.12.2017"/>
    <n v="192650"/>
    <n v="19265"/>
    <s v="ZLIN"/>
    <n v="10"/>
    <n v="0"/>
    <n v="0"/>
    <n v="0"/>
    <s v="ZLIN"/>
    <n v="10"/>
    <n v="0"/>
    <n v="0"/>
    <n v="0"/>
    <m/>
    <m/>
    <m/>
  </r>
  <r>
    <s v="120606002847-0"/>
    <x v="30"/>
    <m/>
    <s v="PROYECTOR"/>
    <s v="01.12.2017"/>
    <n v="339321.67"/>
    <n v="33932.169999999984"/>
    <s v="ZLIN"/>
    <n v="10"/>
    <n v="0"/>
    <n v="0"/>
    <n v="0"/>
    <s v="ZLIN"/>
    <n v="10"/>
    <n v="0"/>
    <n v="0"/>
    <n v="0"/>
    <m/>
    <m/>
    <m/>
  </r>
  <r>
    <s v="120606002848-0"/>
    <x v="30"/>
    <m/>
    <s v="PROYECTOR"/>
    <s v="01.12.2017"/>
    <n v="339321.66"/>
    <n v="33932.169999999984"/>
    <s v="ZLIN"/>
    <n v="10"/>
    <n v="0"/>
    <n v="0"/>
    <n v="0"/>
    <s v="ZLIN"/>
    <n v="10"/>
    <n v="0"/>
    <n v="0"/>
    <n v="0"/>
    <m/>
    <m/>
    <m/>
  </r>
  <r>
    <s v="120606002849-0"/>
    <x v="30"/>
    <m/>
    <s v="PROYECTOR"/>
    <s v="01.12.2017"/>
    <n v="339321.67"/>
    <n v="33932.169999999984"/>
    <s v="ZLIN"/>
    <n v="10"/>
    <n v="0"/>
    <n v="0"/>
    <n v="0"/>
    <s v="ZLIN"/>
    <n v="10"/>
    <n v="0"/>
    <n v="0"/>
    <n v="0"/>
    <m/>
    <m/>
    <m/>
  </r>
  <r>
    <s v="120606002850-0"/>
    <x v="30"/>
    <m/>
    <s v="PANTALLA"/>
    <s v="15.12.2017"/>
    <n v="189992"/>
    <n v="18999.200000000012"/>
    <s v="ZLIN"/>
    <n v="10"/>
    <n v="0"/>
    <n v="0"/>
    <n v="0"/>
    <s v="ZLIN"/>
    <n v="10"/>
    <n v="0"/>
    <n v="0"/>
    <n v="0"/>
    <m/>
    <m/>
    <m/>
  </r>
  <r>
    <s v="120606002851-0"/>
    <x v="30"/>
    <m/>
    <s v="PANTALLA MONITOREO"/>
    <s v="15.12.2017"/>
    <n v="189992"/>
    <n v="18999.200000000012"/>
    <s v="ZLIN"/>
    <n v="10"/>
    <n v="0"/>
    <n v="0"/>
    <n v="0"/>
    <s v="ZLIN"/>
    <n v="10"/>
    <n v="0"/>
    <n v="0"/>
    <n v="0"/>
    <m/>
    <m/>
    <m/>
  </r>
  <r>
    <s v="120606002853-0"/>
    <x v="30"/>
    <m/>
    <s v="TABLERO INDICADOR SOBRELLENADO"/>
    <s v="20.12.2017"/>
    <n v="0"/>
    <n v="0"/>
    <s v="ZLIN"/>
    <n v="10"/>
    <n v="0"/>
    <n v="0"/>
    <n v="0"/>
    <s v="ZLIN"/>
    <n v="10"/>
    <n v="0"/>
    <n v="0"/>
    <n v="0"/>
    <m/>
    <m/>
    <m/>
  </r>
  <r>
    <s v="120606002854-0"/>
    <x v="30"/>
    <m/>
    <s v="SWITCH"/>
    <s v="31.01.2018"/>
    <n v="1000000"/>
    <n v="91666.670000000042"/>
    <s v="ZLIN"/>
    <n v="10"/>
    <n v="0"/>
    <n v="0"/>
    <n v="0"/>
    <s v="ZLIN"/>
    <n v="10"/>
    <n v="0"/>
    <n v="0"/>
    <n v="0"/>
    <m/>
    <m/>
    <m/>
  </r>
  <r>
    <s v="120606002855-0"/>
    <x v="30"/>
    <m/>
    <s v="SWITCH"/>
    <s v="31.01.2018"/>
    <n v="1000000"/>
    <n v="91666.670000000042"/>
    <s v="ZLIN"/>
    <n v="10"/>
    <n v="0"/>
    <n v="0"/>
    <n v="0"/>
    <s v="ZLIN"/>
    <n v="10"/>
    <n v="0"/>
    <n v="0"/>
    <n v="0"/>
    <m/>
    <m/>
    <m/>
  </r>
  <r>
    <s v="120606002856-0"/>
    <x v="30"/>
    <m/>
    <s v="SWITCH"/>
    <s v="31.01.2018"/>
    <n v="1000000"/>
    <n v="91666.670000000042"/>
    <s v="ZLIN"/>
    <n v="10"/>
    <n v="0"/>
    <n v="0"/>
    <n v="0"/>
    <s v="ZLIN"/>
    <n v="10"/>
    <n v="0"/>
    <n v="0"/>
    <n v="0"/>
    <m/>
    <m/>
    <m/>
  </r>
  <r>
    <s v="120606002858-0"/>
    <x v="30"/>
    <m/>
    <s v="GABINETE DE CONTROL"/>
    <s v="22.11.2018"/>
    <n v="90089452.689999998"/>
    <n v="750745.43999999762"/>
    <s v="ZLIN"/>
    <n v="10"/>
    <n v="0"/>
    <n v="0"/>
    <n v="0"/>
    <s v="ZLIN"/>
    <n v="10"/>
    <n v="0"/>
    <n v="0"/>
    <n v="0"/>
    <m/>
    <m/>
    <m/>
  </r>
  <r>
    <s v="120606002859-0"/>
    <x v="30"/>
    <m/>
    <s v="ADAPTADOR WIRELESSHART"/>
    <s v="22.11.2018"/>
    <n v="692999.11"/>
    <n v="5774.9899999999907"/>
    <s v="ZLIN"/>
    <n v="10"/>
    <n v="0"/>
    <n v="0"/>
    <n v="0"/>
    <s v="ZLIN"/>
    <n v="10"/>
    <n v="0"/>
    <n v="0"/>
    <n v="0"/>
    <m/>
    <m/>
    <m/>
  </r>
  <r>
    <s v="120606002860-0"/>
    <x v="30"/>
    <m/>
    <s v="ADAPTADOR WIRELESSHART"/>
    <s v="22.11.2018"/>
    <n v="692999.11"/>
    <n v="5774.9899999999907"/>
    <s v="ZLIN"/>
    <n v="10"/>
    <n v="0"/>
    <n v="0"/>
    <n v="0"/>
    <s v="ZLIN"/>
    <n v="10"/>
    <n v="0"/>
    <n v="0"/>
    <n v="0"/>
    <m/>
    <m/>
    <m/>
  </r>
  <r>
    <s v="120606002861-0"/>
    <x v="30"/>
    <m/>
    <s v="ADAPTADOR WIRELESSHART"/>
    <s v="22.11.2018"/>
    <n v="692999.11"/>
    <n v="5774.9899999999907"/>
    <s v="ZLIN"/>
    <n v="10"/>
    <n v="0"/>
    <n v="0"/>
    <n v="0"/>
    <s v="ZLIN"/>
    <n v="10"/>
    <n v="0"/>
    <n v="0"/>
    <n v="0"/>
    <m/>
    <m/>
    <m/>
  </r>
  <r>
    <s v="120606002862-0"/>
    <x v="30"/>
    <m/>
    <s v="ADAPTADOR WIRELESSHART"/>
    <s v="22.11.2018"/>
    <n v="692999.11"/>
    <n v="5774.9899999999907"/>
    <s v="ZLIN"/>
    <n v="10"/>
    <n v="0"/>
    <n v="0"/>
    <n v="0"/>
    <s v="ZLIN"/>
    <n v="10"/>
    <n v="0"/>
    <n v="0"/>
    <n v="0"/>
    <m/>
    <m/>
    <m/>
  </r>
  <r>
    <s v="120606002863-0"/>
    <x v="30"/>
    <m/>
    <s v="ADAPTADOR WIRELESSHART"/>
    <s v="22.11.2018"/>
    <n v="692999.11"/>
    <n v="5774.9899999999907"/>
    <s v="ZLIN"/>
    <n v="10"/>
    <n v="0"/>
    <n v="0"/>
    <n v="0"/>
    <s v="ZLIN"/>
    <n v="10"/>
    <n v="0"/>
    <n v="0"/>
    <n v="0"/>
    <m/>
    <m/>
    <m/>
  </r>
  <r>
    <s v="120606002864-0"/>
    <x v="30"/>
    <m/>
    <s v="TRANSMISOR TEMPERATURA INALAMBRICA"/>
    <s v="22.11.2018"/>
    <n v="4157976.42"/>
    <n v="34649.799999999814"/>
    <s v="ZLIN"/>
    <n v="10"/>
    <n v="0"/>
    <n v="0"/>
    <n v="0"/>
    <s v="ZLIN"/>
    <n v="10"/>
    <n v="0"/>
    <n v="0"/>
    <n v="0"/>
    <m/>
    <m/>
    <m/>
  </r>
  <r>
    <s v="120606002865-0"/>
    <x v="30"/>
    <m/>
    <s v="TRANSMISOR TEMPERATURA INALAMBRICA"/>
    <s v="22.11.2018"/>
    <n v="4157976.42"/>
    <n v="34649.799999999814"/>
    <s v="ZLIN"/>
    <n v="10"/>
    <n v="0"/>
    <n v="0"/>
    <n v="0"/>
    <s v="ZLIN"/>
    <n v="10"/>
    <n v="0"/>
    <n v="0"/>
    <n v="0"/>
    <m/>
    <m/>
    <m/>
  </r>
  <r>
    <s v="120606002866-0"/>
    <x v="30"/>
    <m/>
    <s v="TRANSMISOR PRESION DIFERENCIAL"/>
    <s v="22.11.2018"/>
    <n v="3464977.32"/>
    <n v="28874.810000000056"/>
    <s v="ZLIN"/>
    <n v="10"/>
    <n v="0"/>
    <n v="0"/>
    <n v="0"/>
    <s v="ZLIN"/>
    <n v="10"/>
    <n v="0"/>
    <n v="0"/>
    <n v="0"/>
    <m/>
    <m/>
    <m/>
  </r>
  <r>
    <s v="120606002867-0"/>
    <x v="30"/>
    <m/>
    <s v="TRANSMISOR DE FLUJO"/>
    <s v="22.11.2018"/>
    <n v="2494790.7000000002"/>
    <n v="20789.920000000391"/>
    <s v="ZLIN"/>
    <n v="10"/>
    <n v="0"/>
    <n v="0"/>
    <n v="0"/>
    <s v="ZLIN"/>
    <n v="10"/>
    <n v="0"/>
    <n v="0"/>
    <n v="0"/>
    <m/>
    <m/>
    <m/>
  </r>
  <r>
    <s v="120606002868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69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0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1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2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3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4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5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6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7-0"/>
    <x v="30"/>
    <m/>
    <s v="RADIO DE COMUNICACION"/>
    <s v="22.11.2018"/>
    <n v="1247392.3"/>
    <n v="10394.939999999944"/>
    <s v="ZLIN"/>
    <n v="10"/>
    <n v="0"/>
    <n v="0"/>
    <n v="0"/>
    <s v="ZLIN"/>
    <n v="10"/>
    <n v="0"/>
    <n v="0"/>
    <n v="0"/>
    <m/>
    <m/>
    <m/>
  </r>
  <r>
    <s v="120606002878-0"/>
    <x v="30"/>
    <m/>
    <s v="SWITCHES SAN HPN SN6000B"/>
    <s v="07.03.2018"/>
    <n v="20845156.300000001"/>
    <n v="1563386.7200000025"/>
    <s v="ZLIN"/>
    <n v="10"/>
    <n v="0"/>
    <n v="0"/>
    <n v="0"/>
    <s v="ZLIN"/>
    <n v="10"/>
    <n v="0"/>
    <n v="0"/>
    <n v="0"/>
    <m/>
    <m/>
    <m/>
  </r>
  <r>
    <s v="120606002884-0"/>
    <x v="30"/>
    <m/>
    <s v="TELEVISOR"/>
    <s v="23.04.2018"/>
    <n v="499995"/>
    <n v="37782.109999999986"/>
    <s v="ZLIN"/>
    <n v="10"/>
    <n v="0"/>
    <n v="0"/>
    <n v="0"/>
    <s v="ZLIN"/>
    <n v="10"/>
    <n v="0"/>
    <n v="0"/>
    <n v="0"/>
    <m/>
    <m/>
    <m/>
  </r>
  <r>
    <s v="120606002885-0"/>
    <x v="30"/>
    <m/>
    <s v="PARLANTE"/>
    <s v="23.04.2018"/>
    <n v="109995"/>
    <n v="8311.7700000000041"/>
    <s v="ZLIN"/>
    <n v="10"/>
    <n v="0"/>
    <n v="0"/>
    <n v="0"/>
    <s v="ZLIN"/>
    <n v="10"/>
    <n v="0"/>
    <n v="0"/>
    <n v="0"/>
    <m/>
    <m/>
    <m/>
  </r>
  <r>
    <s v="120606002886-0"/>
    <x v="30"/>
    <m/>
    <s v="SWITCH"/>
    <s v="26.04.2018"/>
    <n v="14296198.439999999"/>
    <n v="6278855.0499999998"/>
    <s v="ZLIN"/>
    <n v="8"/>
    <n v="0"/>
    <n v="0"/>
    <n v="0"/>
    <s v="ZLIN"/>
    <n v="10"/>
    <n v="0"/>
    <n v="0"/>
    <n v="0"/>
    <m/>
    <m/>
    <m/>
  </r>
  <r>
    <s v="120606002887-0"/>
    <x v="30"/>
    <m/>
    <s v="SWITCH"/>
    <s v="26.04.2018"/>
    <n v="14296198.439999999"/>
    <n v="6278855.0699999994"/>
    <s v="ZLIN"/>
    <n v="8"/>
    <n v="0"/>
    <n v="0"/>
    <n v="0"/>
    <s v="ZLIN"/>
    <n v="10"/>
    <n v="0"/>
    <n v="0"/>
    <n v="0"/>
    <m/>
    <m/>
    <m/>
  </r>
  <r>
    <s v="120606002888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89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0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1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2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3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4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5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6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7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8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899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0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1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2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3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4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5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6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7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8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09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0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1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2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3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4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5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6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7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8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19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20-0"/>
    <x v="30"/>
    <m/>
    <s v="RADIO DE COMUNICACIÓN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21-0"/>
    <x v="30"/>
    <m/>
    <s v="RADIO DE COMUNICACIÓN PORTÁTIL"/>
    <s v="30.08.2018"/>
    <n v="367250"/>
    <n v="12241.669999999984"/>
    <s v="ZLIN"/>
    <n v="10"/>
    <n v="0"/>
    <n v="0"/>
    <n v="0"/>
    <s v="ZLIN"/>
    <n v="10"/>
    <n v="0"/>
    <n v="0"/>
    <n v="0"/>
    <m/>
    <m/>
    <m/>
  </r>
  <r>
    <s v="120606002922-0"/>
    <x v="30"/>
    <m/>
    <s v="PROYECTOR"/>
    <s v="07.09.2018"/>
    <n v="210376.74"/>
    <n v="5259.4199999999837"/>
    <s v="ZLIN"/>
    <n v="10"/>
    <n v="0"/>
    <n v="0"/>
    <n v="0"/>
    <s v="ZLIN"/>
    <n v="10"/>
    <n v="0"/>
    <n v="0"/>
    <n v="0"/>
    <m/>
    <m/>
    <m/>
  </r>
  <r>
    <s v="120606002923-0"/>
    <x v="30"/>
    <m/>
    <s v="PROYECTOR"/>
    <s v="29.05.2018"/>
    <n v="328599.48"/>
    <n v="19168.299999999988"/>
    <s v="ZLIN"/>
    <n v="10"/>
    <n v="0"/>
    <n v="0"/>
    <n v="0"/>
    <s v="ZLIN"/>
    <n v="10"/>
    <n v="0"/>
    <n v="0"/>
    <n v="0"/>
    <m/>
    <m/>
    <m/>
  </r>
  <r>
    <s v="120606002924-0"/>
    <x v="30"/>
    <m/>
    <s v="PROYECTOR"/>
    <s v="29.05.2018"/>
    <n v="328599.48"/>
    <n v="19168.299999999988"/>
    <s v="ZLIN"/>
    <n v="10"/>
    <n v="0"/>
    <n v="0"/>
    <n v="0"/>
    <s v="ZLIN"/>
    <n v="10"/>
    <n v="0"/>
    <n v="0"/>
    <n v="0"/>
    <m/>
    <m/>
    <m/>
  </r>
  <r>
    <s v="120606002925-0"/>
    <x v="30"/>
    <m/>
    <s v="PROYECTOR"/>
    <s v="29.05.2018"/>
    <n v="680000"/>
    <n v="39666.670000000042"/>
    <s v="ZLIN"/>
    <n v="10"/>
    <n v="0"/>
    <n v="0"/>
    <n v="0"/>
    <s v="ZLIN"/>
    <n v="10"/>
    <n v="0"/>
    <n v="0"/>
    <n v="0"/>
    <m/>
    <m/>
    <m/>
  </r>
  <r>
    <s v="120606002926-0"/>
    <x v="30"/>
    <m/>
    <s v="PROYECTOR"/>
    <s v="29.05.2018"/>
    <n v="680000"/>
    <n v="39666.670000000042"/>
    <s v="ZLIN"/>
    <n v="10"/>
    <n v="0"/>
    <n v="0"/>
    <n v="0"/>
    <s v="ZLIN"/>
    <n v="10"/>
    <n v="0"/>
    <n v="0"/>
    <n v="0"/>
    <m/>
    <m/>
    <m/>
  </r>
  <r>
    <s v="120606002927-0"/>
    <x v="30"/>
    <m/>
    <s v="PROYECTOR"/>
    <s v="12.06.2018"/>
    <n v="6925630.25"/>
    <n v="346281.50999999978"/>
    <s v="ZLIN"/>
    <n v="10"/>
    <n v="0"/>
    <n v="0"/>
    <n v="0"/>
    <s v="ZLIN"/>
    <n v="10"/>
    <n v="0"/>
    <n v="0"/>
    <n v="0"/>
    <m/>
    <m/>
    <m/>
  </r>
  <r>
    <s v="120606002928-0"/>
    <x v="30"/>
    <m/>
    <s v="DIADEMA PARA MANOS LIBRES"/>
    <s v="07.06.2018"/>
    <n v="257690.5"/>
    <n v="12884.529999999999"/>
    <s v="ZLIN"/>
    <n v="10"/>
    <n v="0"/>
    <n v="0"/>
    <n v="0"/>
    <s v="ZLIN"/>
    <n v="10"/>
    <n v="0"/>
    <n v="0"/>
    <n v="0"/>
    <m/>
    <m/>
    <m/>
  </r>
  <r>
    <s v="120606002929-0"/>
    <x v="30"/>
    <m/>
    <s v="Router 2 Fuentes ISR4331 K9"/>
    <s v="19.11.2018"/>
    <n v="5876346.6100000003"/>
    <n v="48969.560000000522"/>
    <s v="ZLIN"/>
    <n v="10"/>
    <n v="0"/>
    <n v="0"/>
    <n v="0"/>
    <s v="ZLIN"/>
    <n v="10"/>
    <n v="0"/>
    <n v="0"/>
    <n v="0"/>
    <m/>
    <m/>
    <m/>
  </r>
  <r>
    <s v="120606002930-0"/>
    <x v="30"/>
    <m/>
    <s v="Router 2 Fuentes ISR4331 K9"/>
    <s v="19.11.2018"/>
    <n v="5876346.6100000003"/>
    <n v="48969.560000000522"/>
    <s v="ZLIN"/>
    <n v="10"/>
    <n v="0"/>
    <n v="0"/>
    <n v="0"/>
    <s v="ZLIN"/>
    <n v="10"/>
    <n v="0"/>
    <n v="0"/>
    <n v="0"/>
    <m/>
    <m/>
    <m/>
  </r>
  <r>
    <s v="120606002931-0"/>
    <x v="30"/>
    <m/>
    <s v="Router 2 Fuentes ISR4331 K9"/>
    <s v="19.11.2018"/>
    <n v="5876346.6100000003"/>
    <n v="48969.560000000522"/>
    <s v="ZLIN"/>
    <n v="10"/>
    <n v="0"/>
    <n v="0"/>
    <n v="0"/>
    <s v="ZLIN"/>
    <n v="10"/>
    <n v="0"/>
    <n v="0"/>
    <n v="0"/>
    <m/>
    <m/>
    <m/>
  </r>
  <r>
    <s v="120606002941-0"/>
    <x v="30"/>
    <m/>
    <s v="Switches CISCO Catalyst 2960X"/>
    <s v="19.11.2018"/>
    <n v="2049095.37"/>
    <n v="17075.790000000037"/>
    <s v="ZLIN"/>
    <n v="10"/>
    <n v="0"/>
    <n v="0"/>
    <n v="0"/>
    <s v="ZLIN"/>
    <n v="10"/>
    <n v="0"/>
    <n v="0"/>
    <n v="0"/>
    <m/>
    <m/>
    <m/>
  </r>
  <r>
    <s v="120606002942-0"/>
    <x v="30"/>
    <m/>
    <s v="Switches CISCO Catalyst 2960X"/>
    <s v="19.11.2018"/>
    <n v="2049095.37"/>
    <n v="17075.790000000037"/>
    <s v="ZLIN"/>
    <n v="10"/>
    <n v="0"/>
    <n v="0"/>
    <n v="0"/>
    <s v="ZLIN"/>
    <n v="10"/>
    <n v="0"/>
    <n v="0"/>
    <n v="0"/>
    <m/>
    <m/>
    <m/>
  </r>
  <r>
    <s v="120606002943-0"/>
    <x v="30"/>
    <m/>
    <s v="Switches CISCO Catalyst 2960X"/>
    <s v="19.11.2018"/>
    <n v="2049095.37"/>
    <n v="17075.790000000037"/>
    <s v="ZLIN"/>
    <n v="10"/>
    <n v="0"/>
    <n v="0"/>
    <n v="0"/>
    <s v="ZLIN"/>
    <n v="10"/>
    <n v="0"/>
    <n v="0"/>
    <n v="0"/>
    <m/>
    <m/>
    <m/>
  </r>
  <r>
    <s v="120606002944-0"/>
    <x v="30"/>
    <m/>
    <s v="Switches CISCO Catalyst 3850X"/>
    <s v="19.11.2018"/>
    <n v="6220717.5700000003"/>
    <n v="51839.310000000522"/>
    <s v="ZLIN"/>
    <n v="10"/>
    <n v="0"/>
    <n v="0"/>
    <n v="0"/>
    <s v="ZLIN"/>
    <n v="10"/>
    <n v="0"/>
    <n v="0"/>
    <n v="0"/>
    <m/>
    <m/>
    <m/>
  </r>
  <r>
    <s v="120606002945-0"/>
    <x v="30"/>
    <m/>
    <s v="Switches CISCO Catalyst 3850X"/>
    <s v="19.11.2018"/>
    <n v="6220717.5700000003"/>
    <n v="51839.310000000522"/>
    <s v="ZLIN"/>
    <n v="10"/>
    <n v="0"/>
    <n v="0"/>
    <n v="0"/>
    <s v="ZLIN"/>
    <n v="10"/>
    <n v="0"/>
    <n v="0"/>
    <n v="0"/>
    <m/>
    <m/>
    <m/>
  </r>
  <r>
    <s v="120606002946-0"/>
    <x v="30"/>
    <m/>
    <s v="Firewall Palo Alto PA-220"/>
    <s v="19.11.2018"/>
    <n v="1288065.21"/>
    <n v="10733.879999999888"/>
    <s v="ZLIN"/>
    <n v="10"/>
    <n v="0"/>
    <n v="0"/>
    <n v="0"/>
    <s v="ZLIN"/>
    <n v="10"/>
    <n v="0"/>
    <n v="0"/>
    <n v="0"/>
    <m/>
    <m/>
    <m/>
  </r>
  <r>
    <s v="120606002947-0"/>
    <x v="30"/>
    <m/>
    <s v="Firewall Palo Alto PA-220"/>
    <s v="19.11.2018"/>
    <n v="1288065.21"/>
    <n v="10733.879999999888"/>
    <s v="ZLIN"/>
    <n v="10"/>
    <n v="0"/>
    <n v="0"/>
    <n v="0"/>
    <s v="ZLIN"/>
    <n v="10"/>
    <n v="0"/>
    <n v="0"/>
    <n v="0"/>
    <m/>
    <m/>
    <m/>
  </r>
  <r>
    <s v="120606002948-0"/>
    <x v="30"/>
    <m/>
    <s v="Controladoras WIFI"/>
    <s v="19.11.2018"/>
    <n v="4570868.21"/>
    <n v="38090.570000000298"/>
    <s v="ZLIN"/>
    <n v="10"/>
    <n v="0"/>
    <n v="0"/>
    <n v="0"/>
    <s v="ZLIN"/>
    <n v="10"/>
    <n v="0"/>
    <n v="0"/>
    <n v="0"/>
    <m/>
    <m/>
    <m/>
  </r>
  <r>
    <s v="120606002949-0"/>
    <x v="30"/>
    <m/>
    <s v="Controladoras WIFI"/>
    <s v="19.11.2018"/>
    <n v="4570868.21"/>
    <n v="38090.570000000298"/>
    <s v="ZLIN"/>
    <n v="10"/>
    <n v="0"/>
    <n v="0"/>
    <n v="0"/>
    <s v="ZLIN"/>
    <n v="10"/>
    <n v="0"/>
    <n v="0"/>
    <n v="0"/>
    <m/>
    <m/>
    <m/>
  </r>
  <r>
    <s v="120606002950-0"/>
    <x v="30"/>
    <m/>
    <s v="Controladoras WIFI"/>
    <s v="19.11.2018"/>
    <n v="4570868.21"/>
    <n v="38090.570000000298"/>
    <s v="ZLIN"/>
    <n v="10"/>
    <n v="0"/>
    <n v="0"/>
    <n v="0"/>
    <s v="ZLIN"/>
    <n v="10"/>
    <n v="0"/>
    <n v="0"/>
    <n v="0"/>
    <m/>
    <m/>
    <m/>
  </r>
  <r>
    <s v="120606002951-0"/>
    <x v="30"/>
    <m/>
    <s v="Access Point"/>
    <s v="19.11.2018"/>
    <n v="571121.61"/>
    <n v="4759.3499999999767"/>
    <s v="ZLIN"/>
    <n v="10"/>
    <n v="0"/>
    <n v="0"/>
    <n v="0"/>
    <s v="ZLIN"/>
    <n v="10"/>
    <n v="0"/>
    <n v="0"/>
    <n v="0"/>
    <m/>
    <m/>
    <m/>
  </r>
  <r>
    <s v="120606002952-0"/>
    <x v="30"/>
    <m/>
    <s v="Access Point"/>
    <s v="19.11.2018"/>
    <n v="571121.61"/>
    <n v="4759.3499999999767"/>
    <s v="ZLIN"/>
    <n v="10"/>
    <n v="0"/>
    <n v="0"/>
    <n v="0"/>
    <s v="ZLIN"/>
    <n v="10"/>
    <n v="0"/>
    <n v="0"/>
    <n v="0"/>
    <m/>
    <m/>
    <m/>
  </r>
  <r>
    <s v="120606002953-0"/>
    <x v="30"/>
    <m/>
    <s v="Access Point"/>
    <s v="19.11.2018"/>
    <n v="571121.61"/>
    <n v="4759.3499999999767"/>
    <s v="ZLIN"/>
    <n v="10"/>
    <n v="0"/>
    <n v="0"/>
    <n v="0"/>
    <s v="ZLIN"/>
    <n v="10"/>
    <n v="0"/>
    <n v="0"/>
    <n v="0"/>
    <m/>
    <m/>
    <m/>
  </r>
  <r>
    <s v="120606002954-0"/>
    <x v="30"/>
    <m/>
    <s v="Access Point"/>
    <s v="19.11.2018"/>
    <n v="571127.63"/>
    <n v="4759.4000000000233"/>
    <s v="ZLIN"/>
    <n v="10"/>
    <n v="0"/>
    <n v="0"/>
    <n v="0"/>
    <s v="ZLIN"/>
    <n v="10"/>
    <n v="0"/>
    <n v="0"/>
    <n v="0"/>
    <m/>
    <m/>
    <m/>
  </r>
  <r>
    <s v="120606002955-0"/>
    <x v="30"/>
    <m/>
    <s v="EQUIPO DE SONIDO"/>
    <s v="05.07.2018"/>
    <n v="425199.79"/>
    <n v="17716.659999999974"/>
    <s v="ZLIN"/>
    <n v="10"/>
    <n v="0"/>
    <n v="0"/>
    <n v="0"/>
    <s v="ZLIN"/>
    <n v="10"/>
    <n v="0"/>
    <n v="0"/>
    <n v="0"/>
    <m/>
    <m/>
    <m/>
  </r>
  <r>
    <s v="120606002961-0"/>
    <x v="30"/>
    <m/>
    <s v="SWITCH CISCO"/>
    <s v="30.06.2018"/>
    <n v="7200308.8499999996"/>
    <n v="240010.29999999981"/>
    <s v="ZLIN"/>
    <n v="15"/>
    <n v="0"/>
    <n v="0"/>
    <n v="0"/>
    <s v="ZLIN"/>
    <n v="10"/>
    <n v="0"/>
    <n v="0"/>
    <n v="0"/>
    <m/>
    <m/>
    <m/>
  </r>
  <r>
    <s v="120606002962-0"/>
    <x v="30"/>
    <m/>
    <s v="SWITCH CISCO"/>
    <s v="30.06.2018"/>
    <n v="7200308.8499999996"/>
    <n v="240010.29999999981"/>
    <s v="ZLIN"/>
    <n v="15"/>
    <n v="0"/>
    <n v="0"/>
    <n v="0"/>
    <s v="ZLIN"/>
    <n v="10"/>
    <n v="0"/>
    <n v="0"/>
    <n v="0"/>
    <m/>
    <m/>
    <m/>
  </r>
  <r>
    <s v="120606002963-0"/>
    <x v="30"/>
    <m/>
    <s v="SWITCH CORE CISCO"/>
    <s v="30.06.2018"/>
    <n v="17219251.91"/>
    <n v="573975.06000000052"/>
    <s v="ZLIN"/>
    <n v="15"/>
    <n v="0"/>
    <n v="0"/>
    <n v="0"/>
    <s v="ZLIN"/>
    <n v="10"/>
    <n v="0"/>
    <n v="0"/>
    <n v="0"/>
    <m/>
    <m/>
    <m/>
  </r>
  <r>
    <s v="120606002964-0"/>
    <x v="30"/>
    <m/>
    <s v="SWITCH CORE CISCO"/>
    <s v="30.06.2018"/>
    <n v="17219251.91"/>
    <n v="573975.06000000052"/>
    <s v="ZLIN"/>
    <n v="15"/>
    <n v="0"/>
    <n v="0"/>
    <n v="0"/>
    <s v="ZLIN"/>
    <n v="10"/>
    <n v="0"/>
    <n v="0"/>
    <n v="0"/>
    <m/>
    <m/>
    <m/>
  </r>
  <r>
    <s v="120606002965-0"/>
    <x v="30"/>
    <m/>
    <s v="TRANSCEPTOR DE FACTOR DE FORMA"/>
    <s v="30.06.2018"/>
    <n v="7807882.4100000001"/>
    <n v="260262.75"/>
    <s v="ZLIN"/>
    <n v="15"/>
    <n v="0"/>
    <n v="0"/>
    <n v="0"/>
    <s v="ZLIN"/>
    <n v="10"/>
    <n v="0"/>
    <n v="0"/>
    <n v="0"/>
    <m/>
    <m/>
    <m/>
  </r>
  <r>
    <s v="120606002966-0"/>
    <x v="30"/>
    <m/>
    <s v="PANTALLA 32&quot;"/>
    <s v="30.06.2018"/>
    <n v="10816099.279999999"/>
    <n v="540804.95999999903"/>
    <s v="ZLIN"/>
    <n v="10"/>
    <n v="0"/>
    <n v="0"/>
    <n v="0"/>
    <s v="ZLIN"/>
    <n v="10"/>
    <n v="0"/>
    <n v="0"/>
    <n v="0"/>
    <m/>
    <m/>
    <m/>
  </r>
  <r>
    <s v="120606002967-0"/>
    <x v="30"/>
    <m/>
    <s v="PANTALLA 32&quot;"/>
    <s v="30.06.2018"/>
    <n v="10816099.279999999"/>
    <n v="540804.95999999903"/>
    <s v="ZLIN"/>
    <n v="10"/>
    <n v="0"/>
    <n v="0"/>
    <n v="0"/>
    <s v="ZLIN"/>
    <n v="10"/>
    <n v="0"/>
    <n v="0"/>
    <n v="0"/>
    <m/>
    <m/>
    <m/>
  </r>
  <r>
    <s v="120606002968-0"/>
    <x v="30"/>
    <m/>
    <s v="PANTALLA 32&quot;"/>
    <s v="30.06.2018"/>
    <n v="10816099.279999999"/>
    <n v="540804.95999999903"/>
    <s v="ZLIN"/>
    <n v="10"/>
    <n v="0"/>
    <n v="0"/>
    <n v="0"/>
    <s v="ZLIN"/>
    <n v="10"/>
    <n v="0"/>
    <n v="0"/>
    <n v="0"/>
    <m/>
    <m/>
    <m/>
  </r>
  <r>
    <s v="120606002969-0"/>
    <x v="30"/>
    <m/>
    <s v="PANTALLA 32&quot;"/>
    <s v="30.06.2018"/>
    <n v="10816099.279999999"/>
    <n v="540804.95999999903"/>
    <s v="ZLIN"/>
    <n v="10"/>
    <n v="0"/>
    <n v="0"/>
    <n v="0"/>
    <s v="ZLIN"/>
    <n v="10"/>
    <n v="0"/>
    <n v="0"/>
    <n v="0"/>
    <m/>
    <m/>
    <m/>
  </r>
  <r>
    <s v="120606002970-0"/>
    <x v="30"/>
    <m/>
    <s v="Diadema para teléfono"/>
    <s v="27.08.2018"/>
    <n v="264266.19"/>
    <n v="8808.8699999999953"/>
    <s v="ZLIN"/>
    <n v="10"/>
    <n v="0"/>
    <n v="0"/>
    <n v="0"/>
    <s v="ZLIN"/>
    <n v="10"/>
    <n v="0"/>
    <n v="0"/>
    <n v="0"/>
    <m/>
    <m/>
    <m/>
  </r>
  <r>
    <s v="120606002971-0"/>
    <x v="30"/>
    <m/>
    <s v="Diadema para teléfono"/>
    <s v="27.08.2018"/>
    <n v="264260.5"/>
    <n v="8808.679999999993"/>
    <s v="ZLIN"/>
    <n v="10"/>
    <n v="0"/>
    <n v="0"/>
    <n v="0"/>
    <s v="ZLIN"/>
    <n v="10"/>
    <n v="0"/>
    <n v="0"/>
    <n v="0"/>
    <m/>
    <m/>
    <m/>
  </r>
  <r>
    <s v="120606002972-0"/>
    <x v="30"/>
    <m/>
    <s v="Telefono para conferencias GO"/>
    <s v="27.08.2018"/>
    <n v="595019.62"/>
    <n v="19833.989999999991"/>
    <s v="ZLIN"/>
    <n v="10"/>
    <n v="0"/>
    <n v="0"/>
    <n v="0"/>
    <s v="ZLIN"/>
    <n v="10"/>
    <n v="0"/>
    <n v="0"/>
    <n v="0"/>
    <m/>
    <m/>
    <m/>
  </r>
  <r>
    <s v="120606002973-0"/>
    <x v="30"/>
    <m/>
    <s v="CAMARA"/>
    <s v="03.08.2018"/>
    <n v="442791.63"/>
    <n v="14759.72000000003"/>
    <s v="ZLIN"/>
    <n v="10"/>
    <n v="0"/>
    <n v="0"/>
    <n v="0"/>
    <s v="ZLIN"/>
    <n v="10"/>
    <n v="0"/>
    <n v="0"/>
    <n v="0"/>
    <m/>
    <m/>
    <m/>
  </r>
  <r>
    <s v="120606002974-0"/>
    <x v="30"/>
    <m/>
    <s v="TRANSMISOR NIVEL ONDA GUIADA"/>
    <s v="27.11.2018"/>
    <n v="3478573.67"/>
    <n v="28988.10999999987"/>
    <s v="ZLIN"/>
    <n v="10"/>
    <n v="0"/>
    <n v="0"/>
    <n v="0"/>
    <s v="ZLIN"/>
    <n v="10"/>
    <n v="0"/>
    <n v="0"/>
    <n v="0"/>
    <m/>
    <m/>
    <m/>
  </r>
  <r>
    <s v="120606002975-0"/>
    <x v="30"/>
    <m/>
    <s v="INDICADOR DE PRESION INALAMBRICO"/>
    <s v="27.11.2018"/>
    <n v="1856091.57"/>
    <n v="15467.430000000168"/>
    <s v="ZLIN"/>
    <n v="10"/>
    <n v="0"/>
    <n v="0"/>
    <n v="0"/>
    <s v="ZLIN"/>
    <n v="10"/>
    <n v="0"/>
    <n v="0"/>
    <n v="0"/>
    <m/>
    <m/>
    <m/>
  </r>
  <r>
    <s v="120606002976-0"/>
    <x v="30"/>
    <m/>
    <s v="INDICADOR DE PRESION INALAMBRICO"/>
    <s v="27.11.2018"/>
    <n v="1856091.57"/>
    <n v="15467.430000000168"/>
    <s v="ZLIN"/>
    <n v="10"/>
    <n v="0"/>
    <n v="0"/>
    <n v="0"/>
    <s v="ZLIN"/>
    <n v="10"/>
    <n v="0"/>
    <n v="0"/>
    <n v="0"/>
    <m/>
    <m/>
    <m/>
  </r>
  <r>
    <s v="120606002977-0"/>
    <x v="30"/>
    <m/>
    <s v="INDICADOR DE PRESION INALAMBRICO"/>
    <s v="27.11.2018"/>
    <n v="1856091.57"/>
    <n v="15467.430000000168"/>
    <s v="ZLIN"/>
    <n v="10"/>
    <n v="0"/>
    <n v="0"/>
    <n v="0"/>
    <s v="ZLIN"/>
    <n v="10"/>
    <n v="0"/>
    <n v="0"/>
    <n v="0"/>
    <m/>
    <m/>
    <m/>
  </r>
  <r>
    <s v="120606002978-0"/>
    <x v="30"/>
    <m/>
    <s v="INDICADOR DE PRESION INALAMBRICO"/>
    <s v="27.11.2018"/>
    <n v="1856091.57"/>
    <n v="15467.430000000168"/>
    <s v="ZLIN"/>
    <n v="10"/>
    <n v="0"/>
    <n v="0"/>
    <n v="0"/>
    <s v="ZLIN"/>
    <n v="10"/>
    <n v="0"/>
    <n v="0"/>
    <n v="0"/>
    <m/>
    <m/>
    <m/>
  </r>
  <r>
    <s v="120606002979-0"/>
    <x v="30"/>
    <m/>
    <s v="INDICADOR DE PRESION ELECTRONICO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0-0"/>
    <x v="30"/>
    <m/>
    <s v="INDICADOR DE PRESION ELECTRONICO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1-0"/>
    <x v="30"/>
    <m/>
    <s v="INDICADOR DE PRESION ELECTRONICO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2-0"/>
    <x v="30"/>
    <m/>
    <s v="INDICADOR DE PRESION ELECTRONICO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3-0"/>
    <x v="30"/>
    <m/>
    <s v="INDICADOR DE PRESION ELECTRONICO 100 BAR.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4-0"/>
    <x v="30"/>
    <m/>
    <s v="INDICADOR DE PRESION ELECTRONICO 100 BAR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5-0"/>
    <x v="30"/>
    <m/>
    <s v="INDICADOR DE PRESION ELECTRONICO 100 BAR.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6-0"/>
    <x v="30"/>
    <m/>
    <s v="INDICADOR DE PRESION ELECTRONICO 100 BAR."/>
    <s v="27.11.2018"/>
    <n v="559527.06000000006"/>
    <n v="4662.7300000000978"/>
    <s v="ZLIN"/>
    <n v="10"/>
    <n v="0"/>
    <n v="0"/>
    <n v="0"/>
    <s v="ZLIN"/>
    <n v="10"/>
    <n v="0"/>
    <n v="0"/>
    <n v="0"/>
    <m/>
    <m/>
    <m/>
  </r>
  <r>
    <s v="120606002987-0"/>
    <x v="30"/>
    <m/>
    <s v="TRANSMISOR INALAMBRICO SEÑAL DISCRETA"/>
    <s v="27.11.2018"/>
    <n v="1356951.34"/>
    <n v="11307.930000000168"/>
    <s v="ZLIN"/>
    <n v="10"/>
    <n v="0"/>
    <n v="0"/>
    <n v="0"/>
    <s v="ZLIN"/>
    <n v="10"/>
    <n v="0"/>
    <n v="0"/>
    <n v="0"/>
    <m/>
    <m/>
    <m/>
  </r>
  <r>
    <s v="120606002988-0"/>
    <x v="30"/>
    <m/>
    <s v="TRANSMISOR INALAMBRICO SEÑAL DISCRETA"/>
    <s v="27.11.2018"/>
    <n v="1356951.34"/>
    <n v="11307.930000000168"/>
    <s v="ZLIN"/>
    <n v="10"/>
    <n v="0"/>
    <n v="0"/>
    <n v="0"/>
    <s v="ZLIN"/>
    <n v="10"/>
    <n v="0"/>
    <n v="0"/>
    <n v="0"/>
    <m/>
    <m/>
    <m/>
  </r>
  <r>
    <s v="120606002989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0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1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2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3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4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5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6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7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8-0"/>
    <x v="30"/>
    <m/>
    <s v="Módulo baterías"/>
    <s v="27.11.2018"/>
    <n v="197005.71"/>
    <n v="1641.7099999999919"/>
    <s v="ZLIN"/>
    <n v="10"/>
    <n v="0"/>
    <n v="0"/>
    <n v="0"/>
    <s v="ZLIN"/>
    <n v="10"/>
    <n v="0"/>
    <n v="0"/>
    <n v="0"/>
    <m/>
    <m/>
    <m/>
  </r>
  <r>
    <s v="120606002999-0"/>
    <x v="30"/>
    <m/>
    <s v="Módulo baterías"/>
    <s v="27.11.2018"/>
    <n v="134620.76999999999"/>
    <n v="1121.8399999999965"/>
    <s v="ZLIN"/>
    <n v="10"/>
    <n v="0"/>
    <n v="0"/>
    <n v="0"/>
    <s v="ZLIN"/>
    <n v="10"/>
    <n v="0"/>
    <n v="0"/>
    <n v="0"/>
    <m/>
    <m/>
    <m/>
  </r>
  <r>
    <s v="120606003000-0"/>
    <x v="30"/>
    <m/>
    <s v="Módulo baterías"/>
    <s v="27.11.2018"/>
    <n v="134620.76999999999"/>
    <n v="1121.8399999999965"/>
    <s v="ZLIN"/>
    <n v="10"/>
    <n v="0"/>
    <n v="0"/>
    <n v="0"/>
    <s v="ZLIN"/>
    <n v="10"/>
    <n v="0"/>
    <n v="0"/>
    <n v="0"/>
    <m/>
    <m/>
    <m/>
  </r>
  <r>
    <s v="120606003001-0"/>
    <x v="30"/>
    <m/>
    <s v="Módulo baterías"/>
    <s v="27.11.2018"/>
    <n v="134620.76999999999"/>
    <n v="1121.8399999999965"/>
    <s v="ZLIN"/>
    <n v="10"/>
    <n v="0"/>
    <n v="0"/>
    <n v="0"/>
    <s v="ZLIN"/>
    <n v="10"/>
    <n v="0"/>
    <n v="0"/>
    <n v="0"/>
    <m/>
    <m/>
    <m/>
  </r>
  <r>
    <s v="120606003002-0"/>
    <x v="30"/>
    <m/>
    <s v="Módulo baterías"/>
    <s v="27.11.2018"/>
    <n v="134620.76999999999"/>
    <n v="1121.8399999999965"/>
    <s v="ZLIN"/>
    <n v="10"/>
    <n v="0"/>
    <n v="0"/>
    <n v="0"/>
    <s v="ZLIN"/>
    <n v="10"/>
    <n v="0"/>
    <n v="0"/>
    <n v="0"/>
    <m/>
    <m/>
    <m/>
  </r>
  <r>
    <s v="120606003003-0"/>
    <x v="30"/>
    <m/>
    <s v="GABINETE FRAME"/>
    <s v="23.08.2018"/>
    <n v="30804384.57"/>
    <n v="5069310.0800000019"/>
    <s v="ZLIN"/>
    <n v="10"/>
    <n v="0"/>
    <n v="0"/>
    <n v="0"/>
    <s v="ZLIN"/>
    <n v="10"/>
    <n v="0"/>
    <n v="0"/>
    <n v="0"/>
    <m/>
    <m/>
    <m/>
  </r>
  <r>
    <s v="120606003004-0"/>
    <x v="30"/>
    <m/>
    <s v="GABINETE FRAME"/>
    <s v="23.08.2018"/>
    <n v="30804384.59"/>
    <n v="5069310.1499999985"/>
    <s v="ZLIN"/>
    <n v="10"/>
    <n v="0"/>
    <n v="0"/>
    <n v="0"/>
    <s v="ZLIN"/>
    <n v="10"/>
    <n v="0"/>
    <n v="0"/>
    <n v="0"/>
    <m/>
    <m/>
    <m/>
  </r>
  <r>
    <s v="120606003007-0"/>
    <x v="30"/>
    <m/>
    <s v="PROYECTOR"/>
    <s v="21.12.2018"/>
    <n v="4246604.22"/>
    <n v="0"/>
    <s v="ZLIN"/>
    <n v="10"/>
    <n v="0"/>
    <n v="0"/>
    <n v="0"/>
    <s v="ZLIN"/>
    <n v="10"/>
    <n v="0"/>
    <n v="0"/>
    <n v="0"/>
    <m/>
    <m/>
    <m/>
  </r>
  <r>
    <s v="120606003008-0"/>
    <x v="30"/>
    <m/>
    <s v="CAMARA"/>
    <s v="18.12.2018"/>
    <n v="369351.94"/>
    <n v="0"/>
    <s v="ZLIN"/>
    <n v="10"/>
    <n v="0"/>
    <n v="0"/>
    <n v="0"/>
    <s v="ZLIN"/>
    <n v="10"/>
    <n v="0"/>
    <n v="0"/>
    <n v="0"/>
    <m/>
    <m/>
    <m/>
  </r>
  <r>
    <s v="120606003009-0"/>
    <x v="30"/>
    <m/>
    <s v="CAMARA"/>
    <s v="18.12.2018"/>
    <n v="369351.93"/>
    <n v="0"/>
    <s v="ZLIN"/>
    <n v="10"/>
    <n v="0"/>
    <n v="0"/>
    <n v="0"/>
    <s v="ZLIN"/>
    <n v="10"/>
    <n v="0"/>
    <n v="0"/>
    <n v="0"/>
    <m/>
    <m/>
    <m/>
  </r>
  <r>
    <s v="120606003010-0"/>
    <x v="30"/>
    <m/>
    <s v="CAMARA"/>
    <s v="18.12.2018"/>
    <n v="369351.93"/>
    <n v="0"/>
    <s v="ZLIN"/>
    <n v="10"/>
    <n v="0"/>
    <n v="0"/>
    <n v="0"/>
    <s v="ZLIN"/>
    <n v="10"/>
    <n v="0"/>
    <n v="0"/>
    <n v="0"/>
    <m/>
    <m/>
    <m/>
  </r>
  <r>
    <s v="120606003011-0"/>
    <x v="30"/>
    <m/>
    <s v="CAMARA"/>
    <s v="18.12.2018"/>
    <n v="369351.93"/>
    <n v="0"/>
    <s v="ZLIN"/>
    <n v="10"/>
    <n v="0"/>
    <n v="0"/>
    <n v="0"/>
    <s v="ZLIN"/>
    <n v="10"/>
    <n v="0"/>
    <n v="0"/>
    <n v="0"/>
    <m/>
    <m/>
    <m/>
  </r>
  <r>
    <s v="120606003012-0"/>
    <x v="30"/>
    <m/>
    <s v="SWITCH DE COMUNICACION"/>
    <s v="31.12.2018"/>
    <n v="8629479.2200000007"/>
    <n v="0"/>
    <s v="ZLIN"/>
    <n v="5"/>
    <n v="0"/>
    <n v="0"/>
    <n v="0"/>
    <s v="ZLIN"/>
    <n v="1"/>
    <n v="0"/>
    <n v="0"/>
    <n v="0"/>
    <m/>
    <m/>
    <m/>
  </r>
  <r>
    <s v="120606003013-0"/>
    <x v="30"/>
    <m/>
    <s v="MODEM INALAMBRICO"/>
    <s v="31.12.2018"/>
    <n v="6472109.4100000001"/>
    <n v="0"/>
    <s v="ZLIN"/>
    <n v="5"/>
    <n v="0"/>
    <n v="0"/>
    <n v="0"/>
    <s v="ZLIN"/>
    <n v="1"/>
    <n v="0"/>
    <n v="0"/>
    <n v="0"/>
    <m/>
    <m/>
    <m/>
  </r>
  <r>
    <s v="120607000001-0"/>
    <x v="31"/>
    <m/>
    <s v="CAMARA DE REFRIGERACION"/>
    <s v="10.03.2010"/>
    <n v="1096100"/>
    <n v="959087.5"/>
    <s v="ZLIN"/>
    <n v="10"/>
    <n v="0"/>
    <n v="51845.53"/>
    <n v="45429.65"/>
    <s v="ZLIN"/>
    <n v="10"/>
    <n v="0"/>
    <n v="0"/>
    <n v="0"/>
    <m/>
    <m/>
    <m/>
  </r>
  <r>
    <s v="120607000003-0"/>
    <x v="31"/>
    <m/>
    <s v="REFRESQUERA"/>
    <s v="10.03.2010"/>
    <n v="536750"/>
    <n v="469656.25"/>
    <s v="ZLIN"/>
    <n v="10"/>
    <n v="0"/>
    <n v="25388.28"/>
    <n v="22246.48"/>
    <s v="ZLIN"/>
    <n v="10"/>
    <n v="0"/>
    <n v="0"/>
    <n v="0"/>
    <m/>
    <m/>
    <m/>
  </r>
  <r>
    <s v="120607000004-0"/>
    <x v="31"/>
    <m/>
    <s v="FREIDORA A GAS"/>
    <s v="07.12.2010"/>
    <n v="3282208.54"/>
    <n v="2625766.83"/>
    <s v="ZLIN"/>
    <n v="10"/>
    <n v="0"/>
    <n v="155248.46"/>
    <n v="127303.73"/>
    <s v="ZLIN"/>
    <n v="10"/>
    <n v="0"/>
    <n v="0"/>
    <n v="0"/>
    <m/>
    <m/>
    <m/>
  </r>
  <r>
    <s v="120607000005-0"/>
    <x v="31"/>
    <m/>
    <s v="EXHIBIDOR DE BAÑO MARIA"/>
    <s v="08.11.2010"/>
    <n v="823575.75"/>
    <n v="665723.73"/>
    <s v="ZLIN"/>
    <n v="10"/>
    <n v="0"/>
    <n v="38955.129999999997"/>
    <n v="31557.859999999997"/>
    <s v="ZLIN"/>
    <n v="10"/>
    <n v="0"/>
    <n v="0"/>
    <n v="0"/>
    <m/>
    <m/>
    <m/>
  </r>
  <r>
    <s v="120607000006-0"/>
    <x v="31"/>
    <m/>
    <s v="EXHIBIDOR DE BARRA FRIA PARA ENSALADAS"/>
    <s v="08.11.2010"/>
    <n v="897294.42"/>
    <n v="725312.98"/>
    <s v="ZLIN"/>
    <n v="10"/>
    <n v="0"/>
    <n v="42442.03"/>
    <n v="34382.629999999997"/>
    <s v="ZLIN"/>
    <n v="10"/>
    <n v="0"/>
    <n v="0"/>
    <n v="0"/>
    <m/>
    <m/>
    <m/>
  </r>
  <r>
    <s v="120607000007-0"/>
    <x v="31"/>
    <m/>
    <s v="REFRESQUERA DE DOS TANQUES"/>
    <s v="08.11.2010"/>
    <n v="495297.31"/>
    <n v="400365.32"/>
    <s v="ZLIN"/>
    <n v="10"/>
    <n v="0"/>
    <n v="23427.56"/>
    <n v="18978.850000000002"/>
    <s v="ZLIN"/>
    <n v="10"/>
    <n v="0"/>
    <n v="0"/>
    <n v="0"/>
    <m/>
    <m/>
    <m/>
  </r>
  <r>
    <s v="120607000008-0"/>
    <x v="31"/>
    <m/>
    <s v="OLLA ARROCERA"/>
    <s v="17.08.2010"/>
    <n v="210000"/>
    <n v="175000"/>
    <s v="ZLIN"/>
    <n v="10"/>
    <n v="0"/>
    <n v="9933"/>
    <n v="8293.27"/>
    <s v="ZLIN"/>
    <n v="10"/>
    <n v="0"/>
    <n v="0"/>
    <n v="0"/>
    <m/>
    <m/>
    <m/>
  </r>
  <r>
    <s v="120607000009-0"/>
    <x v="31"/>
    <m/>
    <s v="BARRA AUTOSERVICIO CALIENTE"/>
    <s v="28.09.2010"/>
    <n v="582550.03"/>
    <n v="480603.77"/>
    <s v="ZLIN"/>
    <n v="10"/>
    <n v="0"/>
    <n v="27554.62"/>
    <n v="22778.059999999998"/>
    <s v="ZLIN"/>
    <n v="10"/>
    <n v="0"/>
    <n v="0"/>
    <n v="0"/>
    <m/>
    <m/>
    <m/>
  </r>
  <r>
    <s v="120607000010-0"/>
    <x v="31"/>
    <m/>
    <s v="BARRA AUTOSERVICIO ENSALADAS"/>
    <s v="28.09.2010"/>
    <n v="582550.03"/>
    <n v="0"/>
    <s v="ZLIN"/>
    <n v="10"/>
    <n v="0"/>
    <n v="27554.62"/>
    <n v="0"/>
    <s v="ZLIN"/>
    <n v="10"/>
    <n v="0"/>
    <n v="0"/>
    <n v="0"/>
    <m/>
    <m/>
    <m/>
  </r>
  <r>
    <s v="120607000011-0"/>
    <x v="31"/>
    <m/>
    <s v="MESA ACERO INOXIDABLE  PARA REFRESQUERA Y CUBIER"/>
    <s v="28.09.2010"/>
    <n v="259900"/>
    <n v="214417.5"/>
    <s v="ZLIN"/>
    <n v="10"/>
    <n v="0"/>
    <n v="12293.27"/>
    <n v="10162.25"/>
    <s v="ZLIN"/>
    <n v="10"/>
    <n v="0"/>
    <n v="0"/>
    <n v="0"/>
    <m/>
    <m/>
    <m/>
  </r>
  <r>
    <s v="120607000012-0"/>
    <x v="31"/>
    <m/>
    <s v="LICUADORA INDUSTRIAL"/>
    <s v="13.10.2010"/>
    <n v="971415.8"/>
    <n v="793322.9"/>
    <s v="ZLIN"/>
    <n v="10"/>
    <n v="0"/>
    <n v="45947.97"/>
    <n v="37602.9"/>
    <s v="ZLIN"/>
    <n v="10"/>
    <n v="0"/>
    <n v="0"/>
    <n v="0"/>
    <m/>
    <m/>
    <m/>
  </r>
  <r>
    <s v="120607000013-0"/>
    <x v="31"/>
    <m/>
    <s v="CONGELADOR TIPO VERTICAL  SODA REFINERIA"/>
    <s v="17.01.2012"/>
    <n v="1770288.59"/>
    <n v="1224449.6100000001"/>
    <s v="ZLIN"/>
    <n v="10"/>
    <n v="0"/>
    <n v="0"/>
    <n v="0"/>
    <s v="ZLIN"/>
    <n v="10"/>
    <n v="0"/>
    <n v="0"/>
    <n v="0"/>
    <m/>
    <m/>
    <m/>
  </r>
  <r>
    <s v="120607000014-0"/>
    <x v="31"/>
    <m/>
    <s v="CAMARA DE ENFRIAMIENTO VERTICAL"/>
    <s v="17.01.2012"/>
    <n v="1358334.8"/>
    <n v="939514.9"/>
    <s v="ZLIN"/>
    <n v="10"/>
    <n v="0"/>
    <n v="0"/>
    <n v="0"/>
    <s v="ZLIN"/>
    <n v="10"/>
    <n v="0"/>
    <n v="0"/>
    <n v="0"/>
    <m/>
    <m/>
    <m/>
  </r>
  <r>
    <s v="120607000015-0"/>
    <x v="31"/>
    <m/>
    <s v="PURIFICADOR DE AGUA  (SODA REFINERIA)"/>
    <s v="14.11.2011"/>
    <n v="420000"/>
    <n v="297500"/>
    <s v="ZLIN"/>
    <n v="10"/>
    <n v="0"/>
    <n v="0"/>
    <n v="0"/>
    <s v="ZLIN"/>
    <n v="10"/>
    <n v="0"/>
    <n v="0"/>
    <n v="0"/>
    <m/>
    <m/>
    <m/>
  </r>
  <r>
    <s v="120607000016-0"/>
    <x v="31"/>
    <m/>
    <s v="PERCOLADOR 100 TAZAS SALA CAP. LIMON"/>
    <s v="09.02.2012"/>
    <n v="120990"/>
    <n v="82676.5"/>
    <s v="ZLIN"/>
    <n v="10"/>
    <n v="0"/>
    <n v="0"/>
    <n v="0"/>
    <s v="ZLIN"/>
    <n v="10"/>
    <n v="0"/>
    <n v="0"/>
    <n v="0"/>
    <m/>
    <m/>
    <m/>
  </r>
  <r>
    <s v="120607000017-0"/>
    <x v="31"/>
    <m/>
    <s v="PLANCHA DE HIERRO (SODA ED. HERNAN GARRON)"/>
    <s v="24.07.2012"/>
    <n v="471562.56"/>
    <n v="302585.98"/>
    <s v="ZLIN"/>
    <n v="10"/>
    <n v="0"/>
    <n v="0"/>
    <n v="0"/>
    <s v="ZLIN"/>
    <n v="10"/>
    <n v="0"/>
    <n v="0"/>
    <n v="0"/>
    <m/>
    <m/>
    <m/>
  </r>
  <r>
    <s v="120607000018-0"/>
    <x v="31"/>
    <m/>
    <s v="EQUIPO DE BAÑO MARIA"/>
    <s v="05.10.2012"/>
    <n v="1172940"/>
    <n v="723313"/>
    <s v="ZLIN"/>
    <n v="10"/>
    <n v="0"/>
    <n v="0"/>
    <n v="0"/>
    <s v="ZLIN"/>
    <n v="10"/>
    <n v="0"/>
    <n v="0"/>
    <n v="0"/>
    <m/>
    <m/>
    <m/>
  </r>
  <r>
    <s v="120607000019-0"/>
    <x v="31"/>
    <m/>
    <s v="EQUIPO DE BAÑO MARIA"/>
    <s v="05.10.2012"/>
    <n v="1172940"/>
    <n v="723313"/>
    <s v="ZLIN"/>
    <n v="10"/>
    <n v="0"/>
    <n v="0"/>
    <n v="0"/>
    <s v="ZLIN"/>
    <n v="10"/>
    <n v="0"/>
    <n v="0"/>
    <n v="0"/>
    <m/>
    <m/>
    <m/>
  </r>
  <r>
    <s v="120607000020-0"/>
    <x v="31"/>
    <m/>
    <s v="BARRA DE ENSALADAS"/>
    <s v="05.10.2012"/>
    <n v="1346799.54"/>
    <n v="830526.38000000012"/>
    <s v="ZLIN"/>
    <n v="10"/>
    <n v="0"/>
    <n v="0"/>
    <n v="0"/>
    <s v="ZLIN"/>
    <n v="10"/>
    <n v="0"/>
    <n v="0"/>
    <n v="0"/>
    <m/>
    <m/>
    <m/>
  </r>
  <r>
    <s v="120607000021-0"/>
    <x v="31"/>
    <m/>
    <s v="BARRA DE ENSALADAS"/>
    <s v="05.10.2012"/>
    <n v="1346799.54"/>
    <n v="830526.38000000012"/>
    <s v="ZLIN"/>
    <n v="10"/>
    <n v="0"/>
    <n v="0"/>
    <n v="0"/>
    <s v="ZLIN"/>
    <n v="10"/>
    <n v="0"/>
    <n v="0"/>
    <n v="0"/>
    <m/>
    <m/>
    <m/>
  </r>
  <r>
    <s v="120607000022-0"/>
    <x v="31"/>
    <m/>
    <s v="PANEL SOLAR PARA SODA ED. HERNAN GARRON"/>
    <s v="04.10.2012"/>
    <n v="725000.88"/>
    <n v="447083.89"/>
    <s v="ZLIN"/>
    <n v="10"/>
    <n v="0"/>
    <n v="0"/>
    <n v="0"/>
    <s v="ZLIN"/>
    <n v="10"/>
    <n v="0"/>
    <n v="0"/>
    <n v="0"/>
    <m/>
    <m/>
    <m/>
  </r>
  <r>
    <s v="120607000035-0"/>
    <x v="31"/>
    <m/>
    <s v="COCINA INDUSTRIAL 6 QUEMADORES"/>
    <s v="05.10.2012"/>
    <n v="1056550"/>
    <n v="651539.16999999993"/>
    <s v="ZLIN"/>
    <n v="10"/>
    <n v="0"/>
    <n v="0"/>
    <n v="0"/>
    <s v="ZLIN"/>
    <n v="10"/>
    <n v="0"/>
    <n v="0"/>
    <n v="0"/>
    <m/>
    <m/>
    <m/>
  </r>
  <r>
    <s v="120607000036-0"/>
    <x v="31"/>
    <m/>
    <s v="CONGELADOR VERTICAL 2 PUERTAS"/>
    <s v="05.10.2012"/>
    <n v="1791050"/>
    <n v="1104480.83"/>
    <s v="ZLIN"/>
    <n v="10"/>
    <n v="0"/>
    <n v="0"/>
    <n v="0"/>
    <s v="ZLIN"/>
    <n v="10"/>
    <n v="0"/>
    <n v="0"/>
    <n v="0"/>
    <m/>
    <m/>
    <m/>
  </r>
  <r>
    <s v="120607000037-0"/>
    <x v="31"/>
    <m/>
    <s v="REFRIGERADOR VERTICAL 2 PUERTAS ACERO INOX."/>
    <s v="16.10.2012"/>
    <n v="1383120"/>
    <n v="852924"/>
    <s v="ZLIN"/>
    <n v="10"/>
    <n v="0"/>
    <n v="0"/>
    <n v="0"/>
    <s v="ZLIN"/>
    <n v="10"/>
    <n v="0"/>
    <n v="0"/>
    <n v="0"/>
    <m/>
    <m/>
    <m/>
  </r>
  <r>
    <s v="120607000038-0"/>
    <x v="31"/>
    <m/>
    <s v="REFRIGERADOR VERTICAL 2 PUERTAS ACERO INOX."/>
    <s v="16.10.2012"/>
    <n v="1383120"/>
    <n v="852924"/>
    <s v="ZLIN"/>
    <n v="10"/>
    <n v="0"/>
    <n v="0"/>
    <n v="0"/>
    <s v="ZLIN"/>
    <n v="10"/>
    <n v="0"/>
    <n v="0"/>
    <n v="0"/>
    <m/>
    <m/>
    <m/>
  </r>
  <r>
    <s v="120607000039-0"/>
    <x v="31"/>
    <m/>
    <s v="HORNO DE CONVECCION VERTICAL 2 PUERTAS"/>
    <s v="05.10.2012"/>
    <n v="2186550"/>
    <n v="1348372.5"/>
    <s v="ZLIN"/>
    <n v="10"/>
    <n v="0"/>
    <n v="0"/>
    <n v="0"/>
    <s v="ZLIN"/>
    <n v="10"/>
    <n v="0"/>
    <n v="0"/>
    <n v="0"/>
    <m/>
    <m/>
    <m/>
  </r>
  <r>
    <s v="120607000040-0"/>
    <x v="31"/>
    <m/>
    <s v="REFRESQUERA DE 3 TANQUES"/>
    <s v="05.10.2012"/>
    <n v="585340"/>
    <n v="360959.67000000004"/>
    <s v="ZLIN"/>
    <n v="10"/>
    <n v="0"/>
    <n v="0"/>
    <n v="0"/>
    <s v="ZLIN"/>
    <n v="10"/>
    <n v="0"/>
    <n v="0"/>
    <n v="0"/>
    <m/>
    <m/>
    <m/>
  </r>
  <r>
    <s v="120607000041-0"/>
    <x v="31"/>
    <m/>
    <s v="REFRESQUERA DE 3 TANQUES"/>
    <s v="05.10.2012"/>
    <n v="585340"/>
    <n v="360959.67000000004"/>
    <s v="ZLIN"/>
    <n v="10"/>
    <n v="0"/>
    <n v="0"/>
    <n v="0"/>
    <s v="ZLIN"/>
    <n v="10"/>
    <n v="0"/>
    <n v="0"/>
    <n v="0"/>
    <m/>
    <m/>
    <m/>
  </r>
  <r>
    <s v="120607000042-0"/>
    <x v="31"/>
    <m/>
    <s v="HORNILLON  (SODA ED. HERNAN GARRON)"/>
    <s v="24.07.2012"/>
    <n v="259068.32"/>
    <n v="166235.49"/>
    <s v="ZLIN"/>
    <n v="10"/>
    <n v="0"/>
    <n v="0"/>
    <n v="0"/>
    <s v="ZLIN"/>
    <n v="10"/>
    <n v="0"/>
    <n v="0"/>
    <n v="0"/>
    <m/>
    <m/>
    <m/>
  </r>
  <r>
    <s v="120607000044-0"/>
    <x v="31"/>
    <m/>
    <s v="FREIDORA INDUSTRIAL"/>
    <s v="24.07.2012"/>
    <n v="518136.64"/>
    <n v="332471.01"/>
    <s v="ZLIN"/>
    <n v="10"/>
    <n v="0"/>
    <n v="0"/>
    <n v="0"/>
    <s v="ZLIN"/>
    <n v="10"/>
    <n v="0"/>
    <n v="0"/>
    <n v="0"/>
    <m/>
    <m/>
    <m/>
  </r>
  <r>
    <s v="120607000045-0"/>
    <x v="31"/>
    <m/>
    <s v="ARROCERA DE 120 TAZAS"/>
    <s v="24.07.2012"/>
    <n v="180474.56"/>
    <n v="115804.51"/>
    <s v="ZLIN"/>
    <n v="10"/>
    <n v="0"/>
    <n v="0"/>
    <n v="0"/>
    <s v="ZLIN"/>
    <n v="10"/>
    <n v="0"/>
    <n v="0"/>
    <n v="0"/>
    <m/>
    <m/>
    <m/>
  </r>
  <r>
    <s v="120607000046-0"/>
    <x v="31"/>
    <m/>
    <s v="ARROCERA DE 120 TAZAS"/>
    <s v="24.07.2012"/>
    <n v="145544"/>
    <n v="93390.73000000001"/>
    <s v="ZLIN"/>
    <n v="10"/>
    <n v="0"/>
    <n v="0"/>
    <n v="0"/>
    <s v="ZLIN"/>
    <n v="10"/>
    <n v="0"/>
    <n v="0"/>
    <n v="0"/>
    <m/>
    <m/>
    <m/>
  </r>
  <r>
    <s v="120607000047-0"/>
    <x v="31"/>
    <m/>
    <s v="PROCESADOR DE ALIMENTOS INDUSTRIAL"/>
    <s v="05.10.2012"/>
    <n v="593250"/>
    <n v="365837.5"/>
    <s v="ZLIN"/>
    <n v="10"/>
    <n v="0"/>
    <n v="0"/>
    <n v="0"/>
    <s v="ZLIN"/>
    <n v="10"/>
    <n v="0"/>
    <n v="0"/>
    <n v="0"/>
    <m/>
    <m/>
    <m/>
  </r>
  <r>
    <s v="120607000048-0"/>
    <x v="31"/>
    <m/>
    <s v="Extractor de cocina"/>
    <s v="18.06.2012"/>
    <n v="1336664.1200000001"/>
    <n v="868831.67000000016"/>
    <s v="ZLIN"/>
    <n v="10"/>
    <n v="0"/>
    <n v="0"/>
    <n v="0"/>
    <s v="ZLIN"/>
    <n v="10"/>
    <n v="0"/>
    <n v="0"/>
    <n v="0"/>
    <m/>
    <m/>
    <m/>
  </r>
  <r>
    <s v="120607000049-0"/>
    <x v="31"/>
    <m/>
    <s v="REFRESQUERA (SODA HERNAN GARRON)"/>
    <s v="05.10.2012"/>
    <n v="585340"/>
    <n v="360959.67000000004"/>
    <s v="ZLIN"/>
    <n v="10"/>
    <n v="0"/>
    <n v="0"/>
    <n v="0"/>
    <s v="ZLIN"/>
    <n v="10"/>
    <n v="0"/>
    <n v="0"/>
    <n v="0"/>
    <m/>
    <m/>
    <m/>
  </r>
  <r>
    <s v="120607000050-0"/>
    <x v="31"/>
    <m/>
    <s v="REFRIGERADOR VERTICAL 2 PUERTAS SODA HERNAN GARR"/>
    <s v="16.10.2012"/>
    <n v="1383120"/>
    <n v="852924"/>
    <s v="ZLIN"/>
    <n v="10"/>
    <n v="0"/>
    <n v="0"/>
    <n v="0"/>
    <s v="ZLIN"/>
    <n v="10"/>
    <n v="0"/>
    <n v="0"/>
    <n v="0"/>
    <m/>
    <m/>
    <m/>
  </r>
  <r>
    <s v="120607000051-0"/>
    <x v="31"/>
    <m/>
    <s v="SISTEMA BAÑO MARIA (SODA HERNAN GARRON)"/>
    <s v="05.10.2012"/>
    <n v="1172940"/>
    <n v="723313"/>
    <s v="ZLIN"/>
    <n v="10"/>
    <n v="0"/>
    <n v="0"/>
    <n v="0"/>
    <s v="ZLIN"/>
    <n v="10"/>
    <n v="0"/>
    <n v="0"/>
    <n v="0"/>
    <m/>
    <m/>
    <m/>
  </r>
  <r>
    <s v="120607000052-0"/>
    <x v="31"/>
    <m/>
    <s v="COCINA (SODA HERNAN GARRON)"/>
    <s v="05.10.2012"/>
    <n v="1508550"/>
    <n v="930272.5"/>
    <s v="ZLIN"/>
    <n v="10"/>
    <n v="0"/>
    <n v="0"/>
    <n v="0"/>
    <s v="ZLIN"/>
    <n v="10"/>
    <n v="0"/>
    <n v="0"/>
    <n v="0"/>
    <m/>
    <m/>
    <m/>
  </r>
  <r>
    <s v="120607000054-0"/>
    <x v="31"/>
    <m/>
    <s v="BAÑO MARIA ELECTRICO 6 BANDEJAS ACERO INOXIDABLE"/>
    <s v="07.12.2012"/>
    <n v="860000"/>
    <n v="516000"/>
    <s v="ZLIN"/>
    <n v="10"/>
    <n v="0"/>
    <n v="0"/>
    <n v="0"/>
    <s v="ZLIN"/>
    <n v="10"/>
    <n v="0"/>
    <n v="0"/>
    <n v="0"/>
    <m/>
    <m/>
    <m/>
  </r>
  <r>
    <s v="120607000055-0"/>
    <x v="31"/>
    <m/>
    <s v="PILA PARA SODA COMEDOR"/>
    <s v="03.04.2013"/>
    <n v="361600"/>
    <n v="204906.67"/>
    <s v="ZLIN"/>
    <n v="10"/>
    <n v="0"/>
    <n v="0"/>
    <n v="0"/>
    <s v="ZLIN"/>
    <n v="10"/>
    <n v="0"/>
    <n v="0"/>
    <n v="0"/>
    <m/>
    <m/>
    <m/>
  </r>
  <r>
    <s v="120607000056-0"/>
    <x v="31"/>
    <m/>
    <s v="PLANCHA SOBRE MESA PARA SODA COMEDOR"/>
    <s v="20.05.2013"/>
    <n v="656075.74"/>
    <n v="366308.95"/>
    <s v="ZLIN"/>
    <n v="10"/>
    <n v="0"/>
    <n v="0"/>
    <n v="0"/>
    <s v="ZLIN"/>
    <n v="10"/>
    <n v="0"/>
    <n v="0"/>
    <n v="0"/>
    <m/>
    <m/>
    <m/>
  </r>
  <r>
    <s v="120607000057-0"/>
    <x v="31"/>
    <m/>
    <s v="REFRIGERADORA"/>
    <s v="17.10.2013"/>
    <n v="169950"/>
    <n v="87807.5"/>
    <s v="ZLIN"/>
    <n v="10"/>
    <n v="0"/>
    <n v="0"/>
    <n v="0"/>
    <s v="ZLIN"/>
    <n v="10"/>
    <n v="0"/>
    <n v="0"/>
    <n v="0"/>
    <m/>
    <m/>
    <m/>
  </r>
  <r>
    <s v="120607000058-0"/>
    <x v="31"/>
    <m/>
    <s v="Cocina de gas para Soda Comedor"/>
    <s v="17.12.2013"/>
    <n v="418100"/>
    <n v="209050"/>
    <s v="ZLIN"/>
    <n v="10"/>
    <n v="0"/>
    <n v="0"/>
    <n v="0"/>
    <s v="ZLIN"/>
    <n v="10"/>
    <n v="0"/>
    <n v="0"/>
    <n v="0"/>
    <m/>
    <m/>
    <m/>
  </r>
  <r>
    <s v="120607000059-0"/>
    <x v="31"/>
    <m/>
    <s v="Refresquera 20 lts para Soda Comedor"/>
    <s v="17.12.2013"/>
    <n v="600843.6"/>
    <n v="300421.8"/>
    <s v="ZLIN"/>
    <n v="10"/>
    <n v="0"/>
    <n v="0"/>
    <n v="0"/>
    <s v="ZLIN"/>
    <n v="10"/>
    <n v="0"/>
    <n v="0"/>
    <n v="0"/>
    <m/>
    <m/>
    <m/>
  </r>
  <r>
    <s v="120607000060-0"/>
    <x v="31"/>
    <m/>
    <s v="DISPENSADOR DE AGUA"/>
    <s v="27.08.2014"/>
    <n v="685000"/>
    <n v="296833.33"/>
    <s v="ZLIN"/>
    <n v="10"/>
    <n v="0"/>
    <n v="0"/>
    <n v="0"/>
    <s v="ZLIN"/>
    <n v="10"/>
    <n v="0"/>
    <n v="0"/>
    <n v="0"/>
    <m/>
    <m/>
    <m/>
  </r>
  <r>
    <s v="120607000062-0"/>
    <x v="31"/>
    <m/>
    <s v="HORNO DE CONVECCION A GAS"/>
    <s v="25.11.2014"/>
    <n v="2297747.36"/>
    <n v="938246.83999999985"/>
    <s v="ZLIN"/>
    <n v="10"/>
    <n v="0"/>
    <n v="0"/>
    <n v="0"/>
    <s v="ZLIN"/>
    <n v="10"/>
    <n v="0"/>
    <n v="0"/>
    <n v="0"/>
    <m/>
    <m/>
    <m/>
  </r>
  <r>
    <s v="120607000063-0"/>
    <x v="31"/>
    <m/>
    <s v="MAQUINA PARA HACER HIELO (SODA REFINERIA)"/>
    <s v="10.11.2014"/>
    <n v="1364757.5"/>
    <n v="557275.98"/>
    <s v="ZLIN"/>
    <n v="10"/>
    <n v="0"/>
    <n v="0"/>
    <n v="0"/>
    <s v="ZLIN"/>
    <n v="10"/>
    <n v="0"/>
    <n v="0"/>
    <n v="0"/>
    <m/>
    <m/>
    <m/>
  </r>
  <r>
    <s v="120607000065-0"/>
    <x v="31"/>
    <m/>
    <s v="REFRIGERADORA"/>
    <s v="18.12.2014"/>
    <n v="299900"/>
    <n v="119960"/>
    <s v="ZLIN"/>
    <n v="10"/>
    <n v="0"/>
    <n v="0"/>
    <n v="0"/>
    <s v="ZLIN"/>
    <n v="10"/>
    <n v="0"/>
    <n v="0"/>
    <n v="0"/>
    <m/>
    <m/>
    <m/>
  </r>
  <r>
    <s v="120607000066-0"/>
    <x v="31"/>
    <m/>
    <s v="Procesador de Alimentos Industrial"/>
    <s v="03.09.2015"/>
    <n v="454104.9"/>
    <n v="147584.09000000003"/>
    <s v="ZLIN"/>
    <n v="10"/>
    <n v="0"/>
    <n v="0"/>
    <n v="0"/>
    <s v="ZLIN"/>
    <n v="10"/>
    <n v="0"/>
    <n v="0"/>
    <n v="0"/>
    <m/>
    <m/>
    <m/>
  </r>
  <r>
    <s v="120607000067-0"/>
    <x v="31"/>
    <m/>
    <s v="Congelador Vertical 1 puerta"/>
    <s v="03.09.2015"/>
    <n v="995865.43"/>
    <n v="323656.26"/>
    <s v="ZLIN"/>
    <n v="10"/>
    <n v="0"/>
    <n v="0"/>
    <n v="0"/>
    <s v="ZLIN"/>
    <n v="10"/>
    <n v="0"/>
    <n v="0"/>
    <n v="0"/>
    <m/>
    <m/>
    <m/>
  </r>
  <r>
    <s v="120607000068-0"/>
    <x v="31"/>
    <m/>
    <s v="Lavadora Vajillas Industrial 45 litros"/>
    <s v="03.09.2015"/>
    <n v="2977856.77"/>
    <n v="664970.56000000006"/>
    <s v="ZLIN"/>
    <n v="15"/>
    <n v="0"/>
    <n v="0"/>
    <n v="0"/>
    <s v="ZLIN"/>
    <n v="10"/>
    <n v="0"/>
    <n v="0"/>
    <n v="0"/>
    <m/>
    <m/>
    <m/>
  </r>
  <r>
    <s v="120607000069-0"/>
    <x v="31"/>
    <m/>
    <s v="Maquina de Hacer Hielo Industrial"/>
    <s v="03.09.2015"/>
    <n v="1236309.71"/>
    <n v="401800.64999999991"/>
    <s v="ZLIN"/>
    <n v="10"/>
    <n v="0"/>
    <n v="0"/>
    <n v="0"/>
    <s v="ZLIN"/>
    <n v="10"/>
    <n v="0"/>
    <n v="0"/>
    <n v="0"/>
    <m/>
    <m/>
    <m/>
  </r>
  <r>
    <s v="120607000070-0"/>
    <x v="31"/>
    <m/>
    <s v="Plancha Industrial a gas"/>
    <s v="17.09.2015"/>
    <n v="465000"/>
    <n v="151125"/>
    <s v="ZLIN"/>
    <n v="10"/>
    <n v="0"/>
    <n v="0"/>
    <n v="0"/>
    <s v="ZLIN"/>
    <n v="10"/>
    <n v="0"/>
    <n v="0"/>
    <n v="0"/>
    <m/>
    <m/>
    <m/>
  </r>
  <r>
    <s v="120607000071-0"/>
    <x v="31"/>
    <m/>
    <s v="Refresquera de un tanque"/>
    <s v="03.09.2015"/>
    <n v="372536.46"/>
    <n v="121074.36000000002"/>
    <s v="ZLIN"/>
    <n v="10"/>
    <n v="0"/>
    <n v="0"/>
    <n v="0"/>
    <s v="ZLIN"/>
    <n v="10"/>
    <n v="0"/>
    <n v="0"/>
    <n v="0"/>
    <m/>
    <m/>
    <m/>
  </r>
  <r>
    <s v="120607000072-0"/>
    <x v="31"/>
    <m/>
    <s v="Baño María de 6 fosas"/>
    <s v="17.09.2015"/>
    <n v="1099999.99"/>
    <n v="357500"/>
    <s v="ZLIN"/>
    <n v="10"/>
    <n v="0"/>
    <n v="0"/>
    <n v="0"/>
    <s v="ZLIN"/>
    <n v="10"/>
    <n v="0"/>
    <n v="0"/>
    <n v="0"/>
    <m/>
    <m/>
    <m/>
  </r>
  <r>
    <s v="120607000073-0"/>
    <x v="31"/>
    <m/>
    <s v="Baño María de 4 fosas"/>
    <s v="17.09.2015"/>
    <n v="925000"/>
    <n v="300625"/>
    <s v="ZLIN"/>
    <n v="10"/>
    <n v="0"/>
    <n v="0"/>
    <n v="0"/>
    <s v="ZLIN"/>
    <n v="10"/>
    <n v="0"/>
    <n v="0"/>
    <n v="0"/>
    <m/>
    <m/>
    <m/>
  </r>
  <r>
    <s v="120607000074-0"/>
    <x v="31"/>
    <m/>
    <s v="Barra de ensalada en acero inoxidable"/>
    <s v="05.11.2015"/>
    <n v="1102202"/>
    <n v="339845.62"/>
    <s v="ZLIN"/>
    <n v="10"/>
    <n v="0"/>
    <n v="0"/>
    <n v="0"/>
    <s v="ZLIN"/>
    <n v="10"/>
    <n v="0"/>
    <n v="0"/>
    <n v="0"/>
    <m/>
    <m/>
    <m/>
  </r>
  <r>
    <s v="120607000075-0"/>
    <x v="31"/>
    <m/>
    <s v="Barra de ensalada en acero inoxidable"/>
    <s v="05.11.2015"/>
    <n v="1102202"/>
    <n v="339845.62"/>
    <s v="ZLIN"/>
    <n v="10"/>
    <n v="0"/>
    <n v="0"/>
    <n v="0"/>
    <s v="ZLIN"/>
    <n v="10"/>
    <n v="0"/>
    <n v="0"/>
    <n v="0"/>
    <m/>
    <m/>
    <m/>
  </r>
  <r>
    <s v="120607000076-0"/>
    <x v="31"/>
    <m/>
    <s v="Lavadora Vajillas Industrial 25 litros"/>
    <s v="03.09.2015"/>
    <n v="1362314.69"/>
    <n v="304211.80000000005"/>
    <s v="ZLIN"/>
    <n v="15"/>
    <n v="0"/>
    <n v="0"/>
    <n v="0"/>
    <s v="ZLIN"/>
    <n v="10"/>
    <n v="0"/>
    <n v="0"/>
    <n v="0"/>
    <m/>
    <m/>
    <m/>
  </r>
  <r>
    <s v="120607000077-0"/>
    <x v="31"/>
    <m/>
    <s v="Refresquera 2 tanques"/>
    <s v="03.09.2015"/>
    <n v="456539.78"/>
    <n v="148375.43000000005"/>
    <s v="ZLIN"/>
    <n v="10"/>
    <n v="0"/>
    <n v="0"/>
    <n v="0"/>
    <s v="ZLIN"/>
    <n v="10"/>
    <n v="0"/>
    <n v="0"/>
    <n v="0"/>
    <m/>
    <m/>
    <m/>
  </r>
  <r>
    <s v="120607000078-0"/>
    <x v="31"/>
    <m/>
    <s v="MESA ACERO INOXIDABLE 120X70X90 CMS"/>
    <s v="03.09.2015"/>
    <n v="136353.21"/>
    <n v="44314.789999999994"/>
    <s v="ZLIN"/>
    <n v="10"/>
    <n v="0"/>
    <n v="0"/>
    <n v="0"/>
    <s v="ZLIN"/>
    <n v="10"/>
    <n v="0"/>
    <n v="0"/>
    <n v="0"/>
    <m/>
    <m/>
    <m/>
  </r>
  <r>
    <s v="120607000079-0"/>
    <x v="31"/>
    <m/>
    <s v="MESA ACERO INOXIDABLE 150X70X90 CMS"/>
    <s v="03.09.2015"/>
    <n v="158267.12"/>
    <n v="51436.81"/>
    <s v="ZLIN"/>
    <n v="10"/>
    <n v="0"/>
    <n v="0"/>
    <n v="0"/>
    <s v="ZLIN"/>
    <n v="10"/>
    <n v="0"/>
    <n v="0"/>
    <n v="0"/>
    <m/>
    <m/>
    <m/>
  </r>
  <r>
    <s v="120607000080-0"/>
    <x v="31"/>
    <m/>
    <s v="MESA ACERO INOXIDABLE 150X70X90 CMS"/>
    <s v="03.09.2015"/>
    <n v="158267.12"/>
    <n v="51436.81"/>
    <s v="ZLIN"/>
    <n v="10"/>
    <n v="0"/>
    <n v="0"/>
    <n v="0"/>
    <s v="ZLIN"/>
    <n v="10"/>
    <n v="0"/>
    <n v="0"/>
    <n v="0"/>
    <m/>
    <m/>
    <m/>
  </r>
  <r>
    <s v="120607000081-0"/>
    <x v="31"/>
    <m/>
    <s v="MESA ACERO INOXIDABLE 180X70X90 CMS"/>
    <s v="03.09.2015"/>
    <n v="179572.31"/>
    <n v="58361"/>
    <s v="ZLIN"/>
    <n v="10"/>
    <n v="0"/>
    <n v="0"/>
    <n v="0"/>
    <s v="ZLIN"/>
    <n v="10"/>
    <n v="0"/>
    <n v="0"/>
    <n v="0"/>
    <m/>
    <m/>
    <m/>
  </r>
  <r>
    <s v="120607000082-0"/>
    <x v="31"/>
    <m/>
    <s v="CONGELADOR HORIZONTAL"/>
    <s v="16.12.2015"/>
    <n v="379995"/>
    <n v="113998.5"/>
    <s v="ZLIN"/>
    <n v="10"/>
    <n v="0"/>
    <n v="0"/>
    <n v="0"/>
    <s v="ZLIN"/>
    <n v="10"/>
    <n v="0"/>
    <n v="0"/>
    <n v="0"/>
    <m/>
    <m/>
    <m/>
  </r>
  <r>
    <s v="120607000083-0"/>
    <x v="31"/>
    <m/>
    <s v="BARRA DE ENSALADAS ACERO INOXIDABLE"/>
    <s v="17.12.2015"/>
    <n v="1435100"/>
    <n v="430530"/>
    <s v="ZLIN"/>
    <n v="10"/>
    <n v="0"/>
    <n v="0"/>
    <n v="0"/>
    <s v="ZLIN"/>
    <n v="10"/>
    <n v="0"/>
    <n v="0"/>
    <n v="0"/>
    <m/>
    <m/>
    <m/>
  </r>
  <r>
    <s v="120607000084-0"/>
    <x v="31"/>
    <m/>
    <s v="PLANCHA DE GAS"/>
    <s v="13.06.2016"/>
    <n v="401150"/>
    <n v="100287.5"/>
    <s v="ZLIN"/>
    <n v="10"/>
    <n v="0"/>
    <n v="0"/>
    <n v="0"/>
    <s v="ZLIN"/>
    <n v="10"/>
    <n v="0"/>
    <n v="0"/>
    <n v="0"/>
    <m/>
    <m/>
    <m/>
  </r>
  <r>
    <s v="120607000085-0"/>
    <x v="31"/>
    <m/>
    <s v="CAMARA DE REFRIGERACIÓN"/>
    <s v="24.06.2016"/>
    <n v="1469000"/>
    <n v="367250"/>
    <s v="ZLIN"/>
    <n v="10"/>
    <n v="0"/>
    <n v="0"/>
    <n v="0"/>
    <s v="ZLIN"/>
    <n v="10"/>
    <n v="0"/>
    <n v="0"/>
    <n v="0"/>
    <m/>
    <m/>
    <m/>
  </r>
  <r>
    <s v="120607000086-0"/>
    <x v="31"/>
    <m/>
    <s v="PLANCHA A GAS"/>
    <s v="10.11.2016"/>
    <n v="768400"/>
    <n v="160083.32999999996"/>
    <s v="ZLIN"/>
    <n v="10"/>
    <n v="0"/>
    <n v="0"/>
    <n v="0"/>
    <s v="ZLIN"/>
    <n v="10"/>
    <n v="0"/>
    <n v="0"/>
    <n v="0"/>
    <m/>
    <m/>
    <m/>
  </r>
  <r>
    <s v="120607000087-0"/>
    <x v="31"/>
    <m/>
    <s v="REFRESQUERA"/>
    <s v="10.11.2016"/>
    <n v="474600"/>
    <n v="98875"/>
    <s v="ZLIN"/>
    <n v="10"/>
    <n v="0"/>
    <n v="0"/>
    <n v="0"/>
    <s v="ZLIN"/>
    <n v="10"/>
    <n v="0"/>
    <n v="0"/>
    <n v="0"/>
    <m/>
    <m/>
    <m/>
  </r>
  <r>
    <s v="120608000002-0"/>
    <x v="34"/>
    <m/>
    <s v="EQUIPO DE RAYOS X"/>
    <s v="21.01.2011"/>
    <n v="1002100"/>
    <n v="793329.17"/>
    <s v="ZLIN"/>
    <n v="10"/>
    <n v="0"/>
    <n v="0"/>
    <n v="0"/>
    <s v="ZLIN"/>
    <n v="10"/>
    <n v="0"/>
    <n v="0"/>
    <n v="0"/>
    <m/>
    <m/>
    <m/>
  </r>
  <r>
    <s v="120608000003-0"/>
    <x v="34"/>
    <m/>
    <s v="AUTOCLAVE MANUAL"/>
    <s v="21.01.2011"/>
    <n v="601260"/>
    <n v="475997.5"/>
    <s v="ZLIN"/>
    <n v="10"/>
    <n v="0"/>
    <n v="0"/>
    <n v="0"/>
    <s v="ZLIN"/>
    <n v="10"/>
    <n v="0"/>
    <n v="0"/>
    <n v="0"/>
    <m/>
    <m/>
    <m/>
  </r>
  <r>
    <s v="120608000004-0"/>
    <x v="34"/>
    <m/>
    <s v="LIMPIADOR ULTRASONIDO DE TANQUE"/>
    <s v="21.01.2011"/>
    <n v="215451.5"/>
    <n v="170565.77"/>
    <s v="ZLIN"/>
    <n v="10"/>
    <n v="0"/>
    <n v="0"/>
    <n v="0"/>
    <s v="ZLIN"/>
    <n v="10"/>
    <n v="0"/>
    <n v="0"/>
    <n v="0"/>
    <m/>
    <m/>
    <m/>
  </r>
  <r>
    <s v="120608000005-0"/>
    <x v="34"/>
    <m/>
    <s v="LAMPARA DE FOTOCURADO"/>
    <s v="21.01.2011"/>
    <n v="135283.5"/>
    <n v="107099.44"/>
    <s v="ZLIN"/>
    <n v="10"/>
    <n v="0"/>
    <n v="0"/>
    <n v="0"/>
    <s v="ZLIN"/>
    <n v="10"/>
    <n v="0"/>
    <n v="0"/>
    <n v="0"/>
    <m/>
    <m/>
    <m/>
  </r>
  <r>
    <s v="120608000006-0"/>
    <x v="34"/>
    <m/>
    <s v="AMALGAMADOR"/>
    <s v="21.01.2011"/>
    <n v="130273"/>
    <n v="103132.79000000001"/>
    <s v="ZLIN"/>
    <n v="10"/>
    <n v="0"/>
    <n v="0"/>
    <n v="0"/>
    <s v="ZLIN"/>
    <n v="10"/>
    <n v="0"/>
    <n v="0"/>
    <n v="0"/>
    <m/>
    <m/>
    <m/>
  </r>
  <r>
    <s v="120608000007-0"/>
    <x v="34"/>
    <m/>
    <s v="COMPRESOR DENTAL"/>
    <s v="14.01.2011"/>
    <n v="533596.94999999995"/>
    <n v="422430.91999999993"/>
    <s v="ZLIN"/>
    <n v="10"/>
    <n v="0"/>
    <n v="0"/>
    <n v="0"/>
    <s v="ZLIN"/>
    <n v="10"/>
    <n v="0"/>
    <n v="0"/>
    <n v="0"/>
    <m/>
    <m/>
    <m/>
  </r>
  <r>
    <s v="120608000008-0"/>
    <x v="34"/>
    <m/>
    <s v="BOMBA DE SUCCION"/>
    <s v="11.02.2011"/>
    <n v="1194956.55"/>
    <n v="936049.3"/>
    <s v="ZLIN"/>
    <n v="10"/>
    <n v="0"/>
    <n v="0"/>
    <n v="0"/>
    <s v="ZLIN"/>
    <n v="10"/>
    <n v="0"/>
    <n v="0"/>
    <n v="0"/>
    <m/>
    <m/>
    <m/>
  </r>
  <r>
    <s v="120608000009-0"/>
    <x v="34"/>
    <m/>
    <s v="LIMPIADOR ULTRASONICO"/>
    <s v="20.04.2010"/>
    <n v="469623.75"/>
    <n v="407007.25"/>
    <s v="ZLIN"/>
    <n v="10"/>
    <n v="0"/>
    <n v="22213.200000000001"/>
    <n v="19280.77"/>
    <s v="ZLIN"/>
    <n v="10"/>
    <n v="0"/>
    <n v="0"/>
    <n v="0"/>
    <m/>
    <m/>
    <m/>
  </r>
  <r>
    <s v="120608000010-0"/>
    <x v="34"/>
    <m/>
    <s v="ESTETOSCOPIO ( ESTETOS CARDIOLOGY  III )"/>
    <s v="27.04.2010"/>
    <n v="114072.08"/>
    <n v="98862.47"/>
    <s v="ZLIN"/>
    <n v="10"/>
    <n v="0"/>
    <n v="5395.61"/>
    <n v="4683.32"/>
    <s v="ZLIN"/>
    <n v="10"/>
    <n v="0"/>
    <n v="0"/>
    <n v="0"/>
    <m/>
    <m/>
    <m/>
  </r>
  <r>
    <s v="120608000011-0"/>
    <x v="34"/>
    <m/>
    <s v="Sistema rotatorio X Smart"/>
    <s v="20.09.2010"/>
    <n v="1425000"/>
    <n v="1175625"/>
    <s v="ZLIN"/>
    <n v="10"/>
    <n v="0"/>
    <n v="67402.5"/>
    <n v="55718.34"/>
    <s v="ZLIN"/>
    <n v="10"/>
    <n v="0"/>
    <n v="0"/>
    <n v="0"/>
    <m/>
    <m/>
    <m/>
  </r>
  <r>
    <s v="120608000013-0"/>
    <x v="34"/>
    <m/>
    <s v="LOCALIZADOR DE APICE"/>
    <s v="16.09.2010"/>
    <n v="715000"/>
    <n v="589875"/>
    <s v="ZLIN"/>
    <n v="10"/>
    <n v="0"/>
    <n v="33819.5"/>
    <n v="27956.92"/>
    <s v="ZLIN"/>
    <n v="10"/>
    <n v="0"/>
    <n v="0"/>
    <n v="0"/>
    <m/>
    <m/>
    <m/>
  </r>
  <r>
    <s v="120608000015-0"/>
    <x v="34"/>
    <m/>
    <s v="ELECTROCARDIOGRAFO INTERPRETATIVO PORTATIL"/>
    <s v="01.06.2011"/>
    <n v="1675000"/>
    <n v="1256250"/>
    <s v="ZLIN"/>
    <n v="10"/>
    <n v="0"/>
    <n v="0"/>
    <n v="0"/>
    <s v="ZLIN"/>
    <n v="10"/>
    <n v="0"/>
    <n v="0"/>
    <n v="0"/>
    <m/>
    <m/>
    <m/>
  </r>
  <r>
    <s v="120608000016-0"/>
    <x v="34"/>
    <m/>
    <s v="UNIDAD QUIRURGICA (ver detalle)"/>
    <s v="01.03.2011"/>
    <n v="5253255"/>
    <n v="4071272.63"/>
    <s v="ZLIN"/>
    <n v="10"/>
    <n v="0"/>
    <n v="0"/>
    <n v="0"/>
    <s v="ZLIN"/>
    <n v="10"/>
    <n v="0"/>
    <n v="0"/>
    <n v="0"/>
    <m/>
    <m/>
    <m/>
  </r>
  <r>
    <s v="120608000017-0"/>
    <x v="34"/>
    <m/>
    <s v="ESCAREADOR"/>
    <s v="15.12.2010"/>
    <n v="622281.6"/>
    <n v="497825.27999999997"/>
    <s v="ZLIN"/>
    <n v="10"/>
    <n v="0"/>
    <n v="29433.919999999998"/>
    <n v="24135.809999999998"/>
    <s v="ZLIN"/>
    <n v="10"/>
    <n v="0"/>
    <n v="0"/>
    <n v="0"/>
    <m/>
    <m/>
    <m/>
  </r>
  <r>
    <s v="120608000018-0"/>
    <x v="34"/>
    <m/>
    <s v="EQUIPO DE DIAGNOSTICO"/>
    <s v="22.12.2010"/>
    <n v="105765"/>
    <n v="84612"/>
    <s v="ZLIN"/>
    <n v="10"/>
    <n v="0"/>
    <n v="5002.68"/>
    <n v="4102.1900000000005"/>
    <s v="ZLIN"/>
    <n v="10"/>
    <n v="0"/>
    <n v="0"/>
    <n v="0"/>
    <m/>
    <m/>
    <m/>
  </r>
  <r>
    <s v="120608000019-0"/>
    <x v="34"/>
    <m/>
    <s v="KIT DE DIAGNOSTICO DE PARED"/>
    <s v="22.12.2010"/>
    <n v="467505.17"/>
    <n v="374004.14"/>
    <s v="ZLIN"/>
    <n v="10"/>
    <n v="0"/>
    <n v="22112.99"/>
    <n v="18132.660000000003"/>
    <s v="ZLIN"/>
    <n v="10"/>
    <n v="0"/>
    <n v="0"/>
    <n v="0"/>
    <m/>
    <m/>
    <m/>
  </r>
  <r>
    <s v="120608000020-0"/>
    <x v="34"/>
    <m/>
    <s v="ELECTROBISTURI"/>
    <s v="22.12.2010"/>
    <n v="280927.69"/>
    <n v="224742.16"/>
    <s v="ZLIN"/>
    <n v="10"/>
    <n v="0"/>
    <n v="13287.88"/>
    <n v="10896.07"/>
    <s v="ZLIN"/>
    <n v="10"/>
    <n v="0"/>
    <n v="0"/>
    <n v="0"/>
    <m/>
    <m/>
    <m/>
  </r>
  <r>
    <s v="120608000021-0"/>
    <x v="34"/>
    <m/>
    <s v="NEGATOSCOPIO"/>
    <s v="22.12.2010"/>
    <n v="102055.8"/>
    <n v="81644.639999999999"/>
    <s v="ZLIN"/>
    <n v="10"/>
    <n v="0"/>
    <n v="4827.24"/>
    <n v="3958.33"/>
    <s v="ZLIN"/>
    <n v="10"/>
    <n v="0"/>
    <n v="0"/>
    <n v="0"/>
    <m/>
    <m/>
    <m/>
  </r>
  <r>
    <s v="120608000022-0"/>
    <x v="34"/>
    <m/>
    <s v="LAMPARA DE FOTOCURADO"/>
    <s v="15.12.2010"/>
    <n v="222933.4"/>
    <n v="178346.72"/>
    <s v="ZLIN"/>
    <n v="10"/>
    <n v="0"/>
    <n v="10544.75"/>
    <n v="8646.7000000000007"/>
    <s v="ZLIN"/>
    <n v="10"/>
    <n v="0"/>
    <n v="0"/>
    <n v="0"/>
    <m/>
    <m/>
    <m/>
  </r>
  <r>
    <s v="120608000023-0"/>
    <x v="34"/>
    <m/>
    <s v="LAMPARA DE FOTOCURADO"/>
    <s v="17.12.2010"/>
    <n v="115000"/>
    <n v="92000"/>
    <s v="ZLIN"/>
    <n v="10"/>
    <n v="0"/>
    <n v="5439.5"/>
    <n v="4460.3900000000003"/>
    <s v="ZLIN"/>
    <n v="10"/>
    <n v="0"/>
    <n v="0"/>
    <n v="0"/>
    <m/>
    <m/>
    <m/>
  </r>
  <r>
    <s v="120608000024-0"/>
    <x v="34"/>
    <m/>
    <s v="LAVADORA ULTRASONICA"/>
    <s v="01.03.2011"/>
    <n v="137606.70000000001"/>
    <n v="86507.63"/>
    <s v="ZLIN"/>
    <n v="15"/>
    <n v="0"/>
    <n v="0"/>
    <n v="0"/>
    <s v="ZLIN"/>
    <n v="10"/>
    <n v="0"/>
    <n v="0"/>
    <n v="0"/>
    <m/>
    <m/>
    <m/>
  </r>
  <r>
    <s v="120608000026-0"/>
    <x v="34"/>
    <m/>
    <s v="ULTRASONIDO PARA FISIOTERAPIA"/>
    <s v="03.06.2011"/>
    <n v="1030000"/>
    <n v="772500"/>
    <s v="ZLIN"/>
    <n v="10"/>
    <n v="0"/>
    <n v="0"/>
    <n v="0"/>
    <s v="ZLIN"/>
    <n v="10"/>
    <n v="0"/>
    <n v="0"/>
    <n v="0"/>
    <m/>
    <m/>
    <m/>
  </r>
  <r>
    <s v="120608000027-0"/>
    <x v="34"/>
    <m/>
    <s v="DESFIBRILADOR EXTERNO AUT"/>
    <s v="07.06.2011"/>
    <n v="984574.5"/>
    <n v="738430.88"/>
    <s v="ZLIN"/>
    <n v="10"/>
    <n v="0"/>
    <n v="0"/>
    <n v="0"/>
    <s v="ZLIN"/>
    <n v="10"/>
    <n v="0"/>
    <n v="0"/>
    <n v="0"/>
    <m/>
    <m/>
    <m/>
  </r>
  <r>
    <s v="120608000028-0"/>
    <x v="34"/>
    <m/>
    <s v="Equipo de terapia (ultrasonido"/>
    <s v="07.09.2011"/>
    <n v="919800"/>
    <n v="666855"/>
    <s v="ZLIN"/>
    <n v="10"/>
    <n v="0"/>
    <n v="0"/>
    <n v="0"/>
    <s v="ZLIN"/>
    <n v="10"/>
    <n v="0"/>
    <n v="0"/>
    <n v="0"/>
    <m/>
    <m/>
    <m/>
  </r>
  <r>
    <s v="120608000029-0"/>
    <x v="34"/>
    <m/>
    <s v="INDICADOR DE BAJO TORQUE"/>
    <s v="22.08.2011"/>
    <n v="201879.89"/>
    <n v="119655.90000000001"/>
    <s v="ZLIN"/>
    <n v="15"/>
    <n v="0"/>
    <n v="0"/>
    <n v="0"/>
    <s v="ZLIN"/>
    <n v="10"/>
    <n v="0"/>
    <n v="0"/>
    <n v="0"/>
    <m/>
    <m/>
    <m/>
  </r>
  <r>
    <s v="120608000030-0"/>
    <x v="34"/>
    <m/>
    <s v="INDICADOR DE BAJO TORQUE"/>
    <s v="22.08.2011"/>
    <n v="201879.89"/>
    <n v="119655.90000000001"/>
    <s v="ZLIN"/>
    <n v="15"/>
    <n v="0"/>
    <n v="0"/>
    <n v="0"/>
    <s v="ZLIN"/>
    <n v="10"/>
    <n v="0"/>
    <n v="0"/>
    <n v="0"/>
    <m/>
    <m/>
    <m/>
  </r>
  <r>
    <s v="120608000031-0"/>
    <x v="34"/>
    <m/>
    <s v="INDICADOR DE ALTO TORQUE"/>
    <s v="22.08.2011"/>
    <n v="394611.48"/>
    <n v="233889.50999999998"/>
    <s v="ZLIN"/>
    <n v="15"/>
    <n v="0"/>
    <n v="0"/>
    <n v="0"/>
    <s v="ZLIN"/>
    <n v="10"/>
    <n v="0"/>
    <n v="0"/>
    <n v="0"/>
    <m/>
    <m/>
    <m/>
  </r>
  <r>
    <s v="120608000032-0"/>
    <x v="34"/>
    <m/>
    <s v="BICICLETA CARDIOVASCULAR"/>
    <s v="07.09.2011"/>
    <n v="386460"/>
    <n v="280183.5"/>
    <s v="ZLIN"/>
    <n v="10"/>
    <n v="0"/>
    <n v="0"/>
    <n v="0"/>
    <s v="ZLIN"/>
    <n v="10"/>
    <n v="0"/>
    <n v="0"/>
    <n v="0"/>
    <m/>
    <m/>
    <m/>
  </r>
  <r>
    <s v="120608000033-0"/>
    <x v="34"/>
    <m/>
    <s v="BICICLETA CARDIOVASCULAR"/>
    <s v="07.09.2011"/>
    <n v="386460"/>
    <n v="280183.5"/>
    <s v="ZLIN"/>
    <n v="10"/>
    <n v="0"/>
    <n v="0"/>
    <n v="0"/>
    <s v="ZLIN"/>
    <n v="10"/>
    <n v="0"/>
    <n v="0"/>
    <n v="0"/>
    <m/>
    <m/>
    <m/>
  </r>
  <r>
    <s v="120608000034-0"/>
    <x v="34"/>
    <m/>
    <s v="BICICLETA CARDIOVASCULAR"/>
    <s v="07.09.2011"/>
    <n v="386460"/>
    <n v="280183.5"/>
    <s v="ZLIN"/>
    <n v="10"/>
    <n v="0"/>
    <n v="0"/>
    <n v="0"/>
    <s v="ZLIN"/>
    <n v="10"/>
    <n v="0"/>
    <n v="0"/>
    <n v="0"/>
    <m/>
    <m/>
    <m/>
  </r>
  <r>
    <s v="120608000038-0"/>
    <x v="34"/>
    <m/>
    <s v="SILLA COMPLETA UNIDAD ODONTOLOGICA"/>
    <s v="09.12.2011"/>
    <n v="6528550.5999999996"/>
    <n v="4569985.42"/>
    <s v="ZLIN"/>
    <n v="10"/>
    <n v="0"/>
    <n v="0"/>
    <n v="0"/>
    <s v="ZLIN"/>
    <n v="10"/>
    <n v="0"/>
    <n v="0"/>
    <n v="0"/>
    <m/>
    <m/>
    <m/>
  </r>
  <r>
    <s v="120608000039-0"/>
    <x v="34"/>
    <m/>
    <s v="Electrocardiógrafo"/>
    <s v="12.04.2012"/>
    <n v="1196338"/>
    <n v="797558.66999999993"/>
    <s v="ZLIN"/>
    <n v="10"/>
    <n v="0"/>
    <n v="0"/>
    <n v="0"/>
    <s v="ZLIN"/>
    <n v="10"/>
    <n v="0"/>
    <n v="0"/>
    <n v="0"/>
    <m/>
    <m/>
    <m/>
  </r>
  <r>
    <s v="120608000040-0"/>
    <x v="34"/>
    <m/>
    <s v="SILLA DENTAL"/>
    <s v="27.03.2012"/>
    <n v="9511301"/>
    <n v="6420128.1799999997"/>
    <s v="ZLIN"/>
    <n v="10"/>
    <n v="0"/>
    <n v="0"/>
    <n v="0"/>
    <s v="ZLIN"/>
    <n v="10"/>
    <n v="0"/>
    <n v="0"/>
    <n v="0"/>
    <m/>
    <m/>
    <m/>
  </r>
  <r>
    <s v="120608000043-0"/>
    <x v="34"/>
    <m/>
    <s v="MANIQUI PARA RCP"/>
    <s v="02.04.2012"/>
    <n v="205307.62"/>
    <n v="136871.74"/>
    <s v="ZLIN"/>
    <n v="10"/>
    <n v="0"/>
    <n v="0"/>
    <n v="0"/>
    <s v="ZLIN"/>
    <n v="10"/>
    <n v="0"/>
    <n v="0"/>
    <n v="0"/>
    <m/>
    <m/>
    <m/>
  </r>
  <r>
    <s v="120608000044-0"/>
    <x v="34"/>
    <m/>
    <s v="MANIQUI PARA RCP"/>
    <s v="02.04.2012"/>
    <n v="487893.95"/>
    <n v="325262.63"/>
    <s v="ZLIN"/>
    <n v="10"/>
    <n v="0"/>
    <n v="0"/>
    <n v="0"/>
    <s v="ZLIN"/>
    <n v="10"/>
    <n v="0"/>
    <n v="0"/>
    <n v="0"/>
    <m/>
    <m/>
    <m/>
  </r>
  <r>
    <s v="120608000045-0"/>
    <x v="34"/>
    <m/>
    <s v="MONITOR DE SIGNOS VITALES"/>
    <s v="12.04.2012"/>
    <n v="2596308"/>
    <n v="1730872"/>
    <s v="ZLIN"/>
    <n v="10"/>
    <n v="0"/>
    <n v="0"/>
    <n v="0"/>
    <s v="ZLIN"/>
    <n v="10"/>
    <n v="0"/>
    <n v="0"/>
    <n v="0"/>
    <m/>
    <m/>
    <m/>
  </r>
  <r>
    <s v="120608000053-0"/>
    <x v="34"/>
    <m/>
    <s v="EQUIPO DE RX DE PARED"/>
    <s v="09.10.2013"/>
    <n v="1726028.75"/>
    <n v="891781.52"/>
    <s v="ZLIN"/>
    <n v="10"/>
    <n v="0"/>
    <n v="0"/>
    <n v="0"/>
    <s v="ZLIN"/>
    <n v="10"/>
    <n v="0"/>
    <n v="0"/>
    <n v="0"/>
    <m/>
    <m/>
    <m/>
  </r>
  <r>
    <s v="120608000054-0"/>
    <x v="34"/>
    <m/>
    <s v="PIEZA DE MANO"/>
    <s v="03.10.2013"/>
    <n v="248415.75"/>
    <n v="128348.14"/>
    <s v="ZLIN"/>
    <n v="10"/>
    <n v="0"/>
    <n v="0"/>
    <n v="0"/>
    <s v="ZLIN"/>
    <n v="10"/>
    <n v="0"/>
    <n v="0"/>
    <n v="0"/>
    <m/>
    <m/>
    <m/>
  </r>
  <r>
    <s v="120608000055-0"/>
    <x v="34"/>
    <m/>
    <s v="PIEZA DE MANO"/>
    <s v="03.10.2013"/>
    <n v="248415.75"/>
    <n v="128348.14"/>
    <s v="ZLIN"/>
    <n v="10"/>
    <n v="0"/>
    <n v="0"/>
    <n v="0"/>
    <s v="ZLIN"/>
    <n v="10"/>
    <n v="0"/>
    <n v="0"/>
    <n v="0"/>
    <m/>
    <m/>
    <m/>
  </r>
  <r>
    <s v="120608000056-0"/>
    <x v="34"/>
    <m/>
    <s v="PIEZA DE MANO"/>
    <s v="03.10.2013"/>
    <n v="248415.75"/>
    <n v="128348.14"/>
    <s v="ZLIN"/>
    <n v="10"/>
    <n v="0"/>
    <n v="0"/>
    <n v="0"/>
    <s v="ZLIN"/>
    <n v="10"/>
    <n v="0"/>
    <n v="0"/>
    <n v="0"/>
    <m/>
    <m/>
    <m/>
  </r>
  <r>
    <s v="120608000057-0"/>
    <x v="34"/>
    <m/>
    <s v="PIEZA DE MANO"/>
    <s v="03.10.2013"/>
    <n v="248415.75"/>
    <n v="128348.14"/>
    <s v="ZLIN"/>
    <n v="10"/>
    <n v="0"/>
    <n v="0"/>
    <n v="0"/>
    <s v="ZLIN"/>
    <n v="10"/>
    <n v="0"/>
    <n v="0"/>
    <n v="0"/>
    <m/>
    <m/>
    <m/>
  </r>
  <r>
    <s v="120608000058-0"/>
    <x v="34"/>
    <m/>
    <s v="LAMPARA FOTOCURADO INALAMBRICA"/>
    <s v="03.10.2013"/>
    <n v="602220"/>
    <n v="311147"/>
    <s v="ZLIN"/>
    <n v="10"/>
    <n v="0"/>
    <n v="0"/>
    <n v="0"/>
    <s v="ZLIN"/>
    <n v="10"/>
    <n v="0"/>
    <n v="0"/>
    <n v="0"/>
    <m/>
    <m/>
    <m/>
  </r>
  <r>
    <s v="120608000059-0"/>
    <x v="34"/>
    <m/>
    <s v="UNIDAD ULTRASONICA DE LIMPIEZA (ESCARIFICADOR)"/>
    <s v="19.08.2013"/>
    <n v="2092682.5"/>
    <n v="1116097.33"/>
    <s v="ZLIN"/>
    <n v="10"/>
    <n v="0"/>
    <n v="0"/>
    <n v="0"/>
    <s v="ZLIN"/>
    <n v="10"/>
    <n v="0"/>
    <n v="0"/>
    <n v="0"/>
    <m/>
    <m/>
    <m/>
  </r>
  <r>
    <s v="120608000061-0"/>
    <x v="34"/>
    <m/>
    <s v="Equipo de Diagnóstico de Pared"/>
    <s v="26.10.2012"/>
    <n v="426213"/>
    <n v="262831.34999999998"/>
    <s v="ZLIN"/>
    <n v="10"/>
    <n v="0"/>
    <n v="0"/>
    <n v="0"/>
    <s v="ZLIN"/>
    <n v="10"/>
    <n v="0"/>
    <n v="0"/>
    <n v="0"/>
    <m/>
    <m/>
    <m/>
  </r>
  <r>
    <s v="120608000062-0"/>
    <x v="34"/>
    <m/>
    <s v="Equipos de Diagnóstico de Pared"/>
    <s v="26.10.2012"/>
    <n v="426213"/>
    <n v="262831.34999999998"/>
    <s v="ZLIN"/>
    <n v="10"/>
    <n v="0"/>
    <n v="0"/>
    <n v="0"/>
    <s v="ZLIN"/>
    <n v="10"/>
    <n v="0"/>
    <n v="0"/>
    <n v="0"/>
    <m/>
    <m/>
    <m/>
  </r>
  <r>
    <s v="120608000063-0"/>
    <x v="34"/>
    <m/>
    <s v="Equipos de Diagnóstico de Pared"/>
    <s v="26.10.2012"/>
    <n v="426213"/>
    <n v="262831.34999999998"/>
    <s v="ZLIN"/>
    <n v="10"/>
    <n v="0"/>
    <n v="0"/>
    <n v="0"/>
    <s v="ZLIN"/>
    <n v="10"/>
    <n v="0"/>
    <n v="0"/>
    <n v="0"/>
    <m/>
    <m/>
    <m/>
  </r>
  <r>
    <s v="120608000064-0"/>
    <x v="34"/>
    <m/>
    <s v="Fonendoscopios electrónicos con campana"/>
    <s v="17.01.2013"/>
    <n v="400200"/>
    <n v="187105"/>
    <s v="ZLIN"/>
    <n v="15"/>
    <n v="0"/>
    <n v="0"/>
    <n v="0"/>
    <s v="ZLIN"/>
    <n v="10"/>
    <n v="0"/>
    <n v="0"/>
    <n v="0"/>
    <m/>
    <m/>
    <m/>
  </r>
  <r>
    <s v="120608000065-0"/>
    <x v="34"/>
    <m/>
    <s v="Fonendoscopios electrónicos con campana"/>
    <s v="17.01.2013"/>
    <n v="400200"/>
    <n v="187105"/>
    <s v="ZLIN"/>
    <n v="15"/>
    <n v="0"/>
    <n v="0"/>
    <n v="0"/>
    <s v="ZLIN"/>
    <n v="10"/>
    <n v="0"/>
    <n v="0"/>
    <n v="0"/>
    <m/>
    <m/>
    <m/>
  </r>
  <r>
    <s v="120608000066-0"/>
    <x v="34"/>
    <m/>
    <s v="Fonendoscopios electrónicos con campana"/>
    <s v="17.01.2013"/>
    <n v="400200"/>
    <n v="187105"/>
    <s v="ZLIN"/>
    <n v="15"/>
    <n v="0"/>
    <n v="0"/>
    <n v="0"/>
    <s v="ZLIN"/>
    <n v="10"/>
    <n v="0"/>
    <n v="0"/>
    <n v="0"/>
    <m/>
    <m/>
    <m/>
  </r>
  <r>
    <s v="120608000067-0"/>
    <x v="34"/>
    <m/>
    <s v="Lámpara de cuello de Ganso"/>
    <s v="26.10.2012"/>
    <n v="459729.75"/>
    <n v="283500.01"/>
    <s v="ZLIN"/>
    <n v="10"/>
    <n v="0"/>
    <n v="0"/>
    <n v="0"/>
    <s v="ZLIN"/>
    <n v="10"/>
    <n v="0"/>
    <n v="0"/>
    <n v="0"/>
    <m/>
    <m/>
    <m/>
  </r>
  <r>
    <s v="120608000068-0"/>
    <x v="34"/>
    <m/>
    <s v="ESFINOMANOMETRO DE PIE ANEROIDE"/>
    <s v="26.10.2012"/>
    <n v="145572.75"/>
    <n v="71316.97"/>
    <s v="ZLIN"/>
    <n v="15"/>
    <n v="0"/>
    <n v="0"/>
    <n v="0"/>
    <s v="ZLIN"/>
    <n v="10"/>
    <n v="0"/>
    <n v="0"/>
    <n v="0"/>
    <m/>
    <m/>
    <m/>
  </r>
  <r>
    <s v="120608000069-0"/>
    <x v="34"/>
    <m/>
    <s v="Carros de curación en acero inoxidable"/>
    <s v="04.10.2012"/>
    <n v="265201.09999999998"/>
    <n v="163540.68"/>
    <s v="ZLIN"/>
    <n v="10"/>
    <n v="0"/>
    <n v="0"/>
    <n v="0"/>
    <s v="ZLIN"/>
    <n v="10"/>
    <n v="0"/>
    <n v="0"/>
    <n v="0"/>
    <m/>
    <m/>
    <m/>
  </r>
  <r>
    <s v="120608000070-0"/>
    <x v="34"/>
    <m/>
    <s v="Carros de curación en acero inoxidable"/>
    <s v="04.10.2012"/>
    <n v="265201.09999999998"/>
    <n v="163540.68"/>
    <s v="ZLIN"/>
    <n v="10"/>
    <n v="0"/>
    <n v="0"/>
    <n v="0"/>
    <s v="ZLIN"/>
    <n v="10"/>
    <n v="0"/>
    <n v="0"/>
    <n v="0"/>
    <m/>
    <m/>
    <m/>
  </r>
  <r>
    <s v="120608000071-0"/>
    <x v="34"/>
    <m/>
    <s v="Carros de curación en acero inoxidable"/>
    <s v="04.10.2012"/>
    <n v="265201.09999999998"/>
    <n v="163540.68"/>
    <s v="ZLIN"/>
    <n v="10"/>
    <n v="0"/>
    <n v="0"/>
    <n v="0"/>
    <s v="ZLIN"/>
    <n v="10"/>
    <n v="0"/>
    <n v="0"/>
    <n v="0"/>
    <m/>
    <m/>
    <m/>
  </r>
  <r>
    <s v="120608000072-0"/>
    <x v="34"/>
    <m/>
    <s v="CARRO DE CURACION"/>
    <s v="04.10.2012"/>
    <n v="265191.09999999998"/>
    <n v="163534.50999999998"/>
    <s v="ZLIN"/>
    <n v="10"/>
    <n v="0"/>
    <n v="0"/>
    <n v="0"/>
    <s v="ZLIN"/>
    <n v="10"/>
    <n v="0"/>
    <n v="0"/>
    <n v="0"/>
    <m/>
    <m/>
    <m/>
  </r>
  <r>
    <s v="120608000073-0"/>
    <x v="34"/>
    <m/>
    <s v="ESPIROMETRO CM EA"/>
    <s v="09.12.2013"/>
    <n v="1200744"/>
    <n v="461824.62"/>
    <s v="ZLIN"/>
    <n v="15"/>
    <n v="0"/>
    <n v="0"/>
    <n v="0"/>
    <s v="ZLIN"/>
    <n v="10"/>
    <n v="0"/>
    <n v="0"/>
    <n v="0"/>
    <m/>
    <m/>
    <m/>
  </r>
  <r>
    <s v="120608000074-0"/>
    <x v="34"/>
    <m/>
    <s v="ESPIROMETRO CM EA"/>
    <s v="09.12.2013"/>
    <n v="1200744"/>
    <n v="461824.62"/>
    <s v="ZLIN"/>
    <n v="15"/>
    <n v="0"/>
    <n v="0"/>
    <n v="0"/>
    <s v="ZLIN"/>
    <n v="10"/>
    <n v="0"/>
    <n v="0"/>
    <n v="0"/>
    <m/>
    <m/>
    <m/>
  </r>
  <r>
    <s v="120608000075-0"/>
    <x v="34"/>
    <m/>
    <s v="ESPIROMETRO CM EA"/>
    <s v="09.12.2013"/>
    <n v="1200744"/>
    <n v="461824.62"/>
    <s v="ZLIN"/>
    <n v="15"/>
    <n v="0"/>
    <n v="0"/>
    <n v="0"/>
    <s v="ZLIN"/>
    <n v="10"/>
    <n v="0"/>
    <n v="0"/>
    <n v="0"/>
    <m/>
    <m/>
    <m/>
  </r>
  <r>
    <s v="120608000076-0"/>
    <x v="34"/>
    <m/>
    <s v="ESPIROMETRO CM EA"/>
    <s v="09.12.2013"/>
    <n v="1200744"/>
    <n v="461824.62"/>
    <s v="ZLIN"/>
    <n v="15"/>
    <n v="0"/>
    <n v="0"/>
    <n v="0"/>
    <s v="ZLIN"/>
    <n v="10"/>
    <n v="0"/>
    <n v="0"/>
    <n v="0"/>
    <m/>
    <m/>
    <m/>
  </r>
  <r>
    <s v="120608000077-0"/>
    <x v="34"/>
    <m/>
    <s v="ESPIROMETRO CM EA"/>
    <s v="09.12.2013"/>
    <n v="1200744"/>
    <n v="461824.62"/>
    <s v="ZLIN"/>
    <n v="15"/>
    <n v="0"/>
    <n v="0"/>
    <n v="0"/>
    <s v="ZLIN"/>
    <n v="10"/>
    <n v="0"/>
    <n v="0"/>
    <n v="0"/>
    <m/>
    <m/>
    <m/>
  </r>
  <r>
    <s v="120608000078-0"/>
    <x v="34"/>
    <m/>
    <s v="Electrocardiógrafo"/>
    <s v="26.10.2012"/>
    <n v="878939.25"/>
    <n v="542012.54"/>
    <s v="ZLIN"/>
    <n v="10"/>
    <n v="0"/>
    <n v="0"/>
    <n v="0"/>
    <s v="ZLIN"/>
    <n v="10"/>
    <n v="0"/>
    <n v="0"/>
    <n v="0"/>
    <m/>
    <m/>
    <m/>
  </r>
  <r>
    <s v="120608000079-0"/>
    <x v="34"/>
    <m/>
    <s v="Electrocardiógrafos"/>
    <s v="26.10.2012"/>
    <n v="878939.25"/>
    <n v="542012.54"/>
    <s v="ZLIN"/>
    <n v="10"/>
    <n v="0"/>
    <n v="0"/>
    <n v="0"/>
    <s v="ZLIN"/>
    <n v="10"/>
    <n v="0"/>
    <n v="0"/>
    <n v="0"/>
    <m/>
    <m/>
    <m/>
  </r>
  <r>
    <s v="120608000080-0"/>
    <x v="34"/>
    <m/>
    <s v="Electrocardiógrafo"/>
    <s v="26.10.2012"/>
    <n v="878939.25"/>
    <n v="542012.54"/>
    <s v="ZLIN"/>
    <n v="10"/>
    <n v="0"/>
    <n v="0"/>
    <n v="0"/>
    <s v="ZLIN"/>
    <n v="10"/>
    <n v="0"/>
    <n v="0"/>
    <n v="0"/>
    <m/>
    <m/>
    <m/>
  </r>
  <r>
    <s v="120608000081-0"/>
    <x v="34"/>
    <m/>
    <s v="Electrocardiógrafo"/>
    <s v="26.10.2012"/>
    <n v="878939.25"/>
    <n v="542012.54"/>
    <s v="ZLIN"/>
    <n v="10"/>
    <n v="0"/>
    <n v="0"/>
    <n v="0"/>
    <s v="ZLIN"/>
    <n v="10"/>
    <n v="0"/>
    <n v="0"/>
    <n v="0"/>
    <m/>
    <m/>
    <m/>
  </r>
  <r>
    <s v="120608000082-0"/>
    <x v="34"/>
    <m/>
    <s v="Electrocardiógrafo"/>
    <s v="26.10.2012"/>
    <n v="878939.25"/>
    <n v="542012.54"/>
    <s v="ZLIN"/>
    <n v="10"/>
    <n v="0"/>
    <n v="0"/>
    <n v="0"/>
    <s v="ZLIN"/>
    <n v="10"/>
    <n v="0"/>
    <n v="0"/>
    <n v="0"/>
    <m/>
    <m/>
    <m/>
  </r>
  <r>
    <s v="120608000083-0"/>
    <x v="34"/>
    <m/>
    <s v="Camillas de exploración Tipo Ginecológica"/>
    <s v="26.11.2012"/>
    <n v="1175611"/>
    <n v="715163.36"/>
    <s v="ZLIN"/>
    <n v="10"/>
    <n v="0"/>
    <n v="0"/>
    <n v="0"/>
    <s v="ZLIN"/>
    <n v="10"/>
    <n v="0"/>
    <n v="0"/>
    <n v="0"/>
    <m/>
    <m/>
    <m/>
  </r>
  <r>
    <s v="120608000084-0"/>
    <x v="34"/>
    <m/>
    <s v="Camillas de exploración Tipo Ginecológica"/>
    <s v="26.11.2012"/>
    <n v="1175611"/>
    <n v="715163.36"/>
    <s v="ZLIN"/>
    <n v="10"/>
    <n v="0"/>
    <n v="0"/>
    <n v="0"/>
    <s v="ZLIN"/>
    <n v="10"/>
    <n v="0"/>
    <n v="0"/>
    <n v="0"/>
    <m/>
    <m/>
    <m/>
  </r>
  <r>
    <s v="120608000085-0"/>
    <x v="34"/>
    <m/>
    <s v="Autoclave cámara de 9 litros de capacidad"/>
    <s v="28.11.2012"/>
    <n v="1670868.4"/>
    <n v="1016444.94"/>
    <s v="ZLIN"/>
    <n v="10"/>
    <n v="0"/>
    <n v="0"/>
    <n v="0"/>
    <s v="ZLIN"/>
    <n v="10"/>
    <n v="0"/>
    <n v="0"/>
    <n v="0"/>
    <m/>
    <m/>
    <m/>
  </r>
  <r>
    <s v="120608000086-0"/>
    <x v="34"/>
    <m/>
    <s v="Monitor de Signos vitáles"/>
    <s v="19.11.2012"/>
    <n v="1485742.5"/>
    <n v="903826.69"/>
    <s v="ZLIN"/>
    <n v="10"/>
    <n v="0"/>
    <n v="0"/>
    <n v="0"/>
    <s v="ZLIN"/>
    <n v="10"/>
    <n v="0"/>
    <n v="0"/>
    <n v="0"/>
    <m/>
    <m/>
    <m/>
  </r>
  <r>
    <s v="120608000087-0"/>
    <x v="34"/>
    <m/>
    <s v="Cama de Observación"/>
    <s v="02.01.2013"/>
    <n v="1601152"/>
    <n v="947348.27"/>
    <s v="ZLIN"/>
    <n v="10"/>
    <n v="0"/>
    <n v="0"/>
    <n v="0"/>
    <s v="ZLIN"/>
    <n v="10"/>
    <n v="0"/>
    <n v="0"/>
    <n v="0"/>
    <m/>
    <m/>
    <m/>
  </r>
  <r>
    <s v="120608000088-0"/>
    <x v="34"/>
    <m/>
    <s v="Audiómetro"/>
    <s v="07.12.2012"/>
    <n v="1761165"/>
    <n v="836553.38"/>
    <s v="ZLIN"/>
    <n v="15"/>
    <n v="0"/>
    <n v="0"/>
    <n v="0"/>
    <s v="ZLIN"/>
    <n v="10"/>
    <n v="0"/>
    <n v="0"/>
    <n v="0"/>
    <m/>
    <m/>
    <m/>
  </r>
  <r>
    <s v="120608000089-0"/>
    <x v="34"/>
    <m/>
    <s v="balanza médicas"/>
    <s v="25.09.2012"/>
    <n v="101643.5"/>
    <n v="50551.42"/>
    <s v="ZLIN"/>
    <n v="15"/>
    <n v="0"/>
    <n v="0"/>
    <n v="0"/>
    <s v="ZLIN"/>
    <n v="10"/>
    <n v="0"/>
    <n v="0"/>
    <n v="0"/>
    <m/>
    <m/>
    <m/>
  </r>
  <r>
    <s v="120608000090-0"/>
    <x v="34"/>
    <m/>
    <s v="Romanas o balanzas médicas"/>
    <s v="25.09.2012"/>
    <n v="101643.5"/>
    <n v="50551.42"/>
    <s v="ZLIN"/>
    <n v="15"/>
    <n v="0"/>
    <n v="0"/>
    <n v="0"/>
    <s v="ZLIN"/>
    <n v="10"/>
    <n v="0"/>
    <n v="0"/>
    <n v="0"/>
    <m/>
    <m/>
    <m/>
  </r>
  <r>
    <s v="120608000091-0"/>
    <x v="34"/>
    <m/>
    <s v="Romanas o balanzas médicas"/>
    <s v="25.09.2012"/>
    <n v="101643.5"/>
    <n v="50551.42"/>
    <s v="ZLIN"/>
    <n v="15"/>
    <n v="0"/>
    <n v="0"/>
    <n v="0"/>
    <s v="ZLIN"/>
    <n v="10"/>
    <n v="0"/>
    <n v="0"/>
    <n v="0"/>
    <m/>
    <m/>
    <m/>
  </r>
  <r>
    <s v="120608000093-0"/>
    <x v="34"/>
    <m/>
    <s v="Armario metálico para implementos médicos"/>
    <s v="27.09.2012"/>
    <n v="649750"/>
    <n v="406093.75"/>
    <s v="ZLIN"/>
    <n v="10"/>
    <n v="0"/>
    <n v="0"/>
    <n v="0"/>
    <s v="ZLIN"/>
    <n v="10"/>
    <n v="0"/>
    <n v="0"/>
    <n v="0"/>
    <m/>
    <m/>
    <m/>
  </r>
  <r>
    <s v="120608000094-0"/>
    <x v="34"/>
    <m/>
    <s v="Cabina insonorizada para audiometrías"/>
    <s v="12.12.2012"/>
    <n v="4896000"/>
    <n v="2937600"/>
    <s v="ZLIN"/>
    <n v="10"/>
    <n v="0"/>
    <n v="0"/>
    <n v="0"/>
    <s v="ZLIN"/>
    <n v="10"/>
    <n v="0"/>
    <n v="0"/>
    <n v="0"/>
    <m/>
    <m/>
    <m/>
  </r>
  <r>
    <s v="120608000095-0"/>
    <x v="34"/>
    <m/>
    <s v="Cabinas insonorizadas para audiometrías"/>
    <s v="12.12.2012"/>
    <n v="4896000"/>
    <n v="2937600"/>
    <s v="ZLIN"/>
    <n v="10"/>
    <n v="0"/>
    <n v="0"/>
    <n v="0"/>
    <s v="ZLIN"/>
    <n v="10"/>
    <n v="0"/>
    <n v="0"/>
    <n v="0"/>
    <m/>
    <m/>
    <m/>
  </r>
  <r>
    <s v="120608000096-0"/>
    <x v="34"/>
    <m/>
    <s v="Cabina insonorizada para audiometrías"/>
    <s v="12.12.2012"/>
    <n v="4896000"/>
    <n v="2937600"/>
    <s v="ZLIN"/>
    <n v="10"/>
    <n v="0"/>
    <n v="0"/>
    <n v="0"/>
    <s v="ZLIN"/>
    <n v="10"/>
    <n v="0"/>
    <n v="0"/>
    <n v="0"/>
    <m/>
    <m/>
    <m/>
  </r>
  <r>
    <s v="120608000097-0"/>
    <x v="34"/>
    <m/>
    <s v="Cabina insonorizada para audiometrías"/>
    <s v="12.12.2012"/>
    <n v="4896000"/>
    <n v="2937600"/>
    <s v="ZLIN"/>
    <n v="10"/>
    <n v="0"/>
    <n v="0"/>
    <n v="0"/>
    <s v="ZLIN"/>
    <n v="10"/>
    <n v="0"/>
    <n v="0"/>
    <n v="0"/>
    <m/>
    <m/>
    <m/>
  </r>
  <r>
    <s v="120608000098-0"/>
    <x v="34"/>
    <m/>
    <s v="Lámparas para atención de pacientes Centro Médico"/>
    <s v="27.07.2012"/>
    <n v="535000"/>
    <n v="343291.67000000004"/>
    <s v="ZLIN"/>
    <n v="10"/>
    <n v="0"/>
    <n v="0"/>
    <n v="0"/>
    <s v="ZLIN"/>
    <n v="10"/>
    <n v="0"/>
    <n v="0"/>
    <n v="0"/>
    <m/>
    <m/>
    <m/>
  </r>
  <r>
    <s v="120608000099-0"/>
    <x v="34"/>
    <m/>
    <s v="Cabeza de Otoscopio"/>
    <s v="27.07.2012"/>
    <n v="110000"/>
    <n v="70583.33"/>
    <s v="ZLIN"/>
    <n v="10"/>
    <n v="0"/>
    <n v="0"/>
    <n v="0"/>
    <s v="ZLIN"/>
    <n v="10"/>
    <n v="0"/>
    <n v="0"/>
    <n v="0"/>
    <m/>
    <m/>
    <m/>
  </r>
  <r>
    <s v="120608000100-0"/>
    <x v="34"/>
    <m/>
    <s v="Cabeza de Oftalmoscopio"/>
    <s v="27.07.2012"/>
    <n v="110000"/>
    <n v="70583.33"/>
    <s v="ZLIN"/>
    <n v="10"/>
    <n v="0"/>
    <n v="0"/>
    <n v="0"/>
    <s v="ZLIN"/>
    <n v="10"/>
    <n v="0"/>
    <n v="0"/>
    <n v="0"/>
    <m/>
    <m/>
    <m/>
  </r>
  <r>
    <s v="120608000102-0"/>
    <x v="34"/>
    <m/>
    <s v="Equipo Fisioterapia ultracavitación"/>
    <s v="11.12.2012"/>
    <n v="1461600"/>
    <n v="876960"/>
    <s v="ZLIN"/>
    <n v="10"/>
    <n v="0"/>
    <n v="0"/>
    <n v="0"/>
    <s v="ZLIN"/>
    <n v="10"/>
    <n v="0"/>
    <n v="0"/>
    <n v="0"/>
    <m/>
    <m/>
    <m/>
  </r>
  <r>
    <s v="120608000103-0"/>
    <x v="34"/>
    <m/>
    <s v="Camilla de exploración"/>
    <s v="11.02.2013"/>
    <n v="1120600"/>
    <n v="653683.33000000007"/>
    <s v="ZLIN"/>
    <n v="10"/>
    <n v="0"/>
    <n v="0"/>
    <n v="0"/>
    <s v="ZLIN"/>
    <n v="10"/>
    <n v="0"/>
    <n v="0"/>
    <n v="0"/>
    <m/>
    <m/>
    <m/>
  </r>
  <r>
    <s v="120608000106-0"/>
    <x v="34"/>
    <m/>
    <s v="ROMANA PARA EL CENTRO MEDICO"/>
    <s v="21.03.2013"/>
    <n v="136400"/>
    <n v="61727.95"/>
    <s v="ZLIN"/>
    <n v="15"/>
    <n v="0"/>
    <n v="0"/>
    <n v="0"/>
    <s v="ZLIN"/>
    <n v="10"/>
    <n v="0"/>
    <n v="0"/>
    <n v="0"/>
    <m/>
    <m/>
    <m/>
  </r>
  <r>
    <s v="120608000107-0"/>
    <x v="34"/>
    <m/>
    <s v="ROMANA PARA EL CENTRO MEDICO"/>
    <s v="21.03.2013"/>
    <n v="136400"/>
    <n v="61727.95"/>
    <s v="ZLIN"/>
    <n v="15"/>
    <n v="0"/>
    <n v="0"/>
    <n v="0"/>
    <s v="ZLIN"/>
    <n v="10"/>
    <n v="0"/>
    <n v="0"/>
    <n v="0"/>
    <m/>
    <m/>
    <m/>
  </r>
  <r>
    <s v="120608000108-0"/>
    <x v="34"/>
    <m/>
    <s v="LAMPARA DE FOTOCURADO"/>
    <s v="26.04.2013"/>
    <n v="176750"/>
    <n v="100158.33"/>
    <s v="ZLIN"/>
    <n v="10"/>
    <n v="0"/>
    <n v="0"/>
    <n v="0"/>
    <s v="ZLIN"/>
    <n v="10"/>
    <n v="0"/>
    <n v="0"/>
    <n v="0"/>
    <m/>
    <m/>
    <m/>
  </r>
  <r>
    <s v="120608000109-0"/>
    <x v="34"/>
    <m/>
    <s v="MINIPIEZON"/>
    <s v="26.04.2013"/>
    <n v="775175"/>
    <n v="439265.83"/>
    <s v="ZLIN"/>
    <n v="10"/>
    <n v="0"/>
    <n v="0"/>
    <n v="0"/>
    <s v="ZLIN"/>
    <n v="10"/>
    <n v="0"/>
    <n v="0"/>
    <n v="0"/>
    <m/>
    <m/>
    <m/>
  </r>
  <r>
    <s v="120608000110-0"/>
    <x v="34"/>
    <m/>
    <s v="MICROMOTOR ALTA VELOCIDAD LUZ LED"/>
    <s v="26.04.2013"/>
    <n v="402990"/>
    <n v="179348.71"/>
    <s v="ZLIN"/>
    <n v="15"/>
    <n v="0"/>
    <n v="0"/>
    <n v="0"/>
    <s v="ZLIN"/>
    <n v="10"/>
    <n v="0"/>
    <n v="0"/>
    <n v="0"/>
    <m/>
    <m/>
    <m/>
  </r>
  <r>
    <s v="120608000111-0"/>
    <x v="34"/>
    <m/>
    <s v="MICROMOTOR ALTA VELOCIDAD LUZ LED"/>
    <s v="26.04.2013"/>
    <n v="402990"/>
    <n v="179348.71"/>
    <s v="ZLIN"/>
    <n v="15"/>
    <n v="0"/>
    <n v="0"/>
    <n v="0"/>
    <s v="ZLIN"/>
    <n v="10"/>
    <n v="0"/>
    <n v="0"/>
    <n v="0"/>
    <m/>
    <m/>
    <m/>
  </r>
  <r>
    <s v="120608000112-0"/>
    <x v="34"/>
    <m/>
    <s v="LUPAS PARA ODONTOLOGIA"/>
    <s v="24.04.2013"/>
    <n v="297743.95"/>
    <n v="168721.57"/>
    <s v="ZLIN"/>
    <n v="10"/>
    <n v="0"/>
    <n v="0"/>
    <n v="0"/>
    <s v="ZLIN"/>
    <n v="10"/>
    <n v="0"/>
    <n v="0"/>
    <n v="0"/>
    <m/>
    <m/>
    <m/>
  </r>
  <r>
    <s v="120608000113-0"/>
    <x v="34"/>
    <m/>
    <s v="EQUIPO OXIGENOTERAPIA"/>
    <s v="22.07.2013"/>
    <n v="0"/>
    <n v="0"/>
    <s v="ZLIN"/>
    <n v="10"/>
    <n v="0"/>
    <n v="0"/>
    <n v="0"/>
    <s v="ZLIN"/>
    <n v="10"/>
    <n v="0"/>
    <n v="0"/>
    <n v="0"/>
    <m/>
    <m/>
    <m/>
  </r>
  <r>
    <s v="120608000114-0"/>
    <x v="34"/>
    <m/>
    <s v="EQUIPO OXIGENOTERAPIA"/>
    <s v="22.07.2013"/>
    <n v="0"/>
    <n v="0"/>
    <s v="ZLIN"/>
    <n v="10"/>
    <n v="0"/>
    <n v="0"/>
    <n v="0"/>
    <s v="ZLIN"/>
    <n v="10"/>
    <n v="0"/>
    <n v="0"/>
    <n v="0"/>
    <m/>
    <m/>
    <m/>
  </r>
  <r>
    <s v="120608000116-0"/>
    <x v="34"/>
    <m/>
    <s v="Piezómetro quirúrgico odontológico"/>
    <s v="08.11.2013"/>
    <n v="6336162"/>
    <n v="2485069.98"/>
    <s v="ZLIN"/>
    <n v="15"/>
    <n v="0"/>
    <n v="0"/>
    <n v="0"/>
    <s v="ZLIN"/>
    <n v="10"/>
    <n v="0"/>
    <n v="0"/>
    <n v="0"/>
    <m/>
    <m/>
    <m/>
  </r>
  <r>
    <s v="120608000117-0"/>
    <x v="34"/>
    <m/>
    <s v="EQUIPO RAYOS X DIGITAL"/>
    <s v="08.11.2013"/>
    <n v="40048566.799999997"/>
    <n v="20358021.459999997"/>
    <s v="ZLIN"/>
    <n v="10"/>
    <n v="0"/>
    <n v="0"/>
    <n v="0"/>
    <s v="ZLIN"/>
    <n v="10"/>
    <n v="0"/>
    <n v="0"/>
    <n v="0"/>
    <m/>
    <m/>
    <m/>
  </r>
  <r>
    <s v="120608000121-0"/>
    <x v="34"/>
    <m/>
    <s v="DESFIBRILADOR"/>
    <s v="10.09.2013"/>
    <n v="436000"/>
    <n v="228900"/>
    <s v="ZLIN"/>
    <n v="10"/>
    <n v="0"/>
    <n v="0"/>
    <n v="0"/>
    <s v="ZLIN"/>
    <n v="10"/>
    <n v="0"/>
    <n v="0"/>
    <n v="0"/>
    <m/>
    <m/>
    <m/>
  </r>
  <r>
    <s v="120608000122-0"/>
    <x v="34"/>
    <m/>
    <s v="EQUIPO DE OXIGENOTERAPIA"/>
    <s v="06.09.2013"/>
    <n v="500000"/>
    <n v="262500"/>
    <s v="ZLIN"/>
    <n v="10"/>
    <n v="0"/>
    <n v="0"/>
    <n v="0"/>
    <s v="ZLIN"/>
    <n v="10"/>
    <n v="0"/>
    <n v="0"/>
    <n v="0"/>
    <m/>
    <m/>
    <m/>
  </r>
  <r>
    <s v="120608000123-0"/>
    <x v="34"/>
    <m/>
    <s v="EQUIPO DE OXIGENOTERAPIA"/>
    <s v="06.09.2013"/>
    <n v="500000"/>
    <n v="262500"/>
    <s v="ZLIN"/>
    <n v="10"/>
    <n v="0"/>
    <n v="0"/>
    <n v="0"/>
    <s v="ZLIN"/>
    <n v="10"/>
    <n v="0"/>
    <n v="0"/>
    <n v="0"/>
    <m/>
    <m/>
    <m/>
  </r>
  <r>
    <s v="120608000124-0"/>
    <x v="34"/>
    <m/>
    <s v="MODELO DENTAL P/ODONTOLOGÍA"/>
    <s v="14.11.2013"/>
    <n v="143073"/>
    <n v="72728.78"/>
    <s v="ZLIN"/>
    <n v="10"/>
    <n v="0"/>
    <n v="0"/>
    <n v="0"/>
    <s v="ZLIN"/>
    <n v="10"/>
    <n v="0"/>
    <n v="0"/>
    <n v="0"/>
    <m/>
    <m/>
    <m/>
  </r>
  <r>
    <s v="120608000125-0"/>
    <x v="34"/>
    <m/>
    <s v="ANALIZADOR DE COMPOSICION CORPORAL"/>
    <s v="18.12.2013"/>
    <n v="750525"/>
    <n v="288663.45"/>
    <s v="ZLIN"/>
    <n v="15"/>
    <n v="0"/>
    <n v="0"/>
    <n v="0"/>
    <s v="ZLIN"/>
    <n v="10"/>
    <n v="0"/>
    <n v="0"/>
    <n v="0"/>
    <m/>
    <m/>
    <m/>
  </r>
  <r>
    <s v="120608000127-0"/>
    <x v="34"/>
    <m/>
    <s v="Elíptica autogenerada"/>
    <s v="18.12.2013"/>
    <n v="1017000"/>
    <n v="508500"/>
    <s v="ZLIN"/>
    <n v="10"/>
    <n v="0"/>
    <n v="0"/>
    <n v="0"/>
    <s v="ZLIN"/>
    <n v="10"/>
    <n v="0"/>
    <n v="0"/>
    <n v="0"/>
    <m/>
    <m/>
    <m/>
  </r>
  <r>
    <s v="120608000128-0"/>
    <x v="34"/>
    <m/>
    <s v="Pista eléctrica 4 hp"/>
    <s v="18.12.2013"/>
    <n v="1921000"/>
    <n v="960500"/>
    <s v="ZLIN"/>
    <n v="10"/>
    <n v="0"/>
    <n v="0"/>
    <n v="0"/>
    <s v="ZLIN"/>
    <n v="10"/>
    <n v="0"/>
    <n v="0"/>
    <n v="0"/>
    <m/>
    <m/>
    <m/>
  </r>
  <r>
    <s v="120608000129-0"/>
    <x v="34"/>
    <m/>
    <s v="ALCOHOLIMETRO"/>
    <s v="23.06.2014"/>
    <n v="1070000"/>
    <n v="362611.11"/>
    <s v="ZLIN"/>
    <n v="15"/>
    <n v="0"/>
    <n v="0"/>
    <n v="0"/>
    <s v="ZLIN"/>
    <n v="10"/>
    <n v="0"/>
    <n v="0"/>
    <n v="0"/>
    <m/>
    <m/>
    <m/>
  </r>
  <r>
    <s v="120608000130-0"/>
    <x v="34"/>
    <m/>
    <s v="ALCOHOLIMETRO"/>
    <s v="23.06.2014"/>
    <n v="1070000"/>
    <n v="362611.11"/>
    <s v="ZLIN"/>
    <n v="15"/>
    <n v="0"/>
    <n v="0"/>
    <n v="0"/>
    <s v="ZLIN"/>
    <n v="10"/>
    <n v="0"/>
    <n v="0"/>
    <n v="0"/>
    <m/>
    <m/>
    <m/>
  </r>
  <r>
    <s v="120608000131-0"/>
    <x v="34"/>
    <m/>
    <s v="ALCOHOLIMETRO"/>
    <s v="23.06.2014"/>
    <n v="1070000"/>
    <n v="362611.11"/>
    <s v="ZLIN"/>
    <n v="15"/>
    <n v="0"/>
    <n v="0"/>
    <n v="0"/>
    <s v="ZLIN"/>
    <n v="10"/>
    <n v="0"/>
    <n v="0"/>
    <n v="0"/>
    <m/>
    <m/>
    <m/>
  </r>
  <r>
    <s v="120608000132-0"/>
    <x v="34"/>
    <m/>
    <s v="ALCOHOLIMETRO"/>
    <s v="23.06.2014"/>
    <n v="1070000"/>
    <n v="362611.11"/>
    <s v="ZLIN"/>
    <n v="15"/>
    <n v="0"/>
    <n v="0"/>
    <n v="0"/>
    <s v="ZLIN"/>
    <n v="10"/>
    <n v="0"/>
    <n v="0"/>
    <n v="0"/>
    <m/>
    <m/>
    <m/>
  </r>
  <r>
    <s v="120608000133-0"/>
    <x v="34"/>
    <m/>
    <s v="ALCOHOLIMETRO"/>
    <s v="23.06.2014"/>
    <n v="1070000"/>
    <n v="362611.11"/>
    <s v="ZLIN"/>
    <n v="15"/>
    <n v="0"/>
    <n v="0"/>
    <n v="0"/>
    <s v="ZLIN"/>
    <n v="10"/>
    <n v="0"/>
    <n v="0"/>
    <n v="0"/>
    <m/>
    <m/>
    <m/>
  </r>
  <r>
    <s v="120608000134-0"/>
    <x v="34"/>
    <m/>
    <s v="RADIOVISIOGRAFO DIGITAL INTRAORAL"/>
    <s v="23.09.2014"/>
    <n v="2623952.41"/>
    <n v="1115179.7700000003"/>
    <s v="ZLIN"/>
    <n v="10"/>
    <n v="0"/>
    <n v="0"/>
    <n v="0"/>
    <s v="ZLIN"/>
    <n v="10"/>
    <n v="0"/>
    <n v="0"/>
    <n v="0"/>
    <m/>
    <m/>
    <m/>
  </r>
  <r>
    <s v="120608000135-0"/>
    <x v="34"/>
    <m/>
    <s v="SILLON ODONTOLOGIA"/>
    <s v="26.09.2014"/>
    <n v="7790775"/>
    <n v="3311079.38"/>
    <s v="ZLIN"/>
    <n v="10"/>
    <n v="0"/>
    <n v="0"/>
    <n v="0"/>
    <s v="ZLIN"/>
    <n v="10"/>
    <n v="0"/>
    <n v="0"/>
    <n v="0"/>
    <m/>
    <m/>
    <m/>
  </r>
  <r>
    <s v="120608000136-0"/>
    <x v="34"/>
    <m/>
    <s v="LUPA BINOCULAR (ANTEOJOS Y LUZ LED)"/>
    <s v="26.09.2014"/>
    <n v="527000"/>
    <n v="223975"/>
    <s v="ZLIN"/>
    <n v="10"/>
    <n v="0"/>
    <n v="0"/>
    <n v="0"/>
    <s v="ZLIN"/>
    <n v="10"/>
    <n v="0"/>
    <n v="0"/>
    <n v="0"/>
    <m/>
    <m/>
    <m/>
  </r>
  <r>
    <s v="120608000137-0"/>
    <x v="34"/>
    <m/>
    <s v="ELECTROBISTURI"/>
    <s v="28.08.2014"/>
    <n v="485000"/>
    <n v="210166.66999999998"/>
    <s v="ZLIN"/>
    <n v="10"/>
    <n v="0"/>
    <n v="0"/>
    <n v="0"/>
    <s v="ZLIN"/>
    <n v="10"/>
    <n v="0"/>
    <n v="0"/>
    <n v="0"/>
    <m/>
    <m/>
    <m/>
  </r>
  <r>
    <s v="120608000138-0"/>
    <x v="34"/>
    <m/>
    <s v="Autoclave p/Centro Médico"/>
    <s v="09.12.2014"/>
    <n v="2249715"/>
    <n v="899886"/>
    <s v="ZLIN"/>
    <n v="10"/>
    <n v="0"/>
    <n v="0"/>
    <n v="0"/>
    <s v="ZLIN"/>
    <n v="10"/>
    <n v="0"/>
    <n v="0"/>
    <n v="0"/>
    <m/>
    <m/>
    <m/>
  </r>
  <r>
    <s v="120608000139-0"/>
    <x v="34"/>
    <m/>
    <s v="Radiovisiografo"/>
    <s v="25.05.2015"/>
    <n v="3883950"/>
    <n v="1391748.75"/>
    <s v="ZLIN"/>
    <n v="10"/>
    <n v="0"/>
    <n v="0"/>
    <n v="0"/>
    <s v="ZLIN"/>
    <n v="10"/>
    <n v="0"/>
    <n v="0"/>
    <n v="0"/>
    <m/>
    <m/>
    <m/>
  </r>
  <r>
    <s v="120608000140-0"/>
    <x v="34"/>
    <m/>
    <s v="Mini Piezón"/>
    <s v="07.08.2015"/>
    <n v="751990"/>
    <n v="250663.33000000002"/>
    <s v="ZLIN"/>
    <n v="10"/>
    <n v="0"/>
    <n v="0"/>
    <n v="0"/>
    <s v="ZLIN"/>
    <n v="10"/>
    <n v="0"/>
    <n v="0"/>
    <n v="0"/>
    <m/>
    <m/>
    <m/>
  </r>
  <r>
    <s v="120608000141-0"/>
    <x v="34"/>
    <m/>
    <s v="Equipo Rayos X dental"/>
    <s v="22.05.2015"/>
    <n v="1357965"/>
    <n v="486604.13"/>
    <s v="ZLIN"/>
    <n v="10"/>
    <n v="0"/>
    <n v="0"/>
    <n v="0"/>
    <s v="ZLIN"/>
    <n v="10"/>
    <n v="0"/>
    <n v="0"/>
    <n v="0"/>
    <m/>
    <m/>
    <m/>
  </r>
  <r>
    <s v="120608000142-0"/>
    <x v="34"/>
    <m/>
    <s v="Autoclave"/>
    <s v="25.05.2015"/>
    <n v="3385557"/>
    <n v="1213157.9300000002"/>
    <s v="ZLIN"/>
    <n v="10"/>
    <n v="0"/>
    <n v="0"/>
    <n v="0"/>
    <s v="ZLIN"/>
    <n v="10"/>
    <n v="0"/>
    <n v="0"/>
    <n v="0"/>
    <m/>
    <m/>
    <m/>
  </r>
  <r>
    <s v="120608000143-0"/>
    <x v="34"/>
    <m/>
    <s v="Pieza de Alta similar W&amp;H Alegra"/>
    <s v="22.05.2015"/>
    <n v="552825"/>
    <n v="198095.63"/>
    <s v="ZLIN"/>
    <n v="10"/>
    <n v="0"/>
    <n v="0"/>
    <n v="0"/>
    <s v="ZLIN"/>
    <n v="10"/>
    <n v="0"/>
    <n v="0"/>
    <n v="0"/>
    <m/>
    <m/>
    <m/>
  </r>
  <r>
    <s v="120608000145-0"/>
    <x v="34"/>
    <m/>
    <s v="Amalgamador"/>
    <s v="07.08.2015"/>
    <n v="167710"/>
    <n v="55903.33"/>
    <s v="ZLIN"/>
    <n v="10"/>
    <n v="0"/>
    <n v="0"/>
    <n v="0"/>
    <s v="ZLIN"/>
    <n v="10"/>
    <n v="0"/>
    <n v="0"/>
    <n v="0"/>
    <m/>
    <m/>
    <m/>
  </r>
  <r>
    <s v="120608000146-0"/>
    <x v="34"/>
    <m/>
    <s v="Compresor dental"/>
    <s v="22.05.2015"/>
    <n v="2524268"/>
    <n v="904529.37000000011"/>
    <s v="ZLIN"/>
    <n v="10"/>
    <n v="0"/>
    <n v="0"/>
    <n v="0"/>
    <s v="ZLIN"/>
    <n v="10"/>
    <n v="0"/>
    <n v="0"/>
    <n v="0"/>
    <m/>
    <m/>
    <m/>
  </r>
  <r>
    <s v="120608000147-0"/>
    <x v="34"/>
    <m/>
    <s v="Bomba Succión"/>
    <s v="26.06.2015"/>
    <n v="1154464"/>
    <n v="404062.4"/>
    <s v="ZLIN"/>
    <n v="10"/>
    <n v="0"/>
    <n v="0"/>
    <n v="0"/>
    <s v="ZLIN"/>
    <n v="10"/>
    <n v="0"/>
    <n v="0"/>
    <n v="0"/>
    <m/>
    <m/>
    <m/>
  </r>
  <r>
    <s v="120608000148-0"/>
    <x v="34"/>
    <m/>
    <s v="Limpiador Ultrasónico"/>
    <s v="22.05.2015"/>
    <n v="1132866"/>
    <n v="405943.65"/>
    <s v="ZLIN"/>
    <n v="10"/>
    <n v="0"/>
    <n v="0"/>
    <n v="0"/>
    <s v="ZLIN"/>
    <n v="10"/>
    <n v="0"/>
    <n v="0"/>
    <n v="0"/>
    <m/>
    <m/>
    <m/>
  </r>
  <r>
    <s v="120608000149-0"/>
    <x v="34"/>
    <m/>
    <s v="Lupa micro Led"/>
    <s v="05.06.2015"/>
    <n v="1330000"/>
    <n v="465500"/>
    <s v="ZLIN"/>
    <n v="10"/>
    <n v="0"/>
    <n v="0"/>
    <n v="0"/>
    <s v="ZLIN"/>
    <n v="10"/>
    <n v="0"/>
    <n v="0"/>
    <n v="0"/>
    <m/>
    <m/>
    <m/>
  </r>
  <r>
    <s v="120608000150-0"/>
    <x v="34"/>
    <m/>
    <s v="Lampara fotocurado"/>
    <s v="05.06.2015"/>
    <n v="900000"/>
    <n v="315000"/>
    <s v="ZLIN"/>
    <n v="10"/>
    <n v="0"/>
    <n v="0"/>
    <n v="0"/>
    <s v="ZLIN"/>
    <n v="10"/>
    <n v="0"/>
    <n v="0"/>
    <n v="0"/>
    <m/>
    <m/>
    <m/>
  </r>
  <r>
    <s v="120608000151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2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3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4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5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6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7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8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59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60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61-0"/>
    <x v="34"/>
    <m/>
    <s v="DESFIBRILADOR"/>
    <s v="20.07.2015"/>
    <n v="1804882.86"/>
    <n v="616668.32000000007"/>
    <s v="ZLIN"/>
    <n v="10"/>
    <n v="0"/>
    <n v="0"/>
    <n v="0"/>
    <s v="ZLIN"/>
    <n v="10"/>
    <n v="0"/>
    <n v="0"/>
    <n v="0"/>
    <m/>
    <m/>
    <m/>
  </r>
  <r>
    <s v="120608000162-0"/>
    <x v="34"/>
    <m/>
    <s v="Electrocauterio para cirugía menor"/>
    <s v="06.08.2015"/>
    <n v="980500"/>
    <n v="326833.32999999996"/>
    <s v="ZLIN"/>
    <n v="10"/>
    <n v="0"/>
    <n v="0"/>
    <n v="0"/>
    <s v="ZLIN"/>
    <n v="10"/>
    <n v="0"/>
    <n v="0"/>
    <n v="0"/>
    <m/>
    <m/>
    <m/>
  </r>
  <r>
    <s v="120608000163-0"/>
    <x v="34"/>
    <m/>
    <s v="EQUIPO DIAGNOSTICO (DE PARED)"/>
    <s v="06.08.2015"/>
    <n v="443060"/>
    <n v="147686.66999999998"/>
    <s v="ZLIN"/>
    <n v="10"/>
    <n v="0"/>
    <n v="0"/>
    <n v="0"/>
    <s v="ZLIN"/>
    <n v="10"/>
    <n v="0"/>
    <n v="0"/>
    <n v="0"/>
    <m/>
    <m/>
    <m/>
  </r>
  <r>
    <s v="120608000164-0"/>
    <x v="34"/>
    <m/>
    <s v="Transformador pared equipo diagnóstico incluyendo"/>
    <s v="06.08.2015"/>
    <n v="443060"/>
    <n v="147686.66999999998"/>
    <s v="ZLIN"/>
    <n v="10"/>
    <n v="0"/>
    <n v="0"/>
    <n v="0"/>
    <s v="ZLIN"/>
    <n v="10"/>
    <n v="0"/>
    <n v="0"/>
    <n v="0"/>
    <m/>
    <m/>
    <m/>
  </r>
  <r>
    <s v="120608000165-0"/>
    <x v="34"/>
    <m/>
    <s v="Autoclave para uso médico"/>
    <s v="30.10.2015"/>
    <n v="1809000"/>
    <n v="572850"/>
    <s v="ZLIN"/>
    <n v="10"/>
    <n v="0"/>
    <n v="0"/>
    <n v="0"/>
    <s v="ZLIN"/>
    <n v="10"/>
    <n v="0"/>
    <n v="0"/>
    <n v="0"/>
    <m/>
    <m/>
    <m/>
  </r>
  <r>
    <s v="120608000166-0"/>
    <x v="34"/>
    <m/>
    <s v="Negatoscopio de pared"/>
    <s v="07.10.2015"/>
    <n v="93000"/>
    <n v="29450"/>
    <s v="ZLIN"/>
    <n v="10"/>
    <n v="0"/>
    <n v="0"/>
    <n v="0"/>
    <s v="ZLIN"/>
    <n v="10"/>
    <n v="0"/>
    <n v="0"/>
    <n v="0"/>
    <m/>
    <m/>
    <m/>
  </r>
  <r>
    <s v="120608000167-0"/>
    <x v="34"/>
    <m/>
    <s v="Esfigmomanómetro digital para toma signos vitales"/>
    <s v="07.10.2015"/>
    <n v="590000"/>
    <n v="186833.33000000002"/>
    <s v="ZLIN"/>
    <n v="10"/>
    <n v="0"/>
    <n v="0"/>
    <n v="0"/>
    <s v="ZLIN"/>
    <n v="10"/>
    <n v="0"/>
    <n v="0"/>
    <n v="0"/>
    <m/>
    <m/>
    <m/>
  </r>
  <r>
    <s v="120608000168-0"/>
    <x v="34"/>
    <m/>
    <s v="BASCULA DIGITAL MÉCANICA"/>
    <s v="06.08.2015"/>
    <n v="124000"/>
    <n v="41333.33"/>
    <s v="ZLIN"/>
    <n v="10"/>
    <n v="0"/>
    <n v="0"/>
    <n v="0"/>
    <s v="ZLIN"/>
    <n v="10"/>
    <n v="0"/>
    <n v="0"/>
    <n v="0"/>
    <m/>
    <m/>
    <m/>
  </r>
  <r>
    <s v="120608000169-0"/>
    <x v="34"/>
    <m/>
    <s v="Espirómetro"/>
    <s v="10.04.2015"/>
    <n v="1548629"/>
    <n v="567830.63"/>
    <s v="ZLIN"/>
    <n v="10"/>
    <n v="0"/>
    <n v="0"/>
    <n v="0"/>
    <s v="ZLIN"/>
    <n v="10"/>
    <n v="0"/>
    <n v="0"/>
    <n v="0"/>
    <m/>
    <m/>
    <m/>
  </r>
  <r>
    <s v="120608000171-0"/>
    <x v="34"/>
    <m/>
    <s v="Electrocauterio para cirugía menor"/>
    <s v="21.06.2016"/>
    <n v="659750"/>
    <n v="164937.5"/>
    <s v="ZLIN"/>
    <n v="10"/>
    <n v="0"/>
    <n v="0"/>
    <n v="0"/>
    <s v="ZLIN"/>
    <n v="10"/>
    <n v="0"/>
    <n v="0"/>
    <n v="0"/>
    <m/>
    <m/>
    <m/>
  </r>
  <r>
    <s v="120608000172-0"/>
    <x v="34"/>
    <m/>
    <s v="Esfigmomanómetro digital para toma signos vitales"/>
    <s v="25.04.2016"/>
    <n v="682000"/>
    <n v="181866.66999999998"/>
    <s v="ZLIN"/>
    <n v="10"/>
    <n v="0"/>
    <n v="0"/>
    <n v="0"/>
    <s v="ZLIN"/>
    <n v="10"/>
    <n v="0"/>
    <n v="0"/>
    <n v="0"/>
    <m/>
    <m/>
    <m/>
  </r>
  <r>
    <s v="120608000173-0"/>
    <x v="34"/>
    <m/>
    <s v="Lámpara Led de cuello de ganso"/>
    <s v="25.04.2016"/>
    <n v="511500"/>
    <n v="136400"/>
    <s v="ZLIN"/>
    <n v="10"/>
    <n v="0"/>
    <n v="0"/>
    <n v="0"/>
    <s v="ZLIN"/>
    <n v="10"/>
    <n v="0"/>
    <n v="0"/>
    <n v="0"/>
    <m/>
    <m/>
    <m/>
  </r>
  <r>
    <s v="120608000174-0"/>
    <x v="34"/>
    <m/>
    <s v="Equipo diagnóstico Portátil"/>
    <s v="25.04.2016"/>
    <n v="225000"/>
    <n v="60000"/>
    <s v="ZLIN"/>
    <n v="10"/>
    <n v="0"/>
    <n v="0"/>
    <n v="0"/>
    <s v="ZLIN"/>
    <n v="10"/>
    <n v="0"/>
    <n v="0"/>
    <n v="0"/>
    <m/>
    <m/>
    <m/>
  </r>
  <r>
    <s v="120608000175-0"/>
    <x v="34"/>
    <m/>
    <s v="Sistema Mantenimiento de Instrumentos"/>
    <s v="30.11.2015"/>
    <n v="2438024.4"/>
    <n v="751724.19"/>
    <s v="ZLIN"/>
    <n v="10"/>
    <n v="0"/>
    <n v="0"/>
    <n v="0"/>
    <s v="ZLIN"/>
    <n v="10"/>
    <n v="0"/>
    <n v="0"/>
    <n v="0"/>
    <m/>
    <m/>
    <m/>
  </r>
  <r>
    <s v="120608000176-0"/>
    <x v="34"/>
    <m/>
    <s v="Kit Protésico PROS3000"/>
    <s v="30.11.2015"/>
    <n v="215964"/>
    <n v="66588.899999999994"/>
    <s v="ZLIN"/>
    <n v="10"/>
    <n v="0"/>
    <n v="0"/>
    <n v="0"/>
    <s v="ZLIN"/>
    <n v="10"/>
    <n v="0"/>
    <n v="0"/>
    <n v="0"/>
    <m/>
    <m/>
    <m/>
  </r>
  <r>
    <s v="120608000177-0"/>
    <x v="34"/>
    <m/>
    <s v="AUTOCLAVE PARA ESTERILIZAR"/>
    <s v="20.01.2016"/>
    <n v="1609830"/>
    <n v="469533.75"/>
    <s v="ZLIN"/>
    <n v="10"/>
    <n v="0"/>
    <n v="0"/>
    <n v="0"/>
    <s v="ZLIN"/>
    <n v="10"/>
    <n v="0"/>
    <n v="0"/>
    <n v="0"/>
    <m/>
    <m/>
    <m/>
  </r>
  <r>
    <s v="120608000178-0"/>
    <x v="34"/>
    <m/>
    <s v="LIMPIADOR ULTRASONICO"/>
    <s v="09.12.2015"/>
    <n v="936022.5"/>
    <n v="280806.75"/>
    <s v="ZLIN"/>
    <n v="10"/>
    <n v="0"/>
    <n v="0"/>
    <n v="0"/>
    <s v="ZLIN"/>
    <n v="10"/>
    <n v="0"/>
    <n v="0"/>
    <n v="0"/>
    <m/>
    <m/>
    <m/>
  </r>
  <r>
    <s v="120608000179-0"/>
    <x v="34"/>
    <m/>
    <s v="BOMBA DE SUCCIÓN DE ODONTOLOGIA"/>
    <s v="13.08.2014"/>
    <n v="1164633.5"/>
    <n v="504674.52"/>
    <s v="ZLIN"/>
    <n v="10"/>
    <n v="0"/>
    <n v="0"/>
    <n v="0"/>
    <s v="ZLIN"/>
    <n v="10"/>
    <n v="0"/>
    <n v="0"/>
    <n v="0"/>
    <m/>
    <m/>
    <m/>
  </r>
  <r>
    <s v="120608000180-0"/>
    <x v="34"/>
    <m/>
    <s v="PIEZA DE MANO DE ALTA (INCLUYE ACOPLES)"/>
    <s v="24.08.2015"/>
    <n v="364162.77"/>
    <n v="121387.6"/>
    <s v="ZLIN"/>
    <n v="10"/>
    <n v="0"/>
    <n v="0"/>
    <n v="0"/>
    <s v="ZLIN"/>
    <n v="10"/>
    <n v="0"/>
    <n v="0"/>
    <n v="0"/>
    <m/>
    <m/>
    <m/>
  </r>
  <r>
    <s v="120608000181-0"/>
    <x v="34"/>
    <m/>
    <s v="PIEZA DE MANO DE ALTA (INCLUYE ACOPLES)"/>
    <s v="24.08.2015"/>
    <n v="364162.77"/>
    <n v="121387.6"/>
    <s v="ZLIN"/>
    <n v="10"/>
    <n v="0"/>
    <n v="0"/>
    <n v="0"/>
    <s v="ZLIN"/>
    <n v="10"/>
    <n v="0"/>
    <n v="0"/>
    <n v="0"/>
    <m/>
    <m/>
    <m/>
  </r>
  <r>
    <s v="120608000182-0"/>
    <x v="34"/>
    <m/>
    <s v="PIEZA DE MANO DE ALTA (INCLUYE ACOPLES)"/>
    <s v="24.08.2015"/>
    <n v="364162.77"/>
    <n v="121387.6"/>
    <s v="ZLIN"/>
    <n v="10"/>
    <n v="0"/>
    <n v="0"/>
    <n v="0"/>
    <s v="ZLIN"/>
    <n v="10"/>
    <n v="0"/>
    <n v="0"/>
    <n v="0"/>
    <m/>
    <m/>
    <m/>
  </r>
  <r>
    <s v="120608000183-0"/>
    <x v="34"/>
    <m/>
    <s v="PIEZA DE MANO DE ALTA SIN  ACOPLES"/>
    <s v="24.08.2015"/>
    <n v="260880.75"/>
    <n v="86960.25"/>
    <s v="ZLIN"/>
    <n v="10"/>
    <n v="0"/>
    <n v="0"/>
    <n v="0"/>
    <s v="ZLIN"/>
    <n v="10"/>
    <n v="0"/>
    <n v="0"/>
    <n v="0"/>
    <m/>
    <m/>
    <m/>
  </r>
  <r>
    <s v="120608000184-0"/>
    <x v="34"/>
    <m/>
    <s v="PIEZA DE MANO DE ALTA (INCLUYE ACOPLES)"/>
    <s v="24.08.2015"/>
    <n v="260880.75"/>
    <n v="86960.25"/>
    <s v="ZLIN"/>
    <n v="10"/>
    <n v="0"/>
    <n v="0"/>
    <n v="0"/>
    <s v="ZLIN"/>
    <n v="10"/>
    <n v="0"/>
    <n v="0"/>
    <n v="0"/>
    <m/>
    <m/>
    <m/>
  </r>
  <r>
    <s v="120608000185-0"/>
    <x v="34"/>
    <m/>
    <s v="PIEZA DE MANO DE ALTA SIN ACOPLE"/>
    <s v="24.08.2015"/>
    <n v="260880.75"/>
    <n v="86960.25"/>
    <s v="ZLIN"/>
    <n v="10"/>
    <n v="0"/>
    <n v="0"/>
    <n v="0"/>
    <s v="ZLIN"/>
    <n v="10"/>
    <n v="0"/>
    <n v="0"/>
    <n v="0"/>
    <m/>
    <m/>
    <m/>
  </r>
  <r>
    <s v="120608000186-0"/>
    <x v="34"/>
    <m/>
    <s v="PIEZA DE MANO DE ALTA SIN  ACOPLES"/>
    <s v="24.08.2015"/>
    <n v="260880.75"/>
    <n v="86960.25"/>
    <s v="ZLIN"/>
    <n v="10"/>
    <n v="0"/>
    <n v="0"/>
    <n v="0"/>
    <s v="ZLIN"/>
    <n v="10"/>
    <n v="0"/>
    <n v="0"/>
    <n v="0"/>
    <m/>
    <m/>
    <m/>
  </r>
  <r>
    <s v="120608000187-0"/>
    <x v="34"/>
    <m/>
    <s v="CONTRAANGULO (INCLUYE ACCESORIOS)"/>
    <s v="05.10.2015"/>
    <n v="460100.42"/>
    <n v="145698.45999999996"/>
    <s v="ZLIN"/>
    <n v="10"/>
    <n v="0"/>
    <n v="0"/>
    <n v="0"/>
    <s v="ZLIN"/>
    <n v="10"/>
    <n v="0"/>
    <n v="0"/>
    <n v="0"/>
    <m/>
    <m/>
    <m/>
  </r>
  <r>
    <s v="120608000188-0"/>
    <x v="34"/>
    <m/>
    <s v="CONTRAANGULO (INCLUYE ACCESORIOS)"/>
    <s v="05.10.2015"/>
    <n v="460100.42"/>
    <n v="145698.45999999996"/>
    <s v="ZLIN"/>
    <n v="10"/>
    <n v="0"/>
    <n v="0"/>
    <n v="0"/>
    <s v="ZLIN"/>
    <n v="10"/>
    <n v="0"/>
    <n v="0"/>
    <n v="0"/>
    <m/>
    <m/>
    <m/>
  </r>
  <r>
    <s v="120608000189-0"/>
    <x v="34"/>
    <m/>
    <s v="CONTRAANGULO (INCLUYE ACCESORIOS)"/>
    <s v="05.10.2015"/>
    <n v="370071.36"/>
    <n v="117189.26999999999"/>
    <s v="ZLIN"/>
    <n v="10"/>
    <n v="0"/>
    <n v="0"/>
    <n v="0"/>
    <s v="ZLIN"/>
    <n v="10"/>
    <n v="0"/>
    <n v="0"/>
    <n v="0"/>
    <m/>
    <m/>
    <m/>
  </r>
  <r>
    <s v="120608000190-0"/>
    <x v="34"/>
    <m/>
    <s v="CONTRAANGULO (INCLUYE ACCESORIOS)"/>
    <s v="05.10.2015"/>
    <n v="370071.36"/>
    <n v="117189.26999999999"/>
    <s v="ZLIN"/>
    <n v="10"/>
    <n v="0"/>
    <n v="0"/>
    <n v="0"/>
    <s v="ZLIN"/>
    <n v="10"/>
    <n v="0"/>
    <n v="0"/>
    <n v="0"/>
    <m/>
    <m/>
    <m/>
  </r>
  <r>
    <s v="120608000191-0"/>
    <x v="34"/>
    <m/>
    <s v="LUPA DE MAGNIFICACION"/>
    <s v="08.07.2016"/>
    <n v="665000"/>
    <n v="160708.33000000002"/>
    <s v="ZLIN"/>
    <n v="10"/>
    <n v="0"/>
    <n v="0"/>
    <n v="0"/>
    <s v="ZLIN"/>
    <n v="10"/>
    <n v="0"/>
    <n v="0"/>
    <n v="0"/>
    <m/>
    <m/>
    <m/>
  </r>
  <r>
    <s v="120608000192-0"/>
    <x v="34"/>
    <m/>
    <s v="LAMPARA DE FOTOCURADO"/>
    <s v="08.07.2016"/>
    <n v="1565000"/>
    <n v="378208.33000000007"/>
    <s v="ZLIN"/>
    <n v="10"/>
    <n v="0"/>
    <n v="0"/>
    <n v="0"/>
    <s v="ZLIN"/>
    <n v="10"/>
    <n v="0"/>
    <n v="0"/>
    <n v="0"/>
    <m/>
    <m/>
    <m/>
  </r>
  <r>
    <s v="120608000193-0"/>
    <x v="34"/>
    <m/>
    <s v="LIMPIADOR ULTRASONICO DE TANQUE"/>
    <s v="24.06.2016"/>
    <n v="504990"/>
    <n v="126247.5"/>
    <s v="ZLIN"/>
    <n v="10"/>
    <n v="0"/>
    <n v="0"/>
    <n v="0"/>
    <s v="ZLIN"/>
    <n v="10"/>
    <n v="0"/>
    <n v="0"/>
    <n v="0"/>
    <m/>
    <m/>
    <m/>
  </r>
  <r>
    <s v="120608000194-0"/>
    <x v="34"/>
    <m/>
    <s v="ESTERILIZADOR DE INSTRUMENTOS ODONTOLOGICOS"/>
    <s v="23.05.2016"/>
    <n v="4186409.06"/>
    <n v="1081489.0100000002"/>
    <s v="ZLIN"/>
    <n v="10"/>
    <n v="0"/>
    <n v="0"/>
    <n v="0"/>
    <s v="ZLIN"/>
    <n v="10"/>
    <n v="0"/>
    <n v="0"/>
    <n v="0"/>
    <m/>
    <m/>
    <m/>
  </r>
  <r>
    <s v="120608000195-0"/>
    <x v="34"/>
    <m/>
    <s v="RADIOVISOGRAFO DIGITAL"/>
    <s v="01.08.2016"/>
    <n v="1216554.73"/>
    <n v="283862.76"/>
    <s v="ZLIN"/>
    <n v="10"/>
    <n v="0"/>
    <n v="0"/>
    <n v="0"/>
    <s v="ZLIN"/>
    <n v="10"/>
    <n v="0"/>
    <n v="0"/>
    <n v="0"/>
    <m/>
    <m/>
    <m/>
  </r>
  <r>
    <s v="120608000196-0"/>
    <x v="34"/>
    <m/>
    <s v="Kit Protésico con 35 Internal TRX"/>
    <s v="23.05.2016"/>
    <n v="4997207.99"/>
    <n v="1290945.4000000004"/>
    <s v="ZLIN"/>
    <n v="10"/>
    <n v="0"/>
    <n v="0"/>
    <n v="0"/>
    <s v="ZLIN"/>
    <n v="10"/>
    <n v="0"/>
    <n v="0"/>
    <n v="0"/>
    <m/>
    <m/>
    <m/>
  </r>
  <r>
    <s v="120608000197-0"/>
    <x v="34"/>
    <m/>
    <s v="CAMILLA EXPLORACIÓN MÉDICA"/>
    <s v="16.12.2016"/>
    <n v="2489850"/>
    <n v="497970"/>
    <s v="ZLIN"/>
    <n v="10"/>
    <n v="0"/>
    <n v="0"/>
    <n v="0"/>
    <s v="ZLIN"/>
    <n v="10"/>
    <n v="0"/>
    <n v="0"/>
    <n v="0"/>
    <m/>
    <m/>
    <m/>
  </r>
  <r>
    <s v="120608000199-0"/>
    <x v="34"/>
    <m/>
    <s v="ALCOHOSENSOR"/>
    <s v="04.10.2016"/>
    <n v="1163280"/>
    <n v="252044"/>
    <s v="ZLIN"/>
    <n v="10"/>
    <n v="0"/>
    <n v="0"/>
    <n v="0"/>
    <s v="ZLIN"/>
    <n v="10"/>
    <n v="0"/>
    <n v="0"/>
    <n v="0"/>
    <m/>
    <m/>
    <m/>
  </r>
  <r>
    <s v="120608000200-0"/>
    <x v="34"/>
    <m/>
    <s v="ALCOHOLIMETRO"/>
    <s v="22.12.2016"/>
    <n v="1176000"/>
    <n v="235200"/>
    <s v="ZLIN"/>
    <n v="10"/>
    <n v="0"/>
    <n v="0"/>
    <n v="0"/>
    <s v="ZLIN"/>
    <n v="10"/>
    <n v="0"/>
    <n v="0"/>
    <n v="0"/>
    <m/>
    <m/>
    <m/>
  </r>
  <r>
    <s v="120608000201-0"/>
    <x v="34"/>
    <m/>
    <s v="AUTOCLAVE PARA USO MÉDICO"/>
    <s v="20.12.2017"/>
    <n v="2100000"/>
    <n v="210000"/>
    <s v="ZLIN"/>
    <n v="10"/>
    <n v="0"/>
    <n v="0"/>
    <n v="0"/>
    <s v="ZLIN"/>
    <n v="10"/>
    <n v="0"/>
    <n v="0"/>
    <n v="0"/>
    <m/>
    <m/>
    <m/>
  </r>
  <r>
    <s v="120608000202-0"/>
    <x v="34"/>
    <m/>
    <s v="ARMARIO METALICO PARA EQUIPO MEDICO"/>
    <s v="12.10.2017"/>
    <n v="331250"/>
    <n v="38645.830000000016"/>
    <s v="ZLIN"/>
    <n v="10"/>
    <n v="0"/>
    <n v="0"/>
    <n v="0"/>
    <s v="ZLIN"/>
    <n v="10"/>
    <n v="0"/>
    <n v="0"/>
    <n v="0"/>
    <m/>
    <m/>
    <m/>
  </r>
  <r>
    <s v="120608000203-0"/>
    <x v="34"/>
    <m/>
    <s v="ARMARIO METALICO PARA EQUIPO MEDICO"/>
    <s v="12.10.2017"/>
    <n v="331250"/>
    <n v="38645.830000000016"/>
    <s v="ZLIN"/>
    <n v="10"/>
    <n v="0"/>
    <n v="0"/>
    <n v="0"/>
    <s v="ZLIN"/>
    <n v="10"/>
    <n v="0"/>
    <n v="0"/>
    <n v="0"/>
    <m/>
    <m/>
    <m/>
  </r>
  <r>
    <s v="120608000204-0"/>
    <x v="34"/>
    <m/>
    <s v="EQUIPO DIAGNOSTICO DE PARED"/>
    <s v="22.12.2017"/>
    <n v="898744.04"/>
    <n v="89874.400000000023"/>
    <s v="ZLIN"/>
    <n v="10"/>
    <n v="0"/>
    <n v="0"/>
    <n v="0"/>
    <s v="ZLIN"/>
    <n v="10"/>
    <n v="0"/>
    <n v="0"/>
    <n v="0"/>
    <m/>
    <m/>
    <m/>
  </r>
  <r>
    <s v="120608000208-0"/>
    <x v="34"/>
    <m/>
    <s v="LAMPARA CUELLO GANSO"/>
    <s v="03.08.2017"/>
    <n v="313778.3"/>
    <n v="41837.109999999986"/>
    <s v="ZLIN"/>
    <n v="10"/>
    <n v="0"/>
    <n v="0"/>
    <n v="0"/>
    <s v="ZLIN"/>
    <n v="10"/>
    <n v="0"/>
    <n v="0"/>
    <n v="0"/>
    <m/>
    <m/>
    <m/>
  </r>
  <r>
    <s v="120608000209-0"/>
    <x v="34"/>
    <m/>
    <s v="LAMPARA CUELLO GANSO"/>
    <s v="03.08.2017"/>
    <n v="313778.3"/>
    <n v="41837.109999999986"/>
    <s v="ZLIN"/>
    <n v="10"/>
    <n v="0"/>
    <n v="0"/>
    <n v="0"/>
    <s v="ZLIN"/>
    <n v="10"/>
    <n v="0"/>
    <n v="0"/>
    <n v="0"/>
    <m/>
    <m/>
    <m/>
  </r>
  <r>
    <s v="120608000210-0"/>
    <x v="34"/>
    <m/>
    <s v="ESFIGMOMANOMETRO DIGITAL SIGNOS VITALES"/>
    <s v="22.12.2017"/>
    <n v="524631.64"/>
    <n v="52463.160000000033"/>
    <s v="ZLIN"/>
    <n v="10"/>
    <n v="0"/>
    <n v="0"/>
    <n v="0"/>
    <s v="ZLIN"/>
    <n v="10"/>
    <n v="0"/>
    <n v="0"/>
    <n v="0"/>
    <m/>
    <m/>
    <m/>
  </r>
  <r>
    <s v="120608000211-0"/>
    <x v="34"/>
    <m/>
    <s v="ESFIGMOMANOMETRO DIGITAL SIGNOS VITALES"/>
    <s v="22.12.2017"/>
    <n v="524631.64"/>
    <n v="52463.160000000033"/>
    <s v="ZLIN"/>
    <n v="10"/>
    <n v="0"/>
    <n v="0"/>
    <n v="0"/>
    <s v="ZLIN"/>
    <n v="10"/>
    <n v="0"/>
    <n v="0"/>
    <n v="0"/>
    <m/>
    <m/>
    <m/>
  </r>
  <r>
    <s v="120608000212-0"/>
    <x v="34"/>
    <m/>
    <s v="AUDIOMETRO"/>
    <s v="27.09.2017"/>
    <n v="1853600.1"/>
    <n v="231700.01"/>
    <s v="ZLIN"/>
    <n v="10"/>
    <n v="0"/>
    <n v="0"/>
    <n v="0"/>
    <s v="ZLIN"/>
    <n v="10"/>
    <n v="0"/>
    <n v="0"/>
    <n v="0"/>
    <m/>
    <m/>
    <m/>
  </r>
  <r>
    <s v="120608000213-0"/>
    <x v="34"/>
    <m/>
    <s v="CAMILLA EXPLORACION MEDICA"/>
    <s v="17.07.2018"/>
    <n v="1213000"/>
    <n v="50541.669999999925"/>
    <s v="ZLIN"/>
    <n v="10"/>
    <n v="0"/>
    <n v="0"/>
    <n v="0"/>
    <s v="ZLIN"/>
    <n v="10"/>
    <n v="0"/>
    <n v="0"/>
    <n v="0"/>
    <m/>
    <m/>
    <m/>
  </r>
  <r>
    <s v="120608000214-0"/>
    <x v="34"/>
    <m/>
    <s v="ELECTROCAUTERIO"/>
    <s v="11.05.2018"/>
    <n v="850000"/>
    <n v="49583.329999999958"/>
    <s v="ZLIN"/>
    <n v="10"/>
    <n v="0"/>
    <n v="0"/>
    <n v="0"/>
    <s v="ZLIN"/>
    <n v="10"/>
    <n v="0"/>
    <n v="0"/>
    <n v="0"/>
    <m/>
    <m/>
    <m/>
  </r>
  <r>
    <s v="120608000215-0"/>
    <x v="34"/>
    <m/>
    <s v="EQUIPO DIAGNOSTICO PORTATIL"/>
    <s v="22.12.2017"/>
    <n v="313014.46000000002"/>
    <n v="31301.450000000012"/>
    <s v="ZLIN"/>
    <n v="10"/>
    <n v="0"/>
    <n v="0"/>
    <n v="0"/>
    <s v="ZLIN"/>
    <n v="10"/>
    <n v="0"/>
    <n v="0"/>
    <n v="0"/>
    <m/>
    <m/>
    <m/>
  </r>
  <r>
    <s v="120608000216-0"/>
    <x v="34"/>
    <m/>
    <s v="KIT INJERTO OSEO"/>
    <s v="28.11.2017"/>
    <n v="905838.52"/>
    <n v="98132.5"/>
    <s v="ZLIN"/>
    <n v="10"/>
    <n v="0"/>
    <n v="0"/>
    <n v="0"/>
    <s v="ZLIN"/>
    <n v="10"/>
    <n v="0"/>
    <n v="0"/>
    <n v="0"/>
    <m/>
    <m/>
    <m/>
  </r>
  <r>
    <s v="120608000217-0"/>
    <x v="34"/>
    <m/>
    <s v="COMPRESOR  PARA UNIDAD DENTAL"/>
    <s v="26.09.2017"/>
    <n v="1089568.1499999999"/>
    <n v="136196.0199999999"/>
    <s v="ZLIN"/>
    <n v="10"/>
    <n v="0"/>
    <n v="0"/>
    <n v="0"/>
    <s v="ZLIN"/>
    <n v="10"/>
    <n v="0"/>
    <n v="0"/>
    <n v="0"/>
    <m/>
    <m/>
    <m/>
  </r>
  <r>
    <s v="120608000218-0"/>
    <x v="34"/>
    <m/>
    <s v="CARDIO ELIPTICA"/>
    <s v="20.12.2017"/>
    <n v="735625"/>
    <n v="73562.5"/>
    <s v="ZLIN"/>
    <n v="10"/>
    <n v="0"/>
    <n v="0"/>
    <n v="0"/>
    <s v="ZLIN"/>
    <n v="10"/>
    <n v="0"/>
    <n v="0"/>
    <n v="0"/>
    <m/>
    <m/>
    <m/>
  </r>
  <r>
    <s v="120608000219-0"/>
    <x v="34"/>
    <m/>
    <s v="CARDIO ELIPTICA"/>
    <s v="20.12.2017"/>
    <n v="735625"/>
    <n v="73562.5"/>
    <s v="ZLIN"/>
    <n v="10"/>
    <n v="0"/>
    <n v="0"/>
    <n v="0"/>
    <s v="ZLIN"/>
    <n v="10"/>
    <n v="0"/>
    <n v="0"/>
    <n v="0"/>
    <m/>
    <m/>
    <m/>
  </r>
  <r>
    <s v="120608000220-0"/>
    <x v="34"/>
    <m/>
    <s v="CARDIO ELIPTICA"/>
    <s v="20.12.2017"/>
    <n v="735625"/>
    <n v="73562.5"/>
    <s v="ZLIN"/>
    <n v="10"/>
    <n v="0"/>
    <n v="0"/>
    <n v="0"/>
    <s v="ZLIN"/>
    <n v="10"/>
    <n v="0"/>
    <n v="0"/>
    <n v="0"/>
    <m/>
    <m/>
    <m/>
  </r>
  <r>
    <s v="120608000221-0"/>
    <x v="34"/>
    <m/>
    <s v="CARDIO ELIPTICA"/>
    <s v="20.12.2017"/>
    <n v="735625"/>
    <n v="73562.5"/>
    <s v="ZLIN"/>
    <n v="10"/>
    <n v="0"/>
    <n v="0"/>
    <n v="0"/>
    <s v="ZLIN"/>
    <n v="10"/>
    <n v="0"/>
    <n v="0"/>
    <n v="0"/>
    <m/>
    <m/>
    <m/>
  </r>
  <r>
    <s v="120608000222-0"/>
    <x v="34"/>
    <m/>
    <s v="CARDIO ELIPTICA"/>
    <s v="20.12.2017"/>
    <n v="735625"/>
    <n v="73562.5"/>
    <s v="ZLIN"/>
    <n v="10"/>
    <n v="0"/>
    <n v="0"/>
    <n v="0"/>
    <s v="ZLIN"/>
    <n v="10"/>
    <n v="0"/>
    <n v="0"/>
    <n v="0"/>
    <m/>
    <m/>
    <m/>
  </r>
  <r>
    <s v="120608000223-0"/>
    <x v="34"/>
    <m/>
    <s v="AMALGAMADOR"/>
    <s v="27.02.2018"/>
    <n v="235410"/>
    <n v="19617.5"/>
    <s v="ZLIN"/>
    <n v="10"/>
    <n v="0"/>
    <n v="0"/>
    <n v="0"/>
    <s v="ZLIN"/>
    <n v="10"/>
    <n v="0"/>
    <n v="0"/>
    <n v="0"/>
    <m/>
    <m/>
    <m/>
  </r>
  <r>
    <s v="120608000224-0"/>
    <x v="34"/>
    <m/>
    <s v="LIMPIADOR ULTRASONICO"/>
    <s v="27.02.2018"/>
    <n v="456128"/>
    <n v="38010.669999999984"/>
    <s v="ZLIN"/>
    <n v="10"/>
    <n v="0"/>
    <n v="0"/>
    <n v="0"/>
    <s v="ZLIN"/>
    <n v="10"/>
    <n v="0"/>
    <n v="0"/>
    <n v="0"/>
    <m/>
    <m/>
    <m/>
  </r>
  <r>
    <s v="120608000225-0"/>
    <x v="34"/>
    <m/>
    <s v="CONTRAANGULO W % H MOCROMOTOR"/>
    <s v="27.02.2018"/>
    <n v="171618.16"/>
    <n v="14301.510000000009"/>
    <s v="ZLIN"/>
    <n v="10"/>
    <n v="0"/>
    <n v="0"/>
    <n v="0"/>
    <s v="ZLIN"/>
    <n v="10"/>
    <n v="0"/>
    <n v="0"/>
    <n v="0"/>
    <m/>
    <m/>
    <m/>
  </r>
  <r>
    <s v="120608000226-0"/>
    <x v="34"/>
    <m/>
    <s v="CONTRAANGULO W % H MOCROMOTOR"/>
    <s v="27.02.2018"/>
    <n v="171618.16"/>
    <n v="14301.510000000009"/>
    <s v="ZLIN"/>
    <n v="10"/>
    <n v="0"/>
    <n v="0"/>
    <n v="0"/>
    <s v="ZLIN"/>
    <n v="10"/>
    <n v="0"/>
    <n v="0"/>
    <n v="0"/>
    <m/>
    <m/>
    <m/>
  </r>
  <r>
    <s v="120608000227-0"/>
    <x v="34"/>
    <m/>
    <s v="CONTRAANGULO W % H MOCROMOTOR"/>
    <s v="27.02.2018"/>
    <n v="171618.16"/>
    <n v="14301.510000000009"/>
    <s v="ZLIN"/>
    <n v="10"/>
    <n v="0"/>
    <n v="0"/>
    <n v="0"/>
    <s v="ZLIN"/>
    <n v="10"/>
    <n v="0"/>
    <n v="0"/>
    <n v="0"/>
    <m/>
    <m/>
    <m/>
  </r>
  <r>
    <s v="120608000228-0"/>
    <x v="34"/>
    <m/>
    <s v="PIEZA DE ALTA MARCA CON ACOPLE"/>
    <s v="27.02.2018"/>
    <n v="425000"/>
    <n v="35416.669999999984"/>
    <s v="ZLIN"/>
    <n v="10"/>
    <n v="0"/>
    <n v="0"/>
    <n v="0"/>
    <s v="ZLIN"/>
    <n v="10"/>
    <n v="0"/>
    <n v="0"/>
    <n v="0"/>
    <m/>
    <m/>
    <m/>
  </r>
  <r>
    <s v="120608000229-0"/>
    <x v="34"/>
    <m/>
    <s v="PIEZA DE ALTA MARCA CON ACOPLE"/>
    <s v="27.02.2018"/>
    <n v="424686.84"/>
    <n v="35390.570000000007"/>
    <s v="ZLIN"/>
    <n v="10"/>
    <n v="0"/>
    <n v="0"/>
    <n v="0"/>
    <s v="ZLIN"/>
    <n v="10"/>
    <n v="0"/>
    <n v="0"/>
    <n v="0"/>
    <m/>
    <m/>
    <m/>
  </r>
  <r>
    <s v="120608000230-0"/>
    <x v="34"/>
    <m/>
    <s v="PIEZA DE ALTA MARCA CON ACOPLE"/>
    <s v="27.02.2018"/>
    <n v="424686.84"/>
    <n v="35390.570000000007"/>
    <s v="ZLIN"/>
    <n v="10"/>
    <n v="0"/>
    <n v="0"/>
    <n v="0"/>
    <s v="ZLIN"/>
    <n v="10"/>
    <n v="0"/>
    <n v="0"/>
    <n v="0"/>
    <m/>
    <m/>
    <m/>
  </r>
  <r>
    <s v="120610000000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1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2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3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5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6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07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2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3-0"/>
    <x v="37"/>
    <m/>
    <s v="ARMA"/>
    <s v="08.12.2010"/>
    <n v="449482.74"/>
    <n v="449482.74"/>
    <s v="ZLIN"/>
    <n v="5"/>
    <n v="0"/>
    <n v="21260.53"/>
    <n v="21260.53"/>
    <s v="ZLIN"/>
    <n v="5"/>
    <n v="0"/>
    <n v="0"/>
    <n v="0"/>
    <m/>
    <m/>
    <m/>
  </r>
  <r>
    <s v="120610000014-0"/>
    <x v="37"/>
    <m/>
    <s v="ARMA"/>
    <s v="08.12.2010"/>
    <n v="449447.66"/>
    <n v="449447.66"/>
    <s v="ZLIN"/>
    <n v="5"/>
    <n v="0"/>
    <n v="21258.87"/>
    <n v="21258.87"/>
    <s v="ZLIN"/>
    <n v="5"/>
    <n v="0"/>
    <n v="0"/>
    <n v="0"/>
    <m/>
    <m/>
    <m/>
  </r>
  <r>
    <s v="12061000001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1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1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1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1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3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2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3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3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3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4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3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5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3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6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7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1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2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3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4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5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6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7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8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89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0000090-0"/>
    <x v="37"/>
    <m/>
    <s v="ARMA"/>
    <s v="28.06.2012"/>
    <n v="1"/>
    <n v="0.76"/>
    <s v="ZLIN"/>
    <n v="20"/>
    <n v="0"/>
    <n v="0"/>
    <n v="0"/>
    <s v="ZLIN"/>
    <n v="5"/>
    <n v="0"/>
    <n v="0"/>
    <n v="0"/>
    <m/>
    <m/>
    <m/>
  </r>
  <r>
    <s v="120611000000-0"/>
    <x v="39"/>
    <m/>
    <s v="DETECTOR EN LINEA  (gps)"/>
    <s v="06.10.2010"/>
    <n v="5439101.3200000003"/>
    <n v="3612239.3200000003"/>
    <s v="ZLIN"/>
    <n v="15"/>
    <n v="0"/>
    <n v="257269.49"/>
    <n v="210544.22"/>
    <s v="ZLIN"/>
    <n v="10"/>
    <n v="0"/>
    <n v="0"/>
    <n v="0"/>
    <m/>
    <m/>
    <m/>
  </r>
  <r>
    <s v="120611000001-0"/>
    <x v="39"/>
    <m/>
    <s v="DETECTOR ELECTROACUSTICO DE FUGAS EN TUBERIAS (L"/>
    <s v="06.10.2010"/>
    <n v="2864207.61"/>
    <n v="1902189.8599999999"/>
    <s v="ZLIN"/>
    <n v="15"/>
    <n v="0"/>
    <n v="135477.01999999999"/>
    <n v="110871.69999999998"/>
    <s v="ZLIN"/>
    <n v="10"/>
    <n v="0"/>
    <n v="0"/>
    <n v="0"/>
    <m/>
    <m/>
    <m/>
  </r>
  <r>
    <s v="120611000002-0"/>
    <x v="39"/>
    <m/>
    <s v="ESTACION ROBOTICA LASER"/>
    <s v="14.09.2010"/>
    <n v="25950000"/>
    <n v="21408750"/>
    <s v="ZLIN"/>
    <n v="10"/>
    <n v="0"/>
    <n v="1227435"/>
    <n v="1014660.3"/>
    <s v="ZLIN"/>
    <n v="10"/>
    <n v="0"/>
    <n v="0"/>
    <n v="0"/>
    <m/>
    <m/>
    <m/>
  </r>
  <r>
    <s v="120611000003-0"/>
    <x v="39"/>
    <m/>
    <s v="UNIDAD MANUAL DE INTERCOMUNCACION POR RADIO"/>
    <s v="14.09.2010"/>
    <n v="1300000"/>
    <n v="1072500"/>
    <s v="ZLIN"/>
    <n v="10"/>
    <n v="0"/>
    <n v="61490"/>
    <n v="50830.76"/>
    <s v="ZLIN"/>
    <n v="10"/>
    <n v="0"/>
    <n v="0"/>
    <n v="0"/>
    <m/>
    <m/>
    <m/>
  </r>
  <r>
    <s v="120611000005-0"/>
    <x v="39"/>
    <m/>
    <s v="Detector de gases múltiples de alto rend. y sonda"/>
    <s v="07.10.2011"/>
    <n v="998297.64"/>
    <n v="577220.81000000006"/>
    <s v="ZLIN"/>
    <n v="15"/>
    <n v="0"/>
    <n v="0"/>
    <n v="0"/>
    <s v="ZLIN"/>
    <n v="10"/>
    <n v="0"/>
    <n v="0"/>
    <n v="0"/>
    <m/>
    <m/>
    <m/>
  </r>
  <r>
    <s v="120611000006-0"/>
    <x v="39"/>
    <m/>
    <s v="SONDA PARA MEDICIONES"/>
    <s v="24.01.2012"/>
    <n v="990393"/>
    <n v="550983.68999999994"/>
    <s v="ZLIN"/>
    <n v="15"/>
    <n v="0"/>
    <n v="0"/>
    <n v="0"/>
    <s v="ZLIN"/>
    <n v="10"/>
    <n v="0"/>
    <n v="0"/>
    <n v="0"/>
    <m/>
    <m/>
    <m/>
  </r>
  <r>
    <s v="120611000007-0"/>
    <x v="39"/>
    <m/>
    <s v="DISPOSITIVO SONICO P/AUYENTAR AVES"/>
    <s v="31.01.2012"/>
    <n v="849765"/>
    <n v="587754.13"/>
    <s v="ZLIN"/>
    <n v="10"/>
    <n v="0"/>
    <n v="0"/>
    <n v="0"/>
    <s v="ZLIN"/>
    <n v="10"/>
    <n v="0"/>
    <n v="0"/>
    <n v="0"/>
    <m/>
    <m/>
    <m/>
  </r>
  <r>
    <s v="120611000009-0"/>
    <x v="39"/>
    <m/>
    <s v="Caudalímetro para medición de aguas de vertido"/>
    <s v="27.03.2012"/>
    <n v="794561.08"/>
    <n v="430387.24999999994"/>
    <s v="ZLIN"/>
    <n v="15"/>
    <n v="0"/>
    <n v="0"/>
    <n v="0"/>
    <s v="ZLIN"/>
    <n v="10"/>
    <n v="0"/>
    <n v="0"/>
    <n v="0"/>
    <m/>
    <m/>
    <m/>
  </r>
  <r>
    <s v="120611000010-0"/>
    <x v="39"/>
    <m/>
    <s v="Medidor de aislamiento rango de 0,1 MΩ a 2000 MΩ"/>
    <s v="13.07.2012"/>
    <n v="247573.62"/>
    <n v="126799.84"/>
    <s v="ZLIN"/>
    <n v="15"/>
    <n v="0"/>
    <n v="0"/>
    <n v="0"/>
    <s v="ZLIN"/>
    <n v="10"/>
    <n v="0"/>
    <n v="0"/>
    <n v="0"/>
    <m/>
    <m/>
    <m/>
  </r>
  <r>
    <s v="120611000011-0"/>
    <x v="39"/>
    <m/>
    <s v="Multímetro para aplicaciones industriales"/>
    <s v="09.07.2012"/>
    <n v="116142.89"/>
    <n v="59484.95"/>
    <s v="ZLIN"/>
    <n v="15"/>
    <n v="0"/>
    <n v="0"/>
    <n v="0"/>
    <s v="ZLIN"/>
    <n v="10"/>
    <n v="0"/>
    <n v="0"/>
    <n v="0"/>
    <m/>
    <m/>
    <m/>
  </r>
  <r>
    <s v="120611000012-0"/>
    <x v="39"/>
    <m/>
    <s v="Pinza Amperimétrica mA"/>
    <s v="13.07.2012"/>
    <n v="217602.44"/>
    <n v="111449.48"/>
    <s v="ZLIN"/>
    <n v="15"/>
    <n v="0"/>
    <n v="0"/>
    <n v="0"/>
    <s v="ZLIN"/>
    <n v="10"/>
    <n v="0"/>
    <n v="0"/>
    <n v="0"/>
    <m/>
    <m/>
    <m/>
  </r>
  <r>
    <s v="120611000013-0"/>
    <x v="39"/>
    <m/>
    <s v="Pinza Amperimétrica mA"/>
    <s v="13.07.2012"/>
    <n v="217602.44"/>
    <n v="111449.48"/>
    <s v="ZLIN"/>
    <n v="15"/>
    <n v="0"/>
    <n v="0"/>
    <n v="0"/>
    <s v="ZLIN"/>
    <n v="10"/>
    <n v="0"/>
    <n v="0"/>
    <n v="0"/>
    <m/>
    <m/>
    <m/>
  </r>
  <r>
    <s v="120611000014-0"/>
    <x v="39"/>
    <m/>
    <s v="Pinza Amperimétrica mA"/>
    <s v="13.07.2012"/>
    <n v="217602.44"/>
    <n v="111449.48"/>
    <s v="ZLIN"/>
    <n v="15"/>
    <n v="0"/>
    <n v="0"/>
    <n v="0"/>
    <s v="ZLIN"/>
    <n v="10"/>
    <n v="0"/>
    <n v="0"/>
    <n v="0"/>
    <m/>
    <m/>
    <m/>
  </r>
  <r>
    <s v="120611000015-0"/>
    <x v="39"/>
    <m/>
    <s v="Medidor de aislamiento hasta 10Kv"/>
    <s v="17.09.2012"/>
    <n v="2169295.79"/>
    <n v="1078878.49"/>
    <s v="ZLIN"/>
    <n v="15"/>
    <n v="0"/>
    <n v="0"/>
    <n v="0"/>
    <s v="ZLIN"/>
    <n v="10"/>
    <n v="0"/>
    <n v="0"/>
    <n v="0"/>
    <m/>
    <m/>
    <m/>
  </r>
  <r>
    <s v="120611000016-0"/>
    <x v="39"/>
    <m/>
    <s v="Multímetro de procesos hasta 10A en AC y DC"/>
    <s v="13.07.2012"/>
    <n v="158815.71"/>
    <n v="81340.689999999988"/>
    <s v="ZLIN"/>
    <n v="15"/>
    <n v="0"/>
    <n v="0"/>
    <n v="0"/>
    <s v="ZLIN"/>
    <n v="10"/>
    <n v="0"/>
    <n v="0"/>
    <n v="0"/>
    <m/>
    <m/>
    <m/>
  </r>
  <r>
    <s v="120611000017-0"/>
    <x v="39"/>
    <m/>
    <s v="Multímetro de procesos hasta 10A en AC y DC"/>
    <s v="13.07.2012"/>
    <n v="158820.71"/>
    <n v="81343.239999999991"/>
    <s v="ZLIN"/>
    <n v="15"/>
    <n v="0"/>
    <n v="0"/>
    <n v="0"/>
    <s v="ZLIN"/>
    <n v="10"/>
    <n v="0"/>
    <n v="0"/>
    <n v="0"/>
    <m/>
    <m/>
    <m/>
  </r>
  <r>
    <s v="120611000018-0"/>
    <x v="39"/>
    <m/>
    <s v="Multímetro de procesos hasta 1A en AC y DC"/>
    <s v="27.07.2012"/>
    <n v="435805.21"/>
    <n v="223206.47000000003"/>
    <s v="ZLIN"/>
    <n v="15"/>
    <n v="0"/>
    <n v="0"/>
    <n v="0"/>
    <s v="ZLIN"/>
    <n v="10"/>
    <n v="0"/>
    <n v="0"/>
    <n v="0"/>
    <m/>
    <m/>
    <m/>
  </r>
  <r>
    <s v="120611000019-0"/>
    <x v="39"/>
    <m/>
    <s v="Multímetro de procesos hasta 1A en AC y DC"/>
    <s v="27.07.2012"/>
    <n v="435805.21"/>
    <n v="223206.47000000003"/>
    <s v="ZLIN"/>
    <n v="15"/>
    <n v="0"/>
    <n v="0"/>
    <n v="0"/>
    <s v="ZLIN"/>
    <n v="10"/>
    <n v="0"/>
    <n v="0"/>
    <n v="0"/>
    <m/>
    <m/>
    <m/>
  </r>
  <r>
    <s v="120611000020-0"/>
    <x v="39"/>
    <m/>
    <s v="Multímetro de procesos hasta 1A en AC y DC"/>
    <s v="27.07.2012"/>
    <n v="435805.21"/>
    <n v="223206.47000000003"/>
    <s v="ZLIN"/>
    <n v="15"/>
    <n v="0"/>
    <n v="0"/>
    <n v="0"/>
    <s v="ZLIN"/>
    <n v="10"/>
    <n v="0"/>
    <n v="0"/>
    <n v="0"/>
    <m/>
    <m/>
    <m/>
  </r>
  <r>
    <s v="120611000021-0"/>
    <x v="39"/>
    <m/>
    <s v="Fuente de poder variable"/>
    <s v="09.07.2012"/>
    <n v="460702.16"/>
    <n v="460702.16"/>
    <s v="ZLIN"/>
    <n v="5"/>
    <n v="0"/>
    <n v="0"/>
    <n v="0"/>
    <s v="ZLIN"/>
    <n v="10"/>
    <n v="0"/>
    <n v="0"/>
    <n v="0"/>
    <m/>
    <m/>
    <m/>
  </r>
  <r>
    <s v="120611000022-0"/>
    <x v="39"/>
    <m/>
    <s v="Calibrador portátil"/>
    <s v="21.08.2012"/>
    <n v="0"/>
    <n v="0"/>
    <s v="ZLIN"/>
    <n v="15"/>
    <n v="0"/>
    <n v="0"/>
    <n v="0"/>
    <s v="ZLIN"/>
    <n v="10"/>
    <n v="0"/>
    <n v="0"/>
    <n v="0"/>
    <m/>
    <m/>
    <m/>
  </r>
  <r>
    <s v="120611000023-0"/>
    <x v="39"/>
    <m/>
    <s v="Equipo navegador portátil de 3 ejes"/>
    <s v="23.04.2012"/>
    <n v="549485.1"/>
    <n v="366323.39999999997"/>
    <s v="ZLIN"/>
    <n v="10"/>
    <n v="0"/>
    <n v="0"/>
    <n v="0"/>
    <s v="ZLIN"/>
    <n v="10"/>
    <n v="0"/>
    <n v="0"/>
    <n v="0"/>
    <m/>
    <m/>
    <m/>
  </r>
  <r>
    <s v="120611000024-0"/>
    <x v="39"/>
    <m/>
    <s v="Equipos para medición de espesores"/>
    <s v="13.09.2012"/>
    <n v="2781301.09"/>
    <n v="1383253.4699999997"/>
    <s v="ZLIN"/>
    <n v="15"/>
    <n v="0"/>
    <n v="0"/>
    <n v="0"/>
    <s v="ZLIN"/>
    <n v="10"/>
    <n v="0"/>
    <n v="0"/>
    <n v="0"/>
    <m/>
    <m/>
    <m/>
  </r>
  <r>
    <s v="120611000025-0"/>
    <x v="39"/>
    <m/>
    <s v="Equipos Ultrasonido  para medición de espesores"/>
    <s v="13.09.2012"/>
    <n v="2781301.09"/>
    <n v="1383253.4699999997"/>
    <s v="ZLIN"/>
    <n v="15"/>
    <n v="0"/>
    <n v="0"/>
    <n v="0"/>
    <s v="ZLIN"/>
    <n v="10"/>
    <n v="0"/>
    <n v="0"/>
    <n v="0"/>
    <m/>
    <m/>
    <m/>
  </r>
  <r>
    <s v="120611000026-0"/>
    <x v="39"/>
    <m/>
    <s v="Palpadores duales"/>
    <s v="13.09.2012"/>
    <n v="390740.88"/>
    <n v="244213.06"/>
    <s v="ZLIN"/>
    <n v="10"/>
    <n v="0"/>
    <n v="0"/>
    <n v="0"/>
    <s v="ZLIN"/>
    <n v="10"/>
    <n v="0"/>
    <n v="0"/>
    <n v="0"/>
    <m/>
    <m/>
    <m/>
  </r>
  <r>
    <s v="120611000027-0"/>
    <x v="39"/>
    <m/>
    <s v="Palpadores duales 5MHZ"/>
    <s v="13.09.2012"/>
    <n v="390740.88"/>
    <n v="244213.06"/>
    <s v="ZLIN"/>
    <n v="10"/>
    <n v="0"/>
    <n v="0"/>
    <n v="0"/>
    <s v="ZLIN"/>
    <n v="10"/>
    <n v="0"/>
    <n v="0"/>
    <n v="0"/>
    <m/>
    <m/>
    <m/>
  </r>
  <r>
    <s v="120611000028-0"/>
    <x v="39"/>
    <m/>
    <s v="Palpadores duales 10 MHZ"/>
    <s v="13.09.2012"/>
    <n v="822178.74"/>
    <n v="513861.70999999996"/>
    <s v="ZLIN"/>
    <n v="10"/>
    <n v="0"/>
    <n v="0"/>
    <n v="0"/>
    <s v="ZLIN"/>
    <n v="10"/>
    <n v="0"/>
    <n v="0"/>
    <n v="0"/>
    <m/>
    <m/>
    <m/>
  </r>
  <r>
    <s v="120611000029-0"/>
    <x v="39"/>
    <m/>
    <s v="Palpadores duales (Bloques de calibración 4 pasos"/>
    <s v="13.09.2012"/>
    <n v="379880.02"/>
    <n v="188929.69000000003"/>
    <s v="ZLIN"/>
    <n v="15"/>
    <n v="0"/>
    <n v="0"/>
    <n v="0"/>
    <s v="ZLIN"/>
    <n v="10"/>
    <n v="0"/>
    <n v="0"/>
    <n v="0"/>
    <m/>
    <m/>
    <m/>
  </r>
  <r>
    <s v="120611000030-0"/>
    <x v="39"/>
    <m/>
    <s v="Patrones de calibración 4 pasos"/>
    <s v="13.09.2012"/>
    <n v="1409735.3"/>
    <n v="701118.34000000008"/>
    <s v="ZLIN"/>
    <n v="15"/>
    <n v="0"/>
    <n v="0"/>
    <n v="0"/>
    <s v="ZLIN"/>
    <n v="10"/>
    <n v="0"/>
    <n v="0"/>
    <n v="0"/>
    <m/>
    <m/>
    <m/>
  </r>
  <r>
    <s v="120611000031-0"/>
    <x v="39"/>
    <m/>
    <s v="Patrones de calibración 4 pasos"/>
    <s v="13.09.2012"/>
    <n v="158060.29999999999"/>
    <n v="78609.779999999984"/>
    <s v="ZLIN"/>
    <n v="15"/>
    <n v="0"/>
    <n v="0"/>
    <n v="0"/>
    <s v="ZLIN"/>
    <n v="10"/>
    <n v="0"/>
    <n v="0"/>
    <n v="0"/>
    <m/>
    <m/>
    <m/>
  </r>
  <r>
    <s v="120611000033-0"/>
    <x v="39"/>
    <m/>
    <s v="Localizador de falla visual de fibra para 10 km"/>
    <s v="01.06.2012"/>
    <n v="310750"/>
    <n v="201987.5"/>
    <s v="ZLIN"/>
    <n v="10"/>
    <n v="0"/>
    <n v="0"/>
    <n v="0"/>
    <s v="ZLIN"/>
    <n v="10"/>
    <n v="0"/>
    <n v="0"/>
    <n v="0"/>
    <m/>
    <m/>
    <m/>
  </r>
  <r>
    <s v="120611000034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35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36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37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38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39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0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1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2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3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4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5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6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7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8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49-0"/>
    <x v="39"/>
    <m/>
    <s v="DETECTOR DE GASES (MEZCLA EXPLOSIVA)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50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51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52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53-0"/>
    <x v="39"/>
    <m/>
    <s v="DETECTOR DE GASES"/>
    <s v="23.11.2012"/>
    <n v="570469.31000000006"/>
    <n v="275228.18000000005"/>
    <s v="ZLIN"/>
    <n v="15"/>
    <n v="0"/>
    <n v="0"/>
    <n v="0"/>
    <s v="ZLIN"/>
    <n v="10"/>
    <n v="0"/>
    <n v="0"/>
    <n v="0"/>
    <m/>
    <m/>
    <m/>
  </r>
  <r>
    <s v="120611000056-0"/>
    <x v="39"/>
    <m/>
    <s v="SONOMETRO"/>
    <s v="19.08.2013"/>
    <n v="2402550.62"/>
    <n v="996847.76"/>
    <s v="ZLIN"/>
    <n v="15"/>
    <n v="0"/>
    <n v="0"/>
    <n v="0"/>
    <s v="ZLIN"/>
    <n v="10"/>
    <n v="0"/>
    <n v="0"/>
    <n v="0"/>
    <m/>
    <m/>
    <m/>
  </r>
  <r>
    <s v="120611000065-0"/>
    <x v="39"/>
    <m/>
    <s v="Equipo contador de partículas"/>
    <s v="05.02.2013"/>
    <n v="26577769.5"/>
    <n v="15503698.880000001"/>
    <s v="ZLIN"/>
    <n v="10"/>
    <n v="0"/>
    <n v="0"/>
    <n v="0"/>
    <s v="ZLIN"/>
    <n v="10"/>
    <n v="0"/>
    <n v="0"/>
    <n v="0"/>
    <m/>
    <m/>
    <m/>
  </r>
  <r>
    <s v="120611000066-0"/>
    <x v="39"/>
    <m/>
    <s v="MUESTREADOR PARA FONDO DE TANQUES DE BARCOS"/>
    <s v="10.01.2013"/>
    <n v="4352762.26"/>
    <n v="2035041.44"/>
    <s v="ZLIN"/>
    <n v="15"/>
    <n v="0"/>
    <n v="0"/>
    <n v="0"/>
    <s v="ZLIN"/>
    <n v="10"/>
    <n v="0"/>
    <n v="0"/>
    <n v="0"/>
    <m/>
    <m/>
    <m/>
  </r>
  <r>
    <s v="120611000067-0"/>
    <x v="39"/>
    <m/>
    <s v="MUESTREADOR PARA FONDO DE TANQUES DE BARCOS"/>
    <s v="10.01.2013"/>
    <n v="4352762.26"/>
    <n v="2035041.44"/>
    <s v="ZLIN"/>
    <n v="15"/>
    <n v="0"/>
    <n v="0"/>
    <n v="0"/>
    <s v="ZLIN"/>
    <n v="10"/>
    <n v="0"/>
    <n v="0"/>
    <n v="0"/>
    <m/>
    <m/>
    <m/>
  </r>
  <r>
    <s v="120611000068-0"/>
    <x v="39"/>
    <m/>
    <s v="ANALIZADOR PORTATIL DE GASES DE COMBUSTION"/>
    <s v="15.07.2013"/>
    <n v="6503867.5499999998"/>
    <n v="2747632.78"/>
    <s v="ZLIN"/>
    <n v="15"/>
    <n v="0"/>
    <n v="0"/>
    <n v="0"/>
    <s v="ZLIN"/>
    <n v="10"/>
    <n v="0"/>
    <n v="0"/>
    <n v="0"/>
    <m/>
    <m/>
    <m/>
  </r>
  <r>
    <s v="120611000069-0"/>
    <x v="39"/>
    <m/>
    <s v="ANALIZADOR PORTATIL DE GASES DE COMBUSTION"/>
    <s v="15.07.2013"/>
    <n v="6503867.5499999998"/>
    <n v="2747632.78"/>
    <s v="ZLIN"/>
    <n v="15"/>
    <n v="0"/>
    <n v="0"/>
    <n v="0"/>
    <s v="ZLIN"/>
    <n v="10"/>
    <n v="0"/>
    <n v="0"/>
    <n v="0"/>
    <m/>
    <m/>
    <m/>
  </r>
  <r>
    <s v="120611000071-0"/>
    <x v="39"/>
    <m/>
    <s v="termometro visual infrarrojo."/>
    <s v="03.06.2013"/>
    <n v="599893.43000000005"/>
    <n v="257954.18000000005"/>
    <s v="ZLIN"/>
    <n v="15"/>
    <n v="0"/>
    <n v="0"/>
    <n v="0"/>
    <s v="ZLIN"/>
    <n v="10"/>
    <n v="0"/>
    <n v="0"/>
    <n v="0"/>
    <m/>
    <m/>
    <m/>
  </r>
  <r>
    <s v="120611000072-0"/>
    <x v="39"/>
    <m/>
    <s v="MEDIDOR DE ESPESORES DE PINTURA (POSITETOR)"/>
    <s v="29.08.2013"/>
    <n v="1994450"/>
    <n v="827521.8"/>
    <s v="ZLIN"/>
    <n v="15"/>
    <n v="0"/>
    <n v="0"/>
    <n v="0"/>
    <s v="ZLIN"/>
    <n v="10"/>
    <n v="0"/>
    <n v="0"/>
    <n v="0"/>
    <m/>
    <m/>
    <m/>
  </r>
  <r>
    <s v="120611000073-0"/>
    <x v="39"/>
    <m/>
    <s v="CONDUCTIMETRO p/ANALISIS EN PTA TRAT AGUAS"/>
    <s v="15.07.2013"/>
    <n v="316710.07"/>
    <n v="133797.77000000002"/>
    <s v="ZLIN"/>
    <n v="15"/>
    <n v="0"/>
    <n v="0"/>
    <n v="0"/>
    <s v="ZLIN"/>
    <n v="10"/>
    <n v="0"/>
    <n v="0"/>
    <n v="0"/>
    <m/>
    <m/>
    <m/>
  </r>
  <r>
    <s v="120611000074-0"/>
    <x v="39"/>
    <m/>
    <s v="CONDUCTIMETRO p/ANALISIS EN PTA TRAT AGUAS"/>
    <s v="15.07.2013"/>
    <n v="316710.07"/>
    <n v="133797.77000000002"/>
    <s v="ZLIN"/>
    <n v="15"/>
    <n v="0"/>
    <n v="0"/>
    <n v="0"/>
    <s v="ZLIN"/>
    <n v="10"/>
    <n v="0"/>
    <n v="0"/>
    <n v="0"/>
    <m/>
    <m/>
    <m/>
  </r>
  <r>
    <s v="120611000075-0"/>
    <x v="39"/>
    <m/>
    <s v="KIT DIGITAL DE INSPECCIÓN ESTANDAR"/>
    <s v="22.07.2013"/>
    <n v="1216344.3600000001"/>
    <n v="658853.20000000007"/>
    <s v="ZLIN"/>
    <n v="10"/>
    <n v="0"/>
    <n v="0"/>
    <n v="0"/>
    <s v="ZLIN"/>
    <n v="10"/>
    <n v="0"/>
    <n v="0"/>
    <n v="0"/>
    <m/>
    <m/>
    <m/>
  </r>
  <r>
    <s v="120611000086-0"/>
    <x v="39"/>
    <m/>
    <s v="Micrómetro de profundidad p/mediciones- Minor B"/>
    <s v="30.09.2013"/>
    <n v="266137.59999999998"/>
    <n v="108411.92999999996"/>
    <s v="ZLIN"/>
    <n v="15"/>
    <n v="0"/>
    <n v="0"/>
    <n v="0"/>
    <s v="ZLIN"/>
    <n v="10"/>
    <n v="0"/>
    <n v="0"/>
    <n v="0"/>
    <m/>
    <m/>
    <m/>
  </r>
  <r>
    <s v="120611000087-0"/>
    <x v="39"/>
    <m/>
    <s v="ODOMETRO METALICO"/>
    <s v="28.10.2013"/>
    <n v="135261"/>
    <n v="54075.119999999995"/>
    <s v="ZLIN"/>
    <n v="15"/>
    <n v="0"/>
    <n v="0"/>
    <n v="0"/>
    <s v="ZLIN"/>
    <n v="10"/>
    <n v="0"/>
    <n v="0"/>
    <n v="0"/>
    <m/>
    <m/>
    <m/>
  </r>
  <r>
    <s v="120611000088-0"/>
    <x v="39"/>
    <m/>
    <s v="RECOLECTOR"/>
    <s v="19.11.2013"/>
    <n v="1997000"/>
    <n v="1015141.67"/>
    <s v="ZLIN"/>
    <n v="10"/>
    <n v="0"/>
    <n v="0"/>
    <n v="0"/>
    <s v="ZLIN"/>
    <n v="10"/>
    <n v="0"/>
    <n v="0"/>
    <n v="0"/>
    <m/>
    <m/>
    <m/>
  </r>
  <r>
    <s v="120611000089-0"/>
    <x v="39"/>
    <m/>
    <s v="ESTACION TOTAL"/>
    <s v="30.06.2014"/>
    <n v="21550396.100000001"/>
    <n v="9697678.2500000019"/>
    <s v="ZLIN"/>
    <n v="10"/>
    <n v="0"/>
    <n v="0"/>
    <n v="0"/>
    <s v="ZLIN"/>
    <n v="10"/>
    <n v="0"/>
    <n v="0"/>
    <n v="0"/>
    <m/>
    <m/>
    <m/>
  </r>
  <r>
    <s v="120611000089-1"/>
    <x v="39"/>
    <m/>
    <s v="ACTUALIZACION ESTACION TOTAL"/>
    <s v="06.11.2014"/>
    <n v="40679628.07"/>
    <n v="18305832.640000001"/>
    <s v="ZLIN"/>
    <n v="10"/>
    <n v="0"/>
    <n v="0"/>
    <n v="0"/>
    <s v="ZLIN"/>
    <n v="10"/>
    <n v="0"/>
    <n v="0"/>
    <n v="0"/>
    <m/>
    <m/>
    <m/>
  </r>
  <r>
    <s v="120611000090-0"/>
    <x v="39"/>
    <m/>
    <s v="GPS PARA TOPOGRAFIA"/>
    <s v="30.06.2014"/>
    <n v="25406782.109999999"/>
    <n v="11433051.949999999"/>
    <s v="ZLIN"/>
    <n v="10"/>
    <n v="0"/>
    <n v="0"/>
    <n v="0"/>
    <s v="ZLIN"/>
    <n v="10"/>
    <n v="0"/>
    <n v="0"/>
    <n v="0"/>
    <m/>
    <m/>
    <m/>
  </r>
  <r>
    <s v="120611000090-1"/>
    <x v="39"/>
    <m/>
    <s v="ACTUALIZACION BASE GR -3"/>
    <s v="06.11.2014"/>
    <n v="21380371.93"/>
    <n v="9621167.3599999994"/>
    <s v="ZLIN"/>
    <n v="10"/>
    <n v="0"/>
    <n v="0"/>
    <n v="0"/>
    <s v="ZLIN"/>
    <n v="10"/>
    <n v="0"/>
    <n v="0"/>
    <n v="0"/>
    <m/>
    <m/>
    <m/>
  </r>
  <r>
    <s v="120611000091-0"/>
    <x v="39"/>
    <m/>
    <s v="TEODOLITO"/>
    <s v="30.06.2014"/>
    <n v="1417787.36"/>
    <n v="638004.32000000007"/>
    <s v="ZLIN"/>
    <n v="10"/>
    <n v="0"/>
    <n v="0"/>
    <n v="0"/>
    <s v="ZLIN"/>
    <n v="10"/>
    <n v="0"/>
    <n v="0"/>
    <n v="0"/>
    <m/>
    <m/>
    <m/>
  </r>
  <r>
    <s v="120611000092-0"/>
    <x v="39"/>
    <m/>
    <s v="TEODOLITO"/>
    <s v="30.06.2014"/>
    <n v="1417787.36"/>
    <n v="638004.32000000007"/>
    <s v="ZLIN"/>
    <n v="10"/>
    <n v="0"/>
    <n v="0"/>
    <n v="0"/>
    <s v="ZLIN"/>
    <n v="10"/>
    <n v="0"/>
    <n v="0"/>
    <n v="0"/>
    <m/>
    <m/>
    <m/>
  </r>
  <r>
    <s v="120611000105-0"/>
    <x v="39"/>
    <m/>
    <s v="BALANZA ELECTRO-MECANICA"/>
    <s v="31.10.2014"/>
    <n v="346910"/>
    <n v="118928.13"/>
    <s v="ZLIN"/>
    <n v="15"/>
    <n v="0"/>
    <n v="0"/>
    <n v="0"/>
    <s v="ZLIN"/>
    <n v="10"/>
    <n v="0"/>
    <n v="0"/>
    <n v="0"/>
    <m/>
    <m/>
    <m/>
  </r>
  <r>
    <s v="120611000106-0"/>
    <x v="39"/>
    <m/>
    <s v="DETECTOR DE GASES"/>
    <s v="31.10.2014"/>
    <n v="953352.17"/>
    <n v="304846.15000000002"/>
    <s v="ZLIN"/>
    <n v="15"/>
    <n v="0"/>
    <n v="0"/>
    <n v="0"/>
    <s v="ZLIN"/>
    <n v="10"/>
    <n v="0"/>
    <n v="0"/>
    <n v="0"/>
    <m/>
    <m/>
    <m/>
  </r>
  <r>
    <s v="120611000107-0"/>
    <x v="39"/>
    <m/>
    <s v="ANALIZADOR DE ENERGIA"/>
    <s v="04.12.2014"/>
    <n v="5321326.9800000004"/>
    <n v="1558388.6300000004"/>
    <s v="ZLIN"/>
    <n v="15"/>
    <n v="0"/>
    <n v="0"/>
    <n v="0"/>
    <s v="ZLIN"/>
    <n v="10"/>
    <n v="0"/>
    <n v="0"/>
    <n v="0"/>
    <m/>
    <m/>
    <m/>
  </r>
  <r>
    <s v="120611000108-0"/>
    <x v="39"/>
    <m/>
    <s v="EQUIPO PARA ANÁLISIS DE MATERIALES"/>
    <s v="21.07.2015"/>
    <n v="37446333.5"/>
    <n v="12794163.949999999"/>
    <s v="ZLIN"/>
    <n v="10"/>
    <n v="0"/>
    <n v="0"/>
    <n v="0"/>
    <s v="ZLIN"/>
    <n v="10"/>
    <n v="0"/>
    <n v="0"/>
    <n v="0"/>
    <m/>
    <m/>
    <m/>
  </r>
  <r>
    <s v="120611000109-0"/>
    <x v="39"/>
    <m/>
    <s v="MARTILLO IMPACTO DIGITAL"/>
    <s v="31.03.2015"/>
    <n v="1511488"/>
    <n v="590425"/>
    <s v="ZLIN"/>
    <n v="10"/>
    <n v="0"/>
    <n v="0"/>
    <n v="0"/>
    <s v="ZLIN"/>
    <n v="10"/>
    <n v="0"/>
    <n v="0"/>
    <n v="0"/>
    <m/>
    <m/>
    <m/>
  </r>
  <r>
    <s v="120611000110-0"/>
    <x v="39"/>
    <m/>
    <s v="YUNQUE (CALIBRAR MARTILLO DIGIT)"/>
    <s v="31.03.2015"/>
    <n v="180752.56"/>
    <n v="70606.47"/>
    <s v="ZLIN"/>
    <n v="10"/>
    <n v="0"/>
    <n v="0"/>
    <n v="0"/>
    <s v="ZLIN"/>
    <n v="10"/>
    <n v="0"/>
    <n v="0"/>
    <n v="0"/>
    <m/>
    <m/>
    <m/>
  </r>
  <r>
    <s v="120611000111-0"/>
    <x v="39"/>
    <m/>
    <s v="TERMOMETRO INFRARROJO"/>
    <s v="31.03.2015"/>
    <n v="149918.21"/>
    <n v="43175.45"/>
    <s v="ZLIN"/>
    <n v="15"/>
    <n v="0"/>
    <n v="0"/>
    <n v="0"/>
    <s v="ZLIN"/>
    <n v="10"/>
    <n v="0"/>
    <n v="0"/>
    <n v="0"/>
    <m/>
    <m/>
    <m/>
  </r>
  <r>
    <s v="120611000112-0"/>
    <x v="39"/>
    <m/>
    <s v="ANEMOMETRO"/>
    <s v="31.03.2015"/>
    <n v="493306.88"/>
    <n v="192698"/>
    <s v="ZLIN"/>
    <n v="10"/>
    <n v="0"/>
    <n v="0"/>
    <n v="0"/>
    <s v="ZLIN"/>
    <n v="10"/>
    <n v="0"/>
    <n v="0"/>
    <n v="0"/>
    <m/>
    <m/>
    <m/>
  </r>
  <r>
    <s v="120611000113-0"/>
    <x v="39"/>
    <m/>
    <s v="GALGA MEDIDOR DE SOLDADURA"/>
    <s v="31.03.2015"/>
    <n v="135600"/>
    <n v="53675"/>
    <s v="ZLIN"/>
    <n v="10"/>
    <n v="0"/>
    <n v="0"/>
    <n v="0"/>
    <s v="ZLIN"/>
    <n v="10"/>
    <n v="0"/>
    <n v="0"/>
    <n v="0"/>
    <m/>
    <m/>
    <m/>
  </r>
  <r>
    <s v="120611000114-0"/>
    <x v="39"/>
    <m/>
    <s v="TERMOMETRO INFRARROJO GRAL"/>
    <s v="31.03.2015"/>
    <n v="254815"/>
    <n v="74935.73000000001"/>
    <s v="ZLIN"/>
    <n v="15"/>
    <n v="0"/>
    <n v="0"/>
    <n v="0"/>
    <s v="ZLIN"/>
    <n v="10"/>
    <n v="0"/>
    <n v="0"/>
    <n v="0"/>
    <m/>
    <m/>
    <m/>
  </r>
  <r>
    <s v="120611000115-0"/>
    <x v="39"/>
    <m/>
    <s v="MEDODOR LASER DE DISTANCIA"/>
    <s v="31.03.2015"/>
    <n v="199072.8"/>
    <n v="57331.649999999994"/>
    <s v="ZLIN"/>
    <n v="15"/>
    <n v="0"/>
    <n v="0"/>
    <n v="0"/>
    <s v="ZLIN"/>
    <n v="10"/>
    <n v="0"/>
    <n v="0"/>
    <n v="0"/>
    <m/>
    <m/>
    <m/>
  </r>
  <r>
    <s v="120611000116-0"/>
    <x v="39"/>
    <m/>
    <s v="MEDIDOR DE ADHERENCIA"/>
    <s v="31.03.2015"/>
    <n v="435682.8"/>
    <n v="125473.77999999997"/>
    <s v="ZLIN"/>
    <n v="15"/>
    <n v="0"/>
    <n v="0"/>
    <n v="0"/>
    <s v="ZLIN"/>
    <n v="10"/>
    <n v="0"/>
    <n v="0"/>
    <n v="0"/>
    <m/>
    <m/>
    <m/>
  </r>
  <r>
    <s v="120611000117-0"/>
    <x v="39"/>
    <m/>
    <s v="MICROSCOPIO DE BOLSILLO"/>
    <s v="31.03.2015"/>
    <n v="146448"/>
    <n v="57206.25"/>
    <s v="ZLIN"/>
    <n v="10"/>
    <n v="0"/>
    <n v="0"/>
    <n v="0"/>
    <s v="ZLIN"/>
    <n v="10"/>
    <n v="0"/>
    <n v="0"/>
    <n v="0"/>
    <m/>
    <m/>
    <m/>
  </r>
  <r>
    <s v="120611000118-0"/>
    <x v="39"/>
    <m/>
    <s v="ANALIZADOR DINAMICO"/>
    <s v="30.04.2007"/>
    <n v="16892134"/>
    <n v="14133316.460000001"/>
    <s v="ZLI1"/>
    <n v="15"/>
    <n v="0"/>
    <n v="5143428.75"/>
    <n v="4629085.87"/>
    <s v="ZLI1"/>
    <n v="10"/>
    <n v="0"/>
    <n v="0"/>
    <n v="0"/>
    <m/>
    <m/>
    <m/>
  </r>
  <r>
    <s v="120611000119-0"/>
    <x v="39"/>
    <m/>
    <s v="CAJA CON HERRAMIENTAS"/>
    <s v="23.06.2010"/>
    <n v="146331.79"/>
    <n v="124382.03000000001"/>
    <s v="ZLIN"/>
    <n v="10"/>
    <n v="0"/>
    <n v="6921.49"/>
    <n v="5893.3499999999995"/>
    <s v="ZLIN"/>
    <n v="10"/>
    <n v="0"/>
    <n v="0"/>
    <n v="0"/>
    <m/>
    <m/>
    <m/>
  </r>
  <r>
    <s v="120611000120-0"/>
    <x v="39"/>
    <m/>
    <s v="INDICADOR DE FASES"/>
    <s v="31.08.2014"/>
    <n v="158991.75"/>
    <n v="77022.66"/>
    <s v="ZLIN"/>
    <n v="15"/>
    <n v="0"/>
    <n v="0"/>
    <n v="0"/>
    <s v="ZLIN"/>
    <n v="15"/>
    <n v="0"/>
    <n v="0"/>
    <n v="0"/>
    <m/>
    <m/>
    <m/>
  </r>
  <r>
    <s v="120611000121-0"/>
    <x v="39"/>
    <m/>
    <s v="PISTOLA PARA SOLDAR"/>
    <s v="31.08.2014"/>
    <n v="1"/>
    <n v="0.43000000000000005"/>
    <s v="ZLIN"/>
    <n v="10"/>
    <n v="0"/>
    <n v="0"/>
    <n v="0"/>
    <s v="ZLIN"/>
    <n v="10"/>
    <n v="0"/>
    <n v="0"/>
    <n v="0"/>
    <m/>
    <m/>
    <m/>
  </r>
  <r>
    <s v="120611000122-0"/>
    <x v="39"/>
    <m/>
    <s v="LLAVE ESPECIAL PARA INSTALAR ROLES"/>
    <s v="12.08.2014"/>
    <n v="386809.15"/>
    <n v="167617.30000000002"/>
    <s v="ZLIN"/>
    <n v="10"/>
    <n v="0"/>
    <n v="0"/>
    <n v="0"/>
    <s v="ZLIN"/>
    <n v="10"/>
    <n v="0"/>
    <n v="0"/>
    <n v="0"/>
    <m/>
    <m/>
    <m/>
  </r>
  <r>
    <s v="120611000123-0"/>
    <x v="39"/>
    <m/>
    <s v="PODADORA CON ARNES DE SEGURIDAD"/>
    <s v="05.08.2014"/>
    <n v="610000"/>
    <n v="264333.33"/>
    <s v="ZLIN"/>
    <n v="10"/>
    <n v="0"/>
    <n v="0"/>
    <n v="0"/>
    <s v="ZLIN"/>
    <n v="10"/>
    <n v="0"/>
    <n v="0"/>
    <n v="0"/>
    <m/>
    <m/>
    <m/>
  </r>
  <r>
    <s v="120611000124-0"/>
    <x v="39"/>
    <m/>
    <s v="ESMERILADORA"/>
    <s v="22.07.2014"/>
    <n v="117517.94"/>
    <n v="51903.75"/>
    <s v="ZLIN"/>
    <n v="10"/>
    <n v="0"/>
    <n v="0"/>
    <n v="0"/>
    <s v="ZLIN"/>
    <n v="10"/>
    <n v="0"/>
    <n v="0"/>
    <n v="0"/>
    <m/>
    <m/>
    <m/>
  </r>
  <r>
    <s v="120611000125-0"/>
    <x v="39"/>
    <m/>
    <s v="ESMERILADORA"/>
    <s v="22.07.2014"/>
    <n v="199495.85"/>
    <n v="88110.670000000013"/>
    <s v="ZLIN"/>
    <n v="10"/>
    <n v="0"/>
    <n v="0"/>
    <n v="0"/>
    <s v="ZLIN"/>
    <n v="10"/>
    <n v="0"/>
    <n v="0"/>
    <n v="0"/>
    <m/>
    <m/>
    <m/>
  </r>
  <r>
    <s v="120611000126-0"/>
    <x v="39"/>
    <m/>
    <s v="JUEGO DE TABLAS DE COLORES"/>
    <s v="10.07.2014"/>
    <n v="64889.73"/>
    <n v="28659.620000000003"/>
    <s v="ZLIN"/>
    <n v="10"/>
    <n v="0"/>
    <n v="0"/>
    <n v="0"/>
    <s v="ZLIN"/>
    <n v="10"/>
    <n v="0"/>
    <n v="0"/>
    <n v="0"/>
    <m/>
    <m/>
    <m/>
  </r>
  <r>
    <s v="120611000127-0"/>
    <x v="39"/>
    <m/>
    <s v="JUEGO DE PEINES HEXAGONALES"/>
    <s v="10.07.2014"/>
    <n v="54070.17"/>
    <n v="23881"/>
    <s v="ZLIN"/>
    <n v="10"/>
    <n v="0"/>
    <n v="0"/>
    <n v="0"/>
    <s v="ZLIN"/>
    <n v="10"/>
    <n v="0"/>
    <n v="0"/>
    <n v="0"/>
    <m/>
    <m/>
    <m/>
  </r>
  <r>
    <s v="120611000128-0"/>
    <x v="39"/>
    <m/>
    <s v="JUEGO DE PEINES HEXAGONALES"/>
    <s v="10.07.2014"/>
    <n v="54070.17"/>
    <n v="23881"/>
    <s v="ZLIN"/>
    <n v="10"/>
    <n v="0"/>
    <n v="0"/>
    <n v="0"/>
    <s v="ZLIN"/>
    <n v="10"/>
    <n v="0"/>
    <n v="0"/>
    <n v="0"/>
    <m/>
    <m/>
    <m/>
  </r>
  <r>
    <s v="120611000129-0"/>
    <x v="39"/>
    <m/>
    <s v="JUEGO DE PEINES HEXAGONALES"/>
    <s v="10.07.2014"/>
    <n v="54070.17"/>
    <n v="23881"/>
    <s v="ZLIN"/>
    <n v="10"/>
    <n v="0"/>
    <n v="0"/>
    <n v="0"/>
    <s v="ZLIN"/>
    <n v="10"/>
    <n v="0"/>
    <n v="0"/>
    <n v="0"/>
    <m/>
    <m/>
    <m/>
  </r>
  <r>
    <s v="120611000130-0"/>
    <x v="39"/>
    <m/>
    <s v="JUEGO DE PEINES HEXAGONALES"/>
    <s v="10.07.2014"/>
    <n v="54070.17"/>
    <n v="23881"/>
    <s v="ZLIN"/>
    <n v="10"/>
    <n v="0"/>
    <n v="0"/>
    <n v="0"/>
    <s v="ZLIN"/>
    <n v="10"/>
    <n v="0"/>
    <n v="0"/>
    <n v="0"/>
    <m/>
    <m/>
    <m/>
  </r>
  <r>
    <s v="120611000131-0"/>
    <x v="39"/>
    <m/>
    <s v="JUEGO PEINES HEXAGONALES"/>
    <s v="10.07.2014"/>
    <n v="54070.17"/>
    <n v="22220.1"/>
    <s v="ZLIN"/>
    <n v="10"/>
    <n v="0"/>
    <n v="0"/>
    <n v="0"/>
    <s v="ZLIN"/>
    <n v="15"/>
    <n v="0"/>
    <n v="0"/>
    <n v="0"/>
    <m/>
    <m/>
    <m/>
  </r>
  <r>
    <s v="120611000132-0"/>
    <x v="39"/>
    <m/>
    <s v="JUEGO PEINES HEXAGONALES"/>
    <s v="10.07.2014"/>
    <n v="54070.17"/>
    <n v="22220.1"/>
    <s v="ZLIN"/>
    <n v="10"/>
    <n v="0"/>
    <n v="0"/>
    <n v="0"/>
    <s v="ZLIN"/>
    <n v="15"/>
    <n v="0"/>
    <n v="0"/>
    <n v="0"/>
    <m/>
    <m/>
    <m/>
  </r>
  <r>
    <s v="120611000133-0"/>
    <x v="39"/>
    <m/>
    <s v="PONCHADORA"/>
    <s v="04.07.2014"/>
    <n v="168879.01"/>
    <n v="74588.23000000001"/>
    <s v="ZLIN"/>
    <n v="10"/>
    <n v="0"/>
    <n v="0"/>
    <n v="0"/>
    <s v="ZLIN"/>
    <n v="10"/>
    <n v="0"/>
    <n v="0"/>
    <n v="0"/>
    <m/>
    <m/>
    <m/>
  </r>
  <r>
    <s v="120611000134-0"/>
    <x v="39"/>
    <m/>
    <s v="MOTOSIERRA"/>
    <s v="17.06.2014"/>
    <n v="256500"/>
    <n v="126094.53"/>
    <s v="ZLIN"/>
    <n v="10"/>
    <n v="0"/>
    <n v="0"/>
    <n v="0"/>
    <s v="ZLIN"/>
    <n v="7"/>
    <n v="0"/>
    <n v="0"/>
    <n v="0"/>
    <m/>
    <m/>
    <m/>
  </r>
  <r>
    <s v="120611000135-0"/>
    <x v="39"/>
    <m/>
    <s v="GATA HIDRAULICA"/>
    <s v="27.05.2014"/>
    <n v="223864.3"/>
    <n v="77576.159999999974"/>
    <s v="ZLIN"/>
    <n v="15"/>
    <n v="0"/>
    <n v="0"/>
    <n v="0"/>
    <s v="ZLIN"/>
    <n v="10"/>
    <n v="0"/>
    <n v="0"/>
    <n v="0"/>
    <m/>
    <m/>
    <m/>
  </r>
  <r>
    <s v="120611000136-0"/>
    <x v="39"/>
    <m/>
    <s v="Esmeril de Banco"/>
    <s v="07.05.2014"/>
    <n v="218543.13"/>
    <n v="100165.59000000001"/>
    <s v="ZLIN"/>
    <n v="10"/>
    <n v="0"/>
    <n v="0"/>
    <n v="0"/>
    <s v="ZLIN"/>
    <n v="10"/>
    <n v="0"/>
    <n v="0"/>
    <n v="0"/>
    <m/>
    <m/>
    <m/>
  </r>
  <r>
    <s v="120611000137-0"/>
    <x v="39"/>
    <m/>
    <s v="TALADRO 1/2 DW20V"/>
    <s v="02.04.2014"/>
    <n v="494524.15999999997"/>
    <n v="230777.94999999995"/>
    <s v="ZLIN"/>
    <n v="10"/>
    <n v="0"/>
    <n v="0"/>
    <n v="0"/>
    <s v="ZLIN"/>
    <n v="10"/>
    <n v="0"/>
    <n v="0"/>
    <n v="0"/>
    <m/>
    <m/>
    <m/>
  </r>
  <r>
    <s v="120611000138-0"/>
    <x v="39"/>
    <m/>
    <s v="CAJA CON HERRAMIENTAS"/>
    <s v="02.04.2014"/>
    <n v="271200"/>
    <n v="126560"/>
    <s v="ZLIN"/>
    <n v="10"/>
    <n v="0"/>
    <n v="0"/>
    <n v="0"/>
    <s v="ZLIN"/>
    <n v="10"/>
    <n v="0"/>
    <n v="0"/>
    <n v="0"/>
    <m/>
    <m/>
    <m/>
  </r>
  <r>
    <s v="120611000139-0"/>
    <x v="39"/>
    <m/>
    <s v="Llave de impacto p/sacar tornillos del Muelle"/>
    <s v="12.03.2014"/>
    <n v="506933.9"/>
    <n v="240793.60000000003"/>
    <s v="ZLIN"/>
    <n v="10"/>
    <n v="0"/>
    <n v="0"/>
    <n v="0"/>
    <s v="ZLIN"/>
    <n v="10"/>
    <n v="0"/>
    <n v="0"/>
    <n v="0"/>
    <m/>
    <m/>
    <m/>
  </r>
  <r>
    <s v="120611000140-0"/>
    <x v="39"/>
    <m/>
    <s v="EQUIPO GAMMAGRAFIA INDUSTRIAL"/>
    <s v="27.02.2014"/>
    <n v="22226253.629999999"/>
    <n v="10742689.239999998"/>
    <s v="ZLIN"/>
    <n v="10"/>
    <n v="0"/>
    <n v="0"/>
    <n v="0"/>
    <s v="ZLIN"/>
    <n v="10"/>
    <n v="0"/>
    <n v="0"/>
    <n v="0"/>
    <m/>
    <m/>
    <m/>
  </r>
  <r>
    <s v="120611000141-0"/>
    <x v="39"/>
    <m/>
    <s v="PISTOLA PARA PINTAR"/>
    <s v="26.02.2014"/>
    <n v="120000"/>
    <n v="58000"/>
    <s v="ZLIN"/>
    <n v="10"/>
    <n v="0"/>
    <n v="0"/>
    <n v="0"/>
    <s v="ZLIN"/>
    <n v="10"/>
    <n v="0"/>
    <n v="0"/>
    <n v="0"/>
    <m/>
    <m/>
    <m/>
  </r>
  <r>
    <s v="120611000142-0"/>
    <x v="39"/>
    <m/>
    <s v="Escareadora - Taller Eléctrico"/>
    <s v="26.02.2014"/>
    <n v="155999.54999999999"/>
    <n v="75399.779999999984"/>
    <s v="ZLIN"/>
    <n v="10"/>
    <n v="0"/>
    <n v="0"/>
    <n v="0"/>
    <s v="ZLIN"/>
    <n v="10"/>
    <n v="0"/>
    <n v="0"/>
    <n v="0"/>
    <m/>
    <m/>
    <m/>
  </r>
  <r>
    <s v="120611000143-0"/>
    <x v="39"/>
    <m/>
    <s v="HERRAMIENTA FIBRA OPTICA"/>
    <s v="26.02.2014"/>
    <n v="231782.2"/>
    <n v="174756.43000000002"/>
    <s v="ZLIN"/>
    <n v="10"/>
    <n v="0"/>
    <n v="0"/>
    <n v="0"/>
    <s v="ZLIN"/>
    <n v="3"/>
    <n v="0"/>
    <n v="0"/>
    <n v="0"/>
    <m/>
    <m/>
    <m/>
  </r>
  <r>
    <s v="120611000144-0"/>
    <x v="39"/>
    <m/>
    <s v="PISTOLA NEUMATICA"/>
    <s v="25.02.2014"/>
    <n v="173342"/>
    <n v="83781.97"/>
    <s v="ZLIN"/>
    <n v="10"/>
    <n v="0"/>
    <n v="0"/>
    <n v="0"/>
    <s v="ZLIN"/>
    <n v="10"/>
    <n v="0"/>
    <n v="0"/>
    <n v="0"/>
    <m/>
    <m/>
    <m/>
  </r>
  <r>
    <s v="120611000145-0"/>
    <x v="39"/>
    <m/>
    <s v="Escaleras de Fibra - Hornos &amp; Calderas"/>
    <s v="20.02.2014"/>
    <n v="154999.99"/>
    <n v="74916.669999999984"/>
    <s v="ZLIN"/>
    <n v="10"/>
    <n v="0"/>
    <n v="0"/>
    <n v="0"/>
    <s v="ZLIN"/>
    <n v="10"/>
    <n v="0"/>
    <n v="0"/>
    <n v="0"/>
    <m/>
    <m/>
    <m/>
  </r>
  <r>
    <s v="120611000146-0"/>
    <x v="39"/>
    <m/>
    <s v="Escaleras de Fibra - Hornos &amp; Calderas"/>
    <s v="20.02.2014"/>
    <n v="155000"/>
    <n v="74916.67"/>
    <s v="ZLIN"/>
    <n v="10"/>
    <n v="0"/>
    <n v="0"/>
    <n v="0"/>
    <s v="ZLIN"/>
    <n v="10"/>
    <n v="0"/>
    <n v="0"/>
    <n v="0"/>
    <m/>
    <m/>
    <m/>
  </r>
  <r>
    <s v="120611000147-0"/>
    <x v="39"/>
    <m/>
    <s v="CARGADOR DE BATERIA"/>
    <s v="13.02.2014"/>
    <n v="460205.5"/>
    <n v="275810.24"/>
    <s v="ZLIN"/>
    <n v="10"/>
    <n v="0"/>
    <n v="0"/>
    <n v="0"/>
    <s v="ZLIN"/>
    <n v="5"/>
    <n v="0"/>
    <n v="0"/>
    <n v="0"/>
    <m/>
    <m/>
    <m/>
  </r>
  <r>
    <s v="120611000148-0"/>
    <x v="39"/>
    <m/>
    <s v="ESMERILADORA"/>
    <s v="27.01.2014"/>
    <n v="159150"/>
    <n v="78248.75"/>
    <s v="ZLIN"/>
    <n v="10"/>
    <n v="0"/>
    <n v="0"/>
    <n v="0"/>
    <s v="ZLIN"/>
    <n v="10"/>
    <n v="0"/>
    <n v="0"/>
    <n v="0"/>
    <m/>
    <m/>
    <m/>
  </r>
  <r>
    <s v="120611000149-0"/>
    <x v="39"/>
    <m/>
    <s v="ESMERILADORA"/>
    <s v="27.01.2014"/>
    <n v="159150"/>
    <n v="78248.75"/>
    <s v="ZLIN"/>
    <n v="10"/>
    <n v="0"/>
    <n v="0"/>
    <n v="0"/>
    <s v="ZLIN"/>
    <n v="10"/>
    <n v="0"/>
    <n v="0"/>
    <n v="0"/>
    <m/>
    <m/>
    <m/>
  </r>
  <r>
    <s v="120611000150-0"/>
    <x v="39"/>
    <m/>
    <s v="ESMERILADORA"/>
    <s v="27.01.2014"/>
    <n v="159150"/>
    <n v="78248.75"/>
    <s v="ZLIN"/>
    <n v="10"/>
    <n v="0"/>
    <n v="0"/>
    <n v="0"/>
    <s v="ZLIN"/>
    <n v="10"/>
    <n v="0"/>
    <n v="0"/>
    <n v="0"/>
    <m/>
    <m/>
    <m/>
  </r>
  <r>
    <s v="120611000151-0"/>
    <x v="39"/>
    <m/>
    <s v="MESA ESPECIFICA PARA INSTALAR MOTORES"/>
    <s v="23.12.2013"/>
    <n v="1897000"/>
    <n v="948500"/>
    <s v="ZLIN"/>
    <n v="10"/>
    <n v="0"/>
    <n v="0"/>
    <n v="0"/>
    <s v="ZLIN"/>
    <n v="10"/>
    <n v="0"/>
    <n v="0"/>
    <n v="0"/>
    <m/>
    <m/>
    <m/>
  </r>
  <r>
    <s v="120611000152-0"/>
    <x v="39"/>
    <m/>
    <s v="MESA ESPECIFICA PARA INSTALAR MOTORES"/>
    <s v="23.12.2013"/>
    <n v="1897000"/>
    <n v="948500"/>
    <s v="ZLIN"/>
    <n v="10"/>
    <n v="0"/>
    <n v="0"/>
    <n v="0"/>
    <s v="ZLIN"/>
    <n v="10"/>
    <n v="0"/>
    <n v="0"/>
    <n v="0"/>
    <m/>
    <m/>
    <m/>
  </r>
  <r>
    <s v="120611000153-0"/>
    <x v="39"/>
    <m/>
    <s v="SISTEMA SUMINISTRO ININTERRUMPIDO ENERGIA"/>
    <s v="23.12.2013"/>
    <n v="1897000"/>
    <n v="948500"/>
    <s v="ZLIN"/>
    <n v="10"/>
    <n v="0"/>
    <n v="0"/>
    <n v="0"/>
    <s v="ZLIN"/>
    <n v="10"/>
    <n v="0"/>
    <n v="0"/>
    <n v="0"/>
    <m/>
    <m/>
    <m/>
  </r>
  <r>
    <s v="120611000154-0"/>
    <x v="39"/>
    <m/>
    <s v="SISTEMA SUMINISTRO ININTERRUMPIDO ENERGIA"/>
    <s v="23.12.2013"/>
    <n v="1897000"/>
    <n v="948500"/>
    <s v="ZLIN"/>
    <n v="10"/>
    <n v="0"/>
    <n v="0"/>
    <n v="0"/>
    <s v="ZLIN"/>
    <n v="10"/>
    <n v="0"/>
    <n v="0"/>
    <n v="0"/>
    <m/>
    <m/>
    <m/>
  </r>
  <r>
    <s v="120611000155-0"/>
    <x v="39"/>
    <m/>
    <s v="Tecles 3 Toneladas"/>
    <s v="18.12.2013"/>
    <n v="316400"/>
    <n v="121692.31"/>
    <s v="ZLIN"/>
    <n v="15"/>
    <n v="0"/>
    <n v="0"/>
    <n v="0"/>
    <s v="ZLIN"/>
    <n v="10"/>
    <n v="0"/>
    <n v="0"/>
    <n v="0"/>
    <m/>
    <m/>
    <m/>
  </r>
  <r>
    <s v="120611000156-0"/>
    <x v="39"/>
    <m/>
    <s v="Tecles 2 Toneladas"/>
    <s v="18.12.2013"/>
    <n v="0"/>
    <n v="0"/>
    <s v="ZLIN"/>
    <n v="10"/>
    <n v="0"/>
    <n v="0"/>
    <n v="0"/>
    <s v="ZLIN"/>
    <n v="10"/>
    <n v="0"/>
    <n v="0"/>
    <n v="0"/>
    <m/>
    <m/>
    <m/>
  </r>
  <r>
    <s v="120611000157-0"/>
    <x v="39"/>
    <m/>
    <s v="Tecles 2 Toneladas"/>
    <s v="18.12.2013"/>
    <n v="0"/>
    <n v="0"/>
    <s v="ZLIN"/>
    <n v="10"/>
    <n v="0"/>
    <n v="0"/>
    <n v="0"/>
    <s v="ZLIN"/>
    <n v="10"/>
    <n v="0"/>
    <n v="0"/>
    <n v="0"/>
    <m/>
    <m/>
    <m/>
  </r>
  <r>
    <s v="120611000158-0"/>
    <x v="39"/>
    <m/>
    <s v="Tecles 2 Toneladas"/>
    <s v="18.12.2013"/>
    <n v="0"/>
    <n v="0"/>
    <s v="ZLIN"/>
    <n v="10"/>
    <n v="0"/>
    <n v="0"/>
    <n v="0"/>
    <s v="ZLIN"/>
    <n v="10"/>
    <n v="0"/>
    <n v="0"/>
    <n v="0"/>
    <m/>
    <m/>
    <m/>
  </r>
  <r>
    <s v="120611000159-0"/>
    <x v="39"/>
    <m/>
    <s v="ROTOMARTILLO"/>
    <s v="11.12.2013"/>
    <n v="369899"/>
    <n v="184949.5"/>
    <s v="ZLIN"/>
    <n v="10"/>
    <n v="0"/>
    <n v="0"/>
    <n v="0"/>
    <s v="ZLIN"/>
    <n v="10"/>
    <n v="0"/>
    <n v="0"/>
    <n v="0"/>
    <m/>
    <m/>
    <m/>
  </r>
  <r>
    <s v="120611000160-0"/>
    <x v="39"/>
    <m/>
    <s v="ESMERIL DE BANCO"/>
    <s v="09.12.2013"/>
    <n v="281370"/>
    <n v="140685"/>
    <s v="ZLIN"/>
    <n v="10"/>
    <n v="0"/>
    <n v="0"/>
    <n v="0"/>
    <s v="ZLIN"/>
    <n v="10"/>
    <n v="0"/>
    <n v="0"/>
    <n v="0"/>
    <m/>
    <m/>
    <m/>
  </r>
  <r>
    <s v="120611000161-0"/>
    <x v="39"/>
    <m/>
    <s v="CORTADORA EN FRIO TUBOS 152 MM A 203MM (16&quot; A 8&quot;)"/>
    <s v="26.11.2013"/>
    <n v="903337.82"/>
    <n v="459196.72"/>
    <s v="ZLIN"/>
    <n v="10"/>
    <n v="0"/>
    <n v="0"/>
    <n v="0"/>
    <s v="ZLIN"/>
    <n v="10"/>
    <n v="0"/>
    <n v="0"/>
    <n v="0"/>
    <m/>
    <m/>
    <m/>
  </r>
  <r>
    <s v="120611000162-0"/>
    <x v="39"/>
    <m/>
    <s v="ROMPEDOR"/>
    <s v="21.11.2013"/>
    <n v="851455"/>
    <n v="432822.96"/>
    <s v="ZLIN"/>
    <n v="10"/>
    <n v="0"/>
    <n v="0"/>
    <n v="0"/>
    <s v="ZLIN"/>
    <n v="10"/>
    <n v="0"/>
    <n v="0"/>
    <n v="0"/>
    <m/>
    <m/>
    <m/>
  </r>
  <r>
    <s v="120611000163-0"/>
    <x v="39"/>
    <m/>
    <s v="ESCALERA FIBRA EXTENSION"/>
    <s v="21.11.2013"/>
    <n v="115000"/>
    <n v="58458.33"/>
    <s v="ZLIN"/>
    <n v="10"/>
    <n v="0"/>
    <n v="0"/>
    <n v="0"/>
    <s v="ZLIN"/>
    <n v="10"/>
    <n v="0"/>
    <n v="0"/>
    <n v="0"/>
    <m/>
    <m/>
    <m/>
  </r>
  <r>
    <s v="120611000164-0"/>
    <x v="39"/>
    <m/>
    <s v="ESCALERA FIBRA EXTENSION"/>
    <s v="21.11.2013"/>
    <n v="115000"/>
    <n v="58458.33"/>
    <s v="ZLIN"/>
    <n v="10"/>
    <n v="0"/>
    <n v="0"/>
    <n v="0"/>
    <s v="ZLIN"/>
    <n v="10"/>
    <n v="0"/>
    <n v="0"/>
    <n v="0"/>
    <m/>
    <m/>
    <m/>
  </r>
  <r>
    <s v="120611000165-0"/>
    <x v="39"/>
    <m/>
    <s v="ESCALERA FIBRA EXTENSION"/>
    <s v="21.11.2013"/>
    <n v="114999.99"/>
    <n v="58458.33"/>
    <s v="ZLIN"/>
    <n v="10"/>
    <n v="0"/>
    <n v="0"/>
    <n v="0"/>
    <s v="ZLIN"/>
    <n v="10"/>
    <n v="0"/>
    <n v="0"/>
    <n v="0"/>
    <m/>
    <m/>
    <m/>
  </r>
  <r>
    <s v="120611000166-0"/>
    <x v="39"/>
    <m/>
    <s v="TALADRO INALAMBRICO"/>
    <s v="20.11.2013"/>
    <n v="235693.41"/>
    <n v="119810.81"/>
    <s v="ZLIN"/>
    <n v="10"/>
    <n v="0"/>
    <n v="0"/>
    <n v="0"/>
    <s v="ZLIN"/>
    <n v="10"/>
    <n v="0"/>
    <n v="0"/>
    <n v="0"/>
    <m/>
    <m/>
    <m/>
  </r>
  <r>
    <s v="120611000167-0"/>
    <x v="39"/>
    <m/>
    <s v="TALADRO INALAMBRICO"/>
    <s v="20.11.2013"/>
    <n v="235688.4"/>
    <n v="119808.26999999999"/>
    <s v="ZLIN"/>
    <n v="10"/>
    <n v="0"/>
    <n v="0"/>
    <n v="0"/>
    <s v="ZLIN"/>
    <n v="10"/>
    <n v="0"/>
    <n v="0"/>
    <n v="0"/>
    <m/>
    <m/>
    <m/>
  </r>
  <r>
    <s v="120611000168-0"/>
    <x v="39"/>
    <m/>
    <s v="TALADRO DESATORNILLADOR CON BATERIA"/>
    <s v="20.11.2013"/>
    <n v="175000.01"/>
    <n v="88958.330000000016"/>
    <s v="ZLIN"/>
    <n v="10"/>
    <n v="0"/>
    <n v="0"/>
    <n v="0"/>
    <s v="ZLIN"/>
    <n v="10"/>
    <n v="0"/>
    <n v="0"/>
    <n v="0"/>
    <m/>
    <m/>
    <m/>
  </r>
  <r>
    <s v="120611000169-0"/>
    <x v="39"/>
    <m/>
    <s v="CORTADORA EN FRIO TUBOS 254 MM A 356 MM (10&quot; A 1"/>
    <s v="13.11.2013"/>
    <n v="1142959.06"/>
    <n v="581004.19000000006"/>
    <s v="ZLIN"/>
    <n v="10"/>
    <n v="0"/>
    <n v="0"/>
    <n v="0"/>
    <s v="ZLIN"/>
    <n v="10"/>
    <n v="0"/>
    <n v="0"/>
    <n v="0"/>
    <m/>
    <m/>
    <m/>
  </r>
  <r>
    <s v="120611000170-0"/>
    <x v="39"/>
    <m/>
    <s v="CODIFICADOR DE EQUIPO"/>
    <s v="13.11.2013"/>
    <n v="650476.44999999995"/>
    <n v="330658.85999999993"/>
    <s v="ZLIN"/>
    <n v="10"/>
    <n v="0"/>
    <n v="0"/>
    <n v="0"/>
    <s v="ZLIN"/>
    <n v="10"/>
    <n v="0"/>
    <n v="0"/>
    <n v="0"/>
    <m/>
    <m/>
    <m/>
  </r>
  <r>
    <s v="120611000171-0"/>
    <x v="39"/>
    <m/>
    <s v="ESCUADRA COMBINADA COMPLETA"/>
    <s v="06.11.2013"/>
    <n v="125970.01"/>
    <n v="64034.749999999993"/>
    <s v="ZLIN"/>
    <n v="10"/>
    <n v="0"/>
    <n v="0"/>
    <n v="0"/>
    <s v="ZLIN"/>
    <n v="10"/>
    <n v="0"/>
    <n v="0"/>
    <n v="0"/>
    <m/>
    <m/>
    <m/>
  </r>
  <r>
    <s v="120611000172-0"/>
    <x v="39"/>
    <m/>
    <s v="ESMERIL DE BANCO 900W"/>
    <s v="06.11.2013"/>
    <n v="402715.01"/>
    <n v="204713.46000000002"/>
    <s v="ZLIN"/>
    <n v="10"/>
    <n v="0"/>
    <n v="0"/>
    <n v="0"/>
    <s v="ZLIN"/>
    <n v="10"/>
    <n v="0"/>
    <n v="0"/>
    <n v="0"/>
    <m/>
    <m/>
    <m/>
  </r>
  <r>
    <s v="120611000173-0"/>
    <x v="39"/>
    <m/>
    <s v="ESCUADRA COMBINADA COMPLETA"/>
    <s v="06.11.2013"/>
    <n v="125970.01"/>
    <n v="64034.749999999993"/>
    <s v="ZLIN"/>
    <n v="10"/>
    <n v="0"/>
    <n v="0"/>
    <n v="0"/>
    <s v="ZLIN"/>
    <n v="10"/>
    <n v="0"/>
    <n v="0"/>
    <n v="0"/>
    <m/>
    <m/>
    <m/>
  </r>
  <r>
    <s v="120611000174-0"/>
    <x v="39"/>
    <m/>
    <s v="ESMERILADORA ANGULAR 7&quot;"/>
    <s v="06.11.2013"/>
    <n v="156280"/>
    <n v="79442.33"/>
    <s v="ZLIN"/>
    <n v="10"/>
    <n v="0"/>
    <n v="0"/>
    <n v="0"/>
    <s v="ZLIN"/>
    <n v="10"/>
    <n v="0"/>
    <n v="0"/>
    <n v="0"/>
    <m/>
    <m/>
    <m/>
  </r>
  <r>
    <s v="120611000175-0"/>
    <x v="39"/>
    <m/>
    <s v="TALADRO PERCUSION"/>
    <s v="06.11.2013"/>
    <n v="134670"/>
    <n v="68457.25"/>
    <s v="ZLIN"/>
    <n v="10"/>
    <n v="0"/>
    <n v="0"/>
    <n v="0"/>
    <s v="ZLIN"/>
    <n v="10"/>
    <n v="0"/>
    <n v="0"/>
    <n v="0"/>
    <m/>
    <m/>
    <m/>
  </r>
  <r>
    <s v="120611000176-0"/>
    <x v="39"/>
    <m/>
    <s v="TORQUIMETRO MULTIPLICADOR 10.85 KnM"/>
    <s v="25.10.2013"/>
    <n v="1107915"/>
    <n v="442926.18999999994"/>
    <s v="ZLIN"/>
    <n v="15"/>
    <n v="0"/>
    <n v="0"/>
    <n v="0"/>
    <s v="ZLIN"/>
    <n v="10"/>
    <n v="0"/>
    <n v="0"/>
    <n v="0"/>
    <m/>
    <m/>
    <m/>
  </r>
  <r>
    <s v="120611000177-0"/>
    <x v="39"/>
    <m/>
    <s v="CARRETILLA PALETERA CAP.3500 kg Servicio Pesado"/>
    <s v="17.10.2013"/>
    <n v="157993.21"/>
    <n v="63163.079999999987"/>
    <s v="ZLIN"/>
    <n v="15"/>
    <n v="0"/>
    <n v="0"/>
    <n v="0"/>
    <s v="ZLIN"/>
    <n v="10"/>
    <n v="0"/>
    <n v="0"/>
    <n v="0"/>
    <m/>
    <m/>
    <m/>
  </r>
  <r>
    <s v="120611000178-0"/>
    <x v="39"/>
    <m/>
    <s v="CARRETILLA PALETERA CAP.3500 kg Servicio Pesado"/>
    <s v="17.10.2013"/>
    <n v="157993.21"/>
    <n v="63163.079999999987"/>
    <s v="ZLIN"/>
    <n v="15"/>
    <n v="0"/>
    <n v="0"/>
    <n v="0"/>
    <s v="ZLIN"/>
    <n v="10"/>
    <n v="0"/>
    <n v="0"/>
    <n v="0"/>
    <m/>
    <m/>
    <m/>
  </r>
  <r>
    <s v="120611000179-0"/>
    <x v="39"/>
    <m/>
    <s v="Esmeriladora Recta 1/4"/>
    <s v="02.10.2013"/>
    <n v="172777"/>
    <n v="89268.12"/>
    <s v="ZLIN"/>
    <n v="10"/>
    <n v="0"/>
    <n v="0"/>
    <n v="0"/>
    <s v="ZLIN"/>
    <n v="10"/>
    <n v="0"/>
    <n v="0"/>
    <n v="0"/>
    <m/>
    <m/>
    <m/>
  </r>
  <r>
    <s v="120611000180-0"/>
    <x v="39"/>
    <m/>
    <s v="Esmeriladora Recta 1/4"/>
    <s v="02.10.2013"/>
    <n v="172777"/>
    <n v="89268.12"/>
    <s v="ZLIN"/>
    <n v="10"/>
    <n v="0"/>
    <n v="0"/>
    <n v="0"/>
    <s v="ZLIN"/>
    <n v="10"/>
    <n v="0"/>
    <n v="0"/>
    <n v="0"/>
    <m/>
    <m/>
    <m/>
  </r>
  <r>
    <s v="120611000181-0"/>
    <x v="39"/>
    <m/>
    <s v="PISTOLA DE IMPACTO ESPIGA 19.05MM"/>
    <s v="02.10.2013"/>
    <n v="349159.83"/>
    <n v="180399.24000000002"/>
    <s v="ZLIN"/>
    <n v="10"/>
    <n v="0"/>
    <n v="0"/>
    <n v="0"/>
    <s v="ZLIN"/>
    <n v="10"/>
    <n v="0"/>
    <n v="0"/>
    <n v="0"/>
    <m/>
    <m/>
    <m/>
  </r>
  <r>
    <s v="120611000182-0"/>
    <x v="39"/>
    <m/>
    <s v="PISTOLA DE IMPACTO ESPIGA 12.7 MM"/>
    <s v="02.10.2013"/>
    <n v="115343.62"/>
    <n v="59594.2"/>
    <s v="ZLIN"/>
    <n v="10"/>
    <n v="0"/>
    <n v="0"/>
    <n v="0"/>
    <s v="ZLIN"/>
    <n v="10"/>
    <n v="0"/>
    <n v="0"/>
    <n v="0"/>
    <m/>
    <m/>
    <m/>
  </r>
  <r>
    <s v="120611000183-0"/>
    <x v="39"/>
    <m/>
    <s v="PISTOLA DE IMPACTO ESPIGA 12.7 MM"/>
    <s v="02.10.2013"/>
    <n v="115343.62"/>
    <n v="59594.2"/>
    <s v="ZLIN"/>
    <n v="10"/>
    <n v="0"/>
    <n v="0"/>
    <n v="0"/>
    <s v="ZLIN"/>
    <n v="10"/>
    <n v="0"/>
    <n v="0"/>
    <n v="0"/>
    <m/>
    <m/>
    <m/>
  </r>
  <r>
    <s v="120611000184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85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86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87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88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89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0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1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2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3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4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5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6-0"/>
    <x v="39"/>
    <m/>
    <s v="Esmeriladora Angular 230mm"/>
    <s v="04.09.2013"/>
    <n v="95845.28"/>
    <n v="50318.78"/>
    <s v="ZLIN"/>
    <n v="10"/>
    <n v="0"/>
    <n v="0"/>
    <n v="0"/>
    <s v="ZLIN"/>
    <n v="10"/>
    <n v="0"/>
    <n v="0"/>
    <n v="0"/>
    <m/>
    <m/>
    <m/>
  </r>
  <r>
    <s v="120611000197-0"/>
    <x v="39"/>
    <m/>
    <s v="Rompedora de Concreto"/>
    <s v="04.09.2013"/>
    <n v="343445.22"/>
    <n v="180308.72999999998"/>
    <s v="ZLIN"/>
    <n v="10"/>
    <n v="0"/>
    <n v="0"/>
    <n v="0"/>
    <s v="ZLIN"/>
    <n v="10"/>
    <n v="0"/>
    <n v="0"/>
    <n v="0"/>
    <m/>
    <m/>
    <m/>
  </r>
  <r>
    <s v="120611000198-0"/>
    <x v="39"/>
    <m/>
    <s v="Modulo de Presion y vacio"/>
    <s v="29.08.2013"/>
    <n v="283387.05"/>
    <n v="151139.75999999998"/>
    <s v="ZLIN"/>
    <n v="10"/>
    <n v="0"/>
    <n v="0"/>
    <n v="0"/>
    <s v="ZLIN"/>
    <n v="10"/>
    <n v="0"/>
    <n v="0"/>
    <n v="0"/>
    <m/>
    <m/>
    <m/>
  </r>
  <r>
    <s v="120611000199-0"/>
    <x v="39"/>
    <m/>
    <s v="Modulo de Presion y vacio"/>
    <s v="29.08.2013"/>
    <n v="283387.05"/>
    <n v="151139.75999999998"/>
    <s v="ZLIN"/>
    <n v="10"/>
    <n v="0"/>
    <n v="0"/>
    <n v="0"/>
    <s v="ZLIN"/>
    <n v="10"/>
    <n v="0"/>
    <n v="0"/>
    <n v="0"/>
    <m/>
    <m/>
    <m/>
  </r>
  <r>
    <s v="120611000200-0"/>
    <x v="39"/>
    <m/>
    <s v="Osciloscopio Portatil"/>
    <s v="29.08.2013"/>
    <n v="2580743.17"/>
    <n v="1376396.3599999999"/>
    <s v="ZLIN"/>
    <n v="10"/>
    <n v="0"/>
    <n v="0"/>
    <n v="0"/>
    <s v="ZLIN"/>
    <n v="10"/>
    <n v="0"/>
    <n v="0"/>
    <n v="0"/>
    <m/>
    <m/>
    <m/>
  </r>
  <r>
    <s v="120611000201-0"/>
    <x v="39"/>
    <m/>
    <s v="LEVANTADOR CADENA TIPO PULL IF 1.5 TON"/>
    <s v="27.08.2013"/>
    <n v="199241.60000000001"/>
    <n v="82667.790000000008"/>
    <s v="ZLIN"/>
    <n v="15"/>
    <n v="0"/>
    <n v="0"/>
    <n v="0"/>
    <s v="ZLIN"/>
    <n v="10"/>
    <n v="0"/>
    <n v="0"/>
    <n v="0"/>
    <m/>
    <m/>
    <m/>
  </r>
  <r>
    <s v="120611000202-0"/>
    <x v="39"/>
    <m/>
    <s v="LEVANTADOR CADENA TIPO PULL IF 1.5.TON"/>
    <s v="27.08.2013"/>
    <n v="199241.60000000001"/>
    <n v="82667.790000000008"/>
    <s v="ZLIN"/>
    <n v="15"/>
    <n v="0"/>
    <n v="0"/>
    <n v="0"/>
    <s v="ZLIN"/>
    <n v="10"/>
    <n v="0"/>
    <n v="0"/>
    <n v="0"/>
    <m/>
    <m/>
    <m/>
  </r>
  <r>
    <s v="120611000203-0"/>
    <x v="39"/>
    <m/>
    <s v="LEVANTADOR CADENA TIPO PULL IF 1.5 TON"/>
    <s v="27.08.2013"/>
    <n v="199241.60000000001"/>
    <n v="82667.790000000008"/>
    <s v="ZLIN"/>
    <n v="15"/>
    <n v="0"/>
    <n v="0"/>
    <n v="0"/>
    <s v="ZLIN"/>
    <n v="10"/>
    <n v="0"/>
    <n v="0"/>
    <n v="0"/>
    <m/>
    <m/>
    <m/>
  </r>
  <r>
    <s v="120611000204-0"/>
    <x v="39"/>
    <m/>
    <s v="LEVANTADOR CADENA TIPO PULL IF 1.5 TON"/>
    <s v="27.08.2013"/>
    <n v="199241.60000000001"/>
    <n v="82667.790000000008"/>
    <s v="ZLIN"/>
    <n v="15"/>
    <n v="0"/>
    <n v="0"/>
    <n v="0"/>
    <s v="ZLIN"/>
    <n v="10"/>
    <n v="0"/>
    <n v="0"/>
    <n v="0"/>
    <m/>
    <m/>
    <m/>
  </r>
  <r>
    <s v="120611000205-0"/>
    <x v="39"/>
    <m/>
    <s v="CALENTADOR PORTATIL DE AIRE"/>
    <s v="20.08.2013"/>
    <n v="1446449.02"/>
    <n v="771439.47"/>
    <s v="ZLIN"/>
    <n v="10"/>
    <n v="0"/>
    <n v="0"/>
    <n v="0"/>
    <s v="ZLIN"/>
    <n v="10"/>
    <n v="0"/>
    <n v="0"/>
    <n v="0"/>
    <m/>
    <m/>
    <m/>
  </r>
  <r>
    <s v="120611000206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07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08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09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0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1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2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3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4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5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6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7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8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19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20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21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22-0"/>
    <x v="39"/>
    <m/>
    <s v="Taladro Percutor Electrico Portatil"/>
    <s v="20.08.2013"/>
    <n v="84760.17"/>
    <n v="45205.43"/>
    <s v="ZLIN"/>
    <n v="10"/>
    <n v="0"/>
    <n v="0"/>
    <n v="0"/>
    <s v="ZLIN"/>
    <n v="10"/>
    <n v="0"/>
    <n v="0"/>
    <n v="0"/>
    <m/>
    <m/>
    <m/>
  </r>
  <r>
    <s v="120611000223-0"/>
    <x v="39"/>
    <m/>
    <s v="MODULO PRESION MANOMETRICA 6900 KPa"/>
    <s v="19.08.2013"/>
    <n v="760860.25"/>
    <n v="405792.13"/>
    <s v="ZLIN"/>
    <n v="10"/>
    <n v="0"/>
    <n v="0"/>
    <n v="0"/>
    <s v="ZLIN"/>
    <n v="10"/>
    <n v="0"/>
    <n v="0"/>
    <n v="0"/>
    <m/>
    <m/>
    <m/>
  </r>
  <r>
    <s v="120611000224-0"/>
    <x v="39"/>
    <m/>
    <s v="MODULO PRESION MANOMETRICA 6900 KPa"/>
    <s v="19.08.2013"/>
    <n v="760860.25"/>
    <n v="405792.13"/>
    <s v="ZLIN"/>
    <n v="10"/>
    <n v="0"/>
    <n v="0"/>
    <n v="0"/>
    <s v="ZLIN"/>
    <n v="10"/>
    <n v="0"/>
    <n v="0"/>
    <n v="0"/>
    <m/>
    <m/>
    <m/>
  </r>
  <r>
    <s v="120611000225-0"/>
    <x v="39"/>
    <m/>
    <s v="MODULO PRESION MANOMETRICA 6900 KPa"/>
    <s v="19.08.2013"/>
    <n v="760860.25"/>
    <n v="405792.13"/>
    <s v="ZLIN"/>
    <n v="10"/>
    <n v="0"/>
    <n v="0"/>
    <n v="0"/>
    <s v="ZLIN"/>
    <n v="10"/>
    <n v="0"/>
    <n v="0"/>
    <n v="0"/>
    <m/>
    <m/>
    <m/>
  </r>
  <r>
    <s v="120611000226-0"/>
    <x v="39"/>
    <m/>
    <s v="MODULO PRESION MANOMETRICA 6900 KPa"/>
    <s v="19.08.2013"/>
    <n v="760860.25"/>
    <n v="405792.13"/>
    <s v="ZLIN"/>
    <n v="10"/>
    <n v="0"/>
    <n v="0"/>
    <n v="0"/>
    <s v="ZLIN"/>
    <n v="10"/>
    <n v="0"/>
    <n v="0"/>
    <n v="0"/>
    <m/>
    <m/>
    <m/>
  </r>
  <r>
    <s v="120611000227-0"/>
    <x v="39"/>
    <m/>
    <s v="MODULO PRESION MANOMETRICA 6900 KPa"/>
    <s v="19.08.2013"/>
    <n v="760860.25"/>
    <n v="405792.13"/>
    <s v="ZLIN"/>
    <n v="10"/>
    <n v="0"/>
    <n v="0"/>
    <n v="0"/>
    <s v="ZLIN"/>
    <n v="10"/>
    <n v="0"/>
    <n v="0"/>
    <n v="0"/>
    <m/>
    <m/>
    <m/>
  </r>
  <r>
    <s v="120611000228-0"/>
    <x v="39"/>
    <m/>
    <s v="MODULO PRESION MANOMETRICA 6900 KPa"/>
    <s v="19.08.2013"/>
    <n v="760860.25"/>
    <n v="405792.13"/>
    <s v="ZLIN"/>
    <n v="10"/>
    <n v="0"/>
    <n v="0"/>
    <n v="0"/>
    <s v="ZLIN"/>
    <n v="10"/>
    <n v="0"/>
    <n v="0"/>
    <n v="0"/>
    <m/>
    <m/>
    <m/>
  </r>
  <r>
    <s v="120611000229-0"/>
    <x v="39"/>
    <m/>
    <s v="MODULO PRESION MANOMETRICA 20700 KPa"/>
    <s v="19.08.2013"/>
    <n v="1229094.25"/>
    <n v="655516.93000000005"/>
    <s v="ZLIN"/>
    <n v="10"/>
    <n v="0"/>
    <n v="0"/>
    <n v="0"/>
    <s v="ZLIN"/>
    <n v="10"/>
    <n v="0"/>
    <n v="0"/>
    <n v="0"/>
    <m/>
    <m/>
    <m/>
  </r>
  <r>
    <s v="120611000230-0"/>
    <x v="39"/>
    <m/>
    <s v="MODULO PRESION MANOMETRICA 20700 KPa"/>
    <s v="19.08.2013"/>
    <n v="1229094.25"/>
    <n v="655516.93000000005"/>
    <s v="ZLIN"/>
    <n v="10"/>
    <n v="0"/>
    <n v="0"/>
    <n v="0"/>
    <s v="ZLIN"/>
    <n v="10"/>
    <n v="0"/>
    <n v="0"/>
    <n v="0"/>
    <m/>
    <m/>
    <m/>
  </r>
  <r>
    <s v="120611000231-0"/>
    <x v="39"/>
    <m/>
    <s v="MODULO PRESION MANOMETRICA 20700 KPa"/>
    <s v="19.08.2013"/>
    <n v="1229094.25"/>
    <n v="655516.93000000005"/>
    <s v="ZLIN"/>
    <n v="10"/>
    <n v="0"/>
    <n v="0"/>
    <n v="0"/>
    <s v="ZLIN"/>
    <n v="10"/>
    <n v="0"/>
    <n v="0"/>
    <n v="0"/>
    <m/>
    <m/>
    <m/>
  </r>
  <r>
    <s v="120611000232-0"/>
    <x v="39"/>
    <m/>
    <s v="MODULO PRESION MANOMETRICA 20700 KPa"/>
    <s v="19.08.2013"/>
    <n v="1229089.24"/>
    <n v="655514.26"/>
    <s v="ZLIN"/>
    <n v="10"/>
    <n v="0"/>
    <n v="0"/>
    <n v="0"/>
    <s v="ZLIN"/>
    <n v="10"/>
    <n v="0"/>
    <n v="0"/>
    <n v="0"/>
    <m/>
    <m/>
    <m/>
  </r>
  <r>
    <s v="120611000233-0"/>
    <x v="39"/>
    <m/>
    <s v="ROMANA PARA PESAR QUIMICOS"/>
    <s v="13.08.2013"/>
    <n v="1984972.23"/>
    <n v="823589.35999999987"/>
    <s v="ZLIN"/>
    <n v="15"/>
    <n v="0"/>
    <n v="0"/>
    <n v="0"/>
    <s v="ZLIN"/>
    <n v="10"/>
    <n v="0"/>
    <n v="0"/>
    <n v="0"/>
    <m/>
    <m/>
    <m/>
  </r>
  <r>
    <s v="120611000234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35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36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37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38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39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40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41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42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43-0"/>
    <x v="39"/>
    <m/>
    <s v="Taladro / Destornillador con Bateria"/>
    <s v="12.08.2013"/>
    <n v="142634.25"/>
    <n v="76071.600000000006"/>
    <s v="ZLIN"/>
    <n v="10"/>
    <n v="0"/>
    <n v="0"/>
    <n v="0"/>
    <s v="ZLIN"/>
    <n v="10"/>
    <n v="0"/>
    <n v="0"/>
    <n v="0"/>
    <m/>
    <m/>
    <m/>
  </r>
  <r>
    <s v="120611000244-0"/>
    <x v="39"/>
    <m/>
    <s v="Esmeriladora Recta 50mm"/>
    <s v="12.08.2013"/>
    <n v="107350"/>
    <n v="57253.33"/>
    <s v="ZLIN"/>
    <n v="10"/>
    <n v="0"/>
    <n v="0"/>
    <n v="0"/>
    <s v="ZLIN"/>
    <n v="10"/>
    <n v="0"/>
    <n v="0"/>
    <n v="0"/>
    <m/>
    <m/>
    <m/>
  </r>
  <r>
    <s v="120611000245-0"/>
    <x v="39"/>
    <m/>
    <s v="Esmeriladora Recta 50mm"/>
    <s v="12.08.2013"/>
    <n v="107350"/>
    <n v="57253.33"/>
    <s v="ZLIN"/>
    <n v="10"/>
    <n v="0"/>
    <n v="0"/>
    <n v="0"/>
    <s v="ZLIN"/>
    <n v="10"/>
    <n v="0"/>
    <n v="0"/>
    <n v="0"/>
    <m/>
    <m/>
    <m/>
  </r>
  <r>
    <s v="120611000246-0"/>
    <x v="39"/>
    <m/>
    <s v="Esmeriladora Recta 50mm"/>
    <s v="12.08.2013"/>
    <n v="107350"/>
    <n v="57253.33"/>
    <s v="ZLIN"/>
    <n v="10"/>
    <n v="0"/>
    <n v="0"/>
    <n v="0"/>
    <s v="ZLIN"/>
    <n v="10"/>
    <n v="0"/>
    <n v="0"/>
    <n v="0"/>
    <m/>
    <m/>
    <m/>
  </r>
  <r>
    <s v="120611000247-0"/>
    <x v="39"/>
    <m/>
    <s v="Esmeriladora Recta 50mm"/>
    <s v="12.08.2013"/>
    <n v="107350"/>
    <n v="57253.33"/>
    <s v="ZLIN"/>
    <n v="10"/>
    <n v="0"/>
    <n v="0"/>
    <n v="0"/>
    <s v="ZLIN"/>
    <n v="10"/>
    <n v="0"/>
    <n v="0"/>
    <n v="0"/>
    <m/>
    <m/>
    <m/>
  </r>
  <r>
    <s v="120611000248-0"/>
    <x v="39"/>
    <m/>
    <s v="Esmeriladora Recta 50mm"/>
    <s v="12.08.2013"/>
    <n v="107350"/>
    <n v="57253.33"/>
    <s v="ZLIN"/>
    <n v="10"/>
    <n v="0"/>
    <n v="0"/>
    <n v="0"/>
    <s v="ZLIN"/>
    <n v="10"/>
    <n v="0"/>
    <n v="0"/>
    <n v="0"/>
    <m/>
    <m/>
    <m/>
  </r>
  <r>
    <s v="120611000249-0"/>
    <x v="39"/>
    <m/>
    <s v="Esmeriladora Recta 50mm"/>
    <s v="12.08.2013"/>
    <n v="107350"/>
    <n v="57253.33"/>
    <s v="ZLIN"/>
    <n v="10"/>
    <n v="0"/>
    <n v="0"/>
    <n v="0"/>
    <s v="ZLIN"/>
    <n v="10"/>
    <n v="0"/>
    <n v="0"/>
    <n v="0"/>
    <m/>
    <m/>
    <m/>
  </r>
  <r>
    <s v="120611000250-0"/>
    <x v="39"/>
    <m/>
    <s v="ENGRASADORA ALTA PRESION Y KIT LUBRIC"/>
    <s v="31.07.2013"/>
    <n v="1413234.5"/>
    <n v="765502.02"/>
    <s v="ZLIN"/>
    <n v="10"/>
    <n v="0"/>
    <n v="0"/>
    <n v="0"/>
    <s v="ZLIN"/>
    <n v="10"/>
    <n v="0"/>
    <n v="0"/>
    <n v="0"/>
    <m/>
    <m/>
    <m/>
  </r>
  <r>
    <s v="120611000251-0"/>
    <x v="39"/>
    <m/>
    <s v="ENGRASADORA ALTA PRESION Y KIT LUBRIC"/>
    <s v="31.07.2013"/>
    <n v="1413234.5"/>
    <n v="765502.02"/>
    <s v="ZLIN"/>
    <n v="10"/>
    <n v="0"/>
    <n v="0"/>
    <n v="0"/>
    <s v="ZLIN"/>
    <n v="10"/>
    <n v="0"/>
    <n v="0"/>
    <n v="0"/>
    <m/>
    <m/>
    <m/>
  </r>
  <r>
    <s v="120611000252-0"/>
    <x v="39"/>
    <m/>
    <s v="ENGRASADORA ALTA PRESION Y KIT LUBRIC"/>
    <s v="31.07.2013"/>
    <n v="1413234.5"/>
    <n v="765502.02"/>
    <s v="ZLIN"/>
    <n v="10"/>
    <n v="0"/>
    <n v="0"/>
    <n v="0"/>
    <s v="ZLIN"/>
    <n v="10"/>
    <n v="0"/>
    <n v="0"/>
    <n v="0"/>
    <m/>
    <m/>
    <m/>
  </r>
  <r>
    <s v="120611000253-0"/>
    <x v="39"/>
    <m/>
    <s v="Aspiradora Industrial Portatil"/>
    <s v="30.07.2013"/>
    <n v="0"/>
    <n v="0"/>
    <s v="ZLIN"/>
    <n v="10"/>
    <n v="0"/>
    <n v="0"/>
    <n v="0"/>
    <s v="ZLIN"/>
    <n v="10"/>
    <n v="0"/>
    <n v="0"/>
    <n v="0"/>
    <m/>
    <m/>
    <m/>
  </r>
  <r>
    <s v="120611000254-0"/>
    <x v="39"/>
    <m/>
    <s v="plomada digital"/>
    <s v="26.07.2013"/>
    <n v="190781.94"/>
    <n v="103340.21"/>
    <s v="ZLIN"/>
    <n v="10"/>
    <n v="0"/>
    <n v="0"/>
    <n v="0"/>
    <s v="ZLIN"/>
    <n v="10"/>
    <n v="0"/>
    <n v="0"/>
    <n v="0"/>
    <m/>
    <m/>
    <m/>
  </r>
  <r>
    <s v="120611000255-0"/>
    <x v="39"/>
    <m/>
    <s v="plomada digital"/>
    <s v="26.07.2013"/>
    <n v="190781.94"/>
    <n v="103340.21"/>
    <s v="ZLIN"/>
    <n v="10"/>
    <n v="0"/>
    <n v="0"/>
    <n v="0"/>
    <s v="ZLIN"/>
    <n v="10"/>
    <n v="0"/>
    <n v="0"/>
    <n v="0"/>
    <m/>
    <m/>
    <m/>
  </r>
  <r>
    <s v="120611000256-0"/>
    <x v="39"/>
    <m/>
    <s v="Abrazadera de tuberías"/>
    <s v="24.07.2013"/>
    <n v="1974223"/>
    <n v="1069370.79"/>
    <s v="ZLIN"/>
    <n v="10"/>
    <n v="0"/>
    <n v="0"/>
    <n v="0"/>
    <s v="ZLIN"/>
    <n v="10"/>
    <n v="0"/>
    <n v="0"/>
    <n v="0"/>
    <m/>
    <m/>
    <m/>
  </r>
  <r>
    <s v="120611000257-0"/>
    <x v="39"/>
    <m/>
    <s v="ESCAREADORA"/>
    <s v="24.07.2013"/>
    <n v="228115.36"/>
    <n v="123562.48999999999"/>
    <s v="ZLIN"/>
    <n v="10"/>
    <n v="0"/>
    <n v="0"/>
    <n v="0"/>
    <s v="ZLIN"/>
    <n v="10"/>
    <n v="0"/>
    <n v="0"/>
    <n v="0"/>
    <m/>
    <m/>
    <m/>
  </r>
  <r>
    <s v="120611000258-0"/>
    <x v="39"/>
    <m/>
    <s v="JUEGO OXIACETILENO"/>
    <s v="18.07.2013"/>
    <n v="593902.57999999996"/>
    <n v="321697.23999999993"/>
    <s v="ZLIN"/>
    <n v="10"/>
    <n v="0"/>
    <n v="0"/>
    <n v="0"/>
    <s v="ZLIN"/>
    <n v="10"/>
    <n v="0"/>
    <n v="0"/>
    <n v="0"/>
    <m/>
    <m/>
    <m/>
  </r>
  <r>
    <s v="120611000259-0"/>
    <x v="39"/>
    <m/>
    <s v="ESMERIL GRANDE"/>
    <s v="18.07.2013"/>
    <n v="154414.67000000001"/>
    <n v="83641.290000000008"/>
    <s v="ZLIN"/>
    <n v="10"/>
    <n v="0"/>
    <n v="0"/>
    <n v="0"/>
    <s v="ZLIN"/>
    <n v="10"/>
    <n v="0"/>
    <n v="0"/>
    <n v="0"/>
    <m/>
    <m/>
    <m/>
  </r>
  <r>
    <s v="120611000260-0"/>
    <x v="39"/>
    <m/>
    <s v="AMOLADORA RECTA"/>
    <s v="18.07.2013"/>
    <n v="101811.87"/>
    <n v="55148.109999999993"/>
    <s v="ZLIN"/>
    <n v="10"/>
    <n v="0"/>
    <n v="0"/>
    <n v="0"/>
    <s v="ZLIN"/>
    <n v="10"/>
    <n v="0"/>
    <n v="0"/>
    <n v="0"/>
    <m/>
    <m/>
    <m/>
  </r>
  <r>
    <s v="120611000261-0"/>
    <x v="39"/>
    <m/>
    <s v="ESMERILADORA ANGULAR NEUMATICA"/>
    <s v="18.07.2013"/>
    <n v="200795.63"/>
    <n v="108764.29000000001"/>
    <s v="ZLIN"/>
    <n v="10"/>
    <n v="0"/>
    <n v="0"/>
    <n v="0"/>
    <s v="ZLIN"/>
    <n v="10"/>
    <n v="0"/>
    <n v="0"/>
    <n v="0"/>
    <m/>
    <m/>
    <m/>
  </r>
  <r>
    <s v="120611000262-0"/>
    <x v="39"/>
    <m/>
    <s v="JUEGO PALANCAS SERV. PESADO"/>
    <s v="18.07.2013"/>
    <n v="131789.81"/>
    <n v="71386.14"/>
    <s v="ZLIN"/>
    <n v="10"/>
    <n v="0"/>
    <n v="0"/>
    <n v="0"/>
    <s v="ZLIN"/>
    <n v="10"/>
    <n v="0"/>
    <n v="0"/>
    <n v="0"/>
    <m/>
    <m/>
    <m/>
  </r>
  <r>
    <s v="120611000263-0"/>
    <x v="39"/>
    <m/>
    <s v="JUEGO HERRAMIENTAS INST. RODAMIENTOS"/>
    <s v="18.07.2013"/>
    <n v="820151.18"/>
    <n v="444248.56000000006"/>
    <s v="ZLIN"/>
    <n v="10"/>
    <n v="0"/>
    <n v="0"/>
    <n v="0"/>
    <s v="ZLIN"/>
    <n v="10"/>
    <n v="0"/>
    <n v="0"/>
    <n v="0"/>
    <m/>
    <m/>
    <m/>
  </r>
  <r>
    <s v="120611000264-0"/>
    <x v="39"/>
    <m/>
    <s v="PRENSA PARA TALADROS"/>
    <s v="18.07.2013"/>
    <n v="93327.55"/>
    <n v="39427.29"/>
    <s v="ZLIN"/>
    <n v="15"/>
    <n v="0"/>
    <n v="0"/>
    <n v="0"/>
    <s v="ZLIN"/>
    <n v="10"/>
    <n v="0"/>
    <n v="0"/>
    <n v="0"/>
    <m/>
    <m/>
    <m/>
  </r>
  <r>
    <s v="120611000265-0"/>
    <x v="39"/>
    <m/>
    <s v="PISTOLA IMPACTO NEUMATICA"/>
    <s v="18.07.2013"/>
    <n v="127264.84"/>
    <n v="68935.12"/>
    <s v="ZLIN"/>
    <n v="10"/>
    <n v="0"/>
    <n v="0"/>
    <n v="0"/>
    <s v="ZLIN"/>
    <n v="10"/>
    <n v="0"/>
    <n v="0"/>
    <n v="0"/>
    <m/>
    <m/>
    <m/>
  </r>
  <r>
    <s v="120611000266-0"/>
    <x v="39"/>
    <m/>
    <s v="RACHET NEUMATICO 3/8 &quot;"/>
    <s v="18.07.2013"/>
    <n v="87671.33"/>
    <n v="47488.630000000005"/>
    <s v="ZLIN"/>
    <n v="10"/>
    <n v="0"/>
    <n v="0"/>
    <n v="0"/>
    <s v="ZLIN"/>
    <n v="10"/>
    <n v="0"/>
    <n v="0"/>
    <n v="0"/>
    <m/>
    <m/>
    <m/>
  </r>
  <r>
    <s v="120611000267-0"/>
    <x v="39"/>
    <m/>
    <s v="MOTOSIERRA"/>
    <s v="18.07.2013"/>
    <n v="712683.09"/>
    <n v="386036.68"/>
    <s v="ZLIN"/>
    <n v="10"/>
    <n v="0"/>
    <n v="0"/>
    <n v="0"/>
    <s v="ZLIN"/>
    <n v="10"/>
    <n v="0"/>
    <n v="0"/>
    <n v="0"/>
    <m/>
    <m/>
    <m/>
  </r>
  <r>
    <s v="120611000268-0"/>
    <x v="39"/>
    <m/>
    <s v="scaner digital para materiales- (medidor)"/>
    <s v="17.07.2013"/>
    <n v="893985.49"/>
    <n v="484242.14999999997"/>
    <s v="ZLIN"/>
    <n v="10"/>
    <n v="0"/>
    <n v="0"/>
    <n v="0"/>
    <s v="ZLIN"/>
    <n v="10"/>
    <n v="0"/>
    <n v="0"/>
    <n v="0"/>
    <m/>
    <m/>
    <m/>
  </r>
  <r>
    <s v="120611000269-0"/>
    <x v="39"/>
    <m/>
    <s v="scaner digital para materiales- (medidor)"/>
    <s v="17.07.2013"/>
    <n v="893985.49"/>
    <n v="484242.14999999997"/>
    <s v="ZLIN"/>
    <n v="10"/>
    <n v="0"/>
    <n v="0"/>
    <n v="0"/>
    <s v="ZLIN"/>
    <n v="10"/>
    <n v="0"/>
    <n v="0"/>
    <n v="0"/>
    <m/>
    <m/>
    <m/>
  </r>
  <r>
    <s v="120611000270-0"/>
    <x v="39"/>
    <m/>
    <s v="ALINEADOR DE EJE"/>
    <s v="17.07.2013"/>
    <n v="10590000"/>
    <n v="5736250"/>
    <s v="ZLIN"/>
    <n v="10"/>
    <n v="0"/>
    <n v="0"/>
    <n v="0"/>
    <s v="ZLIN"/>
    <n v="10"/>
    <n v="0"/>
    <n v="0"/>
    <n v="0"/>
    <m/>
    <m/>
    <m/>
  </r>
  <r>
    <s v="120611000271-0"/>
    <x v="39"/>
    <m/>
    <s v="Cortadora de Empaques"/>
    <s v="12.07.2013"/>
    <n v="369453.5"/>
    <n v="200120.65"/>
    <s v="ZLIN"/>
    <n v="10"/>
    <n v="0"/>
    <n v="0"/>
    <n v="0"/>
    <s v="ZLIN"/>
    <n v="10"/>
    <n v="0"/>
    <n v="0"/>
    <n v="0"/>
    <m/>
    <m/>
    <m/>
  </r>
  <r>
    <s v="120611000272-0"/>
    <x v="39"/>
    <m/>
    <s v="ESCAREADORA"/>
    <s v="27.06.2013"/>
    <n v="228115.36"/>
    <n v="125463.44999999998"/>
    <s v="ZLIN"/>
    <n v="10"/>
    <n v="0"/>
    <n v="0"/>
    <n v="0"/>
    <s v="ZLIN"/>
    <n v="10"/>
    <n v="0"/>
    <n v="0"/>
    <n v="0"/>
    <m/>
    <m/>
    <m/>
  </r>
  <r>
    <s v="120611000273-0"/>
    <x v="39"/>
    <m/>
    <s v="ESCAREADORA"/>
    <s v="27.06.2013"/>
    <n v="228115.36"/>
    <n v="125463.44999999998"/>
    <s v="ZLIN"/>
    <n v="10"/>
    <n v="0"/>
    <n v="0"/>
    <n v="0"/>
    <s v="ZLIN"/>
    <n v="10"/>
    <n v="0"/>
    <n v="0"/>
    <n v="0"/>
    <m/>
    <m/>
    <m/>
  </r>
  <r>
    <s v="120611000274-0"/>
    <x v="39"/>
    <m/>
    <s v="NEGATOSCOPIO"/>
    <s v="25.06.2013"/>
    <n v="439319.99"/>
    <n v="241626"/>
    <s v="ZLIN"/>
    <n v="10"/>
    <n v="0"/>
    <n v="0"/>
    <n v="0"/>
    <s v="ZLIN"/>
    <n v="10"/>
    <n v="0"/>
    <n v="0"/>
    <n v="0"/>
    <m/>
    <m/>
    <m/>
  </r>
  <r>
    <s v="120611000275-0"/>
    <x v="39"/>
    <m/>
    <s v="NEGATOSCOPIO"/>
    <s v="25.06.2013"/>
    <n v="439319.99"/>
    <n v="241626"/>
    <s v="ZLIN"/>
    <n v="10"/>
    <n v="0"/>
    <n v="0"/>
    <n v="0"/>
    <s v="ZLIN"/>
    <n v="10"/>
    <n v="0"/>
    <n v="0"/>
    <n v="0"/>
    <m/>
    <m/>
    <m/>
  </r>
  <r>
    <s v="120611000276-0"/>
    <x v="39"/>
    <m/>
    <s v="Pistola neomática y accesorios"/>
    <s v="22.05.2013"/>
    <n v="135780"/>
    <n v="75810.5"/>
    <s v="ZLIN"/>
    <n v="10"/>
    <n v="0"/>
    <n v="0"/>
    <n v="0"/>
    <s v="ZLIN"/>
    <n v="10"/>
    <n v="0"/>
    <n v="0"/>
    <n v="0"/>
    <m/>
    <m/>
    <m/>
  </r>
  <r>
    <s v="120611000277-0"/>
    <x v="39"/>
    <m/>
    <s v="ESCALERA PLEGABLE"/>
    <s v="20.05.2013"/>
    <n v="130000"/>
    <n v="72583.33"/>
    <s v="ZLIN"/>
    <n v="10"/>
    <n v="0"/>
    <n v="0"/>
    <n v="0"/>
    <s v="ZLIN"/>
    <n v="10"/>
    <n v="0"/>
    <n v="0"/>
    <n v="0"/>
    <m/>
    <m/>
    <m/>
  </r>
  <r>
    <s v="120611000278-0"/>
    <x v="39"/>
    <m/>
    <s v="ESCALERA PLEGABLE"/>
    <s v="20.05.2013"/>
    <n v="130000"/>
    <n v="72583.33"/>
    <s v="ZLIN"/>
    <n v="10"/>
    <n v="0"/>
    <n v="0"/>
    <n v="0"/>
    <s v="ZLIN"/>
    <n v="10"/>
    <n v="0"/>
    <n v="0"/>
    <n v="0"/>
    <m/>
    <m/>
    <m/>
  </r>
  <r>
    <s v="120611000279-0"/>
    <x v="39"/>
    <m/>
    <s v="ESCALERA PLEGABLE"/>
    <s v="20.05.2013"/>
    <n v="130000.01"/>
    <n v="72583.329999999987"/>
    <s v="ZLIN"/>
    <n v="10"/>
    <n v="0"/>
    <n v="0"/>
    <n v="0"/>
    <s v="ZLIN"/>
    <n v="10"/>
    <n v="0"/>
    <n v="0"/>
    <n v="0"/>
    <m/>
    <m/>
    <m/>
  </r>
  <r>
    <s v="120611000280-0"/>
    <x v="39"/>
    <m/>
    <s v="TALADRO DE PERCUSIÓN"/>
    <s v="09.05.2013"/>
    <n v="99999.35"/>
    <n v="55832.970000000008"/>
    <s v="ZLIN"/>
    <n v="10"/>
    <n v="0"/>
    <n v="0"/>
    <n v="0"/>
    <s v="ZLIN"/>
    <n v="10"/>
    <n v="0"/>
    <n v="0"/>
    <n v="0"/>
    <m/>
    <m/>
    <m/>
  </r>
  <r>
    <s v="120611000281-0"/>
    <x v="39"/>
    <m/>
    <s v="TALADRO DE PERCUSIÓN"/>
    <s v="09.05.2013"/>
    <n v="99999.35"/>
    <n v="55832.970000000008"/>
    <s v="ZLIN"/>
    <n v="10"/>
    <n v="0"/>
    <n v="0"/>
    <n v="0"/>
    <s v="ZLIN"/>
    <n v="10"/>
    <n v="0"/>
    <n v="0"/>
    <n v="0"/>
    <m/>
    <m/>
    <m/>
  </r>
  <r>
    <s v="120611000282-0"/>
    <x v="39"/>
    <m/>
    <s v="TALADRO DE PERCUSIÓN"/>
    <s v="09.05.2013"/>
    <n v="99999.35"/>
    <n v="55832.970000000008"/>
    <s v="ZLIN"/>
    <n v="10"/>
    <n v="0"/>
    <n v="0"/>
    <n v="0"/>
    <s v="ZLIN"/>
    <n v="10"/>
    <n v="0"/>
    <n v="0"/>
    <n v="0"/>
    <m/>
    <m/>
    <m/>
  </r>
  <r>
    <s v="120611000283-0"/>
    <x v="39"/>
    <m/>
    <s v="TALADRO DE PERCUSIÓN"/>
    <s v="09.05.2013"/>
    <n v="99999.35"/>
    <n v="55832.970000000008"/>
    <s v="ZLIN"/>
    <n v="10"/>
    <n v="0"/>
    <n v="0"/>
    <n v="0"/>
    <s v="ZLIN"/>
    <n v="10"/>
    <n v="0"/>
    <n v="0"/>
    <n v="0"/>
    <m/>
    <m/>
    <m/>
  </r>
  <r>
    <s v="120611000284-0"/>
    <x v="39"/>
    <m/>
    <s v="ESMERILADORA GRANDE"/>
    <s v="09.05.2013"/>
    <n v="136278"/>
    <n v="76088.55"/>
    <s v="ZLIN"/>
    <n v="10"/>
    <n v="0"/>
    <n v="0"/>
    <n v="0"/>
    <s v="ZLIN"/>
    <n v="10"/>
    <n v="0"/>
    <n v="0"/>
    <n v="0"/>
    <m/>
    <m/>
    <m/>
  </r>
  <r>
    <s v="120611000285-0"/>
    <x v="39"/>
    <m/>
    <s v="ESMERILADORA GRANDE"/>
    <s v="09.05.2013"/>
    <n v="136278"/>
    <n v="76088.55"/>
    <s v="ZLIN"/>
    <n v="10"/>
    <n v="0"/>
    <n v="0"/>
    <n v="0"/>
    <s v="ZLIN"/>
    <n v="10"/>
    <n v="0"/>
    <n v="0"/>
    <n v="0"/>
    <m/>
    <m/>
    <m/>
  </r>
  <r>
    <s v="120611000286-0"/>
    <x v="39"/>
    <m/>
    <s v="ESMERILADORA GRANDE"/>
    <s v="09.05.2013"/>
    <n v="136278"/>
    <n v="76088.55"/>
    <s v="ZLIN"/>
    <n v="10"/>
    <n v="0"/>
    <n v="0"/>
    <n v="0"/>
    <s v="ZLIN"/>
    <n v="10"/>
    <n v="0"/>
    <n v="0"/>
    <n v="0"/>
    <m/>
    <m/>
    <m/>
  </r>
  <r>
    <s v="120611000287-0"/>
    <x v="39"/>
    <m/>
    <s v="ESCARIADORA NEUMATICO"/>
    <s v="09.05.2013"/>
    <n v="167505.34"/>
    <n v="93523.81"/>
    <s v="ZLIN"/>
    <n v="10"/>
    <n v="0"/>
    <n v="0"/>
    <n v="0"/>
    <s v="ZLIN"/>
    <n v="10"/>
    <n v="0"/>
    <n v="0"/>
    <n v="0"/>
    <m/>
    <m/>
    <m/>
  </r>
  <r>
    <s v="120611000288-0"/>
    <x v="39"/>
    <m/>
    <s v="ESCARIADORA NEUMATICO"/>
    <s v="09.05.2013"/>
    <n v="167505.34"/>
    <n v="93523.81"/>
    <s v="ZLIN"/>
    <n v="10"/>
    <n v="0"/>
    <n v="0"/>
    <n v="0"/>
    <s v="ZLIN"/>
    <n v="10"/>
    <n v="0"/>
    <n v="0"/>
    <n v="0"/>
    <m/>
    <m/>
    <m/>
  </r>
  <r>
    <s v="120611000289-0"/>
    <x v="39"/>
    <m/>
    <s v="ESCARIADORA NEUMATICO"/>
    <s v="09.05.2013"/>
    <n v="167505.32"/>
    <n v="93523.790000000008"/>
    <s v="ZLIN"/>
    <n v="10"/>
    <n v="0"/>
    <n v="0"/>
    <n v="0"/>
    <s v="ZLIN"/>
    <n v="10"/>
    <n v="0"/>
    <n v="0"/>
    <n v="0"/>
    <m/>
    <m/>
    <m/>
  </r>
  <r>
    <s v="120611000290-0"/>
    <x v="39"/>
    <m/>
    <s v="Pistola de Impacto"/>
    <s v="09.05.2013"/>
    <n v="112525.5"/>
    <n v="62826.74"/>
    <s v="ZLIN"/>
    <n v="10"/>
    <n v="0"/>
    <n v="0"/>
    <n v="0"/>
    <s v="ZLIN"/>
    <n v="10"/>
    <n v="0"/>
    <n v="0"/>
    <n v="0"/>
    <m/>
    <m/>
    <m/>
  </r>
  <r>
    <s v="120611000291-0"/>
    <x v="39"/>
    <m/>
    <s v="Cortador y mezclador para acetileno"/>
    <s v="09.05.2013"/>
    <n v="291540"/>
    <n v="162776.5"/>
    <s v="ZLIN"/>
    <n v="10"/>
    <n v="0"/>
    <n v="0"/>
    <n v="0"/>
    <s v="ZLIN"/>
    <n v="10"/>
    <n v="0"/>
    <n v="0"/>
    <n v="0"/>
    <m/>
    <m/>
    <m/>
  </r>
  <r>
    <s v="120611000292-0"/>
    <x v="39"/>
    <m/>
    <s v="ANDAMIO DE ALUMINIO"/>
    <s v="22.03.2013"/>
    <n v="58110200"/>
    <n v="33413365"/>
    <s v="ZLIN"/>
    <n v="10"/>
    <n v="0"/>
    <n v="0"/>
    <n v="0"/>
    <s v="ZLIN"/>
    <n v="10"/>
    <n v="0"/>
    <n v="0"/>
    <n v="0"/>
    <m/>
    <m/>
    <m/>
  </r>
  <r>
    <s v="120611000293-0"/>
    <x v="39"/>
    <m/>
    <s v="TALADRO"/>
    <s v="01.03.2013"/>
    <n v="217630.77"/>
    <n v="125137.69999999998"/>
    <s v="ZLIN"/>
    <n v="10"/>
    <n v="0"/>
    <n v="0"/>
    <n v="0"/>
    <s v="ZLIN"/>
    <n v="10"/>
    <n v="0"/>
    <n v="0"/>
    <n v="0"/>
    <m/>
    <m/>
    <m/>
  </r>
  <r>
    <s v="120611000294-0"/>
    <x v="39"/>
    <m/>
    <s v="ASPIRADORA INDUSTRIAL"/>
    <s v="25.02.2013"/>
    <n v="295165.03999999998"/>
    <n v="172179.59999999998"/>
    <s v="ZLIN"/>
    <n v="10"/>
    <n v="0"/>
    <n v="0"/>
    <n v="0"/>
    <s v="ZLIN"/>
    <n v="10"/>
    <n v="0"/>
    <n v="0"/>
    <n v="0"/>
    <m/>
    <m/>
    <m/>
  </r>
  <r>
    <s v="120611000295-0"/>
    <x v="39"/>
    <m/>
    <s v="HERRAMIENTA PARA DEFENSAS DEL MUELLE"/>
    <s v="12.02.2013"/>
    <n v="105276.5"/>
    <n v="61411.29"/>
    <s v="ZLIN"/>
    <n v="10"/>
    <n v="0"/>
    <n v="0"/>
    <n v="0"/>
    <s v="ZLIN"/>
    <n v="10"/>
    <n v="0"/>
    <n v="0"/>
    <n v="0"/>
    <m/>
    <m/>
    <m/>
  </r>
  <r>
    <s v="120611000296-0"/>
    <x v="39"/>
    <m/>
    <s v="ENGRASADORA PARA LPG"/>
    <s v="18.12.2012"/>
    <n v="440929.16"/>
    <n v="264557.5"/>
    <s v="ZLIN"/>
    <n v="10"/>
    <n v="0"/>
    <n v="0"/>
    <n v="0"/>
    <s v="ZLIN"/>
    <n v="10"/>
    <n v="0"/>
    <n v="0"/>
    <n v="0"/>
    <m/>
    <m/>
    <m/>
  </r>
  <r>
    <s v="120611000297-0"/>
    <x v="39"/>
    <m/>
    <s v="ENGRASADORA PARA LPG"/>
    <s v="18.12.2012"/>
    <n v="440929.17"/>
    <n v="264557.51"/>
    <s v="ZLIN"/>
    <n v="10"/>
    <n v="0"/>
    <n v="0"/>
    <n v="0"/>
    <s v="ZLIN"/>
    <n v="10"/>
    <n v="0"/>
    <n v="0"/>
    <n v="0"/>
    <m/>
    <m/>
    <m/>
  </r>
  <r>
    <s v="120611000298-0"/>
    <x v="39"/>
    <m/>
    <s v=" DESCAMADOR DE AGUJA (ESCAREADORA )"/>
    <s v="15.11.2012"/>
    <n v="155999.51999999999"/>
    <n v="94899.699999999983"/>
    <s v="ZLIN"/>
    <n v="10"/>
    <n v="0"/>
    <n v="0"/>
    <n v="0"/>
    <s v="ZLIN"/>
    <n v="10"/>
    <n v="0"/>
    <n v="0"/>
    <n v="0"/>
    <m/>
    <m/>
    <m/>
  </r>
  <r>
    <s v="120611000299-0"/>
    <x v="39"/>
    <m/>
    <s v="DESCAMADOR DE AGUJA ( ESCAREADORA )"/>
    <s v="15.11.2012"/>
    <n v="155999.53"/>
    <n v="94899.709999999992"/>
    <s v="ZLIN"/>
    <n v="10"/>
    <n v="0"/>
    <n v="0"/>
    <n v="0"/>
    <s v="ZLIN"/>
    <n v="10"/>
    <n v="0"/>
    <n v="0"/>
    <n v="0"/>
    <m/>
    <m/>
    <m/>
  </r>
  <r>
    <s v="120611000300-0"/>
    <x v="39"/>
    <m/>
    <s v="KIT DE HERRAMIENTAS (INCLUYE MICROTELEFONO)"/>
    <s v="05.10.2012"/>
    <n v="595000"/>
    <n v="366916.67000000004"/>
    <s v="ZLIN"/>
    <n v="10"/>
    <n v="0"/>
    <n v="0"/>
    <n v="0"/>
    <s v="ZLIN"/>
    <n v="10"/>
    <n v="0"/>
    <n v="0"/>
    <n v="0"/>
    <m/>
    <m/>
    <m/>
  </r>
  <r>
    <s v="120611000301-0"/>
    <x v="39"/>
    <m/>
    <s v="ARRANCADOR TIPO AUTOTRANSFORMADOR"/>
    <s v="30.09.2012"/>
    <n v="0"/>
    <n v="0"/>
    <s v="ZLIN"/>
    <n v="7"/>
    <n v="0"/>
    <n v="0"/>
    <n v="0"/>
    <s v="ZLIN"/>
    <n v="7"/>
    <n v="0"/>
    <n v="0"/>
    <n v="0"/>
    <m/>
    <m/>
    <m/>
  </r>
  <r>
    <s v="120611000302-0"/>
    <x v="39"/>
    <m/>
    <s v="ACCESORIO PARA EQUIPO ARREGLO DE FASE"/>
    <s v="13.09.2012"/>
    <n v="15851685.289999999"/>
    <n v="10466774.559999999"/>
    <s v="ZLIN"/>
    <n v="10"/>
    <n v="0"/>
    <n v="0"/>
    <n v="0"/>
    <s v="ZLIN"/>
    <n v="10"/>
    <n v="0"/>
    <n v="0"/>
    <n v="0"/>
    <m/>
    <m/>
    <m/>
  </r>
  <r>
    <s v="120611000303-0"/>
    <x v="39"/>
    <m/>
    <s v="MARTILLO DEMOLEDOR"/>
    <s v="04.09.2012"/>
    <n v="675480.1"/>
    <n v="422175.05999999994"/>
    <s v="ZLIN"/>
    <n v="10"/>
    <n v="0"/>
    <n v="0"/>
    <n v="0"/>
    <s v="ZLIN"/>
    <n v="10"/>
    <n v="0"/>
    <n v="0"/>
    <n v="0"/>
    <m/>
    <m/>
    <m/>
  </r>
  <r>
    <s v="120611000304-0"/>
    <x v="39"/>
    <m/>
    <s v="MARTILLO DEMOLEDOR"/>
    <s v="04.09.2012"/>
    <n v="675480.1"/>
    <n v="422175.05999999994"/>
    <s v="ZLIN"/>
    <n v="10"/>
    <n v="0"/>
    <n v="0"/>
    <n v="0"/>
    <s v="ZLIN"/>
    <n v="10"/>
    <n v="0"/>
    <n v="0"/>
    <n v="0"/>
    <m/>
    <m/>
    <m/>
  </r>
  <r>
    <s v="120611000305-0"/>
    <x v="39"/>
    <m/>
    <s v="Pistolas de impacto"/>
    <s v="31.08.2012"/>
    <n v="412656.23"/>
    <n v="261348.93999999997"/>
    <s v="ZLIN"/>
    <n v="10"/>
    <n v="0"/>
    <n v="0"/>
    <n v="0"/>
    <s v="ZLIN"/>
    <n v="10"/>
    <n v="0"/>
    <n v="0"/>
    <n v="0"/>
    <m/>
    <m/>
    <m/>
  </r>
  <r>
    <s v="120611000306-0"/>
    <x v="39"/>
    <m/>
    <s v="Pistolas de impacto"/>
    <s v="31.08.2012"/>
    <n v="412656.23"/>
    <n v="261348.93999999997"/>
    <s v="ZLIN"/>
    <n v="10"/>
    <n v="0"/>
    <n v="0"/>
    <n v="0"/>
    <s v="ZLIN"/>
    <n v="10"/>
    <n v="0"/>
    <n v="0"/>
    <n v="0"/>
    <m/>
    <m/>
    <m/>
  </r>
  <r>
    <s v="120611000307-0"/>
    <x v="39"/>
    <m/>
    <s v="Pistolas de impacto"/>
    <s v="31.08.2012"/>
    <n v="412656.23"/>
    <n v="261348.93999999997"/>
    <s v="ZLIN"/>
    <n v="10"/>
    <n v="0"/>
    <n v="0"/>
    <n v="0"/>
    <s v="ZLIN"/>
    <n v="10"/>
    <n v="0"/>
    <n v="0"/>
    <n v="0"/>
    <m/>
    <m/>
    <m/>
  </r>
  <r>
    <s v="120611000308-0"/>
    <x v="39"/>
    <m/>
    <s v="Pistolas de impacto"/>
    <s v="31.08.2012"/>
    <n v="551150.43999999994"/>
    <n v="349061.93999999994"/>
    <s v="ZLIN"/>
    <n v="10"/>
    <n v="0"/>
    <n v="0"/>
    <n v="0"/>
    <s v="ZLIN"/>
    <n v="10"/>
    <n v="0"/>
    <n v="0"/>
    <n v="0"/>
    <m/>
    <m/>
    <m/>
  </r>
  <r>
    <s v="120611000309-0"/>
    <x v="39"/>
    <m/>
    <s v="Pistolas de impacto"/>
    <s v="31.08.2012"/>
    <n v="551150.43999999994"/>
    <n v="349061.93999999994"/>
    <s v="ZLIN"/>
    <n v="10"/>
    <n v="0"/>
    <n v="0"/>
    <n v="0"/>
    <s v="ZLIN"/>
    <n v="10"/>
    <n v="0"/>
    <n v="0"/>
    <n v="0"/>
    <m/>
    <m/>
    <m/>
  </r>
  <r>
    <s v="120611000310-0"/>
    <x v="39"/>
    <m/>
    <s v="Pistolas de impacto"/>
    <s v="31.08.2012"/>
    <n v="551150.43999999994"/>
    <n v="349061.93999999994"/>
    <s v="ZLIN"/>
    <n v="10"/>
    <n v="0"/>
    <n v="0"/>
    <n v="0"/>
    <s v="ZLIN"/>
    <n v="10"/>
    <n v="0"/>
    <n v="0"/>
    <n v="0"/>
    <m/>
    <m/>
    <m/>
  </r>
  <r>
    <s v="120611000311-0"/>
    <x v="39"/>
    <m/>
    <s v="Pistolas de impacto"/>
    <s v="31.08.2012"/>
    <n v="551150.43999999994"/>
    <n v="349061.93999999994"/>
    <s v="ZLIN"/>
    <n v="10"/>
    <n v="0"/>
    <n v="0"/>
    <n v="0"/>
    <s v="ZLIN"/>
    <n v="10"/>
    <n v="0"/>
    <n v="0"/>
    <n v="0"/>
    <m/>
    <m/>
    <m/>
  </r>
  <r>
    <s v="120611000312-0"/>
    <x v="39"/>
    <m/>
    <s v="Pistolas de impacto"/>
    <s v="31.08.2012"/>
    <n v="551150.43999999994"/>
    <n v="349061.93999999994"/>
    <s v="ZLIN"/>
    <n v="10"/>
    <n v="0"/>
    <n v="0"/>
    <n v="0"/>
    <s v="ZLIN"/>
    <n v="10"/>
    <n v="0"/>
    <n v="0"/>
    <n v="0"/>
    <m/>
    <m/>
    <m/>
  </r>
  <r>
    <s v="120611000313-0"/>
    <x v="39"/>
    <m/>
    <s v="Pistolas de impacto"/>
    <s v="31.08.2012"/>
    <n v="293946.90000000002"/>
    <n v="186166.37000000002"/>
    <s v="ZLIN"/>
    <n v="10"/>
    <n v="0"/>
    <n v="0"/>
    <n v="0"/>
    <s v="ZLIN"/>
    <n v="10"/>
    <n v="0"/>
    <n v="0"/>
    <n v="0"/>
    <m/>
    <m/>
    <m/>
  </r>
  <r>
    <s v="120611000314-0"/>
    <x v="39"/>
    <m/>
    <s v="Pistolas de impacto"/>
    <s v="31.08.2012"/>
    <n v="293946.90000000002"/>
    <n v="186166.37000000002"/>
    <s v="ZLIN"/>
    <n v="10"/>
    <n v="0"/>
    <n v="0"/>
    <n v="0"/>
    <s v="ZLIN"/>
    <n v="10"/>
    <n v="0"/>
    <n v="0"/>
    <n v="0"/>
    <m/>
    <m/>
    <m/>
  </r>
  <r>
    <s v="120611000315-0"/>
    <x v="39"/>
    <m/>
    <s v="TALADRO"/>
    <s v="17.07.2012"/>
    <n v="220338.7"/>
    <n v="141384"/>
    <s v="ZLIN"/>
    <n v="10"/>
    <n v="0"/>
    <n v="0"/>
    <n v="0"/>
    <s v="ZLIN"/>
    <n v="10"/>
    <n v="0"/>
    <n v="0"/>
    <n v="0"/>
    <m/>
    <m/>
    <m/>
  </r>
  <r>
    <s v="120611000316-0"/>
    <x v="39"/>
    <m/>
    <s v="ABRAZADERA RAPIDA"/>
    <s v="17.07.2012"/>
    <n v="144719.1"/>
    <n v="92861.420000000013"/>
    <s v="ZLIN"/>
    <n v="10"/>
    <n v="0"/>
    <n v="0"/>
    <n v="0"/>
    <s v="ZLIN"/>
    <n v="10"/>
    <n v="0"/>
    <n v="0"/>
    <n v="0"/>
    <m/>
    <m/>
    <m/>
  </r>
  <r>
    <s v="120611000317-0"/>
    <x v="39"/>
    <m/>
    <s v="PISTOLA DE IMPACTO"/>
    <s v="17.07.2012"/>
    <n v="170931"/>
    <n v="109680.73000000001"/>
    <s v="ZLIN"/>
    <n v="10"/>
    <n v="0"/>
    <n v="0"/>
    <n v="0"/>
    <s v="ZLIN"/>
    <n v="10"/>
    <n v="0"/>
    <n v="0"/>
    <n v="0"/>
    <m/>
    <m/>
    <m/>
  </r>
  <r>
    <s v="120611000318-0"/>
    <x v="39"/>
    <m/>
    <s v="LEVANTADORA PULL IF"/>
    <s v="25.06.2012"/>
    <n v="296815"/>
    <n v="154214.75"/>
    <s v="ZLIN"/>
    <n v="15"/>
    <n v="0"/>
    <n v="0"/>
    <n v="0"/>
    <s v="ZLIN"/>
    <n v="10"/>
    <n v="0"/>
    <n v="0"/>
    <n v="0"/>
    <m/>
    <m/>
    <m/>
  </r>
  <r>
    <s v="120611000319-0"/>
    <x v="39"/>
    <m/>
    <s v="LEVANTADORA PULL IF"/>
    <s v="25.06.2012"/>
    <n v="296815"/>
    <n v="154214.75"/>
    <s v="ZLIN"/>
    <n v="15"/>
    <n v="0"/>
    <n v="0"/>
    <n v="0"/>
    <s v="ZLIN"/>
    <n v="10"/>
    <n v="0"/>
    <n v="0"/>
    <n v="0"/>
    <m/>
    <m/>
    <m/>
  </r>
  <r>
    <s v="120611000320-0"/>
    <x v="39"/>
    <m/>
    <s v="PINZA PARA SUJECION DE OBJETOS"/>
    <s v="15.06.2012"/>
    <n v="88705"/>
    <n v="46088.03"/>
    <s v="ZLIN"/>
    <n v="15"/>
    <n v="0"/>
    <n v="0"/>
    <n v="0"/>
    <s v="ZLIN"/>
    <n v="10"/>
    <n v="0"/>
    <n v="0"/>
    <n v="0"/>
    <m/>
    <m/>
    <m/>
  </r>
  <r>
    <s v="120611000321-0"/>
    <x v="39"/>
    <m/>
    <s v="ESCALERA"/>
    <s v="13.06.2012"/>
    <n v="102000"/>
    <n v="66300"/>
    <s v="ZLIN"/>
    <n v="10"/>
    <n v="0"/>
    <n v="0"/>
    <n v="0"/>
    <s v="ZLIN"/>
    <n v="10"/>
    <n v="0"/>
    <n v="0"/>
    <n v="0"/>
    <m/>
    <m/>
    <m/>
  </r>
  <r>
    <s v="120611000322-0"/>
    <x v="39"/>
    <m/>
    <s v="TALADRO NEUMATICO"/>
    <s v="07.06.2012"/>
    <n v="235040"/>
    <n v="152776"/>
    <s v="ZLIN"/>
    <n v="10"/>
    <n v="0"/>
    <n v="0"/>
    <n v="0"/>
    <s v="ZLIN"/>
    <n v="10"/>
    <n v="0"/>
    <n v="0"/>
    <n v="0"/>
    <m/>
    <m/>
    <m/>
  </r>
  <r>
    <s v="120611000323-0"/>
    <x v="39"/>
    <m/>
    <s v="LUZ DE SEGURIDAD PARA CUARTO OSCURO"/>
    <s v="09.05.2012"/>
    <n v="141547.19"/>
    <n v="93185.24"/>
    <s v="ZLIN"/>
    <n v="10"/>
    <n v="0"/>
    <n v="0"/>
    <n v="0"/>
    <s v="ZLIN"/>
    <n v="10"/>
    <n v="0"/>
    <n v="0"/>
    <n v="0"/>
    <m/>
    <m/>
    <m/>
  </r>
  <r>
    <s v="120611000324-0"/>
    <x v="39"/>
    <m/>
    <s v="Nivel de precisión de 6&quot;"/>
    <s v="04.04.2012"/>
    <n v="107576"/>
    <n v="71717.33"/>
    <s v="ZLIN"/>
    <n v="10"/>
    <n v="0"/>
    <n v="0"/>
    <n v="0"/>
    <s v="ZLIN"/>
    <n v="10"/>
    <n v="0"/>
    <n v="0"/>
    <n v="0"/>
    <m/>
    <m/>
    <m/>
  </r>
  <r>
    <s v="120611000325-0"/>
    <x v="39"/>
    <m/>
    <s v="Llave de Impacto neumática espiga 12,7mm"/>
    <s v="27.03.2012"/>
    <n v="192027.93"/>
    <n v="129618.84999999999"/>
    <s v="ZLIN"/>
    <n v="10"/>
    <n v="0"/>
    <n v="0"/>
    <n v="0"/>
    <s v="ZLIN"/>
    <n v="10"/>
    <n v="0"/>
    <n v="0"/>
    <n v="0"/>
    <m/>
    <m/>
    <m/>
  </r>
  <r>
    <s v="120611000326-0"/>
    <x v="39"/>
    <m/>
    <s v="EQUIPO DE GRAMMAGRAFIA INDUSTRIAL"/>
    <s v="15.03.2012"/>
    <n v="17236455"/>
    <n v="11634607.129999999"/>
    <s v="ZLIN"/>
    <n v="10"/>
    <n v="0"/>
    <n v="0"/>
    <n v="0"/>
    <s v="ZLIN"/>
    <n v="10"/>
    <n v="0"/>
    <n v="0"/>
    <n v="0"/>
    <m/>
    <m/>
    <m/>
  </r>
  <r>
    <s v="120611000327-0"/>
    <x v="39"/>
    <m/>
    <s v="Carreta para traslado de equipos"/>
    <s v="07.03.2012"/>
    <n v="791000"/>
    <n v="428458.33"/>
    <s v="ZLIN"/>
    <n v="15"/>
    <n v="0"/>
    <n v="0"/>
    <n v="0"/>
    <s v="ZLIN"/>
    <n v="10"/>
    <n v="0"/>
    <n v="0"/>
    <n v="0"/>
    <m/>
    <m/>
    <m/>
  </r>
  <r>
    <s v="120611000328-0"/>
    <x v="39"/>
    <m/>
    <s v="Tronzadora  (cortadora de metal)"/>
    <s v="06.03.2012"/>
    <n v="140467.5"/>
    <n v="94815.56"/>
    <s v="ZLIN"/>
    <n v="10"/>
    <n v="0"/>
    <n v="0"/>
    <n v="0"/>
    <s v="ZLIN"/>
    <n v="10"/>
    <n v="0"/>
    <n v="0"/>
    <n v="0"/>
    <m/>
    <m/>
    <m/>
  </r>
  <r>
    <s v="120611000329-0"/>
    <x v="39"/>
    <m/>
    <s v="CEPILLO ELECTRICO 5.2 AMP."/>
    <s v="01.03.2012"/>
    <n v="124177"/>
    <n v="83819.48000000001"/>
    <s v="ZLIN"/>
    <n v="10"/>
    <n v="0"/>
    <n v="0"/>
    <n v="0"/>
    <s v="ZLIN"/>
    <n v="10"/>
    <n v="0"/>
    <n v="0"/>
    <n v="0"/>
    <m/>
    <m/>
    <m/>
  </r>
  <r>
    <s v="120611000330-0"/>
    <x v="39"/>
    <m/>
    <s v="TALADRO INALAMBRICO 1/2 &quot;"/>
    <s v="21.02.2012"/>
    <n v="200298.25"/>
    <n v="136870.47"/>
    <s v="ZLIN"/>
    <n v="10"/>
    <n v="0"/>
    <n v="0"/>
    <n v="0"/>
    <s v="ZLIN"/>
    <n v="10"/>
    <n v="0"/>
    <n v="0"/>
    <n v="0"/>
    <m/>
    <m/>
    <m/>
  </r>
  <r>
    <s v="120611000331-0"/>
    <x v="39"/>
    <m/>
    <s v="TALADRO INALAMBRICO 1/2 &quot;"/>
    <s v="21.02.2012"/>
    <n v="200298.25"/>
    <n v="136870.47"/>
    <s v="ZLIN"/>
    <n v="10"/>
    <n v="0"/>
    <n v="0"/>
    <n v="0"/>
    <s v="ZLIN"/>
    <n v="10"/>
    <n v="0"/>
    <n v="0"/>
    <n v="0"/>
    <m/>
    <m/>
    <m/>
  </r>
  <r>
    <s v="120611000332-0"/>
    <x v="39"/>
    <m/>
    <s v="TALADRO INALAMBRICO 1/2 &quot;"/>
    <s v="21.02.2012"/>
    <n v="200298.25"/>
    <n v="136870.47"/>
    <s v="ZLIN"/>
    <n v="10"/>
    <n v="0"/>
    <n v="0"/>
    <n v="0"/>
    <s v="ZLIN"/>
    <n v="10"/>
    <n v="0"/>
    <n v="0"/>
    <n v="0"/>
    <m/>
    <m/>
    <m/>
  </r>
  <r>
    <s v="120611000333-0"/>
    <x v="39"/>
    <m/>
    <s v="ROTOMARTILLO PLUS 1&quot; 8 AMP"/>
    <s v="21.02.2012"/>
    <n v="200298.25"/>
    <n v="136870.47"/>
    <s v="ZLIN"/>
    <n v="10"/>
    <n v="0"/>
    <n v="0"/>
    <n v="0"/>
    <s v="ZLIN"/>
    <n v="10"/>
    <n v="0"/>
    <n v="0"/>
    <n v="0"/>
    <m/>
    <m/>
    <m/>
  </r>
  <r>
    <s v="120611000334-0"/>
    <x v="39"/>
    <m/>
    <s v="PISTOLA ALIMENTADORA DE HILO PARA SOLDAR"/>
    <s v="10.02.2012"/>
    <n v="661050"/>
    <n v="451717.5"/>
    <s v="ZLIN"/>
    <n v="10"/>
    <n v="0"/>
    <n v="0"/>
    <n v="0"/>
    <s v="ZLIN"/>
    <n v="10"/>
    <n v="0"/>
    <n v="0"/>
    <n v="0"/>
    <m/>
    <m/>
    <m/>
  </r>
  <r>
    <s v="120611000335-0"/>
    <x v="39"/>
    <m/>
    <s v="Juego oxi-acetileno"/>
    <s v="30.01.2012"/>
    <n v="135600"/>
    <n v="93790"/>
    <s v="ZLIN"/>
    <n v="10"/>
    <n v="0"/>
    <n v="0"/>
    <n v="0"/>
    <s v="ZLIN"/>
    <n v="10"/>
    <n v="0"/>
    <n v="0"/>
    <n v="0"/>
    <m/>
    <m/>
    <m/>
  </r>
  <r>
    <s v="120611000336-0"/>
    <x v="39"/>
    <m/>
    <s v="Levantadora de cadena de eslabones"/>
    <s v="30.01.2012"/>
    <n v="80230"/>
    <n v="44634.22"/>
    <s v="ZLIN"/>
    <n v="15"/>
    <n v="0"/>
    <n v="0"/>
    <n v="0"/>
    <s v="ZLIN"/>
    <n v="10"/>
    <n v="0"/>
    <n v="0"/>
    <n v="0"/>
    <m/>
    <m/>
    <m/>
  </r>
  <r>
    <s v="120611000337-0"/>
    <x v="39"/>
    <m/>
    <s v="Carrete con manguera para lubricación"/>
    <s v="30.01.2012"/>
    <n v="242950"/>
    <n v="135159.97"/>
    <s v="ZLIN"/>
    <n v="15"/>
    <n v="0"/>
    <n v="0"/>
    <n v="0"/>
    <s v="ZLIN"/>
    <n v="10"/>
    <n v="0"/>
    <n v="0"/>
    <n v="0"/>
    <m/>
    <m/>
    <m/>
  </r>
  <r>
    <s v="120611000338-0"/>
    <x v="39"/>
    <m/>
    <s v="Juego de 4 palancas rectas o curvas"/>
    <s v="30.01.2012"/>
    <n v="132967.1"/>
    <n v="91968.91"/>
    <s v="ZLIN"/>
    <n v="10"/>
    <n v="0"/>
    <n v="0"/>
    <n v="0"/>
    <s v="ZLIN"/>
    <n v="10"/>
    <n v="0"/>
    <n v="0"/>
    <n v="0"/>
    <m/>
    <m/>
    <m/>
  </r>
  <r>
    <s v="120611000339-0"/>
    <x v="39"/>
    <m/>
    <s v="Llave de torque, espiga 12.7mm (1/2&quot;),"/>
    <s v="30.01.2012"/>
    <n v="231650"/>
    <n v="160224.58000000002"/>
    <s v="ZLIN"/>
    <n v="10"/>
    <n v="0"/>
    <n v="0"/>
    <n v="0"/>
    <s v="ZLIN"/>
    <n v="10"/>
    <n v="0"/>
    <n v="0"/>
    <n v="0"/>
    <m/>
    <m/>
    <m/>
  </r>
  <r>
    <s v="120611000340-0"/>
    <x v="39"/>
    <m/>
    <s v="Llave de torque, espiga 12.7mm (3/4&quot;),"/>
    <s v="30.01.2012"/>
    <n v="452000"/>
    <n v="312633.32999999996"/>
    <s v="ZLIN"/>
    <n v="10"/>
    <n v="0"/>
    <n v="0"/>
    <n v="0"/>
    <s v="ZLIN"/>
    <n v="10"/>
    <n v="0"/>
    <n v="0"/>
    <n v="0"/>
    <m/>
    <m/>
    <m/>
  </r>
  <r>
    <s v="120611000341-0"/>
    <x v="39"/>
    <m/>
    <s v="Juego de 24 cubos"/>
    <s v="30.01.2012"/>
    <n v="196620"/>
    <n v="135995.5"/>
    <s v="ZLIN"/>
    <n v="10"/>
    <n v="0"/>
    <n v="0"/>
    <n v="0"/>
    <s v="ZLIN"/>
    <n v="10"/>
    <n v="0"/>
    <n v="0"/>
    <n v="0"/>
    <m/>
    <m/>
    <m/>
  </r>
  <r>
    <s v="120611000342-0"/>
    <x v="39"/>
    <m/>
    <s v="TRONZADORA DE MESA"/>
    <s v="30.01.2012"/>
    <n v="99315.7"/>
    <n v="68693.36"/>
    <s v="ZLIN"/>
    <n v="10"/>
    <n v="0"/>
    <n v="0"/>
    <n v="0"/>
    <s v="ZLIN"/>
    <n v="10"/>
    <n v="0"/>
    <n v="0"/>
    <n v="0"/>
    <m/>
    <m/>
    <m/>
  </r>
  <r>
    <s v="120611000343-0"/>
    <x v="39"/>
    <m/>
    <s v="TRONZADORA DE MESA"/>
    <s v="30.01.2012"/>
    <n v="99315.7"/>
    <n v="68693.36"/>
    <s v="ZLIN"/>
    <n v="10"/>
    <n v="0"/>
    <n v="0"/>
    <n v="0"/>
    <s v="ZLIN"/>
    <n v="10"/>
    <n v="0"/>
    <n v="0"/>
    <n v="0"/>
    <m/>
    <m/>
    <m/>
  </r>
  <r>
    <s v="120611000344-0"/>
    <x v="39"/>
    <m/>
    <s v="LLAVE DE IMPACTO NEUMATICA CON ESPIGA LARGA"/>
    <s v="25.01.2012"/>
    <n v="465635.43"/>
    <n v="322064.5"/>
    <s v="ZLIN"/>
    <n v="10"/>
    <n v="0"/>
    <n v="0"/>
    <n v="0"/>
    <s v="ZLIN"/>
    <n v="10"/>
    <n v="0"/>
    <n v="0"/>
    <n v="0"/>
    <m/>
    <m/>
    <m/>
  </r>
  <r>
    <s v="120611000345-0"/>
    <x v="39"/>
    <m/>
    <s v="Multiplicador de torque para llaves de torque"/>
    <s v="23.01.2012"/>
    <n v="311923.5"/>
    <n v="215747.09"/>
    <s v="ZLIN"/>
    <n v="10"/>
    <n v="0"/>
    <n v="0"/>
    <n v="0"/>
    <s v="ZLIN"/>
    <n v="10"/>
    <n v="0"/>
    <n v="0"/>
    <n v="0"/>
    <m/>
    <m/>
    <m/>
  </r>
  <r>
    <s v="120611000346-0"/>
    <x v="39"/>
    <m/>
    <s v="CHAPEADORA DE MALEZA"/>
    <s v="23.01.2012"/>
    <n v="535383.44999999995"/>
    <n v="370306.88999999996"/>
    <s v="ZLIN"/>
    <n v="10"/>
    <n v="0"/>
    <n v="0"/>
    <n v="0"/>
    <s v="ZLIN"/>
    <n v="10"/>
    <n v="0"/>
    <n v="0"/>
    <n v="0"/>
    <m/>
    <m/>
    <m/>
  </r>
  <r>
    <s v="120611000347-0"/>
    <x v="39"/>
    <m/>
    <s v="MOTOSIERRA"/>
    <s v="23.01.2012"/>
    <n v="504702.45"/>
    <n v="349085.86"/>
    <s v="ZLIN"/>
    <n v="10"/>
    <n v="0"/>
    <n v="0"/>
    <n v="0"/>
    <s v="ZLIN"/>
    <n v="10"/>
    <n v="0"/>
    <n v="0"/>
    <n v="0"/>
    <m/>
    <m/>
    <m/>
  </r>
  <r>
    <s v="120611000348-0"/>
    <x v="39"/>
    <m/>
    <s v="LEVANTADOR HIDRAULICO TIPO BOTELLA 30 TON"/>
    <s v="17.01.2012"/>
    <n v="123170"/>
    <n v="68522.959999999992"/>
    <s v="ZLIN"/>
    <n v="15"/>
    <n v="0"/>
    <n v="0"/>
    <n v="0"/>
    <s v="ZLIN"/>
    <n v="10"/>
    <n v="0"/>
    <n v="0"/>
    <n v="0"/>
    <m/>
    <m/>
    <m/>
  </r>
  <r>
    <s v="120611000349-0"/>
    <x v="39"/>
    <m/>
    <s v="Taladro neumático para trabajo extra pesado"/>
    <s v="12.01.2012"/>
    <n v="141857.94"/>
    <n v="98118.41"/>
    <s v="ZLIN"/>
    <n v="10"/>
    <n v="0"/>
    <n v="0"/>
    <n v="0"/>
    <s v="ZLIN"/>
    <n v="10"/>
    <n v="0"/>
    <n v="0"/>
    <n v="0"/>
    <m/>
    <m/>
    <m/>
  </r>
  <r>
    <s v="120611000350-0"/>
    <x v="39"/>
    <m/>
    <s v="Taladro de percusión portátil"/>
    <s v="12.01.2012"/>
    <n v="107117.22"/>
    <n v="74089.399999999994"/>
    <s v="ZLIN"/>
    <n v="10"/>
    <n v="0"/>
    <n v="0"/>
    <n v="0"/>
    <s v="ZLIN"/>
    <n v="10"/>
    <n v="0"/>
    <n v="0"/>
    <n v="0"/>
    <m/>
    <m/>
    <m/>
  </r>
  <r>
    <s v="120611000351-0"/>
    <x v="39"/>
    <m/>
    <s v="Llave de Impacto neumática 19,05mm"/>
    <s v="03.01.2012"/>
    <n v="291897.32"/>
    <n v="201895.64"/>
    <s v="ZLIN"/>
    <n v="10"/>
    <n v="0"/>
    <n v="0"/>
    <n v="0"/>
    <s v="ZLIN"/>
    <n v="10"/>
    <n v="0"/>
    <n v="0"/>
    <n v="0"/>
    <m/>
    <m/>
    <m/>
  </r>
  <r>
    <s v="120611000352-0"/>
    <x v="39"/>
    <m/>
    <s v="Bomba manual de palanca"/>
    <s v="03.01.2012"/>
    <n v="132170.29"/>
    <n v="91417.790000000008"/>
    <s v="ZLIN"/>
    <n v="10"/>
    <n v="0"/>
    <n v="0"/>
    <n v="0"/>
    <s v="ZLIN"/>
    <n v="10"/>
    <n v="0"/>
    <n v="0"/>
    <n v="0"/>
    <m/>
    <m/>
    <m/>
  </r>
  <r>
    <s v="120611000353-0"/>
    <x v="39"/>
    <m/>
    <s v="ESCARIADOR"/>
    <s v="03.01.2012"/>
    <n v="131154.78"/>
    <n v="90715.4"/>
    <s v="ZLIN"/>
    <n v="10"/>
    <n v="0"/>
    <n v="0"/>
    <n v="0"/>
    <s v="ZLIN"/>
    <n v="10"/>
    <n v="0"/>
    <n v="0"/>
    <n v="0"/>
    <m/>
    <m/>
    <m/>
  </r>
  <r>
    <s v="120611000354-0"/>
    <x v="39"/>
    <m/>
    <s v="ESCARIADOR"/>
    <s v="03.01.2012"/>
    <n v="131149.67000000001"/>
    <n v="90711.860000000015"/>
    <s v="ZLIN"/>
    <n v="10"/>
    <n v="0"/>
    <n v="0"/>
    <n v="0"/>
    <s v="ZLIN"/>
    <n v="10"/>
    <n v="0"/>
    <n v="0"/>
    <n v="0"/>
    <m/>
    <m/>
    <m/>
  </r>
  <r>
    <s v="120611000355-0"/>
    <x v="39"/>
    <m/>
    <s v="HIDROLAVADORA"/>
    <s v="22.12.2011"/>
    <n v="185534.99"/>
    <n v="129874.5"/>
    <s v="ZLIN"/>
    <n v="10"/>
    <n v="0"/>
    <n v="0"/>
    <n v="0"/>
    <s v="ZLIN"/>
    <n v="10"/>
    <n v="0"/>
    <n v="0"/>
    <n v="0"/>
    <m/>
    <m/>
    <m/>
  </r>
  <r>
    <s v="120611000356-0"/>
    <x v="39"/>
    <m/>
    <s v="JUEGO MAESTRO PROBADOR INYECCIÓN GASOLINA"/>
    <s v="16.12.2011"/>
    <n v="135600"/>
    <n v="94920"/>
    <s v="ZLIN"/>
    <n v="10"/>
    <n v="0"/>
    <n v="0"/>
    <n v="0"/>
    <s v="ZLIN"/>
    <n v="10"/>
    <n v="0"/>
    <n v="0"/>
    <n v="0"/>
    <m/>
    <m/>
    <m/>
  </r>
  <r>
    <s v="120611000357-0"/>
    <x v="39"/>
    <m/>
    <s v="JUEGO PROBADOR DE COMPRESIÓN MOTORES"/>
    <s v="16.12.2011"/>
    <n v="62150"/>
    <n v="43505"/>
    <s v="ZLIN"/>
    <n v="10"/>
    <n v="0"/>
    <n v="0"/>
    <n v="0"/>
    <s v="ZLIN"/>
    <n v="10"/>
    <n v="0"/>
    <n v="0"/>
    <n v="0"/>
    <m/>
    <m/>
    <m/>
  </r>
  <r>
    <s v="120611000358-0"/>
    <x v="39"/>
    <m/>
    <s v="Juego de separadores de engranajes"/>
    <s v="15.12.2011"/>
    <n v="249577.81"/>
    <n v="174704.46"/>
    <s v="ZLIN"/>
    <n v="10"/>
    <n v="0"/>
    <n v="0"/>
    <n v="0"/>
    <s v="ZLIN"/>
    <n v="10"/>
    <n v="0"/>
    <n v="0"/>
    <n v="0"/>
    <m/>
    <m/>
    <m/>
  </r>
  <r>
    <s v="120611000359-0"/>
    <x v="39"/>
    <m/>
    <s v="Extractor/separador de roles 101,6mm"/>
    <s v="15.12.2011"/>
    <n v="93708.49"/>
    <n v="65595.950000000012"/>
    <s v="ZLIN"/>
    <n v="10"/>
    <n v="0"/>
    <n v="0"/>
    <n v="0"/>
    <s v="ZLIN"/>
    <n v="10"/>
    <n v="0"/>
    <n v="0"/>
    <n v="0"/>
    <m/>
    <m/>
    <m/>
  </r>
  <r>
    <s v="120611000360-0"/>
    <x v="39"/>
    <m/>
    <s v="Prensa de banco fija para mecánico"/>
    <s v="14.12.2011"/>
    <n v="288469.78999999998"/>
    <n v="162592.06999999998"/>
    <s v="ZLIN"/>
    <n v="15"/>
    <n v="0"/>
    <n v="0"/>
    <n v="0"/>
    <s v="ZLIN"/>
    <n v="10"/>
    <n v="0"/>
    <n v="0"/>
    <n v="0"/>
    <m/>
    <m/>
    <m/>
  </r>
  <r>
    <s v="120611000361-0"/>
    <x v="39"/>
    <m/>
    <s v="SOPLADORA PARA LIMPIEZA"/>
    <s v="05.12.2011"/>
    <n v="271200"/>
    <n v="189840"/>
    <s v="ZLIN"/>
    <n v="10"/>
    <n v="0"/>
    <n v="0"/>
    <n v="0"/>
    <s v="ZLIN"/>
    <n v="10"/>
    <n v="0"/>
    <n v="0"/>
    <n v="0"/>
    <m/>
    <m/>
    <m/>
  </r>
  <r>
    <s v="120611000362-0"/>
    <x v="39"/>
    <m/>
    <s v="CINTA METRICA DE NIVEL 100/30 M"/>
    <s v="26.10.2011"/>
    <n v="166036.54999999999"/>
    <n v="118992.85999999999"/>
    <s v="ZLIN"/>
    <n v="10"/>
    <n v="0"/>
    <n v="0"/>
    <n v="0"/>
    <s v="ZLIN"/>
    <n v="10"/>
    <n v="0"/>
    <n v="0"/>
    <n v="0"/>
    <m/>
    <m/>
    <m/>
  </r>
  <r>
    <s v="120611000363-0"/>
    <x v="39"/>
    <m/>
    <s v="CINTA METRICA DE NIVEL 100/30 M"/>
    <s v="26.10.2011"/>
    <n v="166036.54999999999"/>
    <n v="118992.85999999999"/>
    <s v="ZLIN"/>
    <n v="10"/>
    <n v="0"/>
    <n v="0"/>
    <n v="0"/>
    <s v="ZLIN"/>
    <n v="10"/>
    <n v="0"/>
    <n v="0"/>
    <n v="0"/>
    <m/>
    <m/>
    <m/>
  </r>
  <r>
    <s v="120611000364-0"/>
    <x v="39"/>
    <m/>
    <s v="CINTA METRICA DE NIVEL 100/30 M"/>
    <s v="26.10.2011"/>
    <n v="166036.54999999999"/>
    <n v="118992.85999999999"/>
    <s v="ZLIN"/>
    <n v="10"/>
    <n v="0"/>
    <n v="0"/>
    <n v="0"/>
    <s v="ZLIN"/>
    <n v="10"/>
    <n v="0"/>
    <n v="0"/>
    <n v="0"/>
    <m/>
    <m/>
    <m/>
  </r>
  <r>
    <s v="120611000365-0"/>
    <x v="39"/>
    <m/>
    <s v="MARTILLO NEUMATICO DE USO PESADO"/>
    <s v="06.10.2011"/>
    <n v="538207.07999999996"/>
    <n v="385715.07999999996"/>
    <s v="ZLIN"/>
    <n v="10"/>
    <n v="0"/>
    <n v="0"/>
    <n v="0"/>
    <s v="ZLIN"/>
    <n v="10"/>
    <n v="0"/>
    <n v="0"/>
    <n v="0"/>
    <m/>
    <m/>
    <m/>
  </r>
  <r>
    <s v="120611000366-0"/>
    <x v="39"/>
    <m/>
    <s v="PRENSA DE BANCO"/>
    <s v="03.10.2011"/>
    <n v="93500"/>
    <n v="54062.18"/>
    <s v="ZLIN"/>
    <n v="15"/>
    <n v="0"/>
    <n v="0"/>
    <n v="0"/>
    <s v="ZLIN"/>
    <n v="10"/>
    <n v="0"/>
    <n v="0"/>
    <n v="0"/>
    <m/>
    <m/>
    <m/>
  </r>
  <r>
    <s v="120611000367-0"/>
    <x v="39"/>
    <m/>
    <s v="PRENSA DE BANCO"/>
    <s v="03.10.2011"/>
    <n v="93500"/>
    <n v="54062.18"/>
    <s v="ZLIN"/>
    <n v="15"/>
    <n v="0"/>
    <n v="0"/>
    <n v="0"/>
    <s v="ZLIN"/>
    <n v="10"/>
    <n v="0"/>
    <n v="0"/>
    <n v="0"/>
    <m/>
    <m/>
    <m/>
  </r>
  <r>
    <s v="120611000368-0"/>
    <x v="39"/>
    <m/>
    <s v="PRENSA DE BANCO"/>
    <s v="03.10.2011"/>
    <n v="93499.99"/>
    <n v="54062.170000000006"/>
    <s v="ZLIN"/>
    <n v="15"/>
    <n v="0"/>
    <n v="0"/>
    <n v="0"/>
    <s v="ZLIN"/>
    <n v="10"/>
    <n v="0"/>
    <n v="0"/>
    <n v="0"/>
    <m/>
    <m/>
    <m/>
  </r>
  <r>
    <s v="120611000369-0"/>
    <x v="39"/>
    <m/>
    <s v="Jgo machos, dados, manerales para Roscas Milimét"/>
    <s v="22.09.2011"/>
    <n v="77970"/>
    <n v="56528.25"/>
    <s v="ZLIN"/>
    <n v="10"/>
    <n v="0"/>
    <n v="0"/>
    <n v="0"/>
    <s v="ZLIN"/>
    <n v="10"/>
    <n v="0"/>
    <n v="0"/>
    <n v="0"/>
    <m/>
    <m/>
    <m/>
  </r>
  <r>
    <s v="120611000370-0"/>
    <x v="39"/>
    <m/>
    <s v="Esmeril Eléctrico de Banco 250x25mm"/>
    <s v="22.09.2011"/>
    <n v="97180"/>
    <n v="70455.5"/>
    <s v="ZLIN"/>
    <n v="10"/>
    <n v="0"/>
    <n v="0"/>
    <n v="0"/>
    <s v="ZLIN"/>
    <n v="10"/>
    <n v="0"/>
    <n v="0"/>
    <n v="0"/>
    <m/>
    <m/>
    <m/>
  </r>
  <r>
    <s v="120611000371-0"/>
    <x v="39"/>
    <m/>
    <s v="JUEGO DE PROBADOR DE COMPRESION MOTORES"/>
    <s v="22.09.2011"/>
    <n v="158200"/>
    <n v="114695"/>
    <s v="ZLIN"/>
    <n v="10"/>
    <n v="0"/>
    <n v="0"/>
    <n v="0"/>
    <s v="ZLIN"/>
    <n v="10"/>
    <n v="0"/>
    <n v="0"/>
    <n v="0"/>
    <m/>
    <m/>
    <m/>
  </r>
  <r>
    <s v="120611000372-0"/>
    <x v="39"/>
    <m/>
    <s v="SCANNER AUTOMOTRIZ"/>
    <s v="22.09.2011"/>
    <n v="1243000"/>
    <n v="901175"/>
    <s v="ZLIN"/>
    <n v="10"/>
    <n v="0"/>
    <n v="0"/>
    <n v="0"/>
    <s v="ZLIN"/>
    <n v="10"/>
    <n v="0"/>
    <n v="0"/>
    <n v="0"/>
    <m/>
    <m/>
    <m/>
  </r>
  <r>
    <s v="120611000373-0"/>
    <x v="39"/>
    <m/>
    <s v="LLAVE DE TORQUE TIPO MICRÓMETRO CON RATCHET"/>
    <s v="22.09.2011"/>
    <n v="113000"/>
    <n v="81925"/>
    <s v="ZLIN"/>
    <n v="10"/>
    <n v="0"/>
    <n v="0"/>
    <n v="0"/>
    <s v="ZLIN"/>
    <n v="10"/>
    <n v="0"/>
    <n v="0"/>
    <n v="0"/>
    <m/>
    <m/>
    <m/>
  </r>
  <r>
    <s v="120611000374-0"/>
    <x v="39"/>
    <m/>
    <s v="LLAVE DE TORQUE CON SEGURO Y CONTRO DE TONO"/>
    <s v="22.09.2011"/>
    <n v="39550"/>
    <n v="28673.75"/>
    <s v="ZLIN"/>
    <n v="10"/>
    <n v="0"/>
    <n v="0"/>
    <n v="0"/>
    <s v="ZLIN"/>
    <n v="10"/>
    <n v="0"/>
    <n v="0"/>
    <n v="0"/>
    <m/>
    <m/>
    <m/>
  </r>
  <r>
    <s v="120611000375-0"/>
    <x v="39"/>
    <m/>
    <s v="EXTRACTOR DE BARRA TIRANTE Y CONTROL DE TONO"/>
    <s v="22.09.2011"/>
    <n v="59099"/>
    <n v="42846.78"/>
    <s v="ZLIN"/>
    <n v="10"/>
    <n v="0"/>
    <n v="0"/>
    <n v="0"/>
    <s v="ZLIN"/>
    <n v="10"/>
    <n v="0"/>
    <n v="0"/>
    <n v="0"/>
    <m/>
    <m/>
    <m/>
  </r>
  <r>
    <s v="120611000376-0"/>
    <x v="39"/>
    <m/>
    <s v="Tronzadora de mesa 355mm para metal"/>
    <s v="19.09.2011"/>
    <n v="124944.1"/>
    <n v="90584.47"/>
    <s v="ZLIN"/>
    <n v="10"/>
    <n v="0"/>
    <n v="0"/>
    <n v="0"/>
    <s v="ZLIN"/>
    <n v="10"/>
    <n v="0"/>
    <n v="0"/>
    <n v="0"/>
    <m/>
    <m/>
    <m/>
  </r>
  <r>
    <s v="120611000377-0"/>
    <x v="39"/>
    <m/>
    <s v="ESMERILADORA NEUMATICA RECTA TROQUEL"/>
    <s v="14.09.2011"/>
    <n v="88540.02"/>
    <n v="64191.510000000009"/>
    <s v="ZLIN"/>
    <n v="10"/>
    <n v="0"/>
    <n v="0"/>
    <n v="0"/>
    <s v="ZLIN"/>
    <n v="10"/>
    <n v="0"/>
    <n v="0"/>
    <n v="0"/>
    <m/>
    <m/>
    <m/>
  </r>
  <r>
    <s v="120611000378-0"/>
    <x v="39"/>
    <m/>
    <s v="ESMERILADORA NEUMATICA RECTA TROQUEL"/>
    <s v="14.09.2011"/>
    <n v="88540.02"/>
    <n v="64191.510000000009"/>
    <s v="ZLIN"/>
    <n v="10"/>
    <n v="0"/>
    <n v="0"/>
    <n v="0"/>
    <s v="ZLIN"/>
    <n v="10"/>
    <n v="0"/>
    <n v="0"/>
    <n v="0"/>
    <m/>
    <m/>
    <m/>
  </r>
  <r>
    <s v="120611000379-0"/>
    <x v="39"/>
    <m/>
    <s v="ESMERILADORA NEUMATICA RECTA TROQUEL"/>
    <s v="14.09.2011"/>
    <n v="88540.02"/>
    <n v="64191.510000000009"/>
    <s v="ZLIN"/>
    <n v="10"/>
    <n v="0"/>
    <n v="0"/>
    <n v="0"/>
    <s v="ZLIN"/>
    <n v="10"/>
    <n v="0"/>
    <n v="0"/>
    <n v="0"/>
    <m/>
    <m/>
    <m/>
  </r>
  <r>
    <s v="120611000380-0"/>
    <x v="39"/>
    <m/>
    <s v="ESMERILADORA NEUMATICA RECTA TROQUEL"/>
    <s v="14.09.2011"/>
    <n v="88540.02"/>
    <n v="64191.510000000009"/>
    <s v="ZLIN"/>
    <n v="10"/>
    <n v="0"/>
    <n v="0"/>
    <n v="0"/>
    <s v="ZLIN"/>
    <n v="10"/>
    <n v="0"/>
    <n v="0"/>
    <n v="0"/>
    <m/>
    <m/>
    <m/>
  </r>
  <r>
    <s v="120611000381-0"/>
    <x v="39"/>
    <m/>
    <s v="ESMERILADORA NEUMATICA RECTA TROQUEL"/>
    <s v="14.09.2011"/>
    <n v="88540.02"/>
    <n v="64191.510000000009"/>
    <s v="ZLIN"/>
    <n v="10"/>
    <n v="0"/>
    <n v="0"/>
    <n v="0"/>
    <s v="ZLIN"/>
    <n v="10"/>
    <n v="0"/>
    <n v="0"/>
    <n v="0"/>
    <m/>
    <m/>
    <m/>
  </r>
  <r>
    <s v="120611000382-0"/>
    <x v="39"/>
    <m/>
    <s v="JUEGO PROBADOR DE FUGAS  CILINDRO Y ACCESORIOS"/>
    <s v="14.09.2011"/>
    <n v="66500.5"/>
    <n v="48212.86"/>
    <s v="ZLIN"/>
    <n v="10"/>
    <n v="0"/>
    <n v="0"/>
    <n v="0"/>
    <s v="ZLIN"/>
    <n v="10"/>
    <n v="0"/>
    <n v="0"/>
    <n v="0"/>
    <m/>
    <m/>
    <m/>
  </r>
  <r>
    <s v="120611000383-0"/>
    <x v="39"/>
    <m/>
    <s v="LLAVE DE IMPACTO ESPIGA DE 1/2"/>
    <s v="14.09.2011"/>
    <n v="111870"/>
    <n v="81105.75"/>
    <s v="ZLIN"/>
    <n v="10"/>
    <n v="0"/>
    <n v="0"/>
    <n v="0"/>
    <s v="ZLIN"/>
    <n v="10"/>
    <n v="0"/>
    <n v="0"/>
    <n v="0"/>
    <m/>
    <m/>
    <m/>
  </r>
  <r>
    <s v="120611000384-0"/>
    <x v="39"/>
    <m/>
    <s v="LLAVE DE IMPACTO ESPIGA DE 3/4"/>
    <s v="14.09.2011"/>
    <n v="361035"/>
    <n v="261750.38"/>
    <s v="ZLIN"/>
    <n v="10"/>
    <n v="0"/>
    <n v="0"/>
    <n v="0"/>
    <s v="ZLIN"/>
    <n v="10"/>
    <n v="0"/>
    <n v="0"/>
    <n v="0"/>
    <m/>
    <m/>
    <m/>
  </r>
  <r>
    <s v="120611000385-0"/>
    <x v="39"/>
    <m/>
    <s v="TALADRO REVERSIBLE DE 1/2 PULGADA"/>
    <s v="09.09.2011"/>
    <n v="110740"/>
    <n v="80286.5"/>
    <s v="ZLIN"/>
    <n v="10"/>
    <n v="0"/>
    <n v="0"/>
    <n v="0"/>
    <s v="ZLIN"/>
    <n v="10"/>
    <n v="0"/>
    <n v="0"/>
    <n v="0"/>
    <m/>
    <m/>
    <m/>
  </r>
  <r>
    <s v="120611000386-0"/>
    <x v="39"/>
    <m/>
    <s v="Pistola Impacto, servicio Pesado cuadro 1”"/>
    <s v="08.09.2011"/>
    <n v="632470.15"/>
    <n v="458540.86"/>
    <s v="ZLIN"/>
    <n v="10"/>
    <n v="0"/>
    <n v="0"/>
    <n v="0"/>
    <s v="ZLIN"/>
    <n v="10"/>
    <n v="0"/>
    <n v="0"/>
    <n v="0"/>
    <m/>
    <m/>
    <m/>
  </r>
  <r>
    <s v="120611000387-0"/>
    <x v="39"/>
    <m/>
    <s v="Pistola Impacto, servicio Pesado cuadro ¾”"/>
    <s v="08.09.2011"/>
    <n v="480910.49"/>
    <n v="348660.11"/>
    <s v="ZLIN"/>
    <n v="10"/>
    <n v="0"/>
    <n v="0"/>
    <n v="0"/>
    <s v="ZLIN"/>
    <n v="10"/>
    <n v="0"/>
    <n v="0"/>
    <n v="0"/>
    <m/>
    <m/>
    <m/>
  </r>
  <r>
    <s v="120611000388-0"/>
    <x v="39"/>
    <m/>
    <s v="Pistola Impacto, servicio Pesado cuadro ½”"/>
    <s v="08.09.2011"/>
    <n v="268144.03000000003"/>
    <n v="194404.42000000004"/>
    <s v="ZLIN"/>
    <n v="10"/>
    <n v="0"/>
    <n v="0"/>
    <n v="0"/>
    <s v="ZLIN"/>
    <n v="10"/>
    <n v="0"/>
    <n v="0"/>
    <n v="0"/>
    <m/>
    <m/>
    <m/>
  </r>
  <r>
    <s v="120611000389-0"/>
    <x v="39"/>
    <m/>
    <s v="Herramienta Neumática DynaZip de remoción de suc"/>
    <s v="08.09.2011"/>
    <n v="658701.63"/>
    <n v="477558.68"/>
    <s v="ZLIN"/>
    <n v="10"/>
    <n v="0"/>
    <n v="0"/>
    <n v="0"/>
    <s v="ZLIN"/>
    <n v="10"/>
    <n v="0"/>
    <n v="0"/>
    <n v="0"/>
    <m/>
    <m/>
    <m/>
  </r>
  <r>
    <s v="120611000390-0"/>
    <x v="39"/>
    <m/>
    <s v="ROMPEDORA DE PAVIMENTO"/>
    <s v="26.08.2011"/>
    <n v="662028.78"/>
    <n v="543345.75"/>
    <s v="ZLIN"/>
    <n v="10"/>
    <n v="0"/>
    <n v="0"/>
    <n v="0"/>
    <s v="ZLIN"/>
    <n v="7"/>
    <n v="0"/>
    <n v="0"/>
    <n v="0"/>
    <m/>
    <m/>
    <m/>
  </r>
  <r>
    <s v="120611000391-0"/>
    <x v="39"/>
    <m/>
    <s v="TALADRO RADIAL"/>
    <s v="16.08.2011"/>
    <n v="0"/>
    <n v="0"/>
    <s v="ZLIN"/>
    <n v="10"/>
    <n v="0"/>
    <n v="0"/>
    <n v="0"/>
    <s v="ZLIN"/>
    <n v="10"/>
    <n v="0"/>
    <n v="0"/>
    <n v="0"/>
    <m/>
    <m/>
    <m/>
  </r>
  <r>
    <s v="120611000392-0"/>
    <x v="39"/>
    <m/>
    <s v="ABRAZADERAS DE CADENA PARA TUBERIA"/>
    <s v="09.08.2011"/>
    <n v="818155.84"/>
    <n v="599980.94999999995"/>
    <s v="ZLIN"/>
    <n v="10"/>
    <n v="0"/>
    <n v="0"/>
    <n v="0"/>
    <s v="ZLIN"/>
    <n v="10"/>
    <n v="0"/>
    <n v="0"/>
    <n v="0"/>
    <m/>
    <m/>
    <m/>
  </r>
  <r>
    <s v="120611000393-0"/>
    <x v="39"/>
    <m/>
    <s v="ABRAZADERAS DE CADENA PARA TUBERIA"/>
    <s v="09.08.2011"/>
    <n v="818155.84"/>
    <n v="599980.94999999995"/>
    <s v="ZLIN"/>
    <n v="10"/>
    <n v="0"/>
    <n v="0"/>
    <n v="0"/>
    <s v="ZLIN"/>
    <n v="10"/>
    <n v="0"/>
    <n v="0"/>
    <n v="0"/>
    <m/>
    <m/>
    <m/>
  </r>
  <r>
    <s v="120611000394-0"/>
    <x v="39"/>
    <m/>
    <s v="BISELADORA PARA TUBO DIAMETRO 38 A 102 MM"/>
    <s v="09.08.2011"/>
    <n v="627887.04"/>
    <n v="460450.49000000005"/>
    <s v="ZLIN"/>
    <n v="10"/>
    <n v="0"/>
    <n v="0"/>
    <n v="0"/>
    <s v="ZLIN"/>
    <n v="10"/>
    <n v="0"/>
    <n v="0"/>
    <n v="0"/>
    <m/>
    <m/>
    <m/>
  </r>
  <r>
    <s v="120611000395-0"/>
    <x v="39"/>
    <m/>
    <s v="BISELADORA PARA TUBO DIAMETRO 38 A 102 MM"/>
    <s v="09.08.2011"/>
    <n v="627887.04"/>
    <n v="460450.49000000005"/>
    <s v="ZLIN"/>
    <n v="10"/>
    <n v="0"/>
    <n v="0"/>
    <n v="0"/>
    <s v="ZLIN"/>
    <n v="10"/>
    <n v="0"/>
    <n v="0"/>
    <n v="0"/>
    <m/>
    <m/>
    <m/>
  </r>
  <r>
    <s v="120611000396-0"/>
    <x v="39"/>
    <m/>
    <s v="BISELADORA PARA TUBO DIAMETRO 76 A 203 MM"/>
    <s v="09.08.2011"/>
    <n v="761589.44"/>
    <n v="558498.91999999993"/>
    <s v="ZLIN"/>
    <n v="10"/>
    <n v="0"/>
    <n v="0"/>
    <n v="0"/>
    <s v="ZLIN"/>
    <n v="10"/>
    <n v="0"/>
    <n v="0"/>
    <n v="0"/>
    <m/>
    <m/>
    <m/>
  </r>
  <r>
    <s v="120611000397-0"/>
    <x v="39"/>
    <m/>
    <s v="BISELADORA PARA TUBO DIAMETRO 76 A 203 MM"/>
    <s v="09.08.2011"/>
    <n v="761589.44"/>
    <n v="558498.91999999993"/>
    <s v="ZLIN"/>
    <n v="10"/>
    <n v="0"/>
    <n v="0"/>
    <n v="0"/>
    <s v="ZLIN"/>
    <n v="10"/>
    <n v="0"/>
    <n v="0"/>
    <n v="0"/>
    <m/>
    <m/>
    <m/>
  </r>
  <r>
    <s v="120611000398-0"/>
    <x v="39"/>
    <m/>
    <s v="BISELADORA PARA TUBO DIAMETRO 152 A 305 MM"/>
    <s v="09.08.2011"/>
    <n v="1023851.84"/>
    <n v="750824.67999999993"/>
    <s v="ZLIN"/>
    <n v="10"/>
    <n v="0"/>
    <n v="0"/>
    <n v="0"/>
    <s v="ZLIN"/>
    <n v="10"/>
    <n v="0"/>
    <n v="0"/>
    <n v="0"/>
    <m/>
    <m/>
    <m/>
  </r>
  <r>
    <s v="120611000399-0"/>
    <x v="39"/>
    <m/>
    <s v="BISELADORA PARA TUBO DIAMETRO 152 A 305 MM"/>
    <s v="09.08.2011"/>
    <n v="1023851.84"/>
    <n v="750824.67999999993"/>
    <s v="ZLIN"/>
    <n v="10"/>
    <n v="0"/>
    <n v="0"/>
    <n v="0"/>
    <s v="ZLIN"/>
    <n v="10"/>
    <n v="0"/>
    <n v="0"/>
    <n v="0"/>
    <m/>
    <m/>
    <m/>
  </r>
  <r>
    <s v="120611000400-0"/>
    <x v="39"/>
    <m/>
    <s v="LLAVE FRANCESA AJUSTABLE DE 18&quot;"/>
    <s v="04.08.2011"/>
    <n v="130752.3"/>
    <n v="95885.02"/>
    <s v="ZLIN"/>
    <n v="10"/>
    <n v="0"/>
    <n v="0"/>
    <n v="0"/>
    <s v="ZLIN"/>
    <n v="10"/>
    <n v="0"/>
    <n v="0"/>
    <n v="0"/>
    <m/>
    <m/>
    <m/>
  </r>
  <r>
    <s v="120611000401-0"/>
    <x v="39"/>
    <m/>
    <s v="ANDAMIO 3 CUERPOS"/>
    <s v="03.08.2011"/>
    <n v="400000"/>
    <n v="293333.33"/>
    <s v="ZLIN"/>
    <n v="10"/>
    <n v="0"/>
    <n v="0"/>
    <n v="0"/>
    <s v="ZLIN"/>
    <n v="10"/>
    <n v="0"/>
    <n v="0"/>
    <n v="0"/>
    <m/>
    <m/>
    <m/>
  </r>
  <r>
    <s v="120611000402-0"/>
    <x v="39"/>
    <m/>
    <s v="TALADRO ELECTROMAGNETICO PORTATIL BASE MAG"/>
    <s v="29.07.2011"/>
    <n v="899144.23"/>
    <n v="666865.30000000005"/>
    <s v="ZLIN"/>
    <n v="10"/>
    <n v="0"/>
    <n v="0"/>
    <n v="0"/>
    <s v="ZLIN"/>
    <n v="10"/>
    <n v="0"/>
    <n v="0"/>
    <n v="0"/>
    <m/>
    <m/>
    <m/>
  </r>
  <r>
    <s v="120611000403-0"/>
    <x v="39"/>
    <m/>
    <s v="TALADRO INALAMBRICO"/>
    <s v="22.07.2011"/>
    <n v="213924.46"/>
    <n v="158660.63999999998"/>
    <s v="ZLIN"/>
    <n v="10"/>
    <n v="0"/>
    <n v="0"/>
    <n v="0"/>
    <s v="ZLIN"/>
    <n v="10"/>
    <n v="0"/>
    <n v="0"/>
    <n v="0"/>
    <m/>
    <m/>
    <m/>
  </r>
  <r>
    <s v="120611000404-0"/>
    <x v="39"/>
    <m/>
    <s v="TALADRO INALAMBRICO"/>
    <s v="22.07.2011"/>
    <n v="213924.46"/>
    <n v="158660.63999999998"/>
    <s v="ZLIN"/>
    <n v="10"/>
    <n v="0"/>
    <n v="0"/>
    <n v="0"/>
    <s v="ZLIN"/>
    <n v="10"/>
    <n v="0"/>
    <n v="0"/>
    <n v="0"/>
    <m/>
    <m/>
    <m/>
  </r>
  <r>
    <s v="120611000405-0"/>
    <x v="39"/>
    <m/>
    <s v="TALADRO INALAMBRICO"/>
    <s v="22.07.2011"/>
    <n v="213924.46"/>
    <n v="158660.63999999998"/>
    <s v="ZLIN"/>
    <n v="10"/>
    <n v="0"/>
    <n v="0"/>
    <n v="0"/>
    <s v="ZLIN"/>
    <n v="10"/>
    <n v="0"/>
    <n v="0"/>
    <n v="0"/>
    <m/>
    <m/>
    <m/>
  </r>
  <r>
    <s v="120611000406-0"/>
    <x v="39"/>
    <m/>
    <s v="TALADRO INALAMBRICO"/>
    <s v="22.07.2011"/>
    <n v="213919.39"/>
    <n v="158656.89000000001"/>
    <s v="ZLIN"/>
    <n v="10"/>
    <n v="0"/>
    <n v="0"/>
    <n v="0"/>
    <s v="ZLIN"/>
    <n v="10"/>
    <n v="0"/>
    <n v="0"/>
    <n v="0"/>
    <m/>
    <m/>
    <m/>
  </r>
  <r>
    <s v="120611000407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08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09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0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1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2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3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4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5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6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7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8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19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0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1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2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3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4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5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6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7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8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29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30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31-0"/>
    <x v="39"/>
    <m/>
    <s v="PRENSA DE BANCO FIJA PARA MECANICO"/>
    <s v="12.07.2011"/>
    <n v="229530.17"/>
    <n v="137703.05000000002"/>
    <s v="ZLIN"/>
    <n v="15"/>
    <n v="0"/>
    <n v="0"/>
    <n v="0"/>
    <s v="ZLIN"/>
    <n v="10"/>
    <n v="0"/>
    <n v="0"/>
    <n v="0"/>
    <m/>
    <m/>
    <m/>
  </r>
  <r>
    <s v="120611000432-0"/>
    <x v="39"/>
    <m/>
    <s v="CORTADORA DE TUBERIA EN FRIO  (19 A 50)"/>
    <s v="12.07.2011"/>
    <n v="99010.03"/>
    <n v="73432.429999999993"/>
    <s v="ZLIN"/>
    <n v="10"/>
    <n v="0"/>
    <n v="0"/>
    <n v="0"/>
    <s v="ZLIN"/>
    <n v="10"/>
    <n v="0"/>
    <n v="0"/>
    <n v="0"/>
    <m/>
    <m/>
    <m/>
  </r>
  <r>
    <s v="120611000433-0"/>
    <x v="39"/>
    <m/>
    <s v="CORTADORA DE TUBERIA EN FRIO  (19 A 50)"/>
    <s v="12.07.2011"/>
    <n v="99010.03"/>
    <n v="73432.429999999993"/>
    <s v="ZLIN"/>
    <n v="10"/>
    <n v="0"/>
    <n v="0"/>
    <n v="0"/>
    <s v="ZLIN"/>
    <n v="10"/>
    <n v="0"/>
    <n v="0"/>
    <n v="0"/>
    <m/>
    <m/>
    <m/>
  </r>
  <r>
    <s v="120611000434-0"/>
    <x v="39"/>
    <m/>
    <s v="CORTADORA DE TUBERIA EN FRIO  (19 A 50)"/>
    <s v="12.07.2011"/>
    <n v="99010.03"/>
    <n v="73432.429999999993"/>
    <s v="ZLIN"/>
    <n v="10"/>
    <n v="0"/>
    <n v="0"/>
    <n v="0"/>
    <s v="ZLIN"/>
    <n v="10"/>
    <n v="0"/>
    <n v="0"/>
    <n v="0"/>
    <m/>
    <m/>
    <m/>
  </r>
  <r>
    <s v="120611000435-0"/>
    <x v="39"/>
    <m/>
    <s v="CORTADORA DE TUBERIA EN FRIO  (19 A 50)"/>
    <s v="12.07.2011"/>
    <n v="99010.03"/>
    <n v="73432.429999999993"/>
    <s v="ZLIN"/>
    <n v="10"/>
    <n v="0"/>
    <n v="0"/>
    <n v="0"/>
    <s v="ZLIN"/>
    <n v="10"/>
    <n v="0"/>
    <n v="0"/>
    <n v="0"/>
    <m/>
    <m/>
    <m/>
  </r>
  <r>
    <s v="120611000436-0"/>
    <x v="39"/>
    <m/>
    <s v="PRENSA PORTATIL DE CADENA PARA TUBERIA"/>
    <s v="12.07.2011"/>
    <n v="235391.34"/>
    <n v="141219.34999999998"/>
    <s v="ZLIN"/>
    <n v="15"/>
    <n v="0"/>
    <n v="0"/>
    <n v="0"/>
    <s v="ZLIN"/>
    <n v="10"/>
    <n v="0"/>
    <n v="0"/>
    <n v="0"/>
    <m/>
    <m/>
    <m/>
  </r>
  <r>
    <s v="120611000437-0"/>
    <x v="39"/>
    <m/>
    <s v="PRENSA PORTATIL DE CADENA PARA TUBERIA"/>
    <s v="12.07.2011"/>
    <n v="235391.34"/>
    <n v="141219.34999999998"/>
    <s v="ZLIN"/>
    <n v="15"/>
    <n v="0"/>
    <n v="0"/>
    <n v="0"/>
    <s v="ZLIN"/>
    <n v="10"/>
    <n v="0"/>
    <n v="0"/>
    <n v="0"/>
    <m/>
    <m/>
    <m/>
  </r>
  <r>
    <s v="120611000438-0"/>
    <x v="39"/>
    <m/>
    <s v="SOPORTE AJUSTABLE PARA TUBERIA"/>
    <s v="12.07.2011"/>
    <n v="160572.57999999999"/>
    <n v="119091.34"/>
    <s v="ZLIN"/>
    <n v="10"/>
    <n v="0"/>
    <n v="0"/>
    <n v="0"/>
    <s v="ZLIN"/>
    <n v="10"/>
    <n v="0"/>
    <n v="0"/>
    <n v="0"/>
    <m/>
    <m/>
    <m/>
  </r>
  <r>
    <s v="120611000439-0"/>
    <x v="39"/>
    <m/>
    <s v="SOPORTE AJUSTABLE PARA TUBERIA"/>
    <s v="12.07.2011"/>
    <n v="160577.66"/>
    <n v="119095.1"/>
    <s v="ZLIN"/>
    <n v="10"/>
    <n v="0"/>
    <n v="0"/>
    <n v="0"/>
    <s v="ZLIN"/>
    <n v="10"/>
    <n v="0"/>
    <n v="0"/>
    <n v="0"/>
    <m/>
    <m/>
    <m/>
  </r>
  <r>
    <s v="120611000440-0"/>
    <x v="39"/>
    <m/>
    <s v="ESMERIL ELECTRICO DE BANCO"/>
    <s v="11.07.2011"/>
    <n v="143987.04"/>
    <n v="106790.39000000001"/>
    <s v="ZLIN"/>
    <n v="10"/>
    <n v="0"/>
    <n v="0"/>
    <n v="0"/>
    <s v="ZLIN"/>
    <n v="10"/>
    <n v="0"/>
    <n v="0"/>
    <n v="0"/>
    <m/>
    <m/>
    <m/>
  </r>
  <r>
    <s v="120611000441-0"/>
    <x v="39"/>
    <m/>
    <s v="ESMERIL ELECTRICO DE BANCO"/>
    <s v="11.07.2011"/>
    <n v="143987.04"/>
    <n v="106790.39000000001"/>
    <s v="ZLIN"/>
    <n v="10"/>
    <n v="0"/>
    <n v="0"/>
    <n v="0"/>
    <s v="ZLIN"/>
    <n v="10"/>
    <n v="0"/>
    <n v="0"/>
    <n v="0"/>
    <m/>
    <m/>
    <m/>
  </r>
  <r>
    <s v="120611000442-0"/>
    <x v="39"/>
    <m/>
    <s v="ESMERIL ELECTRICO DE BANCO"/>
    <s v="11.07.2011"/>
    <n v="143987.04"/>
    <n v="106790.39000000001"/>
    <s v="ZLIN"/>
    <n v="10"/>
    <n v="0"/>
    <n v="0"/>
    <n v="0"/>
    <s v="ZLIN"/>
    <n v="10"/>
    <n v="0"/>
    <n v="0"/>
    <n v="0"/>
    <m/>
    <m/>
    <m/>
  </r>
  <r>
    <s v="120611000443-0"/>
    <x v="39"/>
    <m/>
    <s v="LLAVES IMPACTO NEUMATICA CON ESPIGA LARGA"/>
    <s v="11.07.2011"/>
    <n v="421977.54"/>
    <n v="312966.67"/>
    <s v="ZLIN"/>
    <n v="10"/>
    <n v="0"/>
    <n v="0"/>
    <n v="0"/>
    <s v="ZLIN"/>
    <n v="10"/>
    <n v="0"/>
    <n v="0"/>
    <n v="0"/>
    <m/>
    <m/>
    <m/>
  </r>
  <r>
    <s v="120611000444-0"/>
    <x v="39"/>
    <m/>
    <s v="LLAVES IMPACTO NEUMATICA CON ESPIGA LARGA"/>
    <s v="11.07.2011"/>
    <n v="421977.54"/>
    <n v="312966.67"/>
    <s v="ZLIN"/>
    <n v="10"/>
    <n v="0"/>
    <n v="0"/>
    <n v="0"/>
    <s v="ZLIN"/>
    <n v="10"/>
    <n v="0"/>
    <n v="0"/>
    <n v="0"/>
    <m/>
    <m/>
    <m/>
  </r>
  <r>
    <s v="120611000445-0"/>
    <x v="39"/>
    <m/>
    <s v="TALADRO NEUMATICO PARA TRABAJO EXTRA PESADO"/>
    <s v="11.07.2011"/>
    <n v="134917.99"/>
    <n v="100064.18"/>
    <s v="ZLIN"/>
    <n v="10"/>
    <n v="0"/>
    <n v="0"/>
    <n v="0"/>
    <s v="ZLIN"/>
    <n v="10"/>
    <n v="0"/>
    <n v="0"/>
    <n v="0"/>
    <m/>
    <m/>
    <m/>
  </r>
  <r>
    <s v="120611000446-0"/>
    <x v="39"/>
    <m/>
    <s v="TALADRO NEUMATICO PARA TRABAJO EXTRA PESADO"/>
    <s v="11.07.2011"/>
    <n v="134917.99"/>
    <n v="100064.18"/>
    <s v="ZLIN"/>
    <n v="10"/>
    <n v="0"/>
    <n v="0"/>
    <n v="0"/>
    <s v="ZLIN"/>
    <n v="10"/>
    <n v="0"/>
    <n v="0"/>
    <n v="0"/>
    <m/>
    <m/>
    <m/>
  </r>
  <r>
    <s v="120611000447-0"/>
    <x v="39"/>
    <m/>
    <s v="ESMERILADORA NEUMATICA ANGULAR 100 MM PESADO"/>
    <s v="11.07.2011"/>
    <n v="176254.56"/>
    <n v="130722.13"/>
    <s v="ZLIN"/>
    <n v="10"/>
    <n v="0"/>
    <n v="0"/>
    <n v="0"/>
    <s v="ZLIN"/>
    <n v="10"/>
    <n v="0"/>
    <n v="0"/>
    <n v="0"/>
    <m/>
    <m/>
    <m/>
  </r>
  <r>
    <s v="120611000448-0"/>
    <x v="39"/>
    <m/>
    <s v="ESMERILADORA NEUMATICA ANGULAR 100 MM"/>
    <s v="11.07.2011"/>
    <n v="176254.56"/>
    <n v="130722.13"/>
    <s v="ZLIN"/>
    <n v="10"/>
    <n v="0"/>
    <n v="0"/>
    <n v="0"/>
    <s v="ZLIN"/>
    <n v="10"/>
    <n v="0"/>
    <n v="0"/>
    <n v="0"/>
    <m/>
    <m/>
    <m/>
  </r>
  <r>
    <s v="120611000449-0"/>
    <x v="39"/>
    <m/>
    <s v="MOCHILA CON HERRAMIENTAS"/>
    <s v="11.07.2011"/>
    <n v="338384.78"/>
    <n v="250968.72000000003"/>
    <s v="ZLIN"/>
    <n v="10"/>
    <n v="0"/>
    <n v="0"/>
    <n v="0"/>
    <s v="ZLIN"/>
    <n v="10"/>
    <n v="0"/>
    <n v="0"/>
    <n v="0"/>
    <m/>
    <m/>
    <m/>
  </r>
  <r>
    <s v="120611000450-0"/>
    <x v="39"/>
    <m/>
    <s v="CORTADORA DE TUBERIA EN FRIO  (150 A 200)"/>
    <s v="11.07.2011"/>
    <n v="631531.01"/>
    <n v="468385.49"/>
    <s v="ZLIN"/>
    <n v="10"/>
    <n v="0"/>
    <n v="0"/>
    <n v="0"/>
    <s v="ZLIN"/>
    <n v="10"/>
    <n v="0"/>
    <n v="0"/>
    <n v="0"/>
    <m/>
    <m/>
    <m/>
  </r>
  <r>
    <s v="120611000451-0"/>
    <x v="39"/>
    <m/>
    <s v="CORTADORA DE TUBERIA EN FRIO  (150 A 200)"/>
    <s v="11.07.2011"/>
    <n v="631531.01"/>
    <n v="468385.49"/>
    <s v="ZLIN"/>
    <n v="10"/>
    <n v="0"/>
    <n v="0"/>
    <n v="0"/>
    <s v="ZLIN"/>
    <n v="10"/>
    <n v="0"/>
    <n v="0"/>
    <n v="0"/>
    <m/>
    <m/>
    <m/>
  </r>
  <r>
    <s v="120611000452-0"/>
    <x v="39"/>
    <m/>
    <s v="CORTADORA DE TUBERIA EN FRIO  (150 A 200)"/>
    <s v="11.07.2011"/>
    <n v="631531.01"/>
    <n v="468385.49"/>
    <s v="ZLIN"/>
    <n v="10"/>
    <n v="0"/>
    <n v="0"/>
    <n v="0"/>
    <s v="ZLIN"/>
    <n v="10"/>
    <n v="0"/>
    <n v="0"/>
    <n v="0"/>
    <m/>
    <m/>
    <m/>
  </r>
  <r>
    <s v="120611000453-0"/>
    <x v="39"/>
    <m/>
    <s v="CORTADORA DE TUBERIA EN FRIO  (150 A 200 mm)"/>
    <s v="11.07.2011"/>
    <n v="631531.01"/>
    <n v="468385.49"/>
    <s v="ZLIN"/>
    <n v="10"/>
    <n v="0"/>
    <n v="0"/>
    <n v="0"/>
    <s v="ZLIN"/>
    <n v="10"/>
    <n v="0"/>
    <n v="0"/>
    <n v="0"/>
    <m/>
    <m/>
    <m/>
  </r>
  <r>
    <s v="120611000454-0"/>
    <x v="39"/>
    <m/>
    <s v="CORTADORA DE TUBERIA EN FRIO  (200 A 300)"/>
    <s v="11.07.2011"/>
    <n v="743484.23"/>
    <n v="551417.47"/>
    <s v="ZLIN"/>
    <n v="10"/>
    <n v="0"/>
    <n v="0"/>
    <n v="0"/>
    <s v="ZLIN"/>
    <n v="10"/>
    <n v="0"/>
    <n v="0"/>
    <n v="0"/>
    <m/>
    <m/>
    <m/>
  </r>
  <r>
    <s v="120611000455-0"/>
    <x v="39"/>
    <m/>
    <s v="CORTADORA DE TUBERIA EN FRIO  (200 A 300)"/>
    <s v="11.07.2011"/>
    <n v="743484.23"/>
    <n v="551417.47"/>
    <s v="ZLIN"/>
    <n v="10"/>
    <n v="0"/>
    <n v="0"/>
    <n v="0"/>
    <s v="ZLIN"/>
    <n v="10"/>
    <n v="0"/>
    <n v="0"/>
    <n v="0"/>
    <m/>
    <m/>
    <m/>
  </r>
  <r>
    <s v="120611000456-0"/>
    <x v="39"/>
    <m/>
    <s v="CORTADORA DE TUBERIA EN FRIO  (200 A 300)"/>
    <s v="11.07.2011"/>
    <n v="743484.23"/>
    <n v="551417.47"/>
    <s v="ZLIN"/>
    <n v="10"/>
    <n v="0"/>
    <n v="0"/>
    <n v="0"/>
    <s v="ZLIN"/>
    <n v="10"/>
    <n v="0"/>
    <n v="0"/>
    <n v="0"/>
    <m/>
    <m/>
    <m/>
  </r>
  <r>
    <s v="120611000457-0"/>
    <x v="39"/>
    <m/>
    <s v="CORTADORA DE TUBERIA EN FRIO  (200 A 300)"/>
    <s v="11.07.2011"/>
    <n v="743484.23"/>
    <n v="551417.47"/>
    <s v="ZLIN"/>
    <n v="10"/>
    <n v="0"/>
    <n v="0"/>
    <n v="0"/>
    <s v="ZLIN"/>
    <n v="10"/>
    <n v="0"/>
    <n v="0"/>
    <n v="0"/>
    <m/>
    <m/>
    <m/>
  </r>
  <r>
    <s v="120611000458-0"/>
    <x v="39"/>
    <m/>
    <s v="CORTADORA DE TUBERIA EN FRIO  (63 A 100 MM)"/>
    <s v="11.07.2011"/>
    <n v="86117.87"/>
    <n v="63870.759999999995"/>
    <s v="ZLIN"/>
    <n v="10"/>
    <n v="0"/>
    <n v="0"/>
    <n v="0"/>
    <s v="ZLIN"/>
    <n v="10"/>
    <n v="0"/>
    <n v="0"/>
    <n v="0"/>
    <m/>
    <m/>
    <m/>
  </r>
  <r>
    <s v="120611000459-0"/>
    <x v="39"/>
    <m/>
    <s v="CORTADORA DE TUBERIA EN FRIO  (63 A 100 MM)"/>
    <s v="11.07.2011"/>
    <n v="86117.87"/>
    <n v="63870.759999999995"/>
    <s v="ZLIN"/>
    <n v="10"/>
    <n v="0"/>
    <n v="0"/>
    <n v="0"/>
    <s v="ZLIN"/>
    <n v="10"/>
    <n v="0"/>
    <n v="0"/>
    <n v="0"/>
    <m/>
    <m/>
    <m/>
  </r>
  <r>
    <s v="120611000460-0"/>
    <x v="39"/>
    <m/>
    <s v="CORTADORA DE TUBERIA EN FRIO  (63 A 100 MM)"/>
    <s v="11.07.2011"/>
    <n v="86117.87"/>
    <n v="63870.759999999995"/>
    <s v="ZLIN"/>
    <n v="10"/>
    <n v="0"/>
    <n v="0"/>
    <n v="0"/>
    <s v="ZLIN"/>
    <n v="10"/>
    <n v="0"/>
    <n v="0"/>
    <n v="0"/>
    <m/>
    <m/>
    <m/>
  </r>
  <r>
    <s v="120611000461-0"/>
    <x v="39"/>
    <m/>
    <s v="CORTADORA DE TUBERIA EN FRIO  (63 A 100 MM)"/>
    <s v="11.07.2011"/>
    <n v="86117.87"/>
    <n v="63870.759999999995"/>
    <s v="ZLIN"/>
    <n v="10"/>
    <n v="0"/>
    <n v="0"/>
    <n v="0"/>
    <s v="ZLIN"/>
    <n v="10"/>
    <n v="0"/>
    <n v="0"/>
    <n v="0"/>
    <m/>
    <m/>
    <m/>
  </r>
  <r>
    <s v="120611000462-0"/>
    <x v="39"/>
    <m/>
    <s v="BATERIA RECARGABLE EQ. MEDICION VIBRAC.MECANICA"/>
    <s v="06.07.2011"/>
    <n v="768591.72"/>
    <n v="768591.72"/>
    <s v="ZLIN"/>
    <n v="5"/>
    <n v="0"/>
    <n v="0"/>
    <n v="0"/>
    <s v="ZLIN"/>
    <n v="10"/>
    <n v="0"/>
    <n v="0"/>
    <n v="0"/>
    <m/>
    <m/>
    <m/>
  </r>
  <r>
    <s v="120611000463-0"/>
    <x v="39"/>
    <m/>
    <s v="ESMERILADORA ELECTRONICA RECTA"/>
    <s v="04.07.2011"/>
    <n v="129950"/>
    <n v="96379.58"/>
    <s v="ZLIN"/>
    <n v="10"/>
    <n v="0"/>
    <n v="0"/>
    <n v="0"/>
    <s v="ZLIN"/>
    <n v="10"/>
    <n v="0"/>
    <n v="0"/>
    <n v="0"/>
    <m/>
    <m/>
    <m/>
  </r>
  <r>
    <s v="120611000464-0"/>
    <x v="39"/>
    <m/>
    <s v="ESMERILADORA ELECTRONICA RECTA"/>
    <s v="04.07.2011"/>
    <n v="129950"/>
    <n v="96379.58"/>
    <s v="ZLIN"/>
    <n v="10"/>
    <n v="0"/>
    <n v="0"/>
    <n v="0"/>
    <s v="ZLIN"/>
    <n v="10"/>
    <n v="0"/>
    <n v="0"/>
    <n v="0"/>
    <m/>
    <m/>
    <m/>
  </r>
  <r>
    <s v="120611000465-0"/>
    <x v="39"/>
    <m/>
    <s v="ESMERILADORA ELECTRONICA RECTA"/>
    <s v="04.07.2011"/>
    <n v="129950"/>
    <n v="96379.58"/>
    <s v="ZLIN"/>
    <n v="10"/>
    <n v="0"/>
    <n v="0"/>
    <n v="0"/>
    <s v="ZLIN"/>
    <n v="10"/>
    <n v="0"/>
    <n v="0"/>
    <n v="0"/>
    <m/>
    <m/>
    <m/>
  </r>
  <r>
    <s v="120611000466-0"/>
    <x v="39"/>
    <m/>
    <s v="CIZALLA MANUAL PARA LATA DE ACERO 2.5 MM"/>
    <s v="04.07.2011"/>
    <n v="328779.15000000002"/>
    <n v="243844.54000000004"/>
    <s v="ZLIN"/>
    <n v="10"/>
    <n v="0"/>
    <n v="0"/>
    <n v="0"/>
    <s v="ZLIN"/>
    <n v="10"/>
    <n v="0"/>
    <n v="0"/>
    <n v="0"/>
    <m/>
    <m/>
    <m/>
  </r>
  <r>
    <s v="120611000467-0"/>
    <x v="39"/>
    <m/>
    <s v="CIZALLA MANUAL PARA LATA DE ACERO 2.5 MM"/>
    <s v="04.07.2011"/>
    <n v="328779.15000000002"/>
    <n v="243844.54000000004"/>
    <s v="ZLIN"/>
    <n v="10"/>
    <n v="0"/>
    <n v="0"/>
    <n v="0"/>
    <s v="ZLIN"/>
    <n v="10"/>
    <n v="0"/>
    <n v="0"/>
    <n v="0"/>
    <m/>
    <m/>
    <m/>
  </r>
  <r>
    <s v="120611000468-0"/>
    <x v="39"/>
    <m/>
    <s v="ESNERIL O AMOLADORA GRANDE"/>
    <s v="04.07.2011"/>
    <n v="0"/>
    <n v="0"/>
    <s v="ZLIN"/>
    <n v="10"/>
    <n v="0"/>
    <n v="0"/>
    <n v="0"/>
    <s v="ZLIN"/>
    <n v="10"/>
    <n v="0"/>
    <n v="0"/>
    <n v="0"/>
    <m/>
    <m/>
    <m/>
  </r>
  <r>
    <s v="120611000469-0"/>
    <x v="39"/>
    <m/>
    <s v="ESNERIL O AMOLADORA GRANDE"/>
    <s v="04.07.2011"/>
    <n v="114855.46"/>
    <n v="85184.47"/>
    <s v="ZLIN"/>
    <n v="10"/>
    <n v="0"/>
    <n v="0"/>
    <n v="0"/>
    <s v="ZLIN"/>
    <n v="10"/>
    <n v="0"/>
    <n v="0"/>
    <n v="0"/>
    <m/>
    <m/>
    <m/>
  </r>
  <r>
    <s v="120611000470-0"/>
    <x v="39"/>
    <m/>
    <s v="ESMERIL O AMOLADORA GRANDE"/>
    <s v="04.07.2011"/>
    <n v="114855.46"/>
    <n v="85184.47"/>
    <s v="ZLIN"/>
    <n v="10"/>
    <n v="0"/>
    <n v="0"/>
    <n v="0"/>
    <s v="ZLIN"/>
    <n v="10"/>
    <n v="0"/>
    <n v="0"/>
    <n v="0"/>
    <m/>
    <m/>
    <m/>
  </r>
  <r>
    <s v="120611000471-0"/>
    <x v="39"/>
    <m/>
    <s v="ESMERIL O AMOLADORA GRANDE"/>
    <s v="04.07.2011"/>
    <n v="114855.46"/>
    <n v="85184.47"/>
    <s v="ZLIN"/>
    <n v="10"/>
    <n v="0"/>
    <n v="0"/>
    <n v="0"/>
    <s v="ZLIN"/>
    <n v="10"/>
    <n v="0"/>
    <n v="0"/>
    <n v="0"/>
    <m/>
    <m/>
    <m/>
  </r>
  <r>
    <s v="120611000472-0"/>
    <x v="39"/>
    <m/>
    <s v="ESNERIL O AMOLADORA GRANDE"/>
    <s v="04.07.2011"/>
    <n v="114855.46"/>
    <n v="85184.47"/>
    <s v="ZLIN"/>
    <n v="10"/>
    <n v="0"/>
    <n v="0"/>
    <n v="0"/>
    <s v="ZLIN"/>
    <n v="10"/>
    <n v="0"/>
    <n v="0"/>
    <n v="0"/>
    <m/>
    <m/>
    <m/>
  </r>
  <r>
    <s v="120611000473-0"/>
    <x v="39"/>
    <m/>
    <s v="TALADRO PERCUSION PORTATIL VELOC. VARIABLE"/>
    <s v="04.07.2011"/>
    <n v="93496.2"/>
    <n v="69343.01999999999"/>
    <s v="ZLIN"/>
    <n v="10"/>
    <n v="0"/>
    <n v="0"/>
    <n v="0"/>
    <s v="ZLIN"/>
    <n v="10"/>
    <n v="0"/>
    <n v="0"/>
    <n v="0"/>
    <m/>
    <m/>
    <m/>
  </r>
  <r>
    <s v="120611000474-0"/>
    <x v="39"/>
    <m/>
    <s v="CAJA CON HERRAMIENTAS"/>
    <s v="04.07.2011"/>
    <n v="121455.79"/>
    <n v="90079.72"/>
    <s v="ZLIN"/>
    <n v="10"/>
    <n v="0"/>
    <n v="0"/>
    <n v="0"/>
    <s v="ZLIN"/>
    <n v="10"/>
    <n v="0"/>
    <n v="0"/>
    <n v="0"/>
    <m/>
    <m/>
    <m/>
  </r>
  <r>
    <s v="120611000475-0"/>
    <x v="39"/>
    <m/>
    <s v="CAJA CON HERRAMIENTAS"/>
    <s v="04.07.2011"/>
    <n v="121455.79"/>
    <n v="90079.72"/>
    <s v="ZLIN"/>
    <n v="10"/>
    <n v="0"/>
    <n v="0"/>
    <n v="0"/>
    <s v="ZLIN"/>
    <n v="10"/>
    <n v="0"/>
    <n v="0"/>
    <n v="0"/>
    <m/>
    <m/>
    <m/>
  </r>
  <r>
    <s v="120611000476-0"/>
    <x v="39"/>
    <m/>
    <s v="CAJA CON HERRAMIENTAS"/>
    <s v="04.07.2011"/>
    <n v="121455.79"/>
    <n v="90079.72"/>
    <s v="ZLIN"/>
    <n v="10"/>
    <n v="0"/>
    <n v="0"/>
    <n v="0"/>
    <s v="ZLIN"/>
    <n v="10"/>
    <n v="0"/>
    <n v="0"/>
    <n v="0"/>
    <m/>
    <m/>
    <m/>
  </r>
  <r>
    <s v="120611000477-0"/>
    <x v="39"/>
    <m/>
    <s v="CAJA CON HERRAMIENTAS"/>
    <s v="04.07.2011"/>
    <n v="121455.79"/>
    <n v="90079.72"/>
    <s v="ZLIN"/>
    <n v="10"/>
    <n v="0"/>
    <n v="0"/>
    <n v="0"/>
    <s v="ZLIN"/>
    <n v="10"/>
    <n v="0"/>
    <n v="0"/>
    <n v="0"/>
    <m/>
    <m/>
    <m/>
  </r>
  <r>
    <s v="120611000478-0"/>
    <x v="39"/>
    <m/>
    <s v="RATCHET NEUMATICO"/>
    <s v="04.07.2011"/>
    <n v="80295.539999999994"/>
    <n v="59552.51999999999"/>
    <s v="ZLIN"/>
    <n v="10"/>
    <n v="0"/>
    <n v="0"/>
    <n v="0"/>
    <s v="ZLIN"/>
    <n v="10"/>
    <n v="0"/>
    <n v="0"/>
    <n v="0"/>
    <m/>
    <m/>
    <m/>
  </r>
  <r>
    <s v="120611000479-0"/>
    <x v="39"/>
    <m/>
    <s v="RATCHET NEUMATICO"/>
    <s v="04.07.2011"/>
    <n v="80295.539999999994"/>
    <n v="59552.51999999999"/>
    <s v="ZLIN"/>
    <n v="10"/>
    <n v="0"/>
    <n v="0"/>
    <n v="0"/>
    <s v="ZLIN"/>
    <n v="10"/>
    <n v="0"/>
    <n v="0"/>
    <n v="0"/>
    <m/>
    <m/>
    <m/>
  </r>
  <r>
    <s v="120611000480-0"/>
    <x v="39"/>
    <m/>
    <s v="CORTADORA DE TUBERIA EN FRIO (100 A 150 MM)"/>
    <s v="04.07.2011"/>
    <n v="372587.6"/>
    <n v="276335.8"/>
    <s v="ZLIN"/>
    <n v="10"/>
    <n v="0"/>
    <n v="0"/>
    <n v="0"/>
    <s v="ZLIN"/>
    <n v="10"/>
    <n v="0"/>
    <n v="0"/>
    <n v="0"/>
    <m/>
    <m/>
    <m/>
  </r>
  <r>
    <s v="120611000481-0"/>
    <x v="39"/>
    <m/>
    <s v="CORTADORA DE TUBERIA EN FRIO (100 A 150 MM)"/>
    <s v="04.07.2011"/>
    <n v="372587.6"/>
    <n v="276335.8"/>
    <s v="ZLIN"/>
    <n v="10"/>
    <n v="0"/>
    <n v="0"/>
    <n v="0"/>
    <s v="ZLIN"/>
    <n v="10"/>
    <n v="0"/>
    <n v="0"/>
    <n v="0"/>
    <m/>
    <m/>
    <m/>
  </r>
  <r>
    <s v="120611000482-0"/>
    <x v="39"/>
    <m/>
    <s v="CORTADORA DE TUBERIA EN FRIO (100 A 150 MM)"/>
    <s v="04.07.2011"/>
    <n v="372587.6"/>
    <n v="276335.8"/>
    <s v="ZLIN"/>
    <n v="10"/>
    <n v="0"/>
    <n v="0"/>
    <n v="0"/>
    <s v="ZLIN"/>
    <n v="10"/>
    <n v="0"/>
    <n v="0"/>
    <n v="0"/>
    <m/>
    <m/>
    <m/>
  </r>
  <r>
    <s v="120611000483-0"/>
    <x v="39"/>
    <m/>
    <s v="CORTADORA DE TUBERIA EN FRIO (100 A 150 MM)"/>
    <s v="04.07.2011"/>
    <n v="372577.49"/>
    <n v="276328.31"/>
    <s v="ZLIN"/>
    <n v="10"/>
    <n v="0"/>
    <n v="0"/>
    <n v="0"/>
    <s v="ZLIN"/>
    <n v="10"/>
    <n v="0"/>
    <n v="0"/>
    <n v="0"/>
    <m/>
    <m/>
    <m/>
  </r>
  <r>
    <s v="120611000484-0"/>
    <x v="39"/>
    <m/>
    <s v="Taladro de percusión portátil con velocidad vari"/>
    <s v="04.07.2011"/>
    <n v="93496.2"/>
    <n v="69343.01999999999"/>
    <s v="ZLIN"/>
    <n v="10"/>
    <n v="0"/>
    <n v="0"/>
    <n v="0"/>
    <s v="ZLIN"/>
    <n v="10"/>
    <n v="0"/>
    <n v="0"/>
    <n v="0"/>
    <m/>
    <m/>
    <m/>
  </r>
  <r>
    <s v="120611000485-0"/>
    <x v="39"/>
    <m/>
    <s v="TALADRO DE PERCUSIO PORTATIL"/>
    <s v="04.07.2011"/>
    <n v="93496.2"/>
    <n v="69343.01999999999"/>
    <s v="ZLIN"/>
    <n v="10"/>
    <n v="0"/>
    <n v="0"/>
    <n v="0"/>
    <s v="ZLIN"/>
    <n v="10"/>
    <n v="0"/>
    <n v="0"/>
    <n v="0"/>
    <m/>
    <m/>
    <m/>
  </r>
  <r>
    <s v="120611000486-0"/>
    <x v="39"/>
    <m/>
    <s v="Taladro de percusión portátil con velocidad vari"/>
    <s v="04.07.2011"/>
    <n v="93496.2"/>
    <n v="69343.01999999999"/>
    <s v="ZLIN"/>
    <n v="10"/>
    <n v="0"/>
    <n v="0"/>
    <n v="0"/>
    <s v="ZLIN"/>
    <n v="10"/>
    <n v="0"/>
    <n v="0"/>
    <n v="0"/>
    <m/>
    <m/>
    <m/>
  </r>
  <r>
    <s v="120611000487-0"/>
    <x v="39"/>
    <m/>
    <s v="LEVANTADOR DE PALANCA TIPO PULL IF"/>
    <s v="22.06.2011"/>
    <n v="86548.65"/>
    <n v="52547.389999999992"/>
    <s v="ZLIN"/>
    <n v="15"/>
    <n v="0"/>
    <n v="0"/>
    <n v="0"/>
    <s v="ZLIN"/>
    <n v="10"/>
    <n v="0"/>
    <n v="0"/>
    <n v="0"/>
    <m/>
    <m/>
    <m/>
  </r>
  <r>
    <s v="120611000488-0"/>
    <x v="39"/>
    <m/>
    <s v="LEVANTADOR DE PALANCA CON CADENA ESLABONES"/>
    <s v="22.06.2011"/>
    <n v="86548.65"/>
    <n v="52547.389999999992"/>
    <s v="ZLIN"/>
    <n v="15"/>
    <n v="0"/>
    <n v="0"/>
    <n v="0"/>
    <s v="ZLIN"/>
    <n v="10"/>
    <n v="0"/>
    <n v="0"/>
    <n v="0"/>
    <m/>
    <m/>
    <m/>
  </r>
  <r>
    <s v="120611000489-0"/>
    <x v="39"/>
    <m/>
    <s v="LEVANTADOR DE PALANCA CON CADENA ESLABONES"/>
    <s v="22.06.2011"/>
    <n v="86548.65"/>
    <n v="52547.389999999992"/>
    <s v="ZLIN"/>
    <n v="15"/>
    <n v="0"/>
    <n v="0"/>
    <n v="0"/>
    <s v="ZLIN"/>
    <n v="10"/>
    <n v="0"/>
    <n v="0"/>
    <n v="0"/>
    <m/>
    <m/>
    <m/>
  </r>
  <r>
    <s v="120611000490-0"/>
    <x v="39"/>
    <m/>
    <s v="LEVANTADOR DE PALANCA CON CADENA ESLABONES"/>
    <s v="22.06.2011"/>
    <n v="86548.65"/>
    <n v="52547.389999999992"/>
    <s v="ZLIN"/>
    <n v="15"/>
    <n v="0"/>
    <n v="0"/>
    <n v="0"/>
    <s v="ZLIN"/>
    <n v="10"/>
    <n v="0"/>
    <n v="0"/>
    <n v="0"/>
    <m/>
    <m/>
    <m/>
  </r>
  <r>
    <s v="120611000491-0"/>
    <x v="39"/>
    <m/>
    <s v="Esmeriladora Angular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2-0"/>
    <x v="39"/>
    <m/>
    <s v="Esmeriladora Angular industreial 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3-0"/>
    <x v="39"/>
    <m/>
    <s v="Esmeriladora Angular industrial 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4-0"/>
    <x v="39"/>
    <m/>
    <s v="Esmeriladora Angular industrial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5-0"/>
    <x v="39"/>
    <m/>
    <s v="Esmeriladora Angular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6-0"/>
    <x v="39"/>
    <m/>
    <s v="Esmeriladora Angular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7-0"/>
    <x v="39"/>
    <m/>
    <s v="Esmeriladora Angular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8-0"/>
    <x v="39"/>
    <m/>
    <s v="Esmeriladora Angular industrial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499-0"/>
    <x v="39"/>
    <m/>
    <s v="Esmeriladora Angular industrial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500-0"/>
    <x v="39"/>
    <m/>
    <s v="Esmeriladora Angular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501-0"/>
    <x v="39"/>
    <m/>
    <s v="Esmeriladora Angular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502-0"/>
    <x v="39"/>
    <m/>
    <s v="Esmeriladora Angular industrial de 9”"/>
    <s v="09.06.2011"/>
    <n v="102830"/>
    <n v="77122.5"/>
    <s v="ZLIN"/>
    <n v="10"/>
    <n v="0"/>
    <n v="0"/>
    <n v="0"/>
    <s v="ZLIN"/>
    <n v="10"/>
    <n v="0"/>
    <n v="0"/>
    <n v="0"/>
    <m/>
    <m/>
    <m/>
  </r>
  <r>
    <s v="120611000503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04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05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06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07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08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09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10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11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12-0"/>
    <x v="39"/>
    <m/>
    <s v="Esmeriladora Angular 4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13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14-0"/>
    <x v="39"/>
    <m/>
    <s v="Esmeriladora Angular 4.1/2”"/>
    <s v="03.06.2011"/>
    <n v="77292"/>
    <n v="57969"/>
    <s v="ZLIN"/>
    <n v="10"/>
    <n v="0"/>
    <n v="0"/>
    <n v="0"/>
    <s v="ZLIN"/>
    <n v="10"/>
    <n v="0"/>
    <n v="0"/>
    <n v="0"/>
    <m/>
    <m/>
    <m/>
  </r>
  <r>
    <s v="120611000515-0"/>
    <x v="39"/>
    <m/>
    <s v="SELLO MECANICO PARA BOMBA SUMIDERO LIMON"/>
    <s v="31.05.2011"/>
    <n v="3251008"/>
    <n v="2465347.73"/>
    <s v="ZLIN"/>
    <n v="10"/>
    <n v="0"/>
    <n v="0"/>
    <n v="0"/>
    <s v="ZLIN"/>
    <n v="10"/>
    <n v="0"/>
    <n v="0"/>
    <n v="0"/>
    <m/>
    <m/>
    <m/>
  </r>
  <r>
    <s v="120611000516-0"/>
    <x v="39"/>
    <m/>
    <s v="ANILLO DESGASTE BOMBA SUMIDERO LIMON"/>
    <s v="31.05.2011"/>
    <n v="0"/>
    <n v="0"/>
    <s v="ZLIN"/>
    <n v="10"/>
    <n v="0"/>
    <n v="0"/>
    <n v="0"/>
    <s v="ZLIN"/>
    <n v="10"/>
    <n v="0"/>
    <n v="0"/>
    <n v="0"/>
    <m/>
    <m/>
    <m/>
  </r>
  <r>
    <s v="120611000517-0"/>
    <x v="39"/>
    <m/>
    <s v="SELLO MECANICO PARA BOMBA SUMIDERO LIMON"/>
    <s v="31.05.2011"/>
    <n v="3251008"/>
    <n v="2465347.73"/>
    <s v="ZLIN"/>
    <n v="10"/>
    <n v="0"/>
    <n v="0"/>
    <n v="0"/>
    <s v="ZLIN"/>
    <n v="10"/>
    <n v="0"/>
    <n v="0"/>
    <n v="0"/>
    <m/>
    <m/>
    <m/>
  </r>
  <r>
    <s v="120611000518-0"/>
    <x v="39"/>
    <m/>
    <s v="ANILLO DESGASTE BOMBA SUMIDERO LIMON"/>
    <s v="31.05.2011"/>
    <n v="0"/>
    <n v="0"/>
    <s v="ZLIN"/>
    <n v="10"/>
    <n v="0"/>
    <n v="0"/>
    <n v="0"/>
    <s v="ZLIN"/>
    <n v="10"/>
    <n v="0"/>
    <n v="0"/>
    <n v="0"/>
    <m/>
    <m/>
    <m/>
  </r>
  <r>
    <s v="120611000519-0"/>
    <x v="39"/>
    <m/>
    <s v="TECLE MANUAL DE DOS TONELADAS"/>
    <s v="20.05.2011"/>
    <n v="172386.5"/>
    <n v="105902.78"/>
    <s v="ZLIN"/>
    <n v="15"/>
    <n v="0"/>
    <n v="0"/>
    <n v="0"/>
    <s v="ZLIN"/>
    <n v="10"/>
    <n v="0"/>
    <n v="0"/>
    <n v="0"/>
    <m/>
    <m/>
    <m/>
  </r>
  <r>
    <s v="120611000520-0"/>
    <x v="39"/>
    <m/>
    <s v="CAUTIN INDUSTRIAL"/>
    <s v="19.05.2011"/>
    <n v="132097"/>
    <n v="100173.56"/>
    <s v="ZLIN"/>
    <n v="10"/>
    <n v="0"/>
    <n v="0"/>
    <n v="0"/>
    <s v="ZLIN"/>
    <n v="10"/>
    <n v="0"/>
    <n v="0"/>
    <n v="0"/>
    <m/>
    <m/>
    <m/>
  </r>
  <r>
    <s v="120611000521-0"/>
    <x v="39"/>
    <m/>
    <s v="ESTACION SOLDADURA ESTAÑO P/APLICACIONES ELECT"/>
    <s v="12.05.2011"/>
    <n v="177857.38"/>
    <n v="134875.19"/>
    <s v="ZLIN"/>
    <n v="10"/>
    <n v="0"/>
    <n v="0"/>
    <n v="0"/>
    <s v="ZLIN"/>
    <n v="10"/>
    <n v="0"/>
    <n v="0"/>
    <n v="0"/>
    <m/>
    <m/>
    <m/>
  </r>
  <r>
    <s v="120611000522-0"/>
    <x v="39"/>
    <m/>
    <s v="ESTACION SOLDADURA ESTAÑO P/APLICACIONES ELECT"/>
    <s v="12.05.2011"/>
    <n v="177857.38"/>
    <n v="134875.19"/>
    <s v="ZLIN"/>
    <n v="10"/>
    <n v="0"/>
    <n v="0"/>
    <n v="0"/>
    <s v="ZLIN"/>
    <n v="10"/>
    <n v="0"/>
    <n v="0"/>
    <n v="0"/>
    <m/>
    <m/>
    <m/>
  </r>
  <r>
    <s v="120611000523-0"/>
    <x v="39"/>
    <m/>
    <s v="ESTACION SOLDADURA ESTAÑO P/APLICACIONES ELECT"/>
    <s v="12.05.2011"/>
    <n v="177857.38"/>
    <n v="134875.19"/>
    <s v="ZLIN"/>
    <n v="10"/>
    <n v="0"/>
    <n v="0"/>
    <n v="0"/>
    <s v="ZLIN"/>
    <n v="10"/>
    <n v="0"/>
    <n v="0"/>
    <n v="0"/>
    <m/>
    <m/>
    <m/>
  </r>
  <r>
    <s v="120611000524-0"/>
    <x v="39"/>
    <m/>
    <s v="ESTACION SOLDADURA ESTAÑO P/APLICACIONES ELECT"/>
    <s v="12.05.2011"/>
    <n v="177857.38"/>
    <n v="134875.19"/>
    <s v="ZLIN"/>
    <n v="10"/>
    <n v="0"/>
    <n v="0"/>
    <n v="0"/>
    <s v="ZLIN"/>
    <n v="10"/>
    <n v="0"/>
    <n v="0"/>
    <n v="0"/>
    <m/>
    <m/>
    <m/>
  </r>
  <r>
    <s v="120611000525-0"/>
    <x v="39"/>
    <m/>
    <s v="ESTACION SOLDADURA ESTAÑO P/APLICACIONES ELECT"/>
    <s v="12.05.2011"/>
    <n v="177857.38"/>
    <n v="134875.19"/>
    <s v="ZLIN"/>
    <n v="10"/>
    <n v="0"/>
    <n v="0"/>
    <n v="0"/>
    <s v="ZLIN"/>
    <n v="10"/>
    <n v="0"/>
    <n v="0"/>
    <n v="0"/>
    <m/>
    <m/>
    <m/>
  </r>
  <r>
    <s v="120611000526-0"/>
    <x v="39"/>
    <m/>
    <s v="ESTACION SOLDADURA ESTAÑO P/APLICACIONES ELECT"/>
    <s v="12.05.2011"/>
    <n v="177857.38"/>
    <n v="134875.19"/>
    <s v="ZLIN"/>
    <n v="10"/>
    <n v="0"/>
    <n v="0"/>
    <n v="0"/>
    <s v="ZLIN"/>
    <n v="10"/>
    <n v="0"/>
    <n v="0"/>
    <n v="0"/>
    <m/>
    <m/>
    <m/>
  </r>
  <r>
    <s v="120611000527-0"/>
    <x v="39"/>
    <m/>
    <s v="BINOCULOS"/>
    <s v="01.05.2011"/>
    <n v="248635.89"/>
    <n v="188548.89"/>
    <s v="ZLIN"/>
    <n v="10"/>
    <n v="0"/>
    <n v="0"/>
    <n v="0"/>
    <s v="ZLIN"/>
    <n v="10"/>
    <n v="0"/>
    <n v="0"/>
    <n v="0"/>
    <m/>
    <m/>
    <m/>
  </r>
  <r>
    <s v="120611000528-0"/>
    <x v="39"/>
    <m/>
    <s v="BINOCULOS"/>
    <s v="01.05.2011"/>
    <n v="248635.89"/>
    <n v="188548.89"/>
    <s v="ZLIN"/>
    <n v="10"/>
    <n v="0"/>
    <n v="0"/>
    <n v="0"/>
    <s v="ZLIN"/>
    <n v="10"/>
    <n v="0"/>
    <n v="0"/>
    <n v="0"/>
    <m/>
    <m/>
    <m/>
  </r>
  <r>
    <s v="120611000529-0"/>
    <x v="39"/>
    <m/>
    <s v="ANALIZADOR DE BATERIAS"/>
    <s v="15.04.2011"/>
    <n v="1500325.29"/>
    <n v="932460.23"/>
    <s v="ZLIN"/>
    <n v="15"/>
    <n v="0"/>
    <n v="0"/>
    <n v="0"/>
    <s v="ZLIN"/>
    <n v="10"/>
    <n v="0"/>
    <n v="0"/>
    <n v="0"/>
    <m/>
    <m/>
    <m/>
  </r>
  <r>
    <s v="120611000530-0"/>
    <x v="39"/>
    <m/>
    <s v="PISTOLA PARA PINTAR"/>
    <s v="18.03.2011"/>
    <n v="158663.79999999999"/>
    <n v="122964.44999999998"/>
    <s v="ZLIN"/>
    <n v="10"/>
    <n v="0"/>
    <n v="0"/>
    <n v="0"/>
    <s v="ZLIN"/>
    <n v="10"/>
    <n v="0"/>
    <n v="0"/>
    <n v="0"/>
    <m/>
    <m/>
    <m/>
  </r>
  <r>
    <s v="120611000531-0"/>
    <x v="39"/>
    <m/>
    <s v="MAQUINA DE LAVADO A PRESION"/>
    <s v="24.02.2011"/>
    <n v="499000"/>
    <n v="390883.33"/>
    <s v="ZLIN"/>
    <n v="10"/>
    <n v="0"/>
    <n v="0"/>
    <n v="0"/>
    <s v="ZLIN"/>
    <n v="10"/>
    <n v="0"/>
    <n v="0"/>
    <n v="0"/>
    <m/>
    <m/>
    <m/>
  </r>
  <r>
    <s v="120611000532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3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4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5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6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7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8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39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0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1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2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3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4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5-0"/>
    <x v="39"/>
    <m/>
    <s v="KIT DE ACCESORIOS DE PUNTA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1000546-0"/>
    <x v="39"/>
    <m/>
    <s v="LLAVE ALICATE"/>
    <s v="10.02.2011"/>
    <n v="89335.54"/>
    <n v="69979.5"/>
    <s v="ZLIN"/>
    <n v="10"/>
    <n v="0"/>
    <n v="0"/>
    <n v="0"/>
    <s v="ZLIN"/>
    <n v="10"/>
    <n v="0"/>
    <n v="0"/>
    <n v="0"/>
    <m/>
    <m/>
    <m/>
  </r>
  <r>
    <s v="120611000547-0"/>
    <x v="39"/>
    <m/>
    <s v="LLAVE ALICATE"/>
    <s v="10.02.2011"/>
    <n v="89335.54"/>
    <n v="69979.5"/>
    <s v="ZLIN"/>
    <n v="10"/>
    <n v="0"/>
    <n v="0"/>
    <n v="0"/>
    <s v="ZLIN"/>
    <n v="10"/>
    <n v="0"/>
    <n v="0"/>
    <n v="0"/>
    <m/>
    <m/>
    <m/>
  </r>
  <r>
    <s v="120611000548-0"/>
    <x v="39"/>
    <m/>
    <s v="Llave Impacto Espiga ¾(pistola)"/>
    <s v="08.02.2011"/>
    <n v="390550.6"/>
    <n v="305931.3"/>
    <s v="ZLIN"/>
    <n v="10"/>
    <n v="0"/>
    <n v="0"/>
    <n v="0"/>
    <s v="ZLIN"/>
    <n v="10"/>
    <n v="0"/>
    <n v="0"/>
    <n v="0"/>
    <m/>
    <m/>
    <m/>
  </r>
  <r>
    <s v="120611000549-0"/>
    <x v="39"/>
    <m/>
    <s v="TALADRO ELECTROMAGNETICO"/>
    <s v="03.02.2011"/>
    <n v="954781.23"/>
    <n v="747911.96"/>
    <s v="ZLIN"/>
    <n v="10"/>
    <n v="0"/>
    <n v="0"/>
    <n v="0"/>
    <s v="ZLIN"/>
    <n v="10"/>
    <n v="0"/>
    <n v="0"/>
    <n v="0"/>
    <m/>
    <m/>
    <m/>
  </r>
  <r>
    <s v="120611000550-0"/>
    <x v="39"/>
    <m/>
    <s v="TALADRO ELECTROMAGNETICO"/>
    <s v="03.02.2011"/>
    <n v="954781.23"/>
    <n v="747911.96"/>
    <s v="ZLIN"/>
    <n v="10"/>
    <n v="0"/>
    <n v="0"/>
    <n v="0"/>
    <s v="ZLIN"/>
    <n v="10"/>
    <n v="0"/>
    <n v="0"/>
    <n v="0"/>
    <m/>
    <m/>
    <m/>
  </r>
  <r>
    <s v="120611000551-0"/>
    <x v="39"/>
    <m/>
    <s v="TALADRO ELECTROMAGNETICO"/>
    <s v="03.02.2011"/>
    <n v="954781.23"/>
    <n v="747911.96"/>
    <s v="ZLIN"/>
    <n v="10"/>
    <n v="0"/>
    <n v="0"/>
    <n v="0"/>
    <s v="ZLIN"/>
    <n v="10"/>
    <n v="0"/>
    <n v="0"/>
    <n v="0"/>
    <m/>
    <m/>
    <m/>
  </r>
  <r>
    <s v="120611000552-0"/>
    <x v="39"/>
    <m/>
    <s v="LLAVE DE IMPACTO 1&quot;"/>
    <s v="23.11.2010"/>
    <n v="543205.5"/>
    <n v="439091.11"/>
    <s v="ZLIN"/>
    <n v="10"/>
    <n v="0"/>
    <n v="25693.62"/>
    <n v="20814.599999999999"/>
    <s v="ZLIN"/>
    <n v="10"/>
    <n v="0"/>
    <n v="0"/>
    <n v="0"/>
    <m/>
    <m/>
    <m/>
  </r>
  <r>
    <s v="120611000553-0"/>
    <x v="39"/>
    <m/>
    <s v="TALADRO"/>
    <s v="10.11.2010"/>
    <n v="199038.2"/>
    <n v="160889.21000000002"/>
    <s v="ZLIN"/>
    <n v="10"/>
    <n v="0"/>
    <n v="9414.51"/>
    <n v="7626.77"/>
    <s v="ZLIN"/>
    <n v="10"/>
    <n v="0"/>
    <n v="0"/>
    <n v="0"/>
    <m/>
    <m/>
    <m/>
  </r>
  <r>
    <s v="120611000554-0"/>
    <x v="39"/>
    <m/>
    <s v="TALADRO"/>
    <s v="08.11.2010"/>
    <n v="137746.25"/>
    <n v="111344.89"/>
    <s v="ZLIN"/>
    <n v="10"/>
    <n v="0"/>
    <n v="6515.4"/>
    <n v="5278.1799999999994"/>
    <s v="ZLIN"/>
    <n v="10"/>
    <n v="0"/>
    <n v="0"/>
    <n v="0"/>
    <m/>
    <m/>
    <m/>
  </r>
  <r>
    <s v="120611000555-0"/>
    <x v="39"/>
    <m/>
    <s v="ESCALERA"/>
    <s v="08.11.2010"/>
    <n v="82310.67"/>
    <n v="66534.459999999992"/>
    <s v="ZLIN"/>
    <n v="10"/>
    <n v="0"/>
    <n v="3893.29"/>
    <n v="3153.98"/>
    <s v="ZLIN"/>
    <n v="10"/>
    <n v="0"/>
    <n v="0"/>
    <n v="0"/>
    <m/>
    <m/>
    <m/>
  </r>
  <r>
    <s v="120611000556-0"/>
    <x v="39"/>
    <m/>
    <s v="ESCALERA"/>
    <s v="26.10.2010"/>
    <n v="200000"/>
    <n v="163333.33000000002"/>
    <s v="ZLIN"/>
    <n v="10"/>
    <n v="0"/>
    <n v="9460"/>
    <n v="7741.88"/>
    <s v="ZLIN"/>
    <n v="10"/>
    <n v="0"/>
    <n v="0"/>
    <n v="0"/>
    <m/>
    <m/>
    <m/>
  </r>
  <r>
    <s v="120611000557-0"/>
    <x v="39"/>
    <m/>
    <s v="ESCALERA"/>
    <s v="26.10.2010"/>
    <n v="200000"/>
    <n v="163333.33000000002"/>
    <s v="ZLIN"/>
    <n v="10"/>
    <n v="0"/>
    <n v="9460"/>
    <n v="7741.88"/>
    <s v="ZLIN"/>
    <n v="10"/>
    <n v="0"/>
    <n v="0"/>
    <n v="0"/>
    <m/>
    <m/>
    <m/>
  </r>
  <r>
    <s v="120611000558-0"/>
    <x v="39"/>
    <m/>
    <s v="ESMERIL GRANDE"/>
    <s v="13.10.2010"/>
    <n v="82969.14"/>
    <n v="67758.13"/>
    <s v="ZLIN"/>
    <n v="10"/>
    <n v="0"/>
    <n v="3924.44"/>
    <n v="3211.69"/>
    <s v="ZLIN"/>
    <n v="10"/>
    <n v="0"/>
    <n v="0"/>
    <n v="0"/>
    <m/>
    <m/>
    <m/>
  </r>
  <r>
    <s v="120611000559-0"/>
    <x v="39"/>
    <m/>
    <s v="ESMERIL GRANDE"/>
    <s v="13.10.2010"/>
    <n v="82969.14"/>
    <n v="67758.13"/>
    <s v="ZLIN"/>
    <n v="10"/>
    <n v="0"/>
    <n v="3924.44"/>
    <n v="3211.69"/>
    <s v="ZLIN"/>
    <n v="10"/>
    <n v="0"/>
    <n v="0"/>
    <n v="0"/>
    <m/>
    <m/>
    <m/>
  </r>
  <r>
    <s v="120611000560-0"/>
    <x v="39"/>
    <m/>
    <s v="ESMERIL GRANDE"/>
    <s v="13.10.2010"/>
    <n v="82969.14"/>
    <n v="67758.13"/>
    <s v="ZLIN"/>
    <n v="10"/>
    <n v="0"/>
    <n v="3924.44"/>
    <n v="3211.69"/>
    <s v="ZLIN"/>
    <n v="10"/>
    <n v="0"/>
    <n v="0"/>
    <n v="0"/>
    <m/>
    <m/>
    <m/>
  </r>
  <r>
    <s v="120611000561-0"/>
    <x v="39"/>
    <m/>
    <s v="ESMERIL GRANDE"/>
    <s v="13.10.2010"/>
    <n v="82969.14"/>
    <n v="67758.13"/>
    <s v="ZLIN"/>
    <n v="10"/>
    <n v="0"/>
    <n v="3924.44"/>
    <n v="3211.69"/>
    <s v="ZLIN"/>
    <n v="10"/>
    <n v="0"/>
    <n v="0"/>
    <n v="0"/>
    <m/>
    <m/>
    <m/>
  </r>
  <r>
    <s v="120611000562-0"/>
    <x v="39"/>
    <m/>
    <s v="ESMERIL PEQUEÑO"/>
    <s v="13.10.2010"/>
    <n v="82969.14"/>
    <n v="67758.13"/>
    <s v="ZLIN"/>
    <n v="10"/>
    <n v="0"/>
    <n v="3924.44"/>
    <n v="3211.69"/>
    <s v="ZLIN"/>
    <n v="10"/>
    <n v="0"/>
    <n v="0"/>
    <n v="0"/>
    <m/>
    <m/>
    <m/>
  </r>
  <r>
    <s v="120611000563-0"/>
    <x v="39"/>
    <m/>
    <s v="ESMERIL PEQUEÑO"/>
    <s v="13.10.2010"/>
    <n v="82969.14"/>
    <n v="67758.13"/>
    <s v="ZLIN"/>
    <n v="10"/>
    <n v="0"/>
    <n v="3924.44"/>
    <n v="3211.69"/>
    <s v="ZLIN"/>
    <n v="10"/>
    <n v="0"/>
    <n v="0"/>
    <n v="0"/>
    <m/>
    <m/>
    <m/>
  </r>
  <r>
    <s v="120611000564-0"/>
    <x v="39"/>
    <m/>
    <s v="ESMERIL PEQUEÑO"/>
    <s v="13.10.2010"/>
    <n v="127170.2"/>
    <n v="103855.66"/>
    <s v="ZLIN"/>
    <n v="10"/>
    <n v="0"/>
    <n v="6015.15"/>
    <n v="4922.6799999999994"/>
    <s v="ZLIN"/>
    <n v="10"/>
    <n v="0"/>
    <n v="0"/>
    <n v="0"/>
    <m/>
    <m/>
    <m/>
  </r>
  <r>
    <s v="120611000565-0"/>
    <x v="39"/>
    <m/>
    <s v="ESMERIL PEQUEÑO"/>
    <s v="13.10.2010"/>
    <n v="127170.2"/>
    <n v="103855.66"/>
    <s v="ZLIN"/>
    <n v="10"/>
    <n v="0"/>
    <n v="6015.15"/>
    <n v="4922.6799999999994"/>
    <s v="ZLIN"/>
    <n v="10"/>
    <n v="0"/>
    <n v="0"/>
    <n v="0"/>
    <m/>
    <m/>
    <m/>
  </r>
  <r>
    <s v="120611000566-0"/>
    <x v="39"/>
    <m/>
    <s v="ESMERIL PEQUEÑO"/>
    <s v="13.10.2010"/>
    <n v="127170.2"/>
    <n v="103855.66"/>
    <s v="ZLIN"/>
    <n v="10"/>
    <n v="0"/>
    <n v="6015.15"/>
    <n v="4922.6799999999994"/>
    <s v="ZLIN"/>
    <n v="10"/>
    <n v="0"/>
    <n v="0"/>
    <n v="0"/>
    <m/>
    <m/>
    <m/>
  </r>
  <r>
    <s v="120611000567-0"/>
    <x v="39"/>
    <m/>
    <s v="ESMERIL PEQUEÑO"/>
    <s v="13.10.2010"/>
    <n v="127170.26"/>
    <n v="103855.70999999999"/>
    <s v="ZLIN"/>
    <n v="10"/>
    <n v="0"/>
    <n v="6015.15"/>
    <n v="4922.6799999999994"/>
    <s v="ZLIN"/>
    <n v="10"/>
    <n v="0"/>
    <n v="0"/>
    <n v="0"/>
    <m/>
    <m/>
    <m/>
  </r>
  <r>
    <s v="120611000568-0"/>
    <x v="39"/>
    <m/>
    <s v="ANDAMIO DE 3 CUERPOS CON ACCESORIOS"/>
    <s v="08.10.2010"/>
    <n v="350000"/>
    <n v="285833.33"/>
    <s v="ZLIN"/>
    <n v="10"/>
    <n v="0"/>
    <n v="16555"/>
    <n v="13548.29"/>
    <s v="ZLIN"/>
    <n v="10"/>
    <n v="0"/>
    <n v="0"/>
    <n v="0"/>
    <m/>
    <m/>
    <m/>
  </r>
  <r>
    <s v="120611000569-0"/>
    <x v="39"/>
    <m/>
    <s v="TALADRO"/>
    <s v="30.09.2010"/>
    <n v="130396.45"/>
    <n v="107577.06999999999"/>
    <s v="ZLIN"/>
    <n v="10"/>
    <n v="0"/>
    <n v="6167.75"/>
    <n v="5098.58"/>
    <s v="ZLIN"/>
    <n v="10"/>
    <n v="0"/>
    <n v="0"/>
    <n v="0"/>
    <m/>
    <m/>
    <m/>
  </r>
  <r>
    <s v="120611000570-0"/>
    <x v="39"/>
    <m/>
    <s v="TALADRO"/>
    <s v="30.09.2010"/>
    <n v="130396.45"/>
    <n v="107577.06999999999"/>
    <s v="ZLIN"/>
    <n v="10"/>
    <n v="0"/>
    <n v="6167.75"/>
    <n v="5098.58"/>
    <s v="ZLIN"/>
    <n v="10"/>
    <n v="0"/>
    <n v="0"/>
    <n v="0"/>
    <m/>
    <m/>
    <m/>
  </r>
  <r>
    <s v="120611000571-0"/>
    <x v="39"/>
    <m/>
    <s v="ABRAZADERA DE CADENA"/>
    <s v="24.09.2010"/>
    <n v="1067003.45"/>
    <n v="880277.85"/>
    <s v="ZLIN"/>
    <n v="10"/>
    <n v="0"/>
    <n v="50469.26"/>
    <n v="41720.460000000006"/>
    <s v="ZLIN"/>
    <n v="10"/>
    <n v="0"/>
    <n v="0"/>
    <n v="0"/>
    <m/>
    <m/>
    <m/>
  </r>
  <r>
    <s v="120611000572-0"/>
    <x v="39"/>
    <m/>
    <s v="ABRAZADERA DE CADENA"/>
    <s v="24.09.2010"/>
    <n v="1067003.45"/>
    <n v="880277.85"/>
    <s v="ZLIN"/>
    <n v="10"/>
    <n v="0"/>
    <n v="50469.26"/>
    <n v="41720.460000000006"/>
    <s v="ZLIN"/>
    <n v="10"/>
    <n v="0"/>
    <n v="0"/>
    <n v="0"/>
    <m/>
    <m/>
    <m/>
  </r>
  <r>
    <s v="120611000573-0"/>
    <x v="39"/>
    <m/>
    <s v="BANCO ESTACIONARIO"/>
    <s v="22.09.2010"/>
    <n v="8375024"/>
    <n v="6909394.7999999998"/>
    <s v="ZLIN"/>
    <n v="10"/>
    <n v="0"/>
    <n v="396138.64"/>
    <n v="327468.39"/>
    <s v="ZLIN"/>
    <n v="10"/>
    <n v="0"/>
    <n v="0"/>
    <n v="0"/>
    <m/>
    <m/>
    <m/>
  </r>
  <r>
    <s v="120611000574-0"/>
    <x v="39"/>
    <m/>
    <s v="TALADRO DE PERCUSION"/>
    <s v="08.09.2010"/>
    <n v="107029.08"/>
    <n v="88299"/>
    <s v="ZLIN"/>
    <n v="10"/>
    <n v="0"/>
    <n v="5062.4799999999996"/>
    <n v="4184.8999999999996"/>
    <s v="ZLIN"/>
    <n v="10"/>
    <n v="0"/>
    <n v="0"/>
    <n v="0"/>
    <m/>
    <m/>
    <m/>
  </r>
  <r>
    <s v="120611000575-0"/>
    <x v="39"/>
    <m/>
    <s v="MARTILLO MULTIUSO"/>
    <s v="08.09.2010"/>
    <n v="265070.88"/>
    <n v="173816.97"/>
    <s v="ZLIN"/>
    <n v="10"/>
    <n v="0"/>
    <n v="12537.85"/>
    <n v="8221.5400000000009"/>
    <s v="ZLIN"/>
    <n v="10"/>
    <n v="0"/>
    <n v="0"/>
    <n v="0"/>
    <m/>
    <m/>
    <m/>
  </r>
  <r>
    <s v="120611000576-0"/>
    <x v="39"/>
    <m/>
    <s v="LLAVE CORONA DE GOLPE 70MM."/>
    <s v="08.09.2010"/>
    <n v="150120.5"/>
    <n v="123849.41"/>
    <s v="ZLIN"/>
    <n v="10"/>
    <n v="0"/>
    <n v="7100.7"/>
    <n v="5869.79"/>
    <s v="ZLIN"/>
    <n v="10"/>
    <n v="0"/>
    <n v="0"/>
    <n v="0"/>
    <m/>
    <m/>
    <m/>
  </r>
  <r>
    <s v="120611000577-0"/>
    <x v="39"/>
    <m/>
    <s v="BOMBA DE PRESION"/>
    <s v="01.09.2010"/>
    <n v="821659.6"/>
    <n v="677869.16999999993"/>
    <s v="ZLIN"/>
    <n v="10"/>
    <n v="0"/>
    <n v="38864.5"/>
    <n v="32127.38"/>
    <s v="ZLIN"/>
    <n v="10"/>
    <n v="0"/>
    <n v="0"/>
    <n v="0"/>
    <m/>
    <m/>
    <m/>
  </r>
  <r>
    <s v="120611000578-0"/>
    <x v="39"/>
    <m/>
    <s v="ETIQUETADORA"/>
    <s v="01.09.2010"/>
    <n v="1927200.61"/>
    <n v="1589940.5"/>
    <s v="ZLIN"/>
    <n v="10"/>
    <n v="0"/>
    <n v="91156.59"/>
    <n v="75354.679999999993"/>
    <s v="ZLIN"/>
    <n v="10"/>
    <n v="0"/>
    <n v="0"/>
    <n v="0"/>
    <m/>
    <m/>
    <m/>
  </r>
  <r>
    <s v="120611000579-0"/>
    <x v="39"/>
    <m/>
    <s v="ETIQUETADORA"/>
    <s v="01.09.2010"/>
    <n v="1927200.61"/>
    <n v="1589940.5"/>
    <s v="ZLIN"/>
    <n v="10"/>
    <n v="0"/>
    <n v="91156.59"/>
    <n v="75354.679999999993"/>
    <s v="ZLIN"/>
    <n v="10"/>
    <n v="0"/>
    <n v="0"/>
    <n v="0"/>
    <m/>
    <m/>
    <m/>
  </r>
  <r>
    <s v="120611000580-0"/>
    <x v="39"/>
    <m/>
    <s v="ETIQUETADORA"/>
    <s v="01.09.2010"/>
    <n v="1927205.71"/>
    <n v="1589944.7"/>
    <s v="ZLIN"/>
    <n v="10"/>
    <n v="0"/>
    <n v="91156.83"/>
    <n v="75354.880000000005"/>
    <s v="ZLIN"/>
    <n v="10"/>
    <n v="0"/>
    <n v="0"/>
    <n v="0"/>
    <m/>
    <m/>
    <m/>
  </r>
  <r>
    <s v="120611000581-0"/>
    <x v="39"/>
    <m/>
    <s v="TALADRO"/>
    <s v="12.08.2010"/>
    <n v="993292.6"/>
    <n v="827743.83"/>
    <s v="ZLIN"/>
    <n v="10"/>
    <n v="0"/>
    <n v="46982.74"/>
    <n v="39226.86"/>
    <s v="ZLIN"/>
    <n v="10"/>
    <n v="0"/>
    <n v="0"/>
    <n v="0"/>
    <m/>
    <m/>
    <m/>
  </r>
  <r>
    <s v="120611000582-0"/>
    <x v="39"/>
    <m/>
    <s v="REMACHADORA"/>
    <s v="09.08.2010"/>
    <n v="692834.64"/>
    <n v="577362.19999999995"/>
    <s v="ZLIN"/>
    <n v="10"/>
    <n v="0"/>
    <n v="32771.08"/>
    <n v="27361.260000000002"/>
    <s v="ZLIN"/>
    <n v="10"/>
    <n v="0"/>
    <n v="0"/>
    <n v="0"/>
    <m/>
    <m/>
    <m/>
  </r>
  <r>
    <s v="120611000583-0"/>
    <x v="39"/>
    <m/>
    <s v="ASPIRADORA PEQUEÑA"/>
    <s v="04.08.2010"/>
    <n v="340235.13"/>
    <n v="283529.27"/>
    <s v="ZLIN"/>
    <n v="10"/>
    <n v="0"/>
    <n v="16093.12"/>
    <n v="13436.480000000001"/>
    <s v="ZLIN"/>
    <n v="10"/>
    <n v="0"/>
    <n v="0"/>
    <n v="0"/>
    <m/>
    <m/>
    <m/>
  </r>
  <r>
    <s v="120611000584-0"/>
    <x v="39"/>
    <m/>
    <s v="BATERIA RECARGABLE"/>
    <s v="03.08.2010"/>
    <n v="6928995.5099999998"/>
    <n v="5947178.1999999993"/>
    <s v="ZLIN"/>
    <n v="5"/>
    <n v="0"/>
    <n v="6532430.7999999998"/>
    <n v="6526976.8799999999"/>
    <s v="ZLIN"/>
    <n v="10"/>
    <n v="0"/>
    <n v="0"/>
    <n v="0"/>
    <m/>
    <m/>
    <m/>
  </r>
  <r>
    <s v="120611000585-0"/>
    <x v="39"/>
    <m/>
    <s v="JUEGO DE DADOS TIPO UNIVERSAL"/>
    <s v="28.07.2010"/>
    <n v="114357.64"/>
    <n v="96251.01"/>
    <s v="ZLIN"/>
    <n v="10"/>
    <n v="0"/>
    <n v="5409.12"/>
    <n v="4560.8999999999996"/>
    <s v="ZLIN"/>
    <n v="10"/>
    <n v="0"/>
    <n v="0"/>
    <n v="0"/>
    <m/>
    <m/>
    <m/>
  </r>
  <r>
    <s v="120611000586-0"/>
    <x v="39"/>
    <m/>
    <s v="JUEGO DE DADOS TIPO UNIVERSAL"/>
    <s v="28.07.2010"/>
    <n v="114357.64"/>
    <n v="96251.01"/>
    <s v="ZLIN"/>
    <n v="10"/>
    <n v="0"/>
    <n v="5409.12"/>
    <n v="4560.8999999999996"/>
    <s v="ZLIN"/>
    <n v="10"/>
    <n v="0"/>
    <n v="0"/>
    <n v="0"/>
    <m/>
    <m/>
    <m/>
  </r>
  <r>
    <s v="120611000587-0"/>
    <x v="39"/>
    <m/>
    <s v="JUEGO DE DADOS TIPO UNIVERSAL"/>
    <s v="28.07.2010"/>
    <n v="171823.79"/>
    <n v="144618.36000000002"/>
    <s v="ZLIN"/>
    <n v="10"/>
    <n v="0"/>
    <n v="8127.27"/>
    <n v="6852.8200000000006"/>
    <s v="ZLIN"/>
    <n v="10"/>
    <n v="0"/>
    <n v="0"/>
    <n v="0"/>
    <m/>
    <m/>
    <m/>
  </r>
  <r>
    <s v="120611000588-0"/>
    <x v="39"/>
    <m/>
    <s v="JUEGO DE DADOS TIPO UNIVERSAL"/>
    <s v="28.07.2010"/>
    <n v="171823.79"/>
    <n v="144618.36000000002"/>
    <s v="ZLIN"/>
    <n v="10"/>
    <n v="0"/>
    <n v="8127.27"/>
    <n v="6852.8200000000006"/>
    <s v="ZLIN"/>
    <n v="10"/>
    <n v="0"/>
    <n v="0"/>
    <n v="0"/>
    <m/>
    <m/>
    <m/>
  </r>
  <r>
    <s v="120611000589-0"/>
    <x v="39"/>
    <m/>
    <s v="CARRO RODANTE DE 7 GAVETAS CON 154 HERRAMIENTAS"/>
    <s v="28.07.2010"/>
    <n v="814295.35"/>
    <n v="557910.32999999996"/>
    <s v="ZLIN"/>
    <n v="15"/>
    <n v="0"/>
    <n v="38516.17"/>
    <n v="32476.409999999996"/>
    <s v="ZLIN"/>
    <n v="10"/>
    <n v="0"/>
    <n v="0"/>
    <n v="0"/>
    <m/>
    <m/>
    <m/>
  </r>
  <r>
    <s v="120611000590-0"/>
    <x v="39"/>
    <m/>
    <s v="Caja o valija con 107 herramientas"/>
    <s v="28.07.2010"/>
    <n v="241357.83"/>
    <n v="163632.43"/>
    <s v="ZLIN"/>
    <n v="10"/>
    <n v="0"/>
    <n v="11416.23"/>
    <n v="7739.82"/>
    <s v="ZLIN"/>
    <n v="10"/>
    <n v="0"/>
    <n v="0"/>
    <n v="0"/>
    <m/>
    <m/>
    <m/>
  </r>
  <r>
    <s v="120611000591-0"/>
    <x v="39"/>
    <m/>
    <s v="ESCAREADOR DE AGUJAS NEUMATICO"/>
    <s v="28.07.2010"/>
    <n v="145964.01999999999"/>
    <n v="122853.04999999999"/>
    <s v="ZLIN"/>
    <n v="10"/>
    <n v="0"/>
    <n v="6904.1"/>
    <n v="5821.46"/>
    <s v="ZLIN"/>
    <n v="10"/>
    <n v="0"/>
    <n v="0"/>
    <n v="0"/>
    <m/>
    <m/>
    <m/>
  </r>
  <r>
    <s v="120611000592-0"/>
    <x v="39"/>
    <m/>
    <s v="ESCAREADOR DE AGUJAS NEUMATICO"/>
    <s v="28.07.2010"/>
    <n v="145964.01999999999"/>
    <n v="122853.04999999999"/>
    <s v="ZLIN"/>
    <n v="10"/>
    <n v="0"/>
    <n v="6904.1"/>
    <n v="5821.46"/>
    <s v="ZLIN"/>
    <n v="10"/>
    <n v="0"/>
    <n v="0"/>
    <n v="0"/>
    <m/>
    <m/>
    <m/>
  </r>
  <r>
    <s v="120611000593-0"/>
    <x v="39"/>
    <m/>
    <s v="RATCHET NEUMATICO"/>
    <s v="28.07.2010"/>
    <n v="80452.61"/>
    <n v="67714.27"/>
    <s v="ZLIN"/>
    <n v="10"/>
    <n v="0"/>
    <n v="3805.41"/>
    <n v="3208.68"/>
    <s v="ZLIN"/>
    <n v="10"/>
    <n v="0"/>
    <n v="0"/>
    <n v="0"/>
    <m/>
    <m/>
    <m/>
  </r>
  <r>
    <s v="120611000594-0"/>
    <x v="39"/>
    <m/>
    <s v="RATCHET NEUMATICO"/>
    <s v="28.07.2010"/>
    <n v="80452.61"/>
    <n v="67714.27"/>
    <s v="ZLIN"/>
    <n v="10"/>
    <n v="0"/>
    <n v="3805.41"/>
    <n v="3208.68"/>
    <s v="ZLIN"/>
    <n v="10"/>
    <n v="0"/>
    <n v="0"/>
    <n v="0"/>
    <m/>
    <m/>
    <m/>
  </r>
  <r>
    <s v="120611000595-0"/>
    <x v="39"/>
    <m/>
    <s v="TALADRO NEUMATICO PARA TRABAJO EXTRA PESADO"/>
    <s v="28.07.2010"/>
    <n v="122977.56"/>
    <n v="103506.11"/>
    <s v="ZLIN"/>
    <n v="10"/>
    <n v="0"/>
    <n v="5816.84"/>
    <n v="4904.6900000000005"/>
    <s v="ZLIN"/>
    <n v="10"/>
    <n v="0"/>
    <n v="0"/>
    <n v="0"/>
    <m/>
    <m/>
    <m/>
  </r>
  <r>
    <s v="120611000596-0"/>
    <x v="39"/>
    <m/>
    <s v="TALADRO NEUMATICO PARA TRABAJO EXTRA PESADO"/>
    <s v="28.07.2010"/>
    <n v="122977.56"/>
    <n v="103506.11"/>
    <s v="ZLIN"/>
    <n v="10"/>
    <n v="0"/>
    <n v="5816.84"/>
    <n v="4904.6900000000005"/>
    <s v="ZLIN"/>
    <n v="10"/>
    <n v="0"/>
    <n v="0"/>
    <n v="0"/>
    <m/>
    <m/>
    <m/>
  </r>
  <r>
    <s v="120611000597-0"/>
    <x v="39"/>
    <m/>
    <s v="ESMERILADORA NEUMATICA ANGULAR 100 MM,"/>
    <s v="28.07.2010"/>
    <n v="185041"/>
    <n v="155742.84"/>
    <s v="ZLIN"/>
    <n v="10"/>
    <n v="0"/>
    <n v="8752.44"/>
    <n v="7379.97"/>
    <s v="ZLIN"/>
    <n v="10"/>
    <n v="0"/>
    <n v="0"/>
    <n v="0"/>
    <m/>
    <m/>
    <m/>
  </r>
  <r>
    <s v="120611000598-0"/>
    <x v="39"/>
    <m/>
    <s v="ESMERILADORA NEUMATICA ANGULAR 100 MM,"/>
    <s v="28.07.2010"/>
    <n v="185041"/>
    <n v="155742.84"/>
    <s v="ZLIN"/>
    <n v="10"/>
    <n v="0"/>
    <n v="8752.44"/>
    <n v="7379.97"/>
    <s v="ZLIN"/>
    <n v="10"/>
    <n v="0"/>
    <n v="0"/>
    <n v="0"/>
    <m/>
    <m/>
    <m/>
  </r>
  <r>
    <s v="120611000599-0"/>
    <x v="39"/>
    <m/>
    <s v="TALADRO"/>
    <s v="14.07.2010"/>
    <n v="50624"/>
    <n v="42608.53"/>
    <s v="ZLIN"/>
    <n v="10"/>
    <n v="0"/>
    <n v="2394.52"/>
    <n v="2019.03"/>
    <s v="ZLIN"/>
    <n v="10"/>
    <n v="0"/>
    <n v="0"/>
    <n v="0"/>
    <m/>
    <m/>
    <m/>
  </r>
  <r>
    <s v="120611000600-0"/>
    <x v="39"/>
    <m/>
    <s v="TALADRO"/>
    <s v="14.07.2010"/>
    <n v="50624"/>
    <n v="42608.53"/>
    <s v="ZLIN"/>
    <n v="10"/>
    <n v="0"/>
    <n v="2394.52"/>
    <n v="2019.03"/>
    <s v="ZLIN"/>
    <n v="10"/>
    <n v="0"/>
    <n v="0"/>
    <n v="0"/>
    <m/>
    <m/>
    <m/>
  </r>
  <r>
    <s v="120611000601-0"/>
    <x v="39"/>
    <m/>
    <s v="TALADRO"/>
    <s v="14.07.2010"/>
    <n v="50624"/>
    <n v="42608.53"/>
    <s v="ZLIN"/>
    <n v="10"/>
    <n v="0"/>
    <n v="2394.52"/>
    <n v="2019.03"/>
    <s v="ZLIN"/>
    <n v="10"/>
    <n v="0"/>
    <n v="0"/>
    <n v="0"/>
    <m/>
    <m/>
    <m/>
  </r>
  <r>
    <s v="120611000602-0"/>
    <x v="39"/>
    <m/>
    <s v="TALADRO"/>
    <s v="14.07.2010"/>
    <n v="50624"/>
    <n v="42608.53"/>
    <s v="ZLIN"/>
    <n v="10"/>
    <n v="0"/>
    <n v="2394.52"/>
    <n v="2019.03"/>
    <s v="ZLIN"/>
    <n v="10"/>
    <n v="0"/>
    <n v="0"/>
    <n v="0"/>
    <m/>
    <m/>
    <m/>
  </r>
  <r>
    <s v="120611000603-0"/>
    <x v="39"/>
    <m/>
    <s v="Taladro tipo inalámbrico"/>
    <s v="14.07.2010"/>
    <n v="287144.3"/>
    <n v="241679.78999999998"/>
    <s v="ZLIN"/>
    <n v="10"/>
    <n v="0"/>
    <n v="13581.93"/>
    <n v="11452.130000000001"/>
    <s v="ZLIN"/>
    <n v="10"/>
    <n v="0"/>
    <n v="0"/>
    <n v="0"/>
    <m/>
    <m/>
    <m/>
  </r>
  <r>
    <s v="120611000604-0"/>
    <x v="39"/>
    <m/>
    <s v="Taladro tipo inalámbrico"/>
    <s v="14.07.2010"/>
    <n v="287144.3"/>
    <n v="241679.78999999998"/>
    <s v="ZLIN"/>
    <n v="10"/>
    <n v="0"/>
    <n v="13581.93"/>
    <n v="11452.130000000001"/>
    <s v="ZLIN"/>
    <n v="10"/>
    <n v="0"/>
    <n v="0"/>
    <n v="0"/>
    <m/>
    <m/>
    <m/>
  </r>
  <r>
    <s v="120611000605-0"/>
    <x v="39"/>
    <m/>
    <s v="CIZALLA PARA LAMINAS"/>
    <s v="14.07.2010"/>
    <n v="905130"/>
    <n v="761817.75"/>
    <s v="ZLIN"/>
    <n v="10"/>
    <n v="0"/>
    <n v="42812.65"/>
    <n v="36099.160000000003"/>
    <s v="ZLIN"/>
    <n v="10"/>
    <n v="0"/>
    <n v="0"/>
    <n v="0"/>
    <m/>
    <m/>
    <m/>
  </r>
  <r>
    <s v="120611000606-0"/>
    <x v="39"/>
    <m/>
    <s v="BISELADORA PARA TUBOS"/>
    <s v="12.07.2010"/>
    <n v="797078.73"/>
    <n v="670874.59"/>
    <s v="ZLIN"/>
    <n v="10"/>
    <n v="0"/>
    <n v="37701.82"/>
    <n v="31789.759999999998"/>
    <s v="ZLIN"/>
    <n v="10"/>
    <n v="0"/>
    <n v="0"/>
    <n v="0"/>
    <m/>
    <m/>
    <m/>
  </r>
  <r>
    <s v="120611000607-0"/>
    <x v="39"/>
    <m/>
    <s v="BISELADORA PARA TUBOS"/>
    <s v="12.07.2010"/>
    <n v="958895.63"/>
    <n v="807070.49"/>
    <s v="ZLIN"/>
    <n v="10"/>
    <n v="0"/>
    <n v="45355.76"/>
    <n v="38243.480000000003"/>
    <s v="ZLIN"/>
    <n v="10"/>
    <n v="0"/>
    <n v="0"/>
    <n v="0"/>
    <m/>
    <m/>
    <m/>
  </r>
  <r>
    <s v="120611000608-0"/>
    <x v="39"/>
    <m/>
    <s v="BISELADORA PARA TUBOS"/>
    <s v="12.07.2010"/>
    <n v="1389537.38"/>
    <n v="1169527.2999999998"/>
    <s v="ZLIN"/>
    <n v="10"/>
    <n v="0"/>
    <n v="65725.119999999995"/>
    <n v="55418.7"/>
    <s v="ZLIN"/>
    <n v="10"/>
    <n v="0"/>
    <n v="0"/>
    <n v="0"/>
    <m/>
    <m/>
    <m/>
  </r>
  <r>
    <s v="120611000609-0"/>
    <x v="39"/>
    <m/>
    <s v="CAJA DE HERRAMIENTAS"/>
    <s v="05.07.2010"/>
    <n v="185664.99"/>
    <n v="156268.03999999998"/>
    <s v="ZLIN"/>
    <n v="10"/>
    <n v="0"/>
    <n v="8781.9500000000007"/>
    <n v="7404.8400000000011"/>
    <s v="ZLIN"/>
    <n v="10"/>
    <n v="0"/>
    <n v="0"/>
    <n v="0"/>
    <m/>
    <m/>
    <m/>
  </r>
  <r>
    <s v="120611000610-0"/>
    <x v="39"/>
    <m/>
    <s v="CAJA DE HERRAMIENTAS"/>
    <s v="05.07.2010"/>
    <n v="185664.99"/>
    <n v="125874.56999999999"/>
    <s v="ZLIN"/>
    <n v="10"/>
    <n v="0"/>
    <n v="8781.9500000000007"/>
    <n v="5953.8700000000008"/>
    <s v="ZLIN"/>
    <n v="10"/>
    <n v="0"/>
    <n v="0"/>
    <n v="0"/>
    <m/>
    <m/>
    <m/>
  </r>
  <r>
    <s v="120611000611-0"/>
    <x v="39"/>
    <m/>
    <s v="CAJA DE HERRAMIENTAS"/>
    <s v="05.07.2010"/>
    <n v="185664.99"/>
    <n v="156268.03999999998"/>
    <s v="ZLIN"/>
    <n v="10"/>
    <n v="0"/>
    <n v="8781.9500000000007"/>
    <n v="7404.8400000000011"/>
    <s v="ZLIN"/>
    <n v="10"/>
    <n v="0"/>
    <n v="0"/>
    <n v="0"/>
    <m/>
    <m/>
    <m/>
  </r>
  <r>
    <s v="120611000612-0"/>
    <x v="39"/>
    <m/>
    <s v="CAJA DE HERRAMIENTAS"/>
    <s v="05.07.2010"/>
    <n v="185664.99"/>
    <n v="156268.03999999998"/>
    <s v="ZLIN"/>
    <n v="10"/>
    <n v="0"/>
    <n v="8781.9500000000007"/>
    <n v="7404.8400000000011"/>
    <s v="ZLIN"/>
    <n v="10"/>
    <n v="0"/>
    <n v="0"/>
    <n v="0"/>
    <m/>
    <m/>
    <m/>
  </r>
  <r>
    <s v="120611000613-0"/>
    <x v="39"/>
    <m/>
    <s v="CAJA DE HERRAMIENTAS"/>
    <s v="05.07.2010"/>
    <n v="185664.99"/>
    <n v="125874.56999999999"/>
    <s v="ZLIN"/>
    <n v="10"/>
    <n v="0"/>
    <n v="8781.9500000000007"/>
    <n v="5953.8700000000008"/>
    <s v="ZLIN"/>
    <n v="10"/>
    <n v="0"/>
    <n v="0"/>
    <n v="0"/>
    <m/>
    <m/>
    <m/>
  </r>
  <r>
    <s v="120611000614-0"/>
    <x v="39"/>
    <m/>
    <s v="UNIVERSAL PROCESS INDICADOR P/ MEDIDOR DE CAUDAL"/>
    <s v="02.07.2010"/>
    <n v="248381.91"/>
    <n v="170177.6"/>
    <s v="ZLIN"/>
    <n v="15"/>
    <n v="0"/>
    <n v="11748.46"/>
    <n v="9906.1799999999985"/>
    <s v="ZLIN"/>
    <n v="10"/>
    <n v="0"/>
    <n v="0"/>
    <n v="0"/>
    <m/>
    <m/>
    <m/>
  </r>
  <r>
    <s v="120611000615-0"/>
    <x v="39"/>
    <m/>
    <s v="UNIVERSAL PROCESS INDICADOR  P/ MEDIDOR DE CAUDAL"/>
    <s v="02.07.2010"/>
    <n v="248381.91"/>
    <n v="170177.6"/>
    <s v="ZLIN"/>
    <n v="15"/>
    <n v="0"/>
    <n v="11748.46"/>
    <n v="9906.1799999999985"/>
    <s v="ZLIN"/>
    <n v="10"/>
    <n v="0"/>
    <n v="0"/>
    <n v="0"/>
    <m/>
    <m/>
    <m/>
  </r>
  <r>
    <s v="120611000616-0"/>
    <x v="39"/>
    <m/>
    <s v="MALETA CON HERRAMIENTAS"/>
    <s v="01.07.2010"/>
    <n v="641580.21"/>
    <n v="539996.66999999993"/>
    <s v="ZLIN"/>
    <n v="10"/>
    <n v="0"/>
    <n v="30346.74"/>
    <n v="25588.04"/>
    <s v="ZLIN"/>
    <n v="10"/>
    <n v="0"/>
    <n v="0"/>
    <n v="0"/>
    <m/>
    <m/>
    <m/>
  </r>
  <r>
    <s v="120611000617-0"/>
    <x v="39"/>
    <m/>
    <s v="MALETA CON HERRAMIENTAS"/>
    <s v="01.07.2010"/>
    <n v="641580.21"/>
    <n v="539996.66999999993"/>
    <s v="ZLIN"/>
    <n v="10"/>
    <n v="0"/>
    <n v="30346.74"/>
    <n v="25588.04"/>
    <s v="ZLIN"/>
    <n v="10"/>
    <n v="0"/>
    <n v="0"/>
    <n v="0"/>
    <m/>
    <m/>
    <m/>
  </r>
  <r>
    <s v="120611000618-0"/>
    <x v="39"/>
    <m/>
    <s v="ESMERIL O AMOLADORA GRANDE"/>
    <s v="23.06.2010"/>
    <n v="148109.1"/>
    <n v="125892.74"/>
    <s v="ZLIN"/>
    <n v="10"/>
    <n v="0"/>
    <n v="7005.56"/>
    <n v="5964.93"/>
    <s v="ZLIN"/>
    <n v="10"/>
    <n v="0"/>
    <n v="0"/>
    <n v="0"/>
    <m/>
    <m/>
    <m/>
  </r>
  <r>
    <s v="120611000619-0"/>
    <x v="39"/>
    <m/>
    <s v="ESMERIL O AMOLADORA GRANDE"/>
    <s v="23.06.2010"/>
    <n v="148109.1"/>
    <n v="102527.24"/>
    <s v="ZLIN"/>
    <n v="10"/>
    <n v="0"/>
    <n v="7005.56"/>
    <n v="4849.5400000000009"/>
    <s v="ZLIN"/>
    <n v="10"/>
    <n v="0"/>
    <n v="0"/>
    <n v="0"/>
    <m/>
    <m/>
    <m/>
  </r>
  <r>
    <s v="120611000620-0"/>
    <x v="39"/>
    <m/>
    <s v="ESMERIL O AMOLADORA GRANDE"/>
    <s v="23.06.2010"/>
    <n v="148109.1"/>
    <n v="125892.74"/>
    <s v="ZLIN"/>
    <n v="10"/>
    <n v="0"/>
    <n v="7005.56"/>
    <n v="5964.93"/>
    <s v="ZLIN"/>
    <n v="10"/>
    <n v="0"/>
    <n v="0"/>
    <n v="0"/>
    <m/>
    <m/>
    <m/>
  </r>
  <r>
    <s v="120611000621-0"/>
    <x v="39"/>
    <m/>
    <s v="ESMERIL O AMOLADORA GRANDE"/>
    <s v="23.06.2010"/>
    <n v="0"/>
    <n v="0"/>
    <s v="ZLIN"/>
    <n v="10"/>
    <n v="0"/>
    <n v="0"/>
    <n v="0"/>
    <s v="ZLIN"/>
    <n v="10"/>
    <n v="0"/>
    <n v="0"/>
    <n v="0"/>
    <m/>
    <m/>
    <m/>
  </r>
  <r>
    <s v="120611000622-0"/>
    <x v="39"/>
    <m/>
    <s v="ESMERIL O AMOLADORA GRANDE"/>
    <s v="23.06.2010"/>
    <n v="148109.1"/>
    <n v="125892.74"/>
    <s v="ZLIN"/>
    <n v="10"/>
    <n v="0"/>
    <n v="7005.56"/>
    <n v="5964.93"/>
    <s v="ZLIN"/>
    <n v="10"/>
    <n v="0"/>
    <n v="0"/>
    <n v="0"/>
    <m/>
    <m/>
    <m/>
  </r>
  <r>
    <s v="120611000623-0"/>
    <x v="39"/>
    <m/>
    <s v="TALADRO DE PERCUSION PORTATIL"/>
    <s v="23.06.2010"/>
    <n v="111378.04"/>
    <n v="94671.329999999987"/>
    <s v="ZLIN"/>
    <n v="10"/>
    <n v="0"/>
    <n v="5268.18"/>
    <n v="4485.6200000000008"/>
    <s v="ZLIN"/>
    <n v="10"/>
    <n v="0"/>
    <n v="0"/>
    <n v="0"/>
    <m/>
    <m/>
    <m/>
  </r>
  <r>
    <s v="120611000624-0"/>
    <x v="39"/>
    <m/>
    <s v="CAJA CON HERRAMIENTAS"/>
    <s v="23.06.2010"/>
    <n v="146331.79"/>
    <n v="124382.03000000001"/>
    <s v="ZLIN"/>
    <n v="10"/>
    <n v="0"/>
    <n v="6921.49"/>
    <n v="5893.3499999999995"/>
    <s v="ZLIN"/>
    <n v="10"/>
    <n v="0"/>
    <n v="0"/>
    <n v="0"/>
    <m/>
    <m/>
    <m/>
  </r>
  <r>
    <s v="120611000625-0"/>
    <x v="39"/>
    <m/>
    <s v="CAJA CON HERRAMIENTAS"/>
    <s v="23.06.2010"/>
    <n v="146331.79"/>
    <n v="124382.03000000001"/>
    <s v="ZLIN"/>
    <n v="10"/>
    <n v="0"/>
    <n v="6921.49"/>
    <n v="5893.3499999999995"/>
    <s v="ZLIN"/>
    <n v="10"/>
    <n v="0"/>
    <n v="0"/>
    <n v="0"/>
    <m/>
    <m/>
    <m/>
  </r>
  <r>
    <s v="120611000626-0"/>
    <x v="39"/>
    <m/>
    <s v="CAJA CON HERRAMIENTAS"/>
    <s v="23.06.2010"/>
    <n v="146331.79"/>
    <n v="124382.03000000001"/>
    <s v="ZLIN"/>
    <n v="10"/>
    <n v="0"/>
    <n v="6921.49"/>
    <n v="5893.3499999999995"/>
    <s v="ZLIN"/>
    <n v="10"/>
    <n v="0"/>
    <n v="0"/>
    <n v="0"/>
    <m/>
    <m/>
    <m/>
  </r>
  <r>
    <s v="120611000627-0"/>
    <x v="39"/>
    <m/>
    <s v="CAJA CON HERRAMIENTAS"/>
    <s v="23.06.2010"/>
    <n v="146331.79"/>
    <n v="124382.03000000001"/>
    <s v="ZLIN"/>
    <n v="10"/>
    <n v="0"/>
    <n v="6921.49"/>
    <n v="5893.3499999999995"/>
    <s v="ZLIN"/>
    <n v="10"/>
    <n v="0"/>
    <n v="0"/>
    <n v="0"/>
    <m/>
    <m/>
    <m/>
  </r>
  <r>
    <s v="120611000628-0"/>
    <x v="39"/>
    <m/>
    <s v="CAJA CON HERRAMIENTAS"/>
    <s v="23.06.2010"/>
    <n v="146331.79"/>
    <n v="124382.03000000001"/>
    <s v="ZLIN"/>
    <n v="10"/>
    <n v="0"/>
    <n v="6921.49"/>
    <n v="5893.3499999999995"/>
    <s v="ZLIN"/>
    <n v="10"/>
    <n v="0"/>
    <n v="0"/>
    <n v="0"/>
    <m/>
    <m/>
    <m/>
  </r>
  <r>
    <s v="120611000629-0"/>
    <x v="39"/>
    <m/>
    <s v="LLAVE DE IMPACTO NEUMATICA"/>
    <s v="23.06.2010"/>
    <n v="352499.66"/>
    <n v="299624.70999999996"/>
    <s v="ZLIN"/>
    <n v="10"/>
    <n v="0"/>
    <n v="16673.23"/>
    <n v="14196.529999999999"/>
    <s v="ZLIN"/>
    <n v="10"/>
    <n v="0"/>
    <n v="0"/>
    <n v="0"/>
    <m/>
    <m/>
    <m/>
  </r>
  <r>
    <s v="120611000630-0"/>
    <x v="39"/>
    <m/>
    <s v="LLAVE DE IMPACTO NEUMATICA"/>
    <s v="23.06.2010"/>
    <n v="352499.66"/>
    <n v="299624.70999999996"/>
    <s v="ZLIN"/>
    <n v="10"/>
    <n v="0"/>
    <n v="16673.23"/>
    <n v="14196.529999999999"/>
    <s v="ZLIN"/>
    <n v="10"/>
    <n v="0"/>
    <n v="0"/>
    <n v="0"/>
    <m/>
    <m/>
    <m/>
  </r>
  <r>
    <s v="120611000631-0"/>
    <x v="39"/>
    <m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2-0"/>
    <x v="39"/>
    <m/>
    <s v="PULL IF DE PALANCA CON CADENA DE ESLABONES"/>
    <s v="23.06.2010"/>
    <n v="3489432.09"/>
    <n v="3489432.09"/>
    <s v="ZLIN"/>
    <n v="5"/>
    <n v="0"/>
    <n v="165050.14000000001"/>
    <n v="165050.14000000001"/>
    <s v="ZLIN"/>
    <n v="5"/>
    <n v="0"/>
    <n v="0"/>
    <n v="0"/>
    <m/>
    <m/>
    <m/>
  </r>
  <r>
    <s v="120611000633-0"/>
    <x v="39"/>
    <m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4-0"/>
    <x v="39"/>
    <m/>
    <s v="PULL IF DE PALANCA CON CADENA DE ESLABONES"/>
    <s v="23.06.2010"/>
    <n v="192541.83"/>
    <n v="192541.83"/>
    <s v="ZLIN"/>
    <n v="5"/>
    <n v="0"/>
    <n v="9107.23"/>
    <n v="9107.23"/>
    <s v="ZLIN"/>
    <n v="5"/>
    <n v="0"/>
    <n v="0"/>
    <n v="0"/>
    <m/>
    <m/>
    <m/>
  </r>
  <r>
    <s v="120611000635-0"/>
    <x v="39"/>
    <m/>
    <s v="ESMERIL O AMOLADORA PEQUEÑA"/>
    <s v="14.06.2010"/>
    <n v="56601.7"/>
    <n v="48111.45"/>
    <s v="ZLIN"/>
    <n v="10"/>
    <n v="0"/>
    <n v="2677.26"/>
    <n v="2279.5700000000002"/>
    <s v="ZLIN"/>
    <n v="10"/>
    <n v="0"/>
    <n v="0"/>
    <n v="0"/>
    <m/>
    <m/>
    <m/>
  </r>
  <r>
    <s v="120611000636-0"/>
    <x v="39"/>
    <m/>
    <s v="ESMERIL O AMOLADORA PEQUEÑA"/>
    <s v="14.06.2010"/>
    <n v="56601.7"/>
    <n v="48111.45"/>
    <s v="ZLIN"/>
    <n v="10"/>
    <n v="0"/>
    <n v="2677.26"/>
    <n v="2279.5700000000002"/>
    <s v="ZLIN"/>
    <n v="10"/>
    <n v="0"/>
    <n v="0"/>
    <n v="0"/>
    <m/>
    <m/>
    <m/>
  </r>
  <r>
    <s v="120611000637-0"/>
    <x v="39"/>
    <m/>
    <s v="ESMERIL O AMOLADORA PEQUEÑA"/>
    <s v="14.06.2010"/>
    <n v="56601.7"/>
    <n v="48111.45"/>
    <s v="ZLIN"/>
    <n v="10"/>
    <n v="0"/>
    <n v="2677.26"/>
    <n v="2279.5700000000002"/>
    <s v="ZLIN"/>
    <n v="10"/>
    <n v="0"/>
    <n v="0"/>
    <n v="0"/>
    <m/>
    <m/>
    <m/>
  </r>
  <r>
    <s v="120611000638-0"/>
    <x v="39"/>
    <m/>
    <s v="ESMERIL O AMOLADORA PEQUEÑA"/>
    <s v="14.06.2010"/>
    <n v="56601.7"/>
    <n v="48111.45"/>
    <s v="ZLIN"/>
    <n v="10"/>
    <n v="0"/>
    <n v="2677.26"/>
    <n v="2279.5700000000002"/>
    <s v="ZLIN"/>
    <n v="10"/>
    <n v="0"/>
    <n v="0"/>
    <n v="0"/>
    <m/>
    <m/>
    <m/>
  </r>
  <r>
    <s v="120611000639-0"/>
    <x v="39"/>
    <m/>
    <s v="ESMERIL O AMOLADORA PEQUEÑA"/>
    <s v="14.06.2010"/>
    <n v="56601.7"/>
    <n v="48111.45"/>
    <s v="ZLIN"/>
    <n v="10"/>
    <n v="0"/>
    <n v="2677.26"/>
    <n v="2279.5700000000002"/>
    <s v="ZLIN"/>
    <n v="10"/>
    <n v="0"/>
    <n v="0"/>
    <n v="0"/>
    <m/>
    <m/>
    <m/>
  </r>
  <r>
    <s v="120611000640-0"/>
    <x v="39"/>
    <m/>
    <s v="ESMERIL O AMOLADORA PEQUEÑA"/>
    <s v="14.06.2010"/>
    <n v="56601.7"/>
    <n v="48111.45"/>
    <s v="ZLIN"/>
    <n v="10"/>
    <n v="0"/>
    <n v="2677.26"/>
    <n v="2279.5700000000002"/>
    <s v="ZLIN"/>
    <n v="10"/>
    <n v="0"/>
    <n v="0"/>
    <n v="0"/>
    <m/>
    <m/>
    <m/>
  </r>
  <r>
    <s v="120611000641-0"/>
    <x v="39"/>
    <m/>
    <s v="PISTOLA DE IMPACTO"/>
    <s v="25.02.2010"/>
    <n v="436746.8"/>
    <n v="385793.01"/>
    <s v="ZLIN"/>
    <n v="10"/>
    <n v="0"/>
    <n v="20658.12"/>
    <n v="18272.349999999999"/>
    <s v="ZLIN"/>
    <n v="10"/>
    <n v="0"/>
    <n v="0"/>
    <n v="0"/>
    <m/>
    <m/>
    <m/>
  </r>
  <r>
    <s v="120611000642-0"/>
    <x v="39"/>
    <m/>
    <s v="ESMERILADORA ANGULAR"/>
    <s v="02.02.2010"/>
    <n v="123302.21"/>
    <n v="108916.95000000001"/>
    <s v="ZLIN"/>
    <n v="10"/>
    <n v="0"/>
    <n v="5832.19"/>
    <n v="5158.6399999999994"/>
    <s v="ZLIN"/>
    <n v="10"/>
    <n v="0"/>
    <n v="0"/>
    <n v="0"/>
    <m/>
    <m/>
    <m/>
  </r>
  <r>
    <s v="120611000643-0"/>
    <x v="39"/>
    <m/>
    <s v="CARGADOR DE BATERIAS"/>
    <s v="02.02.2010"/>
    <n v="438440"/>
    <n v="438440"/>
    <s v="ZLIN"/>
    <n v="3"/>
    <n v="0"/>
    <n v="20738.21"/>
    <n v="20738.21"/>
    <s v="ZLIN"/>
    <n v="3"/>
    <n v="0"/>
    <n v="0"/>
    <n v="0"/>
    <m/>
    <m/>
    <m/>
  </r>
  <r>
    <s v="120611000644-0"/>
    <x v="39"/>
    <m/>
    <s v="Esmeriladora Electrónica recta"/>
    <s v="01.02.2010"/>
    <n v="137159.4"/>
    <n v="121157.47"/>
    <s v="ZLIN"/>
    <n v="10"/>
    <n v="0"/>
    <n v="6487.64"/>
    <n v="5738.39"/>
    <s v="ZLIN"/>
    <n v="10"/>
    <n v="0"/>
    <n v="0"/>
    <n v="0"/>
    <m/>
    <m/>
    <m/>
  </r>
  <r>
    <s v="120611000645-0"/>
    <x v="39"/>
    <m/>
    <s v="Esmeriladora Electrónica recta"/>
    <s v="01.02.2010"/>
    <n v="137159.4"/>
    <n v="121157.47"/>
    <s v="ZLIN"/>
    <n v="10"/>
    <n v="0"/>
    <n v="6487.64"/>
    <n v="5738.39"/>
    <s v="ZLIN"/>
    <n v="10"/>
    <n v="0"/>
    <n v="0"/>
    <n v="0"/>
    <m/>
    <m/>
    <m/>
  </r>
  <r>
    <s v="120611000646-0"/>
    <x v="39"/>
    <m/>
    <s v="Esmeriladora Electrónica recta"/>
    <s v="01.02.2010"/>
    <n v="137159.4"/>
    <n v="121157.47"/>
    <s v="ZLIN"/>
    <n v="10"/>
    <n v="0"/>
    <n v="6487.64"/>
    <n v="5738.39"/>
    <s v="ZLIN"/>
    <n v="10"/>
    <n v="0"/>
    <n v="0"/>
    <n v="0"/>
    <m/>
    <m/>
    <m/>
  </r>
  <r>
    <s v="120611000647-0"/>
    <x v="39"/>
    <m/>
    <s v="TALADRO DE PERCUSION"/>
    <s v="01.02.2010"/>
    <n v="94869.15"/>
    <n v="83801.079999999987"/>
    <s v="ZLIN"/>
    <n v="10"/>
    <n v="0"/>
    <n v="4487.3100000000004"/>
    <n v="3969.0800000000004"/>
    <s v="ZLIN"/>
    <n v="10"/>
    <n v="0"/>
    <n v="0"/>
    <n v="0"/>
    <m/>
    <m/>
    <m/>
  </r>
  <r>
    <s v="120611000648-0"/>
    <x v="39"/>
    <m/>
    <s v="TALADRO DE PERCUSION"/>
    <s v="01.02.2010"/>
    <n v="94869.15"/>
    <n v="83801.079999999987"/>
    <s v="ZLIN"/>
    <n v="10"/>
    <n v="0"/>
    <n v="4487.3100000000004"/>
    <n v="3969.0800000000004"/>
    <s v="ZLIN"/>
    <n v="10"/>
    <n v="0"/>
    <n v="0"/>
    <n v="0"/>
    <m/>
    <m/>
    <m/>
  </r>
  <r>
    <s v="120611000649-0"/>
    <x v="39"/>
    <m/>
    <s v="ROMANA GRANATARIA DE 1000 LBS"/>
    <s v="31.12.2009"/>
    <n v="234766.56"/>
    <n v="212407.83"/>
    <s v="ZLIN"/>
    <n v="15"/>
    <n v="0"/>
    <n v="23643.88"/>
    <n v="23643.88"/>
    <s v="ZLIN"/>
    <n v="7"/>
    <n v="0"/>
    <n v="0"/>
    <n v="0"/>
    <m/>
    <m/>
    <m/>
  </r>
  <r>
    <s v="120611000650-0"/>
    <x v="39"/>
    <m/>
    <s v="JUEGO DE SOLDAR"/>
    <s v="10.11.2009"/>
    <n v="166675"/>
    <n v="151396.46"/>
    <s v="ZLIN"/>
    <n v="10"/>
    <n v="0"/>
    <n v="16786.23"/>
    <n v="15262.949999999999"/>
    <s v="ZLIN"/>
    <n v="10"/>
    <n v="0"/>
    <n v="0"/>
    <n v="0"/>
    <m/>
    <m/>
    <m/>
  </r>
  <r>
    <s v="120611000651-0"/>
    <x v="39"/>
    <m/>
    <s v="JUEGO DE SOLDAR"/>
    <s v="10.11.2009"/>
    <n v="166675"/>
    <n v="151396.46"/>
    <s v="ZLIN"/>
    <n v="10"/>
    <n v="0"/>
    <n v="16786.23"/>
    <n v="15262.949999999999"/>
    <s v="ZLIN"/>
    <n v="10"/>
    <n v="0"/>
    <n v="0"/>
    <n v="0"/>
    <m/>
    <m/>
    <m/>
  </r>
  <r>
    <s v="120611000652-0"/>
    <x v="39"/>
    <m/>
    <s v="BARRENO PERFORADOR DE SUELOS"/>
    <s v="31.10.2009"/>
    <n v="17320663.850000001"/>
    <n v="9966043.5100000016"/>
    <s v="ZLIN"/>
    <n v="4"/>
    <n v="0"/>
    <n v="1744403.9"/>
    <n v="1584868.5499999998"/>
    <s v="ZLIN"/>
    <n v="10"/>
    <n v="0"/>
    <n v="0"/>
    <n v="0"/>
    <m/>
    <m/>
    <m/>
  </r>
  <r>
    <s v="120611000653-0"/>
    <x v="39"/>
    <m/>
    <s v="LLAVE DE IMPACTO NEUMATICA PARA TRABAJO PESADO"/>
    <s v="31.10.2009"/>
    <n v="81925"/>
    <n v="75097.919999999998"/>
    <s v="ZLIN"/>
    <n v="10"/>
    <n v="0"/>
    <n v="8250.86"/>
    <n v="7570.27"/>
    <s v="ZLIN"/>
    <n v="10"/>
    <n v="0"/>
    <n v="0"/>
    <n v="0"/>
    <m/>
    <m/>
    <m/>
  </r>
  <r>
    <s v="120611000654-0"/>
    <x v="39"/>
    <m/>
    <s v="LLAVE DE IMPACTO NEUMATICA ESPIGA"/>
    <s v="31.10.2009"/>
    <n v="417535"/>
    <n v="382740.42"/>
    <s v="ZLIN"/>
    <n v="10"/>
    <n v="0"/>
    <n v="42050.92"/>
    <n v="38582.239999999998"/>
    <s v="ZLIN"/>
    <n v="10"/>
    <n v="0"/>
    <n v="0"/>
    <n v="0"/>
    <m/>
    <m/>
    <m/>
  </r>
  <r>
    <s v="120611000655-0"/>
    <x v="39"/>
    <m/>
    <s v="ESCALERA DE ALUMINIO"/>
    <s v="20.10.2009"/>
    <n v="109146.7"/>
    <n v="100051.14"/>
    <s v="ZLIN"/>
    <n v="10"/>
    <n v="0"/>
    <n v="10992.41"/>
    <n v="10085.67"/>
    <s v="ZLIN"/>
    <n v="10"/>
    <n v="0"/>
    <n v="0"/>
    <n v="0"/>
    <m/>
    <m/>
    <m/>
  </r>
  <r>
    <s v="120611000657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58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59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0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1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2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3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4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5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6-0"/>
    <x v="39"/>
    <m/>
    <s v="JUEGO CUBO DE ESPIGA DE 12.7 (31 PIEZAS)"/>
    <s v="28.08.2009"/>
    <n v="336565.98"/>
    <n v="314128.25"/>
    <s v="ZLIN"/>
    <n v="10"/>
    <n v="0"/>
    <n v="33896.33"/>
    <n v="31659.980000000003"/>
    <s v="ZLIN"/>
    <n v="10"/>
    <n v="0"/>
    <n v="0"/>
    <n v="0"/>
    <m/>
    <m/>
    <m/>
  </r>
  <r>
    <s v="120611000667-0"/>
    <x v="39"/>
    <m/>
    <s v="Broca de espiral cónica"/>
    <s v="20.08.2009"/>
    <n v="92657.06"/>
    <n v="58682.81"/>
    <s v="ZLIN"/>
    <n v="4"/>
    <n v="0"/>
    <n v="9331.7099999999991"/>
    <n v="8716.0399999999991"/>
    <s v="ZLIN"/>
    <n v="10"/>
    <n v="0"/>
    <n v="0"/>
    <n v="0"/>
    <m/>
    <m/>
    <m/>
  </r>
  <r>
    <s v="120611000668-0"/>
    <x v="39"/>
    <m/>
    <s v="Broca de espiral cónica"/>
    <s v="20.08.2009"/>
    <n v="423852.17"/>
    <n v="268439.71999999997"/>
    <s v="ZLIN"/>
    <n v="4"/>
    <n v="0"/>
    <n v="42687.13"/>
    <n v="39870.789999999994"/>
    <s v="ZLIN"/>
    <n v="10"/>
    <n v="0"/>
    <n v="0"/>
    <n v="0"/>
    <m/>
    <m/>
    <m/>
  </r>
  <r>
    <s v="120611000669-0"/>
    <x v="39"/>
    <m/>
    <s v="Broca de espiral cónica"/>
    <s v="20.08.2009"/>
    <n v="272800.40999999997"/>
    <n v="172773.58999999997"/>
    <s v="ZLIN"/>
    <n v="4"/>
    <n v="0"/>
    <n v="27474.36"/>
    <n v="25661.7"/>
    <s v="ZLIN"/>
    <n v="10"/>
    <n v="0"/>
    <n v="0"/>
    <n v="0"/>
    <m/>
    <m/>
    <m/>
  </r>
  <r>
    <s v="120611000670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1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2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3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4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5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6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7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8-0"/>
    <x v="39"/>
    <m/>
    <s v="Caja de Herramientas tipo rodante de"/>
    <s v="06.08.2009"/>
    <n v="193322.91"/>
    <n v="180434.71"/>
    <s v="ZLIN"/>
    <n v="10"/>
    <n v="0"/>
    <n v="19469.990000000002"/>
    <n v="18185.43"/>
    <s v="ZLIN"/>
    <n v="10"/>
    <n v="0"/>
    <n v="0"/>
    <n v="0"/>
    <m/>
    <m/>
    <m/>
  </r>
  <r>
    <s v="120611000679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0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1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2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3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4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5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6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7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8-0"/>
    <x v="39"/>
    <m/>
    <s v="JUEGO DE 12 LLAVES COMBINADAS CORTAS"/>
    <s v="31.07.2009"/>
    <n v="81766.8"/>
    <n v="76997.070000000007"/>
    <s v="ZLIN"/>
    <n v="10"/>
    <n v="0"/>
    <n v="8234.93"/>
    <n v="7759.59"/>
    <s v="ZLIN"/>
    <n v="10"/>
    <n v="0"/>
    <n v="0"/>
    <n v="0"/>
    <m/>
    <m/>
    <m/>
  </r>
  <r>
    <s v="120611000689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0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1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2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3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4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5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6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7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8-0"/>
    <x v="39"/>
    <m/>
    <s v="JUEGO 12 LLAVES COMBINADAS  CORONA"/>
    <s v="31.07.2009"/>
    <n v="136552.59"/>
    <n v="128587.01999999999"/>
    <s v="ZLIN"/>
    <n v="10"/>
    <n v="0"/>
    <n v="13752.53"/>
    <n v="12958.69"/>
    <s v="ZLIN"/>
    <n v="10"/>
    <n v="0"/>
    <n v="0"/>
    <n v="0"/>
    <m/>
    <m/>
    <m/>
  </r>
  <r>
    <s v="120611000699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0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1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2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3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4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5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6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7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8-0"/>
    <x v="39"/>
    <m/>
    <s v="JUEGO 4 PALANCAS"/>
    <s v="31.07.2009"/>
    <n v="127023.3"/>
    <n v="119613.61"/>
    <s v="ZLIN"/>
    <n v="10"/>
    <n v="0"/>
    <n v="12792.81"/>
    <n v="12054.369999999999"/>
    <s v="ZLIN"/>
    <n v="10"/>
    <n v="0"/>
    <n v="0"/>
    <n v="0"/>
    <m/>
    <m/>
    <m/>
  </r>
  <r>
    <s v="120611000709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0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1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2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3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4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5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6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7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8-0"/>
    <x v="39"/>
    <m/>
    <s v="JUEGO DE 14 CUBOS ESPIGA 19MM"/>
    <s v="31.07.2009"/>
    <n v="80060.5"/>
    <n v="75390.3"/>
    <s v="ZLIN"/>
    <n v="10"/>
    <n v="0"/>
    <n v="8063.08"/>
    <n v="7597.65"/>
    <s v="ZLIN"/>
    <n v="10"/>
    <n v="0"/>
    <n v="0"/>
    <n v="0"/>
    <m/>
    <m/>
    <m/>
  </r>
  <r>
    <s v="120611000719-0"/>
    <x v="39"/>
    <m/>
    <s v="PISTOLA PARA PINTAR"/>
    <s v="20.07.2009"/>
    <n v="68478"/>
    <n v="64483.45"/>
    <s v="ZLIN"/>
    <n v="10"/>
    <n v="0"/>
    <n v="6896.58"/>
    <n v="6498.49"/>
    <s v="ZLIN"/>
    <n v="10"/>
    <n v="0"/>
    <n v="0"/>
    <n v="0"/>
    <m/>
    <m/>
    <m/>
  </r>
  <r>
    <s v="120611000720-0"/>
    <x v="39"/>
    <m/>
    <s v="PISTOLA PARA PINTAR"/>
    <s v="20.07.2009"/>
    <n v="68478"/>
    <n v="64483.45"/>
    <s v="ZLIN"/>
    <n v="10"/>
    <n v="0"/>
    <n v="6896.58"/>
    <n v="6498.49"/>
    <s v="ZLIN"/>
    <n v="10"/>
    <n v="0"/>
    <n v="0"/>
    <n v="0"/>
    <m/>
    <m/>
    <m/>
  </r>
  <r>
    <s v="120611000721-0"/>
    <x v="39"/>
    <m/>
    <s v="LLAVE DE IMPACTO 1/2"/>
    <s v="20.07.2009"/>
    <n v="101858.2"/>
    <n v="95916.47"/>
    <s v="ZLIN"/>
    <n v="10"/>
    <n v="0"/>
    <n v="10258.370000000001"/>
    <n v="9666.2300000000014"/>
    <s v="ZLIN"/>
    <n v="10"/>
    <n v="0"/>
    <n v="0"/>
    <n v="0"/>
    <m/>
    <m/>
    <m/>
  </r>
  <r>
    <s v="120611000722-0"/>
    <x v="39"/>
    <m/>
    <s v="LLAVE DE IMPACTO 1/2"/>
    <s v="20.07.2009"/>
    <n v="101858.2"/>
    <n v="95916.47"/>
    <s v="ZLIN"/>
    <n v="10"/>
    <n v="0"/>
    <n v="10258.370000000001"/>
    <n v="9666.2300000000014"/>
    <s v="ZLIN"/>
    <n v="10"/>
    <n v="0"/>
    <n v="0"/>
    <n v="0"/>
    <m/>
    <m/>
    <m/>
  </r>
  <r>
    <s v="120611000723-0"/>
    <x v="39"/>
    <m/>
    <s v="CARGADOR DE BATERIA"/>
    <s v="01.07.2009"/>
    <n v="359000"/>
    <n v="325558.27"/>
    <s v="ZLIN"/>
    <n v="10"/>
    <n v="0"/>
    <n v="36155.72"/>
    <n v="22784.95"/>
    <s v="ZLIN"/>
    <n v="15"/>
    <n v="0"/>
    <n v="0"/>
    <n v="0"/>
    <m/>
    <m/>
    <m/>
  </r>
  <r>
    <s v="120611000724-0"/>
    <x v="39"/>
    <m/>
    <s v="Broca de espiral cónica"/>
    <s v="01.06.2009"/>
    <n v="147259.82999999999"/>
    <n v="95718.87999999999"/>
    <s v="ZLIN"/>
    <n v="4"/>
    <n v="0"/>
    <n v="14830.87"/>
    <n v="14097.17"/>
    <s v="ZLIN"/>
    <n v="10"/>
    <n v="0"/>
    <n v="0"/>
    <n v="0"/>
    <m/>
    <m/>
    <m/>
  </r>
  <r>
    <s v="120611000725-0"/>
    <x v="39"/>
    <m/>
    <s v="SOPLADORA"/>
    <s v="13.05.2009"/>
    <n v="330000"/>
    <n v="316250"/>
    <s v="ZLIN"/>
    <n v="10"/>
    <n v="0"/>
    <n v="33235.06"/>
    <n v="31865.059999999998"/>
    <s v="ZLIN"/>
    <n v="10"/>
    <n v="0"/>
    <n v="0"/>
    <n v="0"/>
    <m/>
    <m/>
    <m/>
  </r>
  <r>
    <s v="120611000726-0"/>
    <x v="39"/>
    <m/>
    <s v="CAMARA DIGITAL"/>
    <s v="01.05.2009"/>
    <n v="189371.67"/>
    <n v="181481.18000000002"/>
    <s v="ZLIN"/>
    <n v="10"/>
    <n v="0"/>
    <n v="19072.060000000001"/>
    <n v="18285.88"/>
    <s v="ZLIN"/>
    <n v="10"/>
    <n v="0"/>
    <n v="0"/>
    <n v="0"/>
    <m/>
    <m/>
    <m/>
  </r>
  <r>
    <s v="120611000727-0"/>
    <x v="39"/>
    <m/>
    <s v="CAMARA DIGITAL"/>
    <s v="01.05.2009"/>
    <n v="189371.67"/>
    <n v="181481.18000000002"/>
    <s v="ZLIN"/>
    <n v="10"/>
    <n v="0"/>
    <n v="19072.060000000001"/>
    <n v="18285.88"/>
    <s v="ZLIN"/>
    <n v="10"/>
    <n v="0"/>
    <n v="0"/>
    <n v="0"/>
    <m/>
    <m/>
    <m/>
  </r>
  <r>
    <s v="120611000728-0"/>
    <x v="39"/>
    <m/>
    <s v="CAMARA DIGITAL"/>
    <s v="01.05.2009"/>
    <n v="189371.67"/>
    <n v="181481.18000000002"/>
    <s v="ZLIN"/>
    <n v="10"/>
    <n v="0"/>
    <n v="19072.060000000001"/>
    <n v="18285.88"/>
    <s v="ZLIN"/>
    <n v="10"/>
    <n v="0"/>
    <n v="0"/>
    <n v="0"/>
    <m/>
    <m/>
    <m/>
  </r>
  <r>
    <s v="120611000729-0"/>
    <x v="39"/>
    <m/>
    <s v="TALADRO DE PERCUSION"/>
    <s v="25.03.2009"/>
    <n v="71619.399999999994"/>
    <n v="69828.92"/>
    <s v="ZLIN"/>
    <n v="10"/>
    <n v="0"/>
    <n v="7212.96"/>
    <n v="7034.6"/>
    <s v="ZLIN"/>
    <n v="10"/>
    <n v="0"/>
    <n v="0"/>
    <n v="0"/>
    <m/>
    <m/>
    <m/>
  </r>
  <r>
    <s v="120611000730-0"/>
    <x v="39"/>
    <m/>
    <s v="DOSIFICADOR DE MERCAPTANOS"/>
    <s v="01.02.2009"/>
    <n v="4399613.1900000004"/>
    <n v="4333341.08"/>
    <s v="ZLIN"/>
    <n v="15"/>
    <n v="0"/>
    <n v="443095.16"/>
    <n v="443095.16"/>
    <s v="ZLIN"/>
    <n v="7"/>
    <n v="0"/>
    <n v="0"/>
    <n v="0"/>
    <m/>
    <m/>
    <m/>
  </r>
  <r>
    <s v="120611000731-0"/>
    <x v="39"/>
    <m/>
    <s v="TALADRO ELECTON"/>
    <s v="31.12.2008"/>
    <n v="60977.06"/>
    <n v="54879.35"/>
    <s v="ZLI1"/>
    <n v="10"/>
    <n v="0"/>
    <n v="8859.42"/>
    <n v="8859.42"/>
    <s v="ZLIN"/>
    <n v="10"/>
    <n v="0"/>
    <n v="0"/>
    <n v="0"/>
    <m/>
    <m/>
    <m/>
  </r>
  <r>
    <s v="120611000732-0"/>
    <x v="39"/>
    <m/>
    <s v="PULL LIFT PALANCA CORTA"/>
    <s v="31.12.2008"/>
    <n v="407850.9"/>
    <n v="298240.98000000004"/>
    <s v="ZLI1"/>
    <n v="15"/>
    <n v="0"/>
    <n v="59257.13"/>
    <n v="59257.13"/>
    <s v="ZLIN"/>
    <n v="10"/>
    <n v="0"/>
    <n v="0"/>
    <n v="0"/>
    <m/>
    <m/>
    <m/>
  </r>
  <r>
    <s v="120611000733-0"/>
    <x v="39"/>
    <m/>
    <s v="ESMERILADORA ANGULAR 115MM"/>
    <s v="31.12.2008"/>
    <n v="82161.17"/>
    <n v="73945.05"/>
    <s v="ZLI1"/>
    <n v="10"/>
    <n v="0"/>
    <n v="11937.29"/>
    <n v="11937.29"/>
    <s v="ZLIN"/>
    <n v="10"/>
    <n v="0"/>
    <n v="0"/>
    <n v="0"/>
    <m/>
    <m/>
    <m/>
  </r>
  <r>
    <s v="120611000734-0"/>
    <x v="39"/>
    <m/>
    <s v="TALADRO ROTOMARTILLLO"/>
    <s v="31.12.2008"/>
    <n v="272584"/>
    <n v="245325.6"/>
    <s v="ZLI1"/>
    <n v="10"/>
    <n v="0"/>
    <n v="39604.03"/>
    <n v="39604.03"/>
    <s v="ZLIN"/>
    <n v="10"/>
    <n v="0"/>
    <n v="0"/>
    <n v="0"/>
    <m/>
    <m/>
    <m/>
  </r>
  <r>
    <s v="120611000735-0"/>
    <x v="39"/>
    <m/>
    <s v="GATA CARRETILLO"/>
    <s v="31.12.2008"/>
    <n v="1864261"/>
    <n v="1363240.8599999999"/>
    <s v="ZLI1"/>
    <n v="15"/>
    <n v="0"/>
    <n v="270860.62"/>
    <n v="270860.62"/>
    <s v="ZLIN"/>
    <n v="10"/>
    <n v="0"/>
    <n v="0"/>
    <n v="0"/>
    <m/>
    <m/>
    <m/>
  </r>
  <r>
    <s v="120611000736-0"/>
    <x v="39"/>
    <m/>
    <s v="CARRITO DE LEVANTAMIENTO ACERO"/>
    <s v="30.11.2008"/>
    <n v="627769.5"/>
    <n v="462745.15"/>
    <s v="ZLI1"/>
    <n v="15"/>
    <n v="0"/>
    <n v="91209.35"/>
    <n v="91209.35"/>
    <s v="ZLIN"/>
    <n v="10"/>
    <n v="0"/>
    <n v="0"/>
    <n v="0"/>
    <m/>
    <m/>
    <m/>
  </r>
  <r>
    <s v="120611000737-0"/>
    <x v="39"/>
    <m/>
    <s v="ESMERILADORA PEQUEÑA"/>
    <s v="30.10.2008"/>
    <n v="72506.45"/>
    <n v="65255.799999999996"/>
    <s v="ZLI1"/>
    <n v="10"/>
    <n v="0"/>
    <n v="10534.55"/>
    <n v="10534.55"/>
    <s v="ZLIN"/>
    <n v="10"/>
    <n v="0"/>
    <n v="0"/>
    <n v="0"/>
    <m/>
    <m/>
    <m/>
  </r>
  <r>
    <s v="120611000738-0"/>
    <x v="39"/>
    <m/>
    <s v="ESMERILADORA GRANDE"/>
    <s v="30.10.2008"/>
    <n v="141402.89000000001"/>
    <n v="127262.6"/>
    <s v="ZLI1"/>
    <n v="10"/>
    <n v="0"/>
    <n v="20544.599999999999"/>
    <n v="20544.599999999999"/>
    <s v="ZLIN"/>
    <n v="10"/>
    <n v="0"/>
    <n v="0"/>
    <n v="0"/>
    <m/>
    <m/>
    <m/>
  </r>
  <r>
    <s v="120611000739-0"/>
    <x v="39"/>
    <m/>
    <s v="TALADRO DE PERCUSION"/>
    <s v="30.10.2008"/>
    <n v="109123.87"/>
    <n v="98211.48"/>
    <s v="ZLI1"/>
    <n v="10"/>
    <n v="0"/>
    <n v="15854.74"/>
    <n v="15854.74"/>
    <s v="ZLIN"/>
    <n v="10"/>
    <n v="0"/>
    <n v="0"/>
    <n v="0"/>
    <m/>
    <m/>
    <m/>
  </r>
  <r>
    <s v="120611000740-0"/>
    <x v="39"/>
    <m/>
    <s v="MOTOR FUERA DE BORDA 3.5 HP INCLUYE"/>
    <s v="30.10.2008"/>
    <n v="621500"/>
    <n v="461747.07999999996"/>
    <s v="ZLI1"/>
    <n v="15"/>
    <n v="0"/>
    <n v="90298.45"/>
    <n v="90298.45"/>
    <s v="ZLIN"/>
    <n v="10"/>
    <n v="0"/>
    <n v="0"/>
    <n v="0"/>
    <m/>
    <m/>
    <m/>
  </r>
  <r>
    <s v="120611000741-0"/>
    <x v="39"/>
    <m/>
    <s v="CORTADOR DE JUNTAS"/>
    <s v="30.10.2008"/>
    <n v="563698"/>
    <n v="507328.2"/>
    <s v="ZLI1"/>
    <n v="10"/>
    <n v="0"/>
    <n v="81900.34"/>
    <n v="81900.34"/>
    <s v="ZLIN"/>
    <n v="10"/>
    <n v="0"/>
    <n v="0"/>
    <n v="0"/>
    <m/>
    <m/>
    <m/>
  </r>
  <r>
    <s v="120611000742-0"/>
    <x v="39"/>
    <m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3-0"/>
    <x v="39"/>
    <m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4-0"/>
    <x v="39"/>
    <m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5-0"/>
    <x v="39"/>
    <m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6-0"/>
    <x v="39"/>
    <m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7-0"/>
    <x v="39"/>
    <m/>
    <s v="JUEGO OXIACETILENO"/>
    <s v="30.10.2008"/>
    <n v="320920"/>
    <n v="288828"/>
    <s v="ZLI1"/>
    <n v="10"/>
    <n v="0"/>
    <n v="46626.84"/>
    <n v="46626.84"/>
    <s v="ZLIN"/>
    <n v="10"/>
    <n v="0"/>
    <n v="0"/>
    <n v="0"/>
    <m/>
    <m/>
    <m/>
  </r>
  <r>
    <s v="120611000748-0"/>
    <x v="39"/>
    <m/>
    <s v="CISALLA PARA VARILLA"/>
    <s v="30.10.2008"/>
    <n v="211310"/>
    <n v="190179"/>
    <s v="ZLI1"/>
    <n v="10"/>
    <n v="0"/>
    <n v="30701.47"/>
    <n v="30701.47"/>
    <s v="ZLIN"/>
    <n v="10"/>
    <n v="0"/>
    <n v="0"/>
    <n v="0"/>
    <m/>
    <m/>
    <m/>
  </r>
  <r>
    <s v="120611000749-0"/>
    <x v="39"/>
    <m/>
    <s v="MOTOGUARAÑA"/>
    <s v="30.09.2008"/>
    <n v="217000"/>
    <n v="195300"/>
    <s v="ZLI1"/>
    <n v="10"/>
    <n v="0"/>
    <n v="31528.18"/>
    <n v="31528.18"/>
    <s v="ZLIN"/>
    <n v="10"/>
    <n v="0"/>
    <n v="0"/>
    <n v="0"/>
    <m/>
    <m/>
    <m/>
  </r>
  <r>
    <s v="120611000750-0"/>
    <x v="39"/>
    <m/>
    <s v="LLAVE DE IMPACTO 1"/>
    <s v="30.09.2008"/>
    <n v="499567.3"/>
    <n v="449610.57"/>
    <s v="ZLI1"/>
    <n v="10"/>
    <n v="0"/>
    <n v="72582.710000000006"/>
    <n v="72582.710000000006"/>
    <s v="ZLIN"/>
    <n v="10"/>
    <n v="0"/>
    <n v="0"/>
    <n v="0"/>
    <m/>
    <m/>
    <m/>
  </r>
  <r>
    <s v="120611000751-0"/>
    <x v="39"/>
    <m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2-0"/>
    <x v="39"/>
    <m/>
    <s v="TALADRO ELECTRICO"/>
    <s v="30.09.2008"/>
    <n v="109024.5"/>
    <n v="98122.05"/>
    <s v="ZLI1"/>
    <n v="10"/>
    <n v="0"/>
    <n v="15840.29"/>
    <n v="15840.29"/>
    <s v="ZLIN"/>
    <n v="10"/>
    <n v="0"/>
    <n v="0"/>
    <n v="0"/>
    <m/>
    <m/>
    <m/>
  </r>
  <r>
    <s v="120611000753-0"/>
    <x v="39"/>
    <m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4-0"/>
    <x v="39"/>
    <m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5-0"/>
    <x v="39"/>
    <m/>
    <s v="ESMERILADORA"/>
    <s v="30.09.2008"/>
    <n v="138086"/>
    <n v="124277.4"/>
    <s v="ZLI1"/>
    <n v="10"/>
    <n v="0"/>
    <n v="20062.68"/>
    <n v="20062.68"/>
    <s v="ZLIN"/>
    <n v="10"/>
    <n v="0"/>
    <n v="0"/>
    <n v="0"/>
    <m/>
    <m/>
    <m/>
  </r>
  <r>
    <s v="120611000756-0"/>
    <x v="39"/>
    <m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7-0"/>
    <x v="39"/>
    <m/>
    <s v="TALADRO ELECTRICO"/>
    <s v="30.09.2008"/>
    <n v="169500"/>
    <n v="152550"/>
    <s v="ZLI1"/>
    <n v="10"/>
    <n v="0"/>
    <n v="24626.85"/>
    <n v="24626.85"/>
    <s v="ZLIN"/>
    <n v="10"/>
    <n v="0"/>
    <n v="0"/>
    <n v="0"/>
    <m/>
    <m/>
    <m/>
  </r>
  <r>
    <s v="120611000758-0"/>
    <x v="39"/>
    <m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59-0"/>
    <x v="39"/>
    <m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0-0"/>
    <x v="39"/>
    <m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1-0"/>
    <x v="39"/>
    <m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2-0"/>
    <x v="39"/>
    <m/>
    <s v="TALADRO ELECTRICO"/>
    <s v="30.09.2008"/>
    <n v="109024.6"/>
    <n v="98122.140000000014"/>
    <s v="ZLI1"/>
    <n v="10"/>
    <n v="0"/>
    <n v="15840.3"/>
    <n v="15840.3"/>
    <s v="ZLIN"/>
    <n v="10"/>
    <n v="0"/>
    <n v="0"/>
    <n v="0"/>
    <m/>
    <m/>
    <m/>
  </r>
  <r>
    <s v="120611000763-0"/>
    <x v="39"/>
    <m/>
    <s v="PISTOLA PARA PINTURA"/>
    <s v="30.08.2008"/>
    <n v="83533"/>
    <n v="75179.7"/>
    <s v="ZLI1"/>
    <n v="10"/>
    <n v="0"/>
    <n v="12136.61"/>
    <n v="12136.61"/>
    <s v="ZLIN"/>
    <n v="10"/>
    <n v="0"/>
    <n v="0"/>
    <n v="0"/>
    <m/>
    <m/>
    <m/>
  </r>
  <r>
    <s v="120611000764-0"/>
    <x v="39"/>
    <m/>
    <s v="CORTADORA EN FRIO"/>
    <s v="30.08.2008"/>
    <n v="533884.85"/>
    <n v="480496.36"/>
    <s v="ZLI1"/>
    <n v="10"/>
    <n v="0"/>
    <n v="77568.75"/>
    <n v="77568.75"/>
    <s v="ZLIN"/>
    <n v="10"/>
    <n v="0"/>
    <n v="0"/>
    <n v="0"/>
    <m/>
    <m/>
    <m/>
  </r>
  <r>
    <s v="120611000765-0"/>
    <x v="39"/>
    <m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6-0"/>
    <x v="39"/>
    <m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7-0"/>
    <x v="39"/>
    <m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68-0"/>
    <x v="39"/>
    <m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69-0"/>
    <x v="39"/>
    <m/>
    <s v="CAUTIN"/>
    <s v="30.08.2008"/>
    <n v="78562"/>
    <n v="70705.8"/>
    <s v="ZLI1"/>
    <n v="10"/>
    <n v="0"/>
    <n v="11414.36"/>
    <n v="11414.36"/>
    <s v="ZLIN"/>
    <n v="10"/>
    <n v="0"/>
    <n v="0"/>
    <n v="0"/>
    <m/>
    <m/>
    <m/>
  </r>
  <r>
    <s v="120611000770-0"/>
    <x v="39"/>
    <m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1-0"/>
    <x v="39"/>
    <m/>
    <s v="CORTADORA EN FRIO"/>
    <s v="30.08.2008"/>
    <n v="533884.82999999996"/>
    <n v="480496.35"/>
    <s v="ZLI1"/>
    <n v="10"/>
    <n v="0"/>
    <n v="77568.75"/>
    <n v="77568.75"/>
    <s v="ZLIN"/>
    <n v="10"/>
    <n v="0"/>
    <n v="0"/>
    <n v="0"/>
    <m/>
    <m/>
    <m/>
  </r>
  <r>
    <s v="120611000772-0"/>
    <x v="39"/>
    <m/>
    <s v="TECLE ELECTRICO"/>
    <s v="30.08.2008"/>
    <n v="1695000"/>
    <n v="1278831.32"/>
    <s v="ZLI1"/>
    <n v="15"/>
    <n v="0"/>
    <n v="246268.49"/>
    <n v="246268.49"/>
    <s v="ZLIN"/>
    <n v="10"/>
    <n v="0"/>
    <n v="0"/>
    <n v="0"/>
    <m/>
    <m/>
    <m/>
  </r>
  <r>
    <s v="120611000773-0"/>
    <x v="39"/>
    <m/>
    <s v="PRENSA DE BANCO GIRATORIA 360º WILL"/>
    <s v="30.08.2008"/>
    <n v="207727.83"/>
    <n v="156725"/>
    <s v="ZLI1"/>
    <n v="15"/>
    <n v="0"/>
    <n v="30181.02"/>
    <n v="30181.02"/>
    <s v="ZLIN"/>
    <n v="10"/>
    <n v="0"/>
    <n v="0"/>
    <n v="0"/>
    <m/>
    <m/>
    <m/>
  </r>
  <r>
    <s v="120611000774-0"/>
    <x v="39"/>
    <m/>
    <s v="PRENZA DE BANCO GIRATORIA 360º"/>
    <s v="30.08.2008"/>
    <n v="207727.83"/>
    <n v="156725"/>
    <s v="ZLI1"/>
    <n v="15"/>
    <n v="0"/>
    <n v="30181.02"/>
    <n v="30181.02"/>
    <s v="ZLIN"/>
    <n v="10"/>
    <n v="0"/>
    <n v="0"/>
    <n v="0"/>
    <m/>
    <m/>
    <m/>
  </r>
  <r>
    <s v="120611000775-0"/>
    <x v="39"/>
    <m/>
    <s v="PRENZA DE BANCO GIRATORIA 360º"/>
    <s v="30.08.2008"/>
    <n v="207727.83"/>
    <n v="156725"/>
    <s v="ZLI1"/>
    <n v="15"/>
    <n v="0"/>
    <n v="30181.02"/>
    <n v="30181.02"/>
    <s v="ZLIN"/>
    <n v="10"/>
    <n v="0"/>
    <n v="0"/>
    <n v="0"/>
    <m/>
    <m/>
    <m/>
  </r>
  <r>
    <s v="120611000776-0"/>
    <x v="39"/>
    <m/>
    <s v="PRENZA DE BANCO GIRATORIA 360º"/>
    <s v="30.08.2008"/>
    <n v="207727.83"/>
    <n v="156725"/>
    <s v="ZLI1"/>
    <n v="15"/>
    <n v="0"/>
    <n v="30181.02"/>
    <n v="30181.02"/>
    <s v="ZLIN"/>
    <n v="10"/>
    <n v="0"/>
    <n v="0"/>
    <n v="0"/>
    <m/>
    <m/>
    <m/>
  </r>
  <r>
    <s v="120611000777-0"/>
    <x v="39"/>
    <m/>
    <s v="PRENZA DE BACO GIRATORIA 360º"/>
    <s v="30.08.2008"/>
    <n v="207727.83"/>
    <n v="156725"/>
    <s v="ZLI1"/>
    <n v="15"/>
    <n v="0"/>
    <n v="30181.02"/>
    <n v="30181.02"/>
    <s v="ZLIN"/>
    <n v="10"/>
    <n v="0"/>
    <n v="0"/>
    <n v="0"/>
    <m/>
    <m/>
    <m/>
  </r>
  <r>
    <s v="120611000778-0"/>
    <x v="39"/>
    <m/>
    <s v="PRENSA DE BANCO"/>
    <s v="30.08.2008"/>
    <n v="207728"/>
    <n v="156725.12"/>
    <s v="ZLI1"/>
    <n v="15"/>
    <n v="0"/>
    <n v="30181.03"/>
    <n v="30181.03"/>
    <s v="ZLIN"/>
    <n v="10"/>
    <n v="0"/>
    <n v="0"/>
    <n v="0"/>
    <m/>
    <m/>
    <m/>
  </r>
  <r>
    <s v="120611000779-0"/>
    <x v="39"/>
    <m/>
    <s v="PRENZA DE BANCO GIRATORIA 360º"/>
    <s v="30.08.2008"/>
    <n v="207727.85"/>
    <n v="156725.01"/>
    <s v="ZLI1"/>
    <n v="15"/>
    <n v="0"/>
    <n v="30181.02"/>
    <n v="30181.02"/>
    <s v="ZLIN"/>
    <n v="10"/>
    <n v="0"/>
    <n v="0"/>
    <n v="0"/>
    <m/>
    <m/>
    <m/>
  </r>
  <r>
    <s v="120611000780-0"/>
    <x v="39"/>
    <m/>
    <s v="GATA DE 20000 KG"/>
    <s v="30.08.2008"/>
    <n v="77439"/>
    <n v="58425.619999999995"/>
    <s v="ZLI1"/>
    <n v="15"/>
    <n v="0"/>
    <n v="11251.2"/>
    <n v="11251.2"/>
    <s v="ZLIN"/>
    <n v="10"/>
    <n v="0"/>
    <n v="0"/>
    <n v="0"/>
    <m/>
    <m/>
    <m/>
  </r>
  <r>
    <s v="120611000781-0"/>
    <x v="39"/>
    <m/>
    <s v="CAJA DE HERRAMIENTAS /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2-0"/>
    <x v="39"/>
    <m/>
    <s v="CAJA DE HERRAMIENTAS TIPO RODANTE"/>
    <s v="30.07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83-0"/>
    <x v="39"/>
    <m/>
    <s v="TECLE MANUAL DE CADENA PARA PULL LI"/>
    <s v="30.07.2008"/>
    <n v="238080"/>
    <n v="180978.14"/>
    <s v="ZLI1"/>
    <n v="15"/>
    <n v="0"/>
    <n v="34590.910000000003"/>
    <n v="34590.910000000003"/>
    <s v="ZLIN"/>
    <n v="10"/>
    <n v="0"/>
    <n v="0"/>
    <n v="0"/>
    <m/>
    <m/>
    <m/>
  </r>
  <r>
    <s v="120611000784-0"/>
    <x v="39"/>
    <m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5-0"/>
    <x v="39"/>
    <m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6-0"/>
    <x v="39"/>
    <m/>
    <s v="CORTA CABLE"/>
    <s v="30.07.2008"/>
    <n v="118085"/>
    <n v="106276.5"/>
    <s v="ZLI1"/>
    <n v="10"/>
    <n v="0"/>
    <n v="17156.7"/>
    <n v="17156.7"/>
    <s v="ZLIN"/>
    <n v="10"/>
    <n v="0"/>
    <n v="0"/>
    <n v="0"/>
    <m/>
    <m/>
    <m/>
  </r>
  <r>
    <s v="120611000787-0"/>
    <x v="39"/>
    <m/>
    <s v="CORTA CABLE CON CREMALLERA"/>
    <s v="30.07.2008"/>
    <n v="256510"/>
    <n v="230859"/>
    <s v="ZLI1"/>
    <n v="10"/>
    <n v="0"/>
    <n v="37268.629999999997"/>
    <n v="37268.629999999997"/>
    <s v="ZLIN"/>
    <n v="10"/>
    <n v="0"/>
    <n v="0"/>
    <n v="0"/>
    <m/>
    <m/>
    <m/>
  </r>
  <r>
    <s v="120611000788-0"/>
    <x v="39"/>
    <m/>
    <s v="JUEGO DE BASE MAGNETICO AJUSTABLE"/>
    <s v="03.07.2008"/>
    <n v="118124"/>
    <n v="106311.6"/>
    <s v="ZLI1"/>
    <n v="10"/>
    <n v="0"/>
    <n v="146823.28"/>
    <n v="146823.28"/>
    <s v="ZLIN"/>
    <n v="10"/>
    <n v="0"/>
    <n v="0"/>
    <n v="0"/>
    <m/>
    <m/>
    <m/>
  </r>
  <r>
    <s v="120611000789-0"/>
    <x v="39"/>
    <m/>
    <s v="JUEGO DE DADOS DE 3/4"/>
    <s v="30.06.2008"/>
    <n v="92290.34"/>
    <n v="83061.31"/>
    <s v="ZLI1"/>
    <n v="10"/>
    <n v="0"/>
    <n v="13408.97"/>
    <n v="13408.97"/>
    <s v="ZLIN"/>
    <n v="10"/>
    <n v="0"/>
    <n v="0"/>
    <n v="0"/>
    <m/>
    <m/>
    <m/>
  </r>
  <r>
    <s v="120611000790-0"/>
    <x v="39"/>
    <m/>
    <s v="TECLEE MANUAL"/>
    <s v="30.06.2008"/>
    <n v="143001.5"/>
    <n v="109509.05"/>
    <s v="ZLI1"/>
    <n v="15"/>
    <n v="0"/>
    <n v="20776.849999999999"/>
    <n v="20776.849999999999"/>
    <s v="ZLIN"/>
    <n v="10"/>
    <n v="0"/>
    <n v="0"/>
    <n v="0"/>
    <m/>
    <m/>
    <m/>
  </r>
  <r>
    <s v="120611000791-0"/>
    <x v="39"/>
    <m/>
    <s v="GATA DE CARRETILLO"/>
    <s v="30.06.2008"/>
    <n v="582842.69999999995"/>
    <n v="446334.77999999991"/>
    <s v="ZLI1"/>
    <n v="15"/>
    <n v="0"/>
    <n v="84681.89"/>
    <n v="84681.89"/>
    <s v="ZLIN"/>
    <n v="10"/>
    <n v="0"/>
    <n v="0"/>
    <n v="0"/>
    <m/>
    <m/>
    <m/>
  </r>
  <r>
    <s v="120611000792-0"/>
    <x v="39"/>
    <m/>
    <s v="PISTOLA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3-0"/>
    <x v="39"/>
    <m/>
    <s v="PISTOLS PARA APLICACION PINTURA"/>
    <s v="30.06.2008"/>
    <n v="103779.4"/>
    <n v="93401.459999999992"/>
    <s v="ZLI1"/>
    <n v="10"/>
    <n v="0"/>
    <n v="15078.24"/>
    <n v="15078.24"/>
    <s v="ZLIN"/>
    <n v="10"/>
    <n v="0"/>
    <n v="0"/>
    <n v="0"/>
    <m/>
    <m/>
    <m/>
  </r>
  <r>
    <s v="120611000794-0"/>
    <x v="39"/>
    <m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5-0"/>
    <x v="39"/>
    <m/>
    <s v="CAJA HERRAMIENTA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6-0"/>
    <x v="39"/>
    <m/>
    <s v="CAJA HERRAMIENTAS TIPO RODANTE"/>
    <s v="30.06.2008"/>
    <n v="394856"/>
    <n v="355370.4"/>
    <s v="ZLI1"/>
    <n v="10"/>
    <n v="0"/>
    <n v="57369.09"/>
    <n v="57369.09"/>
    <s v="ZLIN"/>
    <n v="10"/>
    <n v="0"/>
    <n v="0"/>
    <n v="0"/>
    <m/>
    <m/>
    <m/>
  </r>
  <r>
    <s v="120611000797-0"/>
    <x v="39"/>
    <m/>
    <s v="JUEGO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8-0"/>
    <x v="39"/>
    <m/>
    <s v="JUEGO DE MACHOS Y TERRAJAS"/>
    <s v="30.06.2008"/>
    <n v="426801"/>
    <n v="384120.9"/>
    <s v="ZLI1"/>
    <n v="10"/>
    <n v="0"/>
    <n v="62010.41"/>
    <n v="62010.41"/>
    <s v="ZLIN"/>
    <n v="10"/>
    <n v="0"/>
    <n v="0"/>
    <n v="0"/>
    <m/>
    <m/>
    <m/>
  </r>
  <r>
    <s v="120611000799-0"/>
    <x v="39"/>
    <m/>
    <s v="JUEGO DE BROCAS SIERRA DE 9 PIEZAS"/>
    <s v="30.06.2008"/>
    <n v="58649"/>
    <n v="52784.1"/>
    <s v="ZLI1"/>
    <n v="10"/>
    <n v="0"/>
    <n v="8521.18"/>
    <n v="8521.18"/>
    <s v="ZLIN"/>
    <n v="10"/>
    <n v="0"/>
    <n v="0"/>
    <n v="0"/>
    <m/>
    <m/>
    <m/>
  </r>
  <r>
    <s v="120611000800-0"/>
    <x v="39"/>
    <m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1-0"/>
    <x v="39"/>
    <m/>
    <s v="JUEGO DE LLAVES COROFIJAS DE 26 PIE"/>
    <s v="30.06.2008"/>
    <n v="100541"/>
    <n v="90486.9"/>
    <s v="ZLI1"/>
    <n v="10"/>
    <n v="0"/>
    <n v="14607.72"/>
    <n v="14607.72"/>
    <s v="ZLIN"/>
    <n v="10"/>
    <n v="0"/>
    <n v="0"/>
    <n v="0"/>
    <m/>
    <m/>
    <m/>
  </r>
  <r>
    <s v="120611000802-0"/>
    <x v="39"/>
    <m/>
    <s v="PISTOLA ENGRASADORA"/>
    <s v="30.06.2008"/>
    <n v="168935"/>
    <n v="152041.5"/>
    <s v="ZLI1"/>
    <n v="10"/>
    <n v="0"/>
    <n v="24544.78"/>
    <n v="24544.78"/>
    <s v="ZLIN"/>
    <n v="10"/>
    <n v="0"/>
    <n v="0"/>
    <n v="0"/>
    <m/>
    <m/>
    <m/>
  </r>
  <r>
    <s v="120611000803-0"/>
    <x v="39"/>
    <m/>
    <s v="LLAVE DE IMPACTO 1"/>
    <s v="30.06.2008"/>
    <n v="480250"/>
    <n v="432225"/>
    <s v="ZLI1"/>
    <n v="10"/>
    <n v="0"/>
    <n v="69776.09"/>
    <n v="69776.09"/>
    <s v="ZLIN"/>
    <n v="10"/>
    <n v="0"/>
    <n v="0"/>
    <n v="0"/>
    <m/>
    <m/>
    <m/>
  </r>
  <r>
    <s v="120611000804-0"/>
    <x v="39"/>
    <m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5-0"/>
    <x v="39"/>
    <m/>
    <s v="ROMPEDOR DE TUERCAS MANUAL"/>
    <s v="31.05.2008"/>
    <n v="84275"/>
    <n v="75847.5"/>
    <s v="ZLI1"/>
    <n v="10"/>
    <n v="0"/>
    <n v="12244.42"/>
    <n v="12244.42"/>
    <s v="ZLIN"/>
    <n v="10"/>
    <n v="0"/>
    <n v="0"/>
    <n v="0"/>
    <m/>
    <m/>
    <m/>
  </r>
  <r>
    <s v="120611000806-0"/>
    <x v="39"/>
    <m/>
    <s v="CORTADORA DE CABLE TIPO RATCH"/>
    <s v="31.05.2008"/>
    <n v="217838"/>
    <n v="196054.2"/>
    <s v="ZLI1"/>
    <n v="10"/>
    <n v="0"/>
    <n v="31649.93"/>
    <n v="31649.93"/>
    <s v="ZLIN"/>
    <n v="10"/>
    <n v="0"/>
    <n v="0"/>
    <n v="0"/>
    <m/>
    <m/>
    <m/>
  </r>
  <r>
    <s v="120611000807-0"/>
    <x v="39"/>
    <m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8-0"/>
    <x v="39"/>
    <m/>
    <s v="LLAVE COROFIJA 1-13/16"/>
    <s v="31.05.2008"/>
    <n v="78535"/>
    <n v="70681.5"/>
    <s v="ZLI1"/>
    <n v="10"/>
    <n v="0"/>
    <n v="11410.45"/>
    <n v="11410.45"/>
    <s v="ZLIN"/>
    <n v="10"/>
    <n v="0"/>
    <n v="0"/>
    <n v="0"/>
    <m/>
    <m/>
    <m/>
  </r>
  <r>
    <s v="120611000809-0"/>
    <x v="39"/>
    <m/>
    <s v="PURGADOR Y CAMBIADOR DE LIQUIDO DE"/>
    <s v="31.05.2008"/>
    <n v="141250"/>
    <n v="127125"/>
    <s v="ZLI1"/>
    <n v="10"/>
    <n v="0"/>
    <n v="20522.38"/>
    <n v="20522.38"/>
    <s v="ZLIN"/>
    <n v="10"/>
    <n v="0"/>
    <n v="0"/>
    <n v="0"/>
    <m/>
    <m/>
    <m/>
  </r>
  <r>
    <s v="120611000810-0"/>
    <x v="39"/>
    <m/>
    <s v="ESTRACTOR DE ACEITE"/>
    <s v="31.05.2008"/>
    <n v="621500"/>
    <n v="559350"/>
    <s v="ZLI1"/>
    <n v="10"/>
    <n v="0"/>
    <n v="90298.45"/>
    <n v="90298.45"/>
    <s v="ZLIN"/>
    <n v="10"/>
    <n v="0"/>
    <n v="0"/>
    <n v="0"/>
    <m/>
    <m/>
    <m/>
  </r>
  <r>
    <s v="120611000811-0"/>
    <x v="39"/>
    <m/>
    <s v="MOTOGUARAÑA"/>
    <s v="30.04.2008"/>
    <n v="275000"/>
    <n v="247500"/>
    <s v="ZLI1"/>
    <n v="10"/>
    <n v="0"/>
    <n v="39955.06"/>
    <n v="39955.06"/>
    <s v="ZLIN"/>
    <n v="10"/>
    <n v="0"/>
    <n v="0"/>
    <n v="0"/>
    <m/>
    <m/>
    <m/>
  </r>
  <r>
    <s v="120611000812-0"/>
    <x v="39"/>
    <m/>
    <s v="MOTOTOOL"/>
    <s v="30.04.2008"/>
    <n v="57224.33"/>
    <n v="51501.9"/>
    <s v="ZLI1"/>
    <n v="10"/>
    <n v="0"/>
    <n v="8314.2000000000007"/>
    <n v="8314.2000000000007"/>
    <s v="ZLIN"/>
    <n v="10"/>
    <n v="0"/>
    <n v="0"/>
    <n v="0"/>
    <m/>
    <m/>
    <m/>
  </r>
  <r>
    <s v="120611000813-0"/>
    <x v="39"/>
    <m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4-0"/>
    <x v="39"/>
    <m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5-0"/>
    <x v="39"/>
    <m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6-0"/>
    <x v="39"/>
    <m/>
    <s v="CADENAS DE ESLABONES ALTA RESISTENC"/>
    <s v="30.04.2008"/>
    <n v="204331.13"/>
    <n v="183898.02000000002"/>
    <s v="ZLI1"/>
    <n v="10"/>
    <n v="0"/>
    <n v="29687.51"/>
    <n v="29687.51"/>
    <s v="ZLIN"/>
    <n v="10"/>
    <n v="0"/>
    <n v="0"/>
    <n v="0"/>
    <m/>
    <m/>
    <m/>
  </r>
  <r>
    <s v="120611000817-0"/>
    <x v="39"/>
    <m/>
    <s v="CADENAS DE ESLABONES DE ALTA RESIST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8-0"/>
    <x v="39"/>
    <m/>
    <s v="CADENAS DE ESLABONES ALTA RESISTENC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19-0"/>
    <x v="39"/>
    <m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0-0"/>
    <x v="39"/>
    <m/>
    <s v="CADENA DE ESLABONES DE ALTA RESISTE"/>
    <s v="30.04.2008"/>
    <n v="204331.12"/>
    <n v="183898.01"/>
    <s v="ZLI1"/>
    <n v="10"/>
    <n v="0"/>
    <n v="29687.51"/>
    <n v="29687.51"/>
    <s v="ZLIN"/>
    <n v="10"/>
    <n v="0"/>
    <n v="0"/>
    <n v="0"/>
    <m/>
    <m/>
    <m/>
  </r>
  <r>
    <s v="120611000821-0"/>
    <x v="39"/>
    <m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2-0"/>
    <x v="39"/>
    <m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3-0"/>
    <x v="39"/>
    <m/>
    <s v="ACCESORIO DE CALIBRACION TEMPERATUR"/>
    <s v="31.03.2008"/>
    <n v="488773"/>
    <n v="439895.7"/>
    <s v="ZLI1"/>
    <n v="10"/>
    <n v="0"/>
    <n v="71014.39"/>
    <n v="71014.39"/>
    <s v="ZLIN"/>
    <n v="10"/>
    <n v="0"/>
    <n v="0"/>
    <n v="0"/>
    <m/>
    <m/>
    <m/>
  </r>
  <r>
    <s v="120611000824-0"/>
    <x v="39"/>
    <m/>
    <s v="PRENSA DE BANCO"/>
    <s v="29.02.2008"/>
    <n v="80381.87"/>
    <n v="62887.75"/>
    <s v="ZLI1"/>
    <n v="15"/>
    <n v="0"/>
    <n v="11678.78"/>
    <n v="11678.78"/>
    <s v="ZLIN"/>
    <n v="10"/>
    <n v="0"/>
    <n v="0"/>
    <n v="0"/>
    <m/>
    <m/>
    <m/>
  </r>
  <r>
    <s v="120611000825-0"/>
    <x v="39"/>
    <m/>
    <s v="ESMERILADORA"/>
    <s v="29.02.2008"/>
    <n v="92810"/>
    <n v="83529"/>
    <s v="ZLI1"/>
    <n v="10"/>
    <n v="0"/>
    <n v="13484.47"/>
    <n v="13484.47"/>
    <s v="ZLIN"/>
    <n v="10"/>
    <n v="0"/>
    <n v="0"/>
    <n v="0"/>
    <m/>
    <m/>
    <m/>
  </r>
  <r>
    <s v="120611000826-0"/>
    <x v="39"/>
    <m/>
    <s v="TALADRO ELECTRONOEMATICO"/>
    <s v="29.02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27-0"/>
    <x v="39"/>
    <m/>
    <s v="SIERRA INGLETE"/>
    <s v="31.01.2008"/>
    <n v="404258"/>
    <n v="363832.2"/>
    <s v="ZLI1"/>
    <n v="10"/>
    <n v="0"/>
    <n v="58735.1"/>
    <n v="58735.1"/>
    <s v="ZLIN"/>
    <n v="10"/>
    <n v="0"/>
    <n v="0"/>
    <n v="0"/>
    <m/>
    <m/>
    <m/>
  </r>
  <r>
    <s v="120611000828-0"/>
    <x v="39"/>
    <m/>
    <s v="ROUTER ELECTRICO"/>
    <s v="31.01.2008"/>
    <n v="317891"/>
    <n v="226497.32"/>
    <s v="ZLI1"/>
    <n v="5"/>
    <n v="0"/>
    <n v="46186.74"/>
    <n v="46186.74"/>
    <s v="ZLIN"/>
    <n v="10"/>
    <n v="0"/>
    <n v="0"/>
    <n v="0"/>
    <m/>
    <m/>
    <m/>
  </r>
  <r>
    <s v="120611000829-0"/>
    <x v="39"/>
    <m/>
    <s v="ROTULADOR PORTATIL"/>
    <s v="31.01.2008"/>
    <n v="412823"/>
    <n v="371540.7"/>
    <s v="ZLI1"/>
    <n v="10"/>
    <n v="0"/>
    <n v="59979.53"/>
    <n v="59979.53"/>
    <s v="ZLIN"/>
    <n v="10"/>
    <n v="0"/>
    <n v="0"/>
    <n v="0"/>
    <m/>
    <m/>
    <m/>
  </r>
  <r>
    <s v="120611000830-0"/>
    <x v="39"/>
    <m/>
    <s v="ESMERILADORA DE COLLAR"/>
    <s v="31.01.2008"/>
    <n v="65083"/>
    <n v="58574.7"/>
    <s v="ZLI1"/>
    <n v="10"/>
    <n v="0"/>
    <n v="9455.98"/>
    <n v="9455.98"/>
    <s v="ZLIN"/>
    <n v="10"/>
    <n v="0"/>
    <n v="0"/>
    <n v="0"/>
    <m/>
    <m/>
    <m/>
  </r>
  <r>
    <s v="120611000831-0"/>
    <x v="39"/>
    <m/>
    <s v="SOPORTE MAGNETICO"/>
    <s v="31.01.2008"/>
    <n v="84874"/>
    <n v="76386.600000000006"/>
    <s v="ZLI1"/>
    <n v="10"/>
    <n v="0"/>
    <n v="12331.44"/>
    <n v="12331.44"/>
    <s v="ZLIN"/>
    <n v="10"/>
    <n v="0"/>
    <n v="0"/>
    <n v="0"/>
    <m/>
    <m/>
    <m/>
  </r>
  <r>
    <s v="120611000832-0"/>
    <x v="39"/>
    <m/>
    <s v="TALADRO ELECTRONOEMATICO"/>
    <s v="31.01.2008"/>
    <n v="1159662"/>
    <n v="1043695.8"/>
    <s v="ZLI1"/>
    <n v="10"/>
    <n v="0"/>
    <n v="168488.62"/>
    <n v="168488.62"/>
    <s v="ZLIN"/>
    <n v="10"/>
    <n v="0"/>
    <n v="0"/>
    <n v="0"/>
    <m/>
    <m/>
    <m/>
  </r>
  <r>
    <s v="120611000833-0"/>
    <x v="39"/>
    <m/>
    <s v="CARRETILLA HIDRAULICA 2500KG LARGO"/>
    <s v="31.12.2007"/>
    <n v="173138.6"/>
    <n v="138016.20000000001"/>
    <s v="ZLI1"/>
    <n v="15"/>
    <n v="0"/>
    <n v="52718.38"/>
    <n v="52718.38"/>
    <s v="ZLIN"/>
    <n v="10"/>
    <n v="0"/>
    <n v="0"/>
    <n v="0"/>
    <m/>
    <m/>
    <m/>
  </r>
  <r>
    <s v="120611000834-0"/>
    <x v="39"/>
    <m/>
    <s v="TECLE MANUAL DE CADENA DE 2 TONELAD"/>
    <s v="31.12.2007"/>
    <n v="264374.8"/>
    <n v="210744.47999999998"/>
    <s v="ZLI1"/>
    <n v="15"/>
    <n v="0"/>
    <n v="80498.58"/>
    <n v="80498.58"/>
    <s v="ZLIN"/>
    <n v="10"/>
    <n v="0"/>
    <n v="0"/>
    <n v="0"/>
    <m/>
    <m/>
    <m/>
  </r>
  <r>
    <s v="120611000835-0"/>
    <x v="39"/>
    <m/>
    <s v="PISTOLA DE IMPACTO NEUMATICA"/>
    <s v="31.12.2007"/>
    <n v="607528"/>
    <n v="546775.19999999995"/>
    <s v="ZLI1"/>
    <n v="10"/>
    <n v="0"/>
    <n v="184984.14"/>
    <n v="184984.14"/>
    <s v="ZLIN"/>
    <n v="10"/>
    <n v="0"/>
    <n v="0"/>
    <n v="0"/>
    <m/>
    <m/>
    <m/>
  </r>
  <r>
    <s v="120611000836-0"/>
    <x v="39"/>
    <m/>
    <s v="CORTADORA DE CABLE"/>
    <s v="31.12.2007"/>
    <n v="217236"/>
    <n v="195512.4"/>
    <s v="ZLI1"/>
    <n v="10"/>
    <n v="0"/>
    <n v="66145.460000000006"/>
    <n v="66145.460000000006"/>
    <s v="ZLIN"/>
    <n v="10"/>
    <n v="0"/>
    <n v="0"/>
    <n v="0"/>
    <m/>
    <m/>
    <m/>
  </r>
  <r>
    <s v="120611000837-0"/>
    <x v="39"/>
    <m/>
    <s v="PALANCA DE LEVANTAMIENTO DOS TONELA"/>
    <s v="31.12.2007"/>
    <n v="147131.59"/>
    <n v="132418.43"/>
    <s v="ZLI1"/>
    <n v="10"/>
    <n v="0"/>
    <n v="44799.6"/>
    <n v="44799.6"/>
    <s v="ZLIN"/>
    <n v="10"/>
    <n v="0"/>
    <n v="0"/>
    <n v="0"/>
    <m/>
    <m/>
    <m/>
  </r>
  <r>
    <s v="120611000838-0"/>
    <x v="39"/>
    <m/>
    <s v="PALANCA DE LE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0839-0"/>
    <x v="39"/>
    <m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0-0"/>
    <x v="39"/>
    <m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1-0"/>
    <x v="39"/>
    <m/>
    <s v="TALADRO DE PERCUSION 19.2 VOL"/>
    <s v="31.12.2007"/>
    <n v="241296"/>
    <n v="217166.4"/>
    <s v="ZLI1"/>
    <n v="10"/>
    <n v="0"/>
    <n v="73471.41"/>
    <n v="73471.41"/>
    <s v="ZLIN"/>
    <n v="10"/>
    <n v="0"/>
    <n v="0"/>
    <n v="0"/>
    <m/>
    <m/>
    <m/>
  </r>
  <r>
    <s v="120611000842-0"/>
    <x v="39"/>
    <m/>
    <s v="TALADRO DE BATERIAS DE 9.52MM"/>
    <s v="31.12.2007"/>
    <n v="96518"/>
    <n v="86866.2"/>
    <s v="ZLI1"/>
    <n v="10"/>
    <n v="0"/>
    <n v="29388.44"/>
    <n v="29388.44"/>
    <s v="ZLIN"/>
    <n v="10"/>
    <n v="0"/>
    <n v="0"/>
    <n v="0"/>
    <m/>
    <m/>
    <m/>
  </r>
  <r>
    <s v="120611000843-0"/>
    <x v="39"/>
    <m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4-0"/>
    <x v="39"/>
    <m/>
    <s v="HERRAMIENTA MULTITOOL"/>
    <s v="31.12.2007"/>
    <n v="58264"/>
    <n v="52437.599999999999"/>
    <s v="ZLI1"/>
    <n v="10"/>
    <n v="0"/>
    <n v="17740.61"/>
    <n v="17740.61"/>
    <s v="ZLIN"/>
    <n v="10"/>
    <n v="0"/>
    <n v="0"/>
    <n v="0"/>
    <m/>
    <m/>
    <m/>
  </r>
  <r>
    <s v="120611000845-0"/>
    <x v="39"/>
    <m/>
    <s v="LAVADORA DE PRESION"/>
    <s v="31.12.2007"/>
    <n v="264837"/>
    <n v="211112.93"/>
    <s v="ZLI1"/>
    <n v="15"/>
    <n v="0"/>
    <n v="80639.33"/>
    <n v="80639.33"/>
    <s v="ZLIN"/>
    <n v="10"/>
    <n v="0"/>
    <n v="0"/>
    <n v="0"/>
    <m/>
    <m/>
    <m/>
  </r>
  <r>
    <s v="120611000846-0"/>
    <x v="39"/>
    <m/>
    <s v="TALADRO NEUMATICO REVERSIBLE"/>
    <s v="31.12.2007"/>
    <n v="129427"/>
    <n v="116484.3"/>
    <s v="ZLI1"/>
    <n v="10"/>
    <n v="0"/>
    <n v="39408.79"/>
    <n v="39408.79"/>
    <s v="ZLIN"/>
    <n v="10"/>
    <n v="0"/>
    <n v="0"/>
    <n v="0"/>
    <m/>
    <m/>
    <m/>
  </r>
  <r>
    <s v="120611000847-0"/>
    <x v="39"/>
    <m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8-0"/>
    <x v="39"/>
    <m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49-0"/>
    <x v="39"/>
    <m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0-0"/>
    <x v="39"/>
    <m/>
    <s v="ESCALERA DE EXTENSION"/>
    <s v="31.12.2007"/>
    <n v="182841"/>
    <n v="164556.9"/>
    <s v="ZLI1"/>
    <n v="10"/>
    <n v="0"/>
    <n v="55672.62"/>
    <n v="55672.62"/>
    <s v="ZLIN"/>
    <n v="10"/>
    <n v="0"/>
    <n v="0"/>
    <n v="0"/>
    <m/>
    <m/>
    <m/>
  </r>
  <r>
    <s v="120611000851-0"/>
    <x v="39"/>
    <m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2-0"/>
    <x v="39"/>
    <m/>
    <s v="ESCALERA PLEGABLE"/>
    <s v="31.12.2007"/>
    <n v="162958"/>
    <n v="146662.20000000001"/>
    <s v="ZLI1"/>
    <n v="10"/>
    <n v="0"/>
    <n v="49618.52"/>
    <n v="49618.52"/>
    <s v="ZLIN"/>
    <n v="10"/>
    <n v="0"/>
    <n v="0"/>
    <n v="0"/>
    <m/>
    <m/>
    <m/>
  </r>
  <r>
    <s v="120611000853-0"/>
    <x v="39"/>
    <m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4-0"/>
    <x v="39"/>
    <m/>
    <s v="ESCALERA"/>
    <s v="31.12.2007"/>
    <n v="75803"/>
    <n v="68222.7"/>
    <s v="ZLI1"/>
    <n v="10"/>
    <n v="0"/>
    <n v="23080.98"/>
    <n v="23080.98"/>
    <s v="ZLIN"/>
    <n v="10"/>
    <n v="0"/>
    <n v="0"/>
    <n v="0"/>
    <m/>
    <m/>
    <m/>
  </r>
  <r>
    <s v="120611000855-0"/>
    <x v="39"/>
    <m/>
    <s v="PISTOLA DE IMPACTO NEUMATICA"/>
    <s v="31.12.2007"/>
    <n v="785022"/>
    <n v="706519.8"/>
    <s v="ZLI1"/>
    <n v="10"/>
    <n v="0"/>
    <n v="239028.68"/>
    <n v="239028.68"/>
    <s v="ZLIN"/>
    <n v="10"/>
    <n v="0"/>
    <n v="0"/>
    <n v="0"/>
    <m/>
    <m/>
    <m/>
  </r>
  <r>
    <s v="120611000856-0"/>
    <x v="39"/>
    <m/>
    <s v="ALINEADOR LASER PARA EJE CON SUS RE"/>
    <s v="30.11.2007"/>
    <n v="9957207"/>
    <n v="8961486.3000000007"/>
    <s v="ZLI1"/>
    <n v="10"/>
    <n v="0"/>
    <n v="3031836.28"/>
    <n v="3031836.28"/>
    <s v="ZLIN"/>
    <n v="10"/>
    <n v="0"/>
    <n v="0"/>
    <n v="0"/>
    <m/>
    <m/>
    <m/>
  </r>
  <r>
    <s v="120611000857-0"/>
    <x v="39"/>
    <m/>
    <s v="PRENSA DE BANCO FIJA"/>
    <s v="30.11.2007"/>
    <n v="154072"/>
    <n v="123614.94"/>
    <s v="ZLI1"/>
    <n v="15"/>
    <n v="0"/>
    <n v="46912.87"/>
    <n v="46912.87"/>
    <s v="ZLIN"/>
    <n v="10"/>
    <n v="0"/>
    <n v="0"/>
    <n v="0"/>
    <m/>
    <m/>
    <m/>
  </r>
  <r>
    <s v="120611000858-0"/>
    <x v="39"/>
    <m/>
    <s v="CORTADORA DE CABLE"/>
    <s v="30.11.2007"/>
    <n v="153334"/>
    <n v="138000.6"/>
    <s v="ZLI1"/>
    <n v="10"/>
    <n v="0"/>
    <n v="46688.14"/>
    <n v="46688.14"/>
    <s v="ZLIN"/>
    <n v="10"/>
    <n v="0"/>
    <n v="0"/>
    <n v="0"/>
    <m/>
    <m/>
    <m/>
  </r>
  <r>
    <s v="120611000859-0"/>
    <x v="39"/>
    <m/>
    <s v="LLAVE DE TORQUE DE ESPIGA 12.7 MM D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0-0"/>
    <x v="39"/>
    <m/>
    <s v="LLAVE DE TORQUE DE ESPIGA 12.7MM DE"/>
    <s v="30.11.2007"/>
    <n v="103206"/>
    <n v="92885.4"/>
    <s v="ZLI1"/>
    <n v="10"/>
    <n v="0"/>
    <n v="31424.84"/>
    <n v="31424.84"/>
    <s v="ZLIN"/>
    <n v="10"/>
    <n v="0"/>
    <n v="0"/>
    <n v="0"/>
    <m/>
    <m/>
    <m/>
  </r>
  <r>
    <s v="120611000861-0"/>
    <x v="39"/>
    <m/>
    <s v="PROBADOR DE LINEAS TELEFONICAS"/>
    <s v="30.11.2007"/>
    <n v="173975.5"/>
    <n v="139583.91"/>
    <s v="ZLI1"/>
    <n v="15"/>
    <n v="0"/>
    <n v="52973.2"/>
    <n v="52973.2"/>
    <s v="ZLIN"/>
    <n v="10"/>
    <n v="0"/>
    <n v="0"/>
    <n v="0"/>
    <m/>
    <m/>
    <m/>
  </r>
  <r>
    <s v="120611000862-0"/>
    <x v="39"/>
    <m/>
    <s v="ESCALERA DE GANCHO DE ALUMINIO"/>
    <s v="30.11.2007"/>
    <n v="501875"/>
    <n v="451687.5"/>
    <s v="ZLI1"/>
    <n v="10"/>
    <n v="0"/>
    <n v="152814.24"/>
    <n v="152814.24"/>
    <s v="ZLIN"/>
    <n v="10"/>
    <n v="0"/>
    <n v="0"/>
    <n v="0"/>
    <m/>
    <m/>
    <m/>
  </r>
  <r>
    <s v="120611000863-0"/>
    <x v="39"/>
    <m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0864-0"/>
    <x v="39"/>
    <m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5-0"/>
    <x v="39"/>
    <m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6-0"/>
    <x v="39"/>
    <m/>
    <s v="CAJA DE CUBOS DE 24 PIEZAS"/>
    <s v="30.11.2007"/>
    <n v="56026"/>
    <n v="50423.4"/>
    <s v="ZLI1"/>
    <n v="10"/>
    <n v="0"/>
    <n v="17059.169999999998"/>
    <n v="17059.169999999998"/>
    <s v="ZLIN"/>
    <n v="10"/>
    <n v="0"/>
    <n v="0"/>
    <n v="0"/>
    <m/>
    <m/>
    <m/>
  </r>
  <r>
    <s v="120611000867-0"/>
    <x v="39"/>
    <m/>
    <s v="LLAVE FRANCESA DE 24"/>
    <s v="30.11.2007"/>
    <n v="106036"/>
    <n v="95432.4"/>
    <s v="ZLI1"/>
    <n v="10"/>
    <n v="0"/>
    <n v="32286.54"/>
    <n v="32286.54"/>
    <s v="ZLIN"/>
    <n v="10"/>
    <n v="0"/>
    <n v="0"/>
    <n v="0"/>
    <m/>
    <m/>
    <m/>
  </r>
  <r>
    <s v="120611000868-0"/>
    <x v="39"/>
    <m/>
    <s v="SOPORTE MAGNETICO"/>
    <s v="30.11.2007"/>
    <n v="84874"/>
    <n v="76386.600000000006"/>
    <s v="ZLI1"/>
    <n v="10"/>
    <n v="0"/>
    <n v="25842.99"/>
    <n v="25842.99"/>
    <s v="ZLIN"/>
    <n v="10"/>
    <n v="0"/>
    <n v="0"/>
    <n v="0"/>
    <m/>
    <m/>
    <m/>
  </r>
  <r>
    <s v="120611000869-0"/>
    <x v="39"/>
    <m/>
    <s v="TALADRO NEUMATICO REVERSIBLE"/>
    <s v="30.11.2007"/>
    <n v="129428"/>
    <n v="116485.2"/>
    <s v="ZLI1"/>
    <n v="10"/>
    <n v="0"/>
    <n v="39409.08"/>
    <n v="39409.08"/>
    <s v="ZLIN"/>
    <n v="10"/>
    <n v="0"/>
    <n v="0"/>
    <n v="0"/>
    <m/>
    <m/>
    <m/>
  </r>
  <r>
    <s v="120611000870-0"/>
    <x v="39"/>
    <m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1-0"/>
    <x v="39"/>
    <m/>
    <s v="ESMERILADORA NEUMATICA ANGULAR"/>
    <s v="30.11.2007"/>
    <n v="244301"/>
    <n v="219870.9"/>
    <s v="ZLI1"/>
    <n v="10"/>
    <n v="0"/>
    <n v="74386.37"/>
    <n v="74386.37"/>
    <s v="ZLIN"/>
    <n v="10"/>
    <n v="0"/>
    <n v="0"/>
    <n v="0"/>
    <m/>
    <m/>
    <m/>
  </r>
  <r>
    <s v="120611000872-0"/>
    <x v="39"/>
    <m/>
    <s v="ROUTER ELECTRONICO"/>
    <s v="31.10.2007"/>
    <n v="317891"/>
    <n v="233649.87"/>
    <s v="ZLI1"/>
    <n v="5"/>
    <n v="0"/>
    <n v="96793.55"/>
    <n v="96793.55"/>
    <s v="ZLIN"/>
    <n v="10"/>
    <n v="0"/>
    <n v="0"/>
    <n v="0"/>
    <m/>
    <m/>
    <m/>
  </r>
  <r>
    <s v="120611000873-0"/>
    <x v="39"/>
    <m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4-0"/>
    <x v="39"/>
    <m/>
    <s v="ESMERILADORA"/>
    <s v="31.10.2007"/>
    <n v="54042"/>
    <n v="48637.8"/>
    <s v="ZLI1"/>
    <n v="10"/>
    <n v="0"/>
    <n v="16455.05"/>
    <n v="16455.05"/>
    <s v="ZLIN"/>
    <n v="10"/>
    <n v="0"/>
    <n v="0"/>
    <n v="0"/>
    <m/>
    <m/>
    <m/>
  </r>
  <r>
    <s v="120611000875-0"/>
    <x v="39"/>
    <m/>
    <s v="ESMERILADORA"/>
    <s v="31.10.2007"/>
    <n v="54041.5"/>
    <n v="48637.35"/>
    <s v="ZLI1"/>
    <n v="10"/>
    <n v="0"/>
    <n v="16454.91"/>
    <n v="16454.91"/>
    <s v="ZLIN"/>
    <n v="10"/>
    <n v="0"/>
    <n v="0"/>
    <n v="0"/>
    <m/>
    <m/>
    <m/>
  </r>
  <r>
    <s v="120611000876-0"/>
    <x v="39"/>
    <m/>
    <s v="CAJA MOVIL"/>
    <s v="31.10.2007"/>
    <n v="995862.33"/>
    <n v="896276.1"/>
    <s v="ZLI1"/>
    <n v="10"/>
    <n v="0"/>
    <n v="303226.75"/>
    <n v="224696.68"/>
    <s v="ZLIN"/>
    <n v="15"/>
    <n v="0"/>
    <n v="0"/>
    <n v="0"/>
    <m/>
    <m/>
    <m/>
  </r>
  <r>
    <s v="120611000877-0"/>
    <x v="39"/>
    <m/>
    <s v="CAJA MOVIL"/>
    <s v="31.10.2007"/>
    <n v="995862.33"/>
    <n v="896276.1"/>
    <s v="ZLI1"/>
    <n v="10"/>
    <n v="0"/>
    <n v="303226.75"/>
    <n v="224696.68"/>
    <s v="ZLIN"/>
    <n v="15"/>
    <n v="0"/>
    <n v="0"/>
    <n v="0"/>
    <m/>
    <m/>
    <m/>
  </r>
  <r>
    <s v="120611000878-0"/>
    <x v="39"/>
    <m/>
    <s v="CAJA MOVIL"/>
    <s v="31.10.2007"/>
    <n v="995862.33"/>
    <n v="896276.1"/>
    <s v="ZLI1"/>
    <n v="10"/>
    <n v="0"/>
    <n v="303226.75"/>
    <n v="224696.68"/>
    <s v="ZLIN"/>
    <n v="15"/>
    <n v="0"/>
    <n v="0"/>
    <n v="0"/>
    <m/>
    <m/>
    <m/>
  </r>
  <r>
    <s v="120611000879-0"/>
    <x v="39"/>
    <m/>
    <s v="CAJA MOVIL"/>
    <s v="31.10.2007"/>
    <n v="995862.33"/>
    <n v="896276.1"/>
    <s v="ZLI1"/>
    <n v="10"/>
    <n v="0"/>
    <n v="303226.75"/>
    <n v="224696.68"/>
    <s v="ZLIN"/>
    <n v="15"/>
    <n v="0"/>
    <n v="0"/>
    <n v="0"/>
    <m/>
    <m/>
    <m/>
  </r>
  <r>
    <s v="120611000880-0"/>
    <x v="39"/>
    <m/>
    <s v="CAJA MOVIL"/>
    <s v="31.10.2007"/>
    <n v="995862.33"/>
    <n v="896276.1"/>
    <s v="ZLI1"/>
    <n v="10"/>
    <n v="0"/>
    <n v="303226.75"/>
    <n v="224696.68"/>
    <s v="ZLIN"/>
    <n v="15"/>
    <n v="0"/>
    <n v="0"/>
    <n v="0"/>
    <m/>
    <m/>
    <m/>
  </r>
  <r>
    <s v="120611000881-0"/>
    <x v="39"/>
    <m/>
    <s v="CAJA MOVIL"/>
    <s v="31.10.2007"/>
    <n v="995862.35"/>
    <n v="896276.11"/>
    <s v="ZLI1"/>
    <n v="10"/>
    <n v="0"/>
    <n v="303226.76"/>
    <n v="224696.69"/>
    <s v="ZLIN"/>
    <n v="15"/>
    <n v="0"/>
    <n v="0"/>
    <n v="0"/>
    <m/>
    <m/>
    <m/>
  </r>
  <r>
    <s v="120611000882-0"/>
    <x v="39"/>
    <m/>
    <s v="ANALIZADOR DE 4 GASES C/ MUEBLE"/>
    <s v="31.10.2007"/>
    <n v="2768500"/>
    <n v="2235394.94"/>
    <s v="ZLI1"/>
    <n v="15"/>
    <n v="0"/>
    <n v="842971.2"/>
    <n v="842971.2"/>
    <s v="ZLIN"/>
    <n v="10"/>
    <n v="0"/>
    <n v="0"/>
    <n v="0"/>
    <m/>
    <m/>
    <m/>
  </r>
  <r>
    <s v="120611000883-0"/>
    <x v="39"/>
    <m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4-0"/>
    <x v="39"/>
    <m/>
    <s v="OXYGEN JUEGO OXI-ACETILENO"/>
    <s v="31.10.2007"/>
    <n v="97587"/>
    <n v="87828.3"/>
    <s v="ZLI1"/>
    <n v="10"/>
    <n v="0"/>
    <n v="29713.94"/>
    <n v="29713.94"/>
    <s v="ZLIN"/>
    <n v="10"/>
    <n v="0"/>
    <n v="0"/>
    <n v="0"/>
    <m/>
    <m/>
    <m/>
  </r>
  <r>
    <s v="120611000885-0"/>
    <x v="39"/>
    <m/>
    <s v="EQUIPO NEUMATICO"/>
    <s v="31.10.2007"/>
    <n v="248727"/>
    <n v="223854.3"/>
    <s v="ZLI1"/>
    <n v="10"/>
    <n v="0"/>
    <n v="75734.039999999994"/>
    <n v="75734.039999999994"/>
    <s v="ZLIN"/>
    <n v="10"/>
    <n v="0"/>
    <n v="0"/>
    <n v="0"/>
    <m/>
    <m/>
    <m/>
  </r>
  <r>
    <s v="120611000886-0"/>
    <x v="39"/>
    <m/>
    <s v="EQUIPO NEUMATICO"/>
    <s v="31.10.2007"/>
    <n v="399713"/>
    <n v="359741.7"/>
    <s v="ZLI1"/>
    <n v="10"/>
    <n v="0"/>
    <n v="121707.24"/>
    <n v="121707.24"/>
    <s v="ZLIN"/>
    <n v="10"/>
    <n v="0"/>
    <n v="0"/>
    <n v="0"/>
    <m/>
    <m/>
    <m/>
  </r>
  <r>
    <s v="120611000887-0"/>
    <x v="39"/>
    <m/>
    <s v="ESCALERA DE ABRIR"/>
    <s v="31.10.2007"/>
    <n v="55858"/>
    <n v="50272.2"/>
    <s v="ZLI1"/>
    <n v="10"/>
    <n v="0"/>
    <n v="17008.009999999998"/>
    <n v="17008.009999999998"/>
    <s v="ZLIN"/>
    <n v="10"/>
    <n v="0"/>
    <n v="0"/>
    <n v="0"/>
    <m/>
    <m/>
    <m/>
  </r>
  <r>
    <s v="120611000888-0"/>
    <x v="39"/>
    <m/>
    <s v="JUEGO DE CUBOS HEXAGONAL"/>
    <s v="31.10.2007"/>
    <n v="110604"/>
    <n v="99543.6"/>
    <s v="ZLI1"/>
    <n v="10"/>
    <n v="0"/>
    <n v="33677.42"/>
    <n v="33677.42"/>
    <s v="ZLIN"/>
    <n v="10"/>
    <n v="0"/>
    <n v="0"/>
    <n v="0"/>
    <m/>
    <m/>
    <m/>
  </r>
  <r>
    <s v="120611000889-0"/>
    <x v="39"/>
    <m/>
    <s v="JUEGO DE CUBOS DE IMPACTO"/>
    <s v="31.10.2007"/>
    <n v="222551"/>
    <n v="200295.9"/>
    <s v="ZLI1"/>
    <n v="10"/>
    <n v="0"/>
    <n v="67763.789999999994"/>
    <n v="67763.789999999994"/>
    <s v="ZLIN"/>
    <n v="10"/>
    <n v="0"/>
    <n v="0"/>
    <n v="0"/>
    <m/>
    <m/>
    <m/>
  </r>
  <r>
    <s v="120611000890-0"/>
    <x v="39"/>
    <m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1-0"/>
    <x v="39"/>
    <m/>
    <s v="JUEGO DE 4 PALANCAS PARA SERVICIO P"/>
    <s v="31.10.2007"/>
    <n v="71723"/>
    <n v="64550.7"/>
    <s v="ZLI1"/>
    <n v="10"/>
    <n v="0"/>
    <n v="21838.68"/>
    <n v="21838.68"/>
    <s v="ZLIN"/>
    <n v="10"/>
    <n v="0"/>
    <n v="0"/>
    <n v="0"/>
    <m/>
    <m/>
    <m/>
  </r>
  <r>
    <s v="120611000892-0"/>
    <x v="39"/>
    <m/>
    <s v="PISTOLA DE ENGRASE"/>
    <s v="31.10.2007"/>
    <n v="165927"/>
    <n v="149334.29999999999"/>
    <s v="ZLI1"/>
    <n v="10"/>
    <n v="0"/>
    <n v="50522.559999999998"/>
    <n v="50522.559999999998"/>
    <s v="ZLIN"/>
    <n v="10"/>
    <n v="0"/>
    <n v="0"/>
    <n v="0"/>
    <m/>
    <m/>
    <m/>
  </r>
  <r>
    <s v="120611000893-0"/>
    <x v="39"/>
    <m/>
    <s v="PISTOLA DE IMPACTO NEUMATICO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4-0"/>
    <x v="39"/>
    <m/>
    <s v="PISTOLAS DE IMPACTO NEUMATICA (LA S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5-0"/>
    <x v="39"/>
    <m/>
    <s v="PISTOLA DE IMPACTO NEUMATICA"/>
    <s v="31.10.2007"/>
    <n v="607526"/>
    <n v="546773.4"/>
    <s v="ZLI1"/>
    <n v="10"/>
    <n v="0"/>
    <n v="184983.54"/>
    <n v="184983.54"/>
    <s v="ZLIN"/>
    <n v="10"/>
    <n v="0"/>
    <n v="0"/>
    <n v="0"/>
    <m/>
    <m/>
    <m/>
  </r>
  <r>
    <s v="120611000896-0"/>
    <x v="39"/>
    <m/>
    <s v="LLAVE DE IMPACTO NEUMÁTICA"/>
    <s v="31.10.2007"/>
    <n v="202740"/>
    <n v="182466"/>
    <s v="ZLI1"/>
    <n v="10"/>
    <n v="0"/>
    <n v="61731.61"/>
    <n v="61731.61"/>
    <s v="ZLIN"/>
    <n v="10"/>
    <n v="0"/>
    <n v="0"/>
    <n v="0"/>
    <m/>
    <m/>
    <m/>
  </r>
  <r>
    <s v="120611000897-0"/>
    <x v="39"/>
    <m/>
    <s v="PRENSA DE BANCO FIJA"/>
    <s v="31.10.2007"/>
    <n v="154072"/>
    <n v="124403.75"/>
    <s v="ZLI1"/>
    <n v="15"/>
    <n v="0"/>
    <n v="46912.87"/>
    <n v="46912.87"/>
    <s v="ZLIN"/>
    <n v="10"/>
    <n v="0"/>
    <n v="0"/>
    <n v="0"/>
    <m/>
    <m/>
    <m/>
  </r>
  <r>
    <s v="120611000898-0"/>
    <x v="39"/>
    <m/>
    <s v="PRENSA DE BANCO FIJA"/>
    <s v="31.10.2007"/>
    <n v="154072"/>
    <n v="124403.75"/>
    <s v="ZLI1"/>
    <n v="15"/>
    <n v="0"/>
    <n v="46912.87"/>
    <n v="46912.87"/>
    <s v="ZLIN"/>
    <n v="10"/>
    <n v="0"/>
    <n v="0"/>
    <n v="0"/>
    <m/>
    <m/>
    <m/>
  </r>
  <r>
    <s v="120611000899-0"/>
    <x v="39"/>
    <m/>
    <s v="PRENSA DE BANCO FIJA"/>
    <s v="31.10.2007"/>
    <n v="154072"/>
    <n v="124403.75"/>
    <s v="ZLI1"/>
    <n v="15"/>
    <n v="0"/>
    <n v="46912.87"/>
    <n v="46912.87"/>
    <s v="ZLIN"/>
    <n v="10"/>
    <n v="0"/>
    <n v="0"/>
    <n v="0"/>
    <m/>
    <m/>
    <m/>
  </r>
  <r>
    <s v="120611000900-0"/>
    <x v="39"/>
    <m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1-0"/>
    <x v="39"/>
    <m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2-0"/>
    <x v="39"/>
    <m/>
    <s v="TALADROS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3-0"/>
    <x v="39"/>
    <m/>
    <s v="TALADRO DE PERCUSIO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4-0"/>
    <x v="39"/>
    <m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5-0"/>
    <x v="39"/>
    <m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6-0"/>
    <x v="39"/>
    <m/>
    <s v="TALADRO DE PERCUSIÓN"/>
    <s v="31.10.2007"/>
    <n v="73613"/>
    <n v="66251.7"/>
    <s v="ZLI1"/>
    <n v="10"/>
    <n v="0"/>
    <n v="22414.15"/>
    <n v="22414.15"/>
    <s v="ZLIN"/>
    <n v="10"/>
    <n v="0"/>
    <n v="0"/>
    <n v="0"/>
    <m/>
    <m/>
    <m/>
  </r>
  <r>
    <s v="120611000907-0"/>
    <x v="39"/>
    <m/>
    <s v="SIERRA CIRCULAR MANUAL"/>
    <s v="31.10.2007"/>
    <n v="134054"/>
    <n v="120648.6"/>
    <s v="ZLI1"/>
    <n v="10"/>
    <n v="0"/>
    <n v="40817.64"/>
    <n v="40817.64"/>
    <s v="ZLIN"/>
    <n v="10"/>
    <n v="0"/>
    <n v="0"/>
    <n v="0"/>
    <m/>
    <m/>
    <m/>
  </r>
  <r>
    <s v="120611000908-0"/>
    <x v="39"/>
    <m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09-0"/>
    <x v="39"/>
    <m/>
    <s v="ROMPEDOR DE PAVIMENTO INCLUYE 3 PUN"/>
    <s v="31.10.2007"/>
    <n v="933505.5"/>
    <n v="840154.95"/>
    <s v="ZLI1"/>
    <n v="10"/>
    <n v="0"/>
    <n v="284239.93"/>
    <n v="284239.93"/>
    <s v="ZLIN"/>
    <n v="10"/>
    <n v="0"/>
    <n v="0"/>
    <n v="0"/>
    <m/>
    <m/>
    <m/>
  </r>
  <r>
    <s v="120611000910-0"/>
    <x v="39"/>
    <m/>
    <s v="ESMERILADORA DE COLLAR RECTO"/>
    <s v="31.10.2007"/>
    <n v="65082"/>
    <n v="58573.8"/>
    <s v="ZLI1"/>
    <n v="10"/>
    <n v="0"/>
    <n v="19816.59"/>
    <n v="19816.59"/>
    <s v="ZLIN"/>
    <n v="10"/>
    <n v="0"/>
    <n v="0"/>
    <n v="0"/>
    <m/>
    <m/>
    <m/>
  </r>
  <r>
    <s v="120611000911-0"/>
    <x v="39"/>
    <m/>
    <s v="SCANNER PARA PRUEBA DE MOTORES CUMI"/>
    <s v="30.09.2007"/>
    <n v="500000"/>
    <n v="450000"/>
    <s v="ZLI1"/>
    <n v="10"/>
    <n v="0"/>
    <n v="152243.31"/>
    <n v="152243.31"/>
    <s v="ZLIN"/>
    <n v="10"/>
    <n v="0"/>
    <n v="0"/>
    <n v="0"/>
    <m/>
    <m/>
    <m/>
  </r>
  <r>
    <s v="120611000912-0"/>
    <x v="39"/>
    <m/>
    <s v="TALADRO ELECTRONEUMATICO"/>
    <s v="30.09.2007"/>
    <n v="908929"/>
    <n v="818036.1"/>
    <s v="ZLI1"/>
    <n v="10"/>
    <n v="0"/>
    <n v="276756.71999999997"/>
    <n v="276756.71999999997"/>
    <s v="ZLIN"/>
    <n v="10"/>
    <n v="0"/>
    <n v="0"/>
    <n v="0"/>
    <m/>
    <m/>
    <m/>
  </r>
  <r>
    <s v="120611000913-0"/>
    <x v="39"/>
    <m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4-0"/>
    <x v="39"/>
    <m/>
    <s v="ESMERILADORA ANGULAR"/>
    <s v="30.09.2007"/>
    <n v="0"/>
    <n v="0"/>
    <s v="ZLI1"/>
    <n v="10"/>
    <n v="0"/>
    <n v="0"/>
    <n v="0"/>
    <s v="ZLIN"/>
    <n v="10"/>
    <n v="0"/>
    <n v="0"/>
    <n v="0"/>
    <m/>
    <m/>
    <m/>
  </r>
  <r>
    <s v="120611000915-0"/>
    <x v="39"/>
    <m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6-0"/>
    <x v="39"/>
    <m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7-0"/>
    <x v="39"/>
    <m/>
    <s v="ESMERILADORA ANGULAR"/>
    <s v="30.09.2007"/>
    <n v="54085"/>
    <n v="48676.5"/>
    <s v="ZLI1"/>
    <n v="10"/>
    <n v="0"/>
    <n v="16468.150000000001"/>
    <n v="16468.150000000001"/>
    <s v="ZLIN"/>
    <n v="10"/>
    <n v="0"/>
    <n v="0"/>
    <n v="0"/>
    <m/>
    <m/>
    <m/>
  </r>
  <r>
    <s v="120611000918-0"/>
    <x v="39"/>
    <m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19-0"/>
    <x v="39"/>
    <m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0-0"/>
    <x v="39"/>
    <m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1-0"/>
    <x v="39"/>
    <m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2-0"/>
    <x v="39"/>
    <m/>
    <s v="ATORNILLADORA"/>
    <s v="30.09.2007"/>
    <n v="95825"/>
    <n v="86242.5"/>
    <s v="ZLI1"/>
    <n v="10"/>
    <n v="0"/>
    <n v="29177.43"/>
    <n v="29177.43"/>
    <s v="ZLIN"/>
    <n v="10"/>
    <n v="0"/>
    <n v="0"/>
    <n v="0"/>
    <m/>
    <m/>
    <m/>
  </r>
  <r>
    <s v="120611000926-0"/>
    <x v="39"/>
    <m/>
    <s v="CARRETA PARA TRANSPORTE EQUIPO P/EM"/>
    <s v="31.07.2007"/>
    <n v="1487500"/>
    <n v="1018954.1799999999"/>
    <s v="ZLI1"/>
    <n v="15"/>
    <n v="0"/>
    <n v="452923.85"/>
    <n v="343030.18"/>
    <s v="ZLIN"/>
    <n v="15"/>
    <n v="0"/>
    <n v="0"/>
    <n v="0"/>
    <m/>
    <m/>
    <m/>
  </r>
  <r>
    <s v="120611000927-0"/>
    <x v="39"/>
    <m/>
    <s v="CARRETA PARA TRANSPORTE DE EQUIPO C"/>
    <s v="31.07.2007"/>
    <n v="1487500"/>
    <n v="1018954.1799999999"/>
    <s v="ZLI1"/>
    <n v="15"/>
    <n v="0"/>
    <n v="452923.85"/>
    <n v="343030.18"/>
    <s v="ZLIN"/>
    <n v="15"/>
    <n v="0"/>
    <n v="0"/>
    <n v="0"/>
    <m/>
    <m/>
    <m/>
  </r>
  <r>
    <s v="120611000928-0"/>
    <x v="39"/>
    <m/>
    <s v="GATA HIDRAULICA"/>
    <s v="30.04.2007"/>
    <n v="376764"/>
    <n v="315291.98"/>
    <s v="ZLI1"/>
    <n v="15"/>
    <n v="0"/>
    <n v="114719.59"/>
    <n v="114719.59"/>
    <s v="ZLIN"/>
    <n v="10"/>
    <n v="0"/>
    <n v="0"/>
    <n v="0"/>
    <m/>
    <m/>
    <m/>
  </r>
  <r>
    <s v="120611000936-0"/>
    <x v="39"/>
    <m/>
    <s v="PRENSA DE BANCO"/>
    <s v="31.03.2007"/>
    <n v="170170"/>
    <n v="143198.07"/>
    <s v="ZLI1"/>
    <n v="15"/>
    <n v="0"/>
    <n v="51814.49"/>
    <n v="51814.49"/>
    <s v="ZLIN"/>
    <n v="10"/>
    <n v="0"/>
    <n v="0"/>
    <n v="0"/>
    <m/>
    <m/>
    <m/>
  </r>
  <r>
    <s v="120611000939-0"/>
    <x v="39"/>
    <m/>
    <s v="GATA HIDRAULICA"/>
    <s v="31.03.2007"/>
    <n v="376766"/>
    <n v="317048.59999999998"/>
    <s v="ZLI1"/>
    <n v="15"/>
    <n v="0"/>
    <n v="114720.19"/>
    <n v="114720.19"/>
    <s v="ZLIN"/>
    <n v="10"/>
    <n v="0"/>
    <n v="0"/>
    <n v="0"/>
    <m/>
    <m/>
    <m/>
  </r>
  <r>
    <s v="120611000940-0"/>
    <x v="39"/>
    <m/>
    <s v="GATA HIDRAHULICA"/>
    <s v="31.03.2007"/>
    <n v="376766"/>
    <n v="317048.59999999998"/>
    <s v="ZLI1"/>
    <n v="15"/>
    <n v="0"/>
    <n v="114720.19"/>
    <n v="114720.19"/>
    <s v="ZLIN"/>
    <n v="10"/>
    <n v="0"/>
    <n v="0"/>
    <n v="0"/>
    <m/>
    <m/>
    <m/>
  </r>
  <r>
    <s v="120611000948-0"/>
    <x v="39"/>
    <m/>
    <s v="PRENSA DE BANCO"/>
    <s v="28.02.2007"/>
    <n v="170173"/>
    <n v="143980.16999999998"/>
    <s v="ZLI1"/>
    <n v="15"/>
    <n v="0"/>
    <n v="51815.4"/>
    <n v="51815.4"/>
    <s v="ZLIN"/>
    <n v="10"/>
    <n v="0"/>
    <n v="0"/>
    <n v="0"/>
    <m/>
    <m/>
    <m/>
  </r>
  <r>
    <s v="120611000949-0"/>
    <x v="39"/>
    <m/>
    <s v="PRENSA DE BANCO"/>
    <s v="28.02.2007"/>
    <n v="170173"/>
    <n v="143980.16999999998"/>
    <s v="ZLI1"/>
    <n v="15"/>
    <n v="0"/>
    <n v="51815.4"/>
    <n v="51815.4"/>
    <s v="ZLIN"/>
    <n v="10"/>
    <n v="0"/>
    <n v="0"/>
    <n v="0"/>
    <m/>
    <m/>
    <m/>
  </r>
  <r>
    <s v="120611000950-0"/>
    <x v="39"/>
    <m/>
    <s v="PRENSA DE BANCO"/>
    <s v="28.02.2007"/>
    <n v="170173"/>
    <n v="143980.16999999998"/>
    <s v="ZLI1"/>
    <n v="15"/>
    <n v="0"/>
    <n v="51815.4"/>
    <n v="51815.4"/>
    <s v="ZLIN"/>
    <n v="10"/>
    <n v="0"/>
    <n v="0"/>
    <n v="0"/>
    <m/>
    <m/>
    <m/>
  </r>
  <r>
    <s v="120611000951-0"/>
    <x v="39"/>
    <m/>
    <s v="PRENSA DE BANCO"/>
    <s v="28.02.2007"/>
    <n v="170173"/>
    <n v="143980.16999999998"/>
    <s v="ZLI1"/>
    <n v="15"/>
    <n v="0"/>
    <n v="51815.4"/>
    <n v="51815.4"/>
    <s v="ZLIN"/>
    <n v="10"/>
    <n v="0"/>
    <n v="0"/>
    <n v="0"/>
    <m/>
    <m/>
    <m/>
  </r>
  <r>
    <s v="120611000952-0"/>
    <x v="39"/>
    <m/>
    <s v="PRENSA DE BANCO"/>
    <s v="28.02.2007"/>
    <n v="170173"/>
    <n v="143980.16999999998"/>
    <s v="ZLI1"/>
    <n v="15"/>
    <n v="0"/>
    <n v="51815.4"/>
    <n v="51815.4"/>
    <s v="ZLIN"/>
    <n v="10"/>
    <n v="0"/>
    <n v="0"/>
    <n v="0"/>
    <m/>
    <m/>
    <m/>
  </r>
  <r>
    <s v="120611000953-0"/>
    <x v="39"/>
    <m/>
    <s v="PRENSA DE BANCO"/>
    <s v="30.01.2007"/>
    <n v="170173"/>
    <n v="144746.13"/>
    <s v="ZLI1"/>
    <n v="15"/>
    <n v="0"/>
    <n v="51815.4"/>
    <n v="51815.4"/>
    <s v="ZLIN"/>
    <n v="10"/>
    <n v="0"/>
    <n v="0"/>
    <n v="0"/>
    <m/>
    <m/>
    <m/>
  </r>
  <r>
    <s v="120611000968-0"/>
    <x v="39"/>
    <m/>
    <s v="ANALIZADOR LASER"/>
    <s v="30.11.2006"/>
    <n v="9698735"/>
    <n v="8334423.5"/>
    <s v="ZLI1"/>
    <n v="15"/>
    <n v="0"/>
    <n v="4320802.17"/>
    <n v="4320802.17"/>
    <s v="ZLIN"/>
    <n v="10"/>
    <n v="0"/>
    <n v="0"/>
    <n v="0"/>
    <m/>
    <m/>
    <m/>
  </r>
  <r>
    <s v="120611000977-0"/>
    <x v="39"/>
    <m/>
    <s v="MAQUINA PARA PUNTO ELECTRICO"/>
    <s v="30.10.2006"/>
    <n v="422590.57"/>
    <n v="380331.51"/>
    <s v="ZLI1"/>
    <n v="10"/>
    <n v="0"/>
    <n v="188264.78"/>
    <n v="188264.78"/>
    <s v="ZLIN"/>
    <n v="10"/>
    <n v="0"/>
    <n v="0"/>
    <n v="0"/>
    <m/>
    <m/>
    <m/>
  </r>
  <r>
    <s v="120611001002-0"/>
    <x v="39"/>
    <m/>
    <s v="TECLE MANUAL DOBLE 3 TON."/>
    <s v="31.08.2006"/>
    <n v="183869"/>
    <n v="160290.51"/>
    <s v="ZLI1"/>
    <n v="15"/>
    <n v="0"/>
    <n v="81913.91"/>
    <n v="81913.91"/>
    <s v="ZLIN"/>
    <n v="10"/>
    <n v="0"/>
    <n v="0"/>
    <n v="0"/>
    <m/>
    <m/>
    <m/>
  </r>
  <r>
    <s v="120611001003-0"/>
    <x v="39"/>
    <m/>
    <s v="TACKLE MANUAL DOBLE 3 TON."/>
    <s v="31.08.2006"/>
    <n v="183869"/>
    <n v="160290.51"/>
    <s v="ZLI1"/>
    <n v="15"/>
    <n v="0"/>
    <n v="81913.91"/>
    <n v="81913.91"/>
    <s v="ZLIN"/>
    <n v="10"/>
    <n v="0"/>
    <n v="0"/>
    <n v="0"/>
    <m/>
    <m/>
    <m/>
  </r>
  <r>
    <s v="120611001004-0"/>
    <x v="39"/>
    <m/>
    <s v="PULL LIFT PALANCA CORTA"/>
    <s v="31.08.2006"/>
    <n v="349451"/>
    <n v="304639.03999999998"/>
    <s v="ZLI1"/>
    <n v="15"/>
    <n v="0"/>
    <n v="155680.98000000001"/>
    <n v="155680.98000000001"/>
    <s v="ZLIN"/>
    <n v="10"/>
    <n v="0"/>
    <n v="0"/>
    <n v="0"/>
    <m/>
    <m/>
    <m/>
  </r>
  <r>
    <s v="120611001005-0"/>
    <x v="39"/>
    <m/>
    <s v="PULL LIFT PALANCA CORTA"/>
    <s v="31.08.2006"/>
    <n v="349451"/>
    <n v="304639.03999999998"/>
    <s v="ZLI1"/>
    <n v="15"/>
    <n v="0"/>
    <n v="155680.98000000001"/>
    <n v="155680.98000000001"/>
    <s v="ZLIN"/>
    <n v="10"/>
    <n v="0"/>
    <n v="0"/>
    <n v="0"/>
    <m/>
    <m/>
    <m/>
  </r>
  <r>
    <s v="120611001007-0"/>
    <x v="39"/>
    <m/>
    <s v="TALADRO DE COLUMNA"/>
    <s v="30.11.2005"/>
    <n v="0"/>
    <n v="0"/>
    <s v="ZLI1"/>
    <n v="10"/>
    <n v="0"/>
    <n v="0"/>
    <n v="0"/>
    <s v="ZLIN"/>
    <n v="10"/>
    <n v="0"/>
    <n v="0"/>
    <n v="0"/>
    <m/>
    <m/>
    <m/>
  </r>
  <r>
    <s v="120611001011-0"/>
    <x v="39"/>
    <m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2-0"/>
    <x v="39"/>
    <m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3-0"/>
    <x v="39"/>
    <m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4-0"/>
    <x v="39"/>
    <m/>
    <s v="ABRAZADERA TIPO CLAMP"/>
    <s v="31.10.2005"/>
    <n v="2217181.14"/>
    <n v="1995463.0300000003"/>
    <s v="ZLI1"/>
    <n v="10"/>
    <n v="0"/>
    <n v="1289983.53"/>
    <n v="1289983.53"/>
    <s v="ZLIN"/>
    <n v="10"/>
    <n v="0"/>
    <n v="0"/>
    <n v="0"/>
    <m/>
    <m/>
    <m/>
  </r>
  <r>
    <s v="120611001015-0"/>
    <x v="39"/>
    <m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16-0"/>
    <x v="39"/>
    <m/>
    <s v="TAPONES EXPANDIBLES"/>
    <s v="31.10.2005"/>
    <n v="2460338.33"/>
    <n v="2214304.5"/>
    <s v="ZLI1"/>
    <n v="10"/>
    <n v="0"/>
    <n v="1431455.38"/>
    <n v="1431455.38"/>
    <s v="ZLIN"/>
    <n v="10"/>
    <n v="0"/>
    <n v="0"/>
    <n v="0"/>
    <m/>
    <m/>
    <m/>
  </r>
  <r>
    <s v="120611001028-0"/>
    <x v="39"/>
    <m/>
    <s v="BISELADORA DE TUBERIA C/ANTORCHA DE"/>
    <s v="30.09.2005"/>
    <n v="1163501.3500000001"/>
    <n v="1047151.2100000001"/>
    <s v="ZLI1"/>
    <n v="10"/>
    <n v="0"/>
    <n v="676939.52"/>
    <n v="676939.52"/>
    <s v="ZLIN"/>
    <n v="10"/>
    <n v="0"/>
    <n v="0"/>
    <n v="0"/>
    <m/>
    <m/>
    <m/>
  </r>
  <r>
    <s v="120611001053-0"/>
    <x v="39"/>
    <m/>
    <s v="EQUIPO SCANNER GRAFICO INDUSTRIAL"/>
    <s v="31.08.2005"/>
    <n v="2655666.7000000002"/>
    <n v="2390100.0300000003"/>
    <s v="ZLI1"/>
    <n v="10"/>
    <n v="0"/>
    <n v="1545099.85"/>
    <n v="1545099.85"/>
    <s v="ZLIN"/>
    <n v="10"/>
    <n v="0"/>
    <n v="0"/>
    <n v="0"/>
    <m/>
    <m/>
    <m/>
  </r>
  <r>
    <s v="120611001057-0"/>
    <x v="39"/>
    <m/>
    <s v="BISELADORA"/>
    <s v="31.08.2005"/>
    <n v="1204827.72"/>
    <n v="1084344.95"/>
    <s v="ZLI1"/>
    <n v="10"/>
    <n v="0"/>
    <n v="700983.71"/>
    <n v="700983.71"/>
    <s v="ZLIN"/>
    <n v="10"/>
    <n v="0"/>
    <n v="0"/>
    <n v="0"/>
    <m/>
    <m/>
    <m/>
  </r>
  <r>
    <s v="120611001137-0"/>
    <x v="39"/>
    <m/>
    <s v="CISTERNA REABASTECEDOR"/>
    <s v="31.12.2004"/>
    <n v="0"/>
    <n v="0"/>
    <s v="ZLI1"/>
    <n v="5"/>
    <n v="0"/>
    <n v="0"/>
    <n v="0"/>
    <s v="ZLIN"/>
    <n v="5"/>
    <n v="0"/>
    <n v="0"/>
    <n v="0"/>
    <m/>
    <m/>
    <m/>
  </r>
  <r>
    <s v="120611001138-0"/>
    <x v="39"/>
    <m/>
    <s v="CISTERNA REABASTECEDOR"/>
    <s v="31.12.2004"/>
    <n v="0"/>
    <n v="0"/>
    <s v="ZLI1"/>
    <n v="5"/>
    <n v="0"/>
    <n v="0"/>
    <n v="0"/>
    <s v="ZLIN"/>
    <n v="5"/>
    <n v="0"/>
    <n v="0"/>
    <n v="0"/>
    <m/>
    <m/>
    <m/>
  </r>
  <r>
    <s v="120611001175-0"/>
    <x v="39"/>
    <m/>
    <s v="TARRAJA ELECTRICA ESTATICA P/ROSCAD"/>
    <s v="30.09.2004"/>
    <n v="0"/>
    <n v="0"/>
    <s v="ZLI1"/>
    <n v="10"/>
    <n v="0"/>
    <n v="0"/>
    <n v="0"/>
    <s v="ZLIN"/>
    <n v="10"/>
    <n v="0"/>
    <n v="0"/>
    <n v="0"/>
    <m/>
    <m/>
    <m/>
  </r>
  <r>
    <s v="120611001213-0"/>
    <x v="39"/>
    <m/>
    <s v="JUEGO DE CUBOS Y ACCESORIOS ESPIGA"/>
    <s v="31.12.2003"/>
    <n v="90004.2"/>
    <n v="68853.19"/>
    <s v="ZLI1"/>
    <n v="10"/>
    <n v="0"/>
    <n v="93736.34"/>
    <n v="78081.63"/>
    <s v="ZLIN"/>
    <n v="10"/>
    <n v="0"/>
    <n v="0"/>
    <n v="0"/>
    <m/>
    <m/>
    <m/>
  </r>
  <r>
    <s v="120611001414-0"/>
    <x v="39"/>
    <m/>
    <s v="TECLE"/>
    <s v="31.05.2002"/>
    <n v="799665.97"/>
    <n v="719699.37"/>
    <s v="ZLI1"/>
    <n v="15"/>
    <n v="0"/>
    <n v="993952.25"/>
    <n v="815482.34"/>
    <s v="ZLIN"/>
    <n v="20"/>
    <n v="0"/>
    <n v="0"/>
    <n v="0"/>
    <m/>
    <m/>
    <m/>
  </r>
  <r>
    <s v="120611001415-0"/>
    <x v="39"/>
    <m/>
    <s v="TECLE"/>
    <s v="31.05.2002"/>
    <n v="799665.98"/>
    <n v="719699.38"/>
    <s v="ZLI1"/>
    <n v="15"/>
    <n v="0"/>
    <n v="993952.27"/>
    <n v="815482.36"/>
    <s v="ZLIN"/>
    <n v="20"/>
    <n v="0"/>
    <n v="0"/>
    <n v="0"/>
    <m/>
    <m/>
    <m/>
  </r>
  <r>
    <s v="120611001455-0"/>
    <x v="39"/>
    <m/>
    <s v="JUEGO DE CUBOS"/>
    <s v="30.11.2001"/>
    <n v="67619.199999999997"/>
    <n v="60857.279999999999"/>
    <s v="ZLI1"/>
    <n v="10"/>
    <n v="0"/>
    <n v="98729.23"/>
    <n v="98409.39"/>
    <s v="ZLIN"/>
    <n v="10"/>
    <n v="0"/>
    <n v="0"/>
    <n v="0"/>
    <m/>
    <m/>
    <m/>
  </r>
  <r>
    <s v="120611001456-0"/>
    <x v="39"/>
    <m/>
    <s v="JUEGO DE CUBOS"/>
    <s v="30.11.2001"/>
    <n v="52936.5"/>
    <n v="47642.85"/>
    <s v="ZLI1"/>
    <n v="10"/>
    <n v="0"/>
    <n v="77291.360000000001"/>
    <n v="77040.97"/>
    <s v="ZLIN"/>
    <n v="10"/>
    <n v="0"/>
    <n v="0"/>
    <n v="0"/>
    <m/>
    <m/>
    <m/>
  </r>
  <r>
    <s v="120611001457-0"/>
    <x v="39"/>
    <m/>
    <s v="JUEGO DE LLAVES"/>
    <s v="30.11.2001"/>
    <n v="56116.5"/>
    <n v="50504.85"/>
    <s v="ZLI1"/>
    <n v="10"/>
    <n v="0"/>
    <n v="81934.41"/>
    <n v="81668.98000000001"/>
    <s v="ZLIN"/>
    <n v="10"/>
    <n v="0"/>
    <n v="0"/>
    <n v="0"/>
    <m/>
    <m/>
    <m/>
  </r>
  <r>
    <s v="120611001458-0"/>
    <x v="39"/>
    <m/>
    <s v="JUEGO DE LLAVES."/>
    <s v="30.11.2001"/>
    <n v="42648.55"/>
    <n v="38383.69"/>
    <s v="ZLI1"/>
    <n v="10"/>
    <n v="0"/>
    <n v="62270.16"/>
    <n v="62068.43"/>
    <s v="ZLIN"/>
    <n v="10"/>
    <n v="0"/>
    <n v="0"/>
    <n v="0"/>
    <m/>
    <m/>
    <m/>
  </r>
  <r>
    <s v="120611001459-0"/>
    <x v="39"/>
    <m/>
    <s v="JUEGO DE LLAVES"/>
    <s v="30.11.2001"/>
    <n v="42648.5"/>
    <n v="38383.65"/>
    <s v="ZLI1"/>
    <n v="10"/>
    <n v="0"/>
    <n v="62270.05"/>
    <n v="62068.340000000004"/>
    <s v="ZLIN"/>
    <n v="10"/>
    <n v="0"/>
    <n v="0"/>
    <n v="0"/>
    <m/>
    <m/>
    <m/>
  </r>
  <r>
    <s v="120611001460-0"/>
    <x v="39"/>
    <m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1-0"/>
    <x v="39"/>
    <m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2-0"/>
    <x v="39"/>
    <m/>
    <s v="PRENSA"/>
    <s v="30.11.2001"/>
    <n v="33295.800000000003"/>
    <n v="29966.22"/>
    <s v="ZLI1"/>
    <n v="10"/>
    <n v="0"/>
    <n v="48614.42"/>
    <n v="48456.939999999995"/>
    <s v="ZLIN"/>
    <n v="10"/>
    <n v="0"/>
    <n v="0"/>
    <n v="0"/>
    <m/>
    <m/>
    <m/>
  </r>
  <r>
    <s v="120611001463-0"/>
    <x v="39"/>
    <m/>
    <s v="CORTADORA"/>
    <s v="30.11.2001"/>
    <n v="118044.6"/>
    <n v="106240.14000000001"/>
    <s v="ZLI1"/>
    <n v="10"/>
    <n v="0"/>
    <n v="172354.24"/>
    <n v="171795.88999999998"/>
    <s v="ZLIN"/>
    <n v="10"/>
    <n v="0"/>
    <n v="0"/>
    <n v="0"/>
    <m/>
    <m/>
    <m/>
  </r>
  <r>
    <s v="120611001464-0"/>
    <x v="39"/>
    <m/>
    <s v="JUEGO DE CUBOS"/>
    <s v="30.11.2001"/>
    <n v="79804.800000000003"/>
    <n v="71824.320000000007"/>
    <s v="ZLI1"/>
    <n v="10"/>
    <n v="0"/>
    <n v="116521.16"/>
    <n v="116143.68000000001"/>
    <s v="ZLIN"/>
    <n v="10"/>
    <n v="0"/>
    <n v="0"/>
    <n v="0"/>
    <m/>
    <m/>
    <m/>
  </r>
  <r>
    <s v="120611001465-0"/>
    <x v="39"/>
    <m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6-0"/>
    <x v="39"/>
    <m/>
    <s v="JUEGO DE CUBOS"/>
    <s v="30.11.2001"/>
    <n v="49878"/>
    <n v="44890.2"/>
    <s v="ZLI1"/>
    <n v="10"/>
    <n v="0"/>
    <n v="72825.72"/>
    <n v="72589.8"/>
    <s v="ZLIN"/>
    <n v="10"/>
    <n v="0"/>
    <n v="0"/>
    <n v="0"/>
    <m/>
    <m/>
    <m/>
  </r>
  <r>
    <s v="120611001467-0"/>
    <x v="39"/>
    <m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8-0"/>
    <x v="39"/>
    <m/>
    <s v="LLAVE DE IMPACTO NEUMATICA"/>
    <s v="30.11.2001"/>
    <n v="192690"/>
    <n v="173421"/>
    <s v="ZLI1"/>
    <n v="10"/>
    <n v="0"/>
    <n v="281342.34999999998"/>
    <n v="280430.94"/>
    <s v="ZLIN"/>
    <n v="10"/>
    <n v="0"/>
    <n v="0"/>
    <n v="0"/>
    <m/>
    <m/>
    <m/>
  </r>
  <r>
    <s v="120611001469-0"/>
    <x v="39"/>
    <m/>
    <s v="CARGADOR TUNGAR"/>
    <s v="31.10.2001"/>
    <n v="39411.599999999999"/>
    <n v="35470.44"/>
    <s v="ZLI1"/>
    <n v="10"/>
    <n v="0"/>
    <n v="57543.95"/>
    <n v="57357.53"/>
    <s v="ZLIN"/>
    <n v="10"/>
    <n v="0"/>
    <n v="0"/>
    <n v="0"/>
    <m/>
    <m/>
    <m/>
  </r>
  <r>
    <s v="120611001470-0"/>
    <x v="39"/>
    <m/>
    <s v="ANDAMIO"/>
    <s v="31.10.2001"/>
    <n v="40000"/>
    <n v="36000"/>
    <s v="ZLI1"/>
    <n v="10"/>
    <n v="0"/>
    <n v="58403.06"/>
    <n v="58213.86"/>
    <s v="ZLIN"/>
    <n v="10"/>
    <n v="0"/>
    <n v="0"/>
    <n v="0"/>
    <m/>
    <m/>
    <m/>
  </r>
  <r>
    <s v="120611001471-0"/>
    <x v="39"/>
    <m/>
    <s v="SIERRA DE BANCO"/>
    <s v="31.10.2001"/>
    <n v="97531.4"/>
    <n v="87778.26"/>
    <s v="ZLI1"/>
    <n v="10"/>
    <n v="0"/>
    <n v="142403.37"/>
    <n v="141942.04"/>
    <s v="ZLIN"/>
    <n v="10"/>
    <n v="0"/>
    <n v="0"/>
    <n v="0"/>
    <m/>
    <m/>
    <m/>
  </r>
  <r>
    <s v="120611001472-0"/>
    <x v="39"/>
    <m/>
    <s v="LIJADORA ORBITAL"/>
    <s v="31.10.2001"/>
    <n v="81192.7"/>
    <n v="73073.429999999993"/>
    <s v="ZLI1"/>
    <n v="10"/>
    <n v="0"/>
    <n v="118547.61"/>
    <n v="118163.57"/>
    <s v="ZLIN"/>
    <n v="10"/>
    <n v="0"/>
    <n v="0"/>
    <n v="0"/>
    <m/>
    <m/>
    <m/>
  </r>
  <r>
    <s v="120611001473-0"/>
    <x v="39"/>
    <m/>
    <s v="PISTOLA DE ATIEMPAR"/>
    <s v="30.09.2001"/>
    <n v="32008.17"/>
    <n v="28807.35"/>
    <s v="ZLI1"/>
    <n v="10"/>
    <n v="0"/>
    <n v="46734.38"/>
    <n v="46582.979999999996"/>
    <s v="ZLIN"/>
    <n v="10"/>
    <n v="0"/>
    <n v="0"/>
    <n v="0"/>
    <m/>
    <m/>
    <m/>
  </r>
  <r>
    <s v="120611001474-0"/>
    <x v="39"/>
    <m/>
    <s v="KIT ASIATICO CON CARTUCHO"/>
    <s v="31.08.2001"/>
    <n v="337772.15"/>
    <n v="303994.93000000005"/>
    <s v="ZLI1"/>
    <n v="10"/>
    <n v="0"/>
    <n v="493173.56"/>
    <n v="491575.89"/>
    <s v="ZLIN"/>
    <n v="10"/>
    <n v="0"/>
    <n v="0"/>
    <n v="0"/>
    <m/>
    <m/>
    <m/>
  </r>
  <r>
    <s v="120611001475-0"/>
    <x v="39"/>
    <m/>
    <s v="CARGADOR DE BATERIAS"/>
    <s v="31.08.2001"/>
    <n v="117266.65"/>
    <n v="105539.98"/>
    <s v="ZLI1"/>
    <n v="10"/>
    <n v="0"/>
    <n v="171218.38"/>
    <n v="170663.72"/>
    <s v="ZLIN"/>
    <n v="10"/>
    <n v="0"/>
    <n v="0"/>
    <n v="0"/>
    <m/>
    <m/>
    <m/>
  </r>
  <r>
    <s v="120611001476-0"/>
    <x v="39"/>
    <m/>
    <s v="GATA HIDRAULICA"/>
    <s v="31.08.2001"/>
    <n v="405013.01"/>
    <n v="364511.71"/>
    <s v="ZLI1"/>
    <n v="10"/>
    <n v="0"/>
    <n v="591350.44999999995"/>
    <n v="589434.73"/>
    <s v="ZLIN"/>
    <n v="10"/>
    <n v="0"/>
    <n v="0"/>
    <n v="0"/>
    <m/>
    <m/>
    <m/>
  </r>
  <r>
    <s v="120611001477-0"/>
    <x v="39"/>
    <m/>
    <s v="GATA HIDRAULICA 6 TONELADAS"/>
    <s v="31.08.2001"/>
    <n v="294229.74"/>
    <n v="264806.77"/>
    <s v="ZLI1"/>
    <n v="10"/>
    <n v="0"/>
    <n v="429598.27"/>
    <n v="428206.57"/>
    <s v="ZLIN"/>
    <n v="10"/>
    <n v="0"/>
    <n v="0"/>
    <n v="0"/>
    <m/>
    <m/>
    <m/>
  </r>
  <r>
    <s v="120611001478-0"/>
    <x v="39"/>
    <m/>
    <s v="ACELEROGRAG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79-0"/>
    <x v="39"/>
    <m/>
    <s v="ACELEROGRAFO"/>
    <s v="31.08.2001"/>
    <n v="2645702.62"/>
    <n v="2381132.3600000003"/>
    <s v="ZLI1"/>
    <n v="10"/>
    <n v="0"/>
    <n v="3862931.72"/>
    <n v="3850417.5500000003"/>
    <s v="ZLIN"/>
    <n v="10"/>
    <n v="0"/>
    <n v="0"/>
    <n v="0"/>
    <m/>
    <m/>
    <m/>
  </r>
  <r>
    <s v="120611001480-0"/>
    <x v="39"/>
    <m/>
    <s v="SIERRA CIRCULAR DE MESA"/>
    <s v="31.08.2001"/>
    <n v="0"/>
    <n v="0"/>
    <s v="ZLI1"/>
    <n v="10"/>
    <n v="0"/>
    <n v="0"/>
    <n v="0"/>
    <s v="ZLIN"/>
    <n v="10"/>
    <n v="0"/>
    <n v="0"/>
    <n v="0"/>
    <m/>
    <m/>
    <m/>
  </r>
  <r>
    <s v="120611001481-0"/>
    <x v="39"/>
    <m/>
    <s v="ESMERILADORA"/>
    <s v="30.04.2001"/>
    <n v="32695"/>
    <n v="29425.5"/>
    <s v="ZLI1"/>
    <n v="10"/>
    <n v="0"/>
    <n v="47737.17"/>
    <n v="47582.53"/>
    <s v="ZLIN"/>
    <n v="10"/>
    <n v="0"/>
    <n v="0"/>
    <n v="0"/>
    <m/>
    <m/>
    <m/>
  </r>
  <r>
    <s v="120611001482-0"/>
    <x v="39"/>
    <m/>
    <s v="MARTILLO DEMOLADOR PARA CONCRETO"/>
    <s v="30.04.2001"/>
    <n v="841765.2"/>
    <n v="757588.67999999993"/>
    <s v="ZLI1"/>
    <n v="10"/>
    <n v="0"/>
    <n v="1229042.6599999999"/>
    <n v="1225061.1199999999"/>
    <s v="ZLIN"/>
    <n v="10"/>
    <n v="0"/>
    <n v="0"/>
    <n v="0"/>
    <m/>
    <m/>
    <m/>
  </r>
  <r>
    <s v="120611001483-0"/>
    <x v="39"/>
    <m/>
    <s v="MARTILLO DEMOLADOR PARA CONCRETO"/>
    <s v="30.04.2001"/>
    <n v="841765.19"/>
    <n v="757588.66999999993"/>
    <s v="ZLI1"/>
    <n v="10"/>
    <n v="0"/>
    <n v="1229042.6499999999"/>
    <n v="1225061.1099999999"/>
    <s v="ZLIN"/>
    <n v="10"/>
    <n v="0"/>
    <n v="0"/>
    <n v="0"/>
    <m/>
    <m/>
    <m/>
  </r>
  <r>
    <s v="120611001484-0"/>
    <x v="39"/>
    <m/>
    <s v="ESCALERA DE ALUMINO"/>
    <s v="30.01.2001"/>
    <n v="47360"/>
    <n v="42624"/>
    <s v="ZLI1"/>
    <n v="10"/>
    <n v="0"/>
    <n v="69149.210000000006"/>
    <n v="68925.180000000008"/>
    <s v="ZLIN"/>
    <n v="10"/>
    <n v="0"/>
    <n v="0"/>
    <n v="0"/>
    <m/>
    <m/>
    <m/>
  </r>
  <r>
    <s v="120611001544-0"/>
    <x v="39"/>
    <m/>
    <s v="PRENSA PARA BANCO DE TORNILLO SIMPL"/>
    <s v="30.11.2000"/>
    <n v="26639"/>
    <n v="23975.1"/>
    <s v="ZLI1"/>
    <n v="10"/>
    <n v="0"/>
    <n v="42793.33"/>
    <n v="42657.47"/>
    <s v="ZLIN"/>
    <n v="10"/>
    <n v="0"/>
    <n v="0"/>
    <n v="0"/>
    <m/>
    <m/>
    <m/>
  </r>
  <r>
    <s v="120611001545-0"/>
    <x v="39"/>
    <m/>
    <s v="TALADRO PORTE"/>
    <s v="30.11.2000"/>
    <n v="62877"/>
    <n v="56589.3"/>
    <s v="ZLI1"/>
    <n v="10"/>
    <n v="0"/>
    <n v="101006.73"/>
    <n v="100686.05"/>
    <s v="ZLIN"/>
    <n v="10"/>
    <n v="0"/>
    <n v="0"/>
    <n v="0"/>
    <m/>
    <m/>
    <m/>
  </r>
  <r>
    <s v="120611001546-0"/>
    <x v="39"/>
    <m/>
    <s v="AMOLADORA ANGULAR GRANDE"/>
    <s v="30.11.2000"/>
    <n v="49823.75"/>
    <n v="44841.37"/>
    <s v="ZLI1"/>
    <n v="10"/>
    <n v="0"/>
    <n v="80037.740000000005"/>
    <n v="79783.63"/>
    <s v="ZLIN"/>
    <n v="10"/>
    <n v="0"/>
    <n v="0"/>
    <n v="0"/>
    <m/>
    <m/>
    <m/>
  </r>
  <r>
    <s v="120611001547-0"/>
    <x v="39"/>
    <m/>
    <s v="ESCUADRA UNIVERSAL MITUTOYO"/>
    <s v="30.11.2000"/>
    <n v="79636.600000000006"/>
    <n v="71672.94"/>
    <s v="ZLI1"/>
    <n v="10"/>
    <n v="0"/>
    <n v="127929.68"/>
    <n v="127523.53"/>
    <s v="ZLIN"/>
    <n v="10"/>
    <n v="0"/>
    <n v="0"/>
    <n v="0"/>
    <m/>
    <m/>
    <m/>
  </r>
  <r>
    <s v="120611001548-0"/>
    <x v="39"/>
    <m/>
    <s v="AMOLADORA ANGULAR PEQUENA"/>
    <s v="30.11.2000"/>
    <n v="30934.880000000001"/>
    <n v="27841.39"/>
    <s v="ZLI1"/>
    <n v="10"/>
    <n v="0"/>
    <n v="49694.33"/>
    <n v="49536.560000000005"/>
    <s v="ZLIN"/>
    <n v="10"/>
    <n v="0"/>
    <n v="0"/>
    <n v="0"/>
    <m/>
    <m/>
    <m/>
  </r>
  <r>
    <s v="120611001549-0"/>
    <x v="39"/>
    <m/>
    <s v="TALADRO CON REVERSA INALAMBRICO"/>
    <s v="30.10.2000"/>
    <n v="36160"/>
    <n v="32544"/>
    <s v="ZLI1"/>
    <n v="10"/>
    <n v="0"/>
    <n v="58088.04"/>
    <n v="57903.62"/>
    <s v="ZLIN"/>
    <n v="10"/>
    <n v="0"/>
    <n v="0"/>
    <n v="0"/>
    <m/>
    <m/>
    <m/>
  </r>
  <r>
    <s v="120611001550-0"/>
    <x v="39"/>
    <m/>
    <s v="CAJA DE HERRAMIENTAS"/>
    <s v="30.09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51-0"/>
    <x v="39"/>
    <m/>
    <s v="ASPIRADORA Y SOPLADORA"/>
    <s v="30.09.2000"/>
    <n v="45077.75"/>
    <n v="40569.97"/>
    <s v="ZLI1"/>
    <n v="10"/>
    <n v="0"/>
    <n v="72413.67"/>
    <n v="72183.77"/>
    <s v="ZLIN"/>
    <n v="10"/>
    <n v="0"/>
    <n v="0"/>
    <n v="0"/>
    <m/>
    <m/>
    <m/>
  </r>
  <r>
    <s v="120611001552-0"/>
    <x v="39"/>
    <m/>
    <s v="HERRAMIENTA MULTIPLE"/>
    <s v="30.09.2000"/>
    <n v="0"/>
    <n v="0"/>
    <s v="ZLI1"/>
    <n v="10"/>
    <n v="0"/>
    <n v="0"/>
    <n v="0"/>
    <s v="ZLIN"/>
    <n v="10"/>
    <n v="0"/>
    <n v="0"/>
    <n v="0"/>
    <m/>
    <m/>
    <m/>
  </r>
  <r>
    <s v="120611001553-0"/>
    <x v="39"/>
    <m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4-0"/>
    <x v="39"/>
    <m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5-0"/>
    <x v="39"/>
    <m/>
    <s v="HERRAMIENTA MULTIPLE"/>
    <s v="30.09.2000"/>
    <n v="32573.68"/>
    <n v="29316.31"/>
    <s v="ZLI1"/>
    <n v="10"/>
    <n v="0"/>
    <n v="52326.91"/>
    <n v="52160.780000000006"/>
    <s v="ZLIN"/>
    <n v="10"/>
    <n v="0"/>
    <n v="0"/>
    <n v="0"/>
    <m/>
    <m/>
    <m/>
  </r>
  <r>
    <s v="120611001556-0"/>
    <x v="39"/>
    <m/>
    <s v="MALETIN TIPO TRIPLE SIDE CORDURA"/>
    <s v="30.09.2000"/>
    <n v="0"/>
    <n v="0"/>
    <s v="ZLI1"/>
    <n v="10"/>
    <n v="0"/>
    <n v="0"/>
    <n v="0"/>
    <s v="ZLIN"/>
    <n v="10"/>
    <n v="0"/>
    <n v="0"/>
    <n v="0"/>
    <m/>
    <m/>
    <m/>
  </r>
  <r>
    <s v="120611001557-0"/>
    <x v="39"/>
    <m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8-0"/>
    <x v="39"/>
    <m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59-0"/>
    <x v="39"/>
    <m/>
    <s v="MALETIN TIPO TRIPLE SIDE CORDURA"/>
    <s v="30.09.2000"/>
    <n v="119787.07"/>
    <n v="107808.36000000002"/>
    <s v="ZLI1"/>
    <n v="10"/>
    <n v="0"/>
    <n v="192428.15"/>
    <n v="191817.22999999998"/>
    <s v="ZLIN"/>
    <n v="10"/>
    <n v="0"/>
    <n v="0"/>
    <n v="0"/>
    <m/>
    <m/>
    <m/>
  </r>
  <r>
    <s v="120611001560-0"/>
    <x v="39"/>
    <m/>
    <s v="CAJA DE HERRAMIENTAS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1-0"/>
    <x v="39"/>
    <m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2-0"/>
    <x v="39"/>
    <m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3-0"/>
    <x v="39"/>
    <m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4-0"/>
    <x v="39"/>
    <m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5-0"/>
    <x v="39"/>
    <m/>
    <s v="CAJA DE HERRAMIENTAS HAZET"/>
    <s v="31.08.2000"/>
    <n v="235000"/>
    <n v="211500"/>
    <s v="ZLI1"/>
    <n v="10"/>
    <n v="0"/>
    <n v="377508.37"/>
    <n v="376309.87"/>
    <s v="ZLIN"/>
    <n v="10"/>
    <n v="0"/>
    <n v="0"/>
    <n v="0"/>
    <m/>
    <m/>
    <m/>
  </r>
  <r>
    <s v="120611001566-0"/>
    <x v="39"/>
    <m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7-0"/>
    <x v="39"/>
    <m/>
    <s v="LLAVE COROFIJAS ALTA RESISTENCIA"/>
    <s v="30.06.2000"/>
    <n v="68986.5"/>
    <n v="62087.85"/>
    <s v="ZLI1"/>
    <n v="10"/>
    <n v="0"/>
    <n v="110821.14"/>
    <n v="110469.31"/>
    <s v="ZLIN"/>
    <n v="10"/>
    <n v="0"/>
    <n v="0"/>
    <n v="0"/>
    <m/>
    <m/>
    <m/>
  </r>
  <r>
    <s v="120611001568-0"/>
    <x v="39"/>
    <m/>
    <s v="ESMERILADORA PEQUE?A"/>
    <s v="31.05.2000"/>
    <n v="31651"/>
    <n v="28485.9"/>
    <s v="ZLI1"/>
    <n v="10"/>
    <n v="0"/>
    <n v="50844.69"/>
    <n v="50683.270000000004"/>
    <s v="ZLIN"/>
    <n v="10"/>
    <n v="0"/>
    <n v="0"/>
    <n v="0"/>
    <m/>
    <m/>
    <m/>
  </r>
  <r>
    <s v="120611001569-0"/>
    <x v="39"/>
    <m/>
    <s v="LLAVE DE IMPACTO"/>
    <s v="31.05.2000"/>
    <n v="231767.15"/>
    <n v="208590.43"/>
    <s v="ZLI1"/>
    <n v="10"/>
    <n v="0"/>
    <n v="372315"/>
    <n v="371132.99"/>
    <s v="ZLIN"/>
    <n v="10"/>
    <n v="0"/>
    <n v="0"/>
    <n v="0"/>
    <m/>
    <m/>
    <m/>
  </r>
  <r>
    <s v="120611001570-0"/>
    <x v="39"/>
    <m/>
    <s v="LLAVE DE IMPACTO"/>
    <s v="31.05.2000"/>
    <n v="231767.14"/>
    <n v="208590.43000000002"/>
    <s v="ZLI1"/>
    <n v="10"/>
    <n v="0"/>
    <n v="372315"/>
    <n v="371132.99"/>
    <s v="ZLIN"/>
    <n v="10"/>
    <n v="0"/>
    <n v="0"/>
    <n v="0"/>
    <m/>
    <m/>
    <m/>
  </r>
  <r>
    <s v="120611001571-0"/>
    <x v="39"/>
    <m/>
    <s v="ESCALERA DE ALUMINIO NORTHERN"/>
    <s v="31.05.2000"/>
    <n v="26749.59"/>
    <n v="24074.63"/>
    <s v="ZLI1"/>
    <n v="10"/>
    <n v="0"/>
    <n v="42970.98"/>
    <n v="42834.54"/>
    <s v="ZLIN"/>
    <n v="10"/>
    <n v="0"/>
    <n v="0"/>
    <n v="0"/>
    <m/>
    <m/>
    <m/>
  </r>
  <r>
    <s v="120611001572-0"/>
    <x v="39"/>
    <m/>
    <s v="ESCALERA DE ALUMINIO NORTHERN"/>
    <s v="31.05.2000"/>
    <n v="26749.59"/>
    <n v="24074.63"/>
    <s v="ZLI1"/>
    <n v="10"/>
    <n v="0"/>
    <n v="42970.98"/>
    <n v="42834.54"/>
    <s v="ZLIN"/>
    <n v="10"/>
    <n v="0"/>
    <n v="0"/>
    <n v="0"/>
    <m/>
    <m/>
    <m/>
  </r>
  <r>
    <s v="120611001573-0"/>
    <x v="39"/>
    <m/>
    <s v="PERRA HGIDRAULICA NORTHERN"/>
    <s v="31.05.2000"/>
    <n v="157814.99"/>
    <n v="142033.49"/>
    <s v="ZLI1"/>
    <n v="10"/>
    <n v="0"/>
    <n v="253516.88"/>
    <n v="252712.03"/>
    <s v="ZLIN"/>
    <n v="10"/>
    <n v="0"/>
    <n v="0"/>
    <n v="0"/>
    <m/>
    <m/>
    <m/>
  </r>
  <r>
    <s v="120611001574-0"/>
    <x v="39"/>
    <m/>
    <s v="CUBO PARA PISTOLA DE IMPACTO SK"/>
    <s v="31.05.2000"/>
    <n v="88911.23"/>
    <n v="80020.11"/>
    <s v="ZLI1"/>
    <n v="10"/>
    <n v="0"/>
    <n v="142828.62"/>
    <n v="142375.18"/>
    <s v="ZLIN"/>
    <n v="10"/>
    <n v="0"/>
    <n v="0"/>
    <n v="0"/>
    <m/>
    <m/>
    <m/>
  </r>
  <r>
    <s v="120611001575-0"/>
    <x v="39"/>
    <m/>
    <s v="CUBO PARA PISTOLA DE IMPACTO SK"/>
    <s v="31.05.2000"/>
    <n v="88911.23"/>
    <n v="80020.11"/>
    <s v="ZLI1"/>
    <n v="10"/>
    <n v="0"/>
    <n v="142828.62"/>
    <n v="142375.18"/>
    <s v="ZLIN"/>
    <n v="10"/>
    <n v="0"/>
    <n v="0"/>
    <n v="0"/>
    <m/>
    <m/>
    <m/>
  </r>
  <r>
    <s v="120611001576-0"/>
    <x v="39"/>
    <m/>
    <s v="CUBO MARCA CRAFTSMAN"/>
    <s v="31.05.2000"/>
    <n v="51415"/>
    <n v="46273.5"/>
    <s v="ZLI1"/>
    <n v="10"/>
    <n v="0"/>
    <n v="82593.960000000006"/>
    <n v="82331.740000000005"/>
    <s v="ZLIN"/>
    <n v="10"/>
    <n v="0"/>
    <n v="0"/>
    <n v="0"/>
    <m/>
    <m/>
    <m/>
  </r>
  <r>
    <s v="120611001577-0"/>
    <x v="39"/>
    <m/>
    <s v="CAJA DE HERRAMIENTAS DE METAL"/>
    <s v="30.04.2000"/>
    <n v="101700"/>
    <n v="91530"/>
    <s v="ZLI1"/>
    <n v="10"/>
    <n v="0"/>
    <n v="163372.74"/>
    <n v="162854.06999999998"/>
    <s v="ZLIN"/>
    <n v="10"/>
    <n v="0"/>
    <n v="0"/>
    <n v="0"/>
    <m/>
    <m/>
    <m/>
  </r>
  <r>
    <s v="120611001578-0"/>
    <x v="39"/>
    <m/>
    <s v="ASPIRADORA HUMNEDA/SECA"/>
    <s v="30.04.2000"/>
    <n v="29380"/>
    <n v="26442"/>
    <s v="ZLI1"/>
    <n v="10"/>
    <n v="0"/>
    <n v="47196.5"/>
    <n v="47046.66"/>
    <s v="ZLIN"/>
    <n v="10"/>
    <n v="0"/>
    <n v="0"/>
    <n v="0"/>
    <m/>
    <m/>
    <m/>
  </r>
  <r>
    <s v="120611001579-0"/>
    <x v="39"/>
    <m/>
    <s v="PISTOLA DE IMPACTO 3/4"/>
    <s v="30.04.2000"/>
    <n v="53590.42"/>
    <n v="48231.38"/>
    <s v="ZLI1"/>
    <n v="10"/>
    <n v="0"/>
    <n v="86088.57"/>
    <n v="85815.260000000009"/>
    <s v="ZLIN"/>
    <n v="10"/>
    <n v="0"/>
    <n v="0"/>
    <n v="0"/>
    <m/>
    <m/>
    <m/>
  </r>
  <r>
    <s v="120611001580-0"/>
    <x v="39"/>
    <m/>
    <s v="PRENSA PARA TUBERIA DE 1/8"/>
    <s v="30.04.2000"/>
    <n v="135109.43"/>
    <n v="121598.48999999999"/>
    <s v="ZLI1"/>
    <n v="10"/>
    <n v="0"/>
    <n v="234649.85"/>
    <n v="233960.79"/>
    <s v="ZLIN"/>
    <n v="10"/>
    <n v="0"/>
    <n v="0"/>
    <n v="0"/>
    <m/>
    <m/>
    <m/>
  </r>
  <r>
    <s v="120611001581-0"/>
    <x v="39"/>
    <m/>
    <s v="PRENSA PARA TUBERIA 1/8 RIDGID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2-0"/>
    <x v="39"/>
    <m/>
    <s v="PRENSA PARA TUBERIA DE 1/8"/>
    <s v="30.04.2000"/>
    <n v="135109.43"/>
    <n v="121598.48999999999"/>
    <s v="ZLI1"/>
    <n v="10"/>
    <n v="0"/>
    <n v="217042.26"/>
    <n v="216353.2"/>
    <s v="ZLIN"/>
    <n v="10"/>
    <n v="0"/>
    <n v="0"/>
    <n v="0"/>
    <m/>
    <m/>
    <m/>
  </r>
  <r>
    <s v="120611001583-0"/>
    <x v="39"/>
    <m/>
    <s v="ESMERIL DOBLE DE BANCO"/>
    <s v="30.04.2000"/>
    <n v="26906.43"/>
    <n v="24215.79"/>
    <s v="ZLI1"/>
    <n v="10"/>
    <n v="0"/>
    <n v="43222.93"/>
    <n v="43085.7"/>
    <s v="ZLIN"/>
    <n v="10"/>
    <n v="0"/>
    <n v="0"/>
    <n v="0"/>
    <m/>
    <m/>
    <m/>
  </r>
  <r>
    <s v="120611001584-0"/>
    <x v="39"/>
    <m/>
    <s v="CAJA DE HERRAMIENTAS WATERLLO"/>
    <s v="30.04.2000"/>
    <n v="51226.2"/>
    <n v="46103.579999999994"/>
    <s v="ZLI1"/>
    <n v="10"/>
    <n v="0"/>
    <n v="82290.67"/>
    <n v="82029.41"/>
    <s v="ZLIN"/>
    <n v="10"/>
    <n v="0"/>
    <n v="0"/>
    <n v="0"/>
    <m/>
    <m/>
    <m/>
  </r>
  <r>
    <s v="120611001585-0"/>
    <x v="39"/>
    <m/>
    <s v="RELOJ INDICADOR DE CARATULA"/>
    <s v="31.03.2000"/>
    <n v="26270.2"/>
    <n v="23643.18"/>
    <s v="ZLI1"/>
    <n v="10"/>
    <n v="0"/>
    <n v="42200.88"/>
    <n v="42066.899999999994"/>
    <s v="ZLIN"/>
    <n v="10"/>
    <n v="0"/>
    <n v="0"/>
    <n v="0"/>
    <m/>
    <m/>
    <m/>
  </r>
  <r>
    <s v="120611001586-0"/>
    <x v="39"/>
    <m/>
    <s v="RELOJ INDICADOR DE CARATULA"/>
    <s v="31.03.2000"/>
    <n v="45204.52"/>
    <n v="40684.07"/>
    <s v="ZLI1"/>
    <n v="10"/>
    <n v="0"/>
    <n v="72617.33"/>
    <n v="72386.790000000008"/>
    <s v="ZLIN"/>
    <n v="10"/>
    <n v="0"/>
    <n v="0"/>
    <n v="0"/>
    <m/>
    <m/>
    <m/>
  </r>
  <r>
    <s v="120611001587-0"/>
    <x v="39"/>
    <m/>
    <s v="RELOJ INDICADOR DE CARATULA"/>
    <s v="31.03.2000"/>
    <n v="45204.52"/>
    <n v="40684.07"/>
    <s v="ZLI1"/>
    <n v="10"/>
    <n v="0"/>
    <n v="72617.33"/>
    <n v="72386.790000000008"/>
    <s v="ZLIN"/>
    <n v="10"/>
    <n v="0"/>
    <n v="0"/>
    <n v="0"/>
    <m/>
    <m/>
    <m/>
  </r>
  <r>
    <s v="120611001588-0"/>
    <x v="39"/>
    <m/>
    <s v="BASE MAGNETICA PARA RELOY MITUYOYO"/>
    <s v="31.03.2000"/>
    <n v="30133.7"/>
    <n v="27120.33"/>
    <s v="ZLI1"/>
    <n v="10"/>
    <n v="0"/>
    <n v="48407.27"/>
    <n v="48253.59"/>
    <s v="ZLIN"/>
    <n v="10"/>
    <n v="0"/>
    <n v="0"/>
    <n v="0"/>
    <m/>
    <m/>
    <m/>
  </r>
  <r>
    <s v="120611001589-0"/>
    <x v="39"/>
    <m/>
    <s v="TALADRO INALAMBRICO"/>
    <s v="31.03.2000"/>
    <n v="164356.24"/>
    <n v="147920.62"/>
    <s v="ZLI1"/>
    <n v="10"/>
    <n v="0"/>
    <n v="264024.87"/>
    <n v="263186.65000000002"/>
    <s v="ZLIN"/>
    <n v="10"/>
    <n v="0"/>
    <n v="0"/>
    <n v="0"/>
    <m/>
    <m/>
    <m/>
  </r>
  <r>
    <s v="120611001590-0"/>
    <x v="39"/>
    <m/>
    <s v="DOBLADORA DE TUBO HIDRAULICA"/>
    <s v="31.03.2000"/>
    <n v="195866.29"/>
    <n v="176279.66"/>
    <s v="ZLI1"/>
    <n v="10"/>
    <n v="0"/>
    <n v="314643.19"/>
    <n v="313644.27"/>
    <s v="ZLIN"/>
    <n v="10"/>
    <n v="0"/>
    <n v="0"/>
    <n v="0"/>
    <m/>
    <m/>
    <m/>
  </r>
  <r>
    <s v="120611001591-0"/>
    <x v="39"/>
    <m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2-0"/>
    <x v="39"/>
    <m/>
    <s v="PULL FIT 3 TONELADAS YALE"/>
    <s v="31.03.2000"/>
    <n v="123094.28"/>
    <n v="110784.85"/>
    <s v="ZLI1"/>
    <n v="10"/>
    <n v="0"/>
    <n v="197740.89"/>
    <n v="197113.1"/>
    <s v="ZLIN"/>
    <n v="10"/>
    <n v="0"/>
    <n v="0"/>
    <n v="0"/>
    <m/>
    <m/>
    <m/>
  </r>
  <r>
    <s v="120611001593-0"/>
    <x v="39"/>
    <m/>
    <s v="ESMERIL MANUAL METABO"/>
    <s v="28.02.2000"/>
    <n v="54900"/>
    <n v="49410"/>
    <s v="ZLI1"/>
    <n v="10"/>
    <n v="0"/>
    <n v="88192.34"/>
    <n v="87912.34"/>
    <s v="ZLIN"/>
    <n v="10"/>
    <n v="0"/>
    <n v="0"/>
    <n v="0"/>
    <m/>
    <m/>
    <m/>
  </r>
  <r>
    <s v="120611001594-0"/>
    <x v="39"/>
    <m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5-0"/>
    <x v="39"/>
    <m/>
    <s v="ENGRASADORA DE MANO DUALCO"/>
    <s v="3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596-0"/>
    <x v="39"/>
    <m/>
    <s v="PRENSA PARA TUBERIA 1/8 RIDGID"/>
    <s v="30.01.2000"/>
    <n v="135109.43"/>
    <n v="121598.48999999999"/>
    <s v="ZLI1"/>
    <n v="10"/>
    <n v="0"/>
    <n v="217042.26"/>
    <n v="216353.21000000002"/>
    <s v="ZLIN"/>
    <n v="10"/>
    <n v="0"/>
    <n v="0"/>
    <n v="0"/>
    <m/>
    <m/>
    <m/>
  </r>
  <r>
    <s v="120611001597-0"/>
    <x v="39"/>
    <m/>
    <s v="ENGRASADORA DE MANO DUALCO"/>
    <s v="01.01.2000"/>
    <n v="311226.18"/>
    <n v="280103.56"/>
    <s v="ZLI1"/>
    <n v="10"/>
    <n v="0"/>
    <n v="499959.48"/>
    <n v="498372.22"/>
    <s v="ZLIN"/>
    <n v="10"/>
    <n v="0"/>
    <n v="0"/>
    <n v="0"/>
    <m/>
    <m/>
    <m/>
  </r>
  <r>
    <s v="120611001603-0"/>
    <x v="39"/>
    <m/>
    <s v="ASPIRADORA INDUSTRIAL P/SUCCION"/>
    <s v="30.11.1999"/>
    <n v="172890"/>
    <n v="155601"/>
    <s v="ZLI1"/>
    <n v="10"/>
    <n v="0"/>
    <n v="277304.92"/>
    <n v="276604.70999999996"/>
    <s v="ZLIN"/>
    <n v="10"/>
    <n v="0"/>
    <n v="0"/>
    <n v="0"/>
    <m/>
    <m/>
    <m/>
  </r>
  <r>
    <s v="120611001604-0"/>
    <x v="39"/>
    <m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5-0"/>
    <x v="39"/>
    <m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6-0"/>
    <x v="39"/>
    <m/>
    <s v="PRENSA P/BANCO BASE GIRATORIA"/>
    <s v="31.10.1999"/>
    <n v="99088.54"/>
    <n v="89179.689999999988"/>
    <s v="ZLI1"/>
    <n v="10"/>
    <n v="0"/>
    <n v="158931.87"/>
    <n v="158530.56"/>
    <s v="ZLIN"/>
    <n v="10"/>
    <n v="0"/>
    <n v="0"/>
    <n v="0"/>
    <m/>
    <m/>
    <m/>
  </r>
  <r>
    <s v="120611001607-0"/>
    <x v="39"/>
    <m/>
    <s v="LLAVE FRANCESA DE 609.6 (24)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8-0"/>
    <x v="39"/>
    <m/>
    <s v="LLAVE FRANCESA DE 609.6"/>
    <s v="31.10.1999"/>
    <n v="36804.410000000003"/>
    <n v="33123.97"/>
    <s v="ZLI1"/>
    <n v="10"/>
    <n v="0"/>
    <n v="59031.96"/>
    <n v="58882.89"/>
    <s v="ZLIN"/>
    <n v="10"/>
    <n v="0"/>
    <n v="0"/>
    <n v="0"/>
    <m/>
    <m/>
    <m/>
  </r>
  <r>
    <s v="120611001609-0"/>
    <x v="39"/>
    <m/>
    <s v="CUBOS EN PULG CAJA 26 PZ ESPIG 12.7"/>
    <s v="31.10.1999"/>
    <n v="86241.84"/>
    <n v="77617.66"/>
    <s v="ZLI1"/>
    <n v="10"/>
    <n v="0"/>
    <n v="138326.59"/>
    <n v="137977.31"/>
    <s v="ZLIN"/>
    <n v="10"/>
    <n v="0"/>
    <n v="0"/>
    <n v="0"/>
    <m/>
    <m/>
    <m/>
  </r>
  <r>
    <s v="120611001610-0"/>
    <x v="39"/>
    <m/>
    <s v="CUBO MILIMETRO ESPIGA 12.7 EXT CORT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1-0"/>
    <x v="39"/>
    <m/>
    <s v="CUBO MILIMETRO ESP 12.7 EXT CORTA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2-0"/>
    <x v="39"/>
    <m/>
    <s v="CUBOS AMERICANOS DE 17 PZ"/>
    <s v="31.10.1999"/>
    <n v="36989.69"/>
    <n v="33290.720000000001"/>
    <s v="ZLI1"/>
    <n v="10"/>
    <n v="0"/>
    <n v="59329.120000000003"/>
    <n v="59179.32"/>
    <s v="ZLIN"/>
    <n v="10"/>
    <n v="0"/>
    <n v="0"/>
    <n v="0"/>
    <m/>
    <m/>
    <m/>
  </r>
  <r>
    <s v="120611001613-0"/>
    <x v="39"/>
    <m/>
    <s v="LLAVES COROFILAS AMERICANA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4-0"/>
    <x v="39"/>
    <m/>
    <s v="LLAVES COROFILAS AMERICANOS 15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15-0"/>
    <x v="39"/>
    <m/>
    <s v="EXTRACTOR P/ROLES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6-0"/>
    <x v="39"/>
    <m/>
    <s v="EXTRACTOR P/ROLES 2 Y 3 QUIJADAS"/>
    <s v="31.10.1999"/>
    <n v="57597.65"/>
    <n v="51837.880000000005"/>
    <s v="ZLI1"/>
    <n v="10"/>
    <n v="0"/>
    <n v="92383.01"/>
    <n v="92149.739999999991"/>
    <s v="ZLIN"/>
    <n v="10"/>
    <n v="0"/>
    <n v="0"/>
    <n v="0"/>
    <m/>
    <m/>
    <m/>
  </r>
  <r>
    <s v="120611001617-0"/>
    <x v="39"/>
    <m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8-0"/>
    <x v="39"/>
    <m/>
    <s v="ESTESTOSCOPIO ELECTRONICO C/LOCALIZ"/>
    <s v="31.10.1999"/>
    <n v="55203.96"/>
    <n v="49683.56"/>
    <s v="ZLI1"/>
    <n v="10"/>
    <n v="0"/>
    <n v="88543.679999999993"/>
    <n v="88320.099999999991"/>
    <s v="ZLIN"/>
    <n v="10"/>
    <n v="0"/>
    <n v="0"/>
    <n v="0"/>
    <m/>
    <m/>
    <m/>
  </r>
  <r>
    <s v="120611001619-0"/>
    <x v="39"/>
    <m/>
    <s v="LLAVES FANCESAS D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0-0"/>
    <x v="39"/>
    <m/>
    <s v="LLAVES FRANCESAS 914.4"/>
    <s v="31.10.1999"/>
    <n v="84062"/>
    <n v="75655.8"/>
    <s v="ZLI1"/>
    <n v="10"/>
    <n v="0"/>
    <n v="134830.25"/>
    <n v="134489.79999999999"/>
    <s v="ZLIN"/>
    <n v="10"/>
    <n v="0"/>
    <n v="0"/>
    <n v="0"/>
    <m/>
    <m/>
    <m/>
  </r>
  <r>
    <s v="120611001621-0"/>
    <x v="39"/>
    <m/>
    <s v="LLAVES COROFILAS  AMERICANOS 17 PZ"/>
    <s v="31.10.1999"/>
    <n v="27908.86"/>
    <n v="25117.97"/>
    <s v="ZLI1"/>
    <n v="10"/>
    <n v="0"/>
    <n v="44764.03"/>
    <n v="44651"/>
    <s v="ZLIN"/>
    <n v="10"/>
    <n v="0"/>
    <n v="0"/>
    <n v="0"/>
    <m/>
    <m/>
    <m/>
  </r>
  <r>
    <s v="120611001622-0"/>
    <x v="39"/>
    <m/>
    <s v="EXTRACTOR 2 QUIJADAS DE 152.4"/>
    <s v="31.10.1999"/>
    <n v="34303.730000000003"/>
    <n v="30873.360000000004"/>
    <s v="ZLI1"/>
    <n v="10"/>
    <n v="0"/>
    <n v="55021"/>
    <n v="54882.07"/>
    <s v="ZLIN"/>
    <n v="10"/>
    <n v="0"/>
    <n v="0"/>
    <n v="0"/>
    <m/>
    <m/>
    <m/>
  </r>
  <r>
    <s v="120611001623-0"/>
    <x v="39"/>
    <m/>
    <s v="LLAVES COROFILAS AMERICANOS 16 PZ"/>
    <s v="31.10.1999"/>
    <n v="42317.77"/>
    <n v="38085.99"/>
    <s v="ZLI1"/>
    <n v="10"/>
    <n v="0"/>
    <n v="67875.02"/>
    <n v="67703.63"/>
    <s v="ZLIN"/>
    <n v="10"/>
    <n v="0"/>
    <n v="0"/>
    <n v="0"/>
    <m/>
    <m/>
    <m/>
  </r>
  <r>
    <s v="120611001624-0"/>
    <x v="39"/>
    <m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5-0"/>
    <x v="39"/>
    <m/>
    <s v="EQ P/LEVANTAR TUBERIA CAP 2000KG"/>
    <s v="31.10.1999"/>
    <n v="99885.43"/>
    <n v="89896.889999999985"/>
    <s v="ZLI1"/>
    <n v="10"/>
    <n v="0"/>
    <n v="160210.04999999999"/>
    <n v="159805.51999999999"/>
    <s v="ZLIN"/>
    <n v="10"/>
    <n v="0"/>
    <n v="0"/>
    <n v="0"/>
    <m/>
    <m/>
    <m/>
  </r>
  <r>
    <s v="120611001626-0"/>
    <x v="39"/>
    <m/>
    <s v="EQ P/LEVANTAR TUBERIA CAP 2000KG"/>
    <s v="31.10.1999"/>
    <n v="0"/>
    <n v="0"/>
    <s v="ZLI1"/>
    <n v="10"/>
    <n v="0"/>
    <n v="0"/>
    <n v="0"/>
    <s v="ZLIN"/>
    <n v="10"/>
    <n v="0"/>
    <n v="0"/>
    <n v="0"/>
    <m/>
    <m/>
    <m/>
  </r>
  <r>
    <s v="120611001628-0"/>
    <x v="39"/>
    <m/>
    <s v="TORQUE AJUSTABLE TIPO GAMA"/>
    <s v="31.10.1999"/>
    <n v="44769.919999999998"/>
    <n v="40292.93"/>
    <s v="ZLI1"/>
    <n v="10"/>
    <n v="0"/>
    <n v="71808.14"/>
    <n v="71626.819999999992"/>
    <s v="ZLIN"/>
    <n v="10"/>
    <n v="0"/>
    <n v="0"/>
    <n v="0"/>
    <m/>
    <m/>
    <m/>
  </r>
  <r>
    <s v="120611001629-0"/>
    <x v="39"/>
    <m/>
    <s v="PRENSA P/BANCO FIJA 150 MM"/>
    <s v="31.10.1999"/>
    <n v="31375.18"/>
    <n v="28237.66"/>
    <s v="ZLI1"/>
    <n v="10"/>
    <n v="0"/>
    <n v="50323.78"/>
    <n v="50196.729999999996"/>
    <s v="ZLIN"/>
    <n v="10"/>
    <n v="0"/>
    <n v="0"/>
    <n v="0"/>
    <m/>
    <m/>
    <m/>
  </r>
  <r>
    <s v="120611001630-0"/>
    <x v="39"/>
    <m/>
    <s v="JUEGO CUBOS C/METALICA PZ ACERO"/>
    <s v="31.10.1999"/>
    <n v="95233.26"/>
    <n v="85709.93"/>
    <s v="ZLI1"/>
    <n v="10"/>
    <n v="0"/>
    <n v="152748.28"/>
    <n v="152362.57999999999"/>
    <s v="ZLIN"/>
    <n v="10"/>
    <n v="0"/>
    <n v="0"/>
    <n v="0"/>
    <m/>
    <m/>
    <m/>
  </r>
  <r>
    <s v="120611001631-0"/>
    <x v="39"/>
    <m/>
    <s v="TORQUE AJUSTABLE TIPO CLICK TRINQUE"/>
    <s v="31.10.1999"/>
    <n v="71518.47"/>
    <n v="64366.62"/>
    <s v="ZLI1"/>
    <n v="10"/>
    <n v="0"/>
    <n v="114711.17"/>
    <n v="114421.52"/>
    <s v="ZLIN"/>
    <n v="10"/>
    <n v="0"/>
    <n v="0"/>
    <n v="0"/>
    <m/>
    <m/>
    <m/>
  </r>
  <r>
    <s v="120611001632-0"/>
    <x v="39"/>
    <m/>
    <s v="JUEGO CUBOS CROMO VANADIO"/>
    <s v="30.09.1999"/>
    <n v="31640"/>
    <n v="28476"/>
    <s v="ZLI1"/>
    <n v="10"/>
    <n v="0"/>
    <n v="50748.56"/>
    <n v="50620.42"/>
    <s v="ZLIN"/>
    <n v="10"/>
    <n v="0"/>
    <n v="0"/>
    <n v="0"/>
    <m/>
    <m/>
    <m/>
  </r>
  <r>
    <s v="120611001633-0"/>
    <x v="39"/>
    <m/>
    <s v="CUATIN ELECTRICO"/>
    <s v="30.09.1999"/>
    <n v="14690"/>
    <n v="13221"/>
    <s v="ZLI1"/>
    <n v="10"/>
    <n v="0"/>
    <n v="23561.81"/>
    <n v="23502.31"/>
    <s v="ZLIN"/>
    <n v="10"/>
    <n v="0"/>
    <n v="0"/>
    <n v="0"/>
    <m/>
    <m/>
    <m/>
  </r>
  <r>
    <s v="120611001634-0"/>
    <x v="39"/>
    <m/>
    <s v="CAUTIN ELECTRICO"/>
    <s v="30.09.1999"/>
    <n v="14690"/>
    <n v="13221"/>
    <s v="ZLI1"/>
    <n v="10"/>
    <n v="0"/>
    <n v="23561.81"/>
    <n v="23502.31"/>
    <s v="ZLIN"/>
    <n v="10"/>
    <n v="0"/>
    <n v="0"/>
    <n v="0"/>
    <m/>
    <m/>
    <m/>
  </r>
  <r>
    <s v="120611001635-0"/>
    <x v="39"/>
    <m/>
    <s v="EXTRACTOR TIPO TORNILLO PRESION"/>
    <s v="31.05.1999"/>
    <n v="34840"/>
    <n v="31356"/>
    <s v="ZLI1"/>
    <n v="10"/>
    <n v="0"/>
    <n v="55881.16"/>
    <n v="55740.05"/>
    <s v="ZLIN"/>
    <n v="10"/>
    <n v="0"/>
    <n v="0"/>
    <n v="0"/>
    <m/>
    <m/>
    <m/>
  </r>
  <r>
    <s v="120611001636-0"/>
    <x v="39"/>
    <m/>
    <s v="CORTADOR TUBO INTERCAM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7-0"/>
    <x v="39"/>
    <m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38-0"/>
    <x v="39"/>
    <m/>
    <s v="ACOPLE UNIVERSAL L45500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39-0"/>
    <x v="39"/>
    <m/>
    <s v="ACOPLE UNIVERSAL L76200A"/>
    <s v="31.05.1999"/>
    <n v="29445.74"/>
    <n v="26501.170000000002"/>
    <s v="ZLI1"/>
    <n v="10"/>
    <n v="0"/>
    <n v="47229.08"/>
    <n v="47109.83"/>
    <s v="ZLIN"/>
    <n v="10"/>
    <n v="0"/>
    <n v="0"/>
    <n v="0"/>
    <m/>
    <m/>
    <m/>
  </r>
  <r>
    <s v="120611001640-0"/>
    <x v="39"/>
    <m/>
    <s v="ACOPLE UNIVERSAL L51000"/>
    <s v="31.05.1999"/>
    <n v="46946.5"/>
    <n v="42251.85"/>
    <s v="ZLI1"/>
    <n v="10"/>
    <n v="0"/>
    <n v="75299.240000000005"/>
    <n v="75109.11"/>
    <s v="ZLIN"/>
    <n v="10"/>
    <n v="0"/>
    <n v="0"/>
    <n v="0"/>
    <m/>
    <m/>
    <m/>
  </r>
  <r>
    <s v="120611001641-0"/>
    <x v="39"/>
    <m/>
    <s v="CORTADOR TUBO INTERCAM 274 5/8 16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2-0"/>
    <x v="39"/>
    <m/>
    <s v="CORTADOR TUBO INTERCAMB 274 3/4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3-0"/>
    <x v="39"/>
    <m/>
    <s v="CORTADOR TUBO INTERCAMB 274 7/8 14"/>
    <s v="31.05.1999"/>
    <n v="63891.69"/>
    <n v="57502.520000000004"/>
    <s v="ZLI1"/>
    <n v="10"/>
    <n v="0"/>
    <n v="102478.28"/>
    <n v="102219.52"/>
    <s v="ZLIN"/>
    <n v="10"/>
    <n v="0"/>
    <n v="0"/>
    <n v="0"/>
    <m/>
    <m/>
    <m/>
  </r>
  <r>
    <s v="120611001644-0"/>
    <x v="39"/>
    <m/>
    <s v="LEVANTADOR DE TUBERIA CADENA ESLABO"/>
    <s v="31.05.1999"/>
    <n v="129385"/>
    <n v="116446.5"/>
    <s v="ZLI1"/>
    <n v="10"/>
    <n v="0"/>
    <n v="207525.55"/>
    <n v="207001.53"/>
    <s v="ZLIN"/>
    <n v="10"/>
    <n v="0"/>
    <n v="0"/>
    <n v="0"/>
    <m/>
    <m/>
    <m/>
  </r>
  <r>
    <s v="120611001645-0"/>
    <x v="39"/>
    <m/>
    <s v="GATA HIDRAULICA CARRETILLO 15 TON"/>
    <s v="31.05.1999"/>
    <n v="50109.85"/>
    <n v="45098.86"/>
    <s v="ZLI1"/>
    <n v="10"/>
    <n v="0"/>
    <n v="80373.09"/>
    <n v="80170.12999999999"/>
    <s v="ZLIN"/>
    <n v="10"/>
    <n v="0"/>
    <n v="0"/>
    <n v="0"/>
    <m/>
    <m/>
    <m/>
  </r>
  <r>
    <s v="120611001646-0"/>
    <x v="39"/>
    <m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7-0"/>
    <x v="39"/>
    <m/>
    <s v="ESCALERA ALUMINIO TELESCOPICA 10"/>
    <s v="31.05.1999"/>
    <n v="38870"/>
    <n v="34983"/>
    <s v="ZLI1"/>
    <n v="10"/>
    <n v="0"/>
    <n v="62345.03"/>
    <n v="62187.6"/>
    <s v="ZLIN"/>
    <n v="10"/>
    <n v="0"/>
    <n v="0"/>
    <n v="0"/>
    <m/>
    <m/>
    <m/>
  </r>
  <r>
    <s v="120611001648-0"/>
    <x v="39"/>
    <m/>
    <s v="CAJA P/TRANSPORTE"/>
    <s v="30.04.1999"/>
    <n v="159817.97"/>
    <n v="143836.17000000001"/>
    <s v="ZLI1"/>
    <n v="10"/>
    <n v="0"/>
    <n v="256338.16"/>
    <n v="255690.9"/>
    <s v="ZLIN"/>
    <n v="10"/>
    <n v="0"/>
    <n v="0"/>
    <n v="0"/>
    <m/>
    <m/>
    <m/>
  </r>
  <r>
    <s v="120611001649-0"/>
    <x v="39"/>
    <m/>
    <s v="CADENA DE ALTA RESISTENCIA C/GANCHO"/>
    <s v="30.04.1999"/>
    <n v="19492.5"/>
    <n v="17543.25"/>
    <s v="ZLI1"/>
    <n v="10"/>
    <n v="0"/>
    <n v="31264.69"/>
    <n v="31185.739999999998"/>
    <s v="ZLIN"/>
    <n v="10"/>
    <n v="0"/>
    <n v="0"/>
    <n v="0"/>
    <m/>
    <m/>
    <m/>
  </r>
  <r>
    <s v="120611001650-0"/>
    <x v="39"/>
    <m/>
    <s v="MOTOSIERRA 1 METRO DE ESPADA"/>
    <s v="30.04.1999"/>
    <n v="306512.5"/>
    <n v="275861.25"/>
    <s v="ZLI1"/>
    <n v="7"/>
    <n v="0"/>
    <n v="248877.13"/>
    <n v="223989.42"/>
    <s v="ZLIN"/>
    <n v="7"/>
    <n v="0"/>
    <n v="0"/>
    <n v="0"/>
    <m/>
    <m/>
    <m/>
  </r>
  <r>
    <s v="120611001651-0"/>
    <x v="39"/>
    <m/>
    <s v="PEDESTAL PARA TALADRO"/>
    <s v="30.03.1999"/>
    <n v="28056.89"/>
    <n v="25251.200000000001"/>
    <s v="ZLI1"/>
    <n v="10"/>
    <n v="0"/>
    <n v="45001.45"/>
    <n v="44887.82"/>
    <s v="ZLIN"/>
    <n v="10"/>
    <n v="0"/>
    <n v="0"/>
    <n v="0"/>
    <m/>
    <m/>
    <m/>
  </r>
  <r>
    <s v="120611001652-0"/>
    <x v="39"/>
    <m/>
    <s v="JUEGO DE EXTRACTOS HIDRAULICO"/>
    <s v="30.03.1999"/>
    <n v="598097.69999999995"/>
    <n v="538287.92999999993"/>
    <s v="ZLI1"/>
    <n v="10"/>
    <n v="0"/>
    <n v="959312.05"/>
    <n v="956889.75"/>
    <s v="ZLIN"/>
    <n v="10"/>
    <n v="0"/>
    <n v="0"/>
    <n v="0"/>
    <m/>
    <m/>
    <m/>
  </r>
  <r>
    <s v="120611001653-0"/>
    <x v="39"/>
    <m/>
    <s v="CJ METALIC.DE 8/32MM CON JGO CUBOS"/>
    <s v="30.03.1999"/>
    <n v="118607.18"/>
    <n v="106746.45999999999"/>
    <s v="ZLI1"/>
    <n v="10"/>
    <n v="0"/>
    <n v="190238.57"/>
    <n v="189758.21000000002"/>
    <s v="ZLIN"/>
    <n v="10"/>
    <n v="0"/>
    <n v="0"/>
    <n v="0"/>
    <m/>
    <m/>
    <m/>
  </r>
  <r>
    <s v="120611001654-0"/>
    <x v="39"/>
    <m/>
    <s v="TALADRO PORTATIL DE 2 VELOCIDADES"/>
    <s v="28.02.1999"/>
    <n v="46273.5"/>
    <n v="41646.15"/>
    <s v="ZLI1"/>
    <n v="10"/>
    <n v="0"/>
    <n v="74219.820000000007"/>
    <n v="74032.400000000009"/>
    <s v="ZLIN"/>
    <n v="10"/>
    <n v="0"/>
    <n v="0"/>
    <n v="0"/>
    <m/>
    <m/>
    <m/>
  </r>
  <r>
    <s v="120611001655-0"/>
    <x v="39"/>
    <m/>
    <s v="PISTOLA PARA SOLDAR DE 120 V WELLEN"/>
    <s v="28.02.1999"/>
    <n v="33898.870000000003"/>
    <n v="30508.980000000003"/>
    <s v="ZLI1"/>
    <n v="10"/>
    <n v="0"/>
    <n v="54371.65"/>
    <n v="54234.37"/>
    <s v="ZLIN"/>
    <n v="10"/>
    <n v="0"/>
    <n v="0"/>
    <n v="0"/>
    <m/>
    <m/>
    <m/>
  </r>
  <r>
    <s v="120611001656-0"/>
    <x v="39"/>
    <m/>
    <s v="SACABOCADOS 19 PIEZAS"/>
    <s v="28.02.1999"/>
    <n v="62392.65"/>
    <n v="56153.380000000005"/>
    <s v="ZLI1"/>
    <n v="10"/>
    <n v="0"/>
    <n v="100073.91"/>
    <n v="99821.23000000001"/>
    <s v="ZLIN"/>
    <n v="10"/>
    <n v="0"/>
    <n v="0"/>
    <n v="0"/>
    <m/>
    <m/>
    <m/>
  </r>
  <r>
    <s v="120611001657-0"/>
    <x v="39"/>
    <m/>
    <s v="LEVANTA VALVULAS 2 PARES"/>
    <s v="28.02.1999"/>
    <n v="38200"/>
    <n v="34380"/>
    <s v="ZLI1"/>
    <n v="10"/>
    <n v="0"/>
    <n v="61270.41"/>
    <n v="61115.700000000004"/>
    <s v="ZLIN"/>
    <n v="10"/>
    <n v="0"/>
    <n v="0"/>
    <n v="0"/>
    <m/>
    <m/>
    <m/>
  </r>
  <r>
    <s v="120611001658-0"/>
    <x v="39"/>
    <m/>
    <s v="ESCALERA DE ALUMINIO DE ABRIR DE 2M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59-0"/>
    <x v="39"/>
    <m/>
    <s v="ESCALERA DE ALUMINIO DE ABRIR DE 2M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60-0"/>
    <x v="39"/>
    <m/>
    <s v="ESCALERA DE ALUMINIO DE ABRIR DE 2M"/>
    <s v="31.01.1999"/>
    <n v="22012.400000000001"/>
    <n v="19811.160000000003"/>
    <s v="ZLI1"/>
    <n v="10"/>
    <n v="0"/>
    <n v="35306.47"/>
    <n v="35217.33"/>
    <s v="ZLIN"/>
    <n v="10"/>
    <n v="0"/>
    <n v="0"/>
    <n v="0"/>
    <m/>
    <m/>
    <m/>
  </r>
  <r>
    <s v="120611001661-0"/>
    <x v="39"/>
    <m/>
    <s v="ESMERIL DE BANCO MARCA JET"/>
    <s v="31.01.1999"/>
    <n v="60940.33"/>
    <n v="54846.3"/>
    <s v="ZLI1"/>
    <n v="10"/>
    <n v="0"/>
    <n v="97744.51"/>
    <n v="97497.7"/>
    <s v="ZLIN"/>
    <n v="10"/>
    <n v="0"/>
    <n v="0"/>
    <n v="0"/>
    <m/>
    <m/>
    <m/>
  </r>
  <r>
    <s v="120611001662-0"/>
    <x v="39"/>
    <m/>
    <s v="GATA HIDRAULICA DE CARRETILLO JET"/>
    <s v="31.01.1999"/>
    <n v="37901.56"/>
    <n v="34111.399999999994"/>
    <s v="ZLI1"/>
    <n v="10"/>
    <n v="0"/>
    <n v="60791.7"/>
    <n v="60638.21"/>
    <s v="ZLIN"/>
    <n v="10"/>
    <n v="0"/>
    <n v="0"/>
    <n v="0"/>
    <m/>
    <m/>
    <m/>
  </r>
  <r>
    <s v="120611001663-0"/>
    <x v="39"/>
    <m/>
    <s v="CORTADORA DE TUBO RIDGID"/>
    <s v="31.01.1999"/>
    <n v="41224.1"/>
    <n v="37101.69"/>
    <s v="ZLI1"/>
    <n v="10"/>
    <n v="0"/>
    <n v="66120.84"/>
    <n v="65953.87999999999"/>
    <s v="ZLIN"/>
    <n v="10"/>
    <n v="0"/>
    <n v="0"/>
    <n v="0"/>
    <m/>
    <m/>
    <m/>
  </r>
  <r>
    <s v="120611001664-0"/>
    <x v="39"/>
    <m/>
    <s v="BALANZA ELECT.COMPARADORA DE MAZAS"/>
    <s v="31.12.1998"/>
    <n v="11226442.77"/>
    <n v="10103798.399999999"/>
    <s v="ZLI1"/>
    <n v="10"/>
    <n v="0"/>
    <n v="18273430.859999999"/>
    <n v="16446087.76"/>
    <s v="ZLIN"/>
    <n v="10"/>
    <n v="0"/>
    <n v="0"/>
    <n v="0"/>
    <m/>
    <m/>
    <m/>
  </r>
  <r>
    <s v="120611001665-0"/>
    <x v="39"/>
    <m/>
    <s v="CAJA DE JUEGO DE MACHOS"/>
    <s v="31.12.1998"/>
    <n v="215000"/>
    <n v="193500"/>
    <s v="ZLI1"/>
    <n v="10"/>
    <n v="0"/>
    <n v="281012.57"/>
    <n v="252911.31"/>
    <s v="ZLIN"/>
    <n v="10"/>
    <n v="0"/>
    <n v="0"/>
    <n v="0"/>
    <m/>
    <m/>
    <m/>
  </r>
  <r>
    <s v="120611001666-0"/>
    <x v="39"/>
    <m/>
    <s v="PRENSA DE BANCO # 6"/>
    <s v="31.12.1998"/>
    <n v="119000"/>
    <n v="107100"/>
    <s v="ZLI1"/>
    <n v="10"/>
    <n v="0"/>
    <n v="155537.17000000001"/>
    <n v="139983.45000000001"/>
    <s v="ZLIN"/>
    <n v="10"/>
    <n v="0"/>
    <n v="0"/>
    <n v="0"/>
    <m/>
    <m/>
    <m/>
  </r>
  <r>
    <s v="120611001667-0"/>
    <x v="39"/>
    <m/>
    <s v="ESMERIL PEQUENO METABO S 8070056091"/>
    <s v="31.12.1998"/>
    <n v="466176"/>
    <n v="419558.40000000002"/>
    <s v="ZLI1"/>
    <n v="10"/>
    <n v="0"/>
    <n v="609308.52"/>
    <n v="548377.67000000004"/>
    <s v="ZLIN"/>
    <n v="10"/>
    <n v="0"/>
    <n v="0"/>
    <n v="0"/>
    <m/>
    <m/>
    <m/>
  </r>
  <r>
    <s v="120611001668-0"/>
    <x v="39"/>
    <m/>
    <s v="TALADRO DE COLUMNA DE VELOCIDADES"/>
    <s v="31.12.1998"/>
    <n v="0"/>
    <n v="0"/>
    <s v="ZLI1"/>
    <n v="10"/>
    <n v="0"/>
    <n v="0"/>
    <n v="0"/>
    <s v="ZLIN"/>
    <n v="10"/>
    <n v="0"/>
    <n v="0"/>
    <n v="0"/>
    <m/>
    <m/>
    <m/>
  </r>
  <r>
    <s v="120611001669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0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1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2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3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4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5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6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7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8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79-0"/>
    <x v="39"/>
    <m/>
    <s v="MUESTREADORES DE CIRCUITO CERRADO"/>
    <s v="31.12.1998"/>
    <n v="115884.6"/>
    <n v="104295.6"/>
    <s v="ZLI1"/>
    <n v="10"/>
    <n v="0"/>
    <n v="188626.84"/>
    <n v="169764.01"/>
    <s v="ZLIN"/>
    <n v="10"/>
    <n v="0"/>
    <n v="0"/>
    <n v="0"/>
    <m/>
    <m/>
    <m/>
  </r>
  <r>
    <s v="120611001680-0"/>
    <x v="39"/>
    <m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1-0"/>
    <x v="39"/>
    <m/>
    <s v="ESMERIL PEQUE?O"/>
    <s v="31.10.1998"/>
    <n v="0"/>
    <n v="0"/>
    <s v="ZLI1"/>
    <n v="10"/>
    <n v="0"/>
    <n v="0"/>
    <n v="0"/>
    <s v="ZLIN"/>
    <n v="10"/>
    <n v="0"/>
    <n v="0"/>
    <n v="0"/>
    <m/>
    <m/>
    <m/>
  </r>
  <r>
    <s v="120611001682-0"/>
    <x v="39"/>
    <m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3-0"/>
    <x v="39"/>
    <m/>
    <s v="ESMERIL PEQUE?O"/>
    <s v="31.10.1998"/>
    <n v="39900"/>
    <n v="35910"/>
    <s v="ZLI1"/>
    <n v="10"/>
    <n v="0"/>
    <n v="52150.66"/>
    <n v="46935.590000000004"/>
    <s v="ZLIN"/>
    <n v="10"/>
    <n v="0"/>
    <n v="0"/>
    <n v="0"/>
    <m/>
    <m/>
    <m/>
  </r>
  <r>
    <s v="120611001684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5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6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7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8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89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0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1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2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3-0"/>
    <x v="39"/>
    <m/>
    <s v="BOYA DE SE?ALAMIENTO"/>
    <s v="30.10.1998"/>
    <n v="62378.52"/>
    <n v="56140.67"/>
    <s v="ZLI1"/>
    <n v="10"/>
    <n v="0"/>
    <n v="81530.87"/>
    <n v="73377.78"/>
    <s v="ZLIN"/>
    <n v="10"/>
    <n v="0"/>
    <n v="0"/>
    <n v="0"/>
    <m/>
    <m/>
    <m/>
  </r>
  <r>
    <s v="120611001694-0"/>
    <x v="39"/>
    <m/>
    <s v="LLAVE DE IMPACTO DE ESPIGA 3/4"/>
    <s v="30.09.1998"/>
    <n v="142221.74"/>
    <n v="127999.56999999999"/>
    <s v="ZLI1"/>
    <n v="10"/>
    <n v="0"/>
    <n v="185888.8"/>
    <n v="167299.91999999998"/>
    <s v="ZLIN"/>
    <n v="10"/>
    <n v="0"/>
    <n v="0"/>
    <n v="0"/>
    <m/>
    <m/>
    <m/>
  </r>
  <r>
    <s v="120611001695-0"/>
    <x v="39"/>
    <m/>
    <s v="TECLE DE 2 TONELADAS"/>
    <s v="31.08.1998"/>
    <n v="0"/>
    <n v="0"/>
    <s v="ZLI1"/>
    <n v="15"/>
    <n v="0"/>
    <n v="0"/>
    <n v="0"/>
    <s v="ZLIN"/>
    <n v="20"/>
    <n v="0"/>
    <n v="0"/>
    <n v="0"/>
    <m/>
    <m/>
    <m/>
  </r>
  <r>
    <s v="120611001696-0"/>
    <x v="39"/>
    <m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7-0"/>
    <x v="39"/>
    <m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8-0"/>
    <x v="39"/>
    <m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699-0"/>
    <x v="39"/>
    <m/>
    <s v="PISTOLA SOBRE ALA O.P.W."/>
    <s v="31.07.1998"/>
    <n v="100750.74"/>
    <n v="90675.670000000013"/>
    <s v="ZLI1"/>
    <n v="10"/>
    <n v="0"/>
    <n v="131684.72"/>
    <n v="118516.25"/>
    <s v="ZLIN"/>
    <n v="10"/>
    <n v="0"/>
    <n v="0"/>
    <n v="0"/>
    <m/>
    <m/>
    <m/>
  </r>
  <r>
    <s v="120611001700-0"/>
    <x v="39"/>
    <m/>
    <s v="CORTADORA CA2460"/>
    <s v="31.07.1998"/>
    <n v="35398.25"/>
    <n v="31858.42"/>
    <s v="ZLI1"/>
    <n v="10"/>
    <n v="0"/>
    <n v="46266.71"/>
    <n v="41640.04"/>
    <s v="ZLIN"/>
    <n v="10"/>
    <n v="0"/>
    <n v="0"/>
    <n v="0"/>
    <m/>
    <m/>
    <m/>
  </r>
  <r>
    <s v="120611001701-0"/>
    <x v="39"/>
    <m/>
    <s v="RELOJ UNIVERSAL"/>
    <s v="30.06.1998"/>
    <n v="64501.15"/>
    <n v="58051.03"/>
    <s v="ZLI1"/>
    <n v="10"/>
    <n v="0"/>
    <n v="84305.25"/>
    <n v="75874.73"/>
    <s v="ZLIN"/>
    <n v="10"/>
    <n v="0"/>
    <n v="0"/>
    <n v="0"/>
    <m/>
    <m/>
    <m/>
  </r>
  <r>
    <s v="120611001702-0"/>
    <x v="39"/>
    <m/>
    <s v="LAMPARA PARA TIEMPAR MOTORES SNAPON"/>
    <s v="30.05.1998"/>
    <n v="211316"/>
    <n v="190184.4"/>
    <s v="ZLI1"/>
    <n v="10"/>
    <n v="0"/>
    <n v="276197.45"/>
    <n v="248577.71000000002"/>
    <s v="ZLIN"/>
    <n v="10"/>
    <n v="0"/>
    <n v="0"/>
    <n v="0"/>
    <m/>
    <m/>
    <m/>
  </r>
  <r>
    <s v="120611001703-0"/>
    <x v="39"/>
    <m/>
    <s v="PISTOLA NEOMATICA DE IMPACTO"/>
    <s v="30.04.1998"/>
    <n v="0"/>
    <n v="0"/>
    <s v="ZLI1"/>
    <n v="10"/>
    <n v="0"/>
    <n v="0"/>
    <n v="0"/>
    <s v="ZLIN"/>
    <n v="10"/>
    <n v="0"/>
    <n v="0"/>
    <n v="0"/>
    <m/>
    <m/>
    <m/>
  </r>
  <r>
    <s v="120611001704-0"/>
    <x v="39"/>
    <m/>
    <s v="LLAVES DE GOLPETEO ACERO"/>
    <s v="30.04.1998"/>
    <n v="0"/>
    <n v="0"/>
    <s v="ZLI1"/>
    <n v="10"/>
    <n v="0"/>
    <n v="0"/>
    <n v="0"/>
    <s v="ZLIN"/>
    <n v="10"/>
    <n v="0"/>
    <n v="0"/>
    <n v="0"/>
    <m/>
    <m/>
    <m/>
  </r>
  <r>
    <s v="120611001705-0"/>
    <x v="39"/>
    <m/>
    <s v="LLAVES DE GOLPETEO ACERO"/>
    <s v="30.04.1998"/>
    <n v="0"/>
    <n v="0"/>
    <s v="ZLI1"/>
    <n v="10"/>
    <n v="0"/>
    <n v="0"/>
    <n v="0"/>
    <s v="ZLIN"/>
    <n v="10"/>
    <n v="0"/>
    <n v="0"/>
    <n v="0"/>
    <m/>
    <m/>
    <m/>
  </r>
  <r>
    <s v="120611001706-0"/>
    <x v="39"/>
    <m/>
    <s v="JUEGO DE TRES EXTRACTORS MANUALES"/>
    <s v="30.04.1998"/>
    <n v="0"/>
    <n v="0"/>
    <s v="ZLI1"/>
    <n v="10"/>
    <n v="0"/>
    <n v="0"/>
    <n v="0"/>
    <s v="ZLIN"/>
    <n v="10"/>
    <n v="0"/>
    <n v="0"/>
    <n v="0"/>
    <m/>
    <m/>
    <m/>
  </r>
  <r>
    <s v="120611001707-0"/>
    <x v="39"/>
    <m/>
    <s v="TALADRO DE COLUMNA MW500"/>
    <s v="30.04.1998"/>
    <n v="0"/>
    <n v="0"/>
    <s v="ZLI1"/>
    <n v="10"/>
    <n v="0"/>
    <n v="0"/>
    <n v="0"/>
    <s v="ZLIN"/>
    <n v="10"/>
    <n v="0"/>
    <n v="0"/>
    <n v="0"/>
    <m/>
    <m/>
    <m/>
  </r>
  <r>
    <s v="120611001708-0"/>
    <x v="39"/>
    <m/>
    <s v="LLAVES DE CADENA"/>
    <s v="30.04.1998"/>
    <n v="0"/>
    <n v="0"/>
    <s v="ZLI1"/>
    <n v="10"/>
    <n v="0"/>
    <n v="0"/>
    <n v="0"/>
    <s v="ZLIN"/>
    <n v="10"/>
    <n v="0"/>
    <n v="0"/>
    <n v="0"/>
    <m/>
    <m/>
    <m/>
  </r>
  <r>
    <s v="120611001709-0"/>
    <x v="39"/>
    <m/>
    <s v="ASPIRADORA DE VACION PORTATIL"/>
    <s v="30.04.1998"/>
    <n v="0"/>
    <n v="0"/>
    <s v="ZLI1"/>
    <n v="10"/>
    <n v="0"/>
    <n v="0"/>
    <n v="0"/>
    <s v="ZLIN"/>
    <n v="10"/>
    <n v="0"/>
    <n v="0"/>
    <n v="0"/>
    <m/>
    <m/>
    <m/>
  </r>
  <r>
    <s v="120611001710-0"/>
    <x v="39"/>
    <m/>
    <s v="CARGADOR BATERIA PORTATIL 2/12 VOL"/>
    <s v="30.01.1998"/>
    <n v="46100.3"/>
    <n v="41490.270000000004"/>
    <s v="ZLI1"/>
    <n v="7"/>
    <n v="0"/>
    <n v="21859.98"/>
    <n v="19673.98"/>
    <s v="ZLIN"/>
    <n v="7"/>
    <n v="0"/>
    <n v="0"/>
    <n v="0"/>
    <m/>
    <m/>
    <m/>
  </r>
  <r>
    <s v="120611001711-0"/>
    <x v="39"/>
    <m/>
    <s v="CORTADORA RECTA PARA OXIACITILENO"/>
    <s v="30.01.1998"/>
    <n v="28959.85"/>
    <n v="26063.86"/>
    <s v="ZLI1"/>
    <n v="10"/>
    <n v="0"/>
    <n v="31333.74"/>
    <n v="28200.370000000003"/>
    <s v="ZLIN"/>
    <n v="10"/>
    <n v="0"/>
    <n v="0"/>
    <n v="0"/>
    <m/>
    <m/>
    <m/>
  </r>
  <r>
    <s v="120611001712-0"/>
    <x v="39"/>
    <m/>
    <s v="JGO CUBOS MILIMETRICOS ESPIGA 1/4''"/>
    <s v="30.01.1998"/>
    <n v="35967.9"/>
    <n v="32371.11"/>
    <s v="ZLI1"/>
    <n v="10"/>
    <n v="0"/>
    <n v="38916.28"/>
    <n v="35024.65"/>
    <s v="ZLIN"/>
    <n v="10"/>
    <n v="0"/>
    <n v="0"/>
    <n v="0"/>
    <m/>
    <m/>
    <m/>
  </r>
  <r>
    <s v="120611001714-0"/>
    <x v="39"/>
    <m/>
    <s v="TALADRO ELECTRICO PARA ESPIGA 1/2"/>
    <s v="30.12.1997"/>
    <n v="35934"/>
    <n v="32340.6"/>
    <s v="ZLI1"/>
    <n v="10"/>
    <n v="0"/>
    <n v="42620.3"/>
    <n v="38358.270000000004"/>
    <s v="ZLIN"/>
    <n v="10"/>
    <n v="0"/>
    <n v="0"/>
    <n v="0"/>
    <m/>
    <m/>
    <m/>
  </r>
  <r>
    <s v="120611001715-0"/>
    <x v="39"/>
    <m/>
    <s v="ESMERILADORA PORTATIL"/>
    <s v="30.11.1997"/>
    <n v="56734.28"/>
    <n v="51060.85"/>
    <s v="ZLI1"/>
    <n v="10"/>
    <n v="0"/>
    <n v="67290.899999999994"/>
    <n v="60561.81"/>
    <s v="ZLIN"/>
    <n v="10"/>
    <n v="0"/>
    <n v="0"/>
    <n v="0"/>
    <m/>
    <m/>
    <m/>
  </r>
  <r>
    <s v="120611001716-0"/>
    <x v="39"/>
    <m/>
    <s v="ESMERILADORA PORTATIL MEDIANA"/>
    <s v="30.11.1997"/>
    <n v="36266.639999999999"/>
    <n v="32639.98"/>
    <s v="ZLI1"/>
    <n v="10"/>
    <n v="0"/>
    <n v="43014.79"/>
    <n v="38713.31"/>
    <s v="ZLIN"/>
    <n v="10"/>
    <n v="0"/>
    <n v="0"/>
    <n v="0"/>
    <m/>
    <m/>
    <m/>
  </r>
  <r>
    <s v="120611001717-0"/>
    <x v="39"/>
    <m/>
    <s v="ESCAREADOR DE AGUJA"/>
    <s v="30.11.1997"/>
    <n v="0"/>
    <n v="0"/>
    <s v="ZLI1"/>
    <n v="10"/>
    <n v="0"/>
    <n v="0"/>
    <n v="0"/>
    <s v="ZLIN"/>
    <n v="10"/>
    <n v="0"/>
    <n v="0"/>
    <n v="0"/>
    <m/>
    <m/>
    <m/>
  </r>
  <r>
    <s v="120611001718-0"/>
    <x v="39"/>
    <m/>
    <s v="JUEGO DE LLAVES CORAFIJA 18 PZ"/>
    <s v="30.10.1997"/>
    <n v="99440"/>
    <n v="89496"/>
    <s v="ZLI1"/>
    <n v="10"/>
    <n v="0"/>
    <n v="117943.03"/>
    <n v="106148.73"/>
    <s v="ZLIN"/>
    <n v="10"/>
    <n v="0"/>
    <n v="0"/>
    <n v="0"/>
    <m/>
    <m/>
    <m/>
  </r>
  <r>
    <s v="120611001719-0"/>
    <x v="39"/>
    <m/>
    <s v="JUEGO DE CUBOS MILIMETR 20 PZ"/>
    <s v="30.10.1997"/>
    <n v="96050"/>
    <n v="86445"/>
    <s v="ZLI1"/>
    <n v="10"/>
    <n v="0"/>
    <n v="113922.22"/>
    <n v="102530"/>
    <s v="ZLIN"/>
    <n v="10"/>
    <n v="0"/>
    <n v="0"/>
    <n v="0"/>
    <m/>
    <m/>
    <m/>
  </r>
  <r>
    <s v="120611001720-0"/>
    <x v="39"/>
    <m/>
    <s v="JGO DE LLAVES COROFIJAS 20PZ"/>
    <s v="30.10.1997"/>
    <n v="76020.75"/>
    <n v="68418.67"/>
    <s v="ZLI1"/>
    <n v="10"/>
    <n v="0"/>
    <n v="90166.07"/>
    <n v="81149.460000000006"/>
    <s v="ZLIN"/>
    <n v="10"/>
    <n v="0"/>
    <n v="0"/>
    <n v="0"/>
    <m/>
    <m/>
    <m/>
  </r>
  <r>
    <s v="120611001721-0"/>
    <x v="39"/>
    <m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2-0"/>
    <x v="39"/>
    <m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3-0"/>
    <x v="39"/>
    <m/>
    <s v="JGO LLAVES 20 PZ COMB. LARGA"/>
    <s v="30.10.1997"/>
    <n v="46330"/>
    <n v="41697"/>
    <s v="ZLI1"/>
    <n v="10"/>
    <n v="0"/>
    <n v="54950.7"/>
    <n v="49455.63"/>
    <s v="ZLIN"/>
    <n v="10"/>
    <n v="0"/>
    <n v="0"/>
    <n v="0"/>
    <m/>
    <m/>
    <m/>
  </r>
  <r>
    <s v="120611001724-0"/>
    <x v="39"/>
    <m/>
    <s v="CAJA DE HERRAMIENTAS"/>
    <s v="31.08.1997"/>
    <n v="174889.44"/>
    <n v="157400.5"/>
    <s v="ZLI1"/>
    <n v="10"/>
    <n v="0"/>
    <n v="207431.53"/>
    <n v="186688.38"/>
    <s v="ZLIN"/>
    <n v="10"/>
    <n v="0"/>
    <n v="0"/>
    <n v="0"/>
    <m/>
    <m/>
    <m/>
  </r>
  <r>
    <s v="120611001725-0"/>
    <x v="39"/>
    <m/>
    <s v="MAQUINA CORTADORA Y BICELADORA"/>
    <s v="31.08.1997"/>
    <n v="936899.42"/>
    <n v="843209.48"/>
    <s v="ZLI1"/>
    <n v="10"/>
    <n v="0"/>
    <n v="1109448.1499999999"/>
    <n v="998503.33999999985"/>
    <s v="ZLIN"/>
    <n v="10"/>
    <n v="0"/>
    <n v="0"/>
    <n v="0"/>
    <m/>
    <m/>
    <m/>
  </r>
  <r>
    <s v="120611001726-0"/>
    <x v="39"/>
    <m/>
    <s v="MAQUINA CORTADORA Y BICELADORA"/>
    <s v="31.08.1997"/>
    <n v="936899.43"/>
    <n v="843209.49"/>
    <s v="ZLI1"/>
    <n v="10"/>
    <n v="0"/>
    <n v="1109448.1499999999"/>
    <n v="998503.33999999985"/>
    <s v="ZLIN"/>
    <n v="10"/>
    <n v="0"/>
    <n v="0"/>
    <n v="0"/>
    <m/>
    <m/>
    <m/>
  </r>
  <r>
    <s v="120611001727-0"/>
    <x v="39"/>
    <m/>
    <s v="LLAVES CLOROFILA DE 6.35 A25.4"/>
    <s v="31.08.1997"/>
    <n v="33113.519999999997"/>
    <n v="29802.17"/>
    <s v="ZLI1"/>
    <n v="10"/>
    <n v="0"/>
    <n v="39274.97"/>
    <n v="35347.47"/>
    <s v="ZLIN"/>
    <n v="10"/>
    <n v="0"/>
    <n v="0"/>
    <n v="0"/>
    <m/>
    <m/>
    <m/>
  </r>
  <r>
    <s v="120611001728-0"/>
    <x v="39"/>
    <m/>
    <s v="JUEGO DE CUBOS12 .7MM ESPIGA USAG"/>
    <s v="31.08.1997"/>
    <n v="31969.95"/>
    <n v="28772.95"/>
    <s v="ZLI1"/>
    <n v="10"/>
    <n v="0"/>
    <n v="37918.629999999997"/>
    <n v="34126.769999999997"/>
    <s v="ZLIN"/>
    <n v="10"/>
    <n v="0"/>
    <n v="0"/>
    <n v="0"/>
    <m/>
    <m/>
    <m/>
  </r>
  <r>
    <s v="120611001729-0"/>
    <x v="39"/>
    <m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0-0"/>
    <x v="39"/>
    <m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1-0"/>
    <x v="39"/>
    <m/>
    <s v="DESBARBADORAS ANGULARES (ESMERILADO"/>
    <s v="30.04.1997"/>
    <n v="32726.25"/>
    <n v="29453.62"/>
    <s v="ZLI1"/>
    <n v="10"/>
    <n v="0"/>
    <n v="38815.64"/>
    <n v="34934.080000000002"/>
    <s v="ZLIN"/>
    <n v="10"/>
    <n v="0"/>
    <n v="0"/>
    <n v="0"/>
    <m/>
    <m/>
    <m/>
  </r>
  <r>
    <s v="120611001732-0"/>
    <x v="39"/>
    <m/>
    <s v="ESCALERA EXTENDIBLE DE ALUMINIO 12M"/>
    <s v="30.04.1997"/>
    <n v="132020"/>
    <n v="118818"/>
    <s v="ZLI1"/>
    <n v="10"/>
    <n v="0"/>
    <n v="156585.28"/>
    <n v="140926.75"/>
    <s v="ZLIN"/>
    <n v="10"/>
    <n v="0"/>
    <n v="0"/>
    <n v="0"/>
    <m/>
    <m/>
    <m/>
  </r>
  <r>
    <s v="120611001733-0"/>
    <x v="39"/>
    <m/>
    <s v="TALADRO PORTATIL METABO SB550"/>
    <s v="30.04.1997"/>
    <n v="28778.94"/>
    <n v="25901.05"/>
    <s v="ZLI1"/>
    <n v="10"/>
    <n v="0"/>
    <n v="34133.839999999997"/>
    <n v="30720.459999999995"/>
    <s v="ZLIN"/>
    <n v="10"/>
    <n v="0"/>
    <n v="0"/>
    <n v="0"/>
    <m/>
    <m/>
    <m/>
  </r>
  <r>
    <s v="120611001734-0"/>
    <x v="39"/>
    <m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5-0"/>
    <x v="39"/>
    <m/>
    <s v="TALADRO PORTATIL METABO SB550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6-0"/>
    <x v="39"/>
    <m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7-0"/>
    <x v="39"/>
    <m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8-0"/>
    <x v="39"/>
    <m/>
    <s v="TALADRO PORTATIL"/>
    <s v="30.04.1997"/>
    <n v="28778.92"/>
    <n v="25901.03"/>
    <s v="ZLI1"/>
    <n v="10"/>
    <n v="0"/>
    <n v="34133.82"/>
    <n v="30720.44"/>
    <s v="ZLIN"/>
    <n v="10"/>
    <n v="0"/>
    <n v="0"/>
    <n v="0"/>
    <m/>
    <m/>
    <m/>
  </r>
  <r>
    <s v="120611001739-0"/>
    <x v="39"/>
    <m/>
    <s v="JG DE LLAVES COROFIJAS 26 PZ HAZET"/>
    <s v="30.04.1997"/>
    <n v="101456.45"/>
    <n v="91310.8"/>
    <s v="ZLI1"/>
    <n v="10"/>
    <n v="0"/>
    <n v="120334.66"/>
    <n v="108301.19"/>
    <s v="ZLIN"/>
    <n v="10"/>
    <n v="0"/>
    <n v="0"/>
    <n v="0"/>
    <m/>
    <m/>
    <m/>
  </r>
  <r>
    <s v="120611001740-0"/>
    <x v="39"/>
    <m/>
    <s v="JUEGO DE LLAVES COROFIJAS HAZET"/>
    <s v="30.04.1997"/>
    <n v="83366.100000000006"/>
    <n v="75029.490000000005"/>
    <s v="ZLI1"/>
    <n v="10"/>
    <n v="0"/>
    <n v="98878.21"/>
    <n v="88990.390000000014"/>
    <s v="ZLIN"/>
    <n v="10"/>
    <n v="0"/>
    <n v="0"/>
    <n v="0"/>
    <m/>
    <m/>
    <m/>
  </r>
  <r>
    <s v="120611001741-0"/>
    <x v="39"/>
    <m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2-0"/>
    <x v="39"/>
    <m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3-0"/>
    <x v="39"/>
    <m/>
    <s v="CIZALLA ESTACIONARIA"/>
    <s v="30.04.1997"/>
    <n v="105814.32"/>
    <n v="95232.890000000014"/>
    <s v="ZLI1"/>
    <n v="10"/>
    <n v="0"/>
    <n v="125503.42"/>
    <n v="112953.08"/>
    <s v="ZLIN"/>
    <n v="10"/>
    <n v="0"/>
    <n v="0"/>
    <n v="0"/>
    <m/>
    <m/>
    <m/>
  </r>
  <r>
    <s v="120611001744-0"/>
    <x v="39"/>
    <m/>
    <s v="JUEGO DE LLAVES COROFIJAS HAZET"/>
    <s v="30.04.1997"/>
    <n v="83366.070000000007"/>
    <n v="75029.460000000006"/>
    <s v="ZLI1"/>
    <n v="10"/>
    <n v="0"/>
    <n v="98878.15"/>
    <n v="88990.34"/>
    <s v="ZLIN"/>
    <n v="10"/>
    <n v="0"/>
    <n v="0"/>
    <n v="0"/>
    <m/>
    <m/>
    <m/>
  </r>
  <r>
    <s v="120611001745-0"/>
    <x v="39"/>
    <m/>
    <s v="JG LLAVES IMPACTO7 LLAVES"/>
    <s v="30.04.1997"/>
    <n v="100958.55"/>
    <n v="90862.69"/>
    <s v="ZLI1"/>
    <n v="10"/>
    <n v="0"/>
    <n v="119744.09"/>
    <n v="107769.68"/>
    <s v="ZLIN"/>
    <n v="10"/>
    <n v="0"/>
    <n v="0"/>
    <n v="0"/>
    <m/>
    <m/>
    <m/>
  </r>
  <r>
    <s v="120611001746-0"/>
    <x v="39"/>
    <m/>
    <s v="TRIPODE DE ALTA CALIDAD TRIMBLE"/>
    <s v="30.04.1997"/>
    <n v="307490.58"/>
    <n v="276741.52"/>
    <s v="ZLI1"/>
    <n v="10"/>
    <n v="0"/>
    <n v="364706.12"/>
    <n v="328235.51"/>
    <s v="ZLIN"/>
    <n v="10"/>
    <n v="0"/>
    <n v="0"/>
    <n v="0"/>
    <m/>
    <m/>
    <m/>
  </r>
  <r>
    <s v="120611001747-0"/>
    <x v="39"/>
    <m/>
    <s v="TRIPODE DE ALTA CALIDAD TRIMBLE"/>
    <s v="30.04.1997"/>
    <n v="307490.58"/>
    <n v="276741.52"/>
    <s v="ZLI1"/>
    <n v="10"/>
    <n v="0"/>
    <n v="364706.12"/>
    <n v="328235.51"/>
    <s v="ZLIN"/>
    <n v="10"/>
    <n v="0"/>
    <n v="0"/>
    <n v="0"/>
    <m/>
    <m/>
    <m/>
  </r>
  <r>
    <s v="120611001748-0"/>
    <x v="39"/>
    <m/>
    <s v="JUEGO DE CUBOS 1/2"/>
    <s v="30.04.1997"/>
    <n v="53808.5"/>
    <n v="48427.65"/>
    <s v="ZLI1"/>
    <n v="10"/>
    <n v="0"/>
    <n v="63820.71"/>
    <n v="57438.64"/>
    <s v="ZLIN"/>
    <n v="10"/>
    <n v="0"/>
    <n v="0"/>
    <n v="0"/>
    <m/>
    <m/>
    <m/>
  </r>
  <r>
    <s v="120611001749-0"/>
    <x v="39"/>
    <m/>
    <s v="CAJA PARA  HERRAMIENTAS KENNEDY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0-0"/>
    <x v="39"/>
    <m/>
    <s v="CAJA PARA HERRE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1-0"/>
    <x v="39"/>
    <m/>
    <s v="CAJA PARA HERRAMIENTAS KENEDDY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2-0"/>
    <x v="39"/>
    <m/>
    <s v="CAJA PARA HERRA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3-0"/>
    <x v="39"/>
    <m/>
    <s v="CAJA PARA HERRAMIENTAS"/>
    <s v="30.04.1997"/>
    <n v="63850.58"/>
    <n v="57465.520000000004"/>
    <s v="ZLI1"/>
    <n v="10"/>
    <n v="0"/>
    <n v="75731.360000000001"/>
    <n v="68158.22"/>
    <s v="ZLIN"/>
    <n v="10"/>
    <n v="0"/>
    <n v="0"/>
    <n v="0"/>
    <m/>
    <m/>
    <m/>
  </r>
  <r>
    <s v="120611001754-0"/>
    <x v="39"/>
    <m/>
    <s v="ESCUADRA COMBINADA MOD MG5280-4R"/>
    <s v="30.04.1997"/>
    <n v="20670.68"/>
    <n v="18603.61"/>
    <s v="ZLI1"/>
    <n v="10"/>
    <n v="0"/>
    <n v="24516.880000000001"/>
    <n v="22065.190000000002"/>
    <s v="ZLIN"/>
    <n v="10"/>
    <n v="0"/>
    <n v="0"/>
    <n v="0"/>
    <m/>
    <m/>
    <m/>
  </r>
  <r>
    <s v="120611001755-0"/>
    <x v="39"/>
    <m/>
    <s v="PRENSA DE BANCO Y BASE GIRATORIA"/>
    <s v="30.04.1997"/>
    <n v="82225"/>
    <n v="74002.5"/>
    <s v="ZLI1"/>
    <n v="10"/>
    <n v="0"/>
    <n v="97524.78"/>
    <n v="87772.3"/>
    <s v="ZLIN"/>
    <n v="10"/>
    <n v="0"/>
    <n v="0"/>
    <n v="0"/>
    <m/>
    <m/>
    <m/>
  </r>
  <r>
    <s v="120611001756-0"/>
    <x v="39"/>
    <m/>
    <s v="PRENSA DE BANCO Y BASE GIRATORIA"/>
    <s v="30.04.1997"/>
    <n v="0"/>
    <n v="0"/>
    <s v="ZLI1"/>
    <n v="10"/>
    <n v="0"/>
    <n v="0"/>
    <n v="0"/>
    <s v="ZLIN"/>
    <n v="10"/>
    <n v="0"/>
    <n v="0"/>
    <n v="0"/>
    <m/>
    <m/>
    <m/>
  </r>
  <r>
    <s v="120611001757-0"/>
    <x v="39"/>
    <m/>
    <s v="ESCUADRA PARA MECANISMO 30.8 X 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58-0"/>
    <x v="39"/>
    <m/>
    <s v="ESCUADRA PARA MECANIC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59-0"/>
    <x v="39"/>
    <m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0-0"/>
    <x v="39"/>
    <m/>
    <s v="ESCUADRA PARA MECANIC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1-0"/>
    <x v="39"/>
    <m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2-0"/>
    <x v="39"/>
    <m/>
    <s v="ESCUADRA PARA MECANISMO 30.8 X12"/>
    <s v="30.04.1997"/>
    <n v="25113.93"/>
    <n v="22602.54"/>
    <s v="ZLI1"/>
    <n v="10"/>
    <n v="0"/>
    <n v="29786.880000000001"/>
    <n v="26808.190000000002"/>
    <s v="ZLIN"/>
    <n v="10"/>
    <n v="0"/>
    <n v="0"/>
    <n v="0"/>
    <m/>
    <m/>
    <m/>
  </r>
  <r>
    <s v="120611001763-0"/>
    <x v="39"/>
    <m/>
    <s v="LLAVE DE CANERIA PARA SEVICIO 36"/>
    <s v="30.04.1997"/>
    <n v="35272.800000000003"/>
    <n v="31745.520000000004"/>
    <s v="ZLI1"/>
    <n v="10"/>
    <n v="0"/>
    <n v="41836.07"/>
    <n v="37652.46"/>
    <s v="ZLIN"/>
    <n v="10"/>
    <n v="0"/>
    <n v="0"/>
    <n v="0"/>
    <m/>
    <m/>
    <m/>
  </r>
  <r>
    <s v="120611001764-0"/>
    <x v="39"/>
    <m/>
    <s v="TARRAJA ELECTRICA RIDGID"/>
    <s v="30.04.1997"/>
    <n v="1386383.63"/>
    <n v="1247568.44"/>
    <s v="ZLI1"/>
    <n v="10"/>
    <n v="0"/>
    <n v="1644351.78"/>
    <n v="1479916.6"/>
    <s v="ZLIN"/>
    <n v="10"/>
    <n v="0"/>
    <n v="0"/>
    <n v="0"/>
    <m/>
    <m/>
    <m/>
  </r>
  <r>
    <s v="120611001765-0"/>
    <x v="39"/>
    <m/>
    <s v="TARRAJA MANUAL"/>
    <s v="30.04.1997"/>
    <n v="290012.53000000003"/>
    <n v="261011.28000000003"/>
    <s v="ZLI1"/>
    <n v="10"/>
    <n v="0"/>
    <n v="343975.88"/>
    <n v="309578.29000000004"/>
    <s v="ZLIN"/>
    <n v="10"/>
    <n v="0"/>
    <n v="0"/>
    <n v="0"/>
    <m/>
    <m/>
    <m/>
  </r>
  <r>
    <s v="120611001766-0"/>
    <x v="39"/>
    <m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7-0"/>
    <x v="39"/>
    <m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8-0"/>
    <x v="39"/>
    <m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69-0"/>
    <x v="39"/>
    <m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0-0"/>
    <x v="39"/>
    <m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1-0"/>
    <x v="39"/>
    <m/>
    <s v="ACCESORIO COMPLETO PARA REPARACION"/>
    <s v="30.12.1996"/>
    <n v="174124.47"/>
    <n v="156712.01999999999"/>
    <s v="ZLI1"/>
    <n v="10"/>
    <n v="0"/>
    <n v="191114.63"/>
    <n v="172003.17"/>
    <s v="ZLIN"/>
    <n v="10"/>
    <n v="0"/>
    <n v="0"/>
    <n v="0"/>
    <m/>
    <m/>
    <m/>
  </r>
  <r>
    <s v="120611001772-0"/>
    <x v="39"/>
    <m/>
    <s v="CALENTADOR POR INDUCCION"/>
    <s v="30.12.1996"/>
    <n v="1322500"/>
    <n v="1190250"/>
    <s v="ZLI1"/>
    <n v="10"/>
    <n v="0"/>
    <n v="1451542.96"/>
    <n v="1306388.6599999999"/>
    <s v="ZLIN"/>
    <n v="10"/>
    <n v="0"/>
    <n v="0"/>
    <n v="0"/>
    <m/>
    <m/>
    <m/>
  </r>
  <r>
    <s v="120611001773-0"/>
    <x v="39"/>
    <m/>
    <s v="ESCUADRA DOS PIEZAS"/>
    <s v="30.10.1996"/>
    <n v="29066.53"/>
    <n v="26159.879999999997"/>
    <s v="ZLI1"/>
    <n v="10"/>
    <n v="0"/>
    <n v="31902.63"/>
    <n v="28712.370000000003"/>
    <s v="ZLIN"/>
    <n v="10"/>
    <n v="0"/>
    <n v="0"/>
    <n v="0"/>
    <m/>
    <m/>
    <m/>
  </r>
  <r>
    <s v="120611001774-0"/>
    <x v="39"/>
    <m/>
    <s v="PRENSA HIDRAULICA MEGA"/>
    <s v="30.09.1996"/>
    <n v="292568.94"/>
    <n v="263312.05"/>
    <s v="ZLI1"/>
    <n v="10"/>
    <n v="0"/>
    <n v="321116.3"/>
    <n v="289004.67"/>
    <s v="ZLIN"/>
    <n v="10"/>
    <n v="0"/>
    <n v="0"/>
    <n v="0"/>
    <m/>
    <m/>
    <m/>
  </r>
  <r>
    <s v="120611001775-0"/>
    <x v="39"/>
    <m/>
    <s v="GATA HIDRAULICA"/>
    <s v="30.09.1996"/>
    <n v="222539.8"/>
    <n v="200285.81999999998"/>
    <s v="ZLI1"/>
    <n v="10"/>
    <n v="0"/>
    <n v="244254.06"/>
    <n v="219828.65"/>
    <s v="ZLIN"/>
    <n v="10"/>
    <n v="0"/>
    <n v="0"/>
    <n v="0"/>
    <m/>
    <m/>
    <m/>
  </r>
  <r>
    <s v="120611001776-0"/>
    <x v="39"/>
    <m/>
    <s v="ESCALERA DE ALUMINIO 12 MTS"/>
    <s v="30.07.1996"/>
    <n v="120750"/>
    <n v="108675"/>
    <s v="ZLI1"/>
    <n v="10"/>
    <n v="0"/>
    <n v="132532.15"/>
    <n v="119278.94"/>
    <s v="ZLIN"/>
    <n v="10"/>
    <n v="0"/>
    <n v="0"/>
    <n v="0"/>
    <m/>
    <m/>
    <m/>
  </r>
  <r>
    <s v="120611001777-0"/>
    <x v="39"/>
    <m/>
    <s v="ESCALERA DE ALUMINIO 12 MTS"/>
    <s v="30.07.1996"/>
    <n v="120750"/>
    <n v="108675"/>
    <s v="ZLI1"/>
    <n v="10"/>
    <n v="0"/>
    <n v="132532.15"/>
    <n v="119278.94"/>
    <s v="ZLIN"/>
    <n v="10"/>
    <n v="0"/>
    <n v="0"/>
    <n v="0"/>
    <m/>
    <m/>
    <m/>
  </r>
  <r>
    <s v="120611001778-0"/>
    <x v="39"/>
    <m/>
    <s v="CAJA CUBO 22 PZ ESPIGAS 3/4 HAZET"/>
    <s v="30.06.1996"/>
    <n v="184000"/>
    <n v="165600"/>
    <s v="ZLI1"/>
    <n v="10"/>
    <n v="0"/>
    <n v="201953.79"/>
    <n v="181758.41"/>
    <s v="ZLIN"/>
    <n v="10"/>
    <n v="0"/>
    <n v="0"/>
    <n v="0"/>
    <m/>
    <m/>
    <m/>
  </r>
  <r>
    <s v="120611001779-0"/>
    <x v="39"/>
    <m/>
    <s v="EQUIPO P/LEVANTAR 1 1/2 TON"/>
    <s v="30.05.1996"/>
    <n v="150457.35"/>
    <n v="135411.61000000002"/>
    <s v="ZLI1"/>
    <n v="10"/>
    <n v="0"/>
    <n v="165138.17000000001"/>
    <n v="148624.35"/>
    <s v="ZLIN"/>
    <n v="10"/>
    <n v="0"/>
    <n v="0"/>
    <n v="0"/>
    <m/>
    <m/>
    <m/>
  </r>
  <r>
    <s v="120611001780-0"/>
    <x v="39"/>
    <m/>
    <s v="JUEGO SACATACOS DE CA?ERIA 5 PZS"/>
    <s v="30.04.1996"/>
    <n v="9417.35"/>
    <n v="8475.61"/>
    <s v="ZLI1"/>
    <n v="10"/>
    <n v="0"/>
    <n v="10336.18"/>
    <n v="9302.5600000000013"/>
    <s v="ZLIN"/>
    <n v="10"/>
    <n v="0"/>
    <n v="0"/>
    <n v="0"/>
    <m/>
    <m/>
    <m/>
  </r>
  <r>
    <s v="120611001781-0"/>
    <x v="39"/>
    <m/>
    <s v="LLAVES COROFIJAS 8-32 M HAZET"/>
    <s v="30.04.1996"/>
    <n v="73561.45"/>
    <n v="66205.3"/>
    <s v="ZLI1"/>
    <n v="10"/>
    <n v="0"/>
    <n v="80739.14"/>
    <n v="72665.23"/>
    <s v="ZLIN"/>
    <n v="10"/>
    <n v="0"/>
    <n v="0"/>
    <n v="0"/>
    <m/>
    <m/>
    <m/>
  </r>
  <r>
    <s v="120611001782-0"/>
    <x v="39"/>
    <m/>
    <s v="TALADRO ELECTRICO"/>
    <s v="30.04.1996"/>
    <n v="71509.649999999994"/>
    <n v="64358.679999999993"/>
    <s v="ZLI1"/>
    <n v="10"/>
    <n v="0"/>
    <n v="78487.13"/>
    <n v="70638.42"/>
    <s v="ZLIN"/>
    <n v="10"/>
    <n v="0"/>
    <n v="0"/>
    <n v="0"/>
    <m/>
    <m/>
    <m/>
  </r>
  <r>
    <s v="120611001783-0"/>
    <x v="39"/>
    <m/>
    <s v="TECLE DE 1 1/2 TONELADA"/>
    <s v="30.04.1996"/>
    <n v="281114.44"/>
    <n v="253003"/>
    <s v="ZLI1"/>
    <n v="10"/>
    <n v="0"/>
    <n v="363918.38"/>
    <n v="327526.54000000004"/>
    <s v="ZLIN"/>
    <n v="10"/>
    <n v="0"/>
    <n v="0"/>
    <n v="0"/>
    <m/>
    <m/>
    <m/>
  </r>
  <r>
    <s v="120611001784-0"/>
    <x v="39"/>
    <m/>
    <s v="ESMERIL MANO PARA METAL MOD 40235"/>
    <s v="30.04.1996"/>
    <n v="46400"/>
    <n v="41760"/>
    <s v="ZLI1"/>
    <n v="10"/>
    <n v="0"/>
    <n v="60105.41"/>
    <n v="54094.87"/>
    <s v="ZLIN"/>
    <n v="10"/>
    <n v="0"/>
    <n v="0"/>
    <n v="0"/>
    <m/>
    <m/>
    <m/>
  </r>
  <r>
    <s v="120611001786-0"/>
    <x v="39"/>
    <m/>
    <s v="CHAPEADORA CON MOTOR"/>
    <s v="31.12.1995"/>
    <n v="110400"/>
    <n v="99360"/>
    <s v="ZLI1"/>
    <n v="10"/>
    <n v="0"/>
    <n v="102740.66"/>
    <n v="92466.59"/>
    <s v="ZLIN"/>
    <n v="10"/>
    <n v="0"/>
    <n v="0"/>
    <n v="0"/>
    <m/>
    <m/>
    <m/>
  </r>
  <r>
    <s v="120611001787-0"/>
    <x v="39"/>
    <m/>
    <s v="CORTADORA DE CESPED"/>
    <s v="31.12.1995"/>
    <n v="80260"/>
    <n v="72234"/>
    <s v="ZLI1"/>
    <n v="10"/>
    <n v="0"/>
    <n v="74691.69"/>
    <n v="67222.52"/>
    <s v="ZLIN"/>
    <n v="10"/>
    <n v="0"/>
    <n v="0"/>
    <n v="0"/>
    <m/>
    <m/>
    <m/>
  </r>
  <r>
    <s v="120611001788-0"/>
    <x v="39"/>
    <m/>
    <s v="CORTADORA DE CESPED"/>
    <s v="31.12.1995"/>
    <n v="112815"/>
    <n v="101533.5"/>
    <s v="ZLI1"/>
    <n v="10"/>
    <n v="0"/>
    <n v="104988.09"/>
    <n v="94489.279999999999"/>
    <s v="ZLIN"/>
    <n v="10"/>
    <n v="0"/>
    <n v="0"/>
    <n v="0"/>
    <m/>
    <m/>
    <m/>
  </r>
  <r>
    <s v="120611001789-0"/>
    <x v="39"/>
    <m/>
    <s v="CHAPEADORA MOCHILA"/>
    <s v="31.12.1995"/>
    <n v="115750"/>
    <n v="104175"/>
    <s v="ZLI1"/>
    <n v="10"/>
    <n v="0"/>
    <n v="107719.47"/>
    <n v="96947.520000000004"/>
    <s v="ZLIN"/>
    <n v="10"/>
    <n v="0"/>
    <n v="0"/>
    <n v="0"/>
    <m/>
    <m/>
    <m/>
  </r>
  <r>
    <s v="120611001790-0"/>
    <x v="39"/>
    <m/>
    <s v="ESMERIL MANUAL HITACHI"/>
    <s v="30.11.1995"/>
    <n v="25000"/>
    <n v="22500"/>
    <s v="ZLI1"/>
    <n v="10"/>
    <n v="0"/>
    <n v="23265.53"/>
    <n v="20938.98"/>
    <s v="ZLIN"/>
    <n v="10"/>
    <n v="0"/>
    <n v="0"/>
    <n v="0"/>
    <m/>
    <m/>
    <m/>
  </r>
  <r>
    <s v="120611001791-0"/>
    <x v="39"/>
    <m/>
    <s v="JUEGO EXPANDER"/>
    <s v="01.07.1995"/>
    <n v="752163.95"/>
    <n v="676947.55999999994"/>
    <s v="ZLI1"/>
    <n v="10"/>
    <n v="0"/>
    <n v="699980.4"/>
    <n v="629982.36"/>
    <s v="ZLIN"/>
    <n v="10"/>
    <n v="0"/>
    <n v="0"/>
    <n v="0"/>
    <m/>
    <m/>
    <m/>
  </r>
  <r>
    <s v="120611001792-0"/>
    <x v="39"/>
    <m/>
    <s v="ESMERILADORA METABO S 44153185"/>
    <s v="01.06.1995"/>
    <n v="0"/>
    <n v="0"/>
    <s v="ZLI1"/>
    <n v="10"/>
    <n v="0"/>
    <n v="0"/>
    <n v="0"/>
    <s v="ZLIN"/>
    <n v="10"/>
    <n v="0"/>
    <n v="0"/>
    <n v="0"/>
    <m/>
    <m/>
    <m/>
  </r>
  <r>
    <s v="120611001793-0"/>
    <x v="39"/>
    <m/>
    <s v="ESMERILADORA METABO S 44158187"/>
    <s v="01.06.1995"/>
    <n v="0"/>
    <n v="0"/>
    <s v="ZLI1"/>
    <n v="10"/>
    <n v="0"/>
    <n v="0"/>
    <n v="0"/>
    <s v="ZLIN"/>
    <n v="10"/>
    <n v="0"/>
    <n v="0"/>
    <n v="0"/>
    <m/>
    <m/>
    <m/>
  </r>
  <r>
    <s v="120611001794-0"/>
    <x v="39"/>
    <m/>
    <s v="ESMERIL ML ELEC HILTI GH450"/>
    <s v="01.05.1995"/>
    <n v="42860"/>
    <n v="38574"/>
    <s v="ZLI1"/>
    <n v="10"/>
    <n v="0"/>
    <n v="39886.410000000003"/>
    <n v="35897.770000000004"/>
    <s v="ZLIN"/>
    <n v="10"/>
    <n v="0"/>
    <n v="0"/>
    <n v="0"/>
    <m/>
    <m/>
    <m/>
  </r>
  <r>
    <s v="120611001795-0"/>
    <x v="39"/>
    <m/>
    <s v="ESMERIL ML ELECT  HILTI HG450"/>
    <s v="01.05.1995"/>
    <n v="0"/>
    <n v="0"/>
    <s v="ZLI1"/>
    <n v="10"/>
    <n v="0"/>
    <n v="0"/>
    <n v="0"/>
    <s v="ZLIN"/>
    <n v="10"/>
    <n v="0"/>
    <n v="0"/>
    <n v="0"/>
    <m/>
    <m/>
    <m/>
  </r>
  <r>
    <s v="120611001796-0"/>
    <x v="39"/>
    <m/>
    <s v="ESMERIL ML ELECT HILTI HG 450"/>
    <s v="01.05.1995"/>
    <n v="0"/>
    <n v="0"/>
    <s v="ZLI1"/>
    <n v="10"/>
    <n v="0"/>
    <n v="0"/>
    <n v="0"/>
    <s v="ZLIN"/>
    <n v="10"/>
    <n v="0"/>
    <n v="0"/>
    <n v="0"/>
    <m/>
    <m/>
    <m/>
  </r>
  <r>
    <s v="120611001797-0"/>
    <x v="39"/>
    <m/>
    <s v="TALADRO MAKITA DE 3,8-"/>
    <s v="01.04.1995"/>
    <n v="19628.75"/>
    <n v="17665.88"/>
    <s v="ZLI1"/>
    <n v="10"/>
    <n v="0"/>
    <n v="18266.88"/>
    <n v="16440.190000000002"/>
    <s v="ZLIN"/>
    <n v="10"/>
    <n v="0"/>
    <n v="0"/>
    <n v="0"/>
    <m/>
    <m/>
    <m/>
  </r>
  <r>
    <s v="120611001798-0"/>
    <x v="39"/>
    <m/>
    <s v="ESMERIL GRANDE"/>
    <s v="01.04.1995"/>
    <n v="81987"/>
    <n v="73788.3"/>
    <s v="ZLI1"/>
    <n v="10"/>
    <n v="0"/>
    <n v="76298.86"/>
    <n v="68668.97"/>
    <s v="ZLIN"/>
    <n v="10"/>
    <n v="0"/>
    <n v="0"/>
    <n v="0"/>
    <m/>
    <m/>
    <m/>
  </r>
  <r>
    <s v="120611001799-0"/>
    <x v="39"/>
    <m/>
    <s v="PRENSA PARA BANCO INGLESA"/>
    <s v="01.03.1995"/>
    <n v="10972"/>
    <n v="9874.7999999999993"/>
    <s v="ZLI1"/>
    <n v="10"/>
    <n v="0"/>
    <n v="10210.74"/>
    <n v="9189.67"/>
    <s v="ZLIN"/>
    <n v="10"/>
    <n v="0"/>
    <n v="0"/>
    <n v="0"/>
    <m/>
    <m/>
    <m/>
  </r>
  <r>
    <s v="120611001800-0"/>
    <x v="39"/>
    <m/>
    <s v="CAJA DE REGISTRO CON TAPA"/>
    <s v="30.12.1996"/>
    <n v="338675"/>
    <n v="289567.11"/>
    <s v="ZLI1"/>
    <n v="10"/>
    <n v="0"/>
    <n v="992451.44"/>
    <n v="992451.44"/>
    <s v="ZLIN"/>
    <n v="20"/>
    <n v="0"/>
    <n v="0"/>
    <n v="0"/>
    <m/>
    <m/>
    <m/>
  </r>
  <r>
    <s v="120611001801-0"/>
    <x v="39"/>
    <m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2-0"/>
    <x v="39"/>
    <m/>
    <s v="VIBRADORES PARA MEZCLAS DE CONCRETO"/>
    <s v="31.05.2008"/>
    <n v="1688583.5"/>
    <n v="1519725.15"/>
    <s v="ZLI1"/>
    <n v="10"/>
    <n v="0"/>
    <n v="245336.24"/>
    <n v="245336.24"/>
    <s v="ZLIN"/>
    <n v="10"/>
    <n v="0"/>
    <n v="0"/>
    <n v="0"/>
    <m/>
    <m/>
    <m/>
  </r>
  <r>
    <s v="120611001803-0"/>
    <x v="39"/>
    <m/>
    <s v="CORTADOR DE CONCRETO"/>
    <s v="31.05.2008"/>
    <n v="879000"/>
    <n v="791100"/>
    <s v="ZLI1"/>
    <n v="10"/>
    <n v="0"/>
    <n v="127710.91"/>
    <n v="127710.91"/>
    <s v="ZLIN"/>
    <n v="10"/>
    <n v="0"/>
    <n v="0"/>
    <n v="0"/>
    <m/>
    <m/>
    <m/>
  </r>
  <r>
    <s v="120611001804-0"/>
    <x v="39"/>
    <m/>
    <s v="CORTADORA ELECTRICA"/>
    <s v="30.09.2008"/>
    <n v="17753125.100000001"/>
    <n v="15977812.590000002"/>
    <s v="ZLI1"/>
    <n v="10"/>
    <n v="0"/>
    <n v="15874.52"/>
    <n v="15874.52"/>
    <s v="ZLIN"/>
    <n v="10"/>
    <n v="0"/>
    <n v="0"/>
    <n v="0"/>
    <m/>
    <m/>
    <m/>
  </r>
  <r>
    <s v="120611001805-0"/>
    <x v="39"/>
    <m/>
    <s v="AMOLADORA"/>
    <s v="30.09.2007"/>
    <n v="62950"/>
    <n v="56655"/>
    <s v="ZLI1"/>
    <n v="10"/>
    <n v="0"/>
    <n v="19167.45"/>
    <n v="19167.45"/>
    <s v="ZLIN"/>
    <n v="10"/>
    <n v="0"/>
    <n v="0"/>
    <n v="0"/>
    <m/>
    <m/>
    <m/>
  </r>
  <r>
    <s v="120611001806-0"/>
    <x v="39"/>
    <m/>
    <s v="AMOLADORA"/>
    <s v="30.09.2007"/>
    <n v="62950"/>
    <n v="56655"/>
    <s v="ZLI1"/>
    <n v="10"/>
    <n v="0"/>
    <n v="19167.45"/>
    <n v="19167.45"/>
    <s v="ZLIN"/>
    <n v="10"/>
    <n v="0"/>
    <n v="0"/>
    <n v="0"/>
    <m/>
    <m/>
    <m/>
  </r>
  <r>
    <s v="120611001807-0"/>
    <x v="39"/>
    <m/>
    <s v="TRONZADORA DE ACERO"/>
    <s v="30.09.2007"/>
    <n v="452123"/>
    <n v="406910.7"/>
    <s v="ZLI1"/>
    <n v="10"/>
    <n v="0"/>
    <n v="137665.4"/>
    <n v="137665.4"/>
    <s v="ZLIN"/>
    <n v="10"/>
    <n v="0"/>
    <n v="0"/>
    <n v="0"/>
    <m/>
    <m/>
    <m/>
  </r>
  <r>
    <s v="120611001808-0"/>
    <x v="39"/>
    <m/>
    <s v="MOTOR PARA EXPANDIR TUBOS"/>
    <s v="31.05.2004"/>
    <n v="1356000"/>
    <n v="1186507.46"/>
    <s v="ZLI1"/>
    <n v="15"/>
    <n v="0"/>
    <n v="1090944.8400000001"/>
    <n v="1059210.8"/>
    <s v="ZLIN"/>
    <n v="15"/>
    <n v="0"/>
    <n v="0"/>
    <n v="0"/>
    <m/>
    <m/>
    <m/>
  </r>
  <r>
    <s v="120611001820-0"/>
    <x v="39"/>
    <m/>
    <s v="PRENSA DE BANCO"/>
    <s v="31.01.2006"/>
    <n v="520691.67"/>
    <n v="467021.39"/>
    <s v="ZLI1"/>
    <n v="15"/>
    <n v="0"/>
    <n v="231968.97"/>
    <n v="231968.97"/>
    <s v="ZLIN"/>
    <n v="10"/>
    <n v="0"/>
    <n v="0"/>
    <n v="0"/>
    <m/>
    <m/>
    <m/>
  </r>
  <r>
    <s v="120611001821-0"/>
    <x v="39"/>
    <m/>
    <s v="PRENSA DE BANCO"/>
    <s v="31.01.2006"/>
    <n v="520691.66"/>
    <n v="467021.38"/>
    <s v="ZLI1"/>
    <n v="15"/>
    <n v="0"/>
    <n v="231968.96"/>
    <n v="231968.96"/>
    <s v="ZLIN"/>
    <n v="10"/>
    <n v="0"/>
    <n v="0"/>
    <n v="0"/>
    <m/>
    <m/>
    <m/>
  </r>
  <r>
    <s v="120611001831-0"/>
    <x v="39"/>
    <m/>
    <s v="MAQUINA DE PULL LIFT 1 1/2 TON."/>
    <s v="31.08.2006"/>
    <n v="140943"/>
    <n v="122869.14"/>
    <s v="ZLI1"/>
    <n v="15"/>
    <n v="0"/>
    <n v="62790.31"/>
    <n v="62790.31"/>
    <s v="ZLIN"/>
    <n v="10"/>
    <n v="0"/>
    <n v="0"/>
    <n v="0"/>
    <m/>
    <m/>
    <m/>
  </r>
  <r>
    <s v="120611001832-0"/>
    <x v="39"/>
    <m/>
    <s v="CARRETILLA CUNETA KILOMETROS CON RU"/>
    <s v="31.12.2006"/>
    <n v="107368"/>
    <n v="91799.64"/>
    <s v="ZLI1"/>
    <n v="15"/>
    <n v="0"/>
    <n v="47832.62"/>
    <n v="47832.62"/>
    <s v="ZLIN"/>
    <n v="10"/>
    <n v="0"/>
    <n v="0"/>
    <n v="0"/>
    <m/>
    <m/>
    <m/>
  </r>
  <r>
    <s v="120611001833-0"/>
    <x v="39"/>
    <m/>
    <s v="TERMOMETRO INFRARROJO"/>
    <s v="30.10.2006"/>
    <n v="332877"/>
    <n v="287463.07"/>
    <s v="ZLI1"/>
    <n v="15"/>
    <n v="0"/>
    <n v="148297.22"/>
    <n v="148297.22"/>
    <s v="ZLIN"/>
    <n v="10"/>
    <n v="0"/>
    <n v="0"/>
    <n v="0"/>
    <m/>
    <m/>
    <m/>
  </r>
  <r>
    <s v="120611001834-0"/>
    <x v="39"/>
    <m/>
    <s v="PRENSA DE BANCO"/>
    <s v="28.02.2007"/>
    <n v="170173"/>
    <n v="143980.16"/>
    <s v="ZLI1"/>
    <n v="15"/>
    <n v="0"/>
    <n v="51815.4"/>
    <n v="51815.4"/>
    <s v="ZLIN"/>
    <n v="10"/>
    <n v="0"/>
    <n v="0"/>
    <n v="0"/>
    <m/>
    <m/>
    <m/>
  </r>
  <r>
    <s v="120611001835-0"/>
    <x v="39"/>
    <m/>
    <s v="CARRETA PARA TRANSPORTE MATERIALES"/>
    <s v="31.12.2006"/>
    <n v="21118615"/>
    <n v="18056415.829999998"/>
    <s v="ZLI1"/>
    <n v="15"/>
    <n v="0"/>
    <n v="9408377.2300000004"/>
    <n v="9408377.2300000004"/>
    <s v="ZLIN"/>
    <n v="10"/>
    <n v="0"/>
    <n v="0"/>
    <n v="0"/>
    <m/>
    <m/>
    <m/>
  </r>
  <r>
    <s v="120611001836-0"/>
    <x v="39"/>
    <m/>
    <s v="CAJA MOVIL CON KIT P/ DERRAME DE CO"/>
    <s v="30.11.2008"/>
    <n v="991000"/>
    <n v="891900"/>
    <s v="ZLI1"/>
    <n v="10"/>
    <n v="0"/>
    <n v="143983.53"/>
    <n v="96349.03"/>
    <s v="ZLIN"/>
    <n v="15"/>
    <n v="0"/>
    <n v="0"/>
    <n v="0"/>
    <m/>
    <m/>
    <m/>
  </r>
  <r>
    <s v="120611001837-0"/>
    <x v="39"/>
    <m/>
    <s v="CAJA MOVIL CON KIT P/DERRAME DE COM"/>
    <s v="30.11.2008"/>
    <n v="991000"/>
    <n v="891900"/>
    <s v="ZLI1"/>
    <n v="10"/>
    <n v="0"/>
    <n v="143983.53"/>
    <n v="96349.03"/>
    <s v="ZLIN"/>
    <n v="15"/>
    <n v="0"/>
    <n v="0"/>
    <n v="0"/>
    <m/>
    <m/>
    <m/>
  </r>
  <r>
    <s v="120611001838-0"/>
    <x v="39"/>
    <m/>
    <s v="CAJA MOVIL CON KIT P/ DERRAME DE CO"/>
    <s v="30.11.2008"/>
    <n v="991000"/>
    <n v="891900"/>
    <s v="ZLI1"/>
    <n v="10"/>
    <n v="0"/>
    <n v="143983.53"/>
    <n v="96349.03"/>
    <s v="ZLIN"/>
    <n v="15"/>
    <n v="0"/>
    <n v="0"/>
    <n v="0"/>
    <m/>
    <m/>
    <m/>
  </r>
  <r>
    <s v="120611001839-0"/>
    <x v="39"/>
    <m/>
    <s v="CAJA MOVIL CON KIT P/ DERRAME DE CO"/>
    <s v="30.11.2008"/>
    <n v="991000"/>
    <n v="891900"/>
    <s v="ZLI1"/>
    <n v="10"/>
    <n v="0"/>
    <n v="143983.53"/>
    <n v="96349.03"/>
    <s v="ZLIN"/>
    <n v="15"/>
    <n v="0"/>
    <n v="0"/>
    <n v="0"/>
    <m/>
    <m/>
    <m/>
  </r>
  <r>
    <s v="120611001840-0"/>
    <x v="39"/>
    <m/>
    <s v="CAJA MOVIL CON KIT P/ DERRAME DE CO"/>
    <s v="30.11.2008"/>
    <n v="991000"/>
    <n v="891900"/>
    <s v="ZLI1"/>
    <n v="10"/>
    <n v="0"/>
    <n v="143983.53"/>
    <n v="96349.03"/>
    <s v="ZLIN"/>
    <n v="15"/>
    <n v="0"/>
    <n v="0"/>
    <n v="0"/>
    <m/>
    <m/>
    <m/>
  </r>
  <r>
    <s v="120611001841-0"/>
    <x v="39"/>
    <m/>
    <s v="CAJAS MOVILES CON KIT P/ DERRAME DE"/>
    <s v="31.12.2008"/>
    <n v="991000"/>
    <n v="891900"/>
    <s v="ZLI1"/>
    <n v="10"/>
    <n v="0"/>
    <n v="143983.53"/>
    <n v="96449.209999999992"/>
    <s v="ZLIN"/>
    <n v="15"/>
    <n v="0"/>
    <n v="0"/>
    <n v="0"/>
    <m/>
    <m/>
    <m/>
  </r>
  <r>
    <s v="120611001842-0"/>
    <x v="39"/>
    <m/>
    <s v="CAJAS MOVILES CON KIT P/ DERRAME DE"/>
    <s v="31.12.2008"/>
    <n v="991000"/>
    <n v="891900"/>
    <s v="ZLI1"/>
    <n v="10"/>
    <n v="0"/>
    <n v="143983.53"/>
    <n v="96449.209999999992"/>
    <s v="ZLIN"/>
    <n v="15"/>
    <n v="0"/>
    <n v="0"/>
    <n v="0"/>
    <m/>
    <m/>
    <m/>
  </r>
  <r>
    <s v="120611001843-0"/>
    <x v="39"/>
    <m/>
    <s v="CAJAS MOVILES CON KIT P/ DERRAME DE"/>
    <s v="31.12.2008"/>
    <n v="991000"/>
    <n v="891900"/>
    <s v="ZLI1"/>
    <n v="10"/>
    <n v="0"/>
    <n v="143983.53"/>
    <n v="96449.209999999992"/>
    <s v="ZLIN"/>
    <n v="15"/>
    <n v="0"/>
    <n v="0"/>
    <n v="0"/>
    <m/>
    <m/>
    <m/>
  </r>
  <r>
    <s v="120611001844-0"/>
    <x v="39"/>
    <m/>
    <s v="SENSOR DE LLUVIA"/>
    <s v="31.12.2008"/>
    <n v="428553.75"/>
    <n v="257132.25"/>
    <s v="ZLI1"/>
    <n v="15"/>
    <n v="0"/>
    <n v="62265.07"/>
    <n v="41709.050000000003"/>
    <s v="ZLIN"/>
    <n v="15"/>
    <n v="0"/>
    <n v="0"/>
    <n v="0"/>
    <m/>
    <m/>
    <m/>
  </r>
  <r>
    <s v="120611001845-0"/>
    <x v="39"/>
    <m/>
    <s v="SENSOR DE LLUVIA"/>
    <s v="31.12.2008"/>
    <n v="428553.75"/>
    <n v="257132.25"/>
    <s v="ZLI1"/>
    <n v="15"/>
    <n v="0"/>
    <n v="62265.07"/>
    <n v="41709.050000000003"/>
    <s v="ZLIN"/>
    <n v="15"/>
    <n v="0"/>
    <n v="0"/>
    <n v="0"/>
    <m/>
    <m/>
    <m/>
  </r>
  <r>
    <s v="120611001846-0"/>
    <x v="39"/>
    <m/>
    <s v="SENSOR DE LLUVIA"/>
    <s v="31.12.2008"/>
    <n v="428553.75"/>
    <n v="257132.25"/>
    <s v="ZLI1"/>
    <n v="15"/>
    <n v="0"/>
    <n v="62265.07"/>
    <n v="41709.050000000003"/>
    <s v="ZLIN"/>
    <n v="15"/>
    <n v="0"/>
    <n v="0"/>
    <n v="0"/>
    <m/>
    <m/>
    <m/>
  </r>
  <r>
    <s v="120611001847-0"/>
    <x v="39"/>
    <m/>
    <s v="SENSOR DE LLUVIA"/>
    <s v="31.12.2008"/>
    <n v="428553.75"/>
    <n v="257132.25"/>
    <s v="ZLI1"/>
    <n v="15"/>
    <n v="0"/>
    <n v="62265.07"/>
    <n v="41709.050000000003"/>
    <s v="ZLIN"/>
    <n v="15"/>
    <n v="0"/>
    <n v="0"/>
    <n v="0"/>
    <m/>
    <m/>
    <m/>
  </r>
  <r>
    <s v="120611001848-0"/>
    <x v="39"/>
    <m/>
    <s v="SENSOR DE VELOCIDAD DEL VIENTO"/>
    <s v="31.12.2008"/>
    <n v="290184"/>
    <n v="174110.4"/>
    <s v="ZLI1"/>
    <n v="15"/>
    <n v="0"/>
    <n v="42161.15"/>
    <n v="28242.18"/>
    <s v="ZLIN"/>
    <n v="15"/>
    <n v="0"/>
    <n v="0"/>
    <n v="0"/>
    <m/>
    <m/>
    <m/>
  </r>
  <r>
    <s v="120611001849-0"/>
    <x v="39"/>
    <m/>
    <s v="SENSOR DE VELOCIDAD DEL VIENTO"/>
    <s v="31.12.2008"/>
    <n v="290184"/>
    <n v="174110.4"/>
    <s v="ZLI1"/>
    <n v="15"/>
    <n v="0"/>
    <n v="42161.15"/>
    <n v="28242.18"/>
    <s v="ZLIN"/>
    <n v="15"/>
    <n v="0"/>
    <n v="0"/>
    <n v="0"/>
    <m/>
    <m/>
    <m/>
  </r>
  <r>
    <s v="120611001850-0"/>
    <x v="39"/>
    <m/>
    <s v="SENSOR DE VELOCIDAD DEL VIENTO"/>
    <s v="31.12.2008"/>
    <n v="290184"/>
    <n v="174110.4"/>
    <s v="ZLI1"/>
    <n v="15"/>
    <n v="0"/>
    <n v="42161.15"/>
    <n v="28242.18"/>
    <s v="ZLIN"/>
    <n v="15"/>
    <n v="0"/>
    <n v="0"/>
    <n v="0"/>
    <m/>
    <m/>
    <m/>
  </r>
  <r>
    <s v="120611001851-0"/>
    <x v="39"/>
    <m/>
    <s v="SENSOR DE VELOCIDAD DEL VIENTO"/>
    <s v="31.12.2008"/>
    <n v="290184"/>
    <n v="174110.4"/>
    <s v="ZLI1"/>
    <n v="15"/>
    <n v="0"/>
    <n v="42161.15"/>
    <n v="28242.18"/>
    <s v="ZLIN"/>
    <n v="15"/>
    <n v="0"/>
    <n v="0"/>
    <n v="0"/>
    <m/>
    <m/>
    <m/>
  </r>
  <r>
    <s v="120611001852-0"/>
    <x v="39"/>
    <m/>
    <s v="SENSOR DE DIRECCIÓN DEL VIENTO"/>
    <s v="31.12.2008"/>
    <n v="686470.5"/>
    <n v="411882.3"/>
    <s v="ZLI1"/>
    <n v="15"/>
    <n v="0"/>
    <n v="99738.1"/>
    <n v="66810.830000000016"/>
    <s v="ZLIN"/>
    <n v="15"/>
    <n v="0"/>
    <n v="0"/>
    <n v="0"/>
    <m/>
    <m/>
    <m/>
  </r>
  <r>
    <s v="120611001853-0"/>
    <x v="39"/>
    <m/>
    <s v="SENSOR DE DIRECCIÓN DEL VIENTO"/>
    <s v="31.12.2008"/>
    <n v="686470.5"/>
    <n v="411882.3"/>
    <s v="ZLI1"/>
    <n v="15"/>
    <n v="0"/>
    <n v="99738.1"/>
    <n v="66810.830000000016"/>
    <s v="ZLIN"/>
    <n v="15"/>
    <n v="0"/>
    <n v="0"/>
    <n v="0"/>
    <m/>
    <m/>
    <m/>
  </r>
  <r>
    <s v="120611001854-0"/>
    <x v="39"/>
    <m/>
    <s v="COMPRESOR Y BASCULA ( FINCA ESSO OIL)"/>
    <s v="30.06.2008"/>
    <n v="6513592.1699999999"/>
    <n v="5862232.9500000002"/>
    <s v="ZLI1"/>
    <n v="10"/>
    <n v="0"/>
    <n v="946367.28"/>
    <n v="946367.28"/>
    <s v="ZLIN"/>
    <n v="10"/>
    <n v="0"/>
    <n v="0"/>
    <n v="0"/>
    <m/>
    <m/>
    <m/>
  </r>
  <r>
    <s v="120611001862-0"/>
    <x v="39"/>
    <m/>
    <s v="CAJA DE DERRAMES MOVIL"/>
    <s v="31.07.2007"/>
    <n v="485000"/>
    <n v="436500"/>
    <s v="ZLI1"/>
    <n v="10"/>
    <n v="0"/>
    <n v="147676.01"/>
    <n v="111845.13"/>
    <s v="ZLIN"/>
    <n v="15"/>
    <n v="0"/>
    <n v="0"/>
    <n v="0"/>
    <m/>
    <m/>
    <m/>
  </r>
  <r>
    <s v="120611001863-0"/>
    <x v="39"/>
    <m/>
    <s v="GATA HIDRAULICA"/>
    <s v="31.03.2007"/>
    <n v="376766"/>
    <n v="317048.59999999998"/>
    <s v="ZLI1"/>
    <n v="15"/>
    <n v="0"/>
    <n v="114720.19"/>
    <n v="114720.19"/>
    <s v="ZLIN"/>
    <n v="10"/>
    <n v="0"/>
    <n v="0"/>
    <n v="0"/>
    <m/>
    <m/>
    <m/>
  </r>
  <r>
    <s v="120611001864-0"/>
    <x v="39"/>
    <m/>
    <s v="PROBADOR DE LINEAS TELEFONICAS"/>
    <s v="30.11.2007"/>
    <n v="173975.5"/>
    <n v="139583.91"/>
    <s v="ZLI1"/>
    <n v="15"/>
    <n v="0"/>
    <n v="52973.2"/>
    <n v="52973.2"/>
    <s v="ZLIN"/>
    <n v="10"/>
    <n v="0"/>
    <n v="0"/>
    <n v="0"/>
    <m/>
    <m/>
    <m/>
  </r>
  <r>
    <s v="120611001865-0"/>
    <x v="39"/>
    <m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6-0"/>
    <x v="39"/>
    <m/>
    <s v="ROTULADORA PORTATIL"/>
    <s v="30.11.2007"/>
    <n v="412823"/>
    <n v="371540.7"/>
    <s v="ZLI1"/>
    <n v="10"/>
    <n v="0"/>
    <n v="125699.07"/>
    <n v="125699.07"/>
    <s v="ZLIN"/>
    <n v="10"/>
    <n v="0"/>
    <n v="0"/>
    <n v="0"/>
    <m/>
    <m/>
    <m/>
  </r>
  <r>
    <s v="120611001867-0"/>
    <x v="39"/>
    <m/>
    <s v="PROBADOR DE AISLAMIENTO MEGGER"/>
    <s v="30.11.2007"/>
    <n v="499057"/>
    <n v="400403.05"/>
    <s v="ZLI1"/>
    <n v="15"/>
    <n v="0"/>
    <n v="151956.18"/>
    <n v="151956.18"/>
    <s v="ZLIN"/>
    <n v="10"/>
    <n v="0"/>
    <n v="0"/>
    <n v="0"/>
    <m/>
    <m/>
    <m/>
  </r>
  <r>
    <s v="120611001868-0"/>
    <x v="39"/>
    <m/>
    <s v="PALANCA DE LEVANTAMIENTO DE DOS TON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69-0"/>
    <x v="39"/>
    <m/>
    <s v="PALANCA DE LAVANTAMIENTO DOS TONELA"/>
    <s v="31.12.2007"/>
    <n v="147131.63"/>
    <n v="132418.47"/>
    <s v="ZLI1"/>
    <n v="10"/>
    <n v="0"/>
    <n v="44799.61"/>
    <n v="44799.61"/>
    <s v="ZLIN"/>
    <n v="10"/>
    <n v="0"/>
    <n v="0"/>
    <n v="0"/>
    <m/>
    <m/>
    <m/>
  </r>
  <r>
    <s v="120611001870-0"/>
    <x v="39"/>
    <m/>
    <s v="ROMPEDOR ELECTRONEUMATICO"/>
    <s v="30.09.2007"/>
    <n v="1228901"/>
    <n v="1106010.8999999999"/>
    <s v="ZLI1"/>
    <n v="10"/>
    <n v="0"/>
    <n v="374183.91"/>
    <n v="374183.91"/>
    <s v="ZLIN"/>
    <n v="10"/>
    <n v="0"/>
    <n v="0"/>
    <n v="0"/>
    <m/>
    <m/>
    <m/>
  </r>
  <r>
    <s v="120611001871-0"/>
    <x v="39"/>
    <m/>
    <s v="LIMPIADOR DE TUBOS NEUMÀTICO DE SER"/>
    <s v="31.05.2008"/>
    <n v="2825000"/>
    <n v="2542500"/>
    <s v="ZLI1"/>
    <n v="10"/>
    <n v="0"/>
    <n v="410447.5"/>
    <n v="410447.5"/>
    <s v="ZLIN"/>
    <n v="10"/>
    <n v="0"/>
    <n v="0"/>
    <n v="0"/>
    <m/>
    <m/>
    <m/>
  </r>
  <r>
    <s v="120611001872-0"/>
    <x v="39"/>
    <m/>
    <s v="SIERRA CALADORA, VELOCIDAD VARIABLE"/>
    <s v="29.02.2008"/>
    <n v="150498"/>
    <n v="135448.20000000001"/>
    <s v="ZLI1"/>
    <n v="10"/>
    <n v="0"/>
    <n v="21866.03"/>
    <n v="21866.03"/>
    <s v="ZLIN"/>
    <n v="10"/>
    <n v="0"/>
    <n v="0"/>
    <n v="0"/>
    <m/>
    <m/>
    <m/>
  </r>
  <r>
    <s v="120611001873-0"/>
    <x v="39"/>
    <m/>
    <s v="SIERRA CIRCULAR MANUAL"/>
    <s v="31.05.2008"/>
    <n v="150811"/>
    <n v="135729.9"/>
    <s v="ZLI1"/>
    <n v="10"/>
    <n v="0"/>
    <n v="21911.51"/>
    <n v="21911.51"/>
    <s v="ZLIN"/>
    <n v="10"/>
    <n v="0"/>
    <n v="0"/>
    <n v="0"/>
    <m/>
    <m/>
    <m/>
  </r>
  <r>
    <s v="120611001874-0"/>
    <x v="39"/>
    <m/>
    <s v="LIMPIADOR DE DESAGUES"/>
    <s v="31.01.2008"/>
    <n v="127100"/>
    <n v="114390"/>
    <s v="ZLI1"/>
    <n v="10"/>
    <n v="0"/>
    <n v="18466.509999999998"/>
    <n v="18466.509999999998"/>
    <s v="ZLIN"/>
    <n v="10"/>
    <n v="0"/>
    <n v="0"/>
    <n v="0"/>
    <m/>
    <m/>
    <m/>
  </r>
  <r>
    <s v="120611001875-0"/>
    <x v="39"/>
    <m/>
    <s v="MARTILLO DEMOLADOR NEUMATICO"/>
    <s v="31.12.2007"/>
    <n v="616410"/>
    <n v="554769"/>
    <s v="ZLI1"/>
    <n v="10"/>
    <n v="0"/>
    <n v="187688.6"/>
    <n v="187688.6"/>
    <s v="ZLIN"/>
    <n v="10"/>
    <n v="0"/>
    <n v="0"/>
    <n v="0"/>
    <m/>
    <m/>
    <m/>
  </r>
  <r>
    <s v="120611001876-0"/>
    <x v="39"/>
    <m/>
    <s v="Prensa para tubos forma de &quot;C&quot;"/>
    <s v="06.08.2009"/>
    <n v="497358.4"/>
    <n v="378119.92000000004"/>
    <s v="ZLIN"/>
    <n v="15"/>
    <n v="0"/>
    <n v="50090.11"/>
    <n v="46785.35"/>
    <s v="ZLIN"/>
    <n v="10"/>
    <n v="0"/>
    <n v="0"/>
    <n v="0"/>
    <m/>
    <m/>
    <m/>
  </r>
  <r>
    <s v="120611001877-0"/>
    <x v="39"/>
    <m/>
    <s v="Prensa para tubos forma de &quot;C&quot;"/>
    <s v="06.08.2009"/>
    <n v="497358.4"/>
    <n v="378119.92000000004"/>
    <s v="ZLIN"/>
    <n v="15"/>
    <n v="0"/>
    <n v="50090.11"/>
    <n v="46785.35"/>
    <s v="ZLIN"/>
    <n v="10"/>
    <n v="0"/>
    <n v="0"/>
    <n v="0"/>
    <m/>
    <m/>
    <m/>
  </r>
  <r>
    <s v="120611001878-0"/>
    <x v="39"/>
    <m/>
    <s v="Prensa para tubos forma de &quot;C&quot;"/>
    <s v="06.08.2009"/>
    <n v="497358.4"/>
    <n v="378119.92000000004"/>
    <s v="ZLIN"/>
    <n v="15"/>
    <n v="0"/>
    <n v="50090.11"/>
    <n v="46785.35"/>
    <s v="ZLIN"/>
    <n v="10"/>
    <n v="0"/>
    <n v="0"/>
    <n v="0"/>
    <m/>
    <m/>
    <m/>
  </r>
  <r>
    <s v="120611001879-0"/>
    <x v="39"/>
    <m/>
    <s v="Prensa para tubos forma de &quot;C&quot;"/>
    <s v="06.08.2009"/>
    <n v="497358.4"/>
    <n v="378119.92000000004"/>
    <s v="ZLIN"/>
    <n v="15"/>
    <n v="0"/>
    <n v="50090.11"/>
    <n v="46785.35"/>
    <s v="ZLIN"/>
    <n v="10"/>
    <n v="0"/>
    <n v="0"/>
    <n v="0"/>
    <m/>
    <m/>
    <m/>
  </r>
  <r>
    <s v="120611001880-0"/>
    <x v="39"/>
    <m/>
    <s v="Herramienta manual rugosimetro"/>
    <s v="04.09.2009"/>
    <n v="653045.80000000005"/>
    <n v="604067.37"/>
    <s v="ZLIN"/>
    <n v="10"/>
    <n v="0"/>
    <n v="65769.75"/>
    <n v="60887.59"/>
    <s v="ZLIN"/>
    <n v="10"/>
    <n v="0"/>
    <n v="0"/>
    <n v="0"/>
    <m/>
    <m/>
    <m/>
  </r>
  <r>
    <s v="120611001881-0"/>
    <x v="39"/>
    <m/>
    <s v="Herramienta manual rugosimetro"/>
    <s v="04.09.2009"/>
    <n v="653045.80000000005"/>
    <n v="604067.37"/>
    <s v="ZLIN"/>
    <n v="10"/>
    <n v="0"/>
    <n v="65769.75"/>
    <n v="60887.59"/>
    <s v="ZLIN"/>
    <n v="10"/>
    <n v="0"/>
    <n v="0"/>
    <n v="0"/>
    <m/>
    <m/>
    <m/>
  </r>
  <r>
    <s v="120611001882-0"/>
    <x v="39"/>
    <m/>
    <s v="Herramienta manual probador de adherencia"/>
    <s v="29.07.2009"/>
    <n v="1453474.9"/>
    <n v="1368688.8599999999"/>
    <s v="ZLIN"/>
    <n v="10"/>
    <n v="0"/>
    <n v="146382.79999999999"/>
    <n v="137933.13999999998"/>
    <s v="ZLIN"/>
    <n v="10"/>
    <n v="0"/>
    <n v="0"/>
    <n v="0"/>
    <m/>
    <m/>
    <m/>
  </r>
  <r>
    <s v="120611001883-0"/>
    <x v="39"/>
    <m/>
    <s v="Herramientas espec p/ reparar intercambiadores"/>
    <s v="25.02.2011"/>
    <n v="61625083.640000001"/>
    <n v="48272982.18"/>
    <s v="ZLIN"/>
    <n v="10"/>
    <n v="0"/>
    <n v="0"/>
    <n v="0"/>
    <s v="ZLIN"/>
    <n v="10"/>
    <n v="0"/>
    <n v="0"/>
    <n v="0"/>
    <m/>
    <m/>
    <m/>
  </r>
  <r>
    <s v="120611001884-0"/>
    <x v="39"/>
    <m/>
    <s v="Perforador de tubo con brocas"/>
    <s v="06.09.2010"/>
    <n v="78101752.629999995"/>
    <n v="64433945.919999994"/>
    <s v="ZLIN"/>
    <n v="10"/>
    <n v="0"/>
    <n v="3694212.9"/>
    <n v="3053824.58"/>
    <s v="ZLIN"/>
    <n v="10"/>
    <n v="0"/>
    <n v="0"/>
    <n v="0"/>
    <m/>
    <m/>
    <m/>
  </r>
  <r>
    <s v="120611001885-0"/>
    <x v="39"/>
    <m/>
    <s v="Rima de 24.6 mm HSS"/>
    <s v="20.08.2009"/>
    <n v="49862.89"/>
    <n v="46538.7"/>
    <s v="ZLIN"/>
    <n v="10"/>
    <n v="0"/>
    <n v="5021.8"/>
    <n v="4690.4800000000005"/>
    <s v="ZLIN"/>
    <n v="10"/>
    <n v="0"/>
    <n v="0"/>
    <n v="0"/>
    <m/>
    <m/>
    <m/>
  </r>
  <r>
    <s v="120611001886-0"/>
    <x v="39"/>
    <m/>
    <s v="TRIPODE  PARA NIVEL"/>
    <s v="25.02.2009"/>
    <n v="182314.54"/>
    <n v="178381.63"/>
    <s v="ZLIN"/>
    <n v="10"/>
    <n v="0"/>
    <n v="7137.2"/>
    <n v="7019.5599999999995"/>
    <s v="ZLIN"/>
    <n v="10"/>
    <n v="0"/>
    <n v="0"/>
    <n v="0"/>
    <m/>
    <m/>
    <m/>
  </r>
  <r>
    <s v="120611001887-0"/>
    <x v="39"/>
    <m/>
    <s v="TRIPODES PARA NIVEL"/>
    <s v="25.02.2009"/>
    <n v="70867.16"/>
    <n v="69686.040000000008"/>
    <s v="ZLIN"/>
    <n v="10"/>
    <n v="0"/>
    <n v="7137.2"/>
    <n v="7019.5599999999995"/>
    <s v="ZLIN"/>
    <n v="10"/>
    <n v="0"/>
    <n v="0"/>
    <n v="0"/>
    <m/>
    <m/>
    <m/>
  </r>
  <r>
    <s v="120611001888-0"/>
    <x v="39"/>
    <m/>
    <s v="ROMPEDOR"/>
    <s v="02.03.2009"/>
    <n v="978040.55"/>
    <n v="975353.63"/>
    <s v="ZLIN"/>
    <n v="10"/>
    <n v="0"/>
    <n v="98500.72"/>
    <n v="98500.72"/>
    <s v="ZLIN"/>
    <n v="7"/>
    <n v="0"/>
    <n v="0"/>
    <n v="0"/>
    <m/>
    <m/>
    <m/>
  </r>
  <r>
    <s v="120611001889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0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1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2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3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4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5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6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7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8-0"/>
    <x v="39"/>
    <m/>
    <s v="JUEGO DE BOMBA DE VACIO"/>
    <s v="31.07.2009"/>
    <n v="77566.59"/>
    <n v="73041.87"/>
    <s v="ZLIN"/>
    <n v="10"/>
    <n v="0"/>
    <n v="7811.91"/>
    <n v="7360.98"/>
    <s v="ZLIN"/>
    <n v="10"/>
    <n v="0"/>
    <n v="0"/>
    <n v="0"/>
    <m/>
    <m/>
    <m/>
  </r>
  <r>
    <s v="120611001899-0"/>
    <x v="39"/>
    <m/>
    <s v="ENGRASADORA"/>
    <s v="14.07.2009"/>
    <n v="337780.97"/>
    <n v="318077.07999999996"/>
    <s v="ZLIN"/>
    <n v="10"/>
    <n v="0"/>
    <n v="34018.699999999997"/>
    <n v="32055.03"/>
    <s v="ZLIN"/>
    <n v="10"/>
    <n v="0"/>
    <n v="0"/>
    <n v="0"/>
    <m/>
    <m/>
    <m/>
  </r>
  <r>
    <s v="120611001901-0"/>
    <x v="39"/>
    <m/>
    <s v="Molinete (equipo para medir caudal de los ríos)"/>
    <s v="19.10.2009"/>
    <n v="4301502.96"/>
    <n v="3943044.38"/>
    <s v="ZLIN"/>
    <n v="10"/>
    <n v="0"/>
    <n v="433214.26"/>
    <n v="397479.5"/>
    <s v="ZLIN"/>
    <n v="10"/>
    <n v="0"/>
    <n v="0"/>
    <n v="0"/>
    <m/>
    <m/>
    <m/>
  </r>
  <r>
    <s v="120611001902-0"/>
    <x v="39"/>
    <m/>
    <s v="RASTREADOR DE LINEA"/>
    <s v="09.06.2010"/>
    <n v="199477.56"/>
    <n v="169555.93"/>
    <s v="ZLIN"/>
    <n v="10"/>
    <n v="0"/>
    <n v="9435.2900000000009"/>
    <n v="8033.7400000000007"/>
    <s v="ZLIN"/>
    <n v="10"/>
    <n v="0"/>
    <n v="0"/>
    <n v="0"/>
    <m/>
    <m/>
    <m/>
  </r>
  <r>
    <s v="120611001903-0"/>
    <x v="39"/>
    <m/>
    <s v="EXTENCIÓN ELÉCTRICA DE 30.M CON 3 TOMAS CABLE 12"/>
    <s v="08.09.2010"/>
    <n v="85956.84"/>
    <n v="55871.95"/>
    <s v="ZLIN"/>
    <n v="10"/>
    <n v="0"/>
    <n v="4065.76"/>
    <n v="2642.7400000000002"/>
    <s v="ZLIN"/>
    <n v="10"/>
    <n v="0"/>
    <n v="0"/>
    <n v="0"/>
    <m/>
    <m/>
    <m/>
  </r>
  <r>
    <s v="120611001904-0"/>
    <x v="39"/>
    <m/>
    <s v="MAQUINA PARA CORTAR ZACATE"/>
    <s v="14.10.2010"/>
    <n v="0"/>
    <n v="0"/>
    <s v="ZLIN"/>
    <n v="10"/>
    <n v="0"/>
    <n v="0"/>
    <n v="0"/>
    <s v="ZLIN"/>
    <n v="10"/>
    <n v="0"/>
    <n v="0"/>
    <n v="0"/>
    <m/>
    <m/>
    <m/>
  </r>
  <r>
    <s v="120611001905-0"/>
    <x v="39"/>
    <m/>
    <s v=" BOMBA DE ACHIQUE PARA LANCHA"/>
    <s v="17.05.2011"/>
    <n v="222984.58"/>
    <n v="214694.12"/>
    <s v="ZLIN"/>
    <n v="10"/>
    <n v="0"/>
    <n v="0"/>
    <n v="0"/>
    <s v="ZLIN"/>
    <n v="5"/>
    <n v="0"/>
    <n v="0"/>
    <n v="0"/>
    <m/>
    <m/>
    <m/>
  </r>
  <r>
    <s v="120611001906-0"/>
    <x v="39"/>
    <m/>
    <s v=" BOMBA DE ACHIQUE PARA LANCHA"/>
    <s v="17.05.2011"/>
    <n v="222984.58"/>
    <n v="214694.12"/>
    <s v="ZLIN"/>
    <n v="10"/>
    <n v="0"/>
    <n v="0"/>
    <n v="0"/>
    <s v="ZLIN"/>
    <n v="5"/>
    <n v="0"/>
    <n v="0"/>
    <n v="0"/>
    <m/>
    <m/>
    <m/>
  </r>
  <r>
    <s v="120611001907-0"/>
    <x v="39"/>
    <m/>
    <s v="SIERRA RECIPROCA DE HOJA"/>
    <s v="06.10.2011"/>
    <n v="601994.57999999996"/>
    <n v="431429.44999999995"/>
    <s v="ZLIN"/>
    <n v="10"/>
    <n v="0"/>
    <n v="0"/>
    <n v="0"/>
    <s v="ZLIN"/>
    <n v="10"/>
    <n v="0"/>
    <n v="0"/>
    <n v="0"/>
    <m/>
    <m/>
    <m/>
  </r>
  <r>
    <s v="120611001908-0"/>
    <x v="39"/>
    <m/>
    <s v="Lijadora  de uso Pesado para Tuberías Industrial"/>
    <s v="08.09.2011"/>
    <n v="1661327.13"/>
    <n v="1204462.1599999999"/>
    <s v="ZLIN"/>
    <n v="10"/>
    <n v="0"/>
    <n v="0"/>
    <n v="0"/>
    <s v="ZLIN"/>
    <n v="10"/>
    <n v="0"/>
    <n v="0"/>
    <n v="0"/>
    <m/>
    <m/>
    <m/>
  </r>
  <r>
    <s v="120611001909-0"/>
    <x v="39"/>
    <m/>
    <s v="ROTOMARTILLO"/>
    <s v="25.03.2011"/>
    <n v="201249.55"/>
    <n v="155968.4"/>
    <s v="ZLIN"/>
    <n v="10"/>
    <n v="0"/>
    <n v="0"/>
    <n v="0"/>
    <s v="ZLIN"/>
    <n v="10"/>
    <n v="0"/>
    <n v="0"/>
    <n v="0"/>
    <m/>
    <m/>
    <m/>
  </r>
  <r>
    <s v="120611001910-0"/>
    <x v="39"/>
    <m/>
    <s v="ROTOMARTILLO"/>
    <s v="25.03.2011"/>
    <n v="201249.55"/>
    <n v="155968.4"/>
    <s v="ZLIN"/>
    <n v="10"/>
    <n v="0"/>
    <n v="0"/>
    <n v="0"/>
    <s v="ZLIN"/>
    <n v="10"/>
    <n v="0"/>
    <n v="0"/>
    <n v="0"/>
    <m/>
    <m/>
    <m/>
  </r>
  <r>
    <s v="120611001911-0"/>
    <x v="39"/>
    <m/>
    <s v="PISTOLA DE IMPACTO NEUMATICA"/>
    <s v="12.05.2011"/>
    <n v="674361.4"/>
    <n v="511390.73"/>
    <s v="ZLIN"/>
    <n v="10"/>
    <n v="0"/>
    <n v="0"/>
    <n v="0"/>
    <s v="ZLIN"/>
    <n v="10"/>
    <n v="0"/>
    <n v="0"/>
    <n v="0"/>
    <m/>
    <m/>
    <m/>
  </r>
  <r>
    <s v="120611001912-0"/>
    <x v="39"/>
    <m/>
    <s v="CARRETE PARA MAGUERA  DE UNA PULGADA"/>
    <s v="09.12.2011"/>
    <n v="2212924.2999999998"/>
    <n v="1247284.5999999999"/>
    <s v="ZLIN"/>
    <n v="15"/>
    <n v="0"/>
    <n v="0"/>
    <n v="0"/>
    <s v="ZLIN"/>
    <n v="10"/>
    <n v="0"/>
    <n v="0"/>
    <n v="0"/>
    <m/>
    <m/>
    <m/>
  </r>
  <r>
    <s v="120611001913-0"/>
    <x v="39"/>
    <m/>
    <s v="Esmeril eléctricos de banco"/>
    <s v="15.12.2011"/>
    <n v="112595.42"/>
    <n v="78816.790000000008"/>
    <s v="ZLIN"/>
    <n v="10"/>
    <n v="0"/>
    <n v="0"/>
    <n v="0"/>
    <s v="ZLIN"/>
    <n v="10"/>
    <n v="0"/>
    <n v="0"/>
    <n v="0"/>
    <m/>
    <m/>
    <m/>
  </r>
  <r>
    <s v="120611001914-0"/>
    <x v="39"/>
    <m/>
    <s v="LLANETA MECANICA CON MOTOR"/>
    <s v="24.11.2011"/>
    <n v="1772365"/>
    <n v="1255425.21"/>
    <s v="ZLIN"/>
    <n v="10"/>
    <n v="0"/>
    <n v="0"/>
    <n v="0"/>
    <s v="ZLIN"/>
    <n v="10"/>
    <n v="0"/>
    <n v="0"/>
    <n v="0"/>
    <m/>
    <m/>
    <m/>
  </r>
  <r>
    <s v="120611001915-0"/>
    <x v="39"/>
    <m/>
    <s v="SENSITOMETRO"/>
    <s v="10.04.2012"/>
    <n v="524686.56999999995"/>
    <n v="280347.23"/>
    <s v="ZLIN"/>
    <n v="15"/>
    <n v="0"/>
    <n v="0"/>
    <n v="0"/>
    <s v="ZLIN"/>
    <n v="10"/>
    <n v="0"/>
    <n v="0"/>
    <n v="0"/>
    <m/>
    <m/>
    <m/>
  </r>
  <r>
    <s v="120611001916-0"/>
    <x v="39"/>
    <m/>
    <s v="KIT PARA CONTROL CALIDAD SOLDADURA AWS"/>
    <s v="09.05.2012"/>
    <n v="258828.27"/>
    <n v="170395.27999999997"/>
    <s v="ZLIN"/>
    <n v="10"/>
    <n v="0"/>
    <n v="0"/>
    <n v="0"/>
    <s v="ZLIN"/>
    <n v="10"/>
    <n v="0"/>
    <n v="0"/>
    <n v="0"/>
    <m/>
    <m/>
    <m/>
  </r>
  <r>
    <s v="120611001917-0"/>
    <x v="39"/>
    <m/>
    <s v="KIT PARA CONTROL CALIDAD SOLDADURA AWS"/>
    <s v="09.05.2012"/>
    <n v="170123.27"/>
    <n v="111997.82999999999"/>
    <s v="ZLIN"/>
    <n v="10"/>
    <n v="0"/>
    <n v="0"/>
    <n v="0"/>
    <s v="ZLIN"/>
    <n v="10"/>
    <n v="0"/>
    <n v="0"/>
    <n v="0"/>
    <m/>
    <m/>
    <m/>
  </r>
  <r>
    <s v="120611001918-0"/>
    <x v="39"/>
    <m/>
    <s v="KIT PARA CONTROL CALIDAD SOLDADURA AWS"/>
    <s v="09.05.2012"/>
    <n v="170128.3"/>
    <n v="112001.12999999999"/>
    <s v="ZLIN"/>
    <n v="10"/>
    <n v="0"/>
    <n v="0"/>
    <n v="0"/>
    <s v="ZLIN"/>
    <n v="10"/>
    <n v="0"/>
    <n v="0"/>
    <n v="0"/>
    <m/>
    <m/>
    <m/>
  </r>
  <r>
    <s v="120611001919-0"/>
    <x v="39"/>
    <m/>
    <s v="TALADRO ELECTRICO PERCUSION (INFORMATICA EL ALTO)"/>
    <s v="15.02.2012"/>
    <n v="115644.2"/>
    <n v="79023.539999999994"/>
    <s v="ZLIN"/>
    <n v="10"/>
    <n v="0"/>
    <n v="0"/>
    <n v="0"/>
    <s v="ZLIN"/>
    <n v="10"/>
    <n v="0"/>
    <n v="0"/>
    <n v="0"/>
    <m/>
    <m/>
    <m/>
  </r>
  <r>
    <s v="120611001920-0"/>
    <x v="39"/>
    <m/>
    <s v="Res Hidrolavadora Taller Mant. Ed HG Dpto Serv G"/>
    <s v="06.03.2012"/>
    <n v="1335162.8"/>
    <n v="901234.89000000013"/>
    <s v="ZLIN"/>
    <n v="10"/>
    <n v="0"/>
    <n v="0"/>
    <n v="0"/>
    <s v="ZLIN"/>
    <n v="10"/>
    <n v="0"/>
    <n v="0"/>
    <n v="0"/>
    <m/>
    <m/>
    <m/>
  </r>
  <r>
    <s v="120611001921-0"/>
    <x v="39"/>
    <m/>
    <s v="Carretilla para enrollado de mangueras 6&quot;"/>
    <s v="17.10.2012"/>
    <n v="7709665.9800000004"/>
    <n v="2865787.8200000003"/>
    <s v="ZLIN"/>
    <n v="15"/>
    <n v="0"/>
    <n v="0"/>
    <n v="0"/>
    <s v="ZLIN"/>
    <n v="20"/>
    <n v="0"/>
    <n v="0"/>
    <n v="0"/>
    <m/>
    <m/>
    <m/>
  </r>
  <r>
    <s v="120611001922-0"/>
    <x v="39"/>
    <m/>
    <s v="Carretilla para enrollado de mangueras 6&quot;"/>
    <s v="17.10.2012"/>
    <n v="7709655.96"/>
    <n v="2865784.08"/>
    <s v="ZLIN"/>
    <n v="15"/>
    <n v="0"/>
    <n v="0"/>
    <n v="0"/>
    <s v="ZLIN"/>
    <n v="20"/>
    <n v="0"/>
    <n v="0"/>
    <n v="0"/>
    <m/>
    <m/>
    <m/>
  </r>
  <r>
    <s v="120611001923-0"/>
    <x v="39"/>
    <m/>
    <s v="TECKLE DE 10 TONELADAS"/>
    <s v="26.07.2012"/>
    <n v="429400"/>
    <n v="219925.92"/>
    <s v="ZLIN"/>
    <n v="15"/>
    <n v="0"/>
    <n v="0"/>
    <n v="0"/>
    <s v="ZLIN"/>
    <n v="10"/>
    <n v="0"/>
    <n v="0"/>
    <n v="0"/>
    <m/>
    <m/>
    <m/>
  </r>
  <r>
    <s v="120611001924-0"/>
    <x v="39"/>
    <m/>
    <s v="TECKLE DE 10 TONELADAS"/>
    <s v="26.07.2012"/>
    <n v="429400"/>
    <n v="219925.92"/>
    <s v="ZLIN"/>
    <n v="15"/>
    <n v="0"/>
    <n v="0"/>
    <n v="0"/>
    <s v="ZLIN"/>
    <n v="10"/>
    <n v="0"/>
    <n v="0"/>
    <n v="0"/>
    <m/>
    <m/>
    <m/>
  </r>
  <r>
    <s v="120611001925-0"/>
    <x v="39"/>
    <m/>
    <s v="TECKLE DE 10 TONELADAS"/>
    <s v="26.07.2012"/>
    <n v="429400"/>
    <n v="219925.92"/>
    <s v="ZLIN"/>
    <n v="15"/>
    <n v="0"/>
    <n v="0"/>
    <n v="0"/>
    <s v="ZLIN"/>
    <n v="10"/>
    <n v="0"/>
    <n v="0"/>
    <n v="0"/>
    <m/>
    <m/>
    <m/>
  </r>
  <r>
    <s v="120611001926-0"/>
    <x v="39"/>
    <m/>
    <s v="TECKLE DE 10 TONELADAS"/>
    <s v="26.07.2012"/>
    <n v="429400"/>
    <n v="219925.92"/>
    <s v="ZLIN"/>
    <n v="15"/>
    <n v="0"/>
    <n v="0"/>
    <n v="0"/>
    <s v="ZLIN"/>
    <n v="10"/>
    <n v="0"/>
    <n v="0"/>
    <n v="0"/>
    <m/>
    <m/>
    <m/>
  </r>
  <r>
    <s v="120611001927-0"/>
    <x v="39"/>
    <m/>
    <s v="HIDROLAVADORA"/>
    <s v="17.12.2012"/>
    <n v="209995"/>
    <n v="125997"/>
    <s v="ZLIN"/>
    <n v="10"/>
    <n v="0"/>
    <n v="0"/>
    <n v="0"/>
    <s v="ZLIN"/>
    <n v="10"/>
    <n v="0"/>
    <n v="0"/>
    <n v="0"/>
    <m/>
    <m/>
    <m/>
  </r>
  <r>
    <s v="120611001928-0"/>
    <x v="39"/>
    <m/>
    <s v="ESTRACTOR DE AIRE PARA LIMPIEZA DE TANQUES"/>
    <s v="05.12.2012"/>
    <n v="625172.5"/>
    <n v="375103.5"/>
    <s v="ZLIN"/>
    <n v="10"/>
    <n v="0"/>
    <n v="0"/>
    <n v="0"/>
    <s v="ZLIN"/>
    <n v="10"/>
    <n v="0"/>
    <n v="0"/>
    <n v="0"/>
    <m/>
    <m/>
    <m/>
  </r>
  <r>
    <s v="120611001929-0"/>
    <x v="39"/>
    <m/>
    <s v="ESTRACTOR DE AIRE PARA LIMPIEZA DE TANQUES"/>
    <s v="05.12.2012"/>
    <n v="625172.5"/>
    <n v="375103.5"/>
    <s v="ZLIN"/>
    <n v="10"/>
    <n v="0"/>
    <n v="0"/>
    <n v="0"/>
    <s v="ZLIN"/>
    <n v="10"/>
    <n v="0"/>
    <n v="0"/>
    <n v="0"/>
    <m/>
    <m/>
    <m/>
  </r>
  <r>
    <s v="120611001930-0"/>
    <x v="39"/>
    <m/>
    <s v="DUCTO PARA LIMPIEZA DE TANQUES"/>
    <s v="05.12.2012"/>
    <n v="563870"/>
    <n v="338322"/>
    <s v="ZLIN"/>
    <n v="10"/>
    <n v="0"/>
    <n v="0"/>
    <n v="0"/>
    <s v="ZLIN"/>
    <n v="10"/>
    <n v="0"/>
    <n v="0"/>
    <n v="0"/>
    <m/>
    <m/>
    <m/>
  </r>
  <r>
    <s v="120611001931-0"/>
    <x v="39"/>
    <m/>
    <s v="DUCTO PARA LIMPIEZA DE TANQUES"/>
    <s v="05.12.2012"/>
    <n v="563870"/>
    <n v="338322"/>
    <s v="ZLIN"/>
    <n v="10"/>
    <n v="0"/>
    <n v="0"/>
    <n v="0"/>
    <s v="ZLIN"/>
    <n v="10"/>
    <n v="0"/>
    <n v="0"/>
    <n v="0"/>
    <m/>
    <m/>
    <m/>
  </r>
  <r>
    <s v="120611001932-0"/>
    <x v="39"/>
    <m/>
    <s v="ENGRASADORA ALTA PRESION Y KIT LUBRIC"/>
    <s v="31.07.2013"/>
    <n v="1413234.5"/>
    <n v="765502.02"/>
    <s v="ZLIN"/>
    <n v="10"/>
    <n v="0"/>
    <n v="0"/>
    <n v="0"/>
    <s v="ZLIN"/>
    <n v="10"/>
    <n v="0"/>
    <n v="0"/>
    <n v="0"/>
    <m/>
    <m/>
    <m/>
  </r>
  <r>
    <s v="120611001933-0"/>
    <x v="39"/>
    <m/>
    <s v="ENGRASADORA ALTA PRESION Y KIT LUBRIC"/>
    <s v="31.07.2013"/>
    <n v="1413234.5"/>
    <n v="765502.02"/>
    <s v="ZLIN"/>
    <n v="10"/>
    <n v="0"/>
    <n v="0"/>
    <n v="0"/>
    <s v="ZLIN"/>
    <n v="10"/>
    <n v="0"/>
    <n v="0"/>
    <n v="0"/>
    <m/>
    <m/>
    <m/>
  </r>
  <r>
    <s v="120611001934-0"/>
    <x v="39"/>
    <m/>
    <s v="Expanders acampanado para tubo 50.8 mm"/>
    <s v="07.10.2013"/>
    <n v="589193.15"/>
    <n v="304416.46000000002"/>
    <s v="ZLIN"/>
    <n v="10"/>
    <n v="0"/>
    <n v="0"/>
    <n v="0"/>
    <s v="ZLIN"/>
    <n v="10"/>
    <n v="0"/>
    <n v="0"/>
    <n v="0"/>
    <m/>
    <m/>
    <m/>
  </r>
  <r>
    <s v="120611001935-0"/>
    <x v="39"/>
    <m/>
    <s v="Expanders acampanado para tubo 50.8 mm"/>
    <s v="07.10.2013"/>
    <n v="589193.15"/>
    <n v="304416.46000000002"/>
    <s v="ZLIN"/>
    <n v="10"/>
    <n v="0"/>
    <n v="0"/>
    <n v="0"/>
    <s v="ZLIN"/>
    <n v="10"/>
    <n v="0"/>
    <n v="0"/>
    <n v="0"/>
    <m/>
    <m/>
    <m/>
  </r>
  <r>
    <s v="120611001936-0"/>
    <x v="39"/>
    <m/>
    <s v="Expanders acampanado para tubo 50.8 mm"/>
    <s v="07.10.2013"/>
    <n v="589193.15"/>
    <n v="304416.46000000002"/>
    <s v="ZLIN"/>
    <n v="10"/>
    <n v="0"/>
    <n v="0"/>
    <n v="0"/>
    <s v="ZLIN"/>
    <n v="10"/>
    <n v="0"/>
    <n v="0"/>
    <n v="0"/>
    <m/>
    <m/>
    <m/>
  </r>
  <r>
    <s v="120611001937-0"/>
    <x v="39"/>
    <m/>
    <s v="Expanders acampanado para tubo 50.8 mm"/>
    <s v="07.10.2013"/>
    <n v="589193.15"/>
    <n v="304416.46000000002"/>
    <s v="ZLIN"/>
    <n v="10"/>
    <n v="0"/>
    <n v="0"/>
    <n v="0"/>
    <s v="ZLIN"/>
    <n v="10"/>
    <n v="0"/>
    <n v="0"/>
    <n v="0"/>
    <m/>
    <m/>
    <m/>
  </r>
  <r>
    <s v="120611001938-0"/>
    <x v="39"/>
    <m/>
    <s v="Expanders acampanado para tubo 50.8 mm"/>
    <s v="07.10.2013"/>
    <n v="589193.15"/>
    <n v="304416.46000000002"/>
    <s v="ZLIN"/>
    <n v="10"/>
    <n v="0"/>
    <n v="0"/>
    <n v="0"/>
    <s v="ZLIN"/>
    <n v="10"/>
    <n v="0"/>
    <n v="0"/>
    <n v="0"/>
    <m/>
    <m/>
    <m/>
  </r>
  <r>
    <s v="120611001939-0"/>
    <x v="39"/>
    <m/>
    <s v="Expanders acampanado para tubo 50.8 mm"/>
    <s v="07.10.2013"/>
    <n v="589193.15"/>
    <n v="304416.46000000002"/>
    <s v="ZLIN"/>
    <n v="10"/>
    <n v="0"/>
    <n v="0"/>
    <n v="0"/>
    <s v="ZLIN"/>
    <n v="10"/>
    <n v="0"/>
    <n v="0"/>
    <n v="0"/>
    <m/>
    <m/>
    <m/>
  </r>
  <r>
    <s v="120611001940-0"/>
    <x v="39"/>
    <m/>
    <s v="Expanders acampanado para tubo 49.2 mm"/>
    <s v="07.10.2013"/>
    <n v="511035.54"/>
    <n v="264035.02"/>
    <s v="ZLIN"/>
    <n v="10"/>
    <n v="0"/>
    <n v="0"/>
    <n v="0"/>
    <s v="ZLIN"/>
    <n v="10"/>
    <n v="0"/>
    <n v="0"/>
    <n v="0"/>
    <m/>
    <m/>
    <m/>
  </r>
  <r>
    <s v="120611001941-0"/>
    <x v="39"/>
    <m/>
    <s v="Expanders acampanado para tubo 49.2 mm"/>
    <s v="07.10.2013"/>
    <n v="511035.54"/>
    <n v="264035.02"/>
    <s v="ZLIN"/>
    <n v="10"/>
    <n v="0"/>
    <n v="0"/>
    <n v="0"/>
    <s v="ZLIN"/>
    <n v="10"/>
    <n v="0"/>
    <n v="0"/>
    <n v="0"/>
    <m/>
    <m/>
    <m/>
  </r>
  <r>
    <s v="120611001942-0"/>
    <x v="39"/>
    <m/>
    <s v="Expanders acampanado para tubo 49.2 mm"/>
    <s v="07.10.2013"/>
    <n v="511035.54"/>
    <n v="264035.02"/>
    <s v="ZLIN"/>
    <n v="10"/>
    <n v="0"/>
    <n v="0"/>
    <n v="0"/>
    <s v="ZLIN"/>
    <n v="10"/>
    <n v="0"/>
    <n v="0"/>
    <n v="0"/>
    <m/>
    <m/>
    <m/>
  </r>
  <r>
    <s v="120611001943-0"/>
    <x v="39"/>
    <m/>
    <s v="Expanders acampanado para tubo 49.2 mm"/>
    <s v="07.10.2013"/>
    <n v="511035.54"/>
    <n v="264035.02"/>
    <s v="ZLIN"/>
    <n v="10"/>
    <n v="0"/>
    <n v="0"/>
    <n v="0"/>
    <s v="ZLIN"/>
    <n v="10"/>
    <n v="0"/>
    <n v="0"/>
    <n v="0"/>
    <m/>
    <m/>
    <m/>
  </r>
  <r>
    <s v="120611001944-0"/>
    <x v="39"/>
    <m/>
    <s v="Expanders acampanado para tubo 49.2 mm"/>
    <s v="07.10.2013"/>
    <n v="511035.54"/>
    <n v="264035.02"/>
    <s v="ZLIN"/>
    <n v="10"/>
    <n v="0"/>
    <n v="0"/>
    <n v="0"/>
    <s v="ZLIN"/>
    <n v="10"/>
    <n v="0"/>
    <n v="0"/>
    <n v="0"/>
    <m/>
    <m/>
    <m/>
  </r>
  <r>
    <s v="120611001945-0"/>
    <x v="39"/>
    <m/>
    <s v="Expanders acampanado para tubo 49.2 mm"/>
    <s v="07.10.2013"/>
    <n v="511035.54"/>
    <n v="264035.02"/>
    <s v="ZLIN"/>
    <n v="10"/>
    <n v="0"/>
    <n v="0"/>
    <n v="0"/>
    <s v="ZLIN"/>
    <n v="10"/>
    <n v="0"/>
    <n v="0"/>
    <n v="0"/>
    <m/>
    <m/>
    <m/>
  </r>
  <r>
    <s v="120611001946-0"/>
    <x v="39"/>
    <m/>
    <s v="Expanders acampanado para tubo 49.2 mm"/>
    <s v="07.10.2013"/>
    <n v="503244.47"/>
    <n v="260009.64999999997"/>
    <s v="ZLIN"/>
    <n v="10"/>
    <n v="0"/>
    <n v="0"/>
    <n v="0"/>
    <s v="ZLIN"/>
    <n v="10"/>
    <n v="0"/>
    <n v="0"/>
    <n v="0"/>
    <m/>
    <m/>
    <m/>
  </r>
  <r>
    <s v="120611001947-0"/>
    <x v="39"/>
    <m/>
    <s v="Expanders acampanado para tubo 49.2 mm"/>
    <s v="07.10.2013"/>
    <n v="503244.47"/>
    <n v="260009.64999999997"/>
    <s v="ZLIN"/>
    <n v="10"/>
    <n v="0"/>
    <n v="0"/>
    <n v="0"/>
    <s v="ZLIN"/>
    <n v="10"/>
    <n v="0"/>
    <n v="0"/>
    <n v="0"/>
    <m/>
    <m/>
    <m/>
  </r>
  <r>
    <s v="120611001948-0"/>
    <x v="39"/>
    <m/>
    <s v="Expanders acampanado para tubo 49.2 mm"/>
    <s v="07.10.2013"/>
    <n v="503244.47"/>
    <n v="260009.64999999997"/>
    <s v="ZLIN"/>
    <n v="10"/>
    <n v="0"/>
    <n v="0"/>
    <n v="0"/>
    <s v="ZLIN"/>
    <n v="10"/>
    <n v="0"/>
    <n v="0"/>
    <n v="0"/>
    <m/>
    <m/>
    <m/>
  </r>
  <r>
    <s v="120611001949-0"/>
    <x v="39"/>
    <m/>
    <s v="Expanders acampanado para tubo 49.2 mm"/>
    <s v="07.10.2013"/>
    <n v="503244.47"/>
    <n v="260009.64999999997"/>
    <s v="ZLIN"/>
    <n v="10"/>
    <n v="0"/>
    <n v="0"/>
    <n v="0"/>
    <s v="ZLIN"/>
    <n v="10"/>
    <n v="0"/>
    <n v="0"/>
    <n v="0"/>
    <m/>
    <m/>
    <m/>
  </r>
  <r>
    <s v="120611001950-0"/>
    <x v="39"/>
    <m/>
    <s v="Expanders acampanado para tubo 49.2 mm"/>
    <s v="07.10.2013"/>
    <n v="503244.47"/>
    <n v="260009.64999999997"/>
    <s v="ZLIN"/>
    <n v="10"/>
    <n v="0"/>
    <n v="0"/>
    <n v="0"/>
    <s v="ZLIN"/>
    <n v="10"/>
    <n v="0"/>
    <n v="0"/>
    <n v="0"/>
    <m/>
    <m/>
    <m/>
  </r>
  <r>
    <s v="120611001951-0"/>
    <x v="39"/>
    <m/>
    <s v="Expanders acampanado para tubo 49.2 mm"/>
    <s v="07.10.2013"/>
    <n v="503244.47"/>
    <n v="260009.64999999997"/>
    <s v="ZLIN"/>
    <n v="10"/>
    <n v="0"/>
    <n v="0"/>
    <n v="0"/>
    <s v="ZLIN"/>
    <n v="10"/>
    <n v="0"/>
    <n v="0"/>
    <n v="0"/>
    <m/>
    <m/>
    <m/>
  </r>
  <r>
    <s v="120611001952-0"/>
    <x v="39"/>
    <m/>
    <s v="HORNO CALENTAMIENTO SOLDADURA PORTATIL"/>
    <s v="25.09.2013"/>
    <n v="95718.58"/>
    <n v="50252.25"/>
    <s v="ZLIN"/>
    <n v="10"/>
    <n v="0"/>
    <n v="0"/>
    <n v="0"/>
    <s v="ZLIN"/>
    <n v="10"/>
    <n v="0"/>
    <n v="0"/>
    <n v="0"/>
    <m/>
    <m/>
    <m/>
  </r>
  <r>
    <s v="120611001953-0"/>
    <x v="39"/>
    <m/>
    <s v="HORNO CALENTAMIENTO SOLDADURA PORTATIL"/>
    <s v="25.09.2013"/>
    <n v="95718.58"/>
    <n v="50252.25"/>
    <s v="ZLIN"/>
    <n v="10"/>
    <n v="0"/>
    <n v="0"/>
    <n v="0"/>
    <s v="ZLIN"/>
    <n v="10"/>
    <n v="0"/>
    <n v="0"/>
    <n v="0"/>
    <m/>
    <m/>
    <m/>
  </r>
  <r>
    <s v="120611001954-0"/>
    <x v="39"/>
    <m/>
    <s v="CORTADORA EN FRIO TUBOS 50,8 MM A 101,6 MM"/>
    <s v="13.11.2013"/>
    <n v="436823.92"/>
    <n v="222052.15"/>
    <s v="ZLIN"/>
    <n v="10"/>
    <n v="0"/>
    <n v="0"/>
    <n v="0"/>
    <s v="ZLIN"/>
    <n v="10"/>
    <n v="0"/>
    <n v="0"/>
    <n v="0"/>
    <m/>
    <m/>
    <m/>
  </r>
  <r>
    <s v="120611001955-0"/>
    <x v="39"/>
    <m/>
    <s v="HORNO CALENTAMIENTO SOLDADURA PORTATIL"/>
    <s v="25.09.2013"/>
    <n v="95728.63"/>
    <n v="50257.530000000006"/>
    <s v="ZLIN"/>
    <n v="10"/>
    <n v="0"/>
    <n v="0"/>
    <n v="0"/>
    <s v="ZLIN"/>
    <n v="10"/>
    <n v="0"/>
    <n v="0"/>
    <n v="0"/>
    <m/>
    <m/>
    <m/>
  </r>
  <r>
    <s v="120611001956-0"/>
    <x v="39"/>
    <m/>
    <s v="CARGADOR DE BATERIA"/>
    <s v="02.10.2013"/>
    <n v="352666.22"/>
    <n v="182210.87999999998"/>
    <s v="ZLIN"/>
    <n v="10"/>
    <n v="0"/>
    <n v="0"/>
    <n v="0"/>
    <s v="ZLIN"/>
    <n v="10"/>
    <n v="0"/>
    <n v="0"/>
    <n v="0"/>
    <m/>
    <m/>
    <m/>
  </r>
  <r>
    <s v="120611001957-0"/>
    <x v="39"/>
    <m/>
    <s v="HORNO CALENTAMIENTO SOLDADURA PORTATIL"/>
    <s v="25.09.2013"/>
    <n v="95718.58"/>
    <n v="50252.25"/>
    <s v="ZLIN"/>
    <n v="10"/>
    <n v="0"/>
    <n v="0"/>
    <n v="0"/>
    <s v="ZLIN"/>
    <n v="10"/>
    <n v="0"/>
    <n v="0"/>
    <n v="0"/>
    <m/>
    <m/>
    <m/>
  </r>
  <r>
    <s v="120611001958-0"/>
    <x v="39"/>
    <m/>
    <s v="HORNO CALENTAMIENTO SOLDADURA PORTATIL"/>
    <s v="25.09.2013"/>
    <n v="95718.58"/>
    <n v="50252.25"/>
    <s v="ZLIN"/>
    <n v="10"/>
    <n v="0"/>
    <n v="0"/>
    <n v="0"/>
    <s v="ZLIN"/>
    <n v="10"/>
    <n v="0"/>
    <n v="0"/>
    <n v="0"/>
    <m/>
    <m/>
    <m/>
  </r>
  <r>
    <s v="120611001959-0"/>
    <x v="39"/>
    <m/>
    <s v="ESCAREADORA"/>
    <s v="24.07.2013"/>
    <n v="228115.36"/>
    <n v="123562.48999999999"/>
    <s v="ZLIN"/>
    <n v="10"/>
    <n v="0"/>
    <n v="0"/>
    <n v="0"/>
    <s v="ZLIN"/>
    <n v="10"/>
    <n v="0"/>
    <n v="0"/>
    <n v="0"/>
    <m/>
    <m/>
    <m/>
  </r>
  <r>
    <s v="120611001960-0"/>
    <x v="39"/>
    <m/>
    <s v="CORTADOR PARA ACETILENO"/>
    <s v="19.12.2013"/>
    <n v="2727772.18"/>
    <n v="1363886.09"/>
    <s v="ZLIN"/>
    <n v="10"/>
    <n v="0"/>
    <n v="0"/>
    <n v="0"/>
    <s v="ZLIN"/>
    <n v="10"/>
    <n v="0"/>
    <n v="0"/>
    <n v="0"/>
    <m/>
    <m/>
    <m/>
  </r>
  <r>
    <s v="120611001961-0"/>
    <x v="39"/>
    <m/>
    <s v="CORTADOR PARA ACETILENO"/>
    <s v="19.12.2013"/>
    <n v="2727772.18"/>
    <n v="1363886.09"/>
    <s v="ZLIN"/>
    <n v="10"/>
    <n v="0"/>
    <n v="0"/>
    <n v="0"/>
    <s v="ZLIN"/>
    <n v="10"/>
    <n v="0"/>
    <n v="0"/>
    <n v="0"/>
    <m/>
    <m/>
    <m/>
  </r>
  <r>
    <s v="120611001962-0"/>
    <x v="39"/>
    <m/>
    <s v="TECLE 2 TONELADAS"/>
    <s v="08.10.2013"/>
    <n v="146000"/>
    <n v="58368.399999999994"/>
    <s v="ZLIN"/>
    <n v="15"/>
    <n v="0"/>
    <n v="0"/>
    <n v="0"/>
    <s v="ZLIN"/>
    <n v="10"/>
    <n v="0"/>
    <n v="0"/>
    <n v="0"/>
    <m/>
    <m/>
    <m/>
  </r>
  <r>
    <s v="120611001963-0"/>
    <x v="39"/>
    <m/>
    <s v="Termómetro digital infrarrojos tipo pistola"/>
    <s v="19.09.2014"/>
    <n v="319896.48"/>
    <n v="90637.339999999967"/>
    <s v="ZLIN"/>
    <n v="15"/>
    <n v="0"/>
    <n v="0"/>
    <n v="0"/>
    <s v="ZLIN"/>
    <n v="15"/>
    <n v="0"/>
    <n v="0"/>
    <n v="0"/>
    <m/>
    <m/>
    <m/>
  </r>
  <r>
    <s v="120611001964-0"/>
    <x v="39"/>
    <m/>
    <s v="Termómetro digital infrarrojos tipo pistola"/>
    <s v="19.09.2014"/>
    <n v="319896.48"/>
    <n v="90637.339999999967"/>
    <s v="ZLIN"/>
    <n v="15"/>
    <n v="0"/>
    <n v="0"/>
    <n v="0"/>
    <s v="ZLIN"/>
    <n v="15"/>
    <n v="0"/>
    <n v="0"/>
    <n v="0"/>
    <m/>
    <m/>
    <m/>
  </r>
  <r>
    <s v="120611001965-0"/>
    <x v="39"/>
    <m/>
    <s v="Medidores de perfil de superficie digital"/>
    <s v="19.09.2014"/>
    <n v="620848.16"/>
    <n v="175906.98000000004"/>
    <s v="ZLIN"/>
    <n v="15"/>
    <n v="0"/>
    <n v="0"/>
    <n v="0"/>
    <s v="ZLIN"/>
    <n v="15"/>
    <n v="0"/>
    <n v="0"/>
    <n v="0"/>
    <m/>
    <m/>
    <m/>
  </r>
  <r>
    <s v="120611001966-0"/>
    <x v="39"/>
    <m/>
    <s v="JUEGO DE COMPARADORES VISUALES"/>
    <s v="19.09.2014"/>
    <n v="945621.58"/>
    <n v="401889.17999999993"/>
    <s v="ZLIN"/>
    <n v="10"/>
    <n v="0"/>
    <n v="0"/>
    <n v="0"/>
    <s v="ZLIN"/>
    <n v="10"/>
    <n v="0"/>
    <n v="0"/>
    <n v="0"/>
    <m/>
    <m/>
    <m/>
  </r>
  <r>
    <s v="120611001967-0"/>
    <x v="39"/>
    <m/>
    <s v="JUEGO DE COMPARADORES VISUALES"/>
    <s v="19.09.2014"/>
    <n v="945616.16"/>
    <n v="401886.87"/>
    <s v="ZLIN"/>
    <n v="10"/>
    <n v="0"/>
    <n v="0"/>
    <n v="0"/>
    <s v="ZLIN"/>
    <n v="10"/>
    <n v="0"/>
    <n v="0"/>
    <n v="0"/>
    <m/>
    <m/>
    <m/>
  </r>
  <r>
    <s v="120611001968-0"/>
    <x v="39"/>
    <m/>
    <s v="Sistema apertura y cierre portones acero Manteni"/>
    <s v="29.09.2014"/>
    <n v="371249.07"/>
    <n v="147615.70000000001"/>
    <s v="ZLIN"/>
    <n v="10"/>
    <n v="0"/>
    <n v="0"/>
    <n v="0"/>
    <s v="ZLIN"/>
    <n v="15"/>
    <n v="0"/>
    <n v="0"/>
    <n v="0"/>
    <m/>
    <m/>
    <m/>
  </r>
  <r>
    <s v="120611001969-0"/>
    <x v="39"/>
    <m/>
    <s v="Sistema apertura y cierre portones acero Manteni"/>
    <s v="29.09.2014"/>
    <n v="371249.07"/>
    <n v="147615.70000000001"/>
    <s v="ZLIN"/>
    <n v="10"/>
    <n v="0"/>
    <n v="0"/>
    <n v="0"/>
    <s v="ZLIN"/>
    <n v="15"/>
    <n v="0"/>
    <n v="0"/>
    <n v="0"/>
    <m/>
    <m/>
    <m/>
  </r>
  <r>
    <s v="120611001970-0"/>
    <x v="39"/>
    <m/>
    <s v="Sistema apertura y cierre portones acero Manteni"/>
    <s v="29.09.2014"/>
    <n v="371249.07"/>
    <n v="147615.70000000001"/>
    <s v="ZLIN"/>
    <n v="10"/>
    <n v="0"/>
    <n v="0"/>
    <n v="0"/>
    <s v="ZLIN"/>
    <n v="15"/>
    <n v="0"/>
    <n v="0"/>
    <n v="0"/>
    <m/>
    <m/>
    <m/>
  </r>
  <r>
    <s v="120611001971-0"/>
    <x v="39"/>
    <m/>
    <s v="Sistema apertura y cierre portones acero Manteni"/>
    <s v="29.09.2014"/>
    <n v="371249.07"/>
    <n v="147615.70000000001"/>
    <s v="ZLIN"/>
    <n v="10"/>
    <n v="0"/>
    <n v="0"/>
    <n v="0"/>
    <s v="ZLIN"/>
    <n v="15"/>
    <n v="0"/>
    <n v="0"/>
    <n v="0"/>
    <m/>
    <m/>
    <m/>
  </r>
  <r>
    <s v="120611001972-0"/>
    <x v="39"/>
    <m/>
    <s v="LEVANTADORA TIPO PULLIFT"/>
    <s v="30.09.2014"/>
    <n v="105625.62"/>
    <n v="33368.099999999991"/>
    <s v="ZLIN"/>
    <n v="15"/>
    <n v="0"/>
    <n v="0"/>
    <n v="0"/>
    <s v="ZLIN"/>
    <n v="10"/>
    <n v="0"/>
    <n v="0"/>
    <n v="0"/>
    <m/>
    <m/>
    <m/>
  </r>
  <r>
    <s v="120611001973-0"/>
    <x v="39"/>
    <m/>
    <s v="LEVANTADORA TIPO PULLIFT"/>
    <s v="30.09.2014"/>
    <n v="105625.62"/>
    <n v="33368.099999999991"/>
    <s v="ZLIN"/>
    <n v="15"/>
    <n v="0"/>
    <n v="0"/>
    <n v="0"/>
    <s v="ZLIN"/>
    <n v="10"/>
    <n v="0"/>
    <n v="0"/>
    <n v="0"/>
    <m/>
    <m/>
    <m/>
  </r>
  <r>
    <s v="120611001974-0"/>
    <x v="39"/>
    <m/>
    <s v="ESMERIL"/>
    <s v="02.10.2014"/>
    <n v="120234.07"/>
    <n v="50097.540000000008"/>
    <s v="ZLIN"/>
    <n v="10"/>
    <n v="0"/>
    <n v="0"/>
    <n v="0"/>
    <s v="ZLIN"/>
    <n v="10"/>
    <n v="0"/>
    <n v="0"/>
    <n v="0"/>
    <m/>
    <m/>
    <m/>
  </r>
  <r>
    <s v="120611001975-0"/>
    <x v="39"/>
    <m/>
    <s v="AMOLADORA RECTA"/>
    <s v="02.10.2014"/>
    <n v="137544.97"/>
    <n v="57310.42"/>
    <s v="ZLIN"/>
    <n v="10"/>
    <n v="0"/>
    <n v="0"/>
    <n v="0"/>
    <s v="ZLIN"/>
    <n v="10"/>
    <n v="0"/>
    <n v="0"/>
    <n v="0"/>
    <m/>
    <m/>
    <m/>
  </r>
  <r>
    <s v="120611001976-0"/>
    <x v="39"/>
    <m/>
    <s v="TRONZADORA DE CORTE"/>
    <s v="02.10.2014"/>
    <n v="102395.4"/>
    <n v="42664.749999999993"/>
    <s v="ZLIN"/>
    <n v="10"/>
    <n v="0"/>
    <n v="0"/>
    <n v="0"/>
    <s v="ZLIN"/>
    <n v="10"/>
    <n v="0"/>
    <n v="0"/>
    <n v="0"/>
    <m/>
    <m/>
    <m/>
  </r>
  <r>
    <s v="120611001977-0"/>
    <x v="39"/>
    <m/>
    <s v="HIDROLAVADORA DE COMBUSTION"/>
    <s v="02.10.2014"/>
    <n v="504511.61"/>
    <n v="210213.16999999998"/>
    <s v="ZLIN"/>
    <n v="10"/>
    <n v="0"/>
    <n v="0"/>
    <n v="0"/>
    <s v="ZLIN"/>
    <n v="10"/>
    <n v="0"/>
    <n v="0"/>
    <n v="0"/>
    <m/>
    <m/>
    <m/>
  </r>
  <r>
    <s v="120611001978-0"/>
    <x v="39"/>
    <m/>
    <s v="ESMERIL DE BANCO"/>
    <s v="02.10.2014"/>
    <n v="72987.929999999993"/>
    <n v="30411.639999999992"/>
    <s v="ZLIN"/>
    <n v="10"/>
    <n v="0"/>
    <n v="0"/>
    <n v="0"/>
    <s v="ZLIN"/>
    <n v="10"/>
    <n v="0"/>
    <n v="0"/>
    <n v="0"/>
    <m/>
    <m/>
    <m/>
  </r>
  <r>
    <s v="120611001979-0"/>
    <x v="39"/>
    <m/>
    <s v="ESMERIL DE BANCO"/>
    <s v="02.10.2014"/>
    <n v="72987.929999999993"/>
    <n v="30411.639999999992"/>
    <s v="ZLIN"/>
    <n v="10"/>
    <n v="0"/>
    <n v="0"/>
    <n v="0"/>
    <s v="ZLIN"/>
    <n v="10"/>
    <n v="0"/>
    <n v="0"/>
    <n v="0"/>
    <m/>
    <m/>
    <m/>
  </r>
  <r>
    <s v="120611001980-0"/>
    <x v="39"/>
    <m/>
    <s v="TALADRO INALAMBRICO"/>
    <s v="02.10.2014"/>
    <n v="229918.76"/>
    <n v="95799.49000000002"/>
    <s v="ZLIN"/>
    <n v="10"/>
    <n v="0"/>
    <n v="0"/>
    <n v="0"/>
    <s v="ZLIN"/>
    <n v="10"/>
    <n v="0"/>
    <n v="0"/>
    <n v="0"/>
    <m/>
    <m/>
    <m/>
  </r>
  <r>
    <s v="120611001981-0"/>
    <x v="39"/>
    <m/>
    <s v="TALADRO INALAMBRICO"/>
    <s v="02.10.2014"/>
    <n v="229918.76"/>
    <n v="95799.49000000002"/>
    <s v="ZLIN"/>
    <n v="10"/>
    <n v="0"/>
    <n v="0"/>
    <n v="0"/>
    <s v="ZLIN"/>
    <n v="10"/>
    <n v="0"/>
    <n v="0"/>
    <n v="0"/>
    <m/>
    <m/>
    <m/>
  </r>
  <r>
    <s v="120611001982-0"/>
    <x v="39"/>
    <m/>
    <s v="LLAVE DE IMPACTO NEUMATICA"/>
    <s v="02.10.2014"/>
    <n v="146344.01"/>
    <n v="60976.670000000013"/>
    <s v="ZLIN"/>
    <n v="10"/>
    <n v="0"/>
    <n v="0"/>
    <n v="0"/>
    <s v="ZLIN"/>
    <n v="10"/>
    <n v="0"/>
    <n v="0"/>
    <n v="0"/>
    <m/>
    <m/>
    <m/>
  </r>
  <r>
    <s v="120611001983-0"/>
    <x v="39"/>
    <m/>
    <s v="TALADRO DE PERCUSION ELECTRICO"/>
    <s v="02.10.2014"/>
    <n v="95740.1"/>
    <n v="39891.710000000006"/>
    <s v="ZLIN"/>
    <n v="10"/>
    <n v="0"/>
    <n v="0"/>
    <n v="0"/>
    <s v="ZLIN"/>
    <n v="10"/>
    <n v="0"/>
    <n v="0"/>
    <n v="0"/>
    <m/>
    <m/>
    <m/>
  </r>
  <r>
    <s v="120611001984-0"/>
    <x v="39"/>
    <m/>
    <s v="TALADRO DE PERCUSION ELECTRICO"/>
    <s v="02.10.2014"/>
    <n v="95740.1"/>
    <n v="39891.710000000006"/>
    <s v="ZLIN"/>
    <n v="10"/>
    <n v="0"/>
    <n v="0"/>
    <n v="0"/>
    <s v="ZLIN"/>
    <n v="10"/>
    <n v="0"/>
    <n v="0"/>
    <n v="0"/>
    <m/>
    <m/>
    <m/>
  </r>
  <r>
    <s v="120611001985-0"/>
    <x v="39"/>
    <m/>
    <s v="ESCARIADOR NEUMATICO"/>
    <s v="02.10.2014"/>
    <n v="150063.64000000001"/>
    <n v="62526.510000000009"/>
    <s v="ZLIN"/>
    <n v="10"/>
    <n v="0"/>
    <n v="0"/>
    <n v="0"/>
    <s v="ZLIN"/>
    <n v="10"/>
    <n v="0"/>
    <n v="0"/>
    <n v="0"/>
    <m/>
    <m/>
    <m/>
  </r>
  <r>
    <s v="120611001986-0"/>
    <x v="39"/>
    <m/>
    <s v="LEVANTADOR HIDRAULICO TIPO BOTELLA 30 TON"/>
    <s v="02.10.2014"/>
    <n v="115090.87"/>
    <n v="35474.81"/>
    <s v="ZLIN"/>
    <n v="15"/>
    <n v="0"/>
    <n v="0"/>
    <n v="0"/>
    <s v="ZLIN"/>
    <n v="10"/>
    <n v="0"/>
    <n v="0"/>
    <n v="0"/>
    <m/>
    <m/>
    <m/>
  </r>
  <r>
    <s v="120611001987-0"/>
    <x v="39"/>
    <m/>
    <s v="MULTIPLICADOR DE TORQUE"/>
    <s v="02.10.2014"/>
    <n v="198422.24"/>
    <n v="82675.929999999993"/>
    <s v="ZLIN"/>
    <n v="10"/>
    <n v="0"/>
    <n v="0"/>
    <n v="0"/>
    <s v="ZLIN"/>
    <n v="10"/>
    <n v="0"/>
    <n v="0"/>
    <n v="0"/>
    <m/>
    <m/>
    <m/>
  </r>
  <r>
    <s v="120611001988-0"/>
    <x v="39"/>
    <m/>
    <s v="DOBLADORA HIDRAULICA"/>
    <s v="02.10.2014"/>
    <n v="324113.38"/>
    <n v="135047.25"/>
    <s v="ZLIN"/>
    <n v="10"/>
    <n v="0"/>
    <n v="0"/>
    <n v="0"/>
    <s v="ZLIN"/>
    <n v="10"/>
    <n v="0"/>
    <n v="0"/>
    <n v="0"/>
    <m/>
    <m/>
    <m/>
  </r>
  <r>
    <s v="120611001989-0"/>
    <x v="39"/>
    <m/>
    <s v="CALENTADOR DE RODAMIENTO POR INDUCCION"/>
    <s v="02.10.2014"/>
    <n v="1005038.39"/>
    <n v="418766"/>
    <s v="ZLIN"/>
    <n v="10"/>
    <n v="0"/>
    <n v="0"/>
    <n v="0"/>
    <s v="ZLIN"/>
    <n v="10"/>
    <n v="0"/>
    <n v="0"/>
    <n v="0"/>
    <m/>
    <m/>
    <m/>
  </r>
  <r>
    <s v="120611001990-0"/>
    <x v="39"/>
    <m/>
    <s v="PRENSA DE BANCO GIRATORIA CON YUNQUE"/>
    <s v="02.10.2014"/>
    <n v="107460.74"/>
    <n v="33122.930000000008"/>
    <s v="ZLIN"/>
    <n v="15"/>
    <n v="0"/>
    <n v="0"/>
    <n v="0"/>
    <s v="ZLIN"/>
    <n v="10"/>
    <n v="0"/>
    <n v="0"/>
    <n v="0"/>
    <m/>
    <m/>
    <m/>
  </r>
  <r>
    <s v="120611001991-0"/>
    <x v="39"/>
    <m/>
    <s v="YUNQUE"/>
    <s v="02.10.2014"/>
    <n v="70775.08"/>
    <n v="29489.61"/>
    <s v="ZLIN"/>
    <n v="10"/>
    <n v="0"/>
    <n v="0"/>
    <n v="0"/>
    <s v="ZLIN"/>
    <n v="10"/>
    <n v="0"/>
    <n v="0"/>
    <n v="0"/>
    <m/>
    <m/>
    <m/>
  </r>
  <r>
    <s v="120611001992-0"/>
    <x v="39"/>
    <m/>
    <s v="TECLE PALANCA 1.5 TON"/>
    <s v="03.10.2014"/>
    <n v="403282.3"/>
    <n v="124304.88"/>
    <s v="ZLIN"/>
    <n v="15"/>
    <n v="0"/>
    <n v="0"/>
    <n v="0"/>
    <s v="ZLIN"/>
    <n v="10"/>
    <n v="0"/>
    <n v="0"/>
    <n v="0"/>
    <m/>
    <m/>
    <m/>
  </r>
  <r>
    <s v="120611001993-0"/>
    <x v="39"/>
    <m/>
    <s v="TECLE 1.5 TON"/>
    <s v="03.10.2014"/>
    <n v="403282.3"/>
    <n v="124304.88"/>
    <s v="ZLIN"/>
    <n v="15"/>
    <n v="0"/>
    <n v="0"/>
    <n v="0"/>
    <s v="ZLIN"/>
    <n v="10"/>
    <n v="0"/>
    <n v="0"/>
    <n v="0"/>
    <m/>
    <m/>
    <m/>
  </r>
  <r>
    <s v="120611001994-0"/>
    <x v="39"/>
    <m/>
    <s v="TECLE  CADENA 1 1/2  1.5 TONELADAS"/>
    <s v="03.10.2014"/>
    <n v="335813.4"/>
    <n v="103508.76000000001"/>
    <s v="ZLIN"/>
    <n v="15"/>
    <n v="0"/>
    <n v="0"/>
    <n v="0"/>
    <s v="ZLIN"/>
    <n v="10"/>
    <n v="0"/>
    <n v="0"/>
    <n v="0"/>
    <m/>
    <m/>
    <m/>
  </r>
  <r>
    <s v="120611001995-0"/>
    <x v="39"/>
    <m/>
    <s v="HIDROLAVADORA"/>
    <s v="17.10.2014"/>
    <n v="698000"/>
    <n v="290833.33"/>
    <s v="ZLIN"/>
    <n v="10"/>
    <n v="0"/>
    <n v="0"/>
    <n v="0"/>
    <s v="ZLIN"/>
    <n v="10"/>
    <n v="0"/>
    <n v="0"/>
    <n v="0"/>
    <m/>
    <m/>
    <m/>
  </r>
  <r>
    <s v="120611001996-0"/>
    <x v="39"/>
    <m/>
    <s v="PRENSA PARA SOLDAR TUBERIA RECTA"/>
    <s v="21.10.2014"/>
    <n v="105699.49"/>
    <n v="32580.070000000007"/>
    <s v="ZLIN"/>
    <n v="15"/>
    <n v="0"/>
    <n v="0"/>
    <n v="0"/>
    <s v="ZLIN"/>
    <n v="10"/>
    <n v="0"/>
    <n v="0"/>
    <n v="0"/>
    <m/>
    <m/>
    <m/>
  </r>
  <r>
    <s v="120611001997-0"/>
    <x v="39"/>
    <m/>
    <s v="PRENSA PARA SOLDAR TUBERIA RECTA"/>
    <s v="21.10.2014"/>
    <n v="105699.49"/>
    <n v="32580.070000000007"/>
    <s v="ZLIN"/>
    <n v="15"/>
    <n v="0"/>
    <n v="0"/>
    <n v="0"/>
    <s v="ZLIN"/>
    <n v="10"/>
    <n v="0"/>
    <n v="0"/>
    <n v="0"/>
    <m/>
    <m/>
    <m/>
  </r>
  <r>
    <s v="120611001998-0"/>
    <x v="39"/>
    <m/>
    <s v="PRENSA PARA SOLDAR TUBERIA RECTA"/>
    <s v="21.10.2014"/>
    <n v="105699.49"/>
    <n v="32580.070000000007"/>
    <s v="ZLIN"/>
    <n v="15"/>
    <n v="0"/>
    <n v="0"/>
    <n v="0"/>
    <s v="ZLIN"/>
    <n v="10"/>
    <n v="0"/>
    <n v="0"/>
    <n v="0"/>
    <m/>
    <m/>
    <m/>
  </r>
  <r>
    <s v="120611001999-0"/>
    <x v="39"/>
    <m/>
    <s v="PRENSA PARA SOLDAR TUBERIA RECTA"/>
    <s v="21.10.2014"/>
    <n v="105699.49"/>
    <n v="32580.070000000007"/>
    <s v="ZLIN"/>
    <n v="15"/>
    <n v="0"/>
    <n v="0"/>
    <n v="0"/>
    <s v="ZLIN"/>
    <n v="10"/>
    <n v="0"/>
    <n v="0"/>
    <n v="0"/>
    <m/>
    <m/>
    <m/>
  </r>
  <r>
    <s v="120611002000-0"/>
    <x v="39"/>
    <m/>
    <s v="PRENSA PARA SOLDAR TUBERIA RECTA"/>
    <s v="21.10.2014"/>
    <n v="105699.49"/>
    <n v="32580.070000000007"/>
    <s v="ZLIN"/>
    <n v="15"/>
    <n v="0"/>
    <n v="0"/>
    <n v="0"/>
    <s v="ZLIN"/>
    <n v="10"/>
    <n v="0"/>
    <n v="0"/>
    <n v="0"/>
    <m/>
    <m/>
    <m/>
  </r>
  <r>
    <s v="120611002001-0"/>
    <x v="39"/>
    <m/>
    <s v="COMPARADOR DE PUESTA A TIERRA"/>
    <s v="21.10.2014"/>
    <n v="1209739.81"/>
    <n v="372881.66000000003"/>
    <s v="ZLIN"/>
    <n v="15"/>
    <n v="0"/>
    <n v="0"/>
    <n v="0"/>
    <s v="ZLIN"/>
    <n v="10"/>
    <n v="0"/>
    <n v="0"/>
    <n v="0"/>
    <m/>
    <m/>
    <m/>
  </r>
  <r>
    <s v="120611002002-0"/>
    <x v="39"/>
    <m/>
    <s v="COMPARADOR DE PUESTA A TIERRA"/>
    <s v="21.10.2014"/>
    <n v="1209739.81"/>
    <n v="372881.66000000003"/>
    <s v="ZLIN"/>
    <n v="15"/>
    <n v="0"/>
    <n v="0"/>
    <n v="0"/>
    <s v="ZLIN"/>
    <n v="10"/>
    <n v="0"/>
    <n v="0"/>
    <n v="0"/>
    <m/>
    <m/>
    <m/>
  </r>
  <r>
    <s v="120611002003-0"/>
    <x v="39"/>
    <m/>
    <s v="COMPARADOR DE PUESTA A TIERRA"/>
    <s v="21.10.2014"/>
    <n v="1209739.81"/>
    <n v="372881.66000000003"/>
    <s v="ZLIN"/>
    <n v="15"/>
    <n v="0"/>
    <n v="0"/>
    <n v="0"/>
    <s v="ZLIN"/>
    <n v="10"/>
    <n v="0"/>
    <n v="0"/>
    <n v="0"/>
    <m/>
    <m/>
    <m/>
  </r>
  <r>
    <s v="120611002004-0"/>
    <x v="39"/>
    <m/>
    <s v="ACELEROGRAFO"/>
    <s v="31.10.2014"/>
    <n v="5257204.07"/>
    <n v="2982733.14"/>
    <s v="ZLIN"/>
    <n v="10"/>
    <n v="0"/>
    <n v="0"/>
    <n v="0"/>
    <s v="ZLIN"/>
    <n v="10"/>
    <n v="0"/>
    <n v="0"/>
    <n v="0"/>
    <m/>
    <m/>
    <m/>
  </r>
  <r>
    <s v="120611002005-0"/>
    <x v="39"/>
    <m/>
    <s v="ACELEROGRAFO"/>
    <s v="31.10.2014"/>
    <n v="5840708.8600000003"/>
    <n v="3313791.0800000005"/>
    <s v="ZLIN"/>
    <n v="10"/>
    <n v="0"/>
    <n v="0"/>
    <n v="0"/>
    <s v="ZLIN"/>
    <n v="10"/>
    <n v="0"/>
    <n v="0"/>
    <n v="0"/>
    <m/>
    <m/>
    <m/>
  </r>
  <r>
    <s v="120611002006-0"/>
    <x v="39"/>
    <m/>
    <s v="ACELEROGRAFO"/>
    <s v="31.10.2014"/>
    <n v="4670203.29"/>
    <n v="2649691.73"/>
    <s v="ZLIN"/>
    <n v="10"/>
    <n v="0"/>
    <n v="0"/>
    <n v="0"/>
    <s v="ZLIN"/>
    <n v="10"/>
    <n v="0"/>
    <n v="0"/>
    <n v="0"/>
    <m/>
    <m/>
    <m/>
  </r>
  <r>
    <s v="120611002007-0"/>
    <x v="39"/>
    <m/>
    <s v="Multímetro electrónico"/>
    <s v="10.11.2014"/>
    <n v="451210.32"/>
    <n v="122829.47999999998"/>
    <s v="ZLIN"/>
    <n v="15"/>
    <n v="0"/>
    <n v="0"/>
    <n v="0"/>
    <s v="ZLIN"/>
    <n v="15"/>
    <n v="0"/>
    <n v="0"/>
    <n v="0"/>
    <m/>
    <m/>
    <m/>
  </r>
  <r>
    <s v="120611002008-0"/>
    <x v="39"/>
    <m/>
    <s v="Multímetro electrónico"/>
    <s v="10.11.2014"/>
    <n v="451210.32"/>
    <n v="122829.47999999998"/>
    <s v="ZLIN"/>
    <n v="15"/>
    <n v="0"/>
    <n v="0"/>
    <n v="0"/>
    <s v="ZLIN"/>
    <n v="15"/>
    <n v="0"/>
    <n v="0"/>
    <n v="0"/>
    <m/>
    <m/>
    <m/>
  </r>
  <r>
    <s v="120611002009-0"/>
    <x v="39"/>
    <m/>
    <s v="Calibrador documentador de procesos"/>
    <s v="10.11.2014"/>
    <n v="4190088.74"/>
    <n v="1140635.27"/>
    <s v="ZLIN"/>
    <n v="15"/>
    <n v="0"/>
    <n v="0"/>
    <n v="0"/>
    <s v="ZLIN"/>
    <n v="15"/>
    <n v="0"/>
    <n v="0"/>
    <n v="0"/>
    <m/>
    <m/>
    <m/>
  </r>
  <r>
    <s v="120611002010-0"/>
    <x v="39"/>
    <m/>
    <s v="Calibrador documentador de procesos"/>
    <s v="10.11.2014"/>
    <n v="4190088.74"/>
    <n v="1140635.27"/>
    <s v="ZLIN"/>
    <n v="15"/>
    <n v="0"/>
    <n v="0"/>
    <n v="0"/>
    <s v="ZLIN"/>
    <n v="15"/>
    <n v="0"/>
    <n v="0"/>
    <n v="0"/>
    <m/>
    <m/>
    <m/>
  </r>
  <r>
    <s v="120611002011-0"/>
    <x v="39"/>
    <m/>
    <s v="Equipo identificador de cable"/>
    <s v="10.11.2014"/>
    <n v="912052.96"/>
    <n v="437984.31999999995"/>
    <s v="ZLIN"/>
    <n v="10"/>
    <n v="0"/>
    <n v="0"/>
    <n v="0"/>
    <s v="ZLIN"/>
    <n v="5"/>
    <n v="0"/>
    <n v="0"/>
    <n v="0"/>
    <m/>
    <m/>
    <m/>
  </r>
  <r>
    <s v="120611002012-0"/>
    <x v="39"/>
    <m/>
    <s v="Equipo identificador de cable"/>
    <s v="10.11.2014"/>
    <n v="912047.58"/>
    <n v="437981.73"/>
    <s v="ZLIN"/>
    <n v="10"/>
    <n v="0"/>
    <n v="0"/>
    <n v="0"/>
    <s v="ZLIN"/>
    <n v="5"/>
    <n v="0"/>
    <n v="0"/>
    <n v="0"/>
    <m/>
    <m/>
    <m/>
  </r>
  <r>
    <s v="120611002013-0"/>
    <x v="39"/>
    <m/>
    <s v="Calibrador de temperatura portátil de pozo seco."/>
    <s v="12.11.2014"/>
    <n v="2449835.6800000002"/>
    <n v="666899.7200000002"/>
    <s v="ZLIN"/>
    <n v="15"/>
    <n v="0"/>
    <n v="0"/>
    <n v="0"/>
    <s v="ZLIN"/>
    <n v="15"/>
    <n v="0"/>
    <n v="0"/>
    <n v="0"/>
    <m/>
    <m/>
    <m/>
  </r>
  <r>
    <s v="120611002014-0"/>
    <x v="39"/>
    <m/>
    <s v="Calibrador de temperatura portátil de pozo seco."/>
    <s v="12.11.2014"/>
    <n v="2449835.6800000002"/>
    <n v="666899.7200000002"/>
    <s v="ZLIN"/>
    <n v="15"/>
    <n v="0"/>
    <n v="0"/>
    <n v="0"/>
    <s v="ZLIN"/>
    <n v="15"/>
    <n v="0"/>
    <n v="0"/>
    <n v="0"/>
    <m/>
    <m/>
    <m/>
  </r>
  <r>
    <s v="120611002015-0"/>
    <x v="39"/>
    <m/>
    <s v="Calibrador de temperatura portátil de pozo seco."/>
    <s v="12.11.2014"/>
    <n v="2449835.6800000002"/>
    <n v="666899.7200000002"/>
    <s v="ZLIN"/>
    <n v="15"/>
    <n v="0"/>
    <n v="0"/>
    <n v="0"/>
    <s v="ZLIN"/>
    <n v="15"/>
    <n v="0"/>
    <n v="0"/>
    <n v="0"/>
    <m/>
    <m/>
    <m/>
  </r>
  <r>
    <s v="120611002016-0"/>
    <x v="39"/>
    <m/>
    <s v="Calibrador de temperatura portátil de pozo seco."/>
    <s v="12.11.2014"/>
    <n v="2449824.91"/>
    <n v="666896.78000000026"/>
    <s v="ZLIN"/>
    <n v="15"/>
    <n v="0"/>
    <n v="0"/>
    <n v="0"/>
    <s v="ZLIN"/>
    <n v="15"/>
    <n v="0"/>
    <n v="0"/>
    <n v="0"/>
    <m/>
    <m/>
    <m/>
  </r>
  <r>
    <s v="120611002017-0"/>
    <x v="39"/>
    <m/>
    <s v="ESMERIL MANUAL"/>
    <s v="12.11.2014"/>
    <n v="129004.11"/>
    <n v="52676.67"/>
    <s v="ZLIN"/>
    <n v="10"/>
    <n v="0"/>
    <n v="0"/>
    <n v="0"/>
    <s v="ZLIN"/>
    <n v="10"/>
    <n v="0"/>
    <n v="0"/>
    <n v="0"/>
    <m/>
    <m/>
    <m/>
  </r>
  <r>
    <s v="120611002018-0"/>
    <x v="39"/>
    <m/>
    <s v="Juego de 4 herramientas espiga 1/4&quot;"/>
    <s v="17.11.2014"/>
    <n v="116644.25"/>
    <n v="47629.740000000005"/>
    <s v="ZLIN"/>
    <n v="10"/>
    <n v="0"/>
    <n v="0"/>
    <n v="0"/>
    <s v="ZLIN"/>
    <n v="10"/>
    <n v="0"/>
    <n v="0"/>
    <n v="0"/>
    <m/>
    <m/>
    <m/>
  </r>
  <r>
    <s v="120611002019-0"/>
    <x v="39"/>
    <m/>
    <s v="Juego de 7 herramientas espiga  3/8&quot;"/>
    <s v="17.11.2014"/>
    <n v="107043.77"/>
    <n v="43709.54"/>
    <s v="ZLIN"/>
    <n v="10"/>
    <n v="0"/>
    <n v="0"/>
    <n v="0"/>
    <s v="ZLIN"/>
    <n v="10"/>
    <n v="0"/>
    <n v="0"/>
    <n v="0"/>
    <m/>
    <m/>
    <m/>
  </r>
  <r>
    <s v="120611002020-0"/>
    <x v="39"/>
    <m/>
    <s v="Juego de 7 herramientas espiga  3/8&quot;"/>
    <s v="17.11.2014"/>
    <n v="107043.77"/>
    <n v="43709.54"/>
    <s v="ZLIN"/>
    <n v="10"/>
    <n v="0"/>
    <n v="0"/>
    <n v="0"/>
    <s v="ZLIN"/>
    <n v="10"/>
    <n v="0"/>
    <n v="0"/>
    <n v="0"/>
    <m/>
    <m/>
    <m/>
  </r>
  <r>
    <s v="120611002021-0"/>
    <x v="39"/>
    <m/>
    <s v="Juego de 4 herramientas espiga 1/4&quot;"/>
    <s v="17.11.2014"/>
    <n v="116644.25"/>
    <n v="47629.740000000005"/>
    <s v="ZLIN"/>
    <n v="10"/>
    <n v="0"/>
    <n v="0"/>
    <n v="0"/>
    <s v="ZLIN"/>
    <n v="10"/>
    <n v="0"/>
    <n v="0"/>
    <n v="0"/>
    <m/>
    <m/>
    <m/>
  </r>
  <r>
    <s v="120611002022-0"/>
    <x v="39"/>
    <m/>
    <s v="VALIJA CON HERRAMIENTAS"/>
    <s v="20.11.2014"/>
    <n v="482360.05"/>
    <n v="196963.69"/>
    <s v="ZLIN"/>
    <n v="10"/>
    <n v="0"/>
    <n v="0"/>
    <n v="0"/>
    <s v="ZLIN"/>
    <n v="10"/>
    <n v="0"/>
    <n v="0"/>
    <n v="0"/>
    <m/>
    <m/>
    <m/>
  </r>
  <r>
    <s v="120611002023-0"/>
    <x v="39"/>
    <m/>
    <s v="LLAVE DE IMPACTO NEUMATICA"/>
    <s v="20.11.2014"/>
    <n v="361618.35"/>
    <n v="147660.82999999999"/>
    <s v="ZLIN"/>
    <n v="10"/>
    <n v="0"/>
    <n v="0"/>
    <n v="0"/>
    <s v="ZLIN"/>
    <n v="10"/>
    <n v="0"/>
    <n v="0"/>
    <n v="0"/>
    <m/>
    <m/>
    <m/>
  </r>
  <r>
    <s v="120611002024-0"/>
    <x v="39"/>
    <m/>
    <s v="LLAVE DE IMPACTO NEUMATICA"/>
    <s v="20.11.2014"/>
    <n v="361618.35"/>
    <n v="147660.82999999999"/>
    <s v="ZLIN"/>
    <n v="10"/>
    <n v="0"/>
    <n v="0"/>
    <n v="0"/>
    <s v="ZLIN"/>
    <n v="10"/>
    <n v="0"/>
    <n v="0"/>
    <n v="0"/>
    <m/>
    <m/>
    <m/>
  </r>
  <r>
    <s v="120611002025-0"/>
    <x v="39"/>
    <m/>
    <s v="MEDIDOR DE RESISTENCIA DE AISLAMIENTO"/>
    <s v="20.11.2014"/>
    <n v="424112.8"/>
    <n v="127466.63"/>
    <s v="ZLIN"/>
    <n v="15"/>
    <n v="0"/>
    <n v="0"/>
    <n v="0"/>
    <s v="ZLIN"/>
    <n v="10"/>
    <n v="0"/>
    <n v="0"/>
    <n v="0"/>
    <m/>
    <m/>
    <m/>
  </r>
  <r>
    <s v="120611002026-0"/>
    <x v="39"/>
    <m/>
    <s v="AMPERIMETRO DIGITAL DE GANCHO 1000 A"/>
    <s v="20.11.2014"/>
    <n v="285168.83"/>
    <n v="116443.93000000002"/>
    <s v="ZLIN"/>
    <n v="10"/>
    <n v="0"/>
    <n v="0"/>
    <n v="0"/>
    <s v="ZLIN"/>
    <n v="10"/>
    <n v="0"/>
    <n v="0"/>
    <n v="0"/>
    <m/>
    <m/>
    <m/>
  </r>
  <r>
    <s v="120611002027-0"/>
    <x v="39"/>
    <m/>
    <s v="AMPERIMETRO DIGITAL DE GANCHO 1000 A"/>
    <s v="20.11.2014"/>
    <n v="285168.83"/>
    <n v="116443.93000000002"/>
    <s v="ZLIN"/>
    <n v="10"/>
    <n v="0"/>
    <n v="0"/>
    <n v="0"/>
    <s v="ZLIN"/>
    <n v="10"/>
    <n v="0"/>
    <n v="0"/>
    <n v="0"/>
    <m/>
    <m/>
    <m/>
  </r>
  <r>
    <s v="120611002028-0"/>
    <x v="39"/>
    <m/>
    <s v="MOTOSIERRA"/>
    <s v="20.11.2014"/>
    <n v="687438.91"/>
    <n v="280704.23000000004"/>
    <s v="ZLIN"/>
    <n v="10"/>
    <n v="0"/>
    <n v="0"/>
    <n v="0"/>
    <s v="ZLIN"/>
    <n v="10"/>
    <n v="0"/>
    <n v="0"/>
    <n v="0"/>
    <m/>
    <m/>
    <m/>
  </r>
  <r>
    <s v="120611002029-0"/>
    <x v="39"/>
    <m/>
    <s v="MULTIMETRO DIGITAL"/>
    <s v="20.11.2014"/>
    <n v="309438.52"/>
    <n v="93001.400000000023"/>
    <s v="ZLIN"/>
    <n v="15"/>
    <n v="0"/>
    <n v="0"/>
    <n v="0"/>
    <s v="ZLIN"/>
    <n v="10"/>
    <n v="0"/>
    <n v="0"/>
    <n v="0"/>
    <m/>
    <m/>
    <m/>
  </r>
  <r>
    <s v="120611002030-0"/>
    <x v="39"/>
    <m/>
    <s v="CARGADOR DE BATERIA SERVICIO PESADO"/>
    <s v="20.11.2014"/>
    <n v="333708.21000000002"/>
    <n v="136264.18000000002"/>
    <s v="ZLIN"/>
    <n v="10"/>
    <n v="0"/>
    <n v="0"/>
    <n v="0"/>
    <s v="ZLIN"/>
    <n v="10"/>
    <n v="0"/>
    <n v="0"/>
    <n v="0"/>
    <m/>
    <m/>
    <m/>
  </r>
  <r>
    <s v="120611002031-0"/>
    <x v="39"/>
    <m/>
    <s v="PRENSA PARA SOLDAR TUBERIA EN ANGULO"/>
    <s v="15.12.2014"/>
    <n v="158527.70000000001"/>
    <n v="46425.98000000001"/>
    <s v="ZLIN"/>
    <n v="15"/>
    <n v="0"/>
    <n v="0"/>
    <n v="0"/>
    <s v="ZLIN"/>
    <n v="10"/>
    <n v="0"/>
    <n v="0"/>
    <n v="0"/>
    <m/>
    <m/>
    <m/>
  </r>
  <r>
    <s v="120611002032-0"/>
    <x v="39"/>
    <m/>
    <s v="PRENSA PARA SOLDAR TUBERIA EN ANGULO"/>
    <s v="15.12.2014"/>
    <n v="158527.70000000001"/>
    <n v="46425.98000000001"/>
    <s v="ZLIN"/>
    <n v="15"/>
    <n v="0"/>
    <n v="0"/>
    <n v="0"/>
    <s v="ZLIN"/>
    <n v="10"/>
    <n v="0"/>
    <n v="0"/>
    <n v="0"/>
    <m/>
    <m/>
    <m/>
  </r>
  <r>
    <s v="120611002033-0"/>
    <x v="39"/>
    <m/>
    <s v="PRENSA PARA SOLDAR TUBERIA EN ANGULO"/>
    <s v="15.12.2014"/>
    <n v="158527.70000000001"/>
    <n v="46425.98000000001"/>
    <s v="ZLIN"/>
    <n v="15"/>
    <n v="0"/>
    <n v="0"/>
    <n v="0"/>
    <s v="ZLIN"/>
    <n v="10"/>
    <n v="0"/>
    <n v="0"/>
    <n v="0"/>
    <m/>
    <m/>
    <m/>
  </r>
  <r>
    <s v="120611002034-0"/>
    <x v="39"/>
    <m/>
    <s v="PRENSA PARA SOLDAR TUBERIA EN ANGULO"/>
    <s v="15.12.2014"/>
    <n v="158527.70000000001"/>
    <n v="46425.98000000001"/>
    <s v="ZLIN"/>
    <n v="15"/>
    <n v="0"/>
    <n v="0"/>
    <n v="0"/>
    <s v="ZLIN"/>
    <n v="10"/>
    <n v="0"/>
    <n v="0"/>
    <n v="0"/>
    <m/>
    <m/>
    <m/>
  </r>
  <r>
    <s v="120611002035-0"/>
    <x v="39"/>
    <m/>
    <s v="PRENSA PARA SOLDAR TUBERIA EN ANGULO"/>
    <s v="15.12.2014"/>
    <n v="158527.70000000001"/>
    <n v="46425.98000000001"/>
    <s v="ZLIN"/>
    <n v="15"/>
    <n v="0"/>
    <n v="0"/>
    <n v="0"/>
    <s v="ZLIN"/>
    <n v="10"/>
    <n v="0"/>
    <n v="0"/>
    <n v="0"/>
    <m/>
    <m/>
    <m/>
  </r>
  <r>
    <s v="120611002036-0"/>
    <x v="39"/>
    <m/>
    <s v="CAJA DE HERRAMIENTAS"/>
    <s v="16.12.2014"/>
    <n v="305210.01"/>
    <n v="122084"/>
    <s v="ZLIN"/>
    <n v="10"/>
    <n v="0"/>
    <n v="0"/>
    <n v="0"/>
    <s v="ZLIN"/>
    <n v="10"/>
    <n v="0"/>
    <n v="0"/>
    <n v="0"/>
    <m/>
    <m/>
    <m/>
  </r>
  <r>
    <s v="120611002037-0"/>
    <x v="39"/>
    <m/>
    <s v="Pullift p/Unid Tuberos ( TACKLEE )"/>
    <s v="16.12.2014"/>
    <n v="288210"/>
    <n v="84404.37"/>
    <s v="ZLIN"/>
    <n v="15"/>
    <n v="0"/>
    <n v="0"/>
    <n v="0"/>
    <s v="ZLIN"/>
    <n v="10"/>
    <n v="0"/>
    <n v="0"/>
    <n v="0"/>
    <m/>
    <m/>
    <m/>
  </r>
  <r>
    <s v="120611002038-0"/>
    <x v="39"/>
    <m/>
    <s v="Tecle p/Unid Tuberos ( PULL LITF )"/>
    <s v="16.12.2014"/>
    <n v="208960"/>
    <n v="61195.420000000013"/>
    <s v="ZLIN"/>
    <n v="15"/>
    <n v="0"/>
    <n v="0"/>
    <n v="0"/>
    <s v="ZLIN"/>
    <n v="10"/>
    <n v="0"/>
    <n v="0"/>
    <n v="0"/>
    <m/>
    <m/>
    <m/>
  </r>
  <r>
    <s v="120611002039-0"/>
    <x v="39"/>
    <m/>
    <s v="CAJA HERRAMIENTAS"/>
    <s v="18.12.2014"/>
    <n v="305210.01"/>
    <n v="122084"/>
    <s v="ZLIN"/>
    <n v="10"/>
    <n v="0"/>
    <n v="0"/>
    <n v="0"/>
    <s v="ZLIN"/>
    <n v="10"/>
    <n v="0"/>
    <n v="0"/>
    <n v="0"/>
    <m/>
    <m/>
    <m/>
  </r>
  <r>
    <s v="120611002040-0"/>
    <x v="39"/>
    <m/>
    <s v="Hidrolavadora Móvil"/>
    <s v="22.12.2014"/>
    <n v="811724.43"/>
    <n v="324689.76000000007"/>
    <s v="ZLIN"/>
    <n v="10"/>
    <n v="0"/>
    <n v="0"/>
    <n v="0"/>
    <s v="ZLIN"/>
    <n v="10"/>
    <n v="0"/>
    <n v="0"/>
    <n v="0"/>
    <m/>
    <m/>
    <m/>
  </r>
  <r>
    <s v="120611002041-0"/>
    <x v="39"/>
    <m/>
    <s v="Desarmadora de Llantas"/>
    <s v="22.12.2014"/>
    <n v="730507.03"/>
    <n v="292202.81000000006"/>
    <s v="ZLIN"/>
    <n v="10"/>
    <n v="0"/>
    <n v="0"/>
    <n v="0"/>
    <s v="ZLIN"/>
    <n v="10"/>
    <n v="0"/>
    <n v="0"/>
    <n v="0"/>
    <m/>
    <m/>
    <m/>
  </r>
  <r>
    <s v="120611002042-0"/>
    <x v="39"/>
    <m/>
    <s v="Hidrolavadora Industrial Agua Fria"/>
    <s v="22.12.2014"/>
    <n v="2191288.77"/>
    <n v="876515.52"/>
    <s v="ZLIN"/>
    <n v="10"/>
    <n v="0"/>
    <n v="0"/>
    <n v="0"/>
    <s v="ZLIN"/>
    <n v="10"/>
    <n v="0"/>
    <n v="0"/>
    <n v="0"/>
    <m/>
    <m/>
    <m/>
  </r>
  <r>
    <s v="120611002043-0"/>
    <x v="39"/>
    <m/>
    <s v="Jgo Brocas Esp Lisa 115PZS"/>
    <s v="22.12.2014"/>
    <n v="0"/>
    <n v="0"/>
    <s v="ZLIN"/>
    <n v="4"/>
    <n v="0"/>
    <n v="0"/>
    <n v="0"/>
    <s v="ZLIN"/>
    <n v="10"/>
    <n v="0"/>
    <n v="0"/>
    <n v="0"/>
    <m/>
    <m/>
    <m/>
  </r>
  <r>
    <s v="120611002044-0"/>
    <x v="39"/>
    <m/>
    <s v="Jgo Brocas Esp Lisa 115PZS"/>
    <s v="22.12.2014"/>
    <n v="0"/>
    <n v="0"/>
    <s v="ZLIN"/>
    <n v="4"/>
    <n v="0"/>
    <n v="0"/>
    <n v="0"/>
    <s v="ZLIN"/>
    <n v="10"/>
    <n v="0"/>
    <n v="0"/>
    <n v="0"/>
    <m/>
    <m/>
    <m/>
  </r>
  <r>
    <s v="120611002045-0"/>
    <x v="39"/>
    <m/>
    <s v="Punzonadora p/ lata 2MM"/>
    <s v="22.12.2014"/>
    <n v="340263.34"/>
    <n v="136105.33000000002"/>
    <s v="ZLIN"/>
    <n v="10"/>
    <n v="0"/>
    <n v="0"/>
    <n v="0"/>
    <s v="ZLIN"/>
    <n v="10"/>
    <n v="0"/>
    <n v="0"/>
    <n v="0"/>
    <m/>
    <m/>
    <m/>
  </r>
  <r>
    <s v="120611002046-0"/>
    <x v="39"/>
    <m/>
    <s v="Punzonadora p/ lata 2MM"/>
    <s v="22.12.2014"/>
    <n v="340263.34"/>
    <n v="136105.33000000002"/>
    <s v="ZLIN"/>
    <n v="10"/>
    <n v="0"/>
    <n v="0"/>
    <n v="0"/>
    <s v="ZLIN"/>
    <n v="10"/>
    <n v="0"/>
    <n v="0"/>
    <n v="0"/>
    <m/>
    <m/>
    <m/>
  </r>
  <r>
    <s v="120611002047-0"/>
    <x v="39"/>
    <m/>
    <s v="Cortadora alta velocidad 20000RPM"/>
    <s v="22.12.2014"/>
    <n v="125486.5"/>
    <n v="50194.600000000006"/>
    <s v="ZLIN"/>
    <n v="10"/>
    <n v="0"/>
    <n v="0"/>
    <n v="0"/>
    <s v="ZLIN"/>
    <n v="10"/>
    <n v="0"/>
    <n v="0"/>
    <n v="0"/>
    <m/>
    <m/>
    <m/>
  </r>
  <r>
    <s v="120611002048-0"/>
    <x v="39"/>
    <m/>
    <s v="Cortadora alta velocidad 20000RPM"/>
    <s v="22.12.2014"/>
    <n v="125486.5"/>
    <n v="50194.600000000006"/>
    <s v="ZLIN"/>
    <n v="10"/>
    <n v="0"/>
    <n v="0"/>
    <n v="0"/>
    <s v="ZLIN"/>
    <n v="10"/>
    <n v="0"/>
    <n v="0"/>
    <n v="0"/>
    <m/>
    <m/>
    <m/>
  </r>
  <r>
    <s v="120611002049-0"/>
    <x v="39"/>
    <m/>
    <s v="Taladro de 1/2 HP"/>
    <s v="22.12.2014"/>
    <n v="90361.13"/>
    <n v="36144.44"/>
    <s v="ZLIN"/>
    <n v="10"/>
    <n v="0"/>
    <n v="0"/>
    <n v="0"/>
    <s v="ZLIN"/>
    <n v="10"/>
    <n v="0"/>
    <n v="0"/>
    <n v="0"/>
    <m/>
    <m/>
    <m/>
  </r>
  <r>
    <s v="120611002050-0"/>
    <x v="39"/>
    <m/>
    <s v="Taladro de 1/2 HP"/>
    <s v="22.12.2014"/>
    <n v="90361.13"/>
    <n v="36144.44"/>
    <s v="ZLIN"/>
    <n v="10"/>
    <n v="0"/>
    <n v="0"/>
    <n v="0"/>
    <s v="ZLIN"/>
    <n v="10"/>
    <n v="0"/>
    <n v="0"/>
    <n v="0"/>
    <m/>
    <m/>
    <m/>
  </r>
  <r>
    <s v="120611002051-0"/>
    <x v="39"/>
    <m/>
    <s v="Taladro de 1/2 HP"/>
    <s v="22.12.2014"/>
    <n v="90361.13"/>
    <n v="36144.44"/>
    <s v="ZLIN"/>
    <n v="10"/>
    <n v="0"/>
    <n v="0"/>
    <n v="0"/>
    <s v="ZLIN"/>
    <n v="10"/>
    <n v="0"/>
    <n v="0"/>
    <n v="0"/>
    <m/>
    <m/>
    <m/>
  </r>
  <r>
    <s v="120611002052-0"/>
    <x v="39"/>
    <m/>
    <s v="Taladro de 1/2 HP"/>
    <s v="22.12.2014"/>
    <n v="90361.13"/>
    <n v="36144.44"/>
    <s v="ZLIN"/>
    <n v="10"/>
    <n v="0"/>
    <n v="0"/>
    <n v="0"/>
    <s v="ZLIN"/>
    <n v="10"/>
    <n v="0"/>
    <n v="0"/>
    <n v="0"/>
    <m/>
    <m/>
    <m/>
  </r>
  <r>
    <s v="120611002053-0"/>
    <x v="39"/>
    <m/>
    <s v="Taladro de 1/2 HP"/>
    <s v="22.12.2014"/>
    <n v="90361.11"/>
    <n v="36144.44"/>
    <s v="ZLIN"/>
    <n v="10"/>
    <n v="0"/>
    <n v="0"/>
    <n v="0"/>
    <s v="ZLIN"/>
    <n v="10"/>
    <n v="0"/>
    <n v="0"/>
    <n v="0"/>
    <m/>
    <m/>
    <m/>
  </r>
  <r>
    <s v="120611002054-0"/>
    <x v="39"/>
    <m/>
    <s v="CALIBRADOR DE VALVULAS PORTATIL"/>
    <s v="31.12.2014"/>
    <n v="5114762.5"/>
    <n v="1472601.9500000002"/>
    <s v="ZLIN"/>
    <n v="15"/>
    <n v="0"/>
    <n v="0"/>
    <n v="0"/>
    <s v="ZLIN"/>
    <n v="10"/>
    <n v="0"/>
    <n v="0"/>
    <n v="0"/>
    <m/>
    <m/>
    <m/>
  </r>
  <r>
    <s v="120611002055-0"/>
    <x v="39"/>
    <m/>
    <s v="CALIBRADOR DE VALVULAS PORTATIL"/>
    <s v="31.12.2014"/>
    <n v="5114762.5"/>
    <n v="1472601.9500000002"/>
    <s v="ZLIN"/>
    <n v="15"/>
    <n v="0"/>
    <n v="0"/>
    <n v="0"/>
    <s v="ZLIN"/>
    <n v="10"/>
    <n v="0"/>
    <n v="0"/>
    <n v="0"/>
    <m/>
    <m/>
    <m/>
  </r>
  <r>
    <s v="120611002056-0"/>
    <x v="39"/>
    <m/>
    <s v="MEDIDOR DE ESPESORES"/>
    <s v="31.12.2014"/>
    <n v="1352349"/>
    <n v="396045.06000000006"/>
    <s v="ZLIN"/>
    <n v="15"/>
    <n v="0"/>
    <n v="0"/>
    <n v="0"/>
    <s v="ZLIN"/>
    <n v="10"/>
    <n v="0"/>
    <n v="0"/>
    <n v="0"/>
    <m/>
    <m/>
    <m/>
  </r>
  <r>
    <s v="120611002057-0"/>
    <x v="39"/>
    <m/>
    <s v="NALIZADOR DE BATERIA"/>
    <s v="31.12.2014"/>
    <n v="3130100"/>
    <n v="1252040"/>
    <s v="ZLIN"/>
    <n v="10"/>
    <n v="0"/>
    <n v="0"/>
    <n v="0"/>
    <s v="ZLIN"/>
    <n v="10"/>
    <n v="0"/>
    <n v="0"/>
    <n v="0"/>
    <m/>
    <m/>
    <m/>
  </r>
  <r>
    <s v="120611002058-0"/>
    <x v="39"/>
    <m/>
    <s v="AMPERIMETRO"/>
    <s v="31.12.2014"/>
    <n v="924763.33"/>
    <n v="369905.31999999995"/>
    <s v="ZLIN"/>
    <n v="10"/>
    <n v="0"/>
    <n v="0"/>
    <n v="0"/>
    <s v="ZLIN"/>
    <n v="10"/>
    <n v="0"/>
    <n v="0"/>
    <n v="0"/>
    <m/>
    <m/>
    <m/>
  </r>
  <r>
    <s v="120611002059-0"/>
    <x v="39"/>
    <m/>
    <s v="AMPERIMETRO"/>
    <s v="31.12.2014"/>
    <n v="924763.33"/>
    <n v="369905.31999999995"/>
    <s v="ZLIN"/>
    <n v="10"/>
    <n v="0"/>
    <n v="0"/>
    <n v="0"/>
    <s v="ZLIN"/>
    <n v="10"/>
    <n v="0"/>
    <n v="0"/>
    <n v="0"/>
    <m/>
    <m/>
    <m/>
  </r>
  <r>
    <s v="120611002060-0"/>
    <x v="39"/>
    <m/>
    <s v="CALIBRADOR DE POZO SECO"/>
    <s v="31.12.2014"/>
    <n v="3008955.77"/>
    <n v="881194.18000000017"/>
    <s v="ZLIN"/>
    <n v="15"/>
    <n v="0"/>
    <n v="0"/>
    <n v="0"/>
    <s v="ZLIN"/>
    <n v="10"/>
    <n v="0"/>
    <n v="0"/>
    <n v="0"/>
    <m/>
    <m/>
    <m/>
  </r>
  <r>
    <s v="120611002061-0"/>
    <x v="39"/>
    <m/>
    <s v="CALIBRADOR DE POZO SECO"/>
    <s v="31.12.2014"/>
    <n v="3008955.77"/>
    <n v="881194.18000000017"/>
    <s v="ZLIN"/>
    <n v="15"/>
    <n v="0"/>
    <n v="0"/>
    <n v="0"/>
    <s v="ZLIN"/>
    <n v="10"/>
    <n v="0"/>
    <n v="0"/>
    <n v="0"/>
    <m/>
    <m/>
    <m/>
  </r>
  <r>
    <s v="120611002062-0"/>
    <x v="39"/>
    <m/>
    <s v="CALIBRADOR DE POZO SECO"/>
    <s v="31.12.2014"/>
    <n v="3008955.77"/>
    <n v="881194.18000000017"/>
    <s v="ZLIN"/>
    <n v="15"/>
    <n v="0"/>
    <n v="0"/>
    <n v="0"/>
    <s v="ZLIN"/>
    <n v="10"/>
    <n v="0"/>
    <n v="0"/>
    <n v="0"/>
    <m/>
    <m/>
    <m/>
  </r>
  <r>
    <s v="120611002063-0"/>
    <x v="39"/>
    <m/>
    <s v="CALIBRADOR DE POZO SECO"/>
    <s v="31.12.2014"/>
    <n v="3008955.77"/>
    <n v="881194.18000000017"/>
    <s v="ZLIN"/>
    <n v="15"/>
    <n v="0"/>
    <n v="0"/>
    <n v="0"/>
    <s v="ZLIN"/>
    <n v="10"/>
    <n v="0"/>
    <n v="0"/>
    <n v="0"/>
    <m/>
    <m/>
    <m/>
  </r>
  <r>
    <s v="120611002064-0"/>
    <x v="39"/>
    <m/>
    <s v="CALIBRADOR DE POZO SECO"/>
    <s v="31.12.2014"/>
    <n v="3008955.77"/>
    <n v="881194.18000000017"/>
    <s v="ZLIN"/>
    <n v="15"/>
    <n v="0"/>
    <n v="0"/>
    <n v="0"/>
    <s v="ZLIN"/>
    <n v="10"/>
    <n v="0"/>
    <n v="0"/>
    <n v="0"/>
    <m/>
    <m/>
    <m/>
  </r>
  <r>
    <s v="120611002065-0"/>
    <x v="39"/>
    <m/>
    <s v="CONTADOR Y REGISTRADOR ELECTRONICO PARA MEDIDOR"/>
    <s v="31.12.2014"/>
    <n v="5341435.32"/>
    <n v="2136574.12"/>
    <s v="ZLIN"/>
    <n v="10"/>
    <n v="0"/>
    <n v="0"/>
    <n v="0"/>
    <s v="ZLIN"/>
    <n v="10"/>
    <n v="0"/>
    <n v="0"/>
    <n v="0"/>
    <m/>
    <m/>
    <m/>
  </r>
  <r>
    <s v="120611002066-0"/>
    <x v="39"/>
    <m/>
    <s v="VALIJA CON HERRAMIENTAS"/>
    <s v="31.12.2014"/>
    <n v="1266607.92"/>
    <n v="1266607.92"/>
    <s v="ZLIN"/>
    <n v="1"/>
    <n v="0"/>
    <n v="0"/>
    <n v="0"/>
    <s v="ZLIN"/>
    <n v="1"/>
    <n v="0"/>
    <n v="0"/>
    <n v="0"/>
    <m/>
    <m/>
    <m/>
  </r>
  <r>
    <s v="120611002067-0"/>
    <x v="39"/>
    <m/>
    <s v="EQUIPO CALIBRACION DE PROCESOS"/>
    <s v="31.12.2014"/>
    <n v="4216664"/>
    <n v="1686665.6"/>
    <s v="ZLIN"/>
    <n v="10"/>
    <n v="0"/>
    <n v="0"/>
    <n v="0"/>
    <s v="ZLIN"/>
    <n v="10"/>
    <n v="0"/>
    <n v="0"/>
    <n v="0"/>
    <m/>
    <m/>
    <m/>
  </r>
  <r>
    <s v="120611002068-0"/>
    <x v="39"/>
    <m/>
    <s v="EQUIPO CALIBRACION DE PROCESOS"/>
    <s v="31.12.2014"/>
    <n v="4216664"/>
    <n v="1686665.6"/>
    <s v="ZLIN"/>
    <n v="10"/>
    <n v="0"/>
    <n v="0"/>
    <n v="0"/>
    <s v="ZLIN"/>
    <n v="10"/>
    <n v="0"/>
    <n v="0"/>
    <n v="0"/>
    <m/>
    <m/>
    <m/>
  </r>
  <r>
    <s v="120611002069-0"/>
    <x v="39"/>
    <m/>
    <s v="EQUIPO CALIBRACION DE PROCESOS"/>
    <s v="31.12.2014"/>
    <n v="4216664"/>
    <n v="1686665.6"/>
    <s v="ZLIN"/>
    <n v="10"/>
    <n v="0"/>
    <n v="0"/>
    <n v="0"/>
    <s v="ZLIN"/>
    <n v="10"/>
    <n v="0"/>
    <n v="0"/>
    <n v="0"/>
    <m/>
    <m/>
    <m/>
  </r>
  <r>
    <s v="120611002070-0"/>
    <x v="39"/>
    <m/>
    <s v="MULTIMETRO DIGITAL"/>
    <s v="31.12.2014"/>
    <n v="231650"/>
    <n v="61773.320000000007"/>
    <s v="ZLIN"/>
    <n v="15"/>
    <n v="0"/>
    <n v="0"/>
    <n v="0"/>
    <s v="ZLIN"/>
    <n v="15"/>
    <n v="0"/>
    <n v="0"/>
    <n v="0"/>
    <m/>
    <m/>
    <m/>
  </r>
  <r>
    <s v="120611002071-0"/>
    <x v="39"/>
    <m/>
    <s v="MULTIMETRO DGITAL"/>
    <s v="31.12.2014"/>
    <n v="231650"/>
    <n v="61773.320000000007"/>
    <s v="ZLIN"/>
    <n v="15"/>
    <n v="0"/>
    <n v="0"/>
    <n v="0"/>
    <s v="ZLIN"/>
    <n v="15"/>
    <n v="0"/>
    <n v="0"/>
    <n v="0"/>
    <m/>
    <m/>
    <m/>
  </r>
  <r>
    <s v="120611002072-0"/>
    <x v="39"/>
    <m/>
    <s v="SURTIDOR DE COMBUSTIBLE"/>
    <s v="31.12.2014"/>
    <n v="3284902"/>
    <n v="1277461.8799999999"/>
    <s v="ZLIN"/>
    <n v="10"/>
    <n v="0"/>
    <n v="0"/>
    <n v="0"/>
    <s v="ZLIN"/>
    <n v="12"/>
    <n v="0"/>
    <n v="0"/>
    <n v="0"/>
    <m/>
    <m/>
    <m/>
  </r>
  <r>
    <s v="120611002073-0"/>
    <x v="39"/>
    <m/>
    <s v="ANALIZADOR DE GASES PARA CALDERA"/>
    <s v="31.12.2014"/>
    <n v="4438747.3"/>
    <n v="1183665.9499999997"/>
    <s v="ZLIN"/>
    <n v="15"/>
    <n v="0"/>
    <n v="0"/>
    <n v="0"/>
    <s v="ZLIN"/>
    <n v="15"/>
    <n v="0"/>
    <n v="0"/>
    <n v="0"/>
    <m/>
    <m/>
    <m/>
  </r>
  <r>
    <s v="120611002074-0"/>
    <x v="39"/>
    <m/>
    <s v="CALIBRADOR DE PROCESO"/>
    <s v="31.12.2014"/>
    <n v="5217494"/>
    <n v="1391331.73"/>
    <s v="ZLIN"/>
    <n v="15"/>
    <n v="0"/>
    <n v="0"/>
    <n v="0"/>
    <s v="ZLIN"/>
    <n v="15"/>
    <n v="0"/>
    <n v="0"/>
    <n v="0"/>
    <m/>
    <m/>
    <m/>
  </r>
  <r>
    <s v="120611002075-0"/>
    <x v="39"/>
    <m/>
    <s v="CALIBRADOR DE PROCESO"/>
    <s v="31.12.2014"/>
    <n v="5217494"/>
    <n v="1391331.73"/>
    <s v="ZLIN"/>
    <n v="15"/>
    <n v="0"/>
    <n v="0"/>
    <n v="0"/>
    <s v="ZLIN"/>
    <n v="15"/>
    <n v="0"/>
    <n v="0"/>
    <n v="0"/>
    <m/>
    <m/>
    <m/>
  </r>
  <r>
    <s v="120611002076-0"/>
    <x v="39"/>
    <m/>
    <s v="MEDIDOR DE CORRIENTE"/>
    <s v="31.12.2014"/>
    <n v="924763.33"/>
    <n v="246603.55999999994"/>
    <s v="ZLIN"/>
    <n v="15"/>
    <n v="0"/>
    <n v="0"/>
    <n v="0"/>
    <s v="ZLIN"/>
    <n v="15"/>
    <n v="0"/>
    <n v="0"/>
    <n v="0"/>
    <m/>
    <m/>
    <m/>
  </r>
  <r>
    <s v="120611002077-0"/>
    <x v="39"/>
    <m/>
    <s v="MANOMETRO DE PRESION"/>
    <s v="31.12.2014"/>
    <n v="1522828.94"/>
    <n v="406087.72"/>
    <s v="ZLIN"/>
    <n v="15"/>
    <n v="0"/>
    <n v="0"/>
    <n v="0"/>
    <s v="ZLIN"/>
    <n v="15"/>
    <n v="0"/>
    <n v="0"/>
    <n v="0"/>
    <m/>
    <m/>
    <m/>
  </r>
  <r>
    <s v="120611002078-0"/>
    <x v="39"/>
    <m/>
    <s v="MANOMETRO DE PRESION"/>
    <s v="31.12.2014"/>
    <n v="1522828.94"/>
    <n v="406087.72"/>
    <s v="ZLIN"/>
    <n v="15"/>
    <n v="0"/>
    <n v="0"/>
    <n v="0"/>
    <s v="ZLIN"/>
    <n v="15"/>
    <n v="0"/>
    <n v="0"/>
    <n v="0"/>
    <m/>
    <m/>
    <m/>
  </r>
  <r>
    <s v="120611002079-0"/>
    <x v="39"/>
    <m/>
    <s v="GENERADOR DE TONO"/>
    <s v="31.12.2014"/>
    <n v="2870721.25"/>
    <n v="765525.66999999993"/>
    <s v="ZLIN"/>
    <n v="15"/>
    <n v="0"/>
    <n v="0"/>
    <n v="0"/>
    <s v="ZLIN"/>
    <n v="15"/>
    <n v="0"/>
    <n v="0"/>
    <n v="0"/>
    <m/>
    <m/>
    <m/>
  </r>
  <r>
    <s v="120611002080-0"/>
    <x v="39"/>
    <m/>
    <s v="GENERADOR DE TONO"/>
    <s v="31.12.2014"/>
    <n v="2870721.25"/>
    <n v="765525.66999999993"/>
    <s v="ZLIN"/>
    <n v="15"/>
    <n v="0"/>
    <n v="0"/>
    <n v="0"/>
    <s v="ZLIN"/>
    <n v="15"/>
    <n v="0"/>
    <n v="0"/>
    <n v="0"/>
    <m/>
    <m/>
    <m/>
  </r>
  <r>
    <s v="120611002081-0"/>
    <x v="39"/>
    <m/>
    <s v="CALIBRADOR DE PROCESO"/>
    <s v="31.12.2014"/>
    <n v="2686776.99"/>
    <n v="716473.88000000012"/>
    <s v="ZLIN"/>
    <n v="15"/>
    <n v="0"/>
    <n v="0"/>
    <n v="0"/>
    <s v="ZLIN"/>
    <n v="15"/>
    <n v="0"/>
    <n v="0"/>
    <n v="0"/>
    <m/>
    <m/>
    <m/>
  </r>
  <r>
    <s v="120611002082-0"/>
    <x v="39"/>
    <m/>
    <s v="CALIBRADOR DE PROCESO"/>
    <s v="31.12.2014"/>
    <n v="2686776.99"/>
    <n v="716473.88000000012"/>
    <s v="ZLIN"/>
    <n v="15"/>
    <n v="0"/>
    <n v="0"/>
    <n v="0"/>
    <s v="ZLIN"/>
    <n v="15"/>
    <n v="0"/>
    <n v="0"/>
    <n v="0"/>
    <m/>
    <m/>
    <m/>
  </r>
  <r>
    <s v="120611002083-0"/>
    <x v="39"/>
    <m/>
    <s v="CALIBRADOR DE PROCESO"/>
    <s v="31.12.2014"/>
    <n v="2686776.99"/>
    <n v="716473.88000000012"/>
    <s v="ZLIN"/>
    <n v="15"/>
    <n v="0"/>
    <n v="0"/>
    <n v="0"/>
    <s v="ZLIN"/>
    <n v="15"/>
    <n v="0"/>
    <n v="0"/>
    <n v="0"/>
    <m/>
    <m/>
    <m/>
  </r>
  <r>
    <s v="120611002084-0"/>
    <x v="39"/>
    <m/>
    <s v="CALIBRADOR DE PROCESO"/>
    <s v="31.12.2014"/>
    <n v="5373553.9800000004"/>
    <n v="1432947.7300000004"/>
    <s v="ZLIN"/>
    <n v="15"/>
    <n v="0"/>
    <n v="0"/>
    <n v="0"/>
    <s v="ZLIN"/>
    <n v="15"/>
    <n v="0"/>
    <n v="0"/>
    <n v="0"/>
    <m/>
    <m/>
    <m/>
  </r>
  <r>
    <s v="120611002085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86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87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88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89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90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91-0"/>
    <x v="39"/>
    <m/>
    <s v="MEDIDOR DIGITAL DE TEMPERATURA"/>
    <s v="31.12.2014"/>
    <n v="1435921.88"/>
    <n v="382912.50999999978"/>
    <s v="ZLIN"/>
    <n v="15"/>
    <n v="0"/>
    <n v="0"/>
    <n v="0"/>
    <s v="ZLIN"/>
    <n v="15"/>
    <n v="0"/>
    <n v="0"/>
    <n v="0"/>
    <m/>
    <m/>
    <m/>
  </r>
  <r>
    <s v="120611002092-0"/>
    <x v="39"/>
    <m/>
    <s v="MANOMETRO PATRON RANGO 0 A 10 BAR"/>
    <s v="31.12.2014"/>
    <n v="326057.75"/>
    <n v="86948.72"/>
    <s v="ZLIN"/>
    <n v="15"/>
    <n v="0"/>
    <n v="0"/>
    <n v="0"/>
    <s v="ZLIN"/>
    <n v="15"/>
    <n v="0"/>
    <n v="0"/>
    <n v="0"/>
    <m/>
    <m/>
    <m/>
  </r>
  <r>
    <s v="120611002093-0"/>
    <x v="39"/>
    <m/>
    <s v="MANOMETRO PATRON RANGO 0 A 10 BAR"/>
    <s v="31.12.2014"/>
    <n v="326057.75"/>
    <n v="86948.72"/>
    <s v="ZLIN"/>
    <n v="15"/>
    <n v="0"/>
    <n v="0"/>
    <n v="0"/>
    <s v="ZLIN"/>
    <n v="15"/>
    <n v="0"/>
    <n v="0"/>
    <n v="0"/>
    <m/>
    <m/>
    <m/>
  </r>
  <r>
    <s v="120611002094-0"/>
    <x v="39"/>
    <m/>
    <s v="MANOMETRO PATRON RANGO 0 A 10 BAR"/>
    <s v="31.12.2014"/>
    <n v="326057.75"/>
    <n v="86948.72"/>
    <s v="ZLIN"/>
    <n v="15"/>
    <n v="0"/>
    <n v="0"/>
    <n v="0"/>
    <s v="ZLIN"/>
    <n v="15"/>
    <n v="0"/>
    <n v="0"/>
    <n v="0"/>
    <m/>
    <m/>
    <m/>
  </r>
  <r>
    <s v="120611002095-0"/>
    <x v="39"/>
    <m/>
    <s v="MANOMETRO PATRON RANGO 0 A 10 BAR"/>
    <s v="31.12.2014"/>
    <n v="326057.75"/>
    <n v="86948.72"/>
    <s v="ZLIN"/>
    <n v="15"/>
    <n v="0"/>
    <n v="0"/>
    <n v="0"/>
    <s v="ZLIN"/>
    <n v="15"/>
    <n v="0"/>
    <n v="0"/>
    <n v="0"/>
    <m/>
    <m/>
    <m/>
  </r>
  <r>
    <s v="120611002096-0"/>
    <x v="39"/>
    <m/>
    <s v="MEDIDOR DE HUMEDAD RELATIVA"/>
    <s v="31.12.2014"/>
    <n v="1733052.75"/>
    <n v="462147.39999999991"/>
    <s v="ZLIN"/>
    <n v="15"/>
    <n v="0"/>
    <n v="0"/>
    <n v="0"/>
    <s v="ZLIN"/>
    <n v="15"/>
    <n v="0"/>
    <n v="0"/>
    <n v="0"/>
    <m/>
    <m/>
    <m/>
  </r>
  <r>
    <s v="120611002097-0"/>
    <x v="39"/>
    <m/>
    <s v="MEDIDOR DE HUMEDAD RELATIVA"/>
    <s v="31.12.2014"/>
    <n v="1733052.75"/>
    <n v="462147.39999999991"/>
    <s v="ZLIN"/>
    <n v="15"/>
    <n v="0"/>
    <n v="0"/>
    <n v="0"/>
    <s v="ZLIN"/>
    <n v="15"/>
    <n v="0"/>
    <n v="0"/>
    <n v="0"/>
    <m/>
    <m/>
    <m/>
  </r>
  <r>
    <s v="120611002098-0"/>
    <x v="39"/>
    <m/>
    <s v="MEDIDOR DE HUMEDAD RELATIVA"/>
    <s v="31.12.2014"/>
    <n v="1733052.75"/>
    <n v="462147.39999999991"/>
    <s v="ZLIN"/>
    <n v="15"/>
    <n v="0"/>
    <n v="0"/>
    <n v="0"/>
    <s v="ZLIN"/>
    <n v="15"/>
    <n v="0"/>
    <n v="0"/>
    <n v="0"/>
    <m/>
    <m/>
    <m/>
  </r>
  <r>
    <s v="120611002099-0"/>
    <x v="39"/>
    <m/>
    <s v="MEDIDOR DE HUMEDAD RELATIVA"/>
    <s v="31.12.2014"/>
    <n v="1733052.75"/>
    <n v="462147.39999999991"/>
    <s v="ZLIN"/>
    <n v="15"/>
    <n v="0"/>
    <n v="0"/>
    <n v="0"/>
    <s v="ZLIN"/>
    <n v="15"/>
    <n v="0"/>
    <n v="0"/>
    <n v="0"/>
    <m/>
    <m/>
    <m/>
  </r>
  <r>
    <s v="120611002100-0"/>
    <x v="39"/>
    <m/>
    <s v="Analizador de antenas digital"/>
    <s v="31.12.2014"/>
    <n v="1280567"/>
    <n v="375023.18999999994"/>
    <s v="ZLIN"/>
    <n v="15"/>
    <n v="0"/>
    <n v="0"/>
    <n v="0"/>
    <s v="ZLIN"/>
    <n v="10"/>
    <n v="0"/>
    <n v="0"/>
    <n v="0"/>
    <m/>
    <m/>
    <m/>
  </r>
  <r>
    <s v="120611002102-0"/>
    <x v="39"/>
    <m/>
    <s v="Llave de impacto espiga 1&quot;"/>
    <s v="26.01.2015"/>
    <n v="758215.88"/>
    <n v="296967.89"/>
    <s v="ZLIN"/>
    <n v="10"/>
    <n v="0"/>
    <n v="0"/>
    <n v="0"/>
    <s v="ZLIN"/>
    <n v="10"/>
    <n v="0"/>
    <n v="0"/>
    <n v="0"/>
    <m/>
    <m/>
    <m/>
  </r>
  <r>
    <s v="120611002103-0"/>
    <x v="39"/>
    <m/>
    <s v="Calibrador 12/300MM"/>
    <s v="26.01.2015"/>
    <n v="164381.20000000001"/>
    <n v="46874.580000000016"/>
    <s v="ZLIN"/>
    <n v="15"/>
    <n v="0"/>
    <n v="0"/>
    <n v="0"/>
    <s v="ZLIN"/>
    <n v="10"/>
    <n v="0"/>
    <n v="0"/>
    <n v="0"/>
    <m/>
    <m/>
    <m/>
  </r>
  <r>
    <s v="120611002104-0"/>
    <x v="39"/>
    <m/>
    <s v="Calibrador 12/300MM"/>
    <s v="26.01.2015"/>
    <n v="164381.20000000001"/>
    <n v="46874.580000000016"/>
    <s v="ZLIN"/>
    <n v="15"/>
    <n v="0"/>
    <n v="0"/>
    <n v="0"/>
    <s v="ZLIN"/>
    <n v="10"/>
    <n v="0"/>
    <n v="0"/>
    <n v="0"/>
    <m/>
    <m/>
    <m/>
  </r>
  <r>
    <s v="120611002105-0"/>
    <x v="39"/>
    <m/>
    <s v="Llave impacto neumática espiga larga"/>
    <s v="26.01.2015"/>
    <n v="169840.36"/>
    <n v="66520.809999999983"/>
    <s v="ZLIN"/>
    <n v="10"/>
    <n v="0"/>
    <n v="0"/>
    <n v="0"/>
    <s v="ZLIN"/>
    <n v="10"/>
    <n v="0"/>
    <n v="0"/>
    <n v="0"/>
    <m/>
    <m/>
    <m/>
  </r>
  <r>
    <s v="120611002106-0"/>
    <x v="39"/>
    <m/>
    <s v="Llave impacto neumática espiga larga"/>
    <s v="26.01.2015"/>
    <n v="169840.36"/>
    <n v="66520.809999999983"/>
    <s v="ZLIN"/>
    <n v="10"/>
    <n v="0"/>
    <n v="0"/>
    <n v="0"/>
    <s v="ZLIN"/>
    <n v="10"/>
    <n v="0"/>
    <n v="0"/>
    <n v="0"/>
    <m/>
    <m/>
    <m/>
  </r>
  <r>
    <s v="120611002107-0"/>
    <x v="39"/>
    <m/>
    <s v="Llave impacto neumática espiga larga"/>
    <s v="26.01.2015"/>
    <n v="169840.36"/>
    <n v="66520.809999999983"/>
    <s v="ZLIN"/>
    <n v="10"/>
    <n v="0"/>
    <n v="0"/>
    <n v="0"/>
    <s v="ZLIN"/>
    <n v="10"/>
    <n v="0"/>
    <n v="0"/>
    <n v="0"/>
    <m/>
    <m/>
    <m/>
  </r>
  <r>
    <s v="120611002108-0"/>
    <x v="39"/>
    <m/>
    <s v="Llave impacto espiga 3/4&quot; trabajo pesado"/>
    <s v="26.01.2015"/>
    <n v="367583.06"/>
    <n v="143970.04"/>
    <s v="ZLIN"/>
    <n v="10"/>
    <n v="0"/>
    <n v="0"/>
    <n v="0"/>
    <s v="ZLIN"/>
    <n v="10"/>
    <n v="0"/>
    <n v="0"/>
    <n v="0"/>
    <m/>
    <m/>
    <m/>
  </r>
  <r>
    <s v="120611002109-0"/>
    <x v="39"/>
    <m/>
    <s v="Llave impacto espiga 3/4&quot; trabajo pesado"/>
    <s v="26.01.2015"/>
    <n v="367583.06"/>
    <n v="143970.04"/>
    <s v="ZLIN"/>
    <n v="10"/>
    <n v="0"/>
    <n v="0"/>
    <n v="0"/>
    <s v="ZLIN"/>
    <n v="10"/>
    <n v="0"/>
    <n v="0"/>
    <n v="0"/>
    <m/>
    <m/>
    <m/>
  </r>
  <r>
    <s v="120611002110-0"/>
    <x v="39"/>
    <m/>
    <s v="18 LTX sierra caladora con batería"/>
    <s v="26.01.2015"/>
    <n v="282888.33"/>
    <n v="110797.92000000001"/>
    <s v="ZLIN"/>
    <n v="10"/>
    <n v="0"/>
    <n v="0"/>
    <n v="0"/>
    <s v="ZLIN"/>
    <n v="10"/>
    <n v="0"/>
    <n v="0"/>
    <n v="0"/>
    <m/>
    <m/>
    <m/>
  </r>
  <r>
    <s v="120611002111-0"/>
    <x v="39"/>
    <m/>
    <s v="18 LTX sierra caladora con batería"/>
    <s v="26.01.2015"/>
    <n v="282888.33"/>
    <n v="110797.92000000001"/>
    <s v="ZLIN"/>
    <n v="10"/>
    <n v="0"/>
    <n v="0"/>
    <n v="0"/>
    <s v="ZLIN"/>
    <n v="10"/>
    <n v="0"/>
    <n v="0"/>
    <n v="0"/>
    <m/>
    <m/>
    <m/>
  </r>
  <r>
    <s v="120611002112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3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4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5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6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7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8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19-0"/>
    <x v="39"/>
    <m/>
    <s v="Taladro a batería 14.4V"/>
    <s v="26.01.2015"/>
    <n v="137955.03"/>
    <n v="54032.380000000005"/>
    <s v="ZLIN"/>
    <n v="10"/>
    <n v="0"/>
    <n v="0"/>
    <n v="0"/>
    <s v="ZLIN"/>
    <n v="10"/>
    <n v="0"/>
    <n v="0"/>
    <n v="0"/>
    <m/>
    <m/>
    <m/>
  </r>
  <r>
    <s v="120611002120-0"/>
    <x v="39"/>
    <m/>
    <s v="Esmeriladora 22.86 cm (9&quot;)"/>
    <s v="26.01.2015"/>
    <n v="102510.79"/>
    <n v="40150.05999999999"/>
    <s v="ZLIN"/>
    <n v="10"/>
    <n v="0"/>
    <n v="0"/>
    <n v="0"/>
    <s v="ZLIN"/>
    <n v="10"/>
    <n v="0"/>
    <n v="0"/>
    <n v="0"/>
    <m/>
    <m/>
    <m/>
  </r>
  <r>
    <s v="120611002121-0"/>
    <x v="39"/>
    <m/>
    <s v="Esmeriladora 22.86 cm (9&quot;)"/>
    <s v="26.01.2015"/>
    <n v="102510.79"/>
    <n v="40150.05999999999"/>
    <s v="ZLIN"/>
    <n v="10"/>
    <n v="0"/>
    <n v="0"/>
    <n v="0"/>
    <s v="ZLIN"/>
    <n v="10"/>
    <n v="0"/>
    <n v="0"/>
    <n v="0"/>
    <m/>
    <m/>
    <m/>
  </r>
  <r>
    <s v="120611002122-0"/>
    <x v="39"/>
    <m/>
    <s v="Esmeriladora 22.86 cm (9&quot;)"/>
    <s v="26.01.2015"/>
    <n v="102510.79"/>
    <n v="40150.05999999999"/>
    <s v="ZLIN"/>
    <n v="10"/>
    <n v="0"/>
    <n v="0"/>
    <n v="0"/>
    <s v="ZLIN"/>
    <n v="10"/>
    <n v="0"/>
    <n v="0"/>
    <n v="0"/>
    <m/>
    <m/>
    <m/>
  </r>
  <r>
    <s v="120611002123-0"/>
    <x v="39"/>
    <m/>
    <s v="Taladro a batería 14.4V"/>
    <s v="26.01.2015"/>
    <n v="137933.56"/>
    <n v="54023.979999999996"/>
    <s v="ZLIN"/>
    <n v="10"/>
    <n v="0"/>
    <n v="0"/>
    <n v="0"/>
    <s v="ZLIN"/>
    <n v="10"/>
    <n v="0"/>
    <n v="0"/>
    <n v="0"/>
    <m/>
    <m/>
    <m/>
  </r>
  <r>
    <s v="120611002124-0"/>
    <x v="39"/>
    <m/>
    <s v="JUEGO DE CORTE OXIACETILENO"/>
    <s v="11.02.2015"/>
    <n v="288488.95"/>
    <n v="110587.43000000002"/>
    <s v="ZLIN"/>
    <n v="10"/>
    <n v="0"/>
    <n v="0"/>
    <n v="0"/>
    <s v="ZLIN"/>
    <n v="10"/>
    <n v="0"/>
    <n v="0"/>
    <n v="0"/>
    <m/>
    <m/>
    <m/>
  </r>
  <r>
    <s v="120611002125-0"/>
    <x v="39"/>
    <m/>
    <s v="JUEGO DE CORTE OXIACETILENO"/>
    <s v="11.02.2015"/>
    <n v="288488.95"/>
    <n v="110587.43000000002"/>
    <s v="ZLIN"/>
    <n v="10"/>
    <n v="0"/>
    <n v="0"/>
    <n v="0"/>
    <s v="ZLIN"/>
    <n v="10"/>
    <n v="0"/>
    <n v="0"/>
    <n v="0"/>
    <m/>
    <m/>
    <m/>
  </r>
  <r>
    <s v="120611002126-0"/>
    <x v="39"/>
    <m/>
    <s v="JUEGO DE CORTE OXIACETILENO"/>
    <s v="11.02.2015"/>
    <n v="288488.95"/>
    <n v="110587.43000000002"/>
    <s v="ZLIN"/>
    <n v="10"/>
    <n v="0"/>
    <n v="0"/>
    <n v="0"/>
    <s v="ZLIN"/>
    <n v="10"/>
    <n v="0"/>
    <n v="0"/>
    <n v="0"/>
    <m/>
    <m/>
    <m/>
  </r>
  <r>
    <s v="120611002127-0"/>
    <x v="39"/>
    <m/>
    <s v="JUEGO DE CORTE OXIACETILENO"/>
    <s v="11.02.2015"/>
    <n v="288488.95"/>
    <n v="110587.43000000002"/>
    <s v="ZLIN"/>
    <n v="10"/>
    <n v="0"/>
    <n v="0"/>
    <n v="0"/>
    <s v="ZLIN"/>
    <n v="10"/>
    <n v="0"/>
    <n v="0"/>
    <n v="0"/>
    <m/>
    <m/>
    <m/>
  </r>
  <r>
    <s v="120611002128-0"/>
    <x v="39"/>
    <m/>
    <s v="HORNO DE CALENTAMIENTO DE SOLDADURA"/>
    <s v="06.03.2015"/>
    <n v="90479.78"/>
    <n v="33929.93"/>
    <s v="ZLIN"/>
    <n v="10"/>
    <n v="0"/>
    <n v="0"/>
    <n v="0"/>
    <s v="ZLIN"/>
    <n v="10"/>
    <n v="0"/>
    <n v="0"/>
    <n v="0"/>
    <m/>
    <m/>
    <m/>
  </r>
  <r>
    <s v="120611002129-0"/>
    <x v="39"/>
    <m/>
    <s v="HORNO DE CALENTAMIENTO DE SOLDADURA"/>
    <s v="06.03.2015"/>
    <n v="90479.78"/>
    <n v="33929.93"/>
    <s v="ZLIN"/>
    <n v="10"/>
    <n v="0"/>
    <n v="0"/>
    <n v="0"/>
    <s v="ZLIN"/>
    <n v="10"/>
    <n v="0"/>
    <n v="0"/>
    <n v="0"/>
    <m/>
    <m/>
    <m/>
  </r>
  <r>
    <s v="120611002130-0"/>
    <x v="39"/>
    <m/>
    <s v="EQUIPO PARA EVALUACION DE INTERRUPTORES"/>
    <s v="09.03.2015"/>
    <n v="7666712.1299999999"/>
    <n v="2875017.04"/>
    <s v="ZLIN"/>
    <n v="10"/>
    <n v="0"/>
    <n v="0"/>
    <n v="0"/>
    <s v="ZLIN"/>
    <n v="10"/>
    <n v="0"/>
    <n v="0"/>
    <n v="0"/>
    <m/>
    <m/>
    <m/>
  </r>
  <r>
    <s v="120611002131-0"/>
    <x v="39"/>
    <m/>
    <s v="CARGADOR BATERIAS PARA CELDAS SUBESTACION PRINC"/>
    <s v="31.03.2015"/>
    <n v="521696.42"/>
    <n v="195636.14999999997"/>
    <s v="ZLIN"/>
    <n v="10"/>
    <n v="0"/>
    <n v="0"/>
    <n v="0"/>
    <s v="ZLIN"/>
    <n v="10"/>
    <n v="0"/>
    <n v="0"/>
    <n v="0"/>
    <m/>
    <m/>
    <m/>
  </r>
  <r>
    <s v="120611002132-0"/>
    <x v="39"/>
    <m/>
    <s v="MAQUINA ROTULADORA DE TUBERIAS"/>
    <s v="31.03.2015"/>
    <n v="1361203.72"/>
    <n v="552989"/>
    <s v="ZLIN"/>
    <n v="10"/>
    <n v="0"/>
    <n v="0"/>
    <n v="0"/>
    <s v="ZLIN"/>
    <n v="10"/>
    <n v="0"/>
    <n v="0"/>
    <n v="0"/>
    <m/>
    <m/>
    <m/>
  </r>
  <r>
    <s v="120611002133-0"/>
    <x v="39"/>
    <m/>
    <s v="Hidrolavadora"/>
    <s v="13.04.2015"/>
    <n v="219995"/>
    <n v="80664.829999999987"/>
    <s v="ZLIN"/>
    <n v="10"/>
    <n v="0"/>
    <n v="0"/>
    <n v="0"/>
    <s v="ZLIN"/>
    <n v="10"/>
    <n v="0"/>
    <n v="0"/>
    <n v="0"/>
    <m/>
    <m/>
    <m/>
  </r>
  <r>
    <s v="120611002134-0"/>
    <x v="39"/>
    <m/>
    <s v="Compresor"/>
    <s v="13.04.2015"/>
    <n v="184995"/>
    <n v="67831.5"/>
    <s v="ZLIN"/>
    <n v="10"/>
    <n v="0"/>
    <n v="0"/>
    <n v="0"/>
    <s v="ZLIN"/>
    <n v="10"/>
    <n v="0"/>
    <n v="0"/>
    <n v="0"/>
    <m/>
    <m/>
    <m/>
  </r>
  <r>
    <s v="120611002135-0"/>
    <x v="39"/>
    <m/>
    <s v="PRENSA PARA SOLDAR CODOS EN TUBERIA"/>
    <s v="04.05.2015"/>
    <n v="133952.46"/>
    <n v="34062.389999999985"/>
    <s v="ZLIN"/>
    <n v="15"/>
    <n v="0"/>
    <n v="0"/>
    <n v="0"/>
    <s v="ZLIN"/>
    <n v="10"/>
    <n v="0"/>
    <n v="0"/>
    <n v="0"/>
    <m/>
    <m/>
    <m/>
  </r>
  <r>
    <s v="120611002136-0"/>
    <x v="39"/>
    <m/>
    <s v="PRENSA PARA SOLDAR CODOS EN TUBERIA"/>
    <s v="04.05.2015"/>
    <n v="133952.46"/>
    <n v="34062.389999999985"/>
    <s v="ZLIN"/>
    <n v="15"/>
    <n v="0"/>
    <n v="0"/>
    <n v="0"/>
    <s v="ZLIN"/>
    <n v="10"/>
    <n v="0"/>
    <n v="0"/>
    <n v="0"/>
    <m/>
    <m/>
    <m/>
  </r>
  <r>
    <s v="120611002137-0"/>
    <x v="39"/>
    <m/>
    <s v="PRENSA PARA SOLDAR CODOS EN TUBERIA"/>
    <s v="04.05.2015"/>
    <n v="133952.46"/>
    <n v="34062.389999999985"/>
    <s v="ZLIN"/>
    <n v="15"/>
    <n v="0"/>
    <n v="0"/>
    <n v="0"/>
    <s v="ZLIN"/>
    <n v="10"/>
    <n v="0"/>
    <n v="0"/>
    <n v="0"/>
    <m/>
    <m/>
    <m/>
  </r>
  <r>
    <s v="120611002138-0"/>
    <x v="39"/>
    <m/>
    <s v="PRENSA PARA SOLDAR CODOS EN TUBERIA"/>
    <s v="04.05.2015"/>
    <n v="133952.46"/>
    <n v="34062.389999999985"/>
    <s v="ZLIN"/>
    <n v="15"/>
    <n v="0"/>
    <n v="0"/>
    <n v="0"/>
    <s v="ZLIN"/>
    <n v="10"/>
    <n v="0"/>
    <n v="0"/>
    <n v="0"/>
    <m/>
    <m/>
    <m/>
  </r>
  <r>
    <s v="120611002139-0"/>
    <x v="39"/>
    <m/>
    <s v="PRENSA PARA SOLDAR CODOS EN TUBERIA"/>
    <s v="04.05.2015"/>
    <n v="133952.46"/>
    <n v="34062.389999999985"/>
    <s v="ZLIN"/>
    <n v="15"/>
    <n v="0"/>
    <n v="0"/>
    <n v="0"/>
    <s v="ZLIN"/>
    <n v="10"/>
    <n v="0"/>
    <n v="0"/>
    <n v="0"/>
    <m/>
    <m/>
    <m/>
  </r>
  <r>
    <s v="120611002140-0"/>
    <x v="39"/>
    <m/>
    <s v="PRENSA PARA SOLDAR TUBERIA CON BRIDA"/>
    <s v="04.05.2015"/>
    <n v="280851.33"/>
    <n v="71416.860000000015"/>
    <s v="ZLIN"/>
    <n v="15"/>
    <n v="0"/>
    <n v="0"/>
    <n v="0"/>
    <s v="ZLIN"/>
    <n v="10"/>
    <n v="0"/>
    <n v="0"/>
    <n v="0"/>
    <m/>
    <m/>
    <m/>
  </r>
  <r>
    <s v="120611002141-0"/>
    <x v="39"/>
    <m/>
    <s v="PRENSA PARA SOLDAR TUBERIA CON BRIDA"/>
    <s v="04.05.2015"/>
    <n v="280851.33"/>
    <n v="71416.860000000015"/>
    <s v="ZLIN"/>
    <n v="15"/>
    <n v="0"/>
    <n v="0"/>
    <n v="0"/>
    <s v="ZLIN"/>
    <n v="10"/>
    <n v="0"/>
    <n v="0"/>
    <n v="0"/>
    <m/>
    <m/>
    <m/>
  </r>
  <r>
    <s v="120611002142-0"/>
    <x v="39"/>
    <m/>
    <s v="PRENSA PARA SOLDAR TUBERIA CON BRIDA"/>
    <s v="04.05.2015"/>
    <n v="280851.33"/>
    <n v="71416.860000000015"/>
    <s v="ZLIN"/>
    <n v="15"/>
    <n v="0"/>
    <n v="0"/>
    <n v="0"/>
    <s v="ZLIN"/>
    <n v="10"/>
    <n v="0"/>
    <n v="0"/>
    <n v="0"/>
    <m/>
    <m/>
    <m/>
  </r>
  <r>
    <s v="120611002143-0"/>
    <x v="39"/>
    <m/>
    <s v="PRENSA PARA SOLDAR TUBERIA CON BRIDA"/>
    <s v="04.05.2015"/>
    <n v="280851.33"/>
    <n v="71416.860000000015"/>
    <s v="ZLIN"/>
    <n v="15"/>
    <n v="0"/>
    <n v="0"/>
    <n v="0"/>
    <s v="ZLIN"/>
    <n v="10"/>
    <n v="0"/>
    <n v="0"/>
    <n v="0"/>
    <m/>
    <m/>
    <m/>
  </r>
  <r>
    <s v="120611002144-0"/>
    <x v="39"/>
    <m/>
    <s v="PRENSA PARA SOLDAR TUBERIA CON BRIDA"/>
    <s v="04.05.2015"/>
    <n v="280851.33"/>
    <n v="71416.860000000015"/>
    <s v="ZLIN"/>
    <n v="15"/>
    <n v="0"/>
    <n v="0"/>
    <n v="0"/>
    <s v="ZLIN"/>
    <n v="10"/>
    <n v="0"/>
    <n v="0"/>
    <n v="0"/>
    <m/>
    <m/>
    <m/>
  </r>
  <r>
    <s v="120611002145-0"/>
    <x v="39"/>
    <m/>
    <s v="Hidrolavadora a presión de 2000 psi."/>
    <s v="14.05.2015"/>
    <n v="659061.19999999995"/>
    <n v="236163.58999999997"/>
    <s v="ZLIN"/>
    <n v="10"/>
    <n v="0"/>
    <n v="0"/>
    <n v="0"/>
    <s v="ZLIN"/>
    <n v="10"/>
    <n v="0"/>
    <n v="0"/>
    <n v="0"/>
    <m/>
    <m/>
    <m/>
  </r>
  <r>
    <s v="120611002146-0"/>
    <x v="39"/>
    <m/>
    <s v="PISTOLA IMPACTO ESPIGA 3.4"/>
    <s v="14.05.2015"/>
    <n v="548230.80000000005"/>
    <n v="196449.37000000005"/>
    <s v="ZLIN"/>
    <n v="10"/>
    <n v="0"/>
    <n v="0"/>
    <n v="0"/>
    <s v="ZLIN"/>
    <n v="10"/>
    <n v="0"/>
    <n v="0"/>
    <n v="0"/>
    <m/>
    <m/>
    <m/>
  </r>
  <r>
    <s v="120611002147-0"/>
    <x v="39"/>
    <m/>
    <s v="PISTOLA IMPACTO ESPIGA 3.4"/>
    <s v="14.05.2015"/>
    <n v="548230.80000000005"/>
    <n v="196449.37000000005"/>
    <s v="ZLIN"/>
    <n v="10"/>
    <n v="0"/>
    <n v="0"/>
    <n v="0"/>
    <s v="ZLIN"/>
    <n v="10"/>
    <n v="0"/>
    <n v="0"/>
    <n v="0"/>
    <m/>
    <m/>
    <m/>
  </r>
  <r>
    <s v="120611002148-0"/>
    <x v="39"/>
    <m/>
    <s v="pull lift de 3 Toneladas p/soldadura del Oleo"/>
    <s v="14.05.2015"/>
    <n v="213040"/>
    <n v="54173.329999999987"/>
    <s v="ZLIN"/>
    <n v="15"/>
    <n v="0"/>
    <n v="0"/>
    <n v="0"/>
    <s v="ZLIN"/>
    <n v="10"/>
    <n v="0"/>
    <n v="0"/>
    <n v="0"/>
    <m/>
    <m/>
    <m/>
  </r>
  <r>
    <s v="120611002149-0"/>
    <x v="39"/>
    <m/>
    <s v="pull lift de 3 Toneladas p/soldadura del Oleo"/>
    <s v="14.05.2015"/>
    <n v="213040"/>
    <n v="54173.329999999987"/>
    <s v="ZLIN"/>
    <n v="15"/>
    <n v="0"/>
    <n v="0"/>
    <n v="0"/>
    <s v="ZLIN"/>
    <n v="10"/>
    <n v="0"/>
    <n v="0"/>
    <n v="0"/>
    <m/>
    <m/>
    <m/>
  </r>
  <r>
    <s v="120611002150-0"/>
    <x v="39"/>
    <m/>
    <s v="Un comprobador de aceite- W Hilarion"/>
    <s v="22.05.2015"/>
    <n v="1294257.8999999999"/>
    <n v="463775.74999999988"/>
    <s v="ZLIN"/>
    <n v="10"/>
    <n v="0"/>
    <n v="0"/>
    <n v="0"/>
    <s v="ZLIN"/>
    <n v="10"/>
    <n v="0"/>
    <n v="0"/>
    <n v="0"/>
    <m/>
    <m/>
    <m/>
  </r>
  <r>
    <s v="120611002151-0"/>
    <x v="39"/>
    <m/>
    <s v="Herramienta para instalar amortiguador"/>
    <s v="11.06.2015"/>
    <n v="175000"/>
    <n v="61250"/>
    <s v="ZLIN"/>
    <n v="10"/>
    <n v="0"/>
    <n v="0"/>
    <n v="0"/>
    <s v="ZLIN"/>
    <n v="10"/>
    <n v="0"/>
    <n v="0"/>
    <n v="0"/>
    <m/>
    <m/>
    <m/>
  </r>
  <r>
    <s v="120611002152-0"/>
    <x v="39"/>
    <m/>
    <s v="CINTA CALENTADORA ELECTRICA"/>
    <s v="30.06.2015"/>
    <n v="180429.36"/>
    <n v="120761.05999999998"/>
    <s v="ZLIN"/>
    <n v="10"/>
    <n v="0"/>
    <n v="0"/>
    <n v="0"/>
    <s v="ZLIN"/>
    <n v="1"/>
    <n v="0"/>
    <n v="0"/>
    <n v="0"/>
    <m/>
    <m/>
    <m/>
  </r>
  <r>
    <s v="120611002153-0"/>
    <x v="39"/>
    <m/>
    <s v="GEORADAR PORTATIL CON RUEDAS"/>
    <s v="30.06.2015"/>
    <n v="23165000"/>
    <n v="8900236.8499999996"/>
    <s v="ZLIN"/>
    <n v="10"/>
    <n v="0"/>
    <n v="0"/>
    <n v="0"/>
    <s v="ZLIN"/>
    <n v="5"/>
    <n v="0"/>
    <n v="0"/>
    <n v="0"/>
    <m/>
    <m/>
    <m/>
  </r>
  <r>
    <s v="120611002154-0"/>
    <x v="39"/>
    <m/>
    <s v="GEORADAR PORTATIL"/>
    <s v="30.06.2015"/>
    <n v="16724000"/>
    <n v="6425536.8499999996"/>
    <s v="ZLIN"/>
    <n v="10"/>
    <n v="0"/>
    <n v="0"/>
    <n v="0"/>
    <s v="ZLIN"/>
    <n v="5"/>
    <n v="0"/>
    <n v="0"/>
    <n v="0"/>
    <m/>
    <m/>
    <m/>
  </r>
  <r>
    <s v="120611002155-0"/>
    <x v="39"/>
    <m/>
    <s v="Abrazadera Rápida Montaje Tubería"/>
    <s v="16.07.2015"/>
    <n v="168339.6"/>
    <n v="57516.03"/>
    <s v="ZLIN"/>
    <n v="10"/>
    <n v="0"/>
    <n v="0"/>
    <n v="0"/>
    <s v="ZLIN"/>
    <n v="10"/>
    <n v="0"/>
    <n v="0"/>
    <n v="0"/>
    <m/>
    <m/>
    <m/>
  </r>
  <r>
    <s v="120611002156-0"/>
    <x v="39"/>
    <m/>
    <s v="Biseladora para tubo para diámetros de corte en t"/>
    <s v="16.07.2015"/>
    <n v="789772.48"/>
    <n v="269838.93"/>
    <s v="ZLIN"/>
    <n v="10"/>
    <n v="0"/>
    <n v="0"/>
    <n v="0"/>
    <s v="ZLIN"/>
    <n v="10"/>
    <n v="0"/>
    <n v="0"/>
    <n v="0"/>
    <m/>
    <m/>
    <m/>
  </r>
  <r>
    <s v="120611002157-0"/>
    <x v="39"/>
    <m/>
    <s v="Compresor de Aire Portátil"/>
    <s v="16.07.2015"/>
    <n v="592927.27"/>
    <n v="202583.49"/>
    <s v="ZLIN"/>
    <n v="10"/>
    <n v="0"/>
    <n v="0"/>
    <n v="0"/>
    <s v="ZLIN"/>
    <n v="10"/>
    <n v="0"/>
    <n v="0"/>
    <n v="0"/>
    <m/>
    <m/>
    <m/>
  </r>
  <r>
    <s v="120611002158-0"/>
    <x v="39"/>
    <m/>
    <s v="Control Remoto Manual Suministro Corriente"/>
    <s v="16.07.2015"/>
    <n v="146873.44"/>
    <n v="35074.770000000004"/>
    <s v="ZLIN"/>
    <n v="15"/>
    <n v="0"/>
    <n v="0"/>
    <n v="0"/>
    <s v="ZLIN"/>
    <n v="10"/>
    <n v="0"/>
    <n v="0"/>
    <n v="0"/>
    <m/>
    <m/>
    <m/>
  </r>
  <r>
    <s v="120611002159-0"/>
    <x v="39"/>
    <m/>
    <s v="Cortadora Hidráulica de Tuercas"/>
    <s v="16.07.2015"/>
    <n v="702759.32"/>
    <n v="240109.42999999993"/>
    <s v="ZLIN"/>
    <n v="10"/>
    <n v="0"/>
    <n v="0"/>
    <n v="0"/>
    <s v="ZLIN"/>
    <n v="10"/>
    <n v="0"/>
    <n v="0"/>
    <n v="0"/>
    <m/>
    <m/>
    <m/>
  </r>
  <r>
    <s v="120611002160-0"/>
    <x v="39"/>
    <m/>
    <s v="Esmeril de banco"/>
    <s v="16.07.2015"/>
    <n v="99528.93"/>
    <n v="34005.709999999992"/>
    <s v="ZLIN"/>
    <n v="10"/>
    <n v="0"/>
    <n v="0"/>
    <n v="0"/>
    <s v="ZLIN"/>
    <n v="10"/>
    <n v="0"/>
    <n v="0"/>
    <n v="0"/>
    <m/>
    <m/>
    <m/>
  </r>
  <r>
    <s v="120611002161-0"/>
    <x v="39"/>
    <m/>
    <s v="Esmeril de banco"/>
    <s v="16.07.2015"/>
    <n v="99528.93"/>
    <n v="34005.709999999992"/>
    <s v="ZLIN"/>
    <n v="10"/>
    <n v="0"/>
    <n v="0"/>
    <n v="0"/>
    <s v="ZLIN"/>
    <n v="10"/>
    <n v="0"/>
    <n v="0"/>
    <n v="0"/>
    <m/>
    <m/>
    <m/>
  </r>
  <r>
    <s v="120611002162-0"/>
    <x v="39"/>
    <m/>
    <s v="Esmeril de banco"/>
    <s v="16.07.2015"/>
    <n v="99528.93"/>
    <n v="34005.709999999992"/>
    <s v="ZLIN"/>
    <n v="10"/>
    <n v="0"/>
    <n v="0"/>
    <n v="0"/>
    <s v="ZLIN"/>
    <n v="10"/>
    <n v="0"/>
    <n v="0"/>
    <n v="0"/>
    <m/>
    <m/>
    <m/>
  </r>
  <r>
    <s v="120611002163-0"/>
    <x v="39"/>
    <m/>
    <s v="Gata Hidráulica Telescópica 4 ruedas"/>
    <s v="16.07.2015"/>
    <n v="226932.25"/>
    <n v="54193.579999999987"/>
    <s v="ZLIN"/>
    <n v="15"/>
    <n v="0"/>
    <n v="0"/>
    <n v="0"/>
    <s v="ZLIN"/>
    <n v="10"/>
    <n v="0"/>
    <n v="0"/>
    <n v="0"/>
    <m/>
    <m/>
    <m/>
  </r>
  <r>
    <s v="120611002164-0"/>
    <x v="39"/>
    <m/>
    <s v="Gata para Caja de Cambios"/>
    <s v="16.07.2015"/>
    <n v="715112.59"/>
    <n v="170775.67999999993"/>
    <s v="ZLIN"/>
    <n v="15"/>
    <n v="0"/>
    <n v="0"/>
    <n v="0"/>
    <s v="ZLIN"/>
    <n v="10"/>
    <n v="0"/>
    <n v="0"/>
    <n v="0"/>
    <m/>
    <m/>
    <m/>
  </r>
  <r>
    <s v="120611002165-0"/>
    <x v="39"/>
    <m/>
    <s v="Herramienta Guía para Cortes Rectos, Circulares y"/>
    <s v="16.07.2015"/>
    <n v="110163.59"/>
    <n v="37639.229999999996"/>
    <s v="ZLIN"/>
    <n v="10"/>
    <n v="0"/>
    <n v="0"/>
    <n v="0"/>
    <s v="ZLIN"/>
    <n v="10"/>
    <n v="0"/>
    <n v="0"/>
    <n v="0"/>
    <m/>
    <m/>
    <m/>
  </r>
  <r>
    <s v="120611002166-0"/>
    <x v="39"/>
    <m/>
    <s v="Juego 8 Cubos de Impacto"/>
    <s v="16.07.2015"/>
    <n v="168816.69"/>
    <n v="57679.040000000008"/>
    <s v="ZLIN"/>
    <n v="10"/>
    <n v="0"/>
    <n v="0"/>
    <n v="0"/>
    <s v="ZLIN"/>
    <n v="10"/>
    <n v="0"/>
    <n v="0"/>
    <n v="0"/>
    <m/>
    <m/>
    <m/>
  </r>
  <r>
    <s v="120611002167-0"/>
    <x v="39"/>
    <m/>
    <s v="Juego Cubos Espiga de 12,7mm (½) pulg y 19mm (¾)"/>
    <s v="16.07.2015"/>
    <n v="113781.62"/>
    <n v="38875.37999999999"/>
    <s v="ZLIN"/>
    <n v="10"/>
    <n v="0"/>
    <n v="0"/>
    <n v="0"/>
    <s v="ZLIN"/>
    <n v="10"/>
    <n v="0"/>
    <n v="0"/>
    <n v="0"/>
    <m/>
    <m/>
    <m/>
  </r>
  <r>
    <s v="120611002168-0"/>
    <x v="39"/>
    <m/>
    <s v="Juego Cubos y Accesorios"/>
    <s v="16.07.2015"/>
    <n v="116412.83"/>
    <n v="39774.369999999995"/>
    <s v="ZLIN"/>
    <n v="10"/>
    <n v="0"/>
    <n v="0"/>
    <n v="0"/>
    <s v="ZLIN"/>
    <n v="10"/>
    <n v="0"/>
    <n v="0"/>
    <n v="0"/>
    <m/>
    <m/>
    <m/>
  </r>
  <r>
    <s v="120611002169-0"/>
    <x v="39"/>
    <m/>
    <s v="Juego Herramientas y Cubos Aislados"/>
    <s v="16.07.2015"/>
    <n v="173764.62"/>
    <n v="59369.58"/>
    <s v="ZLIN"/>
    <n v="10"/>
    <n v="0"/>
    <n v="0"/>
    <n v="0"/>
    <s v="ZLIN"/>
    <n v="10"/>
    <n v="0"/>
    <n v="0"/>
    <n v="0"/>
    <m/>
    <m/>
    <m/>
  </r>
  <r>
    <s v="120611002170-0"/>
    <x v="39"/>
    <m/>
    <s v="Levantador de cadena tipo Pull Lift capacidad 1."/>
    <s v="16.07.2015"/>
    <n v="306344.92"/>
    <n v="73158.09"/>
    <s v="ZLIN"/>
    <n v="15"/>
    <n v="0"/>
    <n v="0"/>
    <n v="0"/>
    <s v="ZLIN"/>
    <n v="10"/>
    <n v="0"/>
    <n v="0"/>
    <n v="0"/>
    <m/>
    <m/>
    <m/>
  </r>
  <r>
    <s v="120611002171-0"/>
    <x v="39"/>
    <m/>
    <s v="Levantador de cadena tipo Pull Lift capacidad 15"/>
    <s v="16.07.2015"/>
    <n v="306344.92"/>
    <n v="73158.09"/>
    <s v="ZLIN"/>
    <n v="15"/>
    <n v="0"/>
    <n v="0"/>
    <n v="0"/>
    <s v="ZLIN"/>
    <n v="10"/>
    <n v="0"/>
    <n v="0"/>
    <n v="0"/>
    <m/>
    <m/>
    <m/>
  </r>
  <r>
    <s v="120611002172-0"/>
    <x v="39"/>
    <m/>
    <s v="Levantador de cadena tipo Pull Lift capacidad 15"/>
    <s v="16.07.2015"/>
    <n v="306344.92"/>
    <n v="73158.09"/>
    <s v="ZLIN"/>
    <n v="15"/>
    <n v="0"/>
    <n v="0"/>
    <n v="0"/>
    <s v="ZLIN"/>
    <n v="10"/>
    <n v="0"/>
    <n v="0"/>
    <n v="0"/>
    <m/>
    <m/>
    <m/>
  </r>
  <r>
    <s v="120611002173-0"/>
    <x v="39"/>
    <m/>
    <s v="Levantador de cadena tipo Pull Lift capacidad 15"/>
    <s v="16.07.2015"/>
    <n v="306344.92"/>
    <n v="73158.09"/>
    <s v="ZLIN"/>
    <n v="15"/>
    <n v="0"/>
    <n v="0"/>
    <n v="0"/>
    <s v="ZLIN"/>
    <n v="10"/>
    <n v="0"/>
    <n v="0"/>
    <n v="0"/>
    <m/>
    <m/>
    <m/>
  </r>
  <r>
    <s v="120611002174-0"/>
    <x v="39"/>
    <m/>
    <s v="Levantador de cadena tipo Pull Lift capacidad 30"/>
    <s v="16.07.2015"/>
    <n v="427974.84"/>
    <n v="102204.46000000002"/>
    <s v="ZLIN"/>
    <n v="15"/>
    <n v="0"/>
    <n v="0"/>
    <n v="0"/>
    <s v="ZLIN"/>
    <n v="10"/>
    <n v="0"/>
    <n v="0"/>
    <n v="0"/>
    <m/>
    <m/>
    <m/>
  </r>
  <r>
    <s v="120611002175-0"/>
    <x v="39"/>
    <m/>
    <s v="Levantador de cadena tipo Pull Lift capacidad 30"/>
    <s v="16.07.2015"/>
    <n v="427974.84"/>
    <n v="102204.46000000002"/>
    <s v="ZLIN"/>
    <n v="15"/>
    <n v="0"/>
    <n v="0"/>
    <n v="0"/>
    <s v="ZLIN"/>
    <n v="10"/>
    <n v="0"/>
    <n v="0"/>
    <n v="0"/>
    <m/>
    <m/>
    <m/>
  </r>
  <r>
    <s v="120611002176-0"/>
    <x v="39"/>
    <m/>
    <s v="Llave de impacto neumática espiga 25,4"/>
    <s v="16.07.2015"/>
    <n v="407088.49"/>
    <n v="139088.57"/>
    <s v="ZLIN"/>
    <n v="10"/>
    <n v="0"/>
    <n v="0"/>
    <n v="0"/>
    <s v="ZLIN"/>
    <n v="10"/>
    <n v="0"/>
    <n v="0"/>
    <n v="0"/>
    <m/>
    <m/>
    <m/>
  </r>
  <r>
    <s v="120611002177-0"/>
    <x v="39"/>
    <m/>
    <s v="Prensa de banco giratoria con yunque"/>
    <s v="16.07.2015"/>
    <n v="162527.9"/>
    <n v="38813.209999999992"/>
    <s v="ZLIN"/>
    <n v="15"/>
    <n v="0"/>
    <n v="0"/>
    <n v="0"/>
    <s v="ZLIN"/>
    <n v="10"/>
    <n v="0"/>
    <n v="0"/>
    <n v="0"/>
    <m/>
    <m/>
    <m/>
  </r>
  <r>
    <s v="120611002178-0"/>
    <x v="39"/>
    <m/>
    <s v="Prensa para Taladro de Banco"/>
    <s v="16.07.2015"/>
    <n v="316986.05"/>
    <n v="75699.28"/>
    <s v="ZLIN"/>
    <n v="15"/>
    <n v="0"/>
    <n v="0"/>
    <n v="0"/>
    <s v="ZLIN"/>
    <n v="10"/>
    <n v="0"/>
    <n v="0"/>
    <n v="0"/>
    <m/>
    <m/>
    <m/>
  </r>
  <r>
    <s v="120611002179-0"/>
    <x v="39"/>
    <m/>
    <s v="Taladro de Percusión espiga 16mm (5/8) pulg."/>
    <s v="16.07.2015"/>
    <n v="140746.92000000001"/>
    <n v="48088.520000000019"/>
    <s v="ZLIN"/>
    <n v="10"/>
    <n v="0"/>
    <n v="0"/>
    <n v="0"/>
    <s v="ZLIN"/>
    <n v="10"/>
    <n v="0"/>
    <n v="0"/>
    <n v="0"/>
    <m/>
    <m/>
    <m/>
  </r>
  <r>
    <s v="120611002180-0"/>
    <x v="39"/>
    <m/>
    <s v="Taladro de Percusión espiga 16mm (5/8) pulg."/>
    <s v="16.07.2015"/>
    <n v="140746.92000000001"/>
    <n v="48088.520000000019"/>
    <s v="ZLIN"/>
    <n v="10"/>
    <n v="0"/>
    <n v="0"/>
    <n v="0"/>
    <s v="ZLIN"/>
    <n v="10"/>
    <n v="0"/>
    <n v="0"/>
    <n v="0"/>
    <m/>
    <m/>
    <m/>
  </r>
  <r>
    <s v="120611002181-0"/>
    <x v="39"/>
    <m/>
    <s v="Taladro Tipo Rotomartillo"/>
    <s v="16.07.2015"/>
    <n v="459189.62"/>
    <n v="156889.77999999997"/>
    <s v="ZLIN"/>
    <n v="10"/>
    <n v="0"/>
    <n v="0"/>
    <n v="0"/>
    <s v="ZLIN"/>
    <n v="10"/>
    <n v="0"/>
    <n v="0"/>
    <n v="0"/>
    <m/>
    <m/>
    <m/>
  </r>
  <r>
    <s v="120611002182-0"/>
    <x v="39"/>
    <m/>
    <s v="Taladro/Atornillador con Percusión Inalámbrico"/>
    <s v="16.07.2015"/>
    <n v="256955.11"/>
    <n v="87793"/>
    <s v="ZLIN"/>
    <n v="10"/>
    <n v="0"/>
    <n v="0"/>
    <n v="0"/>
    <s v="ZLIN"/>
    <n v="10"/>
    <n v="0"/>
    <n v="0"/>
    <n v="0"/>
    <m/>
    <m/>
    <m/>
  </r>
  <r>
    <s v="120611002183-0"/>
    <x v="39"/>
    <m/>
    <s v="Taladro/Atornillador con Percusión Inalámbrico"/>
    <s v="16.07.2015"/>
    <n v="256955.11"/>
    <n v="87793"/>
    <s v="ZLIN"/>
    <n v="10"/>
    <n v="0"/>
    <n v="0"/>
    <n v="0"/>
    <s v="ZLIN"/>
    <n v="10"/>
    <n v="0"/>
    <n v="0"/>
    <n v="0"/>
    <m/>
    <m/>
    <m/>
  </r>
  <r>
    <s v="120611002184-0"/>
    <x v="39"/>
    <m/>
    <s v="Yunque"/>
    <s v="16.07.2015"/>
    <n v="291756.51"/>
    <n v="99683.47"/>
    <s v="ZLIN"/>
    <n v="10"/>
    <n v="0"/>
    <n v="0"/>
    <n v="0"/>
    <s v="ZLIN"/>
    <n v="10"/>
    <n v="0"/>
    <n v="0"/>
    <n v="0"/>
    <m/>
    <m/>
    <m/>
  </r>
  <r>
    <s v="120611002185-0"/>
    <x v="39"/>
    <m/>
    <s v="Entalladora Hidráulica"/>
    <s v="22.07.2015"/>
    <n v="608118.05000000005"/>
    <n v="207773.67000000004"/>
    <s v="ZLIN"/>
    <n v="10"/>
    <n v="0"/>
    <n v="0"/>
    <n v="0"/>
    <s v="ZLIN"/>
    <n v="10"/>
    <n v="0"/>
    <n v="0"/>
    <n v="0"/>
    <m/>
    <m/>
    <m/>
  </r>
  <r>
    <s v="120611002186-0"/>
    <x v="39"/>
    <m/>
    <s v="Esmeriladora Neumática Tipo Mototool"/>
    <s v="22.07.2015"/>
    <n v="91377.61"/>
    <n v="31220.68"/>
    <s v="ZLIN"/>
    <n v="10"/>
    <n v="0"/>
    <n v="0"/>
    <n v="0"/>
    <s v="ZLIN"/>
    <n v="10"/>
    <n v="0"/>
    <n v="0"/>
    <n v="0"/>
    <m/>
    <m/>
    <m/>
  </r>
  <r>
    <s v="120611002187-0"/>
    <x v="39"/>
    <m/>
    <s v="Esmeril Angular 230mm"/>
    <s v="30.07.2015"/>
    <n v="201140"/>
    <n v="68722.829999999987"/>
    <s v="ZLIN"/>
    <n v="10"/>
    <n v="0"/>
    <n v="0"/>
    <n v="0"/>
    <s v="ZLIN"/>
    <n v="10"/>
    <n v="0"/>
    <n v="0"/>
    <n v="0"/>
    <m/>
    <m/>
    <m/>
  </r>
  <r>
    <s v="120611002188-0"/>
    <x v="39"/>
    <m/>
    <s v="TALADRO"/>
    <s v="30.07.2015"/>
    <n v="3955000"/>
    <n v="1351291.67"/>
    <s v="ZLIN"/>
    <n v="10"/>
    <n v="0"/>
    <n v="0"/>
    <n v="0"/>
    <s v="ZLIN"/>
    <n v="10"/>
    <n v="0"/>
    <n v="0"/>
    <n v="0"/>
    <m/>
    <m/>
    <m/>
  </r>
  <r>
    <s v="120611002189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0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1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2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3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4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5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6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7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8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199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0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1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2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3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4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5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6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7-0"/>
    <x v="39"/>
    <m/>
    <s v="ESCAREADORA DE AGUJA"/>
    <s v="31.07.2015"/>
    <n v="295025.5"/>
    <n v="100800.38"/>
    <s v="ZLIN"/>
    <n v="10"/>
    <n v="0"/>
    <n v="0"/>
    <n v="0"/>
    <s v="ZLIN"/>
    <n v="10"/>
    <n v="0"/>
    <n v="0"/>
    <n v="0"/>
    <m/>
    <m/>
    <m/>
  </r>
  <r>
    <s v="120611002208-0"/>
    <x v="39"/>
    <m/>
    <s v="ESCAREADORA DE AGUJA"/>
    <s v="31.07.2015"/>
    <n v="295089.87"/>
    <n v="100822.38"/>
    <s v="ZLIN"/>
    <n v="10"/>
    <n v="0"/>
    <n v="0"/>
    <n v="0"/>
    <s v="ZLIN"/>
    <n v="10"/>
    <n v="0"/>
    <n v="0"/>
    <n v="0"/>
    <m/>
    <m/>
    <m/>
  </r>
  <r>
    <s v="120611002209-0"/>
    <x v="39"/>
    <m/>
    <s v="LLAVE COROFIJA Cu-Be  (Cobre Berilio) DE 1-1/16&quot;"/>
    <s v="31.07.2015"/>
    <n v="84752.78"/>
    <n v="28957.21"/>
    <s v="ZLIN"/>
    <n v="10"/>
    <n v="0"/>
    <n v="0"/>
    <n v="0"/>
    <s v="ZLIN"/>
    <n v="10"/>
    <n v="0"/>
    <n v="0"/>
    <n v="0"/>
    <m/>
    <m/>
    <m/>
  </r>
  <r>
    <s v="120611002210-0"/>
    <x v="39"/>
    <m/>
    <s v="LLAVE COROFIJA Cu-Be  (Cobre Berilio) DE 1-1/16&quot;"/>
    <s v="31.07.2015"/>
    <n v="84752.78"/>
    <n v="28957.21"/>
    <s v="ZLIN"/>
    <n v="10"/>
    <n v="0"/>
    <n v="0"/>
    <n v="0"/>
    <s v="ZLIN"/>
    <n v="10"/>
    <n v="0"/>
    <n v="0"/>
    <n v="0"/>
    <m/>
    <m/>
    <m/>
  </r>
  <r>
    <s v="120611002211-0"/>
    <x v="39"/>
    <m/>
    <s v="LLAVE COROFIJA Cu-Be  (Cobre Berilio) DE 1-1/16&quot;"/>
    <s v="31.07.2015"/>
    <n v="84752.78"/>
    <n v="28957.21"/>
    <s v="ZLIN"/>
    <n v="10"/>
    <n v="0"/>
    <n v="0"/>
    <n v="0"/>
    <s v="ZLIN"/>
    <n v="10"/>
    <n v="0"/>
    <n v="0"/>
    <n v="0"/>
    <m/>
    <m/>
    <m/>
  </r>
  <r>
    <s v="120611002212-0"/>
    <x v="39"/>
    <m/>
    <s v="LLAVE COROFIJA Cu-Be  (Cobre Berilio) DE 1-1/4&quot;"/>
    <s v="31.07.2015"/>
    <n v="108891.23"/>
    <n v="37204.489999999991"/>
    <s v="ZLIN"/>
    <n v="10"/>
    <n v="0"/>
    <n v="0"/>
    <n v="0"/>
    <s v="ZLIN"/>
    <n v="10"/>
    <n v="0"/>
    <n v="0"/>
    <n v="0"/>
    <m/>
    <m/>
    <m/>
  </r>
  <r>
    <s v="120611002213-0"/>
    <x v="39"/>
    <m/>
    <s v="LLAVE COROFIJA Cu-Be  (Cobre Berilio) DE 1-1/4&quot;"/>
    <s v="31.07.2015"/>
    <n v="108891.23"/>
    <n v="37204.489999999991"/>
    <s v="ZLIN"/>
    <n v="10"/>
    <n v="0"/>
    <n v="0"/>
    <n v="0"/>
    <s v="ZLIN"/>
    <n v="10"/>
    <n v="0"/>
    <n v="0"/>
    <n v="0"/>
    <m/>
    <m/>
    <m/>
  </r>
  <r>
    <s v="120611002214-0"/>
    <x v="39"/>
    <m/>
    <s v="LLAVE COROFIJA Cu-Be  (Cobre Berilio) DE 1-1/4&quot;"/>
    <s v="31.07.2015"/>
    <n v="108891.23"/>
    <n v="37204.489999999991"/>
    <s v="ZLIN"/>
    <n v="10"/>
    <n v="0"/>
    <n v="0"/>
    <n v="0"/>
    <s v="ZLIN"/>
    <n v="10"/>
    <n v="0"/>
    <n v="0"/>
    <n v="0"/>
    <m/>
    <m/>
    <m/>
  </r>
  <r>
    <s v="120611002215-0"/>
    <x v="39"/>
    <m/>
    <s v="LLAVE COROFIJA Cu-Be  (Cobre Berilio) DE 1-1/8&quot;"/>
    <s v="31.07.2015"/>
    <n v="93871.75"/>
    <n v="32072.85"/>
    <s v="ZLIN"/>
    <n v="10"/>
    <n v="0"/>
    <n v="0"/>
    <n v="0"/>
    <s v="ZLIN"/>
    <n v="10"/>
    <n v="0"/>
    <n v="0"/>
    <n v="0"/>
    <m/>
    <m/>
    <m/>
  </r>
  <r>
    <s v="120611002216-0"/>
    <x v="39"/>
    <m/>
    <s v="LLAVE COROFIJA Cu-Be  (Cobre Berilio) DE 1-1/8&quot;"/>
    <s v="31.07.2015"/>
    <n v="93871.75"/>
    <n v="32072.85"/>
    <s v="ZLIN"/>
    <n v="10"/>
    <n v="0"/>
    <n v="0"/>
    <n v="0"/>
    <s v="ZLIN"/>
    <n v="10"/>
    <n v="0"/>
    <n v="0"/>
    <n v="0"/>
    <m/>
    <m/>
    <m/>
  </r>
  <r>
    <s v="120611002217-0"/>
    <x v="39"/>
    <m/>
    <s v="LLAVE COROFIJA Cu-Be  (Cobre Berilio) DE 1-1/8&quot;"/>
    <s v="31.07.2015"/>
    <n v="93871.75"/>
    <n v="32072.85"/>
    <s v="ZLIN"/>
    <n v="10"/>
    <n v="0"/>
    <n v="0"/>
    <n v="0"/>
    <s v="ZLIN"/>
    <n v="10"/>
    <n v="0"/>
    <n v="0"/>
    <n v="0"/>
    <m/>
    <m/>
    <m/>
  </r>
  <r>
    <s v="120611002218-0"/>
    <x v="39"/>
    <m/>
    <s v="LLAVE COROFIJA Cu-Be  (Cobre Berilio) DE 1-5/8&quot;"/>
    <s v="31.07.2015"/>
    <n v="154486.07999999999"/>
    <n v="52782.749999999985"/>
    <s v="ZLIN"/>
    <n v="10"/>
    <n v="0"/>
    <n v="0"/>
    <n v="0"/>
    <s v="ZLIN"/>
    <n v="10"/>
    <n v="0"/>
    <n v="0"/>
    <n v="0"/>
    <m/>
    <m/>
    <m/>
  </r>
  <r>
    <s v="120611002219-0"/>
    <x v="39"/>
    <m/>
    <s v="LLAVE COROFIJA Cu-Be  (Cobre Berilio) DE 1-5/8&quot;"/>
    <s v="31.07.2015"/>
    <n v="154486.07999999999"/>
    <n v="52782.749999999985"/>
    <s v="ZLIN"/>
    <n v="10"/>
    <n v="0"/>
    <n v="0"/>
    <n v="0"/>
    <s v="ZLIN"/>
    <n v="10"/>
    <n v="0"/>
    <n v="0"/>
    <n v="0"/>
    <m/>
    <m/>
    <m/>
  </r>
  <r>
    <s v="120611002220-0"/>
    <x v="39"/>
    <m/>
    <s v="LLAVE COROFIJA Cu-Be  (Cobre Berilio) DE 1-5/8&quot;"/>
    <s v="31.07.2015"/>
    <n v="154486.07999999999"/>
    <n v="52782.749999999985"/>
    <s v="ZLIN"/>
    <n v="10"/>
    <n v="0"/>
    <n v="0"/>
    <n v="0"/>
    <s v="ZLIN"/>
    <n v="10"/>
    <n v="0"/>
    <n v="0"/>
    <n v="0"/>
    <m/>
    <m/>
    <m/>
  </r>
  <r>
    <s v="120611002221-0"/>
    <x v="39"/>
    <m/>
    <s v="LLAVE COROFIJA Cu-Be  (Cobre Berilio) DE 1-7/16&quot;"/>
    <s v="31.07.2015"/>
    <n v="145367.10999999999"/>
    <n v="49667.099999999991"/>
    <s v="ZLIN"/>
    <n v="10"/>
    <n v="0"/>
    <n v="0"/>
    <n v="0"/>
    <s v="ZLIN"/>
    <n v="10"/>
    <n v="0"/>
    <n v="0"/>
    <n v="0"/>
    <m/>
    <m/>
    <m/>
  </r>
  <r>
    <s v="120611002222-0"/>
    <x v="39"/>
    <m/>
    <s v="LLAVE COROFIJA Cu-Be  (Cobre Berilio) DE 1-7/16&quot;"/>
    <s v="31.07.2015"/>
    <n v="145367.10999999999"/>
    <n v="49667.099999999991"/>
    <s v="ZLIN"/>
    <n v="10"/>
    <n v="0"/>
    <n v="0"/>
    <n v="0"/>
    <s v="ZLIN"/>
    <n v="10"/>
    <n v="0"/>
    <n v="0"/>
    <n v="0"/>
    <m/>
    <m/>
    <m/>
  </r>
  <r>
    <s v="120611002223-0"/>
    <x v="39"/>
    <m/>
    <s v="LLAVE COROFIJA Cu-Be  (Cobre Berilio) DE 1-7/16&quot;"/>
    <s v="31.07.2015"/>
    <n v="145367.10999999999"/>
    <n v="49667.099999999991"/>
    <s v="ZLIN"/>
    <n v="10"/>
    <n v="0"/>
    <n v="0"/>
    <n v="0"/>
    <s v="ZLIN"/>
    <n v="10"/>
    <n v="0"/>
    <n v="0"/>
    <n v="0"/>
    <m/>
    <m/>
    <m/>
  </r>
  <r>
    <s v="120611002224-0"/>
    <x v="39"/>
    <m/>
    <s v="LLAVE DE GOLPE TIPO CORONA DE 1-5/8&quot; (41,27 mm)"/>
    <s v="31.07.2015"/>
    <n v="102990.72"/>
    <n v="35188.490000000005"/>
    <s v="ZLIN"/>
    <n v="10"/>
    <n v="0"/>
    <n v="0"/>
    <n v="0"/>
    <s v="ZLIN"/>
    <n v="10"/>
    <n v="0"/>
    <n v="0"/>
    <n v="0"/>
    <m/>
    <m/>
    <m/>
  </r>
  <r>
    <s v="120611002225-0"/>
    <x v="39"/>
    <m/>
    <s v="LLAVE DE GOLPE TIPO CORONA DE 1-5/8&quot; (41,27 mm)"/>
    <s v="31.07.2015"/>
    <n v="102990.72"/>
    <n v="35188.490000000005"/>
    <s v="ZLIN"/>
    <n v="10"/>
    <n v="0"/>
    <n v="0"/>
    <n v="0"/>
    <s v="ZLIN"/>
    <n v="10"/>
    <n v="0"/>
    <n v="0"/>
    <n v="0"/>
    <m/>
    <m/>
    <m/>
  </r>
  <r>
    <s v="120611002226-0"/>
    <x v="39"/>
    <m/>
    <s v="LLAVE DE GOLPE TIPO CORONA DE 1-5/8&quot; (41,27 mm)"/>
    <s v="31.07.2015"/>
    <n v="102990.72"/>
    <n v="35188.490000000005"/>
    <s v="ZLIN"/>
    <n v="10"/>
    <n v="0"/>
    <n v="0"/>
    <n v="0"/>
    <s v="ZLIN"/>
    <n v="10"/>
    <n v="0"/>
    <n v="0"/>
    <n v="0"/>
    <m/>
    <m/>
    <m/>
  </r>
  <r>
    <s v="120611002227-0"/>
    <x v="39"/>
    <m/>
    <s v="LLAVE DE GOLPE TIPO CORONA DE 1-7/16&quot; (36,51 mm)"/>
    <s v="31.07.2015"/>
    <n v="92798.93"/>
    <n v="31706.289999999994"/>
    <s v="ZLIN"/>
    <n v="10"/>
    <n v="0"/>
    <n v="0"/>
    <n v="0"/>
    <s v="ZLIN"/>
    <n v="10"/>
    <n v="0"/>
    <n v="0"/>
    <n v="0"/>
    <m/>
    <m/>
    <m/>
  </r>
  <r>
    <s v="120611002228-0"/>
    <x v="39"/>
    <m/>
    <s v="LLAVE DE GOLPE TIPO CORONA DE 1-7/16&quot; (36,51 mm)"/>
    <s v="31.07.2015"/>
    <n v="92798.93"/>
    <n v="31706.289999999994"/>
    <s v="ZLIN"/>
    <n v="10"/>
    <n v="0"/>
    <n v="0"/>
    <n v="0"/>
    <s v="ZLIN"/>
    <n v="10"/>
    <n v="0"/>
    <n v="0"/>
    <n v="0"/>
    <m/>
    <m/>
    <m/>
  </r>
  <r>
    <s v="120611002229-0"/>
    <x v="39"/>
    <m/>
    <s v="LLAVE DE GOLPE TIPO CORONA DE 1-7/16&quot; (36,51 mm)"/>
    <s v="31.07.2015"/>
    <n v="92798.93"/>
    <n v="31706.289999999994"/>
    <s v="ZLIN"/>
    <n v="10"/>
    <n v="0"/>
    <n v="0"/>
    <n v="0"/>
    <s v="ZLIN"/>
    <n v="10"/>
    <n v="0"/>
    <n v="0"/>
    <n v="0"/>
    <m/>
    <m/>
    <m/>
  </r>
  <r>
    <s v="120611002230-0"/>
    <x v="39"/>
    <m/>
    <s v="MAZO OCTOGONAL ANTICHISPA Cu-Be  (Cobre Berilio)"/>
    <s v="31.07.2015"/>
    <n v="681240.7"/>
    <n v="232757.23999999993"/>
    <s v="ZLIN"/>
    <n v="10"/>
    <n v="0"/>
    <n v="0"/>
    <n v="0"/>
    <s v="ZLIN"/>
    <n v="10"/>
    <n v="0"/>
    <n v="0"/>
    <n v="0"/>
    <m/>
    <m/>
    <m/>
  </r>
  <r>
    <s v="120611002231-0"/>
    <x v="39"/>
    <m/>
    <s v="MAZO OCTOGONAL ANTICHISPA Cu-Be  (Cobre Berilio)"/>
    <s v="31.07.2015"/>
    <n v="340620.35"/>
    <n v="116378.61999999997"/>
    <s v="ZLIN"/>
    <n v="10"/>
    <n v="0"/>
    <n v="0"/>
    <n v="0"/>
    <s v="ZLIN"/>
    <n v="10"/>
    <n v="0"/>
    <n v="0"/>
    <n v="0"/>
    <m/>
    <m/>
    <m/>
  </r>
  <r>
    <s v="120611002232-0"/>
    <x v="39"/>
    <m/>
    <s v="UN MAZO OCTOGONAL ANTICHISPA Cu-Be (Cobre Beril"/>
    <s v="31.07.2015"/>
    <n v="517099.24"/>
    <n v="176675.57"/>
    <s v="ZLIN"/>
    <n v="10"/>
    <n v="0"/>
    <n v="0"/>
    <n v="0"/>
    <s v="ZLIN"/>
    <n v="10"/>
    <n v="0"/>
    <n v="0"/>
    <n v="0"/>
    <m/>
    <m/>
    <m/>
  </r>
  <r>
    <s v="120611002233-0"/>
    <x v="39"/>
    <m/>
    <s v="UN MAZO OCTOGONAL ANTICHISPA Cu-Be (Cobre Beril"/>
    <s v="31.07.2015"/>
    <n v="517099.24"/>
    <n v="176675.57"/>
    <s v="ZLIN"/>
    <n v="10"/>
    <n v="0"/>
    <n v="0"/>
    <n v="0"/>
    <s v="ZLIN"/>
    <n v="10"/>
    <n v="0"/>
    <n v="0"/>
    <n v="0"/>
    <m/>
    <m/>
    <m/>
  </r>
  <r>
    <s v="120611002234-0"/>
    <x v="39"/>
    <m/>
    <s v="UN MAZO OCTOGONAL ANTICHISPA Cu-Be (Cobre Beril"/>
    <s v="31.07.2015"/>
    <n v="517099.24"/>
    <n v="176675.57"/>
    <s v="ZLIN"/>
    <n v="10"/>
    <n v="0"/>
    <n v="0"/>
    <n v="0"/>
    <s v="ZLIN"/>
    <n v="10"/>
    <n v="0"/>
    <n v="0"/>
    <n v="0"/>
    <m/>
    <m/>
    <m/>
  </r>
  <r>
    <s v="120611002235-0"/>
    <x v="39"/>
    <m/>
    <s v="Llave de Torque"/>
    <s v="04.08.2015"/>
    <n v="327966.46999999997"/>
    <n v="109322.16999999998"/>
    <s v="ZLIN"/>
    <n v="10"/>
    <n v="0"/>
    <n v="0"/>
    <n v="0"/>
    <s v="ZLIN"/>
    <n v="10"/>
    <n v="0"/>
    <n v="0"/>
    <n v="0"/>
    <m/>
    <m/>
    <m/>
  </r>
  <r>
    <s v="120611002236-0"/>
    <x v="39"/>
    <m/>
    <s v="DEMOLEDOR PARA CONCRETO"/>
    <s v="06.08.2015"/>
    <n v="739826"/>
    <n v="246608.65999999997"/>
    <s v="ZLIN"/>
    <n v="10"/>
    <n v="0"/>
    <n v="0"/>
    <n v="0"/>
    <s v="ZLIN"/>
    <n v="10"/>
    <n v="0"/>
    <n v="0"/>
    <n v="0"/>
    <m/>
    <m/>
    <m/>
  </r>
  <r>
    <s v="120611002237-0"/>
    <x v="39"/>
    <m/>
    <s v="Estibador manual para estañones Prod. Negro EA"/>
    <s v="07.08.2015"/>
    <n v="665649.1"/>
    <n v="221883.02999999997"/>
    <s v="ZLIN"/>
    <n v="10"/>
    <n v="0"/>
    <n v="0"/>
    <n v="0"/>
    <s v="ZLIN"/>
    <n v="10"/>
    <n v="0"/>
    <n v="0"/>
    <n v="0"/>
    <m/>
    <m/>
    <m/>
  </r>
  <r>
    <s v="120611002238-0"/>
    <x v="39"/>
    <m/>
    <s v="Compresor Portatil Aire Horizontal"/>
    <s v="11.08.2015"/>
    <n v="107118.35"/>
    <n v="35706.12000000001"/>
    <s v="ZLIN"/>
    <n v="10"/>
    <n v="0"/>
    <n v="0"/>
    <n v="0"/>
    <s v="ZLIN"/>
    <n v="10"/>
    <n v="0"/>
    <n v="0"/>
    <n v="0"/>
    <m/>
    <m/>
    <m/>
  </r>
  <r>
    <s v="120611002239-0"/>
    <x v="39"/>
    <m/>
    <s v="Generador Estacionario"/>
    <s v="11.08.2015"/>
    <n v="785000.01"/>
    <n v="181382.57999999996"/>
    <s v="ZLIN"/>
    <n v="15"/>
    <n v="0"/>
    <n v="0"/>
    <n v="0"/>
    <s v="ZLIN"/>
    <n v="10"/>
    <n v="0"/>
    <n v="0"/>
    <n v="0"/>
    <m/>
    <m/>
    <m/>
  </r>
  <r>
    <s v="120611002240-0"/>
    <x v="39"/>
    <m/>
    <s v="Hidrolavadora Electrica"/>
    <s v="11.08.2015"/>
    <n v="409003.55"/>
    <n v="136334.51999999996"/>
    <s v="ZLIN"/>
    <n v="10"/>
    <n v="0"/>
    <n v="0"/>
    <n v="0"/>
    <s v="ZLIN"/>
    <n v="10"/>
    <n v="0"/>
    <n v="0"/>
    <n v="0"/>
    <m/>
    <m/>
    <m/>
  </r>
  <r>
    <s v="120611002241-0"/>
    <x v="39"/>
    <m/>
    <s v="Moto sierra"/>
    <s v="11.08.2015"/>
    <n v="368309.08"/>
    <n v="122769.69"/>
    <s v="ZLIN"/>
    <n v="10"/>
    <n v="0"/>
    <n v="0"/>
    <n v="0"/>
    <s v="ZLIN"/>
    <n v="10"/>
    <n v="0"/>
    <n v="0"/>
    <n v="0"/>
    <m/>
    <m/>
    <m/>
  </r>
  <r>
    <s v="120611002242-0"/>
    <x v="39"/>
    <m/>
    <s v="Podadora de Altura"/>
    <s v="11.08.2015"/>
    <n v="638518.92000000004"/>
    <n v="212839.63000000006"/>
    <s v="ZLIN"/>
    <n v="10"/>
    <n v="0"/>
    <n v="0"/>
    <n v="0"/>
    <s v="ZLIN"/>
    <n v="10"/>
    <n v="0"/>
    <n v="0"/>
    <n v="0"/>
    <m/>
    <m/>
    <m/>
  </r>
  <r>
    <s v="120611002243-0"/>
    <x v="39"/>
    <m/>
    <s v="Podadora de Altura"/>
    <s v="11.08.2015"/>
    <n v="638518.92000000004"/>
    <n v="212839.63000000006"/>
    <s v="ZLIN"/>
    <n v="10"/>
    <n v="0"/>
    <n v="0"/>
    <n v="0"/>
    <s v="ZLIN"/>
    <n v="10"/>
    <n v="0"/>
    <n v="0"/>
    <n v="0"/>
    <m/>
    <m/>
    <m/>
  </r>
  <r>
    <s v="120611002245-0"/>
    <x v="39"/>
    <m/>
    <s v="Pullift de Palanca Corta"/>
    <s v="18.08.2015"/>
    <n v="236143.51"/>
    <n v="54563.460000000021"/>
    <s v="ZLIN"/>
    <n v="15"/>
    <n v="0"/>
    <n v="0"/>
    <n v="0"/>
    <s v="ZLIN"/>
    <n v="10"/>
    <n v="0"/>
    <n v="0"/>
    <n v="0"/>
    <m/>
    <m/>
    <m/>
  </r>
  <r>
    <s v="120611002246-0"/>
    <x v="39"/>
    <m/>
    <s v="Juego 12 llaves combinadas corona flex"/>
    <s v="21.08.2015"/>
    <n v="0"/>
    <n v="0"/>
    <s v="ZLIN"/>
    <n v="10"/>
    <n v="0"/>
    <n v="0"/>
    <n v="0"/>
    <s v="ZLIN"/>
    <n v="10"/>
    <n v="0"/>
    <n v="0"/>
    <n v="0"/>
    <m/>
    <m/>
    <m/>
  </r>
  <r>
    <s v="120611002247-0"/>
    <x v="39"/>
    <m/>
    <s v="Juego 12 piezas machos HSS y dados rosca UNC"/>
    <s v="21.08.2015"/>
    <n v="355793.95"/>
    <n v="118597.98000000001"/>
    <s v="ZLIN"/>
    <n v="10"/>
    <n v="0"/>
    <n v="0"/>
    <n v="0"/>
    <s v="ZLIN"/>
    <n v="10"/>
    <n v="0"/>
    <n v="0"/>
    <n v="0"/>
    <m/>
    <m/>
    <m/>
  </r>
  <r>
    <s v="120611002248-0"/>
    <x v="39"/>
    <m/>
    <s v="Limpiador y probador de inyectores"/>
    <s v="21.08.2015"/>
    <n v="804678.88"/>
    <n v="268226.29000000004"/>
    <s v="ZLIN"/>
    <n v="10"/>
    <n v="0"/>
    <n v="0"/>
    <n v="0"/>
    <s v="ZLIN"/>
    <n v="10"/>
    <n v="0"/>
    <n v="0"/>
    <n v="0"/>
    <m/>
    <m/>
    <m/>
  </r>
  <r>
    <s v="120611002249-0"/>
    <x v="39"/>
    <m/>
    <s v="Sierra sable eléctrica"/>
    <s v="21.08.2015"/>
    <n v="163942.54999999999"/>
    <n v="54647.51999999999"/>
    <s v="ZLIN"/>
    <n v="10"/>
    <n v="0"/>
    <n v="0"/>
    <n v="0"/>
    <s v="ZLIN"/>
    <n v="10"/>
    <n v="0"/>
    <n v="0"/>
    <n v="0"/>
    <m/>
    <m/>
    <m/>
  </r>
  <r>
    <s v="120611002250-0"/>
    <x v="39"/>
    <m/>
    <s v="Sierra-Cinta Horizontal / Vertical"/>
    <s v="21.08.2015"/>
    <n v="821179.36"/>
    <n v="273726.45999999996"/>
    <s v="ZLIN"/>
    <n v="10"/>
    <n v="0"/>
    <n v="0"/>
    <n v="0"/>
    <s v="ZLIN"/>
    <n v="10"/>
    <n v="0"/>
    <n v="0"/>
    <n v="0"/>
    <m/>
    <m/>
    <m/>
  </r>
  <r>
    <s v="120611002251-0"/>
    <x v="39"/>
    <m/>
    <s v="Taladro electrónico"/>
    <s v="21.08.2015"/>
    <n v="216189.45"/>
    <n v="72063.150000000023"/>
    <s v="ZLIN"/>
    <n v="10"/>
    <n v="0"/>
    <n v="0"/>
    <n v="0"/>
    <s v="ZLIN"/>
    <n v="10"/>
    <n v="0"/>
    <n v="0"/>
    <n v="0"/>
    <m/>
    <m/>
    <m/>
  </r>
  <r>
    <s v="120611002252-0"/>
    <x v="39"/>
    <m/>
    <s v="Pistola de impacto"/>
    <s v="02.09.2015"/>
    <n v="279900.40000000002"/>
    <n v="90967.630000000034"/>
    <s v="ZLIN"/>
    <n v="10"/>
    <n v="0"/>
    <n v="0"/>
    <n v="0"/>
    <s v="ZLIN"/>
    <n v="10"/>
    <n v="0"/>
    <n v="0"/>
    <n v="0"/>
    <m/>
    <m/>
    <m/>
  </r>
  <r>
    <s v="120611002253-0"/>
    <x v="39"/>
    <m/>
    <s v="Pistola de impacto"/>
    <s v="02.09.2015"/>
    <n v="279900.40000000002"/>
    <n v="90967.630000000034"/>
    <s v="ZLIN"/>
    <n v="10"/>
    <n v="0"/>
    <n v="0"/>
    <n v="0"/>
    <s v="ZLIN"/>
    <n v="10"/>
    <n v="0"/>
    <n v="0"/>
    <n v="0"/>
    <m/>
    <m/>
    <m/>
  </r>
  <r>
    <s v="120611002254-0"/>
    <x v="39"/>
    <m/>
    <s v="Antorcha Mecanizada para Oxiacetileno"/>
    <s v="04.09.2015"/>
    <n v="262376.28000000003"/>
    <n v="85272.300000000017"/>
    <s v="ZLIN"/>
    <n v="10"/>
    <n v="0"/>
    <n v="0"/>
    <n v="0"/>
    <s v="ZLIN"/>
    <n v="10"/>
    <n v="0"/>
    <n v="0"/>
    <n v="0"/>
    <m/>
    <m/>
    <m/>
  </r>
  <r>
    <s v="120611002255-0"/>
    <x v="39"/>
    <m/>
    <s v="Bomba Lodos"/>
    <s v="04.09.2015"/>
    <n v="701704.01"/>
    <n v="228053.8"/>
    <s v="ZLIN"/>
    <n v="10"/>
    <n v="0"/>
    <n v="0"/>
    <n v="0"/>
    <s v="ZLIN"/>
    <n v="10"/>
    <n v="0"/>
    <n v="0"/>
    <n v="0"/>
    <m/>
    <m/>
    <m/>
  </r>
  <r>
    <s v="120611002256-0"/>
    <x v="39"/>
    <m/>
    <s v="Cargador de Baterías Servicio Pesado"/>
    <s v="04.09.2015"/>
    <n v="414920.63"/>
    <n v="134849.19"/>
    <s v="ZLIN"/>
    <n v="10"/>
    <n v="0"/>
    <n v="0"/>
    <n v="0"/>
    <s v="ZLIN"/>
    <n v="10"/>
    <n v="0"/>
    <n v="0"/>
    <n v="0"/>
    <m/>
    <m/>
    <m/>
  </r>
  <r>
    <s v="120611002257-0"/>
    <x v="39"/>
    <m/>
    <s v="Juego Extractor de Martillo 17 Piezas"/>
    <s v="04.09.2015"/>
    <n v="73221.289999999994"/>
    <n v="23796.919999999991"/>
    <s v="ZLIN"/>
    <n v="10"/>
    <n v="0"/>
    <n v="0"/>
    <n v="0"/>
    <s v="ZLIN"/>
    <n v="10"/>
    <n v="0"/>
    <n v="0"/>
    <n v="0"/>
    <m/>
    <m/>
    <m/>
  </r>
  <r>
    <s v="120611002258-0"/>
    <x v="39"/>
    <m/>
    <s v="Roto martillo con maletín"/>
    <s v="17.09.2015"/>
    <n v="646360"/>
    <n v="210067"/>
    <s v="ZLIN"/>
    <n v="10"/>
    <n v="0"/>
    <n v="0"/>
    <n v="0"/>
    <s v="ZLIN"/>
    <n v="10"/>
    <n v="0"/>
    <n v="0"/>
    <n v="0"/>
    <m/>
    <m/>
    <m/>
  </r>
  <r>
    <s v="120611002259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0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1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2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3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4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5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6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7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8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69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70-0"/>
    <x v="39"/>
    <m/>
    <s v="Prensa de Banco giratoria"/>
    <s v="21.09.2015"/>
    <n v="135600"/>
    <n v="30280.17"/>
    <s v="ZLIN"/>
    <n v="15"/>
    <n v="0"/>
    <n v="0"/>
    <n v="0"/>
    <s v="ZLIN"/>
    <n v="10"/>
    <n v="0"/>
    <n v="0"/>
    <n v="0"/>
    <m/>
    <m/>
    <m/>
  </r>
  <r>
    <s v="120611002271-0"/>
    <x v="39"/>
    <m/>
    <s v="JUEGO DE 8 ALICATES PARA SEGUROS"/>
    <s v="27.10.2015"/>
    <n v="102589.75999999999"/>
    <n v="32486.759999999995"/>
    <s v="ZLIN"/>
    <n v="10"/>
    <n v="0"/>
    <n v="0"/>
    <n v="0"/>
    <s v="ZLIN"/>
    <n v="10"/>
    <n v="0"/>
    <n v="0"/>
    <n v="0"/>
    <m/>
    <m/>
    <m/>
  </r>
  <r>
    <s v="120611002272-0"/>
    <x v="39"/>
    <m/>
    <s v="TECKLE MANUAL CADENA DOBLE 2TON."/>
    <s v="27.10.2015"/>
    <n v="220061.17"/>
    <n v="47432.66"/>
    <s v="ZLIN"/>
    <n v="15"/>
    <n v="0"/>
    <n v="0"/>
    <n v="0"/>
    <s v="ZLIN"/>
    <n v="10"/>
    <n v="0"/>
    <n v="0"/>
    <n v="0"/>
    <m/>
    <m/>
    <m/>
  </r>
  <r>
    <s v="120611002273-0"/>
    <x v="39"/>
    <m/>
    <s v="TECKLE MANUAL CADENA DOBLE 2TON."/>
    <s v="27.10.2015"/>
    <n v="220061.17"/>
    <n v="47432.66"/>
    <s v="ZLIN"/>
    <n v="15"/>
    <n v="0"/>
    <n v="0"/>
    <n v="0"/>
    <s v="ZLIN"/>
    <n v="10"/>
    <n v="0"/>
    <n v="0"/>
    <n v="0"/>
    <m/>
    <m/>
    <m/>
  </r>
  <r>
    <s v="120611002274-0"/>
    <x v="39"/>
    <m/>
    <s v="SIERRA RECIPROCANTE DE HOJA BATERIA"/>
    <s v="28.10.2015"/>
    <n v="295137.98"/>
    <n v="93460.37"/>
    <s v="ZLIN"/>
    <n v="10"/>
    <n v="0"/>
    <n v="0"/>
    <n v="0"/>
    <s v="ZLIN"/>
    <n v="10"/>
    <n v="0"/>
    <n v="0"/>
    <n v="0"/>
    <m/>
    <m/>
    <m/>
  </r>
  <r>
    <s v="120611002275-0"/>
    <x v="39"/>
    <m/>
    <s v="SIERRA RECIPROCANTE DE HOJA BATERIA"/>
    <s v="28.10.2015"/>
    <n v="295137.98"/>
    <n v="93460.37"/>
    <s v="ZLIN"/>
    <n v="10"/>
    <n v="0"/>
    <n v="0"/>
    <n v="0"/>
    <s v="ZLIN"/>
    <n v="10"/>
    <n v="0"/>
    <n v="0"/>
    <n v="0"/>
    <m/>
    <m/>
    <m/>
  </r>
  <r>
    <s v="120611002276-0"/>
    <x v="39"/>
    <m/>
    <s v="SIERRA RECIPROCANTE DE HOJA BATERIA"/>
    <s v="28.10.2015"/>
    <n v="295137.98"/>
    <n v="93460.37"/>
    <s v="ZLIN"/>
    <n v="10"/>
    <n v="0"/>
    <n v="0"/>
    <n v="0"/>
    <s v="ZLIN"/>
    <n v="10"/>
    <n v="0"/>
    <n v="0"/>
    <n v="0"/>
    <m/>
    <m/>
    <m/>
  </r>
  <r>
    <s v="120611002277-0"/>
    <x v="39"/>
    <m/>
    <s v="TALADRO PERCUSION DE BATERIA"/>
    <s v="28.10.2015"/>
    <n v="229839.64"/>
    <n v="72782.550000000017"/>
    <s v="ZLIN"/>
    <n v="10"/>
    <n v="0"/>
    <n v="0"/>
    <n v="0"/>
    <s v="ZLIN"/>
    <n v="10"/>
    <n v="0"/>
    <n v="0"/>
    <n v="0"/>
    <m/>
    <m/>
    <m/>
  </r>
  <r>
    <s v="120611002278-0"/>
    <x v="39"/>
    <m/>
    <s v="TALADRO PERCUSION DE BATERIA"/>
    <s v="28.10.2015"/>
    <n v="229839.64"/>
    <n v="72782.550000000017"/>
    <s v="ZLIN"/>
    <n v="10"/>
    <n v="0"/>
    <n v="0"/>
    <n v="0"/>
    <s v="ZLIN"/>
    <n v="10"/>
    <n v="0"/>
    <n v="0"/>
    <n v="0"/>
    <m/>
    <m/>
    <m/>
  </r>
  <r>
    <s v="120611002279-0"/>
    <x v="39"/>
    <m/>
    <s v="TALADRO PERCUSION DE BATERIA"/>
    <s v="28.10.2015"/>
    <n v="229839.64"/>
    <n v="72782.550000000017"/>
    <s v="ZLIN"/>
    <n v="10"/>
    <n v="0"/>
    <n v="0"/>
    <n v="0"/>
    <s v="ZLIN"/>
    <n v="10"/>
    <n v="0"/>
    <n v="0"/>
    <n v="0"/>
    <m/>
    <m/>
    <m/>
  </r>
  <r>
    <s v="120611002280-0"/>
    <x v="39"/>
    <m/>
    <s v="TALADRO PERCUSION DE BATERIA"/>
    <s v="28.10.2015"/>
    <n v="229839.64"/>
    <n v="72782.550000000017"/>
    <s v="ZLIN"/>
    <n v="10"/>
    <n v="0"/>
    <n v="0"/>
    <n v="0"/>
    <s v="ZLIN"/>
    <n v="10"/>
    <n v="0"/>
    <n v="0"/>
    <n v="0"/>
    <m/>
    <m/>
    <m/>
  </r>
  <r>
    <s v="120611002281-0"/>
    <x v="39"/>
    <m/>
    <s v="TALADRO PERCUSION DE BATERIA"/>
    <s v="28.10.2015"/>
    <n v="229839.64"/>
    <n v="72782.550000000017"/>
    <s v="ZLIN"/>
    <n v="10"/>
    <n v="0"/>
    <n v="0"/>
    <n v="0"/>
    <s v="ZLIN"/>
    <n v="10"/>
    <n v="0"/>
    <n v="0"/>
    <n v="0"/>
    <m/>
    <m/>
    <m/>
  </r>
  <r>
    <s v="120611002282-0"/>
    <x v="39"/>
    <m/>
    <s v="CIERRA CIRCULAR DE BATERIA"/>
    <s v="30.10.2015"/>
    <n v="282500"/>
    <n v="89458.329999999987"/>
    <s v="ZLIN"/>
    <n v="10"/>
    <n v="0"/>
    <n v="0"/>
    <n v="0"/>
    <s v="ZLIN"/>
    <n v="10"/>
    <n v="0"/>
    <n v="0"/>
    <n v="0"/>
    <m/>
    <m/>
    <m/>
  </r>
  <r>
    <s v="120611002283-0"/>
    <x v="39"/>
    <m/>
    <s v="ROTO MARTILLO BATERIA"/>
    <s v="28.10.2015"/>
    <n v="386779.41"/>
    <n v="122480.13999999996"/>
    <s v="ZLIN"/>
    <n v="10"/>
    <n v="0"/>
    <n v="0"/>
    <n v="0"/>
    <s v="ZLIN"/>
    <n v="10"/>
    <n v="0"/>
    <n v="0"/>
    <n v="0"/>
    <m/>
    <m/>
    <m/>
  </r>
  <r>
    <s v="120611002284-0"/>
    <x v="39"/>
    <m/>
    <s v="CEPILLO MANUAL"/>
    <s v="30.10.2015"/>
    <n v="128255"/>
    <n v="40614.080000000002"/>
    <s v="ZLIN"/>
    <n v="10"/>
    <n v="0"/>
    <n v="0"/>
    <n v="0"/>
    <s v="ZLIN"/>
    <n v="10"/>
    <n v="0"/>
    <n v="0"/>
    <n v="0"/>
    <m/>
    <m/>
    <m/>
  </r>
  <r>
    <s v="120611002285-0"/>
    <x v="39"/>
    <m/>
    <s v="SIERRA CIRCULAR (PATIN)"/>
    <s v="28.10.2015"/>
    <n v="97294.41"/>
    <n v="30809.89"/>
    <s v="ZLIN"/>
    <n v="10"/>
    <n v="0"/>
    <n v="0"/>
    <n v="0"/>
    <s v="ZLIN"/>
    <n v="10"/>
    <n v="0"/>
    <n v="0"/>
    <n v="0"/>
    <m/>
    <m/>
    <m/>
  </r>
  <r>
    <s v="120611002286-0"/>
    <x v="39"/>
    <m/>
    <s v="CAJA HERRAMIENTAS COMPLETA"/>
    <s v="27.10.2015"/>
    <n v="208978.13"/>
    <n v="66176.399999999994"/>
    <s v="ZLIN"/>
    <n v="10"/>
    <n v="0"/>
    <n v="0"/>
    <n v="0"/>
    <s v="ZLIN"/>
    <n v="10"/>
    <n v="0"/>
    <n v="0"/>
    <n v="0"/>
    <m/>
    <m/>
    <m/>
  </r>
  <r>
    <s v="120611002287-0"/>
    <x v="39"/>
    <m/>
    <s v="CAJA HERRAMIENTAS COMPLETA"/>
    <s v="27.10.2015"/>
    <n v="208978.13"/>
    <n v="66176.399999999994"/>
    <s v="ZLIN"/>
    <n v="10"/>
    <n v="0"/>
    <n v="0"/>
    <n v="0"/>
    <s v="ZLIN"/>
    <n v="10"/>
    <n v="0"/>
    <n v="0"/>
    <n v="0"/>
    <m/>
    <m/>
    <m/>
  </r>
  <r>
    <s v="120611002288-0"/>
    <x v="39"/>
    <m/>
    <s v="CAJA HERRAMIENTAS COMPLETA"/>
    <s v="27.10.2015"/>
    <n v="208978.13"/>
    <n v="66176.399999999994"/>
    <s v="ZLIN"/>
    <n v="10"/>
    <n v="0"/>
    <n v="0"/>
    <n v="0"/>
    <s v="ZLIN"/>
    <n v="10"/>
    <n v="0"/>
    <n v="0"/>
    <n v="0"/>
    <m/>
    <m/>
    <m/>
  </r>
  <r>
    <s v="120611002289-0"/>
    <x v="39"/>
    <m/>
    <s v="CAJA HERRAMIENTAS COMPLETA"/>
    <s v="27.10.2015"/>
    <n v="208978.14"/>
    <n v="66176.400000000023"/>
    <s v="ZLIN"/>
    <n v="10"/>
    <n v="0"/>
    <n v="0"/>
    <n v="0"/>
    <s v="ZLIN"/>
    <n v="10"/>
    <n v="0"/>
    <n v="0"/>
    <n v="0"/>
    <m/>
    <m/>
    <m/>
  </r>
  <r>
    <s v="120611002290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1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2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3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4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5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6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7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8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299-0"/>
    <x v="39"/>
    <m/>
    <s v="TALADRO PERCUSION 13MM"/>
    <s v="30.10.2015"/>
    <n v="118650"/>
    <n v="37572.5"/>
    <s v="ZLIN"/>
    <n v="10"/>
    <n v="0"/>
    <n v="0"/>
    <n v="0"/>
    <s v="ZLIN"/>
    <n v="10"/>
    <n v="0"/>
    <n v="0"/>
    <n v="0"/>
    <m/>
    <m/>
    <m/>
  </r>
  <r>
    <s v="120611002321-0"/>
    <x v="39"/>
    <m/>
    <s v="BOMBA HIDRÁULICA MANUAL"/>
    <s v="04.09.2015"/>
    <n v="488141.92"/>
    <n v="158646.12"/>
    <s v="ZLIN"/>
    <n v="10"/>
    <n v="0"/>
    <n v="0"/>
    <n v="0"/>
    <s v="ZLIN"/>
    <n v="10"/>
    <n v="0"/>
    <n v="0"/>
    <n v="0"/>
    <m/>
    <m/>
    <m/>
  </r>
  <r>
    <s v="120611002322-0"/>
    <x v="39"/>
    <m/>
    <s v="INTERRUPTOR A DISTANCIA"/>
    <s v="14.10.2015"/>
    <n v="114364.59"/>
    <n v="36215.459999999992"/>
    <s v="ZLIN"/>
    <n v="10"/>
    <n v="0"/>
    <n v="0"/>
    <n v="0"/>
    <s v="ZLIN"/>
    <n v="10"/>
    <n v="0"/>
    <n v="0"/>
    <n v="0"/>
    <m/>
    <m/>
    <m/>
  </r>
  <r>
    <s v="120611002327-0"/>
    <x v="39"/>
    <m/>
    <s v="MAQUINA SOLDAR ELECTRICA"/>
    <s v="04.11.2015"/>
    <n v="403749"/>
    <n v="124489.28000000003"/>
    <s v="ZLIN"/>
    <n v="10"/>
    <n v="0"/>
    <n v="0"/>
    <n v="0"/>
    <s v="ZLIN"/>
    <n v="10"/>
    <n v="0"/>
    <n v="0"/>
    <n v="0"/>
    <m/>
    <m/>
    <m/>
  </r>
  <r>
    <s v="120611002333-0"/>
    <x v="39"/>
    <m/>
    <s v="TANQUE PARA AGUA COLOR NEGRO"/>
    <s v="05.10.2015"/>
    <n v="440829.96"/>
    <n v="93064.090000000026"/>
    <s v="ZLIN"/>
    <n v="15"/>
    <n v="0"/>
    <n v="0"/>
    <n v="0"/>
    <s v="ZLIN"/>
    <n v="15"/>
    <n v="0"/>
    <n v="0"/>
    <n v="0"/>
    <m/>
    <m/>
    <m/>
  </r>
  <r>
    <s v="120611002334-0"/>
    <x v="39"/>
    <m/>
    <s v="BOMBA PARA TANQUE PARA AGUA"/>
    <s v="05.10.2015"/>
    <n v="113395.5"/>
    <n v="35908.58"/>
    <s v="ZLIN"/>
    <n v="10"/>
    <n v="0"/>
    <n v="0"/>
    <n v="0"/>
    <s v="ZLIN"/>
    <n v="10"/>
    <n v="0"/>
    <n v="0"/>
    <n v="0"/>
    <m/>
    <m/>
    <m/>
  </r>
  <r>
    <s v="120611002335-0"/>
    <x v="39"/>
    <m/>
    <s v="ESMERILADORA"/>
    <s v="21.10.2015"/>
    <n v="135917.5"/>
    <n v="43040.539999999994"/>
    <s v="ZLIN"/>
    <n v="10"/>
    <n v="0"/>
    <n v="0"/>
    <n v="0"/>
    <s v="ZLIN"/>
    <n v="10"/>
    <n v="0"/>
    <n v="0"/>
    <n v="0"/>
    <m/>
    <m/>
    <m/>
  </r>
  <r>
    <s v="120611002336-0"/>
    <x v="39"/>
    <m/>
    <s v="ESMERILADORA"/>
    <s v="21.10.2015"/>
    <n v="135917.5"/>
    <n v="43040.539999999994"/>
    <s v="ZLIN"/>
    <n v="10"/>
    <n v="0"/>
    <n v="0"/>
    <n v="0"/>
    <s v="ZLIN"/>
    <n v="10"/>
    <n v="0"/>
    <n v="0"/>
    <n v="0"/>
    <m/>
    <m/>
    <m/>
  </r>
  <r>
    <s v="120611002337-0"/>
    <x v="39"/>
    <m/>
    <s v="MOTOSIERRA"/>
    <s v="15.10.2015"/>
    <n v="365000"/>
    <n v="115583.32999999999"/>
    <s v="ZLIN"/>
    <n v="10"/>
    <n v="0"/>
    <n v="0"/>
    <n v="0"/>
    <s v="ZLIN"/>
    <n v="10"/>
    <n v="0"/>
    <n v="0"/>
    <n v="0"/>
    <m/>
    <m/>
    <m/>
  </r>
  <r>
    <s v="120611002338-0"/>
    <x v="39"/>
    <m/>
    <s v="MOTOSIERRA"/>
    <s v="15.10.2015"/>
    <n v="475000"/>
    <n v="150416.66999999998"/>
    <s v="ZLIN"/>
    <n v="10"/>
    <n v="0"/>
    <n v="0"/>
    <n v="0"/>
    <s v="ZLIN"/>
    <n v="10"/>
    <n v="0"/>
    <n v="0"/>
    <n v="0"/>
    <m/>
    <m/>
    <m/>
  </r>
  <r>
    <s v="120611002339-0"/>
    <x v="39"/>
    <m/>
    <s v="PRENSA HIDRAULICA CON MARCO DE PIE"/>
    <s v="18.11.2015"/>
    <n v="491698.82"/>
    <n v="102162.57"/>
    <s v="ZLIN"/>
    <n v="15"/>
    <n v="0"/>
    <n v="0"/>
    <n v="0"/>
    <m/>
    <m/>
    <m/>
    <n v="0"/>
    <n v="0"/>
    <m/>
    <m/>
    <m/>
  </r>
  <r>
    <s v="120611002340-0"/>
    <x v="39"/>
    <m/>
    <s v="TALADRO COLUMNAR DE PIE"/>
    <s v="18.11.2015"/>
    <n v="406043.69"/>
    <n v="125196.81"/>
    <s v="ZLIN"/>
    <n v="10"/>
    <n v="0"/>
    <n v="0"/>
    <n v="0"/>
    <m/>
    <m/>
    <m/>
    <n v="0"/>
    <n v="0"/>
    <m/>
    <m/>
    <m/>
  </r>
  <r>
    <s v="120611002341-0"/>
    <x v="39"/>
    <m/>
    <s v="GATA HIDRAULICA Y OLEO NEUMATICA"/>
    <s v="18.11.2015"/>
    <n v="598567.43999999994"/>
    <n v="124367.14999999997"/>
    <s v="ZLIN"/>
    <n v="15"/>
    <n v="0"/>
    <n v="0"/>
    <n v="0"/>
    <m/>
    <m/>
    <m/>
    <n v="0"/>
    <n v="0"/>
    <m/>
    <m/>
    <m/>
  </r>
  <r>
    <s v="120611002342-0"/>
    <x v="39"/>
    <m/>
    <s v="JUEGO DE CUBOS"/>
    <s v="19.11.2015"/>
    <n v="210123.5"/>
    <n v="64788.079999999987"/>
    <s v="ZLIN"/>
    <n v="10"/>
    <n v="0"/>
    <n v="0"/>
    <n v="0"/>
    <m/>
    <m/>
    <m/>
    <n v="0"/>
    <n v="0"/>
    <m/>
    <m/>
    <m/>
  </r>
  <r>
    <s v="120611002343-0"/>
    <x v="39"/>
    <m/>
    <s v="DEPOSITO RECOLECTOR MOVIL LUBRICANTES"/>
    <s v="24.11.2015"/>
    <n v="398487.81"/>
    <n v="122867.07"/>
    <s v="ZLIN"/>
    <n v="10"/>
    <n v="0"/>
    <n v="0"/>
    <n v="0"/>
    <m/>
    <m/>
    <m/>
    <n v="0"/>
    <n v="0"/>
    <m/>
    <m/>
    <m/>
  </r>
  <r>
    <s v="120611002344-0"/>
    <x v="39"/>
    <m/>
    <s v="LIJADORA ORBITAL DE PLACA RECTANGULAR"/>
    <s v="25.11.2015"/>
    <n v="116737.03"/>
    <n v="35993.910000000003"/>
    <s v="ZLIN"/>
    <n v="10"/>
    <n v="0"/>
    <n v="0"/>
    <n v="0"/>
    <m/>
    <m/>
    <m/>
    <n v="0"/>
    <n v="0"/>
    <m/>
    <m/>
    <m/>
  </r>
  <r>
    <s v="120611002345-0"/>
    <x v="39"/>
    <m/>
    <s v="CORTADORA DE TUBOS DE 4&quot; A 6&quot;"/>
    <s v="07.10.2015"/>
    <n v="774904.28"/>
    <n v="245386.37"/>
    <s v="ZLIN"/>
    <n v="10"/>
    <n v="0"/>
    <n v="0"/>
    <n v="0"/>
    <m/>
    <m/>
    <m/>
    <n v="0"/>
    <n v="0"/>
    <m/>
    <m/>
    <m/>
  </r>
  <r>
    <s v="120611002346-0"/>
    <x v="39"/>
    <m/>
    <s v="CORTADORA DE TUBOS DE 4 &quot;A 6&quot;"/>
    <s v="07.10.2015"/>
    <n v="774904.28"/>
    <n v="245386.37"/>
    <s v="ZLIN"/>
    <n v="10"/>
    <n v="0"/>
    <n v="0"/>
    <n v="0"/>
    <m/>
    <m/>
    <m/>
    <n v="0"/>
    <n v="0"/>
    <m/>
    <m/>
    <m/>
  </r>
  <r>
    <s v="120611002347-0"/>
    <x v="39"/>
    <m/>
    <s v="GARRA PARA LEVANTAMIENTO DE TUBERIAS"/>
    <s v="21.10.2015"/>
    <n v="698905"/>
    <n v="230684.34000000003"/>
    <s v="ZLIN"/>
    <n v="10"/>
    <n v="0"/>
    <n v="0"/>
    <n v="0"/>
    <m/>
    <m/>
    <m/>
    <n v="0"/>
    <n v="0"/>
    <m/>
    <m/>
    <m/>
  </r>
  <r>
    <s v="120611002348-0"/>
    <x v="39"/>
    <m/>
    <s v="GARRA PARA LEVANTAMIENTO DE TUBERIAS"/>
    <s v="21.10.2015"/>
    <n v="698905"/>
    <n v="230684.34000000003"/>
    <s v="ZLIN"/>
    <n v="10"/>
    <n v="0"/>
    <n v="0"/>
    <n v="0"/>
    <m/>
    <m/>
    <m/>
    <n v="0"/>
    <n v="0"/>
    <m/>
    <m/>
    <m/>
  </r>
  <r>
    <s v="120611002349-0"/>
    <x v="39"/>
    <m/>
    <s v="MEDIDOR LASER"/>
    <s v="22.02.2016"/>
    <n v="254524.79"/>
    <n v="48076.91"/>
    <s v="ZLIN"/>
    <n v="15"/>
    <n v="0"/>
    <n v="0"/>
    <n v="0"/>
    <s v="ZLIN"/>
    <n v="10"/>
    <n v="0"/>
    <n v="0"/>
    <n v="0"/>
    <m/>
    <m/>
    <m/>
  </r>
  <r>
    <s v="120611002350-0"/>
    <x v="39"/>
    <m/>
    <s v="GRÚA MANUAL DE TECLE Y PLUMA"/>
    <s v="07.12.2016"/>
    <n v="23546589.43"/>
    <n v="4709317.879999999"/>
    <s v="ZLIN"/>
    <n v="10"/>
    <n v="0"/>
    <n v="0"/>
    <n v="0"/>
    <s v="ZLIN"/>
    <n v="10"/>
    <n v="0"/>
    <n v="0"/>
    <n v="0"/>
    <m/>
    <m/>
    <m/>
  </r>
  <r>
    <s v="120611002351-0"/>
    <x v="39"/>
    <m/>
    <s v="ESTACION ROBOTICA"/>
    <s v="01.01.2017"/>
    <n v="31750000"/>
    <n v="12915254.239999998"/>
    <s v="ZLIN"/>
    <n v="5"/>
    <n v="0"/>
    <n v="0"/>
    <n v="0"/>
    <s v="ZLIN"/>
    <n v="1"/>
    <n v="0"/>
    <n v="0"/>
    <n v="0"/>
    <m/>
    <m/>
    <m/>
  </r>
  <r>
    <s v="120611002352-0"/>
    <x v="39"/>
    <m/>
    <s v="EQ. INSPECCION TERMOGRAFICA INFRARROJA"/>
    <s v="16.11.2017"/>
    <n v="10500035.59"/>
    <n v="1137503.8599999994"/>
    <s v="ZLIN"/>
    <n v="10"/>
    <n v="0"/>
    <n v="0"/>
    <n v="0"/>
    <s v="ZLIN"/>
    <n v="10"/>
    <n v="0"/>
    <n v="0"/>
    <n v="0"/>
    <m/>
    <m/>
    <m/>
  </r>
  <r>
    <s v="120611002353-0"/>
    <x v="39"/>
    <m/>
    <s v="EQ. INSPECCION TERMOGRAFICA INFRARROJA"/>
    <s v="16.11.2017"/>
    <n v="5179639.6500000004"/>
    <n v="561127.63000000082"/>
    <s v="ZLIN"/>
    <n v="10"/>
    <n v="0"/>
    <n v="0"/>
    <n v="0"/>
    <s v="ZLIN"/>
    <n v="10"/>
    <n v="0"/>
    <n v="0"/>
    <n v="0"/>
    <m/>
    <m/>
    <m/>
  </r>
  <r>
    <s v="120611002354-0"/>
    <x v="39"/>
    <m/>
    <s v="MEDIDOR DE ESPESOR DE RECUBRIMIENTO"/>
    <s v="10.05.2017"/>
    <n v="582976.81000000006"/>
    <n v="155370.52000000008"/>
    <s v="ZLIN"/>
    <n v="20"/>
    <n v="0"/>
    <n v="0"/>
    <n v="0"/>
    <s v="ZLIN"/>
    <n v="10"/>
    <n v="0"/>
    <n v="0"/>
    <n v="0"/>
    <m/>
    <m/>
    <m/>
  </r>
  <r>
    <s v="120611002355-0"/>
    <x v="39"/>
    <m/>
    <s v="MEDIDOR DE PERFIL DE ANCLAJE"/>
    <s v="10.05.2017"/>
    <n v="582976.81000000006"/>
    <n v="155370.52000000008"/>
    <s v="ZLIN"/>
    <n v="20"/>
    <n v="0"/>
    <n v="0"/>
    <n v="0"/>
    <s v="ZLIN"/>
    <n v="10"/>
    <n v="0"/>
    <n v="0"/>
    <n v="0"/>
    <m/>
    <m/>
    <m/>
  </r>
  <r>
    <s v="120611002356-0"/>
    <x v="39"/>
    <m/>
    <s v="MEDIDOR DE ESPESOR DE METALES"/>
    <s v="10.05.2017"/>
    <n v="2525888.38"/>
    <n v="533117.25"/>
    <s v="ZLIN"/>
    <n v="20"/>
    <n v="0"/>
    <n v="0"/>
    <n v="0"/>
    <s v="ZLIN"/>
    <n v="10"/>
    <n v="0"/>
    <n v="0"/>
    <n v="0"/>
    <m/>
    <m/>
    <m/>
  </r>
  <r>
    <s v="120611002357-0"/>
    <x v="39"/>
    <m/>
    <s v="EQUIPO DE BUCEO"/>
    <s v="15.05.2017"/>
    <n v="504608.28"/>
    <n v="105864.46000000002"/>
    <s v="ZLIN"/>
    <n v="10"/>
    <n v="0"/>
    <n v="0"/>
    <n v="0"/>
    <s v="ZLIN"/>
    <n v="10"/>
    <n v="0"/>
    <n v="0"/>
    <n v="0"/>
    <m/>
    <m/>
    <m/>
  </r>
  <r>
    <s v="120611002358-0"/>
    <x v="39"/>
    <m/>
    <s v="RECOLECTOR DE DATOS MULTIFUNCIONAL"/>
    <s v="15.05.2017"/>
    <n v="1997000"/>
    <n v="452296.73"/>
    <s v="ZLIN"/>
    <n v="10"/>
    <n v="0"/>
    <n v="0"/>
    <n v="0"/>
    <s v="ZLIN"/>
    <n v="10"/>
    <n v="0"/>
    <n v="0"/>
    <n v="0"/>
    <m/>
    <m/>
    <m/>
  </r>
  <r>
    <s v="120611002359-0"/>
    <x v="39"/>
    <m/>
    <s v="NEGATOSCOPIO LED DE ALTA DENSIDAD"/>
    <s v="16.05.2017"/>
    <n v="840268"/>
    <n v="330566.98"/>
    <s v="ZLIN"/>
    <n v="10"/>
    <n v="0"/>
    <n v="0"/>
    <n v="0"/>
    <s v="ZLIN"/>
    <n v="10"/>
    <n v="0"/>
    <n v="0"/>
    <n v="0"/>
    <m/>
    <m/>
    <m/>
  </r>
  <r>
    <s v="120611002360-0"/>
    <x v="39"/>
    <m/>
    <s v="EQUIPO DE BUCEO"/>
    <s v="16.05.2017"/>
    <n v="1070481.6200000001"/>
    <n v="358556.72000000009"/>
    <s v="ZLIN"/>
    <n v="10"/>
    <n v="0"/>
    <n v="0"/>
    <n v="0"/>
    <s v="ZLIN"/>
    <n v="10"/>
    <n v="0"/>
    <n v="0"/>
    <n v="0"/>
    <m/>
    <m/>
    <m/>
  </r>
  <r>
    <s v="120611002361-0"/>
    <x v="39"/>
    <m/>
    <s v="NIVELY RECEPTOR LASER"/>
    <s v="16.05.2017"/>
    <n v="2299106.2999999998"/>
    <n v="693300.76999999979"/>
    <s v="ZLIN"/>
    <n v="10"/>
    <n v="0"/>
    <n v="0"/>
    <n v="0"/>
    <s v="ZLIN"/>
    <n v="10"/>
    <n v="0"/>
    <n v="0"/>
    <n v="0"/>
    <m/>
    <m/>
    <m/>
  </r>
  <r>
    <s v="120611002362-0"/>
    <x v="39"/>
    <m/>
    <s v="GALGA"/>
    <s v="16.05.2017"/>
    <n v="165629.78"/>
    <n v="33446.369999999995"/>
    <s v="ZLIN"/>
    <n v="10"/>
    <n v="0"/>
    <n v="0"/>
    <n v="0"/>
    <s v="ZLIN"/>
    <n v="10"/>
    <n v="0"/>
    <n v="0"/>
    <n v="0"/>
    <m/>
    <m/>
    <m/>
  </r>
  <r>
    <s v="120611002363-0"/>
    <x v="39"/>
    <m/>
    <s v="GALGA"/>
    <s v="16.05.2017"/>
    <n v="165629.78"/>
    <n v="33446.369999999995"/>
    <s v="ZLIN"/>
    <n v="10"/>
    <n v="0"/>
    <n v="0"/>
    <n v="0"/>
    <s v="ZLIN"/>
    <n v="10"/>
    <n v="0"/>
    <n v="0"/>
    <n v="0"/>
    <m/>
    <m/>
    <m/>
  </r>
  <r>
    <s v="120611002364-0"/>
    <x v="39"/>
    <m/>
    <s v="AMPERIMETRO"/>
    <s v="18.05.2017"/>
    <n v="253550.76"/>
    <n v="99748.53"/>
    <s v="ZLIN"/>
    <n v="10"/>
    <n v="0"/>
    <n v="0"/>
    <n v="0"/>
    <s v="ZLIN"/>
    <n v="10"/>
    <n v="0"/>
    <n v="0"/>
    <n v="0"/>
    <m/>
    <m/>
    <m/>
  </r>
  <r>
    <s v="120611002365-0"/>
    <x v="39"/>
    <m/>
    <s v="EQUIPO PARA MEDICIÓN DE DENSIDADES EN SUELOS NO"/>
    <s v="18.05.2017"/>
    <n v="9594087.3499999996"/>
    <n v="2893118.9899999993"/>
    <s v="ZLIN"/>
    <n v="10"/>
    <n v="0"/>
    <n v="0"/>
    <n v="0"/>
    <s v="ZLIN"/>
    <n v="10"/>
    <n v="0"/>
    <n v="0"/>
    <n v="0"/>
    <m/>
    <m/>
    <m/>
  </r>
  <r>
    <s v="120611002366-0"/>
    <x v="39"/>
    <m/>
    <s v="TRIPODE"/>
    <s v="18.05.2017"/>
    <n v="745800"/>
    <n v="175093.5"/>
    <s v="ZLIN"/>
    <n v="10"/>
    <n v="0"/>
    <n v="0"/>
    <n v="0"/>
    <s v="ZLIN"/>
    <n v="10"/>
    <n v="0"/>
    <n v="0"/>
    <n v="0"/>
    <m/>
    <m/>
    <m/>
  </r>
  <r>
    <s v="120611002367-0"/>
    <x v="39"/>
    <m/>
    <s v="NIVEL DIGITAL"/>
    <s v="29.09.2017"/>
    <n v="3482700"/>
    <n v="584268.75"/>
    <s v="ZLIN"/>
    <n v="10"/>
    <n v="0"/>
    <n v="0"/>
    <n v="0"/>
    <s v="ZLIN"/>
    <n v="10"/>
    <n v="0"/>
    <n v="0"/>
    <n v="0"/>
    <m/>
    <m/>
    <m/>
  </r>
  <r>
    <s v="120611002368-0"/>
    <x v="39"/>
    <m/>
    <s v="RECOLECTOR PARA MAPEO CON MAP TRACK"/>
    <s v="29.09.2017"/>
    <n v="915194.85"/>
    <n v="158186.68999999994"/>
    <s v="ZLIN"/>
    <n v="10"/>
    <n v="0"/>
    <n v="0"/>
    <n v="0"/>
    <s v="ZLIN"/>
    <n v="10"/>
    <n v="0"/>
    <n v="0"/>
    <n v="0"/>
    <m/>
    <m/>
    <m/>
  </r>
  <r>
    <s v="120611002369-0"/>
    <x v="39"/>
    <m/>
    <s v="RECOLECTOR PARA MAPEO CON MAP TRACK"/>
    <s v="29.09.2017"/>
    <n v="915194.85"/>
    <n v="143928.08999999997"/>
    <s v="ZLIN"/>
    <n v="10"/>
    <n v="0"/>
    <n v="0"/>
    <n v="0"/>
    <s v="ZLIN"/>
    <n v="10"/>
    <n v="0"/>
    <n v="0"/>
    <n v="0"/>
    <m/>
    <m/>
    <m/>
  </r>
  <r>
    <s v="120611002370-0"/>
    <x v="39"/>
    <m/>
    <s v="MULTIMETRO DIGITAL"/>
    <s v="29.09.2017"/>
    <n v="242052.69"/>
    <n v="41837.549999999988"/>
    <s v="ZLIN"/>
    <n v="10"/>
    <n v="0"/>
    <n v="0"/>
    <n v="0"/>
    <s v="ZLIN"/>
    <n v="10"/>
    <n v="0"/>
    <n v="0"/>
    <n v="0"/>
    <m/>
    <m/>
    <m/>
  </r>
  <r>
    <s v="120611002371-0"/>
    <x v="39"/>
    <m/>
    <s v="MEDIDOR DE CORRIENTE TIPO GANCHO"/>
    <s v="29.09.2017"/>
    <n v="207472.8"/>
    <n v="35860.599999999977"/>
    <s v="ZLIN"/>
    <n v="10"/>
    <n v="0"/>
    <n v="0"/>
    <n v="0"/>
    <s v="ZLIN"/>
    <n v="10"/>
    <n v="0"/>
    <n v="0"/>
    <n v="0"/>
    <m/>
    <m/>
    <m/>
  </r>
  <r>
    <s v="120611002372-0"/>
    <x v="39"/>
    <m/>
    <s v="MEDIDOR DE PROCESOS MINIAMPERIOS"/>
    <s v="29.09.2017"/>
    <n v="872098.22"/>
    <n v="150737.65999999992"/>
    <s v="ZLIN"/>
    <n v="10"/>
    <n v="0"/>
    <n v="0"/>
    <n v="0"/>
    <s v="ZLIN"/>
    <n v="10"/>
    <n v="0"/>
    <n v="0"/>
    <n v="0"/>
    <m/>
    <m/>
    <m/>
  </r>
  <r>
    <s v="120611002373-0"/>
    <x v="39"/>
    <m/>
    <s v="AMPERIMETRO DE GANCHO"/>
    <s v="29.09.2017"/>
    <n v="311212.46000000002"/>
    <n v="44759.140000000014"/>
    <s v="ZLIN"/>
    <n v="10"/>
    <n v="0"/>
    <n v="0"/>
    <n v="0"/>
    <s v="ZLIN"/>
    <n v="10"/>
    <n v="0"/>
    <n v="0"/>
    <n v="0"/>
    <m/>
    <m/>
    <m/>
  </r>
  <r>
    <s v="120611002374-0"/>
    <x v="39"/>
    <m/>
    <s v="ESTACION TOTAL ( EQUIPO TOPOGRAFICO )"/>
    <s v="19.11.2018"/>
    <n v="67822119.75"/>
    <n v="706480.40999999642"/>
    <s v="ZLIN"/>
    <n v="8"/>
    <n v="0"/>
    <n v="0"/>
    <n v="0"/>
    <s v="ZLIN"/>
    <n v="10"/>
    <n v="0"/>
    <n v="0"/>
    <n v="0"/>
    <m/>
    <m/>
    <m/>
  </r>
  <r>
    <s v="120611002375-0"/>
    <x v="39"/>
    <m/>
    <s v="CINTA PARA MEDICION DE TANQUES"/>
    <s v="27.06.2018"/>
    <n v="3584091.47"/>
    <n v="179204.5700000003"/>
    <s v="ZLIN"/>
    <n v="10"/>
    <n v="0"/>
    <n v="0"/>
    <n v="0"/>
    <s v="ZLIN"/>
    <n v="10"/>
    <n v="0"/>
    <n v="0"/>
    <n v="0"/>
    <m/>
    <m/>
    <m/>
  </r>
  <r>
    <s v="120611002376-0"/>
    <x v="39"/>
    <m/>
    <s v="CINTA PARA MEDICION DE TANQUES"/>
    <s v="27.06.2018"/>
    <n v="3584091.47"/>
    <n v="179204.5700000003"/>
    <s v="ZLIN"/>
    <n v="10"/>
    <n v="0"/>
    <n v="0"/>
    <n v="0"/>
    <s v="ZLIN"/>
    <n v="10"/>
    <n v="0"/>
    <n v="0"/>
    <n v="0"/>
    <m/>
    <m/>
    <m/>
  </r>
  <r>
    <s v="120611002377-0"/>
    <x v="39"/>
    <m/>
    <s v="CINTA PARA MEDICION DE TANQUES"/>
    <s v="27.06.2018"/>
    <n v="3584091.47"/>
    <n v="179204.5700000003"/>
    <s v="ZLIN"/>
    <n v="10"/>
    <n v="0"/>
    <n v="0"/>
    <n v="0"/>
    <s v="ZLIN"/>
    <n v="10"/>
    <n v="0"/>
    <n v="0"/>
    <n v="0"/>
    <m/>
    <m/>
    <m/>
  </r>
  <r>
    <s v="120611002378-0"/>
    <x v="39"/>
    <m/>
    <s v="CINTA PARA MEDICION DE TANQUES"/>
    <s v="27.06.2018"/>
    <n v="3584091.47"/>
    <n v="179204.5700000003"/>
    <s v="ZLIN"/>
    <n v="10"/>
    <n v="0"/>
    <n v="0"/>
    <n v="0"/>
    <s v="ZLIN"/>
    <n v="10"/>
    <n v="0"/>
    <n v="0"/>
    <n v="0"/>
    <m/>
    <m/>
    <m/>
  </r>
  <r>
    <s v="120611002379-0"/>
    <x v="39"/>
    <m/>
    <s v="CINTA PARA MEDICION DE TANQUES"/>
    <s v="27.06.2018"/>
    <n v="3584091.47"/>
    <n v="179204.5700000003"/>
    <s v="ZLIN"/>
    <n v="10"/>
    <n v="0"/>
    <n v="0"/>
    <n v="0"/>
    <s v="ZLIN"/>
    <n v="10"/>
    <n v="0"/>
    <n v="0"/>
    <n v="0"/>
    <m/>
    <m/>
    <m/>
  </r>
  <r>
    <s v="120611002380-0"/>
    <x v="39"/>
    <m/>
    <s v="DRONE"/>
    <s v="29.11.2018"/>
    <n v="5283202"/>
    <n v="44026.679999999702"/>
    <s v="ZLIN"/>
    <n v="10"/>
    <n v="0"/>
    <n v="0"/>
    <n v="0"/>
    <s v="ZLIN"/>
    <n v="10"/>
    <n v="0"/>
    <n v="0"/>
    <n v="0"/>
    <m/>
    <m/>
    <m/>
  </r>
  <r>
    <s v="120612000000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1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2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3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4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5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6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7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8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09-0"/>
    <x v="35"/>
    <m/>
    <s v="EQUIPO DE RESPIRACION ASISTIDA"/>
    <s v="31.12.2009"/>
    <n v="2685615.18"/>
    <n v="2417053.67"/>
    <s v="ZLIN"/>
    <n v="10"/>
    <n v="0"/>
    <n v="270474.48"/>
    <n v="244998.46"/>
    <s v="ZLIN"/>
    <n v="10"/>
    <n v="0"/>
    <n v="0"/>
    <n v="0"/>
    <m/>
    <m/>
    <m/>
  </r>
  <r>
    <s v="120612000011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2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3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4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5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6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7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8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19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20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21-0"/>
    <x v="35"/>
    <m/>
    <s v="EQUIPO DE RESPIRACION ASISTIDA"/>
    <s v="31.12.2009"/>
    <n v="3275802.18"/>
    <n v="2948221.97"/>
    <s v="ZLIN"/>
    <n v="10"/>
    <n v="0"/>
    <n v="329913.57"/>
    <n v="298838.97000000003"/>
    <s v="ZLIN"/>
    <n v="10"/>
    <n v="0"/>
    <n v="0"/>
    <n v="0"/>
    <m/>
    <m/>
    <m/>
  </r>
  <r>
    <s v="120612000022-0"/>
    <x v="35"/>
    <m/>
    <s v="MEDIDOR PORTÁTIL Y ACCESORIOS PARA MERCAPTANOS"/>
    <s v="26.01.2010"/>
    <n v="6072963.5199999996"/>
    <n v="4412184.4099999992"/>
    <s v="ZLIN"/>
    <n v="15"/>
    <n v="0"/>
    <n v="287251.17"/>
    <n v="256449.83"/>
    <s v="ZLIN"/>
    <n v="10"/>
    <n v="0"/>
    <n v="0"/>
    <n v="0"/>
    <m/>
    <m/>
    <m/>
  </r>
  <r>
    <s v="120612000026-0"/>
    <x v="35"/>
    <m/>
    <s v="BOMBA DE DESPLAZAMIENTO POSITIVO"/>
    <s v="07.10.2010"/>
    <n v="3809530.11"/>
    <n v="2787461.07"/>
    <s v="ZLIN"/>
    <n v="10"/>
    <n v="0"/>
    <n v="0"/>
    <n v="0"/>
    <s v="ZLIN"/>
    <n v="10"/>
    <n v="0"/>
    <n v="0"/>
    <n v="0"/>
    <m/>
    <m/>
    <m/>
  </r>
  <r>
    <s v="120612000027-0"/>
    <x v="35"/>
    <m/>
    <s v="BOMBA DE DESPLAZAMIENTO POSITIVO"/>
    <s v="07.10.2010"/>
    <n v="3809530.02"/>
    <n v="3111116.18"/>
    <s v="ZLIN"/>
    <n v="10"/>
    <n v="0"/>
    <n v="180190.77"/>
    <n v="147464.53"/>
    <s v="ZLIN"/>
    <n v="10"/>
    <n v="0"/>
    <n v="0"/>
    <n v="0"/>
    <m/>
    <m/>
    <m/>
  </r>
  <r>
    <s v="120612000028-0"/>
    <x v="35"/>
    <m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29-0"/>
    <x v="35"/>
    <m/>
    <s v="BOMBA DE DESPLAZAMIENTO POSITIVO"/>
    <s v="07.10.2010"/>
    <n v="3809530.02"/>
    <n v="0"/>
    <s v="ZLIN"/>
    <n v="10"/>
    <n v="0"/>
    <n v="180190.77"/>
    <n v="0"/>
    <s v="ZLIN"/>
    <n v="10"/>
    <n v="0"/>
    <n v="0"/>
    <n v="0"/>
    <m/>
    <m/>
    <m/>
  </r>
  <r>
    <s v="120612000030-0"/>
    <x v="35"/>
    <m/>
    <s v="BOMBA DE DESPLAZAMIENTO POSITIVO"/>
    <s v="07.10.2010"/>
    <n v="3809530.02"/>
    <n v="3111116.18"/>
    <s v="ZLIN"/>
    <n v="10"/>
    <n v="0"/>
    <n v="180190.77"/>
    <n v="147464.53"/>
    <s v="ZLIN"/>
    <n v="10"/>
    <n v="0"/>
    <n v="0"/>
    <n v="0"/>
    <m/>
    <m/>
    <m/>
  </r>
  <r>
    <s v="120612000031-0"/>
    <x v="35"/>
    <m/>
    <s v="BOMBA DE DESPLAZAMIENTO POSITIVO"/>
    <s v="07.10.2010"/>
    <n v="3809530.02"/>
    <n v="3111116.18"/>
    <s v="ZLIN"/>
    <n v="10"/>
    <n v="0"/>
    <n v="180190.77"/>
    <n v="147464.53"/>
    <s v="ZLIN"/>
    <n v="10"/>
    <n v="0"/>
    <n v="0"/>
    <n v="0"/>
    <m/>
    <m/>
    <m/>
  </r>
  <r>
    <s v="120612000032-0"/>
    <x v="35"/>
    <m/>
    <s v="BOMBA DE DESPLAZAMIENTO POSITIVO"/>
    <s v="07.10.2010"/>
    <n v="3809530.02"/>
    <n v="3111116.18"/>
    <s v="ZLIN"/>
    <n v="10"/>
    <n v="0"/>
    <n v="180190.77"/>
    <n v="147464.53"/>
    <s v="ZLIN"/>
    <n v="10"/>
    <n v="0"/>
    <n v="0"/>
    <n v="0"/>
    <m/>
    <m/>
    <m/>
  </r>
  <r>
    <s v="120612000033-0"/>
    <x v="35"/>
    <m/>
    <s v="BOMBA DE DESPLAZAMIENTO POSITIVO"/>
    <s v="07.10.2010"/>
    <n v="3809530.02"/>
    <n v="3111116.18"/>
    <s v="ZLIN"/>
    <n v="10"/>
    <n v="0"/>
    <n v="180190.77"/>
    <n v="147464.53"/>
    <s v="ZLIN"/>
    <n v="10"/>
    <n v="0"/>
    <n v="0"/>
    <n v="0"/>
    <m/>
    <m/>
    <m/>
  </r>
  <r>
    <s v="120612000034-0"/>
    <x v="35"/>
    <m/>
    <s v="BOMBA PRESURIZADORA JOKEY -BARRANCA"/>
    <s v="29.11.2010"/>
    <n v="6437763.2199999997"/>
    <n v="5203858.5999999996"/>
    <s v="ZLIN"/>
    <n v="10"/>
    <n v="0"/>
    <n v="304506.2"/>
    <n v="246682.92"/>
    <s v="ZLIN"/>
    <n v="10"/>
    <n v="0"/>
    <n v="0"/>
    <n v="0"/>
    <m/>
    <m/>
    <m/>
  </r>
  <r>
    <s v="120612000035-0"/>
    <x v="35"/>
    <m/>
    <s v="CIRCUITO CERRADO DE TELEVISIÓN INTEGRADO, CON"/>
    <s v="06.09.2011"/>
    <n v="53652709.460000001"/>
    <n v="38898214.359999999"/>
    <s v="ZLIN"/>
    <n v="10"/>
    <n v="0"/>
    <n v="0"/>
    <n v="0"/>
    <s v="ZLIN"/>
    <n v="10"/>
    <n v="0"/>
    <n v="0"/>
    <n v="0"/>
    <m/>
    <m/>
    <m/>
  </r>
  <r>
    <s v="120612000037-0"/>
    <x v="35"/>
    <m/>
    <s v="TRAJES ESPECIALES DE SEGURIDAD"/>
    <s v="22.06.2010"/>
    <n v="130952.31"/>
    <n v="111309.45999999999"/>
    <s v="ZLIN"/>
    <n v="10"/>
    <n v="0"/>
    <n v="6194.04"/>
    <n v="5273.95"/>
    <s v="ZLIN"/>
    <n v="10"/>
    <n v="0"/>
    <n v="0"/>
    <n v="0"/>
    <m/>
    <m/>
    <m/>
  </r>
  <r>
    <s v="120612000038-0"/>
    <x v="35"/>
    <m/>
    <s v="TRAJES ESPECIALES DE SEGURIDAD"/>
    <s v="22.06.2010"/>
    <n v="141854.54999999999"/>
    <n v="120576.37"/>
    <s v="ZLIN"/>
    <n v="10"/>
    <n v="0"/>
    <n v="6709.72"/>
    <n v="5713.04"/>
    <s v="ZLIN"/>
    <n v="10"/>
    <n v="0"/>
    <n v="0"/>
    <n v="0"/>
    <m/>
    <m/>
    <m/>
  </r>
  <r>
    <s v="120612000039-0"/>
    <x v="35"/>
    <m/>
    <s v="TRAJES ESPECIALES DE SEGURIDAD"/>
    <s v="22.06.2010"/>
    <n v="141854.54999999999"/>
    <n v="120576.37"/>
    <s v="ZLIN"/>
    <n v="10"/>
    <n v="0"/>
    <n v="6709.72"/>
    <n v="5713.04"/>
    <s v="ZLIN"/>
    <n v="10"/>
    <n v="0"/>
    <n v="0"/>
    <n v="0"/>
    <m/>
    <m/>
    <m/>
  </r>
  <r>
    <s v="120612000040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41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42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43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44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45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46-0"/>
    <x v="35"/>
    <m/>
    <s v="DUCHA LAVAOJOS"/>
    <s v="30.04.2013"/>
    <n v="307000"/>
    <n v="179221.61"/>
    <s v="ZLIN"/>
    <n v="15"/>
    <n v="0"/>
    <n v="14521.1"/>
    <n v="9845.85"/>
    <s v="ZLIN"/>
    <n v="10"/>
    <n v="0"/>
    <n v="0"/>
    <n v="0"/>
    <m/>
    <m/>
    <m/>
  </r>
  <r>
    <s v="120612000047-0"/>
    <x v="35"/>
    <m/>
    <s v="DUCHA LAVAOJOS"/>
    <s v="30.04.2013"/>
    <n v="307000"/>
    <n v="179221.63"/>
    <s v="ZLIN"/>
    <n v="15"/>
    <n v="0"/>
    <n v="14521.1"/>
    <n v="9845.85"/>
    <s v="ZLIN"/>
    <n v="10"/>
    <n v="0"/>
    <n v="0"/>
    <n v="0"/>
    <m/>
    <m/>
    <m/>
  </r>
  <r>
    <s v="120612000048-0"/>
    <x v="35"/>
    <m/>
    <s v="DUCHA LAVAOJOS"/>
    <s v="30.04.2013"/>
    <n v="307000"/>
    <n v="179221.63"/>
    <s v="ZLIN"/>
    <n v="15"/>
    <n v="0"/>
    <n v="14521.1"/>
    <n v="9845.85"/>
    <s v="ZLIN"/>
    <n v="10"/>
    <n v="0"/>
    <n v="0"/>
    <n v="0"/>
    <m/>
    <m/>
    <m/>
  </r>
  <r>
    <s v="120612000049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50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51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52-0"/>
    <x v="35"/>
    <m/>
    <s v="DUCHA LAVAOJOS"/>
    <s v="30.04.2013"/>
    <n v="307000"/>
    <n v="179221.62"/>
    <s v="ZLIN"/>
    <n v="15"/>
    <n v="0"/>
    <n v="14521.1"/>
    <n v="9845.85"/>
    <s v="ZLIN"/>
    <n v="10"/>
    <n v="0"/>
    <n v="0"/>
    <n v="0"/>
    <m/>
    <m/>
    <m/>
  </r>
  <r>
    <s v="120612000053-0"/>
    <x v="35"/>
    <m/>
    <s v="DUCHA LAVAOJOS"/>
    <s v="30.04.2013"/>
    <n v="307000"/>
    <n v="179221.62"/>
    <s v="ZLIN"/>
    <n v="15"/>
    <n v="0"/>
    <n v="14521.09"/>
    <n v="9845.84"/>
    <s v="ZLIN"/>
    <n v="10"/>
    <n v="0"/>
    <n v="0"/>
    <n v="0"/>
    <m/>
    <m/>
    <m/>
  </r>
  <r>
    <s v="120612000054-0"/>
    <x v="35"/>
    <m/>
    <s v="DUCHA LAVAOJOS"/>
    <s v="30.04.2013"/>
    <n v="307000"/>
    <n v="179221.62"/>
    <s v="ZLIN"/>
    <n v="15"/>
    <n v="0"/>
    <n v="14521.11"/>
    <n v="9845.86"/>
    <s v="ZLIN"/>
    <n v="10"/>
    <n v="0"/>
    <n v="0"/>
    <n v="0"/>
    <m/>
    <m/>
    <m/>
  </r>
  <r>
    <s v="120612000055-0"/>
    <x v="35"/>
    <m/>
    <s v="DUCHA LAVAOJOS"/>
    <s v="30.04.2013"/>
    <n v="307000"/>
    <n v="179221.62"/>
    <s v="ZLIN"/>
    <n v="15"/>
    <n v="0"/>
    <n v="14521.09"/>
    <n v="9845.84"/>
    <s v="ZLIN"/>
    <n v="10"/>
    <n v="0"/>
    <n v="0"/>
    <n v="0"/>
    <m/>
    <m/>
    <m/>
  </r>
  <r>
    <s v="120612000056-0"/>
    <x v="35"/>
    <m/>
    <s v="DUCHA LAVAOJOS"/>
    <s v="30.04.2013"/>
    <n v="307000"/>
    <n v="179221.62"/>
    <s v="ZLIN"/>
    <n v="15"/>
    <n v="0"/>
    <n v="14521.11"/>
    <n v="9845.86"/>
    <s v="ZLIN"/>
    <n v="10"/>
    <n v="0"/>
    <n v="0"/>
    <n v="0"/>
    <m/>
    <m/>
    <m/>
  </r>
  <r>
    <s v="120612000057-0"/>
    <x v="35"/>
    <m/>
    <s v="DUCHA LAVAOJOS"/>
    <s v="30.04.2013"/>
    <n v="307000"/>
    <n v="179221.62"/>
    <s v="ZLIN"/>
    <n v="15"/>
    <n v="0"/>
    <n v="14521.09"/>
    <n v="9845.84"/>
    <s v="ZLIN"/>
    <n v="10"/>
    <n v="0"/>
    <n v="0"/>
    <n v="0"/>
    <m/>
    <m/>
    <m/>
  </r>
  <r>
    <s v="120612000058-0"/>
    <x v="35"/>
    <m/>
    <s v="DUCHA LAVAOJOS"/>
    <s v="30.04.2013"/>
    <n v="307000"/>
    <n v="179221.62"/>
    <s v="ZLIN"/>
    <n v="15"/>
    <n v="0"/>
    <n v="14521.11"/>
    <n v="9845.86"/>
    <s v="ZLIN"/>
    <n v="10"/>
    <n v="0"/>
    <n v="0"/>
    <n v="0"/>
    <m/>
    <m/>
    <m/>
  </r>
  <r>
    <s v="120612000059-0"/>
    <x v="35"/>
    <m/>
    <s v="BOMBA NEUMATICA"/>
    <s v="08.02.2011"/>
    <n v="4279790.25"/>
    <n v="3352502.36"/>
    <s v="ZLIN"/>
    <n v="10"/>
    <n v="0"/>
    <n v="0"/>
    <n v="0"/>
    <s v="ZLIN"/>
    <n v="10"/>
    <n v="0"/>
    <n v="0"/>
    <n v="0"/>
    <m/>
    <m/>
    <m/>
  </r>
  <r>
    <s v="120612000062-0"/>
    <x v="35"/>
    <m/>
    <s v="INTERFACE PARA SEÑAL DE LAS CAMARAS"/>
    <s v="29.06.2010"/>
    <n v="1004010.09"/>
    <n v="853408.58"/>
    <s v="ZLIN"/>
    <n v="10"/>
    <n v="0"/>
    <n v="47489.68"/>
    <n v="40435.379999999997"/>
    <s v="ZLIN"/>
    <n v="10"/>
    <n v="0"/>
    <n v="0"/>
    <n v="0"/>
    <m/>
    <m/>
    <m/>
  </r>
  <r>
    <s v="120612000063-0"/>
    <x v="35"/>
    <m/>
    <s v="MEDIDOR PORTÁTIL PARA PRUEBAS DE ALTA POTENCIA ("/>
    <s v="11.11.2010"/>
    <n v="5419955.96"/>
    <n v="3561305.8"/>
    <s v="ZLIN"/>
    <n v="15"/>
    <n v="0"/>
    <n v="256363.92"/>
    <n v="207682.47000000003"/>
    <s v="ZLIN"/>
    <n v="10"/>
    <n v="0"/>
    <n v="0"/>
    <n v="0"/>
    <m/>
    <m/>
    <m/>
  </r>
  <r>
    <s v="120612000064-0"/>
    <x v="35"/>
    <m/>
    <s v="MEDIDOR PORTÁTIL DE BAJA IMPEDANCIA"/>
    <s v="05.10.2010"/>
    <n v="856369.14"/>
    <n v="568735.54"/>
    <s v="ZLIN"/>
    <n v="15"/>
    <n v="0"/>
    <n v="40506.26"/>
    <n v="33149.520000000004"/>
    <s v="ZLIN"/>
    <n v="10"/>
    <n v="0"/>
    <n v="0"/>
    <n v="0"/>
    <m/>
    <m/>
    <m/>
  </r>
  <r>
    <s v="120612000065-0"/>
    <x v="35"/>
    <m/>
    <s v="TECLADO CONTROL ZOON CAMARAS"/>
    <s v="29.06.2010"/>
    <n v="512246.64"/>
    <n v="435409.64"/>
    <s v="ZLIN"/>
    <n v="10"/>
    <n v="0"/>
    <n v="24229.27"/>
    <n v="20630.16"/>
    <s v="ZLIN"/>
    <n v="10"/>
    <n v="0"/>
    <n v="0"/>
    <n v="0"/>
    <m/>
    <m/>
    <m/>
  </r>
  <r>
    <s v="120612000066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67-0"/>
    <x v="35"/>
    <m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68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69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0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1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2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3-0"/>
    <x v="35"/>
    <m/>
    <s v="GABINETES O MOLDURAS CON SOPORTES PARA EXTERIORES"/>
    <s v="11.11.2010"/>
    <n v="201006.32"/>
    <n v="0"/>
    <s v="ZLIN"/>
    <n v="10"/>
    <n v="0"/>
    <n v="9507.6"/>
    <n v="0"/>
    <s v="ZLIN"/>
    <n v="10"/>
    <n v="0"/>
    <n v="0"/>
    <n v="0"/>
    <m/>
    <m/>
    <m/>
  </r>
  <r>
    <s v="120612000074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5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6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7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8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79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80-0"/>
    <x v="35"/>
    <m/>
    <s v="GABINETES O MOLDURAS CON SOPORTES PARA EXTERIORES"/>
    <s v="11.11.2010"/>
    <n v="201006.32"/>
    <n v="162480.1"/>
    <s v="ZLIN"/>
    <n v="10"/>
    <n v="0"/>
    <n v="9507.6"/>
    <n v="7702.1900000000005"/>
    <s v="ZLIN"/>
    <n v="10"/>
    <n v="0"/>
    <n v="0"/>
    <n v="0"/>
    <m/>
    <m/>
    <m/>
  </r>
  <r>
    <s v="120612000082-0"/>
    <x v="35"/>
    <m/>
    <s v="MONITOR INDUSTRIAL  LCD"/>
    <s v="05.01.2011"/>
    <n v="3702074.01"/>
    <n v="2930808.5799999996"/>
    <s v="ZLIN"/>
    <n v="10"/>
    <n v="0"/>
    <n v="0"/>
    <n v="0"/>
    <s v="ZLIN"/>
    <n v="10"/>
    <n v="0"/>
    <n v="0"/>
    <n v="0"/>
    <m/>
    <m/>
    <m/>
  </r>
  <r>
    <s v="120612000083-0"/>
    <x v="35"/>
    <m/>
    <s v="MONITOR INDUSTRIAL  LCD"/>
    <s v="05.01.2011"/>
    <n v="3702074.01"/>
    <n v="2930808.5799999996"/>
    <s v="ZLIN"/>
    <n v="10"/>
    <n v="0"/>
    <n v="0"/>
    <n v="0"/>
    <s v="ZLIN"/>
    <n v="10"/>
    <n v="0"/>
    <n v="0"/>
    <n v="0"/>
    <m/>
    <m/>
    <m/>
  </r>
  <r>
    <s v="120612000084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85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86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87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88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89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0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1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2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3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4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5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6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8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099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0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1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2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3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4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5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6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7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8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09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0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3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4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5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6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7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19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0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1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2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3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4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5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6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7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8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29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30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31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32-0"/>
    <x v="35"/>
    <m/>
    <s v="CHALECO ANTIBALAS"/>
    <s v="15.06.2012"/>
    <n v="406800"/>
    <n v="20340"/>
    <s v="ZLIN"/>
    <n v="10"/>
    <n v="0"/>
    <n v="0"/>
    <n v="0"/>
    <s v="ZLIN"/>
    <n v="10"/>
    <n v="0"/>
    <n v="0"/>
    <n v="0"/>
    <m/>
    <m/>
    <m/>
  </r>
  <r>
    <s v="120612000133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35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36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37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38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39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0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1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2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3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4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5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6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7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8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49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0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1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2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3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4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5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6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7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8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59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0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1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2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3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4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5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6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7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8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69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0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1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2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3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4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5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6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7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78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79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80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81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82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83-0"/>
    <x v="35"/>
    <m/>
    <s v="CHALECO ANTIBALAS"/>
    <s v="15.06.2012"/>
    <n v="406800"/>
    <n v="264420"/>
    <s v="ZLIN"/>
    <n v="10"/>
    <n v="0"/>
    <n v="0"/>
    <n v="0"/>
    <s v="ZLIN"/>
    <n v="10"/>
    <n v="0"/>
    <n v="0"/>
    <n v="0"/>
    <m/>
    <m/>
    <m/>
  </r>
  <r>
    <s v="120612000184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85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86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87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88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190-0"/>
    <x v="35"/>
    <m/>
    <s v="CHALECO ANTIBALAS"/>
    <s v="15.06.2012"/>
    <n v="551440"/>
    <n v="358436"/>
    <s v="ZLIN"/>
    <n v="10"/>
    <n v="0"/>
    <n v="0"/>
    <n v="0"/>
    <s v="ZLIN"/>
    <n v="10"/>
    <n v="0"/>
    <n v="0"/>
    <n v="0"/>
    <m/>
    <m/>
    <m/>
  </r>
  <r>
    <s v="120612000200-0"/>
    <x v="35"/>
    <m/>
    <s v="COLECTOR DE DATOS PORTATIL PARA ANALISIS DE VIBR"/>
    <s v="29.02.2012"/>
    <n v="33618179.899999999"/>
    <n v="22636468.489999998"/>
    <s v="ZLIN"/>
    <n v="10"/>
    <n v="0"/>
    <n v="0"/>
    <n v="0"/>
    <s v="ZLIN"/>
    <n v="10"/>
    <n v="0"/>
    <n v="0"/>
    <n v="0"/>
    <m/>
    <m/>
    <m/>
  </r>
  <r>
    <s v="120612000201-0"/>
    <x v="35"/>
    <m/>
    <s v="ESTACION TOTAL"/>
    <s v="09.08.2011"/>
    <n v="19009323.300000001"/>
    <n v="13940170.420000002"/>
    <s v="ZLIN"/>
    <n v="10"/>
    <n v="0"/>
    <n v="0"/>
    <n v="0"/>
    <s v="ZLIN"/>
    <n v="10"/>
    <n v="0"/>
    <n v="0"/>
    <n v="0"/>
    <m/>
    <m/>
    <m/>
  </r>
  <r>
    <s v="120612000202-0"/>
    <x v="35"/>
    <m/>
    <s v="KIMONO"/>
    <s v="24.06.2011"/>
    <n v="211377.8"/>
    <n v="158533.34999999998"/>
    <s v="ZLIN"/>
    <n v="10"/>
    <n v="0"/>
    <n v="0"/>
    <n v="0"/>
    <s v="ZLIN"/>
    <n v="10"/>
    <n v="0"/>
    <n v="0"/>
    <n v="0"/>
    <m/>
    <m/>
    <m/>
  </r>
  <r>
    <s v="120612000203-0"/>
    <x v="35"/>
    <m/>
    <s v="KIMONO"/>
    <s v="24.06.2011"/>
    <n v="211377.8"/>
    <n v="158533.34999999998"/>
    <s v="ZLIN"/>
    <n v="10"/>
    <n v="0"/>
    <n v="0"/>
    <n v="0"/>
    <s v="ZLIN"/>
    <n v="10"/>
    <n v="0"/>
    <n v="0"/>
    <n v="0"/>
    <m/>
    <m/>
    <m/>
  </r>
  <r>
    <s v="120612000204-0"/>
    <x v="35"/>
    <m/>
    <s v="CASCO APOLO"/>
    <s v="24.06.2011"/>
    <n v="446982.8"/>
    <n v="335237.09999999998"/>
    <s v="ZLIN"/>
    <n v="10"/>
    <n v="0"/>
    <n v="0"/>
    <n v="0"/>
    <s v="ZLIN"/>
    <n v="10"/>
    <n v="0"/>
    <n v="0"/>
    <n v="0"/>
    <m/>
    <m/>
    <m/>
  </r>
  <r>
    <s v="120612000206-0"/>
    <x v="35"/>
    <m/>
    <s v="PANTALLA PLANA PARA MONITOREO"/>
    <s v="14.06.2011"/>
    <n v="467500"/>
    <n v="350625"/>
    <s v="ZLIN"/>
    <n v="10"/>
    <n v="0"/>
    <n v="0"/>
    <n v="0"/>
    <s v="ZLIN"/>
    <n v="10"/>
    <n v="0"/>
    <n v="0"/>
    <n v="0"/>
    <m/>
    <m/>
    <m/>
  </r>
  <r>
    <s v="120612000207-0"/>
    <x v="35"/>
    <m/>
    <s v="CARRETA EXTINTORA DE POLVO QUIMICO PURPURA K"/>
    <s v="27.10.2011"/>
    <n v="1393149.41"/>
    <n v="805526.1399999999"/>
    <s v="ZLIN"/>
    <n v="15"/>
    <n v="0"/>
    <n v="0"/>
    <n v="0"/>
    <s v="ZLIN"/>
    <n v="10"/>
    <n v="0"/>
    <n v="0"/>
    <n v="0"/>
    <m/>
    <m/>
    <m/>
  </r>
  <r>
    <s v="120612000208-0"/>
    <x v="35"/>
    <m/>
    <s v="CARRETA EXTINTORA DE POLVO QUIMICO PURPURA K"/>
    <s v="27.10.2011"/>
    <n v="1393149.41"/>
    <n v="805526.1399999999"/>
    <s v="ZLIN"/>
    <n v="15"/>
    <n v="0"/>
    <n v="0"/>
    <n v="0"/>
    <s v="ZLIN"/>
    <n v="10"/>
    <n v="0"/>
    <n v="0"/>
    <n v="0"/>
    <m/>
    <m/>
    <m/>
  </r>
  <r>
    <s v="120612000209-0"/>
    <x v="35"/>
    <m/>
    <s v="CARRETA EXTINTORA DE POLVO QUIMICO PURPURA K"/>
    <s v="27.10.2011"/>
    <n v="1393149.41"/>
    <n v="805526.1399999999"/>
    <s v="ZLIN"/>
    <n v="15"/>
    <n v="0"/>
    <n v="0"/>
    <n v="0"/>
    <s v="ZLIN"/>
    <n v="10"/>
    <n v="0"/>
    <n v="0"/>
    <n v="0"/>
    <m/>
    <m/>
    <m/>
  </r>
  <r>
    <s v="120612000210-0"/>
    <x v="35"/>
    <m/>
    <s v="CARRETA EXTINTORA DE POLVO QUIMICO PURPURA K"/>
    <s v="27.10.2011"/>
    <n v="1393149.41"/>
    <n v="805526.1399999999"/>
    <s v="ZLIN"/>
    <n v="15"/>
    <n v="0"/>
    <n v="0"/>
    <n v="0"/>
    <s v="ZLIN"/>
    <n v="10"/>
    <n v="0"/>
    <n v="0"/>
    <n v="0"/>
    <m/>
    <m/>
    <m/>
  </r>
  <r>
    <s v="120612000211-0"/>
    <x v="35"/>
    <m/>
    <s v="CARRETA EXTINTORA DE POLVO QUIMICO PURPURA K"/>
    <s v="27.10.2011"/>
    <n v="1393149.41"/>
    <n v="805526.1399999999"/>
    <s v="ZLIN"/>
    <n v="15"/>
    <n v="0"/>
    <n v="0"/>
    <n v="0"/>
    <s v="ZLIN"/>
    <n v="10"/>
    <n v="0"/>
    <n v="0"/>
    <n v="0"/>
    <m/>
    <m/>
    <m/>
  </r>
  <r>
    <s v="120612000212-0"/>
    <x v="35"/>
    <m/>
    <s v="CARRETA EXTINTORA DE POLVO QUIMICO PURPURA K"/>
    <s v="27.10.2011"/>
    <n v="1393149.41"/>
    <n v="805526.1399999999"/>
    <s v="ZLIN"/>
    <n v="15"/>
    <n v="0"/>
    <n v="0"/>
    <n v="0"/>
    <s v="ZLIN"/>
    <n v="10"/>
    <n v="0"/>
    <n v="0"/>
    <n v="0"/>
    <m/>
    <m/>
    <m/>
  </r>
  <r>
    <s v="120612000213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14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15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16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17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18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19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0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1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2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3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4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5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6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7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8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29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0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1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2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3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4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5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6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7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8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39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0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1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2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3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4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5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6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7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8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49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0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1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2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3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4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5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6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7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8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59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60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61-0"/>
    <x v="35"/>
    <m/>
    <s v="EXTINTOR POLVO QUIMICO PURPURA K"/>
    <s v="26.10.2011"/>
    <n v="64481.71"/>
    <n v="37283.649999999994"/>
    <s v="ZLIN"/>
    <n v="15"/>
    <n v="0"/>
    <n v="0"/>
    <n v="0"/>
    <s v="ZLIN"/>
    <n v="10"/>
    <n v="0"/>
    <n v="0"/>
    <n v="0"/>
    <m/>
    <m/>
    <m/>
  </r>
  <r>
    <s v="120612000263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64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65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66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67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68-0"/>
    <x v="35"/>
    <m/>
    <s v="EXTINTOR CO2"/>
    <s v="26.10.2011"/>
    <n v="136178.95000000001"/>
    <n v="78739.360000000015"/>
    <s v="ZLIN"/>
    <n v="15"/>
    <n v="0"/>
    <n v="0"/>
    <n v="0"/>
    <s v="ZLIN"/>
    <n v="10"/>
    <n v="0"/>
    <n v="0"/>
    <n v="0"/>
    <m/>
    <m/>
    <m/>
  </r>
  <r>
    <s v="120612000269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0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1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2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3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4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5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6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7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8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79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0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1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2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3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4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5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6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7-0"/>
    <x v="35"/>
    <m/>
    <s v="EXTINTOR CO2"/>
    <s v="27.10.2011"/>
    <n v="71676.94"/>
    <n v="41443.980000000003"/>
    <s v="ZLIN"/>
    <n v="15"/>
    <n v="0"/>
    <n v="0"/>
    <n v="0"/>
    <s v="ZLIN"/>
    <n v="10"/>
    <n v="0"/>
    <n v="0"/>
    <n v="0"/>
    <m/>
    <m/>
    <m/>
  </r>
  <r>
    <s v="120612000288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89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0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1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2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3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4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5-0"/>
    <x v="35"/>
    <m/>
    <s v="EQUIPO MONITOR MEDICION DE GASES"/>
    <s v="27.10.2011"/>
    <n v="591173.49"/>
    <n v="423674.33999999997"/>
    <s v="ZLIN"/>
    <n v="10"/>
    <n v="0"/>
    <n v="0"/>
    <n v="0"/>
    <s v="ZLIN"/>
    <n v="10"/>
    <n v="0"/>
    <n v="0"/>
    <n v="0"/>
    <m/>
    <m/>
    <m/>
  </r>
  <r>
    <s v="120612000296-0"/>
    <x v="35"/>
    <m/>
    <s v="LUXOMETRO"/>
    <s v="08.07.2011"/>
    <n v="559668.88"/>
    <n v="0"/>
    <s v="ZLIN"/>
    <n v="10"/>
    <n v="0"/>
    <n v="0"/>
    <n v="0"/>
    <s v="ZLIN"/>
    <n v="10"/>
    <n v="0"/>
    <n v="0"/>
    <n v="0"/>
    <m/>
    <m/>
    <m/>
  </r>
  <r>
    <s v="120612000298-0"/>
    <x v="35"/>
    <m/>
    <s v="CAMARA IP"/>
    <s v="06.09.2011"/>
    <n v="1827600.47"/>
    <n v="1325010.3500000001"/>
    <s v="ZLIN"/>
    <n v="10"/>
    <n v="0"/>
    <n v="0"/>
    <n v="0"/>
    <s v="ZLIN"/>
    <n v="10"/>
    <n v="0"/>
    <n v="0"/>
    <n v="0"/>
    <m/>
    <m/>
    <m/>
  </r>
  <r>
    <s v="120612000300-0"/>
    <x v="35"/>
    <m/>
    <s v="CAMARA IP"/>
    <s v="06.09.2011"/>
    <n v="5462512.6500000004"/>
    <n v="3960321.6700000004"/>
    <s v="ZLIN"/>
    <n v="10"/>
    <n v="0"/>
    <n v="0"/>
    <n v="0"/>
    <s v="ZLIN"/>
    <n v="10"/>
    <n v="0"/>
    <n v="0"/>
    <n v="0"/>
    <m/>
    <m/>
    <m/>
  </r>
  <r>
    <s v="120612000301-0"/>
    <x v="35"/>
    <m/>
    <s v="CAMARA FIJA"/>
    <s v="06.09.2011"/>
    <n v="2171703.87"/>
    <n v="1574485.31"/>
    <s v="ZLIN"/>
    <n v="10"/>
    <n v="0"/>
    <n v="0"/>
    <n v="0"/>
    <s v="ZLIN"/>
    <n v="10"/>
    <n v="0"/>
    <n v="0"/>
    <n v="0"/>
    <m/>
    <m/>
    <m/>
  </r>
  <r>
    <s v="120612000303-0"/>
    <x v="35"/>
    <m/>
    <s v="CAMARA FIJA"/>
    <s v="06.09.2011"/>
    <n v="688206.83"/>
    <n v="498949.94999999995"/>
    <s v="ZLIN"/>
    <n v="10"/>
    <n v="0"/>
    <n v="0"/>
    <n v="0"/>
    <s v="ZLIN"/>
    <n v="10"/>
    <n v="0"/>
    <n v="0"/>
    <n v="0"/>
    <m/>
    <m/>
    <m/>
  </r>
  <r>
    <s v="120612000304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05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06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07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08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09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0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1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2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3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4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5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6-0"/>
    <x v="35"/>
    <m/>
    <s v="CAMARA FIJA"/>
    <s v="06.09.2011"/>
    <n v="344103.41"/>
    <n v="249474.96999999997"/>
    <s v="ZLIN"/>
    <n v="10"/>
    <n v="0"/>
    <n v="0"/>
    <n v="0"/>
    <s v="ZLIN"/>
    <n v="10"/>
    <n v="0"/>
    <n v="0"/>
    <n v="0"/>
    <m/>
    <m/>
    <m/>
  </r>
  <r>
    <s v="120612000317-0"/>
    <x v="35"/>
    <m/>
    <s v="VIDEOGRABADORA DIGITAL 16 CANALES"/>
    <s v="06.09.2011"/>
    <n v="8121388.4800000004"/>
    <n v="5888006.6600000001"/>
    <s v="ZLIN"/>
    <n v="10"/>
    <n v="0"/>
    <n v="0"/>
    <n v="0"/>
    <s v="ZLIN"/>
    <n v="10"/>
    <n v="0"/>
    <n v="0"/>
    <n v="0"/>
    <m/>
    <m/>
    <m/>
  </r>
  <r>
    <s v="120612000318-0"/>
    <x v="35"/>
    <m/>
    <s v="VIDEOGRABADORA DIGITAL 16 CANALES"/>
    <s v="06.09.2011"/>
    <n v="8121388.4800000004"/>
    <n v="5888006.6600000001"/>
    <s v="ZLIN"/>
    <n v="10"/>
    <n v="0"/>
    <n v="0"/>
    <n v="0"/>
    <s v="ZLIN"/>
    <n v="10"/>
    <n v="0"/>
    <n v="0"/>
    <n v="0"/>
    <m/>
    <m/>
    <m/>
  </r>
  <r>
    <s v="120612000319-0"/>
    <x v="35"/>
    <m/>
    <s v="CAMARA IP 3.1"/>
    <s v="06.09.2011"/>
    <n v="1793106.53"/>
    <n v="1300002.23"/>
    <s v="ZLIN"/>
    <n v="10"/>
    <n v="0"/>
    <n v="0"/>
    <n v="0"/>
    <s v="ZLIN"/>
    <n v="10"/>
    <n v="0"/>
    <n v="0"/>
    <n v="0"/>
    <m/>
    <m/>
    <m/>
  </r>
  <r>
    <s v="120612000320-0"/>
    <x v="35"/>
    <m/>
    <s v="CAMARA IP 3.1"/>
    <s v="06.09.2011"/>
    <n v="1793106.53"/>
    <n v="1300002.23"/>
    <s v="ZLIN"/>
    <n v="10"/>
    <n v="0"/>
    <n v="0"/>
    <n v="0"/>
    <s v="ZLIN"/>
    <n v="10"/>
    <n v="0"/>
    <n v="0"/>
    <n v="0"/>
    <m/>
    <m/>
    <m/>
  </r>
  <r>
    <s v="120612000321-0"/>
    <x v="35"/>
    <m/>
    <s v="CONCENTRADOR DE VIDEO"/>
    <s v="06.09.2011"/>
    <n v="349129.16"/>
    <n v="253118.63999999996"/>
    <s v="ZLIN"/>
    <n v="10"/>
    <n v="0"/>
    <n v="0"/>
    <n v="0"/>
    <s v="ZLIN"/>
    <n v="10"/>
    <n v="0"/>
    <n v="0"/>
    <n v="0"/>
    <m/>
    <m/>
    <m/>
  </r>
  <r>
    <s v="120612000322-0"/>
    <x v="35"/>
    <m/>
    <s v="RECEPTOR VIDEO (BALUN)"/>
    <s v="06.09.2011"/>
    <n v="1841619.91"/>
    <n v="1335174.43"/>
    <s v="ZLIN"/>
    <n v="10"/>
    <n v="0"/>
    <n v="0"/>
    <n v="0"/>
    <s v="ZLIN"/>
    <n v="10"/>
    <n v="0"/>
    <n v="0"/>
    <n v="0"/>
    <m/>
    <m/>
    <m/>
  </r>
  <r>
    <s v="120612000323-0"/>
    <x v="35"/>
    <m/>
    <s v="RECEPTOR VIDEO (BALUN)"/>
    <s v="06.09.2011"/>
    <n v="1841619.91"/>
    <n v="1335174.43"/>
    <s v="ZLIN"/>
    <n v="10"/>
    <n v="0"/>
    <n v="0"/>
    <n v="0"/>
    <s v="ZLIN"/>
    <n v="10"/>
    <n v="0"/>
    <n v="0"/>
    <n v="0"/>
    <m/>
    <m/>
    <m/>
  </r>
  <r>
    <s v="120612000324-0"/>
    <x v="35"/>
    <m/>
    <s v="MONITOR LCD 19&quot;"/>
    <s v="06.09.2011"/>
    <n v="577723.04"/>
    <n v="418849.20000000007"/>
    <s v="ZLIN"/>
    <n v="10"/>
    <n v="0"/>
    <n v="0"/>
    <n v="0"/>
    <s v="ZLIN"/>
    <n v="10"/>
    <n v="0"/>
    <n v="0"/>
    <n v="0"/>
    <m/>
    <m/>
    <m/>
  </r>
  <r>
    <s v="120612000325-0"/>
    <x v="35"/>
    <m/>
    <s v="MONITOR LCD 19&quot;"/>
    <s v="06.09.2011"/>
    <n v="577723.04"/>
    <n v="418849.20000000007"/>
    <s v="ZLIN"/>
    <n v="10"/>
    <n v="0"/>
    <n v="0"/>
    <n v="0"/>
    <s v="ZLIN"/>
    <n v="10"/>
    <n v="0"/>
    <n v="0"/>
    <n v="0"/>
    <m/>
    <m/>
    <m/>
  </r>
  <r>
    <s v="120612000326-0"/>
    <x v="35"/>
    <m/>
    <s v="MONITOR LCD 19&quot;"/>
    <s v="06.09.2011"/>
    <n v="577367.01"/>
    <n v="418591.08"/>
    <s v="ZLIN"/>
    <n v="10"/>
    <n v="0"/>
    <n v="0"/>
    <n v="0"/>
    <s v="ZLIN"/>
    <n v="10"/>
    <n v="0"/>
    <n v="0"/>
    <n v="0"/>
    <m/>
    <m/>
    <m/>
  </r>
  <r>
    <s v="120612000327-0"/>
    <x v="35"/>
    <m/>
    <s v="CONTROL PARA DOMOS"/>
    <s v="06.09.2011"/>
    <n v="401460.85"/>
    <n v="235041.33"/>
    <s v="ZLIN"/>
    <n v="15"/>
    <n v="0"/>
    <n v="0"/>
    <n v="0"/>
    <s v="ZLIN"/>
    <n v="10"/>
    <n v="0"/>
    <n v="0"/>
    <n v="0"/>
    <m/>
    <m/>
    <m/>
  </r>
  <r>
    <s v="120612000329-0"/>
    <x v="35"/>
    <m/>
    <s v="CONTROL PARA DOMOS"/>
    <s v="06.09.2011"/>
    <n v="495546.48"/>
    <n v="290125.17"/>
    <s v="ZLIN"/>
    <n v="15"/>
    <n v="0"/>
    <n v="0"/>
    <n v="0"/>
    <s v="ZLIN"/>
    <n v="10"/>
    <n v="0"/>
    <n v="0"/>
    <n v="0"/>
    <m/>
    <m/>
    <m/>
  </r>
  <r>
    <s v="120612000330-0"/>
    <x v="35"/>
    <m/>
    <s v="UNIDAD DISTRIBUCION CENTRAL PARA DOMOS"/>
    <s v="06.09.2011"/>
    <n v="295677.75"/>
    <n v="173109"/>
    <s v="ZLIN"/>
    <n v="15"/>
    <n v="0"/>
    <n v="0"/>
    <n v="0"/>
    <s v="ZLIN"/>
    <n v="10"/>
    <n v="0"/>
    <n v="0"/>
    <n v="0"/>
    <m/>
    <m/>
    <m/>
  </r>
  <r>
    <s v="120612000331-0"/>
    <x v="35"/>
    <m/>
    <s v="UNIDAD DISTRIBUCION CENTRAL PARA DOMOS"/>
    <s v="06.09.2011"/>
    <n v="792085.93"/>
    <n v="463738.68000000005"/>
    <s v="ZLIN"/>
    <n v="15"/>
    <n v="0"/>
    <n v="0"/>
    <n v="0"/>
    <s v="ZLIN"/>
    <n v="10"/>
    <n v="0"/>
    <n v="0"/>
    <n v="0"/>
    <m/>
    <m/>
    <m/>
  </r>
  <r>
    <s v="120612000332-0"/>
    <x v="35"/>
    <m/>
    <s v="PACKET SHAPER 1700"/>
    <s v="06.09.2011"/>
    <n v="7371154.5099999998"/>
    <n v="5344087.01"/>
    <s v="ZLIN"/>
    <n v="10"/>
    <n v="0"/>
    <n v="0"/>
    <n v="0"/>
    <s v="ZLIN"/>
    <n v="10"/>
    <n v="0"/>
    <n v="0"/>
    <n v="0"/>
    <m/>
    <m/>
    <m/>
  </r>
  <r>
    <s v="120612000333-0"/>
    <x v="35"/>
    <m/>
    <s v="PACKET SHAPER 1700"/>
    <s v="06.09.2011"/>
    <n v="7371154.5099999998"/>
    <n v="5344087.01"/>
    <s v="ZLIN"/>
    <n v="10"/>
    <n v="0"/>
    <n v="0"/>
    <n v="0"/>
    <s v="ZLIN"/>
    <n v="10"/>
    <n v="0"/>
    <n v="0"/>
    <n v="0"/>
    <m/>
    <m/>
    <m/>
  </r>
  <r>
    <s v="120612000334-0"/>
    <x v="35"/>
    <m/>
    <s v="PACKET SHAPER 1700"/>
    <s v="06.09.2011"/>
    <n v="7371169.9900000002"/>
    <n v="5344098.25"/>
    <s v="ZLIN"/>
    <n v="10"/>
    <n v="0"/>
    <n v="0"/>
    <n v="0"/>
    <s v="ZLIN"/>
    <n v="10"/>
    <n v="0"/>
    <n v="0"/>
    <n v="0"/>
    <m/>
    <m/>
    <m/>
  </r>
  <r>
    <s v="120612000335-0"/>
    <x v="35"/>
    <m/>
    <s v="AMPLIFICADOR DE ANCHO DE BANDA"/>
    <s v="06.09.2011"/>
    <n v="17380994.16"/>
    <n v="12601220.77"/>
    <s v="ZLIN"/>
    <n v="10"/>
    <n v="0"/>
    <n v="0"/>
    <n v="0"/>
    <s v="ZLIN"/>
    <n v="10"/>
    <n v="0"/>
    <n v="0"/>
    <n v="0"/>
    <m/>
    <m/>
    <m/>
  </r>
  <r>
    <s v="120612000338-0"/>
    <x v="35"/>
    <m/>
    <s v="TRASMISOR DE SEÑAL ETHERNET"/>
    <s v="06.09.2011"/>
    <n v="3372484.84"/>
    <n v="2445051.5099999998"/>
    <s v="ZLIN"/>
    <n v="10"/>
    <n v="0"/>
    <n v="0"/>
    <n v="0"/>
    <s v="ZLIN"/>
    <n v="10"/>
    <n v="0"/>
    <n v="0"/>
    <n v="0"/>
    <m/>
    <m/>
    <m/>
  </r>
  <r>
    <s v="120612000339-0"/>
    <x v="35"/>
    <m/>
    <s v="VIDEOGRABADOR NVR 16 CNALES"/>
    <s v="06.09.2011"/>
    <n v="4237278.92"/>
    <n v="3072027.21"/>
    <s v="ZLIN"/>
    <n v="10"/>
    <n v="0"/>
    <n v="0"/>
    <n v="0"/>
    <s v="ZLIN"/>
    <n v="10"/>
    <n v="0"/>
    <n v="0"/>
    <n v="0"/>
    <m/>
    <m/>
    <m/>
  </r>
  <r>
    <s v="120612000348-0"/>
    <x v="35"/>
    <m/>
    <s v="EQUIPO ULTRASONIDO PORTATIL DETECTOR FALLAS"/>
    <s v="15.02.2012"/>
    <n v="16138649.689999999"/>
    <n v="8860198.959999999"/>
    <s v="ZLIN"/>
    <n v="15"/>
    <n v="0"/>
    <n v="0"/>
    <n v="0"/>
    <s v="ZLIN"/>
    <n v="10"/>
    <n v="0"/>
    <n v="0"/>
    <n v="0"/>
    <m/>
    <m/>
    <m/>
  </r>
  <r>
    <s v="120612000349-0"/>
    <x v="35"/>
    <m/>
    <s v="EQUIPO ULTRASONIDO PORTÁTIL DETECTOR FALLAS"/>
    <s v="15.02.2012"/>
    <n v="16138644.59"/>
    <n v="8860196.1699999999"/>
    <s v="ZLIN"/>
    <n v="15"/>
    <n v="0"/>
    <n v="0"/>
    <n v="0"/>
    <s v="ZLIN"/>
    <n v="10"/>
    <n v="0"/>
    <n v="0"/>
    <n v="0"/>
    <m/>
    <m/>
    <m/>
  </r>
  <r>
    <s v="120612000350-0"/>
    <x v="35"/>
    <m/>
    <s v="CAMARA FIJA de 1.3 megapixeles"/>
    <s v="29.05.2012"/>
    <n v="1808801.3"/>
    <n v="1190794.19"/>
    <s v="ZLIN"/>
    <n v="10"/>
    <n v="0"/>
    <n v="0"/>
    <n v="0"/>
    <s v="ZLIN"/>
    <n v="10"/>
    <n v="0"/>
    <n v="0"/>
    <n v="0"/>
    <m/>
    <m/>
    <m/>
  </r>
  <r>
    <s v="120612000350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1-0"/>
    <x v="35"/>
    <m/>
    <s v="CAMARA FIJA de 1.3 megapixeles"/>
    <s v="29.05.2012"/>
    <n v="52734318.030000001"/>
    <n v="34234652.590000004"/>
    <s v="ZLIN"/>
    <n v="10"/>
    <n v="0"/>
    <n v="0"/>
    <n v="0"/>
    <s v="ZLIN"/>
    <n v="10"/>
    <n v="0"/>
    <n v="0"/>
    <n v="0"/>
    <m/>
    <m/>
    <m/>
  </r>
  <r>
    <s v="120612000351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2-0"/>
    <x v="35"/>
    <m/>
    <s v="CAMARA FIJA de 1.3 megapixeles"/>
    <s v="29.05.2012"/>
    <n v="1169883.77"/>
    <n v="770173.49"/>
    <s v="ZLIN"/>
    <n v="10"/>
    <n v="0"/>
    <n v="0"/>
    <n v="0"/>
    <s v="ZLIN"/>
    <n v="10"/>
    <n v="0"/>
    <n v="0"/>
    <n v="0"/>
    <m/>
    <m/>
    <m/>
  </r>
  <r>
    <s v="120612000352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3-0"/>
    <x v="35"/>
    <m/>
    <s v="CAMARA FIJA de 1.3 megapixeles"/>
    <s v="29.05.2012"/>
    <n v="59790234.420000002"/>
    <n v="38281304.060000002"/>
    <s v="ZLIN"/>
    <n v="10"/>
    <n v="0"/>
    <n v="0"/>
    <n v="0"/>
    <s v="ZLIN"/>
    <n v="10"/>
    <n v="0"/>
    <n v="0"/>
    <n v="0"/>
    <m/>
    <m/>
    <m/>
  </r>
  <r>
    <s v="120612000353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4-0"/>
    <x v="35"/>
    <m/>
    <s v="CAMARA FIJA de 1.3 megapixeles"/>
    <s v="29.05.2012"/>
    <n v="1489340.03"/>
    <n v="980482.18"/>
    <s v="ZLIN"/>
    <n v="10"/>
    <n v="0"/>
    <n v="0"/>
    <n v="0"/>
    <s v="ZLIN"/>
    <n v="10"/>
    <n v="0"/>
    <n v="0"/>
    <n v="0"/>
    <m/>
    <m/>
    <m/>
  </r>
  <r>
    <s v="120612000354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5-0"/>
    <x v="35"/>
    <m/>
    <s v="CAMARA FIJA de 1.3 megapixeles"/>
    <s v="29.05.2012"/>
    <n v="1140824.01"/>
    <n v="751042.47"/>
    <s v="ZLIN"/>
    <n v="10"/>
    <n v="0"/>
    <n v="0"/>
    <n v="0"/>
    <s v="ZLIN"/>
    <n v="10"/>
    <n v="0"/>
    <n v="0"/>
    <n v="0"/>
    <m/>
    <m/>
    <m/>
  </r>
  <r>
    <s v="120612000355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6-0"/>
    <x v="35"/>
    <m/>
    <s v="CAMARA FIJA de 1.3 megapixeles"/>
    <s v="29.05.2012"/>
    <n v="1140839.0900000001"/>
    <n v="751052.41000000015"/>
    <s v="ZLIN"/>
    <n v="10"/>
    <n v="0"/>
    <n v="0"/>
    <n v="0"/>
    <s v="ZLIN"/>
    <n v="10"/>
    <n v="0"/>
    <n v="0"/>
    <n v="0"/>
    <m/>
    <m/>
    <m/>
  </r>
  <r>
    <s v="120612000356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7-0"/>
    <x v="35"/>
    <m/>
    <s v="CAMARA FIJA de 1.3 megapixeles"/>
    <s v="29.05.2012"/>
    <n v="1140839.0900000001"/>
    <n v="751052.41000000015"/>
    <s v="ZLIN"/>
    <n v="10"/>
    <n v="0"/>
    <n v="0"/>
    <n v="0"/>
    <s v="ZLIN"/>
    <n v="10"/>
    <n v="0"/>
    <n v="0"/>
    <n v="0"/>
    <m/>
    <m/>
    <m/>
  </r>
  <r>
    <s v="120612000357-1"/>
    <x v="35"/>
    <m/>
    <s v="UPS PARA CAMARA FIJA de 1.3 megapixeles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58-0"/>
    <x v="35"/>
    <m/>
    <s v="CAMARA FIJA 3.1"/>
    <s v="29.05.2012"/>
    <n v="1346624.57"/>
    <n v="886527.85000000009"/>
    <s v="ZLIN"/>
    <n v="10"/>
    <n v="0"/>
    <n v="0"/>
    <n v="0"/>
    <s v="ZLIN"/>
    <n v="10"/>
    <n v="0"/>
    <n v="0"/>
    <n v="0"/>
    <m/>
    <m/>
    <m/>
  </r>
  <r>
    <s v="120612000359-0"/>
    <x v="35"/>
    <m/>
    <s v="CAMARA FIJA 3.1"/>
    <s v="29.05.2012"/>
    <n v="1268295.92"/>
    <n v="834961.47"/>
    <s v="ZLIN"/>
    <n v="10"/>
    <n v="0"/>
    <n v="0"/>
    <n v="0"/>
    <s v="ZLIN"/>
    <n v="10"/>
    <n v="0"/>
    <n v="0"/>
    <n v="0"/>
    <m/>
    <m/>
    <m/>
  </r>
  <r>
    <s v="120612000360-0"/>
    <x v="35"/>
    <m/>
    <s v="CAMARA FIJA 3.1"/>
    <s v="29.05.2012"/>
    <n v="1878163.75"/>
    <n v="1236457.8"/>
    <s v="ZLIN"/>
    <n v="10"/>
    <n v="0"/>
    <n v="0"/>
    <n v="0"/>
    <s v="ZLIN"/>
    <n v="10"/>
    <n v="0"/>
    <n v="0"/>
    <n v="0"/>
    <m/>
    <m/>
    <m/>
  </r>
  <r>
    <s v="120612000361-0"/>
    <x v="35"/>
    <m/>
    <s v="CAMARAS COLOR PTZ TIPO DOMO"/>
    <s v="29.05.2012"/>
    <n v="2878202.26"/>
    <n v="1894816.4899999998"/>
    <s v="ZLIN"/>
    <n v="10"/>
    <n v="0"/>
    <n v="0"/>
    <n v="0"/>
    <s v="ZLIN"/>
    <n v="10"/>
    <n v="0"/>
    <n v="0"/>
    <n v="0"/>
    <m/>
    <m/>
    <m/>
  </r>
  <r>
    <s v="120612000362-0"/>
    <x v="35"/>
    <m/>
    <s v="CAMARAS COLOR PTZ TIPO DOMO"/>
    <s v="29.05.2012"/>
    <n v="2878202.26"/>
    <n v="1894816.4899999998"/>
    <s v="ZLIN"/>
    <n v="10"/>
    <n v="0"/>
    <n v="0"/>
    <n v="0"/>
    <s v="ZLIN"/>
    <n v="10"/>
    <n v="0"/>
    <n v="0"/>
    <n v="0"/>
    <m/>
    <m/>
    <m/>
  </r>
  <r>
    <s v="120612000363-0"/>
    <x v="35"/>
    <m/>
    <s v="CAMARAS COLOR PTZ TIPO DOMO"/>
    <s v="29.05.2012"/>
    <n v="2920248.94"/>
    <n v="1922497.22"/>
    <s v="ZLIN"/>
    <n v="10"/>
    <n v="0"/>
    <n v="0"/>
    <n v="0"/>
    <s v="ZLIN"/>
    <n v="10"/>
    <n v="0"/>
    <n v="0"/>
    <n v="0"/>
    <m/>
    <m/>
    <m/>
  </r>
  <r>
    <s v="120612000364-0"/>
    <x v="35"/>
    <m/>
    <s v="CAMARAS COLOR PTZ TIPO DOMO"/>
    <s v="29.05.2012"/>
    <n v="2500661.67"/>
    <n v="1646268.94"/>
    <s v="ZLIN"/>
    <n v="10"/>
    <n v="0"/>
    <n v="0"/>
    <n v="0"/>
    <s v="ZLIN"/>
    <n v="10"/>
    <n v="0"/>
    <n v="0"/>
    <n v="0"/>
    <m/>
    <m/>
    <m/>
  </r>
  <r>
    <s v="120612000365-0"/>
    <x v="35"/>
    <m/>
    <s v="CAMARAS COLOR PTZ TIPO DOMO"/>
    <s v="29.05.2012"/>
    <n v="2500661.67"/>
    <n v="1646268.94"/>
    <s v="ZLIN"/>
    <n v="10"/>
    <n v="0"/>
    <n v="0"/>
    <n v="0"/>
    <s v="ZLIN"/>
    <n v="10"/>
    <n v="0"/>
    <n v="0"/>
    <n v="0"/>
    <m/>
    <m/>
    <m/>
  </r>
  <r>
    <s v="120612000366-0"/>
    <x v="35"/>
    <m/>
    <s v="CAMARAS COLOR IP 3.1"/>
    <s v="29.05.2012"/>
    <n v="2763430.8"/>
    <n v="1819258.6099999999"/>
    <s v="ZLIN"/>
    <n v="10"/>
    <n v="0"/>
    <n v="0"/>
    <n v="0"/>
    <s v="ZLIN"/>
    <n v="10"/>
    <n v="0"/>
    <n v="0"/>
    <n v="0"/>
    <m/>
    <m/>
    <m/>
  </r>
  <r>
    <s v="120612000367-0"/>
    <x v="35"/>
    <m/>
    <s v="VIDEOGRABADOR CON SOFTWARE"/>
    <s v="29.05.2012"/>
    <n v="3003075.77"/>
    <n v="1977024.8900000001"/>
    <s v="ZLIN"/>
    <n v="10"/>
    <n v="0"/>
    <n v="0"/>
    <n v="0"/>
    <s v="ZLIN"/>
    <n v="10"/>
    <n v="0"/>
    <n v="0"/>
    <n v="0"/>
    <m/>
    <m/>
    <m/>
  </r>
  <r>
    <s v="120612000368-0"/>
    <x v="35"/>
    <m/>
    <s v="MONITOR LCD 19”"/>
    <s v="29.05.2012"/>
    <n v="310660.93"/>
    <n v="204518.44"/>
    <s v="ZLIN"/>
    <n v="10"/>
    <n v="0"/>
    <n v="0"/>
    <n v="0"/>
    <s v="ZLIN"/>
    <n v="10"/>
    <n v="0"/>
    <n v="0"/>
    <n v="0"/>
    <m/>
    <m/>
    <m/>
  </r>
  <r>
    <s v="120612000369-0"/>
    <x v="35"/>
    <m/>
    <s v="CONTROLADOR PARA DOMOS"/>
    <s v="29.05.2012"/>
    <n v="897469.93"/>
    <n v="472918.60000000003"/>
    <s v="ZLIN"/>
    <n v="15"/>
    <n v="0"/>
    <n v="0"/>
    <n v="0"/>
    <s v="ZLIN"/>
    <n v="10"/>
    <n v="0"/>
    <n v="0"/>
    <n v="0"/>
    <m/>
    <m/>
    <m/>
  </r>
  <r>
    <s v="120612000370-0"/>
    <x v="35"/>
    <m/>
    <s v="CONTROLADOR PARA DOMOS"/>
    <s v="29.05.2012"/>
    <n v="897469.93"/>
    <n v="472918.60000000003"/>
    <s v="ZLIN"/>
    <n v="15"/>
    <n v="0"/>
    <n v="0"/>
    <n v="0"/>
    <s v="ZLIN"/>
    <n v="10"/>
    <n v="0"/>
    <n v="0"/>
    <n v="0"/>
    <m/>
    <m/>
    <m/>
  </r>
  <r>
    <s v="120612000373-0"/>
    <x v="35"/>
    <m/>
    <s v="BARRERA VEHICULAR"/>
    <s v="29.05.2012"/>
    <n v="6591518.1100000003"/>
    <n v="4339416.08"/>
    <s v="ZLIN"/>
    <n v="10"/>
    <n v="0"/>
    <n v="0"/>
    <n v="0"/>
    <s v="ZLIN"/>
    <n v="10"/>
    <n v="0"/>
    <n v="0"/>
    <n v="0"/>
    <m/>
    <m/>
    <m/>
  </r>
  <r>
    <s v="120612000374-0"/>
    <x v="35"/>
    <m/>
    <s v="BARRERA VEHICULAR"/>
    <s v="29.05.2012"/>
    <n v="2998949.51"/>
    <n v="1974308.42"/>
    <s v="ZLIN"/>
    <n v="10"/>
    <n v="0"/>
    <n v="0"/>
    <n v="0"/>
    <s v="ZLIN"/>
    <n v="10"/>
    <n v="0"/>
    <n v="0"/>
    <n v="0"/>
    <m/>
    <m/>
    <m/>
  </r>
  <r>
    <s v="120612000375-0"/>
    <x v="35"/>
    <m/>
    <s v="BARRERA VEHICULAR"/>
    <s v="29.05.2012"/>
    <n v="2998949.51"/>
    <n v="1974308.42"/>
    <s v="ZLIN"/>
    <n v="10"/>
    <n v="0"/>
    <n v="0"/>
    <n v="0"/>
    <s v="ZLIN"/>
    <n v="10"/>
    <n v="0"/>
    <n v="0"/>
    <n v="0"/>
    <m/>
    <m/>
    <m/>
  </r>
  <r>
    <s v="120612000376-0"/>
    <x v="35"/>
    <m/>
    <s v="BARRERA VEHICULAR"/>
    <s v="29.05.2012"/>
    <n v="2998949.51"/>
    <n v="1974308.42"/>
    <s v="ZLIN"/>
    <n v="10"/>
    <n v="0"/>
    <n v="0"/>
    <n v="0"/>
    <s v="ZLIN"/>
    <n v="10"/>
    <n v="0"/>
    <n v="0"/>
    <n v="0"/>
    <m/>
    <m/>
    <m/>
  </r>
  <r>
    <s v="120612000377-0"/>
    <x v="35"/>
    <m/>
    <s v="GABINETE ALMAC. GRABADOR"/>
    <s v="29.05.2012"/>
    <n v="648280.79"/>
    <n v="426784.86000000004"/>
    <s v="ZLIN"/>
    <n v="10"/>
    <n v="0"/>
    <n v="0"/>
    <n v="0"/>
    <s v="ZLIN"/>
    <n v="10"/>
    <n v="0"/>
    <n v="0"/>
    <n v="0"/>
    <m/>
    <m/>
    <m/>
  </r>
  <r>
    <s v="120612000378-0"/>
    <x v="35"/>
    <m/>
    <s v="GABINETE ALMAC. GRABADOR"/>
    <s v="29.05.2012"/>
    <n v="648280.79"/>
    <n v="426784.86000000004"/>
    <s v="ZLIN"/>
    <n v="10"/>
    <n v="0"/>
    <n v="0"/>
    <n v="0"/>
    <s v="ZLIN"/>
    <n v="10"/>
    <n v="0"/>
    <n v="0"/>
    <n v="0"/>
    <m/>
    <m/>
    <m/>
  </r>
  <r>
    <s v="120612000379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79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0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0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1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1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2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2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3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3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4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4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5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5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6-0"/>
    <x v="35"/>
    <m/>
    <s v="CAMARA FIJA DE  1.3"/>
    <s v="29.05.2012"/>
    <n v="1547419.32"/>
    <n v="1018717.7100000001"/>
    <s v="ZLIN"/>
    <n v="10"/>
    <n v="0"/>
    <n v="0"/>
    <n v="0"/>
    <s v="ZLIN"/>
    <n v="10"/>
    <n v="0"/>
    <n v="0"/>
    <n v="0"/>
    <m/>
    <m/>
    <m/>
  </r>
  <r>
    <s v="120612000386-1"/>
    <x v="35"/>
    <m/>
    <s v="UPS PARA CAMARA FIJA DE  1.3"/>
    <s v="29.05.2012"/>
    <n v="438851.54"/>
    <n v="438851.54"/>
    <s v="ZLIN"/>
    <n v="5"/>
    <n v="0"/>
    <n v="0"/>
    <n v="0"/>
    <s v="ZLIN"/>
    <n v="10"/>
    <n v="0"/>
    <n v="0"/>
    <n v="0"/>
    <m/>
    <m/>
    <m/>
  </r>
  <r>
    <s v="120612000387-0"/>
    <x v="35"/>
    <m/>
    <s v="CAMARA FIJA DE  1.3"/>
    <s v="29.05.2012"/>
    <n v="1750706.93"/>
    <n v="1152548.72"/>
    <s v="ZLIN"/>
    <n v="10"/>
    <n v="0"/>
    <n v="0"/>
    <n v="0"/>
    <s v="ZLIN"/>
    <n v="10"/>
    <n v="0"/>
    <n v="0"/>
    <n v="0"/>
    <m/>
    <m/>
    <m/>
  </r>
  <r>
    <s v="120612000387-1"/>
    <x v="35"/>
    <m/>
    <s v="UPS PARA CAMARA FIJA DE  1.3"/>
    <s v="29.05.2012"/>
    <n v="438891.74"/>
    <n v="438891.74"/>
    <s v="ZLIN"/>
    <n v="5"/>
    <n v="0"/>
    <n v="0"/>
    <n v="0"/>
    <s v="ZLIN"/>
    <n v="10"/>
    <n v="0"/>
    <n v="0"/>
    <n v="0"/>
    <m/>
    <m/>
    <m/>
  </r>
  <r>
    <s v="120612000388-0"/>
    <x v="35"/>
    <m/>
    <s v="CAMARAS FIJAS DE 3.1"/>
    <s v="29.05.2012"/>
    <n v="1956492.4"/>
    <n v="1288024.1599999999"/>
    <s v="ZLIN"/>
    <n v="10"/>
    <n v="0"/>
    <n v="0"/>
    <n v="0"/>
    <s v="ZLIN"/>
    <n v="10"/>
    <n v="0"/>
    <n v="0"/>
    <n v="0"/>
    <m/>
    <m/>
    <m/>
  </r>
  <r>
    <s v="120612000389-0"/>
    <x v="35"/>
    <m/>
    <s v="CAMARAS FIJAS DE 3.1"/>
    <s v="29.05.2012"/>
    <n v="1471583.52"/>
    <n v="968792.47"/>
    <s v="ZLIN"/>
    <n v="10"/>
    <n v="0"/>
    <n v="0"/>
    <n v="0"/>
    <s v="ZLIN"/>
    <n v="10"/>
    <n v="0"/>
    <n v="0"/>
    <n v="0"/>
    <m/>
    <m/>
    <m/>
  </r>
  <r>
    <s v="120612000390-0"/>
    <x v="35"/>
    <m/>
    <s v="CAMARAS FIJAS DE 3.1"/>
    <s v="29.05.2012"/>
    <n v="2197625.0299999998"/>
    <n v="1446769.7999999998"/>
    <s v="ZLIN"/>
    <n v="10"/>
    <n v="0"/>
    <n v="0"/>
    <n v="0"/>
    <s v="ZLIN"/>
    <n v="10"/>
    <n v="0"/>
    <n v="0"/>
    <n v="0"/>
    <m/>
    <m/>
    <m/>
  </r>
  <r>
    <s v="120612000391-0"/>
    <x v="35"/>
    <m/>
    <s v="CAMARA A COLOR PTZ"/>
    <s v="29.05.2012"/>
    <n v="4330285.28"/>
    <n v="2850771.1500000004"/>
    <s v="ZLIN"/>
    <n v="10"/>
    <n v="0"/>
    <n v="0"/>
    <n v="0"/>
    <s v="ZLIN"/>
    <n v="10"/>
    <n v="0"/>
    <n v="0"/>
    <n v="0"/>
    <m/>
    <m/>
    <m/>
  </r>
  <r>
    <s v="120612000392-0"/>
    <x v="35"/>
    <m/>
    <s v="CAMARA A COLOR PTZ"/>
    <s v="29.05.2012"/>
    <n v="4423234.28"/>
    <n v="2911962.58"/>
    <s v="ZLIN"/>
    <n v="10"/>
    <n v="0"/>
    <n v="0"/>
    <n v="0"/>
    <s v="ZLIN"/>
    <n v="10"/>
    <n v="0"/>
    <n v="0"/>
    <n v="0"/>
    <m/>
    <m/>
    <m/>
  </r>
  <r>
    <s v="120612000393-0"/>
    <x v="35"/>
    <m/>
    <s v="CAMARA A COLOR PTZ"/>
    <s v="29.05.2012"/>
    <n v="5027292.18"/>
    <n v="3309634.03"/>
    <s v="ZLIN"/>
    <n v="10"/>
    <n v="0"/>
    <n v="0"/>
    <n v="0"/>
    <s v="ZLIN"/>
    <n v="10"/>
    <n v="0"/>
    <n v="0"/>
    <n v="0"/>
    <m/>
    <m/>
    <m/>
  </r>
  <r>
    <s v="120612000394-0"/>
    <x v="35"/>
    <m/>
    <s v="CAMARA A COLOR PTZ"/>
    <s v="29.05.2012"/>
    <n v="5172495.45"/>
    <n v="3405226.17"/>
    <s v="ZLIN"/>
    <n v="10"/>
    <n v="0"/>
    <n v="0"/>
    <n v="0"/>
    <s v="ZLIN"/>
    <n v="10"/>
    <n v="0"/>
    <n v="0"/>
    <n v="0"/>
    <m/>
    <m/>
    <m/>
  </r>
  <r>
    <s v="120612000395-0"/>
    <x v="35"/>
    <m/>
    <s v="CAMARA A COLOR PTZ"/>
    <s v="29.05.2012"/>
    <n v="3820543.43"/>
    <n v="2515191.08"/>
    <s v="ZLIN"/>
    <n v="10"/>
    <n v="0"/>
    <n v="0"/>
    <n v="0"/>
    <s v="ZLIN"/>
    <n v="10"/>
    <n v="0"/>
    <n v="0"/>
    <n v="0"/>
    <m/>
    <m/>
    <m/>
  </r>
  <r>
    <s v="120612000396-0"/>
    <x v="35"/>
    <m/>
    <s v="CAMARA A COLOR 3.1"/>
    <s v="29.05.2012"/>
    <n v="2673075.17"/>
    <n v="1759774.4899999998"/>
    <s v="ZLIN"/>
    <n v="10"/>
    <n v="0"/>
    <n v="0"/>
    <n v="0"/>
    <s v="ZLIN"/>
    <n v="10"/>
    <n v="0"/>
    <n v="0"/>
    <n v="0"/>
    <m/>
    <m/>
    <m/>
  </r>
  <r>
    <s v="120612000397-0"/>
    <x v="35"/>
    <m/>
    <s v="VIDEOGRABADOR 32 CANALES"/>
    <s v="29.05.2012"/>
    <n v="3003075.77"/>
    <n v="1977024.8900000001"/>
    <s v="ZLIN"/>
    <n v="10"/>
    <n v="0"/>
    <n v="0"/>
    <n v="0"/>
    <s v="ZLIN"/>
    <n v="10"/>
    <n v="0"/>
    <n v="0"/>
    <n v="0"/>
    <m/>
    <m/>
    <m/>
  </r>
  <r>
    <s v="120612000398-0"/>
    <x v="35"/>
    <m/>
    <s v="MONITOR 19”"/>
    <s v="29.05.2012"/>
    <n v="310660.93"/>
    <n v="204518.44"/>
    <s v="ZLIN"/>
    <n v="10"/>
    <n v="0"/>
    <n v="0"/>
    <n v="0"/>
    <s v="ZLIN"/>
    <n v="10"/>
    <n v="0"/>
    <n v="0"/>
    <n v="0"/>
    <m/>
    <m/>
    <m/>
  </r>
  <r>
    <s v="120612000399-0"/>
    <x v="35"/>
    <m/>
    <s v="SISTEMA C/INCENDIO REFINERIA"/>
    <s v="31.07.2011"/>
    <n v="853840000"/>
    <n v="633264666.66999996"/>
    <s v="ZLIN"/>
    <n v="10"/>
    <n v="0"/>
    <n v="0"/>
    <n v="0"/>
    <s v="ZLIN"/>
    <n v="10"/>
    <n v="0"/>
    <n v="0"/>
    <n v="0"/>
    <m/>
    <m/>
    <m/>
  </r>
  <r>
    <s v="120612000399-1"/>
    <x v="35"/>
    <m/>
    <s v="SISTEMA C/INCENDIO REFINERIA  III ETAPA"/>
    <s v="31.12.2013"/>
    <n v="768108991.13999999"/>
    <n v="509238291.85000002"/>
    <s v="ZLIN"/>
    <n v="10"/>
    <n v="0"/>
    <n v="0"/>
    <n v="0"/>
    <s v="ZLIN"/>
    <n v="10"/>
    <n v="0"/>
    <n v="0"/>
    <n v="0"/>
    <m/>
    <m/>
    <m/>
  </r>
  <r>
    <s v="120612000400-0"/>
    <x v="35"/>
    <m/>
    <s v="CAPITALIZACION MOTOBOMBA CONTRA INCENDIO"/>
    <s v="31.07.2011"/>
    <n v="51618921.810000002"/>
    <n v="38284033.670000002"/>
    <s v="ZLIN"/>
    <n v="10"/>
    <n v="0"/>
    <n v="0"/>
    <n v="0"/>
    <s v="ZLIN"/>
    <n v="10"/>
    <n v="0"/>
    <n v="0"/>
    <n v="0"/>
    <m/>
    <m/>
    <m/>
  </r>
  <r>
    <s v="120612000402-0"/>
    <x v="35"/>
    <m/>
    <s v="KIT COMPROBADOR GEO AVANZADO"/>
    <s v="04.11.2011"/>
    <n v="2243770.38"/>
    <n v="1281033.04"/>
    <s v="ZLIN"/>
    <n v="15"/>
    <n v="0"/>
    <n v="0"/>
    <n v="0"/>
    <s v="ZLIN"/>
    <n v="10"/>
    <n v="0"/>
    <n v="0"/>
    <n v="0"/>
    <m/>
    <m/>
    <m/>
  </r>
  <r>
    <s v="120612000403-0"/>
    <x v="35"/>
    <m/>
    <s v="MEDIDOR LASER DE DISTANCIA"/>
    <s v="04.11.2011"/>
    <n v="219617.48"/>
    <n v="125385.94000000002"/>
    <s v="ZLIN"/>
    <n v="15"/>
    <n v="0"/>
    <n v="0"/>
    <n v="0"/>
    <s v="ZLIN"/>
    <n v="10"/>
    <n v="0"/>
    <n v="0"/>
    <n v="0"/>
    <m/>
    <m/>
    <m/>
  </r>
  <r>
    <s v="120612000404-0"/>
    <x v="35"/>
    <m/>
    <s v="MEDIDOR DIGITAL DE ILUMINACIÓN"/>
    <s v="04.11.2011"/>
    <n v="87650.01"/>
    <n v="50041.919999999998"/>
    <s v="ZLIN"/>
    <n v="15"/>
    <n v="0"/>
    <n v="0"/>
    <n v="0"/>
    <s v="ZLIN"/>
    <n v="10"/>
    <n v="0"/>
    <n v="0"/>
    <n v="0"/>
    <m/>
    <m/>
    <m/>
  </r>
  <r>
    <s v="120612000405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06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07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08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09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0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1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2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3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4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5-0"/>
    <x v="35"/>
    <m/>
    <s v="VENTANA INSPECCIONES DE TERMOGRAFÍA INFRARRO"/>
    <s v="04.11.2011"/>
    <n v="235447.31"/>
    <n v="166775.16999999998"/>
    <s v="ZLIN"/>
    <n v="10"/>
    <n v="0"/>
    <n v="0"/>
    <n v="0"/>
    <s v="ZLIN"/>
    <n v="10"/>
    <n v="0"/>
    <n v="0"/>
    <n v="0"/>
    <m/>
    <m/>
    <m/>
  </r>
  <r>
    <s v="120612000416-0"/>
    <x v="35"/>
    <m/>
    <s v="VENTANA INSPECCIONES DE TERMOGRAFÍA INFRARRO"/>
    <s v="04.11.2011"/>
    <n v="235427.11"/>
    <n v="166760.85999999999"/>
    <s v="ZLIN"/>
    <n v="10"/>
    <n v="0"/>
    <n v="0"/>
    <n v="0"/>
    <s v="ZLIN"/>
    <n v="10"/>
    <n v="0"/>
    <n v="0"/>
    <n v="0"/>
    <m/>
    <m/>
    <m/>
  </r>
  <r>
    <s v="120612000417-0"/>
    <x v="35"/>
    <m/>
    <s v="Camara de espuma tipo MCS-33"/>
    <s v="30.09.2011"/>
    <n v="569248"/>
    <n v="412704.8"/>
    <s v="ZLIN"/>
    <n v="10"/>
    <n v="0"/>
    <n v="0"/>
    <n v="0"/>
    <s v="ZLIN"/>
    <n v="10"/>
    <n v="0"/>
    <n v="0"/>
    <n v="0"/>
    <m/>
    <m/>
    <m/>
  </r>
  <r>
    <s v="120612000418-0"/>
    <x v="35"/>
    <m/>
    <s v="Camara de espuma tipo MCS-33"/>
    <s v="30.09.2011"/>
    <n v="569248"/>
    <n v="412704.8"/>
    <s v="ZLIN"/>
    <n v="10"/>
    <n v="0"/>
    <n v="0"/>
    <n v="0"/>
    <s v="ZLIN"/>
    <n v="10"/>
    <n v="0"/>
    <n v="0"/>
    <n v="0"/>
    <m/>
    <m/>
    <m/>
  </r>
  <r>
    <s v="120612000419-0"/>
    <x v="35"/>
    <m/>
    <s v="Camara de espuma tipo MCS-33"/>
    <s v="30.09.2011"/>
    <n v="569248"/>
    <n v="412704.8"/>
    <s v="ZLIN"/>
    <n v="10"/>
    <n v="0"/>
    <n v="0"/>
    <n v="0"/>
    <s v="ZLIN"/>
    <n v="10"/>
    <n v="0"/>
    <n v="0"/>
    <n v="0"/>
    <m/>
    <m/>
    <m/>
  </r>
  <r>
    <s v="120612000420-0"/>
    <x v="35"/>
    <m/>
    <s v="Camara de espuma tipo MCS-33"/>
    <s v="30.09.2011"/>
    <n v="569248"/>
    <n v="412704.8"/>
    <s v="ZLIN"/>
    <n v="10"/>
    <n v="0"/>
    <n v="0"/>
    <n v="0"/>
    <s v="ZLIN"/>
    <n v="10"/>
    <n v="0"/>
    <n v="0"/>
    <n v="0"/>
    <m/>
    <m/>
    <m/>
  </r>
  <r>
    <s v="120612000421-0"/>
    <x v="35"/>
    <m/>
    <s v="Camara de espuma tipo MCS-33"/>
    <s v="30.09.2011"/>
    <n v="1288688.24"/>
    <n v="934298.97"/>
    <s v="ZLIN"/>
    <n v="10"/>
    <n v="0"/>
    <n v="0"/>
    <n v="0"/>
    <s v="ZLIN"/>
    <n v="10"/>
    <n v="0"/>
    <n v="0"/>
    <n v="0"/>
    <m/>
    <m/>
    <m/>
  </r>
  <r>
    <s v="120612000422-0"/>
    <x v="35"/>
    <m/>
    <s v="Camara de espuma tipo MCS-33"/>
    <s v="30.09.2011"/>
    <n v="1288688.24"/>
    <n v="934298.97"/>
    <s v="ZLIN"/>
    <n v="10"/>
    <n v="0"/>
    <n v="0"/>
    <n v="0"/>
    <s v="ZLIN"/>
    <n v="10"/>
    <n v="0"/>
    <n v="0"/>
    <n v="0"/>
    <m/>
    <m/>
    <m/>
  </r>
  <r>
    <s v="120612000423-0"/>
    <x v="35"/>
    <m/>
    <s v="Barrera para derrame de Hidrocarburos"/>
    <s v="30.09.2011"/>
    <n v="8057985"/>
    <n v="5842039.1299999999"/>
    <s v="ZLIN"/>
    <n v="10"/>
    <n v="0"/>
    <n v="0"/>
    <n v="0"/>
    <s v="ZLIN"/>
    <n v="10"/>
    <n v="0"/>
    <n v="0"/>
    <n v="0"/>
    <m/>
    <m/>
    <m/>
  </r>
  <r>
    <s v="120612000424-0"/>
    <x v="35"/>
    <m/>
    <s v="DETECTOR DE HUMO (CENTRO DATOS EL ALTO)"/>
    <s v="03.11.2011"/>
    <n v="314987.5"/>
    <n v="179835.42"/>
    <s v="ZLIN"/>
    <n v="15"/>
    <n v="0"/>
    <n v="0"/>
    <n v="0"/>
    <s v="ZLIN"/>
    <n v="10"/>
    <n v="0"/>
    <n v="0"/>
    <n v="0"/>
    <m/>
    <m/>
    <m/>
  </r>
  <r>
    <s v="120612000425-0"/>
    <x v="35"/>
    <m/>
    <s v="Equipo de seguridad para buceo"/>
    <s v="22.11.2011"/>
    <n v="1798849.94"/>
    <n v="1274185.3700000001"/>
    <s v="ZLIN"/>
    <n v="10"/>
    <n v="0"/>
    <n v="0"/>
    <n v="0"/>
    <s v="ZLIN"/>
    <n v="10"/>
    <n v="0"/>
    <n v="0"/>
    <n v="0"/>
    <m/>
    <m/>
    <m/>
  </r>
  <r>
    <s v="120612000426-0"/>
    <x v="35"/>
    <m/>
    <s v="EQUIPO ANTIAVES"/>
    <s v="22.12.2011"/>
    <n v="0"/>
    <n v="0"/>
    <s v="ZLIN"/>
    <n v="10"/>
    <n v="0"/>
    <n v="0"/>
    <n v="0"/>
    <s v="ZLIN"/>
    <n v="10"/>
    <n v="0"/>
    <n v="0"/>
    <n v="0"/>
    <m/>
    <m/>
    <m/>
  </r>
  <r>
    <s v="120612000436-0"/>
    <x v="35"/>
    <m/>
    <s v="SIST. CAMARAS SANDOVAL (GRABADOR)"/>
    <s v="30.11.2011"/>
    <n v="294633.7"/>
    <n v="208698.87"/>
    <s v="ZLIN"/>
    <n v="10"/>
    <n v="0"/>
    <n v="0"/>
    <n v="0"/>
    <s v="ZLIN"/>
    <n v="10"/>
    <n v="0"/>
    <n v="0"/>
    <n v="0"/>
    <m/>
    <m/>
    <m/>
  </r>
  <r>
    <s v="120612000437-0"/>
    <x v="35"/>
    <m/>
    <s v="CAMARA SEGURIDAD"/>
    <s v="20.12.2011"/>
    <n v="338994.17"/>
    <n v="237295.93"/>
    <s v="ZLIN"/>
    <n v="10"/>
    <n v="0"/>
    <n v="0"/>
    <n v="0"/>
    <s v="ZLIN"/>
    <n v="10"/>
    <n v="0"/>
    <n v="0"/>
    <n v="0"/>
    <m/>
    <m/>
    <m/>
  </r>
  <r>
    <s v="120612000438-0"/>
    <x v="35"/>
    <m/>
    <s v="CAMARA SEGURIDAD"/>
    <s v="20.12.2011"/>
    <n v="338994.17"/>
    <n v="237295.93"/>
    <s v="ZLIN"/>
    <n v="10"/>
    <n v="0"/>
    <n v="0"/>
    <n v="0"/>
    <s v="ZLIN"/>
    <n v="10"/>
    <n v="0"/>
    <n v="0"/>
    <n v="0"/>
    <m/>
    <m/>
    <m/>
  </r>
  <r>
    <s v="120612000439-0"/>
    <x v="35"/>
    <m/>
    <s v="CAMARA SEGURIDAD"/>
    <s v="20.12.2011"/>
    <n v="338994.17"/>
    <n v="237295.93"/>
    <s v="ZLIN"/>
    <n v="10"/>
    <n v="0"/>
    <n v="0"/>
    <n v="0"/>
    <s v="ZLIN"/>
    <n v="10"/>
    <n v="0"/>
    <n v="0"/>
    <n v="0"/>
    <m/>
    <m/>
    <m/>
  </r>
  <r>
    <s v="120612000440-0"/>
    <x v="35"/>
    <m/>
    <s v="SISTEMA DISTRIBUCION DE POTENCIA PDU"/>
    <s v="31.03.2012"/>
    <n v="12486264.24"/>
    <n v="8428228.3599999994"/>
    <s v="ZLIN"/>
    <n v="10"/>
    <n v="0"/>
    <n v="0"/>
    <n v="0"/>
    <s v="ZLIN"/>
    <n v="10"/>
    <n v="0"/>
    <n v="0"/>
    <n v="0"/>
    <m/>
    <m/>
    <m/>
  </r>
  <r>
    <s v="120612000441-0"/>
    <x v="35"/>
    <m/>
    <s v="PANEL DE DISTRIBUCION (VER DETALLE)"/>
    <s v="31.03.2012"/>
    <n v="19393127.84"/>
    <n v="13090361.289999999"/>
    <s v="ZLIN"/>
    <n v="10"/>
    <n v="0"/>
    <n v="0"/>
    <n v="0"/>
    <s v="ZLIN"/>
    <n v="10"/>
    <n v="0"/>
    <n v="0"/>
    <n v="0"/>
    <m/>
    <m/>
    <m/>
  </r>
  <r>
    <s v="120612000442-0"/>
    <x v="35"/>
    <m/>
    <s v="SENSOR DE TEMPERATURA"/>
    <s v="31.03.2012"/>
    <n v="1083019.6399999999"/>
    <n v="586635.6399999999"/>
    <s v="ZLIN"/>
    <n v="15"/>
    <n v="0"/>
    <n v="0"/>
    <n v="0"/>
    <s v="ZLIN"/>
    <n v="10"/>
    <n v="0"/>
    <n v="0"/>
    <n v="0"/>
    <m/>
    <m/>
    <m/>
  </r>
  <r>
    <s v="120612000443-0"/>
    <x v="35"/>
    <m/>
    <s v="SENSOR DE TEMPERATURA"/>
    <s v="31.03.2012"/>
    <n v="1083019.6399999999"/>
    <n v="586635.6399999999"/>
    <s v="ZLIN"/>
    <n v="15"/>
    <n v="0"/>
    <n v="0"/>
    <n v="0"/>
    <s v="ZLIN"/>
    <n v="10"/>
    <n v="0"/>
    <n v="0"/>
    <n v="0"/>
    <m/>
    <m/>
    <m/>
  </r>
  <r>
    <s v="120612000444-0"/>
    <x v="35"/>
    <m/>
    <s v="SISTEMA DE CANALIZACION"/>
    <s v="31.03.2012"/>
    <n v="2703693.43"/>
    <n v="1824993.06"/>
    <s v="ZLIN"/>
    <n v="10"/>
    <n v="0"/>
    <n v="0"/>
    <n v="0"/>
    <s v="ZLIN"/>
    <n v="10"/>
    <n v="0"/>
    <n v="0"/>
    <n v="0"/>
    <m/>
    <m/>
    <m/>
  </r>
  <r>
    <s v="120612000445-0"/>
    <x v="35"/>
    <m/>
    <s v="SISTEMA INTELIGENTE DETECCION Y SUPRESCION INCEN"/>
    <s v="31.03.2012"/>
    <n v="30660316.289999999"/>
    <n v="20695713.5"/>
    <s v="ZLIN"/>
    <n v="10"/>
    <n v="0"/>
    <n v="0"/>
    <n v="0"/>
    <s v="ZLIN"/>
    <n v="10"/>
    <n v="0"/>
    <n v="0"/>
    <n v="0"/>
    <m/>
    <m/>
    <m/>
  </r>
  <r>
    <s v="120612000446-0"/>
    <x v="35"/>
    <m/>
    <s v="MONITOR DE GASES"/>
    <s v="13.04.2012"/>
    <n v="1005191.96"/>
    <n v="670127.98"/>
    <s v="ZLIN"/>
    <n v="10"/>
    <n v="0"/>
    <n v="0"/>
    <n v="0"/>
    <s v="ZLIN"/>
    <n v="10"/>
    <n v="0"/>
    <n v="0"/>
    <n v="0"/>
    <m/>
    <m/>
    <m/>
  </r>
  <r>
    <s v="120612000447-0"/>
    <x v="35"/>
    <m/>
    <s v="Trajes encapsulados tipo A"/>
    <s v="13.09.2012"/>
    <n v="1652762.01"/>
    <n v="1032976.25"/>
    <s v="ZLIN"/>
    <n v="10"/>
    <n v="0"/>
    <n v="0"/>
    <n v="0"/>
    <s v="ZLIN"/>
    <n v="10"/>
    <n v="0"/>
    <n v="0"/>
    <n v="0"/>
    <m/>
    <m/>
    <m/>
  </r>
  <r>
    <s v="120612000448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49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0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1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2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3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4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5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6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7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8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59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60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61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62-0"/>
    <x v="35"/>
    <m/>
    <s v="Trajes encapsulados tipo A"/>
    <s v="13.09.2012"/>
    <n v="839793.24"/>
    <n v="524870.77"/>
    <s v="ZLIN"/>
    <n v="10"/>
    <n v="0"/>
    <n v="0"/>
    <n v="0"/>
    <s v="ZLIN"/>
    <n v="10"/>
    <n v="0"/>
    <n v="0"/>
    <n v="0"/>
    <m/>
    <m/>
    <m/>
  </r>
  <r>
    <s v="120612000463-0"/>
    <x v="35"/>
    <m/>
    <s v="Estación de descontaminación"/>
    <s v="13.09.2012"/>
    <n v="4745686.29"/>
    <n v="2966053.94"/>
    <s v="ZLIN"/>
    <n v="10"/>
    <n v="0"/>
    <n v="0"/>
    <n v="0"/>
    <s v="ZLIN"/>
    <n v="10"/>
    <n v="0"/>
    <n v="0"/>
    <n v="0"/>
    <m/>
    <m/>
    <m/>
  </r>
  <r>
    <s v="120612000464-0"/>
    <x v="35"/>
    <m/>
    <s v="Estación de descontaminación"/>
    <s v="13.09.2012"/>
    <n v="4745686.29"/>
    <n v="2966053.94"/>
    <s v="ZLIN"/>
    <n v="10"/>
    <n v="0"/>
    <n v="0"/>
    <n v="0"/>
    <s v="ZLIN"/>
    <n v="10"/>
    <n v="0"/>
    <n v="0"/>
    <n v="0"/>
    <m/>
    <m/>
    <m/>
  </r>
  <r>
    <s v="120612000465-0"/>
    <x v="35"/>
    <m/>
    <s v="Sistema de secado"/>
    <s v="13.09.2012"/>
    <n v="5276717.8899999997"/>
    <n v="3297948.6899999995"/>
    <s v="ZLIN"/>
    <n v="10"/>
    <n v="0"/>
    <n v="0"/>
    <n v="0"/>
    <s v="ZLIN"/>
    <n v="10"/>
    <n v="0"/>
    <n v="0"/>
    <n v="0"/>
    <m/>
    <m/>
    <m/>
  </r>
  <r>
    <s v="120612000469-0"/>
    <x v="35"/>
    <m/>
    <s v="Manguera 300PSI 3/4&quot;X5"/>
    <s v="29.05.2012"/>
    <n v="4655782.67"/>
    <n v="3065056.9299999997"/>
    <s v="ZLIN"/>
    <n v="10"/>
    <n v="0"/>
    <n v="0"/>
    <n v="0"/>
    <s v="ZLIN"/>
    <n v="10"/>
    <n v="0"/>
    <n v="0"/>
    <n v="0"/>
    <m/>
    <m/>
    <m/>
  </r>
  <r>
    <s v="120612000470-0"/>
    <x v="35"/>
    <m/>
    <s v="BARRERA VEHICULAR"/>
    <s v="29.05.2012"/>
    <n v="4868956.22"/>
    <n v="3205396.17"/>
    <s v="ZLIN"/>
    <n v="10"/>
    <n v="0"/>
    <n v="0"/>
    <n v="0"/>
    <s v="ZLIN"/>
    <n v="10"/>
    <n v="0"/>
    <n v="0"/>
    <n v="0"/>
    <m/>
    <m/>
    <m/>
  </r>
  <r>
    <s v="120612000471-0"/>
    <x v="35"/>
    <m/>
    <s v="SISTEMA CONTROL ACCESO ED. HERNAN GARRON"/>
    <s v="25.04.2013"/>
    <n v="49757016.899999999"/>
    <n v="22144113.829999998"/>
    <s v="ZLIN"/>
    <n v="15"/>
    <n v="0"/>
    <n v="0"/>
    <n v="0"/>
    <s v="ZLIN"/>
    <n v="10"/>
    <n v="0"/>
    <n v="0"/>
    <n v="0"/>
    <m/>
    <m/>
    <m/>
  </r>
  <r>
    <s v="120612000472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73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74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75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76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77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78-0"/>
    <x v="35"/>
    <m/>
    <s v="CAMARA FIJA 1.3 MP"/>
    <s v="25.04.2013"/>
    <n v="2254673.14"/>
    <n v="1277648.1100000001"/>
    <s v="ZLIN"/>
    <n v="10"/>
    <n v="0"/>
    <n v="0"/>
    <n v="0"/>
    <s v="ZLIN"/>
    <n v="10"/>
    <n v="0"/>
    <n v="0"/>
    <n v="0"/>
    <m/>
    <m/>
    <m/>
  </r>
  <r>
    <s v="120612000479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0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1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2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3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4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5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6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7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8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89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0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1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2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3-0"/>
    <x v="35"/>
    <m/>
    <s v="CAMARA FIJA 1.3 MP"/>
    <s v="25.04.2013"/>
    <n v="2104360.25"/>
    <n v="1192470.81"/>
    <s v="ZLIN"/>
    <n v="10"/>
    <n v="0"/>
    <n v="0"/>
    <n v="0"/>
    <s v="ZLIN"/>
    <n v="10"/>
    <n v="0"/>
    <n v="0"/>
    <n v="0"/>
    <m/>
    <m/>
    <m/>
  </r>
  <r>
    <s v="120612000494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5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6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7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8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499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0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1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2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3-0"/>
    <x v="35"/>
    <m/>
    <s v="CAMARA FIJA 1.3 MP"/>
    <s v="25.04.2013"/>
    <n v="0"/>
    <n v="0"/>
    <s v="ZLIN"/>
    <n v="10"/>
    <n v="0"/>
    <n v="0"/>
    <n v="0"/>
    <s v="ZLIN"/>
    <n v="10"/>
    <n v="0"/>
    <n v="0"/>
    <n v="0"/>
    <m/>
    <m/>
    <m/>
  </r>
  <r>
    <s v="120612000504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5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6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7-0"/>
    <x v="35"/>
    <m/>
    <s v="CAMARA FIJA 1.3 MP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08-0"/>
    <x v="35"/>
    <m/>
    <s v="DOMO (ED. HERNAN GARRON)"/>
    <s v="25.04.2013"/>
    <n v="1954052.39"/>
    <n v="869641.33999999985"/>
    <s v="ZLIN"/>
    <n v="15"/>
    <n v="0"/>
    <n v="0"/>
    <n v="0"/>
    <s v="ZLIN"/>
    <n v="10"/>
    <n v="0"/>
    <n v="0"/>
    <n v="0"/>
    <m/>
    <m/>
    <m/>
  </r>
  <r>
    <s v="120612000509-0"/>
    <x v="35"/>
    <m/>
    <s v="DOMO (ED. HERNAN GARRON)"/>
    <s v="25.04.2013"/>
    <n v="1954052.39"/>
    <n v="869641.33999999985"/>
    <s v="ZLIN"/>
    <n v="15"/>
    <n v="0"/>
    <n v="0"/>
    <n v="0"/>
    <s v="ZLIN"/>
    <n v="10"/>
    <n v="0"/>
    <n v="0"/>
    <n v="0"/>
    <m/>
    <m/>
    <m/>
  </r>
  <r>
    <s v="120612000510-0"/>
    <x v="35"/>
    <m/>
    <s v="DOMO (ED. HERNAN GARRON)"/>
    <s v="25.04.2013"/>
    <n v="1954052.39"/>
    <n v="869641.33999999985"/>
    <s v="ZLIN"/>
    <n v="15"/>
    <n v="0"/>
    <n v="0"/>
    <n v="0"/>
    <s v="ZLIN"/>
    <n v="10"/>
    <n v="0"/>
    <n v="0"/>
    <n v="0"/>
    <m/>
    <m/>
    <m/>
  </r>
  <r>
    <s v="120612000511-0"/>
    <x v="35"/>
    <m/>
    <s v="DOMO (ED. HERNAN GARRON)"/>
    <s v="25.04.2013"/>
    <n v="1954052.39"/>
    <n v="869641.33999999985"/>
    <s v="ZLIN"/>
    <n v="15"/>
    <n v="0"/>
    <n v="0"/>
    <n v="0"/>
    <s v="ZLIN"/>
    <n v="10"/>
    <n v="0"/>
    <n v="0"/>
    <n v="0"/>
    <m/>
    <m/>
    <m/>
  </r>
  <r>
    <s v="120612000512-0"/>
    <x v="35"/>
    <m/>
    <s v="DOMO (ED. HERNAN GARRON)"/>
    <s v="25.04.2013"/>
    <n v="1954052.39"/>
    <n v="869641.33999999985"/>
    <s v="ZLIN"/>
    <n v="15"/>
    <n v="0"/>
    <n v="0"/>
    <n v="0"/>
    <s v="ZLIN"/>
    <n v="10"/>
    <n v="0"/>
    <n v="0"/>
    <n v="0"/>
    <m/>
    <m/>
    <m/>
  </r>
  <r>
    <s v="120612000513-0"/>
    <x v="35"/>
    <m/>
    <s v="GRABADOR (MONITOREO ED. HERNAN GARRON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14-0"/>
    <x v="35"/>
    <m/>
    <s v="GRABADOR (MONITOREO ED. HERNAN GARRON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14-1"/>
    <x v="35"/>
    <m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0515-0"/>
    <x v="35"/>
    <m/>
    <s v="PANTALLA PARA MONITOREO (ED. HG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16-0"/>
    <x v="35"/>
    <m/>
    <s v="PANTALLA PARA MONITOREO (ED. HG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17-0"/>
    <x v="35"/>
    <m/>
    <s v="PANTALLA PARA MONITOREO (ED. HG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18-0"/>
    <x v="35"/>
    <m/>
    <s v="PANTALLA PARA MONITOREO (ED. HG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19-0"/>
    <x v="35"/>
    <m/>
    <s v="PANTALLA PARA MONITOREO (ED. HG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20-0"/>
    <x v="35"/>
    <m/>
    <s v="PANTALLA PARA MONITOREO (ED. HG)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0522-0"/>
    <x v="35"/>
    <m/>
    <s v="MONITOR DE GASES CON SENSOR IR-EX"/>
    <s v="13.12.2012"/>
    <n v="2270100.39"/>
    <n v="1362060.2400000002"/>
    <s v="ZLIN"/>
    <n v="10"/>
    <n v="0"/>
    <n v="0"/>
    <n v="0"/>
    <s v="ZLIN"/>
    <n v="10"/>
    <n v="0"/>
    <n v="0"/>
    <n v="0"/>
    <m/>
    <m/>
    <m/>
  </r>
  <r>
    <s v="120612000523-0"/>
    <x v="35"/>
    <m/>
    <s v="MONITOR DE GASES CON SENSOR IR-EX"/>
    <s v="13.12.2012"/>
    <n v="2270100.39"/>
    <n v="1362060.2400000002"/>
    <s v="ZLIN"/>
    <n v="10"/>
    <n v="0"/>
    <n v="0"/>
    <n v="0"/>
    <s v="ZLIN"/>
    <n v="10"/>
    <n v="0"/>
    <n v="0"/>
    <n v="0"/>
    <m/>
    <m/>
    <m/>
  </r>
  <r>
    <s v="120612000524-0"/>
    <x v="35"/>
    <m/>
    <s v="MONITOR DE GASES CON SENSOR IR-EX"/>
    <s v="13.12.2012"/>
    <n v="2270100.39"/>
    <n v="1362060.2400000002"/>
    <s v="ZLIN"/>
    <n v="10"/>
    <n v="0"/>
    <n v="0"/>
    <n v="0"/>
    <s v="ZLIN"/>
    <n v="10"/>
    <n v="0"/>
    <n v="0"/>
    <n v="0"/>
    <m/>
    <m/>
    <m/>
  </r>
  <r>
    <s v="120612000525-0"/>
    <x v="35"/>
    <m/>
    <s v="MONITOR DE GASES CON SENSOR IR-EX"/>
    <s v="13.12.2012"/>
    <n v="2270100.39"/>
    <n v="1362060.2400000002"/>
    <s v="ZLIN"/>
    <n v="10"/>
    <n v="0"/>
    <n v="0"/>
    <n v="0"/>
    <s v="ZLIN"/>
    <n v="10"/>
    <n v="0"/>
    <n v="0"/>
    <n v="0"/>
    <m/>
    <m/>
    <m/>
  </r>
  <r>
    <s v="120612000526-0"/>
    <x v="35"/>
    <m/>
    <s v="MONITOR DE GASES CON SENSOR IR-EX"/>
    <s v="13.12.2012"/>
    <n v="2270100.39"/>
    <n v="1362060.2400000002"/>
    <s v="ZLIN"/>
    <n v="10"/>
    <n v="0"/>
    <n v="0"/>
    <n v="0"/>
    <s v="ZLIN"/>
    <n v="10"/>
    <n v="0"/>
    <n v="0"/>
    <n v="0"/>
    <m/>
    <m/>
    <m/>
  </r>
  <r>
    <s v="120612000527-0"/>
    <x v="35"/>
    <m/>
    <s v="BOMBA AJUSTE Y MONITOREO DE GASES"/>
    <s v="13.12.2012"/>
    <n v="1270429.6399999999"/>
    <n v="762257.77999999991"/>
    <s v="ZLIN"/>
    <n v="10"/>
    <n v="0"/>
    <n v="0"/>
    <n v="0"/>
    <s v="ZLIN"/>
    <n v="10"/>
    <n v="0"/>
    <n v="0"/>
    <n v="0"/>
    <m/>
    <m/>
    <m/>
  </r>
  <r>
    <s v="120612000541-0"/>
    <x v="35"/>
    <m/>
    <s v="TRAJE CONTRA FUEGO"/>
    <s v="30.09.2012"/>
    <n v="9161700.3200000003"/>
    <n v="5726062.6900000004"/>
    <s v="ZLIN"/>
    <n v="10"/>
    <n v="0"/>
    <n v="0"/>
    <n v="0"/>
    <s v="ZLIN"/>
    <n v="10"/>
    <n v="0"/>
    <n v="0"/>
    <n v="0"/>
    <m/>
    <m/>
    <m/>
  </r>
  <r>
    <s v="120612001228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29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30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31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32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33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34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35-0"/>
    <x v="35"/>
    <m/>
    <s v="TRAJE DE BOMBERO ALUMINIZADO"/>
    <s v="05.02.2013"/>
    <n v="1299500"/>
    <n v="758041.67"/>
    <s v="ZLIN"/>
    <n v="10"/>
    <n v="0"/>
    <n v="0"/>
    <n v="0"/>
    <s v="ZLIN"/>
    <n v="10"/>
    <n v="0"/>
    <n v="0"/>
    <n v="0"/>
    <m/>
    <m/>
    <m/>
  </r>
  <r>
    <s v="12061200129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29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29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29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29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29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29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0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1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2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3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4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5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6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7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2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3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4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5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6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7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8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89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90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91-0"/>
    <x v="35"/>
    <m/>
    <s v="TRAJE KIMONO NOMEX IIIA"/>
    <s v="06.12.2012"/>
    <n v="0"/>
    <n v="0"/>
    <s v="ZLIN"/>
    <n v="10"/>
    <n v="0"/>
    <n v="0"/>
    <n v="0"/>
    <s v="ZLIN"/>
    <n v="10"/>
    <n v="0"/>
    <n v="0"/>
    <n v="0"/>
    <m/>
    <m/>
    <m/>
  </r>
  <r>
    <s v="120612001392-0"/>
    <x v="35"/>
    <m/>
    <s v="trajes y máscaras de sand blasting"/>
    <s v="06.12.2012"/>
    <n v="111442.92"/>
    <n v="66865.739999999991"/>
    <s v="ZLIN"/>
    <n v="10"/>
    <n v="0"/>
    <n v="0"/>
    <n v="0"/>
    <s v="ZLIN"/>
    <n v="10"/>
    <n v="0"/>
    <n v="0"/>
    <n v="0"/>
    <m/>
    <m/>
    <m/>
  </r>
  <r>
    <s v="120612001393-0"/>
    <x v="35"/>
    <m/>
    <s v="trajes y máscaras de sand blasting"/>
    <s v="06.12.2012"/>
    <n v="111352.88"/>
    <n v="66811.740000000005"/>
    <s v="ZLIN"/>
    <n v="10"/>
    <n v="0"/>
    <n v="0"/>
    <n v="0"/>
    <s v="ZLIN"/>
    <n v="10"/>
    <n v="0"/>
    <n v="0"/>
    <n v="0"/>
    <m/>
    <m/>
    <m/>
  </r>
  <r>
    <s v="120612001395-0"/>
    <x v="35"/>
    <m/>
    <s v="EQUIPO DE RESPIRACION PORTATIL"/>
    <s v="27.11.2012"/>
    <n v="8754555"/>
    <n v="5325687.63"/>
    <s v="ZLIN"/>
    <n v="10"/>
    <n v="0"/>
    <n v="0"/>
    <n v="0"/>
    <s v="ZLIN"/>
    <n v="10"/>
    <n v="0"/>
    <n v="0"/>
    <n v="0"/>
    <m/>
    <m/>
    <m/>
  </r>
  <r>
    <s v="120612001396-0"/>
    <x v="35"/>
    <m/>
    <s v="EQUIPO DE RESPIRACION PORTATIL"/>
    <s v="27.11.2012"/>
    <n v="8754550"/>
    <n v="5325684.58"/>
    <s v="ZLIN"/>
    <n v="10"/>
    <n v="0"/>
    <n v="0"/>
    <n v="0"/>
    <s v="ZLIN"/>
    <n v="10"/>
    <n v="0"/>
    <n v="0"/>
    <n v="0"/>
    <m/>
    <m/>
    <m/>
  </r>
  <r>
    <s v="120612001397-0"/>
    <x v="35"/>
    <m/>
    <s v="PANEL DE CONTROL PARA SISTEMA C/INCENDIO TURRIAL"/>
    <s v="01.02.2013"/>
    <n v="5036551.82"/>
    <n v="2317043.8100000005"/>
    <s v="ZLIN"/>
    <n v="15"/>
    <n v="0"/>
    <n v="0"/>
    <n v="0"/>
    <s v="ZLIN"/>
    <n v="10"/>
    <n v="0"/>
    <n v="0"/>
    <n v="0"/>
    <m/>
    <m/>
    <m/>
  </r>
  <r>
    <s v="120612001398-0"/>
    <x v="35"/>
    <m/>
    <s v="GRABADOR DIGITAL DE 12TB"/>
    <s v="17.05.2013"/>
    <n v="23492585.440000001"/>
    <n v="13116693.530000001"/>
    <s v="ZLIN"/>
    <n v="10"/>
    <n v="0"/>
    <n v="0"/>
    <n v="0"/>
    <s v="ZLIN"/>
    <n v="10"/>
    <n v="0"/>
    <n v="0"/>
    <n v="0"/>
    <m/>
    <m/>
    <m/>
  </r>
  <r>
    <s v="120612001399-0"/>
    <x v="35"/>
    <m/>
    <s v="CAMARA IP fija DE 1,2 MEGAPIXELES"/>
    <s v="17.05.2013"/>
    <n v="2620194.4500000002"/>
    <n v="1462941.9000000001"/>
    <s v="ZLIN"/>
    <n v="10"/>
    <n v="0"/>
    <n v="0"/>
    <n v="0"/>
    <s v="ZLIN"/>
    <n v="10"/>
    <n v="0"/>
    <n v="0"/>
    <n v="0"/>
    <m/>
    <m/>
    <m/>
  </r>
  <r>
    <s v="120612001400-0"/>
    <x v="35"/>
    <m/>
    <s v="CAMARA IP fija DE 1,2 MEGAPIXELES"/>
    <s v="17.05.2013"/>
    <n v="2620194.4500000002"/>
    <n v="1462941.9000000001"/>
    <s v="ZLIN"/>
    <n v="10"/>
    <n v="0"/>
    <n v="0"/>
    <n v="0"/>
    <s v="ZLIN"/>
    <n v="10"/>
    <n v="0"/>
    <n v="0"/>
    <n v="0"/>
    <m/>
    <m/>
    <m/>
  </r>
  <r>
    <s v="120612001401-0"/>
    <x v="35"/>
    <m/>
    <s v="CAMARA IP fija DE 1,2 MEGAPIXELES"/>
    <s v="17.05.2013"/>
    <n v="2620194.4500000002"/>
    <n v="1462941.9000000001"/>
    <s v="ZLIN"/>
    <n v="10"/>
    <n v="0"/>
    <n v="0"/>
    <n v="0"/>
    <s v="ZLIN"/>
    <n v="10"/>
    <n v="0"/>
    <n v="0"/>
    <n v="0"/>
    <m/>
    <m/>
    <m/>
  </r>
  <r>
    <s v="120612001402-0"/>
    <x v="35"/>
    <m/>
    <s v="CAMARA IP fija DE 1,2 MEGAPIXELES"/>
    <s v="17.05.2013"/>
    <n v="1917838.44"/>
    <n v="1070793.1200000001"/>
    <s v="ZLIN"/>
    <n v="10"/>
    <n v="0"/>
    <n v="0"/>
    <n v="0"/>
    <s v="ZLIN"/>
    <n v="10"/>
    <n v="0"/>
    <n v="0"/>
    <n v="0"/>
    <m/>
    <m/>
    <m/>
  </r>
  <r>
    <s v="120612001403-0"/>
    <x v="35"/>
    <m/>
    <s v="CAMARA PTZ, COLOR ZOOM OPTICO 35x"/>
    <s v="17.05.2013"/>
    <n v="2620199.4500000002"/>
    <n v="1462944.6900000002"/>
    <s v="ZLIN"/>
    <n v="10"/>
    <n v="0"/>
    <n v="0"/>
    <n v="0"/>
    <s v="ZLIN"/>
    <n v="10"/>
    <n v="0"/>
    <n v="0"/>
    <n v="0"/>
    <m/>
    <m/>
    <m/>
  </r>
  <r>
    <s v="120612001404-0"/>
    <x v="35"/>
    <m/>
    <s v="CAMARA PTZ, COLOR ZOOM OPTICO 35x"/>
    <s v="17.05.2013"/>
    <n v="1917838.44"/>
    <n v="1070793.1200000001"/>
    <s v="ZLIN"/>
    <n v="10"/>
    <n v="0"/>
    <n v="0"/>
    <n v="0"/>
    <s v="ZLIN"/>
    <n v="10"/>
    <n v="0"/>
    <n v="0"/>
    <n v="0"/>
    <m/>
    <m/>
    <m/>
  </r>
  <r>
    <s v="120612001405-0"/>
    <x v="35"/>
    <m/>
    <s v="CAMARA PTZ, COLOR ZOOM OPTICO 35x"/>
    <s v="17.05.2013"/>
    <n v="1975957.49"/>
    <n v="1103242.94"/>
    <s v="ZLIN"/>
    <n v="10"/>
    <n v="0"/>
    <n v="0"/>
    <n v="0"/>
    <s v="ZLIN"/>
    <n v="10"/>
    <n v="0"/>
    <n v="0"/>
    <n v="0"/>
    <m/>
    <m/>
    <m/>
  </r>
  <r>
    <s v="120612001406-0"/>
    <x v="35"/>
    <m/>
    <s v="MONITOR INDUSTRIAL LCD"/>
    <s v="17.05.2013"/>
    <n v="1804861.98"/>
    <n v="1007714.62"/>
    <s v="ZLIN"/>
    <n v="10"/>
    <n v="0"/>
    <n v="0"/>
    <n v="0"/>
    <s v="ZLIN"/>
    <n v="10"/>
    <n v="0"/>
    <n v="0"/>
    <n v="0"/>
    <m/>
    <m/>
    <m/>
  </r>
  <r>
    <s v="120612001407-0"/>
    <x v="35"/>
    <m/>
    <s v="MONITOR INDUSTRIAL LCD"/>
    <s v="17.05.2013"/>
    <n v="1804861.98"/>
    <n v="1007714.62"/>
    <s v="ZLIN"/>
    <n v="10"/>
    <n v="0"/>
    <n v="0"/>
    <n v="0"/>
    <s v="ZLIN"/>
    <n v="10"/>
    <n v="0"/>
    <n v="0"/>
    <n v="0"/>
    <m/>
    <m/>
    <m/>
  </r>
  <r>
    <s v="120612001408-0"/>
    <x v="35"/>
    <m/>
    <s v="MONITOR INDUSTRIAL LCD"/>
    <s v="17.05.2013"/>
    <n v="1804861.98"/>
    <n v="1007714.62"/>
    <s v="ZLIN"/>
    <n v="10"/>
    <n v="0"/>
    <n v="0"/>
    <n v="0"/>
    <s v="ZLIN"/>
    <n v="10"/>
    <n v="0"/>
    <n v="0"/>
    <n v="0"/>
    <m/>
    <m/>
    <m/>
  </r>
  <r>
    <s v="120612001409-0"/>
    <x v="35"/>
    <m/>
    <s v="MONITOR INDUSTRIAL LCD"/>
    <s v="17.05.2013"/>
    <n v="1804866.99"/>
    <n v="1007717.41"/>
    <s v="ZLIN"/>
    <n v="10"/>
    <n v="0"/>
    <n v="0"/>
    <n v="0"/>
    <s v="ZLIN"/>
    <n v="10"/>
    <n v="0"/>
    <n v="0"/>
    <n v="0"/>
    <m/>
    <m/>
    <m/>
  </r>
  <r>
    <s v="120612001410-0"/>
    <x v="35"/>
    <m/>
    <s v="MONITOR INDUSTRIAL LCD"/>
    <s v="17.05.2013"/>
    <n v="1666022.6"/>
    <n v="930195.95000000007"/>
    <s v="ZLIN"/>
    <n v="10"/>
    <n v="0"/>
    <n v="0"/>
    <n v="0"/>
    <s v="ZLIN"/>
    <n v="10"/>
    <n v="0"/>
    <n v="0"/>
    <n v="0"/>
    <m/>
    <m/>
    <m/>
  </r>
  <r>
    <s v="120612001411-0"/>
    <x v="35"/>
    <m/>
    <s v="MONITOR INDUSTRIAL LCD"/>
    <s v="17.05.2013"/>
    <n v="1666022.6"/>
    <n v="930195.95000000007"/>
    <s v="ZLIN"/>
    <n v="10"/>
    <n v="0"/>
    <n v="0"/>
    <n v="0"/>
    <s v="ZLIN"/>
    <n v="10"/>
    <n v="0"/>
    <n v="0"/>
    <n v="0"/>
    <m/>
    <m/>
    <m/>
  </r>
  <r>
    <s v="120612001412-0"/>
    <x v="35"/>
    <m/>
    <s v="MONITOR INDUSTRIAL LCD"/>
    <s v="17.05.2013"/>
    <n v="1666022.6"/>
    <n v="930195.95000000007"/>
    <s v="ZLIN"/>
    <n v="10"/>
    <n v="0"/>
    <n v="0"/>
    <n v="0"/>
    <s v="ZLIN"/>
    <n v="10"/>
    <n v="0"/>
    <n v="0"/>
    <n v="0"/>
    <m/>
    <m/>
    <m/>
  </r>
  <r>
    <s v="120612001413-0"/>
    <x v="35"/>
    <m/>
    <s v="MONITOR INDUSTRIAL LCD"/>
    <s v="17.05.2013"/>
    <n v="1666017.59"/>
    <n v="930193.16"/>
    <s v="ZLIN"/>
    <n v="10"/>
    <n v="0"/>
    <n v="0"/>
    <n v="0"/>
    <s v="ZLIN"/>
    <n v="10"/>
    <n v="0"/>
    <n v="0"/>
    <n v="0"/>
    <m/>
    <m/>
    <m/>
  </r>
  <r>
    <s v="120612001415-0"/>
    <x v="35"/>
    <m/>
    <s v="VENTILADOR EXTRACCION ATMOSFERAS PELIGROSAS"/>
    <s v="05.11.2012"/>
    <n v="1189042.5"/>
    <n v="723334.19"/>
    <s v="ZLIN"/>
    <n v="10"/>
    <n v="0"/>
    <n v="0"/>
    <n v="0"/>
    <s v="ZLIN"/>
    <n v="10"/>
    <n v="0"/>
    <n v="0"/>
    <n v="0"/>
    <m/>
    <m/>
    <m/>
  </r>
  <r>
    <s v="120612001416-0"/>
    <x v="35"/>
    <m/>
    <s v="MONITOR CCTV CONST. LIMON"/>
    <s v="10.12.2012"/>
    <n v="300000"/>
    <n v="180000"/>
    <s v="ZLIN"/>
    <n v="10"/>
    <n v="0"/>
    <n v="0"/>
    <n v="0"/>
    <s v="ZLIN"/>
    <n v="10"/>
    <n v="0"/>
    <n v="0"/>
    <n v="0"/>
    <m/>
    <m/>
    <m/>
  </r>
  <r>
    <s v="120612001417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18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19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20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21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22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23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24-0"/>
    <x v="35"/>
    <m/>
    <s v="CAMARA VIGILANCIA CCTV CONST. LIMON"/>
    <s v="10.12.2012"/>
    <n v="187500"/>
    <n v="112500"/>
    <s v="ZLIN"/>
    <n v="10"/>
    <n v="0"/>
    <n v="0"/>
    <n v="0"/>
    <s v="ZLIN"/>
    <n v="10"/>
    <n v="0"/>
    <n v="0"/>
    <n v="0"/>
    <m/>
    <m/>
    <m/>
  </r>
  <r>
    <s v="120612001425-0"/>
    <x v="35"/>
    <m/>
    <s v="MINIDOMO (LAB. CALIDAD LIMON)"/>
    <s v="21.12.2012"/>
    <n v="983766.29"/>
    <n v="467289.00000000006"/>
    <s v="ZLIN"/>
    <n v="15"/>
    <n v="0"/>
    <n v="0"/>
    <n v="0"/>
    <s v="ZLIN"/>
    <n v="10"/>
    <n v="0"/>
    <n v="0"/>
    <n v="0"/>
    <m/>
    <m/>
    <m/>
  </r>
  <r>
    <s v="120612001426-0"/>
    <x v="35"/>
    <m/>
    <s v="MINIDOMO (LAB. CALIDAD LIMON)"/>
    <s v="21.12.2012"/>
    <n v="983766.3"/>
    <n v="467289.00000000006"/>
    <s v="ZLIN"/>
    <n v="15"/>
    <n v="0"/>
    <n v="0"/>
    <n v="0"/>
    <s v="ZLIN"/>
    <n v="10"/>
    <n v="0"/>
    <n v="0"/>
    <n v="0"/>
    <m/>
    <m/>
    <m/>
  </r>
  <r>
    <s v="120612001427-0"/>
    <x v="35"/>
    <m/>
    <s v="TRAJE-MASCARA SANDBLASTING"/>
    <s v="21.08.2013"/>
    <n v="2311244.42"/>
    <n v="1232663.68"/>
    <s v="ZLIN"/>
    <n v="10"/>
    <n v="0"/>
    <n v="0"/>
    <n v="0"/>
    <s v="ZLIN"/>
    <n v="10"/>
    <n v="0"/>
    <n v="0"/>
    <n v="0"/>
    <m/>
    <m/>
    <m/>
  </r>
  <r>
    <s v="120612001428-0"/>
    <x v="35"/>
    <m/>
    <s v="TRAJE-MASCARA SANDBLASTING"/>
    <s v="21.08.2013"/>
    <n v="2311244.42"/>
    <n v="1232663.68"/>
    <s v="ZLIN"/>
    <n v="10"/>
    <n v="0"/>
    <n v="0"/>
    <n v="0"/>
    <s v="ZLIN"/>
    <n v="10"/>
    <n v="0"/>
    <n v="0"/>
    <n v="0"/>
    <m/>
    <m/>
    <m/>
  </r>
  <r>
    <s v="120612001429-0"/>
    <x v="35"/>
    <m/>
    <s v="TRAJE-MASCARA SANDBLASTING"/>
    <s v="21.08.2013"/>
    <n v="2311244.42"/>
    <n v="1232663.68"/>
    <s v="ZLIN"/>
    <n v="10"/>
    <n v="0"/>
    <n v="0"/>
    <n v="0"/>
    <s v="ZLIN"/>
    <n v="10"/>
    <n v="0"/>
    <n v="0"/>
    <n v="0"/>
    <m/>
    <m/>
    <m/>
  </r>
  <r>
    <s v="120612002130-0"/>
    <x v="35"/>
    <m/>
    <s v="Arnés de seguridad especiales para descenso"/>
    <s v="10.04.2013"/>
    <n v="217000"/>
    <n v="122966.67"/>
    <s v="ZLIN"/>
    <n v="10"/>
    <n v="0"/>
    <n v="0"/>
    <n v="0"/>
    <s v="ZLIN"/>
    <n v="10"/>
    <n v="0"/>
    <n v="0"/>
    <n v="0"/>
    <m/>
    <m/>
    <m/>
  </r>
  <r>
    <s v="120612002131-0"/>
    <x v="35"/>
    <m/>
    <s v="Arnés de seguridad especiales para descenso"/>
    <s v="10.04.2013"/>
    <n v="217000"/>
    <n v="122966.67"/>
    <s v="ZLIN"/>
    <n v="10"/>
    <n v="0"/>
    <n v="0"/>
    <n v="0"/>
    <s v="ZLIN"/>
    <n v="10"/>
    <n v="0"/>
    <n v="0"/>
    <n v="0"/>
    <m/>
    <m/>
    <m/>
  </r>
  <r>
    <s v="120612002132-0"/>
    <x v="35"/>
    <m/>
    <s v="Arnés de seguridad especiales para descenso"/>
    <s v="10.04.2013"/>
    <n v="217000"/>
    <n v="122966.67"/>
    <s v="ZLIN"/>
    <n v="10"/>
    <n v="0"/>
    <n v="0"/>
    <n v="0"/>
    <s v="ZLIN"/>
    <n v="10"/>
    <n v="0"/>
    <n v="0"/>
    <n v="0"/>
    <m/>
    <m/>
    <m/>
  </r>
  <r>
    <s v="120612002133-0"/>
    <x v="35"/>
    <m/>
    <s v="Arnés de seguridad especiales para descenso"/>
    <s v="10.04.2013"/>
    <n v="217000"/>
    <n v="122966.67"/>
    <s v="ZLIN"/>
    <n v="10"/>
    <n v="0"/>
    <n v="0"/>
    <n v="0"/>
    <s v="ZLIN"/>
    <n v="10"/>
    <n v="0"/>
    <n v="0"/>
    <n v="0"/>
    <m/>
    <m/>
    <m/>
  </r>
  <r>
    <s v="120612002134-0"/>
    <x v="35"/>
    <m/>
    <s v="Arnés de seguridad especiales para descenso"/>
    <s v="10.04.2013"/>
    <n v="217000"/>
    <n v="122966.67"/>
    <s v="ZLIN"/>
    <n v="10"/>
    <n v="0"/>
    <n v="0"/>
    <n v="0"/>
    <s v="ZLIN"/>
    <n v="10"/>
    <n v="0"/>
    <n v="0"/>
    <n v="0"/>
    <m/>
    <m/>
    <m/>
  </r>
  <r>
    <s v="120612002135-0"/>
    <x v="35"/>
    <m/>
    <s v="CAMARA"/>
    <s v="25.04.2013"/>
    <n v="2705526.57"/>
    <n v="1533131.7299999997"/>
    <s v="ZLIN"/>
    <n v="10"/>
    <n v="0"/>
    <n v="0"/>
    <n v="0"/>
    <s v="ZLIN"/>
    <n v="10"/>
    <n v="0"/>
    <n v="0"/>
    <n v="0"/>
    <m/>
    <m/>
    <m/>
  </r>
  <r>
    <s v="120612002136-0"/>
    <x v="35"/>
    <m/>
    <s v="CAMARA"/>
    <s v="25.04.2013"/>
    <n v="2555293.88"/>
    <n v="1447999.88"/>
    <s v="ZLIN"/>
    <n v="10"/>
    <n v="0"/>
    <n v="0"/>
    <n v="0"/>
    <s v="ZLIN"/>
    <n v="10"/>
    <n v="0"/>
    <n v="0"/>
    <n v="0"/>
    <m/>
    <m/>
    <m/>
  </r>
  <r>
    <s v="120612002137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38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39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0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1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2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3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4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5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6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7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8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49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0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1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2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3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4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5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6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7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8-0"/>
    <x v="35"/>
    <m/>
    <s v="CAMARA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59-0"/>
    <x v="35"/>
    <m/>
    <s v="ESTACION DE TRABAJO PARA GRABADORES CCTV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60-0"/>
    <x v="35"/>
    <m/>
    <s v="ESTACION DE TRABAJO PARA GRABADORES CCTV"/>
    <s v="25.04.2013"/>
    <n v="1954052.39"/>
    <n v="1107296.3599999999"/>
    <s v="ZLIN"/>
    <n v="10"/>
    <n v="0"/>
    <n v="0"/>
    <n v="0"/>
    <s v="ZLIN"/>
    <n v="10"/>
    <n v="0"/>
    <n v="0"/>
    <n v="0"/>
    <m/>
    <m/>
    <m/>
  </r>
  <r>
    <s v="120612002161-0"/>
    <x v="35"/>
    <m/>
    <s v="Traje de bombero aluminizado"/>
    <s v="30.05.2013"/>
    <n v="1299500"/>
    <n v="725554.17"/>
    <s v="ZLIN"/>
    <n v="10"/>
    <n v="0"/>
    <n v="0"/>
    <n v="0"/>
    <s v="ZLIN"/>
    <n v="10"/>
    <n v="0"/>
    <n v="0"/>
    <n v="0"/>
    <m/>
    <m/>
    <m/>
  </r>
  <r>
    <s v="120612002162-0"/>
    <x v="35"/>
    <m/>
    <s v="Traje de bombero aluminizado"/>
    <s v="30.05.2013"/>
    <n v="1299500"/>
    <n v="725554.17"/>
    <s v="ZLIN"/>
    <n v="10"/>
    <n v="0"/>
    <n v="0"/>
    <n v="0"/>
    <s v="ZLIN"/>
    <n v="10"/>
    <n v="0"/>
    <n v="0"/>
    <n v="0"/>
    <m/>
    <m/>
    <m/>
  </r>
  <r>
    <s v="120612002163-0"/>
    <x v="35"/>
    <m/>
    <s v="Traje de bombero aluminizado"/>
    <s v="30.05.2013"/>
    <n v="1299500"/>
    <n v="725554.17"/>
    <s v="ZLIN"/>
    <n v="10"/>
    <n v="0"/>
    <n v="0"/>
    <n v="0"/>
    <s v="ZLIN"/>
    <n v="10"/>
    <n v="0"/>
    <n v="0"/>
    <n v="0"/>
    <m/>
    <m/>
    <m/>
  </r>
  <r>
    <s v="120612002164-0"/>
    <x v="35"/>
    <m/>
    <s v="Traje de bombero aluminizado"/>
    <s v="30.05.2013"/>
    <n v="1299500"/>
    <n v="725554.17"/>
    <s v="ZLIN"/>
    <n v="10"/>
    <n v="0"/>
    <n v="0"/>
    <n v="0"/>
    <s v="ZLIN"/>
    <n v="10"/>
    <n v="0"/>
    <n v="0"/>
    <n v="0"/>
    <m/>
    <m/>
    <m/>
  </r>
  <r>
    <s v="120612002165-0"/>
    <x v="35"/>
    <m/>
    <s v="EQUIPO SEGURIDAD INDUSTRIAL"/>
    <s v="31.03.2013"/>
    <n v="14989146"/>
    <n v="8618758.9499999993"/>
    <s v="ZLIN"/>
    <n v="10"/>
    <n v="0"/>
    <n v="0"/>
    <n v="0"/>
    <s v="ZLIN"/>
    <n v="10"/>
    <n v="0"/>
    <n v="0"/>
    <n v="0"/>
    <m/>
    <m/>
    <m/>
  </r>
  <r>
    <s v="120612002166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67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68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69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0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1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2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3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4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5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6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7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8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79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0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1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2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3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4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5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6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7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8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89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0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1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2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3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4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5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6-0"/>
    <x v="35"/>
    <m/>
    <s v="CHALECO ANTIBALAS (INTERNO)"/>
    <s v="06.08.2013"/>
    <n v="459684"/>
    <n v="245164.79999999999"/>
    <s v="ZLIN"/>
    <n v="10"/>
    <n v="0"/>
    <n v="0"/>
    <n v="0"/>
    <s v="ZLIN"/>
    <n v="10"/>
    <n v="0"/>
    <n v="0"/>
    <n v="0"/>
    <m/>
    <m/>
    <m/>
  </r>
  <r>
    <s v="12061200219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19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5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6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0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5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6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1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5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6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2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5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3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6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4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5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6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7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5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1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2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3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4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5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6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8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69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270-0"/>
    <x v="35"/>
    <m/>
    <s v="CHALECO ANTIBALAS (EXTERNO)"/>
    <s v="06.08.2013"/>
    <n v="623127.19999999995"/>
    <n v="332334.50999999995"/>
    <s v="ZLIN"/>
    <n v="10"/>
    <n v="0"/>
    <n v="0"/>
    <n v="0"/>
    <s v="ZLIN"/>
    <n v="10"/>
    <n v="0"/>
    <n v="0"/>
    <n v="0"/>
    <m/>
    <m/>
    <m/>
  </r>
  <r>
    <s v="120612002310-0"/>
    <x v="35"/>
    <m/>
    <s v="CAMARA FIJA DE 1.2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1-0"/>
    <x v="35"/>
    <m/>
    <s v="CAMARA FIJA DE 1.2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2-0"/>
    <x v="35"/>
    <m/>
    <s v="CAMARA FIJA DE 1.2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3-0"/>
    <x v="35"/>
    <m/>
    <s v="CAMARA FIJA DE 1.2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4-0"/>
    <x v="35"/>
    <m/>
    <s v="Cámaras La Garita Barranca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5-0"/>
    <x v="35"/>
    <m/>
    <s v="Cámaras La Garita Barranca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6-0"/>
    <x v="35"/>
    <m/>
    <s v="Cámaras La Garita Barranca"/>
    <s v="06.08.2013"/>
    <n v="4683337.2699999996"/>
    <n v="2497779.8899999997"/>
    <s v="ZLIN"/>
    <n v="10"/>
    <n v="0"/>
    <n v="0"/>
    <n v="0"/>
    <s v="ZLIN"/>
    <n v="10"/>
    <n v="0"/>
    <n v="0"/>
    <n v="0"/>
    <m/>
    <m/>
    <m/>
  </r>
  <r>
    <s v="120612002317-0"/>
    <x v="35"/>
    <m/>
    <s v="Cámaras La Garita Barranca"/>
    <s v="06.08.2013"/>
    <n v="4683342.28"/>
    <n v="2497782.56"/>
    <s v="ZLIN"/>
    <n v="10"/>
    <n v="0"/>
    <n v="0"/>
    <n v="0"/>
    <s v="ZLIN"/>
    <n v="10"/>
    <n v="0"/>
    <n v="0"/>
    <n v="0"/>
    <m/>
    <m/>
    <m/>
  </r>
  <r>
    <s v="120612002318-0"/>
    <x v="35"/>
    <m/>
    <s v="CAMARA FIJA 1.3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19-0"/>
    <x v="35"/>
    <m/>
    <s v="CAMARA FIJA 1.3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20-0"/>
    <x v="35"/>
    <m/>
    <s v="CAMARA FIJA 1.3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21-0"/>
    <x v="35"/>
    <m/>
    <s v="CAMARA FIJA 1.3"/>
    <s v="25.04.2013"/>
    <n v="2896307.14"/>
    <n v="1641240.7100000002"/>
    <s v="ZLIN"/>
    <n v="10"/>
    <n v="0"/>
    <n v="0"/>
    <n v="0"/>
    <s v="ZLIN"/>
    <n v="10"/>
    <n v="0"/>
    <n v="0"/>
    <n v="0"/>
    <m/>
    <m/>
    <m/>
  </r>
  <r>
    <s v="120612002322-0"/>
    <x v="35"/>
    <m/>
    <s v="CAMARA FIJA 3.1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23-0"/>
    <x v="35"/>
    <m/>
    <s v="CAMARA FIJA 3.1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24-0"/>
    <x v="35"/>
    <m/>
    <s v="CAMARA FIJA 3.1"/>
    <s v="25.04.2013"/>
    <n v="3331743.35"/>
    <n v="1887987.9000000001"/>
    <s v="ZLIN"/>
    <n v="10"/>
    <n v="0"/>
    <n v="0"/>
    <n v="0"/>
    <s v="ZLIN"/>
    <n v="10"/>
    <n v="0"/>
    <n v="0"/>
    <n v="0"/>
    <m/>
    <m/>
    <m/>
  </r>
  <r>
    <s v="120612002325-0"/>
    <x v="35"/>
    <m/>
    <s v="CAMARA FIJA 3.1"/>
    <s v="25.04.2013"/>
    <n v="2905013.16"/>
    <n v="1646174.1300000001"/>
    <s v="ZLIN"/>
    <n v="10"/>
    <n v="0"/>
    <n v="0"/>
    <n v="0"/>
    <s v="ZLIN"/>
    <n v="10"/>
    <n v="0"/>
    <n v="0"/>
    <n v="0"/>
    <m/>
    <m/>
    <m/>
  </r>
  <r>
    <s v="120612002326-0"/>
    <x v="35"/>
    <m/>
    <s v="CAMARA PTZ (DOMO)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27-0"/>
    <x v="35"/>
    <m/>
    <s v="CAMARA PTZ (DOMO)"/>
    <s v="25.04.2013"/>
    <n v="3331758.39"/>
    <n v="1887996.4300000002"/>
    <s v="ZLIN"/>
    <n v="10"/>
    <n v="0"/>
    <n v="0"/>
    <n v="0"/>
    <s v="ZLIN"/>
    <n v="10"/>
    <n v="0"/>
    <n v="0"/>
    <n v="0"/>
    <m/>
    <m/>
    <m/>
  </r>
  <r>
    <s v="120612002328-0"/>
    <x v="35"/>
    <m/>
    <s v="CAMARA PTZ (DOMO)"/>
    <s v="25.04.2013"/>
    <n v="2896307.14"/>
    <n v="1641240.7100000002"/>
    <s v="ZLIN"/>
    <n v="10"/>
    <n v="0"/>
    <n v="0"/>
    <n v="0"/>
    <s v="ZLIN"/>
    <n v="10"/>
    <n v="0"/>
    <n v="0"/>
    <n v="0"/>
    <m/>
    <m/>
    <m/>
  </r>
  <r>
    <s v="120612002329-0"/>
    <x v="35"/>
    <m/>
    <s v="CALIBRADOR DE CAUDAL DE AIRE"/>
    <s v="01.07.2013"/>
    <n v="1279998.46"/>
    <n v="540749.90999999992"/>
    <s v="ZLIN"/>
    <n v="15"/>
    <n v="0"/>
    <n v="0"/>
    <n v="0"/>
    <s v="ZLIN"/>
    <n v="10"/>
    <n v="0"/>
    <n v="0"/>
    <n v="0"/>
    <m/>
    <m/>
    <m/>
  </r>
  <r>
    <s v="120612002335-0"/>
    <x v="35"/>
    <m/>
    <s v="MONITOR DE ATMOSFERA PELIGROSA"/>
    <s v="16.12.2013"/>
    <n v="4597000"/>
    <n v="2298500"/>
    <s v="ZLIN"/>
    <n v="10"/>
    <n v="0"/>
    <n v="0"/>
    <n v="0"/>
    <s v="ZLIN"/>
    <n v="10"/>
    <n v="0"/>
    <n v="0"/>
    <n v="0"/>
    <m/>
    <m/>
    <m/>
  </r>
  <r>
    <s v="120612002336-0"/>
    <x v="35"/>
    <m/>
    <s v="MONITOR DE ATMOSFERA PELIGROSA"/>
    <s v="16.12.2013"/>
    <n v="4597000"/>
    <n v="2298500"/>
    <s v="ZLIN"/>
    <n v="10"/>
    <n v="0"/>
    <n v="0"/>
    <n v="0"/>
    <s v="ZLIN"/>
    <n v="10"/>
    <n v="0"/>
    <n v="0"/>
    <n v="0"/>
    <m/>
    <m/>
    <m/>
  </r>
  <r>
    <s v="120612002337-0"/>
    <x v="35"/>
    <m/>
    <s v="BOMBA MONITOREO GASES CON TUBOS"/>
    <s v="16.12.2013"/>
    <n v="3798000"/>
    <n v="1899000"/>
    <s v="ZLIN"/>
    <n v="10"/>
    <n v="0"/>
    <n v="0"/>
    <n v="0"/>
    <s v="ZLIN"/>
    <n v="10"/>
    <n v="0"/>
    <n v="0"/>
    <n v="0"/>
    <m/>
    <m/>
    <m/>
  </r>
  <r>
    <s v="120612002338-0"/>
    <x v="35"/>
    <m/>
    <s v="BOMBA MONITOREO GASES CON TUBOS"/>
    <s v="16.12.2013"/>
    <n v="3798000"/>
    <n v="1899000"/>
    <s v="ZLIN"/>
    <n v="10"/>
    <n v="0"/>
    <n v="0"/>
    <n v="0"/>
    <s v="ZLIN"/>
    <n v="10"/>
    <n v="0"/>
    <n v="0"/>
    <n v="0"/>
    <m/>
    <m/>
    <m/>
  </r>
  <r>
    <s v="120612002339-0"/>
    <x v="35"/>
    <m/>
    <s v="SONOMETRO BANDAS DE OCTAVA"/>
    <s v="22.11.2013"/>
    <n v="3503000"/>
    <n v="1373891.67"/>
    <s v="ZLIN"/>
    <n v="15"/>
    <n v="0"/>
    <n v="0"/>
    <n v="0"/>
    <s v="ZLIN"/>
    <n v="10"/>
    <n v="0"/>
    <n v="0"/>
    <n v="0"/>
    <m/>
    <m/>
    <m/>
  </r>
  <r>
    <s v="120612002340-0"/>
    <x v="35"/>
    <m/>
    <s v="MEDIDOR DE ESTRES TERMICO"/>
    <s v="22.11.2013"/>
    <n v="3672500"/>
    <n v="1440370.2999999998"/>
    <s v="ZLIN"/>
    <n v="15"/>
    <n v="0"/>
    <n v="0"/>
    <n v="0"/>
    <s v="ZLIN"/>
    <n v="10"/>
    <n v="0"/>
    <n v="0"/>
    <n v="0"/>
    <m/>
    <m/>
    <m/>
  </r>
  <r>
    <s v="120612002341-0"/>
    <x v="35"/>
    <m/>
    <s v="MONITOR RADIACIONES IONIZANTES"/>
    <s v="22.11.2013"/>
    <n v="1039600"/>
    <n v="528463.33000000007"/>
    <s v="ZLIN"/>
    <n v="10"/>
    <n v="0"/>
    <n v="0"/>
    <n v="0"/>
    <s v="ZLIN"/>
    <n v="10"/>
    <n v="0"/>
    <n v="0"/>
    <n v="0"/>
    <m/>
    <m/>
    <m/>
  </r>
  <r>
    <s v="120612002342-0"/>
    <x v="35"/>
    <m/>
    <s v="ANEMOMETRO DIGITAL"/>
    <s v="20.12.2013"/>
    <n v="990874.34"/>
    <n v="381105.5"/>
    <s v="ZLIN"/>
    <n v="15"/>
    <n v="0"/>
    <n v="0"/>
    <n v="0"/>
    <s v="ZLIN"/>
    <n v="10"/>
    <n v="0"/>
    <n v="0"/>
    <n v="0"/>
    <m/>
    <m/>
    <m/>
  </r>
  <r>
    <s v="120612002343-0"/>
    <x v="35"/>
    <m/>
    <s v="LUXOMETRO"/>
    <s v="22.11.2013"/>
    <n v="734500"/>
    <n v="288074.05"/>
    <s v="ZLIN"/>
    <n v="15"/>
    <n v="0"/>
    <n v="0"/>
    <n v="0"/>
    <s v="ZLIN"/>
    <n v="10"/>
    <n v="0"/>
    <n v="0"/>
    <n v="0"/>
    <m/>
    <m/>
    <m/>
  </r>
  <r>
    <s v="120612002344-0"/>
    <x v="35"/>
    <m/>
    <s v="CALIBRADOR CAUDAL BOMBAS MUESTREO"/>
    <s v="22.11.2013"/>
    <n v="6723500"/>
    <n v="2636985.61"/>
    <s v="ZLIN"/>
    <n v="15"/>
    <n v="0"/>
    <n v="0"/>
    <n v="0"/>
    <s v="ZLIN"/>
    <n v="10"/>
    <n v="0"/>
    <n v="0"/>
    <n v="0"/>
    <m/>
    <m/>
    <m/>
  </r>
  <r>
    <s v="120612002345-0"/>
    <x v="35"/>
    <m/>
    <s v="MONITOR GASES ATMOSFERA PELIGROSA LEL, H2S"/>
    <s v="16.12.2013"/>
    <n v="3097000"/>
    <n v="1548500"/>
    <s v="ZLIN"/>
    <n v="10"/>
    <n v="0"/>
    <n v="0"/>
    <n v="0"/>
    <s v="ZLIN"/>
    <n v="10"/>
    <n v="0"/>
    <n v="0"/>
    <n v="0"/>
    <m/>
    <m/>
    <m/>
  </r>
  <r>
    <s v="120612002346-0"/>
    <x v="35"/>
    <m/>
    <s v="MONITOR GASES ATMOSFERA PELIGROSA LEL, H2S"/>
    <s v="16.12.2013"/>
    <n v="3097000"/>
    <n v="1548500"/>
    <s v="ZLIN"/>
    <n v="10"/>
    <n v="0"/>
    <n v="0"/>
    <n v="0"/>
    <s v="ZLIN"/>
    <n v="10"/>
    <n v="0"/>
    <n v="0"/>
    <n v="0"/>
    <m/>
    <m/>
    <m/>
  </r>
  <r>
    <s v="120612002347-0"/>
    <x v="35"/>
    <m/>
    <s v="MONITOR GASES ATMOSFERA PELIGROSA LEL, H2S"/>
    <s v="16.12.2013"/>
    <n v="3097000"/>
    <n v="1548500"/>
    <s v="ZLIN"/>
    <n v="10"/>
    <n v="0"/>
    <n v="0"/>
    <n v="0"/>
    <s v="ZLIN"/>
    <n v="10"/>
    <n v="0"/>
    <n v="0"/>
    <n v="0"/>
    <m/>
    <m/>
    <m/>
  </r>
  <r>
    <s v="120612002348-0"/>
    <x v="35"/>
    <m/>
    <s v="MONITOR GASES ATMOSFERA PELIGROSA LEL, H2S"/>
    <s v="16.12.2013"/>
    <n v="3097000"/>
    <n v="1548500"/>
    <s v="ZLIN"/>
    <n v="10"/>
    <n v="0"/>
    <n v="0"/>
    <n v="0"/>
    <s v="ZLIN"/>
    <n v="10"/>
    <n v="0"/>
    <n v="0"/>
    <n v="0"/>
    <m/>
    <m/>
    <m/>
  </r>
  <r>
    <s v="120612002349-0"/>
    <x v="35"/>
    <m/>
    <s v="MONITOR GASES PERSONAL ATMOSFERA PELIGROSA"/>
    <s v="16.12.2013"/>
    <n v="649000"/>
    <n v="324500"/>
    <s v="ZLIN"/>
    <n v="10"/>
    <n v="0"/>
    <n v="0"/>
    <n v="0"/>
    <s v="ZLIN"/>
    <n v="10"/>
    <n v="0"/>
    <n v="0"/>
    <n v="0"/>
    <m/>
    <m/>
    <m/>
  </r>
  <r>
    <s v="120612002350-0"/>
    <x v="35"/>
    <m/>
    <s v="MONITOR GASES PERSONAL ATMOSFERA PELIGROSA"/>
    <s v="16.12.2013"/>
    <n v="649000"/>
    <n v="324500"/>
    <s v="ZLIN"/>
    <n v="10"/>
    <n v="0"/>
    <n v="0"/>
    <n v="0"/>
    <s v="ZLIN"/>
    <n v="10"/>
    <n v="0"/>
    <n v="0"/>
    <n v="0"/>
    <m/>
    <m/>
    <m/>
  </r>
  <r>
    <s v="120612002351-0"/>
    <x v="35"/>
    <m/>
    <s v="MONITOR GASES PERSONAL ATMOSFERA PELIGROSA"/>
    <s v="16.12.2013"/>
    <n v="649000"/>
    <n v="324500"/>
    <s v="ZLIN"/>
    <n v="10"/>
    <n v="0"/>
    <n v="0"/>
    <n v="0"/>
    <s v="ZLIN"/>
    <n v="10"/>
    <n v="0"/>
    <n v="0"/>
    <n v="0"/>
    <m/>
    <m/>
    <m/>
  </r>
  <r>
    <s v="120612002352-0"/>
    <x v="35"/>
    <m/>
    <s v="MONITOR GASES PERSONAL ATMOSFERA PELIGROSA"/>
    <s v="16.12.2013"/>
    <n v="648999.97"/>
    <n v="324500"/>
    <s v="ZLIN"/>
    <n v="10"/>
    <n v="0"/>
    <n v="0"/>
    <n v="0"/>
    <s v="ZLIN"/>
    <n v="10"/>
    <n v="0"/>
    <n v="0"/>
    <n v="0"/>
    <m/>
    <m/>
    <m/>
  </r>
  <r>
    <s v="120612002353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54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55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56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57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58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59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0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1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2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3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4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5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6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7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8-0"/>
    <x v="35"/>
    <m/>
    <s v="TRAJE DE BOMBERO (CASCO,GUANTES,BOTAS, CAPUCHA) )"/>
    <s v="31.10.2013"/>
    <n v="2425914.63"/>
    <n v="1253389.22"/>
    <s v="ZLIN"/>
    <n v="10"/>
    <n v="0"/>
    <n v="0"/>
    <n v="0"/>
    <s v="ZLIN"/>
    <n v="10"/>
    <n v="0"/>
    <n v="0"/>
    <n v="0"/>
    <m/>
    <m/>
    <m/>
  </r>
  <r>
    <s v="120612002369-0"/>
    <x v="35"/>
    <m/>
    <s v="TRAJE DE BOMBERO (CASCO,GUANTES,BOTAS, CAPUCHA) )"/>
    <s v="31.10.2013"/>
    <n v="2425934.65"/>
    <n v="1253399.5699999998"/>
    <s v="ZLIN"/>
    <n v="10"/>
    <n v="0"/>
    <n v="0"/>
    <n v="0"/>
    <s v="ZLIN"/>
    <n v="10"/>
    <n v="0"/>
    <n v="0"/>
    <n v="0"/>
    <m/>
    <m/>
    <m/>
  </r>
  <r>
    <s v="120612002370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1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2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3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4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5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6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7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8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79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0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1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2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3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4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5-0"/>
    <x v="35"/>
    <m/>
    <s v="TRAJE DE BOMBERO (CASCO,GUANTES,BOTAS, CAPUCHA) )"/>
    <s v="31.10.2013"/>
    <n v="1214567.28"/>
    <n v="627526.44000000006"/>
    <s v="ZLIN"/>
    <n v="10"/>
    <n v="0"/>
    <n v="0"/>
    <n v="0"/>
    <s v="ZLIN"/>
    <n v="10"/>
    <n v="0"/>
    <n v="0"/>
    <n v="0"/>
    <m/>
    <m/>
    <m/>
  </r>
  <r>
    <s v="120612002386-0"/>
    <x v="35"/>
    <m/>
    <s v="TRAJE DE BOMBERO (CASCO,GUANTES,BOTAS, CAPUCHA) )"/>
    <s v="31.10.2013"/>
    <n v="1214607.42"/>
    <n v="627547.15999999992"/>
    <s v="ZLIN"/>
    <n v="10"/>
    <n v="0"/>
    <n v="0"/>
    <n v="0"/>
    <s v="ZLIN"/>
    <n v="10"/>
    <n v="0"/>
    <n v="0"/>
    <n v="0"/>
    <m/>
    <m/>
    <m/>
  </r>
  <r>
    <s v="120612002387-0"/>
    <x v="35"/>
    <m/>
    <s v="ALARMA (PLANTEL LA GARITA)"/>
    <s v="30.04.2013"/>
    <n v="53361544.32"/>
    <n v="30238208.440000001"/>
    <s v="ZLIN"/>
    <n v="10"/>
    <n v="0"/>
    <n v="0"/>
    <n v="0"/>
    <s v="ZLIN"/>
    <n v="10"/>
    <n v="0"/>
    <n v="0"/>
    <n v="0"/>
    <m/>
    <m/>
    <m/>
  </r>
  <r>
    <s v="120612002388-0"/>
    <x v="35"/>
    <m/>
    <s v="DOSIFICADOR DE ESPUMA"/>
    <s v="30.04.2013"/>
    <n v="99811556.760000005"/>
    <n v="44420638.770000003"/>
    <s v="ZLIN"/>
    <n v="15"/>
    <n v="0"/>
    <n v="0"/>
    <n v="0"/>
    <s v="ZLIN"/>
    <n v="10"/>
    <n v="0"/>
    <n v="0"/>
    <n v="0"/>
    <m/>
    <m/>
    <m/>
  </r>
  <r>
    <s v="120612002389-0"/>
    <x v="35"/>
    <m/>
    <s v="DOSIFICADOR DE ESPUMA"/>
    <s v="30.04.2013"/>
    <n v="99811556.760000005"/>
    <n v="44420638.770000003"/>
    <s v="ZLIN"/>
    <n v="15"/>
    <n v="0"/>
    <n v="0"/>
    <n v="0"/>
    <s v="ZLIN"/>
    <n v="10"/>
    <n v="0"/>
    <n v="0"/>
    <n v="0"/>
    <m/>
    <m/>
    <m/>
  </r>
  <r>
    <s v="120612002390-0"/>
    <x v="35"/>
    <m/>
    <s v="DOSIFICADOR DE ESPUMA"/>
    <s v="30.04.2013"/>
    <n v="99811556.760000005"/>
    <n v="44420638.770000003"/>
    <s v="ZLIN"/>
    <n v="15"/>
    <n v="0"/>
    <n v="0"/>
    <n v="0"/>
    <s v="ZLIN"/>
    <n v="10"/>
    <n v="0"/>
    <n v="0"/>
    <n v="0"/>
    <m/>
    <m/>
    <m/>
  </r>
  <r>
    <s v="120612002391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2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3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4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5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6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7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8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399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400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401-0"/>
    <x v="35"/>
    <m/>
    <s v="CARRETA EXTINTORA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402-0"/>
    <x v="35"/>
    <m/>
    <s v="CARRETAS EXTINTORAS POLVO QUIMI.125 LB"/>
    <s v="14.08.2013"/>
    <n v="1421267.07"/>
    <n v="589701.17000000004"/>
    <s v="ZLIN"/>
    <n v="15"/>
    <n v="0"/>
    <n v="0"/>
    <n v="0"/>
    <s v="ZLIN"/>
    <n v="10"/>
    <n v="0"/>
    <n v="0"/>
    <n v="0"/>
    <m/>
    <m/>
    <m/>
  </r>
  <r>
    <s v="120612002403-0"/>
    <x v="35"/>
    <m/>
    <s v="CARRETA EXTINTORA POLVO QUIMI.125 LB"/>
    <s v="14.08.2013"/>
    <n v="1421272.07"/>
    <n v="589703.24000000011"/>
    <s v="ZLIN"/>
    <n v="15"/>
    <n v="0"/>
    <n v="0"/>
    <n v="0"/>
    <s v="ZLIN"/>
    <n v="10"/>
    <n v="0"/>
    <n v="0"/>
    <n v="0"/>
    <m/>
    <m/>
    <m/>
  </r>
  <r>
    <s v="120612002404-0"/>
    <x v="35"/>
    <m/>
    <s v="CARRETA EXTINTORAS POLVO QUIMI.300 LBRAS"/>
    <s v="03.09.2013"/>
    <n v="2333556.31"/>
    <n v="950581.03"/>
    <s v="ZLIN"/>
    <n v="15"/>
    <n v="0"/>
    <n v="0"/>
    <n v="0"/>
    <s v="ZLIN"/>
    <n v="10"/>
    <n v="0"/>
    <n v="0"/>
    <n v="0"/>
    <m/>
    <m/>
    <m/>
  </r>
  <r>
    <s v="120612002405-0"/>
    <x v="35"/>
    <m/>
    <s v="CARRETA EXTINTORA POLVO QUIMI.300 LBRAS"/>
    <s v="03.09.2013"/>
    <n v="2333556.31"/>
    <n v="950581.03"/>
    <s v="ZLIN"/>
    <n v="15"/>
    <n v="0"/>
    <n v="0"/>
    <n v="0"/>
    <s v="ZLIN"/>
    <n v="10"/>
    <n v="0"/>
    <n v="0"/>
    <n v="0"/>
    <m/>
    <m/>
    <m/>
  </r>
  <r>
    <s v="120612002406-0"/>
    <x v="35"/>
    <m/>
    <s v="DETECTOR DE METALES ELECTRONICO (AEJSM)"/>
    <s v="30.04.2013"/>
    <n v="1786830.54"/>
    <n v="795220.08000000007"/>
    <s v="ZLIN"/>
    <n v="15"/>
    <n v="0"/>
    <n v="0"/>
    <n v="0"/>
    <s v="ZLIN"/>
    <n v="10"/>
    <n v="0"/>
    <n v="0"/>
    <n v="0"/>
    <m/>
    <m/>
    <m/>
  </r>
  <r>
    <s v="120612002407-0"/>
    <x v="35"/>
    <m/>
    <s v="SISTEMA DE PAROS DE EMERGENCIA (AEJSM)"/>
    <s v="30.04.2013"/>
    <n v="58732714.030000001"/>
    <n v="33281871.280000001"/>
    <s v="ZLIN"/>
    <n v="10"/>
    <n v="0"/>
    <n v="0"/>
    <n v="0"/>
    <s v="ZLIN"/>
    <n v="10"/>
    <n v="0"/>
    <n v="0"/>
    <n v="0"/>
    <m/>
    <m/>
    <m/>
  </r>
  <r>
    <s v="120612002408-0"/>
    <x v="35"/>
    <m/>
    <s v="CIRCUITO CERRADO DE TELEVISION (AEJSM)"/>
    <s v="30.04.2013"/>
    <n v="13854854.48"/>
    <n v="7851084.2200000007"/>
    <s v="ZLIN"/>
    <n v="10"/>
    <n v="0"/>
    <n v="0"/>
    <n v="0"/>
    <s v="ZLIN"/>
    <n v="10"/>
    <n v="0"/>
    <n v="0"/>
    <n v="0"/>
    <m/>
    <m/>
    <m/>
  </r>
  <r>
    <s v="120612002408-1"/>
    <x v="35"/>
    <m/>
    <s v="CAMARA CIRCUITO CERRADO DE TELEVISION (AEJSM)"/>
    <s v="30.04.2013"/>
    <n v="2141188.2599999998"/>
    <n v="1213340.0199999998"/>
    <s v="ZLIN"/>
    <n v="10"/>
    <n v="0"/>
    <n v="0"/>
    <n v="0"/>
    <s v="ZLIN"/>
    <n v="10"/>
    <n v="0"/>
    <n v="0"/>
    <n v="0"/>
    <m/>
    <m/>
    <m/>
  </r>
  <r>
    <s v="120612002408-2"/>
    <x v="35"/>
    <m/>
    <s v="CAMARA CIRCUITO CERRADO DE TELEVISION (AEJSM)"/>
    <s v="30.04.2013"/>
    <n v="2141188.2599999998"/>
    <n v="1213340.0199999998"/>
    <s v="ZLIN"/>
    <n v="10"/>
    <n v="0"/>
    <n v="0"/>
    <n v="0"/>
    <s v="ZLIN"/>
    <n v="10"/>
    <n v="0"/>
    <n v="0"/>
    <n v="0"/>
    <m/>
    <m/>
    <m/>
  </r>
  <r>
    <s v="120612002408-3"/>
    <x v="35"/>
    <m/>
    <s v="CAMARA CIRCUITO CERRADO DE TELEVISION (AEJSM)"/>
    <s v="30.04.2013"/>
    <n v="2141188.2599999998"/>
    <n v="1213340.0199999998"/>
    <s v="ZLIN"/>
    <n v="10"/>
    <n v="0"/>
    <n v="0"/>
    <n v="0"/>
    <s v="ZLIN"/>
    <n v="10"/>
    <n v="0"/>
    <n v="0"/>
    <n v="0"/>
    <m/>
    <m/>
    <m/>
  </r>
  <r>
    <s v="120612002408-4"/>
    <x v="35"/>
    <m/>
    <s v="CAMARA CIRCUITO CERRADO DE TELEVISION (AEJSM)"/>
    <s v="30.04.2013"/>
    <n v="2141188.2599999998"/>
    <n v="1213340.0199999998"/>
    <s v="ZLIN"/>
    <n v="10"/>
    <n v="0"/>
    <n v="0"/>
    <n v="0"/>
    <s v="ZLIN"/>
    <n v="10"/>
    <n v="0"/>
    <n v="0"/>
    <n v="0"/>
    <m/>
    <m/>
    <m/>
  </r>
  <r>
    <s v="120612002408-5"/>
    <x v="35"/>
    <m/>
    <s v="CAMARA CIRCUITO CERRADO DE TELEVISION (AEJSM)"/>
    <s v="30.04.2013"/>
    <n v="2141188.2799999998"/>
    <n v="1213340.0399999998"/>
    <s v="ZLIN"/>
    <n v="10"/>
    <n v="0"/>
    <n v="0"/>
    <n v="0"/>
    <s v="ZLIN"/>
    <n v="10"/>
    <n v="0"/>
    <n v="0"/>
    <n v="0"/>
    <m/>
    <m/>
    <m/>
  </r>
  <r>
    <s v="120612002408-6"/>
    <x v="35"/>
    <m/>
    <s v="CAMARA CIRCUITO CERRADO DE TELEVISION (AEJSM)"/>
    <s v="30.04.2013"/>
    <n v="12298656.15"/>
    <n v="6969238.4900000002"/>
    <s v="ZLIN"/>
    <n v="10"/>
    <n v="0"/>
    <n v="0"/>
    <n v="0"/>
    <s v="ZLIN"/>
    <n v="10"/>
    <n v="0"/>
    <n v="0"/>
    <n v="0"/>
    <m/>
    <m/>
    <m/>
  </r>
  <r>
    <s v="120612002408-7"/>
    <x v="35"/>
    <m/>
    <s v="CAMARA CIRCUITO CERRADO DE TELEVISION (AEJSM)"/>
    <s v="30.04.2013"/>
    <n v="2141188.2599999998"/>
    <n v="1213340.0199999998"/>
    <s v="ZLIN"/>
    <n v="10"/>
    <n v="0"/>
    <n v="0"/>
    <n v="0"/>
    <s v="ZLIN"/>
    <n v="10"/>
    <n v="0"/>
    <n v="0"/>
    <n v="0"/>
    <m/>
    <m/>
    <m/>
  </r>
  <r>
    <s v="120612002409-0"/>
    <x v="35"/>
    <m/>
    <s v="SISTEMA CONTRA INCENDIO AJSM"/>
    <s v="30.04.2013"/>
    <n v="98556998.349999994"/>
    <n v="38791023.709999993"/>
    <s v="ZLIN"/>
    <n v="20"/>
    <n v="0"/>
    <n v="0"/>
    <n v="0"/>
    <s v="ZLIN"/>
    <n v="10"/>
    <n v="0"/>
    <n v="0"/>
    <n v="0"/>
    <m/>
    <m/>
    <m/>
  </r>
  <r>
    <s v="120612002409-1"/>
    <x v="35"/>
    <m/>
    <s v="BOMBA SECUNDARIA"/>
    <s v="30.04.2013"/>
    <n v="41894456.509999998"/>
    <n v="23740192.02"/>
    <s v="ZLIN"/>
    <n v="10"/>
    <n v="0"/>
    <n v="0"/>
    <n v="0"/>
    <s v="ZLIN"/>
    <n v="10"/>
    <n v="0"/>
    <n v="0"/>
    <n v="0"/>
    <m/>
    <m/>
    <m/>
  </r>
  <r>
    <s v="120612002409-2"/>
    <x v="35"/>
    <m/>
    <s v="BOMBA JOKEY"/>
    <s v="30.04.2013"/>
    <n v="10473612.73"/>
    <n v="5935047.2100000009"/>
    <s v="ZLIN"/>
    <n v="10"/>
    <n v="0"/>
    <n v="0"/>
    <n v="0"/>
    <s v="ZLIN"/>
    <n v="10"/>
    <n v="0"/>
    <n v="0"/>
    <n v="0"/>
    <m/>
    <m/>
    <m/>
  </r>
  <r>
    <s v="120612002409-3"/>
    <x v="35"/>
    <m/>
    <s v="PANEL DE CONTROL FT-1100 (AEJSM)"/>
    <s v="30.04.2013"/>
    <n v="3042579.66"/>
    <n v="1354085.0000000002"/>
    <s v="ZLIN"/>
    <n v="15"/>
    <n v="0"/>
    <n v="0"/>
    <n v="0"/>
    <s v="ZLIN"/>
    <n v="10"/>
    <n v="0"/>
    <n v="0"/>
    <n v="0"/>
    <m/>
    <m/>
    <m/>
  </r>
  <r>
    <s v="120612002409-4"/>
    <x v="35"/>
    <m/>
    <s v="PANEL ALARMAS INCENDIO EDIFICIO PRINCiIPAL"/>
    <s v="30.04.2013"/>
    <n v="3042579.66"/>
    <n v="1354085.0000000002"/>
    <s v="ZLIN"/>
    <n v="15"/>
    <n v="0"/>
    <n v="0"/>
    <n v="0"/>
    <s v="ZLIN"/>
    <n v="10"/>
    <n v="0"/>
    <n v="0"/>
    <n v="0"/>
    <m/>
    <m/>
    <m/>
  </r>
  <r>
    <s v="120612002409-5"/>
    <x v="35"/>
    <m/>
    <s v="PANEL ACTIV. VALVULAS DE DILUVIO EDIF. PRINC."/>
    <s v="30.04.2013"/>
    <n v="2924940.34"/>
    <n v="1657466.19"/>
    <s v="ZLIN"/>
    <n v="10"/>
    <n v="0"/>
    <n v="0"/>
    <n v="0"/>
    <s v="ZLIN"/>
    <n v="10"/>
    <n v="0"/>
    <n v="0"/>
    <n v="0"/>
    <m/>
    <m/>
    <m/>
  </r>
  <r>
    <s v="120612002409-6"/>
    <x v="35"/>
    <m/>
    <s v="PANEL ALARMAS INCENDIO CASETA GUARDAS 1"/>
    <s v="30.04.2013"/>
    <n v="3011565.1"/>
    <n v="1340282.1200000001"/>
    <s v="ZLIN"/>
    <n v="15"/>
    <n v="0"/>
    <n v="0"/>
    <n v="0"/>
    <s v="ZLIN"/>
    <n v="10"/>
    <n v="0"/>
    <n v="0"/>
    <n v="0"/>
    <m/>
    <m/>
    <m/>
  </r>
  <r>
    <s v="120612002409-7"/>
    <x v="35"/>
    <m/>
    <s v="PANEL ALARMAS DE INCENDIO TALLERES Y BODEGAS"/>
    <s v="30.04.2013"/>
    <n v="3042579.66"/>
    <n v="1354085.0000000002"/>
    <s v="ZLIN"/>
    <n v="15"/>
    <n v="0"/>
    <n v="0"/>
    <n v="0"/>
    <s v="ZLIN"/>
    <n v="10"/>
    <n v="0"/>
    <n v="0"/>
    <n v="0"/>
    <m/>
    <m/>
    <m/>
  </r>
  <r>
    <s v="120612002409-8"/>
    <x v="35"/>
    <m/>
    <s v="PANEL CASETA DE GUARDAS 2"/>
    <s v="30.04.2013"/>
    <n v="3011565.1"/>
    <n v="1340282.1200000001"/>
    <s v="ZLIN"/>
    <n v="15"/>
    <n v="0"/>
    <n v="0"/>
    <n v="0"/>
    <s v="ZLIN"/>
    <n v="10"/>
    <n v="0"/>
    <n v="0"/>
    <n v="0"/>
    <m/>
    <m/>
    <m/>
  </r>
  <r>
    <s v="120612002409-9"/>
    <x v="35"/>
    <m/>
    <s v="PANEL PRINCIPAL CASA DE MAQUINAS"/>
    <s v="30.04.2013"/>
    <n v="3042579.66"/>
    <n v="1354085.0000000002"/>
    <s v="ZLIN"/>
    <n v="15"/>
    <n v="0"/>
    <n v="0"/>
    <n v="0"/>
    <s v="ZLIN"/>
    <n v="10"/>
    <n v="0"/>
    <n v="0"/>
    <n v="0"/>
    <m/>
    <m/>
    <m/>
  </r>
  <r>
    <s v="120612002409-10"/>
    <x v="35"/>
    <m/>
    <s v="TANQUE RESERVA DE ESPUMA 55 GAL NATIONAL FOAM"/>
    <s v="30.04.2013"/>
    <n v="4384738.28"/>
    <n v="1698592.3000000003"/>
    <s v="ZLIN"/>
    <n v="15"/>
    <n v="0"/>
    <n v="0"/>
    <n v="0"/>
    <s v="ZLIN"/>
    <n v="14"/>
    <n v="0"/>
    <n v="0"/>
    <n v="0"/>
    <m/>
    <m/>
    <m/>
  </r>
  <r>
    <s v="120612002409-11"/>
    <x v="35"/>
    <m/>
    <s v="DOSIFICADOR DE ESPUMA FTA1000 NATIONAL FOAM"/>
    <s v="30.04.2013"/>
    <n v="42777934.420000002"/>
    <n v="19038107.75"/>
    <s v="ZLIN"/>
    <n v="15"/>
    <n v="0"/>
    <n v="0"/>
    <n v="0"/>
    <s v="ZLIN"/>
    <n v="10"/>
    <n v="0"/>
    <n v="0"/>
    <n v="0"/>
    <m/>
    <m/>
    <m/>
  </r>
  <r>
    <s v="120612002409-12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3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4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5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6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7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8"/>
    <x v="35"/>
    <m/>
    <s v="GABINETE EXTERIORES 7022 EQUIPO CONTRA INCENDIO"/>
    <s v="30.04.2013"/>
    <n v="3796474.08"/>
    <n v="2151335.3200000003"/>
    <s v="ZLIN"/>
    <n v="10"/>
    <n v="0"/>
    <n v="0"/>
    <n v="0"/>
    <s v="ZLIN"/>
    <n v="10"/>
    <n v="0"/>
    <n v="0"/>
    <n v="0"/>
    <m/>
    <m/>
    <m/>
  </r>
  <r>
    <s v="120612002409-19"/>
    <x v="35"/>
    <m/>
    <s v="CARRETA NATIONAL FOAM CON BOQUILLA"/>
    <s v="30.04.2013"/>
    <n v="18715346.329999998"/>
    <n v="8329172.1599999983"/>
    <s v="ZLIN"/>
    <n v="15"/>
    <n v="0"/>
    <n v="0"/>
    <n v="0"/>
    <s v="ZLIN"/>
    <n v="10"/>
    <n v="0"/>
    <n v="0"/>
    <n v="0"/>
    <m/>
    <m/>
    <m/>
  </r>
  <r>
    <s v="120612002409-20"/>
    <x v="35"/>
    <m/>
    <s v="CARRETA NATIONAL FOAM CON BOQUILLA"/>
    <s v="30.04.2013"/>
    <n v="18715346.309999999"/>
    <n v="8329172.1399999987"/>
    <s v="ZLIN"/>
    <n v="15"/>
    <n v="0"/>
    <n v="0"/>
    <n v="0"/>
    <s v="ZLIN"/>
    <n v="10"/>
    <n v="0"/>
    <n v="0"/>
    <n v="0"/>
    <m/>
    <m/>
    <m/>
  </r>
  <r>
    <s v="120612002409-21"/>
    <x v="35"/>
    <m/>
    <s v="TANQUE DE ALMACENAMIENTO DE AGUA CONTRA INCENDIO"/>
    <s v="30.04.2013"/>
    <n v="257417359.80000001"/>
    <n v="99720238.469999999"/>
    <s v="ZLIN"/>
    <n v="15"/>
    <n v="0"/>
    <n v="0"/>
    <n v="0"/>
    <s v="ZLIN"/>
    <n v="14"/>
    <n v="0"/>
    <n v="0"/>
    <n v="0"/>
    <m/>
    <m/>
    <m/>
  </r>
  <r>
    <s v="120612002410-0"/>
    <x v="35"/>
    <m/>
    <s v="Máquina para Etiquetado y señalización"/>
    <s v="17.10.2013"/>
    <n v="3514754.19"/>
    <n v="1815956.3399999999"/>
    <s v="ZLIN"/>
    <n v="10"/>
    <n v="0"/>
    <n v="0"/>
    <n v="0"/>
    <s v="ZLIN"/>
    <n v="10"/>
    <n v="0"/>
    <n v="0"/>
    <n v="0"/>
    <m/>
    <m/>
    <m/>
  </r>
  <r>
    <s v="120612002411-0"/>
    <x v="35"/>
    <m/>
    <s v="Máquina para Etiquetado y señalización"/>
    <s v="17.09.2013"/>
    <n v="5081932.62"/>
    <n v="2668014.62"/>
    <s v="ZLIN"/>
    <n v="10"/>
    <n v="0"/>
    <n v="0"/>
    <n v="0"/>
    <s v="ZLIN"/>
    <n v="10"/>
    <n v="0"/>
    <n v="0"/>
    <n v="0"/>
    <m/>
    <m/>
    <m/>
  </r>
  <r>
    <s v="120612002412-0"/>
    <x v="35"/>
    <m/>
    <s v="Sistema Modular para Espacios Confinados Trípode"/>
    <s v="12.09.2013"/>
    <n v="4244985.71"/>
    <n v="2228617.4900000002"/>
    <s v="ZLIN"/>
    <n v="10"/>
    <n v="0"/>
    <n v="0"/>
    <n v="0"/>
    <s v="ZLIN"/>
    <n v="10"/>
    <n v="0"/>
    <n v="0"/>
    <n v="0"/>
    <m/>
    <m/>
    <m/>
  </r>
  <r>
    <s v="120612002412-1"/>
    <x v="35"/>
    <m/>
    <s v="Acces. DH-19 Soporte de montaje de línea"/>
    <s v="12.12.2013"/>
    <n v="98824.18"/>
    <n v="51882.69999999999"/>
    <s v="ZLIN"/>
    <n v="10"/>
    <n v="0"/>
    <n v="0"/>
    <n v="0"/>
    <s v="ZLIN"/>
    <n v="10"/>
    <n v="0"/>
    <n v="0"/>
    <n v="0"/>
    <m/>
    <m/>
    <m/>
  </r>
  <r>
    <s v="120612002412-2"/>
    <x v="35"/>
    <m/>
    <s v="Acces. DH-AB soporte de montaje de línea"/>
    <s v="12.12.2013"/>
    <n v="154555.5"/>
    <n v="81141.64"/>
    <s v="ZLIN"/>
    <n v="10"/>
    <n v="0"/>
    <n v="0"/>
    <n v="0"/>
    <s v="ZLIN"/>
    <n v="10"/>
    <n v="0"/>
    <n v="0"/>
    <n v="0"/>
    <m/>
    <m/>
    <m/>
  </r>
  <r>
    <s v="120612002412-3"/>
    <x v="35"/>
    <m/>
    <s v="Acces. DH-18 Carro de equipamiento"/>
    <s v="12.12.2013"/>
    <n v="780295.49"/>
    <n v="409655.14"/>
    <s v="ZLIN"/>
    <n v="10"/>
    <n v="0"/>
    <n v="0"/>
    <n v="0"/>
    <s v="ZLIN"/>
    <n v="10"/>
    <n v="0"/>
    <n v="0"/>
    <n v="0"/>
    <m/>
    <m/>
    <m/>
  </r>
  <r>
    <s v="120612002412-4"/>
    <x v="35"/>
    <m/>
    <s v="Acces. DH-7ZP Manguito de montaje para suelo"/>
    <s v="12.12.2013"/>
    <n v="347945.39"/>
    <n v="182671.33000000002"/>
    <s v="ZLIN"/>
    <n v="10"/>
    <n v="0"/>
    <n v="0"/>
    <n v="0"/>
    <s v="ZLIN"/>
    <n v="10"/>
    <n v="0"/>
    <n v="0"/>
    <n v="0"/>
    <m/>
    <m/>
    <m/>
  </r>
  <r>
    <s v="120612002413-0"/>
    <x v="35"/>
    <m/>
    <s v="Aparato de Respiración Autónoma (SCBA)"/>
    <s v="26.09.2013"/>
    <n v="1978607.4"/>
    <n v="1038768.8899999999"/>
    <s v="ZLIN"/>
    <n v="10"/>
    <n v="0"/>
    <n v="0"/>
    <n v="0"/>
    <s v="ZLIN"/>
    <n v="10"/>
    <n v="0"/>
    <n v="0"/>
    <n v="0"/>
    <m/>
    <m/>
    <m/>
  </r>
  <r>
    <s v="120612002414-0"/>
    <x v="35"/>
    <m/>
    <s v="Aparato de Respiración Autónoma (SCBA)"/>
    <s v="26.09.2013"/>
    <n v="1978607.4"/>
    <n v="1038768.8899999999"/>
    <s v="ZLIN"/>
    <n v="10"/>
    <n v="0"/>
    <n v="0"/>
    <n v="0"/>
    <s v="ZLIN"/>
    <n v="10"/>
    <n v="0"/>
    <n v="0"/>
    <n v="0"/>
    <m/>
    <m/>
    <m/>
  </r>
  <r>
    <s v="120612002415-0"/>
    <x v="35"/>
    <m/>
    <s v="Aparato de Respiración Autónoma (SCBA)"/>
    <s v="26.09.2013"/>
    <n v="1978607.4"/>
    <n v="1038768.8899999999"/>
    <s v="ZLIN"/>
    <n v="10"/>
    <n v="0"/>
    <n v="0"/>
    <n v="0"/>
    <s v="ZLIN"/>
    <n v="10"/>
    <n v="0"/>
    <n v="0"/>
    <n v="0"/>
    <m/>
    <m/>
    <m/>
  </r>
  <r>
    <s v="120612002416-0"/>
    <x v="35"/>
    <m/>
    <s v="Aparato de Respiración Autónoma (SCBA)"/>
    <s v="26.09.2013"/>
    <n v="1978607.4"/>
    <n v="1038768.8899999999"/>
    <s v="ZLIN"/>
    <n v="10"/>
    <n v="0"/>
    <n v="0"/>
    <n v="0"/>
    <s v="ZLIN"/>
    <n v="10"/>
    <n v="0"/>
    <n v="0"/>
    <n v="0"/>
    <m/>
    <m/>
    <m/>
  </r>
  <r>
    <s v="120612002417-0"/>
    <x v="35"/>
    <m/>
    <s v="Videograbadora CCTV"/>
    <s v="24.09.2013"/>
    <n v="5169435.9800000004"/>
    <n v="2713953.9000000004"/>
    <s v="ZLIN"/>
    <n v="10"/>
    <n v="0"/>
    <n v="0"/>
    <n v="0"/>
    <s v="ZLIN"/>
    <n v="10"/>
    <n v="0"/>
    <n v="0"/>
    <n v="0"/>
    <m/>
    <m/>
    <m/>
  </r>
  <r>
    <s v="120612002417-1"/>
    <x v="35"/>
    <m/>
    <s v="MONITOR LCD 19"/>
    <s v="22.12.2016"/>
    <n v="346985.9"/>
    <n v="69397.180000000051"/>
    <s v="ZLIN"/>
    <n v="10"/>
    <n v="0"/>
    <n v="0"/>
    <n v="0"/>
    <s v="ZLIN"/>
    <n v="10"/>
    <n v="0"/>
    <n v="0"/>
    <n v="0"/>
    <m/>
    <m/>
    <m/>
  </r>
  <r>
    <s v="120612002417-2"/>
    <x v="35"/>
    <m/>
    <s v="JOYSTICK (CONTROLADOR DE DOMOS)"/>
    <s v="22.12.2016"/>
    <n v="346985.9"/>
    <n v="69397.180000000051"/>
    <s v="ZLIN"/>
    <n v="10"/>
    <n v="0"/>
    <n v="0"/>
    <n v="0"/>
    <s v="ZLIN"/>
    <n v="10"/>
    <n v="0"/>
    <n v="0"/>
    <n v="0"/>
    <m/>
    <m/>
    <m/>
  </r>
  <r>
    <s v="120612002417-3"/>
    <x v="35"/>
    <m/>
    <s v="DISCO DURO"/>
    <s v="22.12.2016"/>
    <n v="346985.9"/>
    <n v="346985.9"/>
    <s v="ZLIN"/>
    <n v="5"/>
    <n v="0"/>
    <n v="0"/>
    <n v="0"/>
    <s v="ZLIN"/>
    <n v="1"/>
    <n v="0"/>
    <n v="0"/>
    <n v="0"/>
    <m/>
    <m/>
    <m/>
  </r>
  <r>
    <s v="120612002418-0"/>
    <x v="35"/>
    <m/>
    <s v="Videograbadora CCTV"/>
    <s v="24.09.2013"/>
    <n v="2581043.4700000002"/>
    <n v="1355047.8300000003"/>
    <s v="ZLIN"/>
    <n v="10"/>
    <n v="0"/>
    <n v="0"/>
    <n v="0"/>
    <s v="ZLIN"/>
    <n v="10"/>
    <n v="0"/>
    <n v="0"/>
    <n v="0"/>
    <m/>
    <m/>
    <m/>
  </r>
  <r>
    <s v="120612002418-3"/>
    <x v="35"/>
    <m/>
    <s v="DISCO DURO"/>
    <s v="24.07.2017"/>
    <n v="255310.73"/>
    <n v="0"/>
    <s v="ZLIN"/>
    <n v="3"/>
    <n v="0"/>
    <n v="0"/>
    <n v="0"/>
    <s v="ZLIN"/>
    <n v="1"/>
    <n v="0"/>
    <n v="0"/>
    <n v="0"/>
    <m/>
    <m/>
    <m/>
  </r>
  <r>
    <s v="120612002418-4"/>
    <x v="35"/>
    <m/>
    <s v="DISCO DURO"/>
    <s v="24.07.2017"/>
    <n v="0"/>
    <n v="0"/>
    <s v="ZLIN"/>
    <n v="3"/>
    <n v="0"/>
    <n v="0"/>
    <n v="0"/>
    <s v="ZLIN"/>
    <n v="1"/>
    <n v="0"/>
    <n v="0"/>
    <n v="0"/>
    <m/>
    <m/>
    <m/>
  </r>
  <r>
    <s v="120612002418-5"/>
    <x v="35"/>
    <m/>
    <s v="DISCO DURO"/>
    <s v="24.07.2017"/>
    <n v="255310.73"/>
    <n v="255310.73"/>
    <s v="ZLIN"/>
    <n v="5"/>
    <n v="0"/>
    <n v="0"/>
    <n v="0"/>
    <s v="ZLIN"/>
    <n v="1"/>
    <n v="0"/>
    <n v="0"/>
    <n v="0"/>
    <m/>
    <m/>
    <m/>
  </r>
  <r>
    <s v="120612002419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0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1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2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3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4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5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6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7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8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29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0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1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2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3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4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5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6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7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8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39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0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1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2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3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4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5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6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7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8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49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50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51-0"/>
    <x v="35"/>
    <m/>
    <s v="BASTON PARA MARCAS"/>
    <s v="08.08.2013"/>
    <n v="282629.95"/>
    <n v="150735.97"/>
    <s v="ZLIN"/>
    <n v="10"/>
    <n v="0"/>
    <n v="0"/>
    <n v="0"/>
    <s v="ZLIN"/>
    <n v="10"/>
    <n v="0"/>
    <n v="0"/>
    <n v="0"/>
    <m/>
    <m/>
    <m/>
  </r>
  <r>
    <s v="120612002452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3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4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5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6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7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8-0"/>
    <x v="35"/>
    <m/>
    <s v="BASE RECOLECTORA DE DATOS (PARA MARCAS)"/>
    <s v="08.08.2013"/>
    <n v="114299.5"/>
    <n v="60959.73"/>
    <s v="ZLIN"/>
    <n v="10"/>
    <n v="0"/>
    <n v="0"/>
    <n v="0"/>
    <s v="ZLIN"/>
    <n v="10"/>
    <n v="0"/>
    <n v="0"/>
    <n v="0"/>
    <m/>
    <m/>
    <m/>
  </r>
  <r>
    <s v="120612002459-0"/>
    <x v="35"/>
    <m/>
    <s v="CAMARA DE SEGURIDAD"/>
    <s v="14.06.2013"/>
    <n v="1991060"/>
    <n v="1095083"/>
    <s v="ZLIN"/>
    <n v="10"/>
    <n v="0"/>
    <n v="0"/>
    <n v="0"/>
    <s v="ZLIN"/>
    <n v="10"/>
    <n v="0"/>
    <n v="0"/>
    <n v="0"/>
    <m/>
    <m/>
    <m/>
  </r>
  <r>
    <s v="120612002497-0"/>
    <x v="35"/>
    <m/>
    <s v="Barrera automática G4040"/>
    <s v="16.12.2013"/>
    <n v="2531256.84"/>
    <n v="1265628.42"/>
    <s v="ZLIN"/>
    <n v="10"/>
    <n v="0"/>
    <n v="0"/>
    <n v="0"/>
    <s v="ZLIN"/>
    <n v="10"/>
    <n v="0"/>
    <n v="0"/>
    <n v="0"/>
    <m/>
    <m/>
    <m/>
  </r>
  <r>
    <s v="120612002498-0"/>
    <x v="35"/>
    <m/>
    <s v="Barrera automática G4040"/>
    <s v="16.12.2013"/>
    <n v="2531256.84"/>
    <n v="1265628.42"/>
    <s v="ZLIN"/>
    <n v="10"/>
    <n v="0"/>
    <n v="0"/>
    <n v="0"/>
    <s v="ZLIN"/>
    <n v="10"/>
    <n v="0"/>
    <n v="0"/>
    <n v="0"/>
    <m/>
    <m/>
    <m/>
  </r>
  <r>
    <s v="120612002499-0"/>
    <x v="35"/>
    <m/>
    <s v="Barrera automática G4040"/>
    <s v="16.12.2013"/>
    <n v="3268262.67"/>
    <n v="1634131.3499999999"/>
    <s v="ZLIN"/>
    <n v="10"/>
    <n v="0"/>
    <n v="0"/>
    <n v="0"/>
    <s v="ZLIN"/>
    <n v="10"/>
    <n v="0"/>
    <n v="0"/>
    <n v="0"/>
    <m/>
    <m/>
    <m/>
  </r>
  <r>
    <s v="120612002500-0"/>
    <x v="35"/>
    <m/>
    <s v="Lector de proximidad"/>
    <s v="16.12.2013"/>
    <n v="2394794.11"/>
    <n v="1197397.0499999998"/>
    <s v="ZLIN"/>
    <n v="10"/>
    <n v="0"/>
    <n v="0"/>
    <n v="0"/>
    <s v="ZLIN"/>
    <n v="10"/>
    <n v="0"/>
    <n v="0"/>
    <n v="0"/>
    <m/>
    <m/>
    <m/>
  </r>
  <r>
    <s v="120612002501-0"/>
    <x v="35"/>
    <m/>
    <s v="Lector de proximidad"/>
    <s v="16.12.2013"/>
    <n v="2394794.11"/>
    <n v="1197397.0499999998"/>
    <s v="ZLIN"/>
    <n v="10"/>
    <n v="0"/>
    <n v="0"/>
    <n v="0"/>
    <s v="ZLIN"/>
    <n v="10"/>
    <n v="0"/>
    <n v="0"/>
    <n v="0"/>
    <m/>
    <m/>
    <m/>
  </r>
  <r>
    <s v="120612002502-0"/>
    <x v="35"/>
    <m/>
    <s v="Lector de proximidad"/>
    <s v="16.12.2013"/>
    <n v="2394794.11"/>
    <n v="1197397.0499999998"/>
    <s v="ZLIN"/>
    <n v="10"/>
    <n v="0"/>
    <n v="0"/>
    <n v="0"/>
    <s v="ZLIN"/>
    <n v="10"/>
    <n v="0"/>
    <n v="0"/>
    <n v="0"/>
    <m/>
    <m/>
    <m/>
  </r>
  <r>
    <s v="120612002503-0"/>
    <x v="35"/>
    <m/>
    <s v="Lector de proximidad"/>
    <s v="16.12.2013"/>
    <n v="2394794.11"/>
    <n v="1197397.0499999998"/>
    <s v="ZLIN"/>
    <n v="10"/>
    <n v="0"/>
    <n v="0"/>
    <n v="0"/>
    <s v="ZLIN"/>
    <n v="10"/>
    <n v="0"/>
    <n v="0"/>
    <n v="0"/>
    <m/>
    <m/>
    <m/>
  </r>
  <r>
    <s v="120612002504-0"/>
    <x v="35"/>
    <m/>
    <s v="Controlador de Sitio"/>
    <s v="16.12.2013"/>
    <n v="1459748.71"/>
    <n v="561441.80999999994"/>
    <s v="ZLIN"/>
    <n v="15"/>
    <n v="0"/>
    <n v="0"/>
    <n v="0"/>
    <s v="ZLIN"/>
    <n v="10"/>
    <n v="0"/>
    <n v="0"/>
    <n v="0"/>
    <m/>
    <m/>
    <m/>
  </r>
  <r>
    <s v="120612002505-0"/>
    <x v="35"/>
    <m/>
    <s v="Controlador de RED"/>
    <s v="16.12.2013"/>
    <n v="1459748.71"/>
    <n v="561441.80999999994"/>
    <s v="ZLIN"/>
    <n v="15"/>
    <n v="0"/>
    <n v="0"/>
    <n v="0"/>
    <s v="ZLIN"/>
    <n v="10"/>
    <n v="0"/>
    <n v="0"/>
    <n v="0"/>
    <m/>
    <m/>
    <m/>
  </r>
  <r>
    <s v="120612002506-0"/>
    <x v="35"/>
    <m/>
    <s v="Controlador de RED"/>
    <s v="16.12.2013"/>
    <n v="1462550.61"/>
    <n v="562519.46000000008"/>
    <s v="ZLIN"/>
    <n v="15"/>
    <n v="0"/>
    <n v="0"/>
    <n v="0"/>
    <s v="ZLIN"/>
    <n v="10"/>
    <n v="0"/>
    <n v="0"/>
    <n v="0"/>
    <m/>
    <m/>
    <m/>
  </r>
  <r>
    <s v="120612002507-0"/>
    <x v="35"/>
    <m/>
    <s v="Gabinete Universal"/>
    <s v="16.12.2013"/>
    <n v="637519.97"/>
    <n v="318760"/>
    <s v="ZLIN"/>
    <n v="10"/>
    <n v="0"/>
    <n v="0"/>
    <n v="0"/>
    <s v="ZLIN"/>
    <n v="10"/>
    <n v="0"/>
    <n v="0"/>
    <n v="0"/>
    <m/>
    <m/>
    <m/>
  </r>
  <r>
    <s v="120612002508-0"/>
    <x v="35"/>
    <m/>
    <s v="Gabinete Universal"/>
    <s v="16.12.2013"/>
    <n v="637519.97"/>
    <n v="318760"/>
    <s v="ZLIN"/>
    <n v="10"/>
    <n v="0"/>
    <n v="0"/>
    <n v="0"/>
    <s v="ZLIN"/>
    <n v="10"/>
    <n v="0"/>
    <n v="0"/>
    <n v="0"/>
    <m/>
    <m/>
    <m/>
  </r>
  <r>
    <s v="120612002509-0"/>
    <x v="35"/>
    <m/>
    <s v="Gabinete Universal"/>
    <s v="16.12.2013"/>
    <n v="637840.19999999995"/>
    <n v="318920.09999999998"/>
    <s v="ZLIN"/>
    <n v="10"/>
    <n v="0"/>
    <n v="0"/>
    <n v="0"/>
    <s v="ZLIN"/>
    <n v="10"/>
    <n v="0"/>
    <n v="0"/>
    <n v="0"/>
    <m/>
    <m/>
    <m/>
  </r>
  <r>
    <s v="120612002510-0"/>
    <x v="35"/>
    <m/>
    <s v="Modulo Expansor"/>
    <s v="16.12.2013"/>
    <n v="638710.78"/>
    <n v="319355.40000000002"/>
    <s v="ZLIN"/>
    <n v="10"/>
    <n v="0"/>
    <n v="0"/>
    <n v="0"/>
    <s v="ZLIN"/>
    <n v="10"/>
    <n v="0"/>
    <n v="0"/>
    <n v="0"/>
    <m/>
    <m/>
    <m/>
  </r>
  <r>
    <s v="120612002511-0"/>
    <x v="35"/>
    <m/>
    <s v="Modulo Expansor"/>
    <s v="16.12.2013"/>
    <n v="638710.78"/>
    <n v="319355.40000000002"/>
    <s v="ZLIN"/>
    <n v="10"/>
    <n v="0"/>
    <n v="0"/>
    <n v="0"/>
    <s v="ZLIN"/>
    <n v="10"/>
    <n v="0"/>
    <n v="0"/>
    <n v="0"/>
    <m/>
    <m/>
    <m/>
  </r>
  <r>
    <s v="120612002512-0"/>
    <x v="35"/>
    <m/>
    <s v="Motoreductor"/>
    <s v="16.12.2013"/>
    <n v="1443805.33"/>
    <n v="555309.74000000011"/>
    <s v="ZLIN"/>
    <n v="15"/>
    <n v="0"/>
    <n v="0"/>
    <n v="0"/>
    <s v="ZLIN"/>
    <n v="10"/>
    <n v="0"/>
    <n v="0"/>
    <n v="0"/>
    <m/>
    <m/>
    <m/>
  </r>
  <r>
    <s v="120612002513-0"/>
    <x v="35"/>
    <m/>
    <s v="Motoreductor"/>
    <s v="16.12.2013"/>
    <n v="1431268.7"/>
    <n v="550487.94999999995"/>
    <s v="ZLIN"/>
    <n v="15"/>
    <n v="0"/>
    <n v="0"/>
    <n v="0"/>
    <s v="ZLIN"/>
    <n v="10"/>
    <n v="0"/>
    <n v="0"/>
    <n v="0"/>
    <m/>
    <m/>
    <m/>
  </r>
  <r>
    <s v="120612002514-0"/>
    <x v="35"/>
    <m/>
    <s v="Anclaje de Armario de Barrera"/>
    <s v="16.12.2013"/>
    <n v="1134386.96"/>
    <n v="567193.49"/>
    <s v="ZLIN"/>
    <n v="10"/>
    <n v="0"/>
    <n v="0"/>
    <n v="0"/>
    <s v="ZLIN"/>
    <n v="10"/>
    <n v="0"/>
    <n v="0"/>
    <n v="0"/>
    <m/>
    <m/>
    <m/>
  </r>
  <r>
    <s v="120612002515-0"/>
    <x v="35"/>
    <m/>
    <s v="Piston Automática irreversible (para portón)"/>
    <s v="16.12.2013"/>
    <n v="1687277.66"/>
    <n v="843638.84"/>
    <s v="ZLIN"/>
    <n v="10"/>
    <n v="0"/>
    <n v="0"/>
    <n v="0"/>
    <s v="ZLIN"/>
    <n v="10"/>
    <n v="0"/>
    <n v="0"/>
    <n v="0"/>
    <m/>
    <m/>
    <m/>
  </r>
  <r>
    <s v="120612002516-0"/>
    <x v="35"/>
    <m/>
    <s v="Piston Automática irreversible (para portón)"/>
    <s v="16.12.2013"/>
    <n v="1687267.66"/>
    <n v="843633.84"/>
    <s v="ZLIN"/>
    <n v="10"/>
    <n v="0"/>
    <n v="0"/>
    <n v="0"/>
    <s v="ZLIN"/>
    <n v="10"/>
    <n v="0"/>
    <n v="0"/>
    <n v="0"/>
    <m/>
    <m/>
    <m/>
  </r>
  <r>
    <s v="120612002517-0"/>
    <x v="35"/>
    <m/>
    <s v="Barrera automática G4000"/>
    <s v="16.12.2013"/>
    <n v="2411259.64"/>
    <n v="1205629.82"/>
    <s v="ZLIN"/>
    <n v="10"/>
    <n v="0"/>
    <n v="0"/>
    <n v="0"/>
    <s v="ZLIN"/>
    <n v="10"/>
    <n v="0"/>
    <n v="0"/>
    <n v="0"/>
    <m/>
    <m/>
    <m/>
  </r>
  <r>
    <s v="120612002518-0"/>
    <x v="35"/>
    <m/>
    <s v="Barrera automática G4000"/>
    <s v="16.12.2013"/>
    <n v="2411259.64"/>
    <n v="1205629.82"/>
    <s v="ZLIN"/>
    <n v="10"/>
    <n v="0"/>
    <n v="0"/>
    <n v="0"/>
    <s v="ZLIN"/>
    <n v="10"/>
    <n v="0"/>
    <n v="0"/>
    <n v="0"/>
    <m/>
    <m/>
    <m/>
  </r>
  <r>
    <s v="120612002519-0"/>
    <x v="35"/>
    <m/>
    <s v="Lector de Proximidad"/>
    <s v="16.12.2013"/>
    <n v="778124.87"/>
    <n v="389062.45"/>
    <s v="ZLIN"/>
    <n v="10"/>
    <n v="0"/>
    <n v="0"/>
    <n v="0"/>
    <s v="ZLIN"/>
    <n v="10"/>
    <n v="0"/>
    <n v="0"/>
    <n v="0"/>
    <m/>
    <m/>
    <m/>
  </r>
  <r>
    <s v="120612002520-0"/>
    <x v="35"/>
    <m/>
    <s v="Lector de Proximidad"/>
    <s v="16.12.2013"/>
    <n v="778124.87"/>
    <n v="389062.45"/>
    <s v="ZLIN"/>
    <n v="10"/>
    <n v="0"/>
    <n v="0"/>
    <n v="0"/>
    <s v="ZLIN"/>
    <n v="10"/>
    <n v="0"/>
    <n v="0"/>
    <n v="0"/>
    <m/>
    <m/>
    <m/>
  </r>
  <r>
    <s v="120612002521-0"/>
    <x v="35"/>
    <m/>
    <s v="PISTOLA DE LECTURA CONTROL ACCESO LOBBY"/>
    <s v="16.12.2013"/>
    <n v="4169838.56"/>
    <n v="2084919.29"/>
    <s v="ZLIN"/>
    <n v="10"/>
    <n v="0"/>
    <n v="0"/>
    <n v="0"/>
    <s v="ZLIN"/>
    <n v="10"/>
    <n v="0"/>
    <n v="0"/>
    <n v="0"/>
    <m/>
    <m/>
    <m/>
  </r>
  <r>
    <s v="120612002522-0"/>
    <x v="35"/>
    <m/>
    <s v="Gavinete p/almacenamiento de liquidos inflamables"/>
    <s v="08.08.2013"/>
    <n v="1914164.41"/>
    <n v="1020887.6799999999"/>
    <s v="ZLIN"/>
    <n v="10"/>
    <n v="0"/>
    <n v="0"/>
    <n v="0"/>
    <s v="ZLIN"/>
    <n v="10"/>
    <n v="0"/>
    <n v="0"/>
    <n v="0"/>
    <m/>
    <m/>
    <m/>
  </r>
  <r>
    <s v="120612002523-0"/>
    <x v="35"/>
    <m/>
    <s v="VENTURI NEUMATICO DE VENTILACION FORZADA C/MANGA"/>
    <s v="19.12.2013"/>
    <n v="1192952.5900000001"/>
    <n v="596476.30000000005"/>
    <s v="ZLIN"/>
    <n v="10"/>
    <n v="0"/>
    <n v="0"/>
    <n v="0"/>
    <s v="ZLIN"/>
    <n v="10"/>
    <n v="0"/>
    <n v="0"/>
    <n v="0"/>
    <m/>
    <m/>
    <m/>
  </r>
  <r>
    <s v="120612002525-0"/>
    <x v="35"/>
    <m/>
    <s v="MONITOR INDUSTRIAL PARA VIGILANCIA"/>
    <s v="07.11.2013"/>
    <n v="1445663.34"/>
    <n v="734878.8600000001"/>
    <s v="ZLIN"/>
    <n v="10"/>
    <n v="0"/>
    <n v="0"/>
    <n v="0"/>
    <s v="ZLIN"/>
    <n v="10"/>
    <n v="0"/>
    <n v="0"/>
    <n v="0"/>
    <m/>
    <m/>
    <m/>
  </r>
  <r>
    <s v="120612002526-0"/>
    <x v="35"/>
    <m/>
    <s v="MONITOR INDUSTRIAL PARA VIGILANCIA"/>
    <s v="07.11.2013"/>
    <n v="1445663.34"/>
    <n v="734878.8600000001"/>
    <s v="ZLIN"/>
    <n v="10"/>
    <n v="0"/>
    <n v="0"/>
    <n v="0"/>
    <s v="ZLIN"/>
    <n v="10"/>
    <n v="0"/>
    <n v="0"/>
    <n v="0"/>
    <m/>
    <m/>
    <m/>
  </r>
  <r>
    <s v="120612002527-0"/>
    <x v="35"/>
    <m/>
    <s v="MONITOR INDUSTRIAL PARA VIGILANCIA"/>
    <s v="07.11.2013"/>
    <n v="1445663.34"/>
    <n v="734878.8600000001"/>
    <s v="ZLIN"/>
    <n v="10"/>
    <n v="0"/>
    <n v="0"/>
    <n v="0"/>
    <s v="ZLIN"/>
    <n v="10"/>
    <n v="0"/>
    <n v="0"/>
    <n v="0"/>
    <m/>
    <m/>
    <m/>
  </r>
  <r>
    <s v="120612002528-0"/>
    <x v="35"/>
    <m/>
    <s v="MONITOR INDUSTRIAL PARA VIGILANCIA"/>
    <s v="07.11.2013"/>
    <n v="1445663.34"/>
    <n v="734878.8600000001"/>
    <s v="ZLIN"/>
    <n v="10"/>
    <n v="0"/>
    <n v="0"/>
    <n v="0"/>
    <s v="ZLIN"/>
    <n v="10"/>
    <n v="0"/>
    <n v="0"/>
    <n v="0"/>
    <m/>
    <m/>
    <m/>
  </r>
  <r>
    <s v="120612002529-0"/>
    <x v="35"/>
    <m/>
    <s v="MONITOR INDUSTRIAL PARA VIGILANCIA"/>
    <s v="07.11.2013"/>
    <n v="1445663.34"/>
    <n v="734878.8600000001"/>
    <s v="ZLIN"/>
    <n v="10"/>
    <n v="0"/>
    <n v="0"/>
    <n v="0"/>
    <s v="ZLIN"/>
    <n v="10"/>
    <n v="0"/>
    <n v="0"/>
    <n v="0"/>
    <m/>
    <m/>
    <m/>
  </r>
  <r>
    <s v="120612002530-0"/>
    <x v="35"/>
    <m/>
    <s v="MONITOR INDUSTRIAL PARA VIGILANCIA"/>
    <s v="07.11.2013"/>
    <n v="1445668.37"/>
    <n v="734881.43000000017"/>
    <s v="ZLIN"/>
    <n v="10"/>
    <n v="0"/>
    <n v="0"/>
    <n v="0"/>
    <s v="ZLIN"/>
    <n v="10"/>
    <n v="0"/>
    <n v="0"/>
    <n v="0"/>
    <m/>
    <m/>
    <m/>
  </r>
  <r>
    <s v="120612002531-0"/>
    <x v="35"/>
    <m/>
    <s v="EQ. SUCCION AIRE MONITOREO ATMOSFERAS PELIGROSAS"/>
    <s v="19.12.2013"/>
    <n v="3249993"/>
    <n v="1624996.5"/>
    <s v="ZLIN"/>
    <n v="10"/>
    <n v="0"/>
    <n v="0"/>
    <n v="0"/>
    <s v="ZLIN"/>
    <n v="10"/>
    <n v="0"/>
    <n v="0"/>
    <n v="0"/>
    <m/>
    <m/>
    <m/>
  </r>
  <r>
    <s v="120612002532-0"/>
    <x v="35"/>
    <m/>
    <s v="INYECTOR NEUMATICO VENTILACION FORZADA"/>
    <s v="17.12.2013"/>
    <n v="9336483.75"/>
    <n v="4668241.88"/>
    <s v="ZLIN"/>
    <n v="10"/>
    <n v="0"/>
    <n v="0"/>
    <n v="0"/>
    <s v="ZLIN"/>
    <n v="10"/>
    <n v="0"/>
    <n v="0"/>
    <n v="0"/>
    <m/>
    <m/>
    <m/>
  </r>
  <r>
    <s v="120612002564-0"/>
    <x v="35"/>
    <m/>
    <s v="CONTROLADOR P/BOMBA C/INDENCIO (LA GARITA)"/>
    <s v="31.12.2014"/>
    <n v="4687671.66"/>
    <n v="1372818.1300000004"/>
    <s v="ZLIN"/>
    <n v="15"/>
    <n v="0"/>
    <n v="0"/>
    <n v="0"/>
    <s v="ZLIN"/>
    <n v="10"/>
    <n v="0"/>
    <n v="0"/>
    <n v="0"/>
    <m/>
    <m/>
    <m/>
  </r>
  <r>
    <s v="120612002565-0"/>
    <x v="35"/>
    <m/>
    <s v="CONTROLADOR P/BOMBA C/INDENCIO (LA GARITA)"/>
    <s v="31.12.2014"/>
    <n v="4687671.66"/>
    <n v="1372818.1300000004"/>
    <s v="ZLIN"/>
    <n v="15"/>
    <n v="0"/>
    <n v="0"/>
    <n v="0"/>
    <s v="ZLIN"/>
    <n v="10"/>
    <n v="0"/>
    <n v="0"/>
    <n v="0"/>
    <m/>
    <m/>
    <m/>
  </r>
  <r>
    <s v="120612002567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68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69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0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1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2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3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4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5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6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7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8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79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0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1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2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3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4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5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6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7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8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89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0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1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2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3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4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5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6-0"/>
    <x v="35"/>
    <m/>
    <s v="DETECTOR DE GASES"/>
    <s v="08.04.2014"/>
    <n v="663886.69999999995"/>
    <n v="235126.53999999998"/>
    <s v="ZLIN"/>
    <n v="15"/>
    <n v="0"/>
    <n v="0"/>
    <n v="0"/>
    <s v="ZLIN"/>
    <n v="10"/>
    <n v="0"/>
    <n v="0"/>
    <n v="0"/>
    <m/>
    <m/>
    <m/>
  </r>
  <r>
    <s v="120612002597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598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599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0-0"/>
    <x v="35"/>
    <m/>
    <s v="MAGNETOMETRO DE MANO"/>
    <s v="21.11.2013"/>
    <n v="89323.86"/>
    <n v="0"/>
    <s v="ZLIN"/>
    <n v="10"/>
    <n v="0"/>
    <n v="0"/>
    <n v="0"/>
    <s v="ZLIN"/>
    <n v="10"/>
    <n v="0"/>
    <n v="0"/>
    <n v="0"/>
    <m/>
    <m/>
    <m/>
  </r>
  <r>
    <s v="120612002601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2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3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4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5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6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7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8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09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0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1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2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3-0"/>
    <x v="35"/>
    <m/>
    <s v="MAGNETOMETRO DE MANO  (DETECTOR DE METALES)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4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5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6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7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8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19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20-0"/>
    <x v="35"/>
    <m/>
    <s v="MAGNETOMETRO DE MANO"/>
    <s v="21.11.2013"/>
    <n v="89323.86"/>
    <n v="35033.22"/>
    <s v="ZLIN"/>
    <n v="15"/>
    <n v="0"/>
    <n v="0"/>
    <n v="0"/>
    <s v="ZLIN"/>
    <n v="10"/>
    <n v="0"/>
    <n v="0"/>
    <n v="0"/>
    <m/>
    <m/>
    <m/>
  </r>
  <r>
    <s v="120612002621-0"/>
    <x v="35"/>
    <m/>
    <s v="MAGNETOMETRO DE MANO"/>
    <s v="21.11.2013"/>
    <n v="89368.97"/>
    <n v="35050.89"/>
    <s v="ZLIN"/>
    <n v="15"/>
    <n v="0"/>
    <n v="0"/>
    <n v="0"/>
    <s v="ZLIN"/>
    <n v="10"/>
    <n v="0"/>
    <n v="0"/>
    <n v="0"/>
    <m/>
    <m/>
    <m/>
  </r>
  <r>
    <s v="120612002622-0"/>
    <x v="35"/>
    <m/>
    <s v="CAMARA FIJA MINIDOMO ASCENSOR HG"/>
    <s v="16.12.2013"/>
    <n v="568826.55000000005"/>
    <n v="284413.28000000003"/>
    <s v="ZLIN"/>
    <n v="10"/>
    <n v="0"/>
    <n v="0"/>
    <n v="0"/>
    <s v="ZLIN"/>
    <n v="10"/>
    <n v="0"/>
    <n v="0"/>
    <n v="0"/>
    <m/>
    <m/>
    <m/>
  </r>
  <r>
    <s v="120612002623-0"/>
    <x v="35"/>
    <m/>
    <s v="CAMARA FIJA MINIDOMO ASCENSOR HG"/>
    <s v="16.12.2013"/>
    <n v="568826.55000000005"/>
    <n v="284413.28000000003"/>
    <s v="ZLIN"/>
    <n v="10"/>
    <n v="0"/>
    <n v="0"/>
    <n v="0"/>
    <s v="ZLIN"/>
    <n v="10"/>
    <n v="0"/>
    <n v="0"/>
    <n v="0"/>
    <m/>
    <m/>
    <m/>
  </r>
  <r>
    <s v="120612002624-0"/>
    <x v="35"/>
    <m/>
    <s v="CAMARA FIJA MINIDOMO ASCENSOR HG"/>
    <s v="16.12.2013"/>
    <n v="568826.55000000005"/>
    <n v="284413.28000000003"/>
    <s v="ZLIN"/>
    <n v="10"/>
    <n v="0"/>
    <n v="0"/>
    <n v="0"/>
    <s v="ZLIN"/>
    <n v="10"/>
    <n v="0"/>
    <n v="0"/>
    <n v="0"/>
    <m/>
    <m/>
    <m/>
  </r>
  <r>
    <s v="120612002625-0"/>
    <x v="35"/>
    <m/>
    <s v="CAMARA FIJA MINIDOMO ASCENSOR HG"/>
    <s v="16.12.2013"/>
    <n v="568826.55000000005"/>
    <n v="284413.28000000003"/>
    <s v="ZLIN"/>
    <n v="10"/>
    <n v="0"/>
    <n v="0"/>
    <n v="0"/>
    <s v="ZLIN"/>
    <n v="10"/>
    <n v="0"/>
    <n v="0"/>
    <n v="0"/>
    <m/>
    <m/>
    <m/>
  </r>
  <r>
    <s v="120612002628-0"/>
    <x v="35"/>
    <m/>
    <s v="CONTROLADOR ACCESO CONTINUUM"/>
    <s v="16.12.2013"/>
    <n v="13791897.119999999"/>
    <n v="5304575.8099999987"/>
    <s v="ZLIN"/>
    <n v="15"/>
    <n v="0"/>
    <n v="0"/>
    <n v="0"/>
    <s v="ZLIN"/>
    <n v="10"/>
    <n v="0"/>
    <n v="0"/>
    <n v="0"/>
    <m/>
    <m/>
    <m/>
  </r>
  <r>
    <s v="120612002629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0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1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2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3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4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5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6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7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8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39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0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1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2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3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4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5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6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7-0"/>
    <x v="35"/>
    <m/>
    <s v="CONTROLADOR ACCESO CONTINUUM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48-0"/>
    <x v="35"/>
    <m/>
    <s v="CERRADURA ELECTROMAGNETICA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49-0"/>
    <x v="35"/>
    <m/>
    <s v="CERRADURA ELECTROMAGNETICA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50-0"/>
    <x v="35"/>
    <m/>
    <s v="ESTACION DE SALIDA DE EMERGENCIA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51-0"/>
    <x v="35"/>
    <m/>
    <s v="ESTACION DE SALIDA DE EMERGENCIA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52-0"/>
    <x v="35"/>
    <m/>
    <s v="ESTACION DE SALIDA DE EMERGENCIA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53-0"/>
    <x v="35"/>
    <m/>
    <s v="CONTROLADOR SITIO 4 LECTORES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54-0"/>
    <x v="35"/>
    <m/>
    <s v="CONTROLADOR SITIO 4 LECTORES"/>
    <s v="16.12.2013"/>
    <n v="548522.74"/>
    <n v="210970.28999999998"/>
    <s v="ZLIN"/>
    <n v="15"/>
    <n v="0"/>
    <n v="0"/>
    <n v="0"/>
    <s v="ZLIN"/>
    <n v="10"/>
    <n v="0"/>
    <n v="0"/>
    <n v="0"/>
    <m/>
    <m/>
    <m/>
  </r>
  <r>
    <s v="120612002655-0"/>
    <x v="35"/>
    <m/>
    <s v="MODULO DE ENTRADAS DIGITALES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56-0"/>
    <x v="35"/>
    <m/>
    <s v="NET CONTROLLER II DE 32 MODULOS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7-0"/>
    <x v="35"/>
    <m/>
    <s v="FUENTE DE PODER PARA NET CONTROLER"/>
    <s v="16.12.2013"/>
    <n v="548522.74"/>
    <n v="548522.74"/>
    <s v="ZLIN"/>
    <n v="5"/>
    <n v="0"/>
    <n v="0"/>
    <n v="0"/>
    <s v="ZLIN"/>
    <n v="10"/>
    <n v="0"/>
    <n v="0"/>
    <n v="0"/>
    <m/>
    <m/>
    <m/>
  </r>
  <r>
    <s v="120612002658-0"/>
    <x v="35"/>
    <m/>
    <s v="GABINETE UNIVERSAL PARA ACX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59-0"/>
    <x v="35"/>
    <m/>
    <s v="GABINETE UNIVERSAL PARA ACX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0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1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2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3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4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5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6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7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8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69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0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1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2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3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4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5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6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7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8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79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80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81-0"/>
    <x v="35"/>
    <m/>
    <s v="CAMARA SARIX IP"/>
    <s v="16.12.2013"/>
    <n v="548522.74"/>
    <n v="274261.37"/>
    <s v="ZLIN"/>
    <n v="10"/>
    <n v="0"/>
    <n v="0"/>
    <n v="0"/>
    <s v="ZLIN"/>
    <n v="10"/>
    <n v="0"/>
    <n v="0"/>
    <n v="0"/>
    <m/>
    <m/>
    <m/>
  </r>
  <r>
    <s v="120612002682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3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4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5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6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7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8-0"/>
    <x v="35"/>
    <m/>
    <s v="CAMARA SARIX IP"/>
    <s v="16.12.2013"/>
    <n v="582811.04"/>
    <n v="291405.52"/>
    <s v="ZLIN"/>
    <n v="10"/>
    <n v="0"/>
    <n v="0"/>
    <n v="0"/>
    <s v="ZLIN"/>
    <n v="10"/>
    <n v="0"/>
    <n v="0"/>
    <n v="0"/>
    <m/>
    <m/>
    <m/>
  </r>
  <r>
    <s v="120612002689-0"/>
    <x v="35"/>
    <m/>
    <s v="CAMARA SARIX IP"/>
    <s v="16.12.2013"/>
    <n v="582911.11"/>
    <n v="291455.55"/>
    <s v="ZLIN"/>
    <n v="10"/>
    <n v="0"/>
    <n v="0"/>
    <n v="0"/>
    <s v="ZLIN"/>
    <n v="10"/>
    <n v="0"/>
    <n v="0"/>
    <n v="0"/>
    <m/>
    <m/>
    <m/>
  </r>
  <r>
    <s v="120612002690-0"/>
    <x v="35"/>
    <m/>
    <s v="CAMARA DE SEGURIDAD"/>
    <s v="24.09.2013"/>
    <n v="177500"/>
    <n v="93187.5"/>
    <s v="ZLIN"/>
    <n v="10"/>
    <n v="0"/>
    <n v="0"/>
    <n v="0"/>
    <s v="ZLIN"/>
    <n v="10"/>
    <n v="0"/>
    <n v="0"/>
    <n v="0"/>
    <m/>
    <m/>
    <m/>
  </r>
  <r>
    <s v="120612002691-0"/>
    <x v="35"/>
    <m/>
    <s v="CAMARA DE SEGURIDAD"/>
    <s v="24.09.2013"/>
    <n v="177500"/>
    <n v="93187.5"/>
    <s v="ZLIN"/>
    <n v="10"/>
    <n v="0"/>
    <n v="0"/>
    <n v="0"/>
    <s v="ZLIN"/>
    <n v="10"/>
    <n v="0"/>
    <n v="0"/>
    <n v="0"/>
    <m/>
    <m/>
    <m/>
  </r>
  <r>
    <s v="120612002692-0"/>
    <x v="35"/>
    <m/>
    <s v="CAMARA DE SEGURIDAD"/>
    <s v="24.09.2013"/>
    <n v="177500"/>
    <n v="93187.5"/>
    <s v="ZLIN"/>
    <n v="10"/>
    <n v="0"/>
    <n v="0"/>
    <n v="0"/>
    <s v="ZLIN"/>
    <n v="10"/>
    <n v="0"/>
    <n v="0"/>
    <n v="0"/>
    <m/>
    <m/>
    <m/>
  </r>
  <r>
    <s v="120612002693-0"/>
    <x v="35"/>
    <m/>
    <s v="CAMARA DE SEGURIDAD"/>
    <s v="24.09.2013"/>
    <n v="177500"/>
    <n v="93187.5"/>
    <s v="ZLIN"/>
    <n v="10"/>
    <n v="0"/>
    <n v="0"/>
    <n v="0"/>
    <s v="ZLIN"/>
    <n v="10"/>
    <n v="0"/>
    <n v="0"/>
    <n v="0"/>
    <m/>
    <m/>
    <m/>
  </r>
  <r>
    <s v="120612002694-0"/>
    <x v="35"/>
    <m/>
    <s v="EQUIPO SUCCION AIRE MONITOREO"/>
    <s v="19.12.2013"/>
    <n v="3249993"/>
    <n v="1624996.5"/>
    <s v="ZLIN"/>
    <n v="10"/>
    <n v="0"/>
    <n v="0"/>
    <n v="0"/>
    <s v="ZLIN"/>
    <n v="10"/>
    <n v="0"/>
    <n v="0"/>
    <n v="0"/>
    <m/>
    <m/>
    <m/>
  </r>
  <r>
    <s v="120612002695-0"/>
    <x v="35"/>
    <m/>
    <s v="EQUIPO SUCCION AIRE MONITOREO"/>
    <s v="19.12.2013"/>
    <n v="3249993"/>
    <n v="1624996.5"/>
    <s v="ZLIN"/>
    <n v="10"/>
    <n v="0"/>
    <n v="0"/>
    <n v="0"/>
    <s v="ZLIN"/>
    <n v="10"/>
    <n v="0"/>
    <n v="0"/>
    <n v="0"/>
    <m/>
    <m/>
    <m/>
  </r>
  <r>
    <s v="120612002696-0"/>
    <x v="35"/>
    <m/>
    <s v="EQUIPO SUCCION AIRE MONITOREO"/>
    <s v="19.12.2013"/>
    <n v="3249993"/>
    <n v="1624996.5"/>
    <s v="ZLIN"/>
    <n v="10"/>
    <n v="0"/>
    <n v="0"/>
    <n v="0"/>
    <s v="ZLIN"/>
    <n v="10"/>
    <n v="0"/>
    <n v="0"/>
    <n v="0"/>
    <m/>
    <m/>
    <m/>
  </r>
  <r>
    <s v="120612002697-0"/>
    <x v="35"/>
    <m/>
    <s v="ANTENA INALAMBRICA MINIDOMO ASCENSOR"/>
    <s v="16.12.2013"/>
    <n v="555472.47"/>
    <n v="185157.5"/>
    <s v="ZLIN"/>
    <n v="20"/>
    <n v="0"/>
    <n v="0"/>
    <n v="0"/>
    <s v="ZLIN"/>
    <n v="10"/>
    <n v="0"/>
    <n v="0"/>
    <n v="0"/>
    <m/>
    <m/>
    <m/>
  </r>
  <r>
    <s v="120612002698-0"/>
    <x v="35"/>
    <m/>
    <s v="ANTENA INALAMBRICA MINIDOMO ASCENSOR"/>
    <s v="16.12.2013"/>
    <n v="555472.47"/>
    <n v="185157.5"/>
    <s v="ZLIN"/>
    <n v="20"/>
    <n v="0"/>
    <n v="0"/>
    <n v="0"/>
    <s v="ZLIN"/>
    <n v="10"/>
    <n v="0"/>
    <n v="0"/>
    <n v="0"/>
    <m/>
    <m/>
    <m/>
  </r>
  <r>
    <s v="120612002699-0"/>
    <x v="35"/>
    <m/>
    <s v="ANTENA INALAMBRICA MINIDOMO ASCENSOR"/>
    <s v="16.12.2013"/>
    <n v="555472.47"/>
    <n v="185157.5"/>
    <s v="ZLIN"/>
    <n v="20"/>
    <n v="0"/>
    <n v="0"/>
    <n v="0"/>
    <s v="ZLIN"/>
    <n v="10"/>
    <n v="0"/>
    <n v="0"/>
    <n v="0"/>
    <m/>
    <m/>
    <m/>
  </r>
  <r>
    <s v="120612002700-0"/>
    <x v="35"/>
    <m/>
    <s v="ANTENA INALAMBRICA MINIDOMO ASCENSOR"/>
    <s v="16.12.2013"/>
    <n v="555472.47"/>
    <n v="185157.5"/>
    <s v="ZLIN"/>
    <n v="20"/>
    <n v="0"/>
    <n v="0"/>
    <n v="0"/>
    <s v="ZLIN"/>
    <n v="10"/>
    <n v="0"/>
    <n v="0"/>
    <n v="0"/>
    <m/>
    <m/>
    <m/>
  </r>
  <r>
    <s v="120612002701-0"/>
    <x v="35"/>
    <m/>
    <s v="ANTENA INALAMBRICA MINIDOMO ASCENSOR (RADIO IP)"/>
    <s v="16.12.2013"/>
    <n v="555472.47"/>
    <n v="185157.5"/>
    <s v="ZLIN"/>
    <n v="20"/>
    <n v="0"/>
    <n v="0"/>
    <n v="0"/>
    <s v="ZLIN"/>
    <n v="10"/>
    <n v="0"/>
    <n v="0"/>
    <n v="0"/>
    <m/>
    <m/>
    <m/>
  </r>
  <r>
    <s v="120612002702-0"/>
    <x v="35"/>
    <m/>
    <s v="ANTENA INALAMBRICA MINIDOMO ASCENSOR"/>
    <s v="16.12.2013"/>
    <n v="555487.47"/>
    <n v="185162.49"/>
    <s v="ZLIN"/>
    <n v="20"/>
    <n v="0"/>
    <n v="0"/>
    <n v="0"/>
    <s v="ZLIN"/>
    <n v="10"/>
    <n v="0"/>
    <n v="0"/>
    <n v="0"/>
    <m/>
    <m/>
    <m/>
  </r>
  <r>
    <s v="120612002703-0"/>
    <x v="35"/>
    <m/>
    <s v="ANTENA INALAMBRICA MINIDOMO ASCENSOR"/>
    <s v="16.12.2013"/>
    <n v="549998.75"/>
    <n v="183332.91999999998"/>
    <s v="ZLIN"/>
    <n v="20"/>
    <n v="0"/>
    <n v="0"/>
    <n v="0"/>
    <s v="ZLIN"/>
    <n v="10"/>
    <n v="0"/>
    <n v="0"/>
    <n v="0"/>
    <m/>
    <m/>
    <m/>
  </r>
  <r>
    <s v="120612002704-0"/>
    <x v="35"/>
    <m/>
    <s v="TARJETA COMUNICACION MINIDOMO ASCENSOR"/>
    <s v="16.12.2013"/>
    <n v="135457.04999999999"/>
    <n v="67728.529999999984"/>
    <s v="ZLIN"/>
    <n v="10"/>
    <n v="0"/>
    <n v="0"/>
    <n v="0"/>
    <s v="ZLIN"/>
    <n v="10"/>
    <n v="0"/>
    <n v="0"/>
    <n v="0"/>
    <m/>
    <m/>
    <m/>
  </r>
  <r>
    <s v="120612002705-0"/>
    <x v="35"/>
    <m/>
    <s v="TARJETA COMUNICACION MINIDOMO ASCENSOR"/>
    <s v="16.12.2013"/>
    <n v="135457.04999999999"/>
    <n v="67728.529999999984"/>
    <s v="ZLIN"/>
    <n v="10"/>
    <n v="0"/>
    <n v="0"/>
    <n v="0"/>
    <s v="ZLIN"/>
    <n v="10"/>
    <n v="0"/>
    <n v="0"/>
    <n v="0"/>
    <m/>
    <m/>
    <m/>
  </r>
  <r>
    <s v="120612002706-0"/>
    <x v="35"/>
    <m/>
    <s v="TARJETA COMUNICACION MINIDOMO ASCENSOR"/>
    <s v="16.12.2013"/>
    <n v="135457.04999999999"/>
    <n v="67728.529999999984"/>
    <s v="ZLIN"/>
    <n v="10"/>
    <n v="0"/>
    <n v="0"/>
    <n v="0"/>
    <s v="ZLIN"/>
    <n v="10"/>
    <n v="0"/>
    <n v="0"/>
    <n v="0"/>
    <m/>
    <m/>
    <m/>
  </r>
  <r>
    <s v="120612002707-0"/>
    <x v="35"/>
    <m/>
    <s v="TARJETA COMUNICACION MINIDOMO ASCENSOR"/>
    <s v="16.12.2013"/>
    <n v="135457.04999999999"/>
    <n v="67728.529999999984"/>
    <s v="ZLIN"/>
    <n v="10"/>
    <n v="0"/>
    <n v="0"/>
    <n v="0"/>
    <s v="ZLIN"/>
    <n v="10"/>
    <n v="0"/>
    <n v="0"/>
    <n v="0"/>
    <m/>
    <m/>
    <m/>
  </r>
  <r>
    <s v="120612002708-0"/>
    <x v="35"/>
    <m/>
    <s v="TARJETA COMUNICACION MINIDOMO ASCENSOR"/>
    <s v="16.12.2013"/>
    <n v="135457.04999999999"/>
    <n v="67728.529999999984"/>
    <s v="ZLIN"/>
    <n v="10"/>
    <n v="0"/>
    <n v="0"/>
    <n v="0"/>
    <s v="ZLIN"/>
    <n v="10"/>
    <n v="0"/>
    <n v="0"/>
    <n v="0"/>
    <m/>
    <m/>
    <m/>
  </r>
  <r>
    <s v="120612002709-0"/>
    <x v="35"/>
    <m/>
    <s v="TARJETA COMUNICACION MINIDOMO ASCENSOR"/>
    <s v="16.12.2013"/>
    <n v="138359.01999999999"/>
    <n v="69179.499999999985"/>
    <s v="ZLIN"/>
    <n v="10"/>
    <n v="0"/>
    <n v="0"/>
    <n v="0"/>
    <s v="ZLIN"/>
    <n v="10"/>
    <n v="0"/>
    <n v="0"/>
    <n v="0"/>
    <m/>
    <m/>
    <m/>
  </r>
  <r>
    <s v="120612002710-0"/>
    <x v="35"/>
    <m/>
    <s v="TARJETA COMUNICACION MINIDOMO ASCENSOR"/>
    <s v="16.12.2013"/>
    <n v="139684.92000000001"/>
    <n v="69842.450000000012"/>
    <s v="ZLIN"/>
    <n v="10"/>
    <n v="0"/>
    <n v="0"/>
    <n v="0"/>
    <s v="ZLIN"/>
    <n v="10"/>
    <n v="0"/>
    <n v="0"/>
    <n v="0"/>
    <m/>
    <m/>
    <m/>
  </r>
  <r>
    <s v="120612002711-0"/>
    <x v="35"/>
    <m/>
    <s v="EQUIPO PARA AHUYENTAR AVES"/>
    <s v="04.12.2013"/>
    <n v="1994497.49"/>
    <n v="997248.75"/>
    <s v="ZLIN"/>
    <n v="10"/>
    <n v="0"/>
    <n v="0"/>
    <n v="0"/>
    <s v="ZLIN"/>
    <n v="10"/>
    <n v="0"/>
    <n v="0"/>
    <n v="0"/>
    <m/>
    <m/>
    <m/>
  </r>
  <r>
    <s v="120612002713-0"/>
    <x v="35"/>
    <m/>
    <s v="PANTALLA DE MONITOREO"/>
    <s v="19.12.2013"/>
    <n v="1470886.8"/>
    <n v="735443.4"/>
    <s v="ZLIN"/>
    <n v="10"/>
    <n v="0"/>
    <n v="0"/>
    <n v="0"/>
    <s v="ZLIN"/>
    <n v="10"/>
    <n v="0"/>
    <n v="0"/>
    <n v="0"/>
    <m/>
    <m/>
    <m/>
  </r>
  <r>
    <s v="120612002714-0"/>
    <x v="35"/>
    <m/>
    <s v="PANTALLA DE MONITOREO"/>
    <s v="19.12.2013"/>
    <n v="1470886.8"/>
    <n v="735443.4"/>
    <s v="ZLIN"/>
    <n v="10"/>
    <n v="0"/>
    <n v="0"/>
    <n v="0"/>
    <s v="ZLIN"/>
    <n v="10"/>
    <n v="0"/>
    <n v="0"/>
    <n v="0"/>
    <m/>
    <m/>
    <m/>
  </r>
  <r>
    <s v="120612002715-0"/>
    <x v="35"/>
    <m/>
    <s v="PANTALLA DE MONITOREO"/>
    <s v="19.12.2013"/>
    <n v="1384364.04"/>
    <n v="692182.02"/>
    <s v="ZLIN"/>
    <n v="10"/>
    <n v="0"/>
    <n v="0"/>
    <n v="0"/>
    <s v="ZLIN"/>
    <n v="10"/>
    <n v="0"/>
    <n v="0"/>
    <n v="0"/>
    <m/>
    <m/>
    <m/>
  </r>
  <r>
    <s v="120612002717-0"/>
    <x v="35"/>
    <m/>
    <s v="EQUIPO MEDICION DE TIERRA"/>
    <s v="22.11.2013"/>
    <n v="973354.8"/>
    <n v="381753.94000000006"/>
    <s v="ZLIN"/>
    <n v="15"/>
    <n v="0"/>
    <n v="0"/>
    <n v="0"/>
    <s v="ZLIN"/>
    <n v="10"/>
    <n v="0"/>
    <n v="0"/>
    <n v="0"/>
    <m/>
    <m/>
    <m/>
  </r>
  <r>
    <s v="120612002718-0"/>
    <x v="35"/>
    <m/>
    <s v="EQUIPO MEDICION DE TIERRA"/>
    <s v="22.11.2013"/>
    <n v="973354.8"/>
    <n v="381753.94000000006"/>
    <s v="ZLIN"/>
    <n v="15"/>
    <n v="0"/>
    <n v="0"/>
    <n v="0"/>
    <s v="ZLIN"/>
    <n v="10"/>
    <n v="0"/>
    <n v="0"/>
    <n v="0"/>
    <m/>
    <m/>
    <m/>
  </r>
  <r>
    <s v="120612002719-0"/>
    <x v="35"/>
    <m/>
    <s v="ANTENA (CCTV HG) LICENCIA UPGRADE"/>
    <s v="16.12.2013"/>
    <n v="699980.66"/>
    <n v="233326.89"/>
    <s v="ZLIN"/>
    <n v="20"/>
    <n v="0"/>
    <n v="0"/>
    <n v="0"/>
    <s v="ZLIN"/>
    <n v="10"/>
    <n v="0"/>
    <n v="0"/>
    <n v="0"/>
    <m/>
    <m/>
    <m/>
  </r>
  <r>
    <s v="120612002719-1"/>
    <x v="35"/>
    <m/>
    <s v="SOFWARE PARA ANTENAS (PARQUEO EMPLEADOS)"/>
    <s v="17.07.2014"/>
    <n v="1329441.08"/>
    <n v="1329441.08"/>
    <s v="ZLIN"/>
    <n v="3"/>
    <n v="0"/>
    <n v="0"/>
    <n v="0"/>
    <s v="ZLIN"/>
    <n v="10"/>
    <n v="0"/>
    <n v="0"/>
    <n v="0"/>
    <m/>
    <m/>
    <m/>
  </r>
  <r>
    <s v="120612002720-0"/>
    <x v="35"/>
    <m/>
    <s v="ANTENA (CCTV HERNAN GARRON) radio"/>
    <s v="16.12.2013"/>
    <n v="699980.66"/>
    <n v="233326.89"/>
    <s v="ZLIN"/>
    <n v="20"/>
    <n v="0"/>
    <n v="0"/>
    <n v="0"/>
    <s v="ZLIN"/>
    <n v="10"/>
    <n v="0"/>
    <n v="0"/>
    <n v="0"/>
    <m/>
    <m/>
    <m/>
  </r>
  <r>
    <s v="120612002721-0"/>
    <x v="35"/>
    <m/>
    <s v="DUCHA LAVAOJOS"/>
    <s v="05.12.2013"/>
    <n v="350000"/>
    <n v="134615.38"/>
    <s v="ZLIN"/>
    <n v="15"/>
    <n v="0"/>
    <n v="0"/>
    <n v="0"/>
    <s v="ZLIN"/>
    <n v="10"/>
    <n v="0"/>
    <n v="0"/>
    <n v="0"/>
    <m/>
    <m/>
    <m/>
  </r>
  <r>
    <s v="120612002722-0"/>
    <x v="35"/>
    <m/>
    <s v="DUCHA LAVAOJOS"/>
    <s v="05.12.2013"/>
    <n v="350000"/>
    <n v="134615.38"/>
    <s v="ZLIN"/>
    <n v="15"/>
    <n v="0"/>
    <n v="0"/>
    <n v="0"/>
    <s v="ZLIN"/>
    <n v="10"/>
    <n v="0"/>
    <n v="0"/>
    <n v="0"/>
    <m/>
    <m/>
    <m/>
  </r>
  <r>
    <s v="120612002723-0"/>
    <x v="35"/>
    <m/>
    <s v="Ducha con lavaojos de emergencia"/>
    <s v="04.12.2013"/>
    <n v="395500"/>
    <n v="152115.38"/>
    <s v="ZLIN"/>
    <n v="15"/>
    <n v="0"/>
    <n v="0"/>
    <n v="0"/>
    <s v="ZLIN"/>
    <n v="10"/>
    <n v="0"/>
    <n v="0"/>
    <n v="0"/>
    <m/>
    <m/>
    <m/>
  </r>
  <r>
    <s v="120612002724-0"/>
    <x v="35"/>
    <m/>
    <s v="Ducha con lavaojos de emergencia"/>
    <s v="04.12.2013"/>
    <n v="395500"/>
    <n v="152115.38"/>
    <s v="ZLIN"/>
    <n v="15"/>
    <n v="0"/>
    <n v="0"/>
    <n v="0"/>
    <s v="ZLIN"/>
    <n v="10"/>
    <n v="0"/>
    <n v="0"/>
    <n v="0"/>
    <m/>
    <m/>
    <m/>
  </r>
  <r>
    <s v="120612002725-0"/>
    <x v="35"/>
    <m/>
    <s v="Ducha con lavaojos de emergencia"/>
    <s v="04.12.2013"/>
    <n v="395500"/>
    <n v="152115.38"/>
    <s v="ZLIN"/>
    <n v="15"/>
    <n v="0"/>
    <n v="0"/>
    <n v="0"/>
    <s v="ZLIN"/>
    <n v="10"/>
    <n v="0"/>
    <n v="0"/>
    <n v="0"/>
    <m/>
    <m/>
    <m/>
  </r>
  <r>
    <s v="120612002726-0"/>
    <x v="35"/>
    <m/>
    <s v="CONDUCTIVIMETRO EMCEE"/>
    <s v="18.12.2013"/>
    <n v="1409241.75"/>
    <n v="542016.06000000006"/>
    <s v="ZLIN"/>
    <n v="15"/>
    <n v="0"/>
    <n v="0"/>
    <n v="0"/>
    <s v="ZLIN"/>
    <n v="10"/>
    <n v="0"/>
    <n v="0"/>
    <n v="0"/>
    <m/>
    <m/>
    <m/>
  </r>
  <r>
    <s v="120612002727-0"/>
    <x v="35"/>
    <m/>
    <s v="Casco para Samblasting"/>
    <s v="20.12.2013"/>
    <n v="719068.72"/>
    <n v="359534.35"/>
    <s v="ZLIN"/>
    <n v="10"/>
    <n v="0"/>
    <n v="0"/>
    <n v="0"/>
    <s v="ZLIN"/>
    <n v="10"/>
    <n v="0"/>
    <n v="0"/>
    <n v="0"/>
    <m/>
    <m/>
    <m/>
  </r>
  <r>
    <s v="120612002728-0"/>
    <x v="35"/>
    <m/>
    <s v="SOFTWARE  PARA CAMARAS (PARQUEO EMPLEADOS)"/>
    <s v="17.07.2014"/>
    <n v="1666641.28"/>
    <n v="1666641.28"/>
    <s v="ZLIN"/>
    <n v="3"/>
    <n v="0"/>
    <n v="0"/>
    <n v="0"/>
    <s v="ZLIN"/>
    <n v="10"/>
    <n v="0"/>
    <n v="0"/>
    <n v="0"/>
    <m/>
    <m/>
    <m/>
  </r>
  <r>
    <s v="120612002729-0"/>
    <x v="35"/>
    <m/>
    <s v="SOFTWARE PARA CAMARAS (PARQUEO EMPLEADOS)"/>
    <s v="17.07.2014"/>
    <n v="1521198.09"/>
    <n v="1521198.09"/>
    <s v="ZLIN"/>
    <n v="3"/>
    <n v="0"/>
    <n v="0"/>
    <n v="0"/>
    <s v="ZLIN"/>
    <n v="10"/>
    <n v="0"/>
    <n v="0"/>
    <n v="0"/>
    <m/>
    <m/>
    <m/>
  </r>
  <r>
    <s v="120612002730-0"/>
    <x v="35"/>
    <m/>
    <s v="CIRCUITO CERRADO TV EL ALTO"/>
    <s v="31.01.2014"/>
    <n v="13869093.630000001"/>
    <n v="6818971.0200000005"/>
    <s v="ZLIN"/>
    <n v="10"/>
    <n v="0"/>
    <n v="0"/>
    <n v="0"/>
    <s v="ZLIN"/>
    <n v="10"/>
    <n v="0"/>
    <n v="0"/>
    <n v="0"/>
    <m/>
    <m/>
    <m/>
  </r>
  <r>
    <s v="120612002730-1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3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4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5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6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7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8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9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0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1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2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3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4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5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6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7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8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19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0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1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2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3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4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5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6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7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8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29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30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31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32"/>
    <x v="35"/>
    <m/>
    <s v="CAMARA SARIX COLOR IP 1.2 MP  (CCTV EL ALTO)"/>
    <s v="20.11.2014"/>
    <n v="2340437.12"/>
    <n v="1150714.9100000001"/>
    <s v="ZLIN"/>
    <n v="10"/>
    <n v="0"/>
    <n v="0"/>
    <n v="0"/>
    <s v="ZLIN"/>
    <n v="10"/>
    <n v="0"/>
    <n v="0"/>
    <n v="0"/>
    <m/>
    <m/>
    <m/>
  </r>
  <r>
    <s v="120612002730-33"/>
    <x v="35"/>
    <m/>
    <s v="CAMARA COLOR PTZ SPECTRA (CCTV EL ALTO)"/>
    <s v="20.11.2014"/>
    <n v="4086609.01"/>
    <n v="2009249.4299999997"/>
    <s v="ZLIN"/>
    <n v="10"/>
    <n v="0"/>
    <n v="0"/>
    <n v="0"/>
    <s v="ZLIN"/>
    <n v="10"/>
    <n v="0"/>
    <n v="0"/>
    <n v="0"/>
    <m/>
    <m/>
    <m/>
  </r>
  <r>
    <s v="120612002730-34"/>
    <x v="35"/>
    <m/>
    <s v="CAMARA COLOR PTZ SPECTRA (CCTV EL ALTO)"/>
    <s v="20.11.2014"/>
    <n v="4086609.01"/>
    <n v="2009249.4299999997"/>
    <s v="ZLIN"/>
    <n v="10"/>
    <n v="0"/>
    <n v="0"/>
    <n v="0"/>
    <s v="ZLIN"/>
    <n v="10"/>
    <n v="0"/>
    <n v="0"/>
    <n v="0"/>
    <m/>
    <m/>
    <m/>
  </r>
  <r>
    <s v="120612002730-35"/>
    <x v="35"/>
    <m/>
    <s v="CAMARA COLOR PTZ SPECTRA (CCTV EL ALTO)"/>
    <s v="20.11.2014"/>
    <n v="4086609.01"/>
    <n v="2009249.4299999997"/>
    <s v="ZLIN"/>
    <n v="10"/>
    <n v="0"/>
    <n v="0"/>
    <n v="0"/>
    <s v="ZLIN"/>
    <n v="10"/>
    <n v="0"/>
    <n v="0"/>
    <n v="0"/>
    <m/>
    <m/>
    <m/>
  </r>
  <r>
    <s v="120612002730-36"/>
    <x v="35"/>
    <m/>
    <s v="CAMARA COLOR PTZ SPECTRA (CCTV EL ALTO)"/>
    <s v="20.11.2014"/>
    <n v="4086609.01"/>
    <n v="2009249.4299999997"/>
    <s v="ZLIN"/>
    <n v="10"/>
    <n v="0"/>
    <n v="0"/>
    <n v="0"/>
    <s v="ZLIN"/>
    <n v="10"/>
    <n v="0"/>
    <n v="0"/>
    <n v="0"/>
    <m/>
    <m/>
    <m/>
  </r>
  <r>
    <s v="120612002730-37"/>
    <x v="35"/>
    <m/>
    <s v="CAMARA COLOR PTZ SPECTRA (CCTV EL ALTO)"/>
    <s v="20.11.2014"/>
    <n v="4086609.01"/>
    <n v="2009249.4299999997"/>
    <s v="ZLIN"/>
    <n v="10"/>
    <n v="0"/>
    <n v="0"/>
    <n v="0"/>
    <s v="ZLIN"/>
    <n v="10"/>
    <n v="0"/>
    <n v="0"/>
    <n v="0"/>
    <m/>
    <m/>
    <m/>
  </r>
  <r>
    <s v="120612002730-38"/>
    <x v="35"/>
    <m/>
    <s v="CAMARA COLOR PTZ SPECTRA (CCTV EL ALTO)"/>
    <s v="20.11.2014"/>
    <n v="4086609.01"/>
    <n v="2009249.4299999997"/>
    <s v="ZLIN"/>
    <n v="10"/>
    <n v="0"/>
    <n v="0"/>
    <n v="0"/>
    <s v="ZLIN"/>
    <n v="10"/>
    <n v="0"/>
    <n v="0"/>
    <n v="0"/>
    <m/>
    <m/>
    <m/>
  </r>
  <r>
    <s v="120612002730-39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0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1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2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3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4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5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6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7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8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49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0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1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2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3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4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5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6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7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8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59"/>
    <x v="35"/>
    <m/>
    <s v="UPS 1.5 KVA PARA CAMARAS Y RADIOS (CCTV EL ALTO)"/>
    <s v="20.11.2014"/>
    <n v="989914.77"/>
    <n v="968288.25"/>
    <s v="ZLIN"/>
    <n v="5"/>
    <n v="0"/>
    <n v="0"/>
    <n v="0"/>
    <s v="ZLIN"/>
    <n v="10"/>
    <n v="0"/>
    <n v="0"/>
    <n v="0"/>
    <m/>
    <m/>
    <m/>
  </r>
  <r>
    <s v="120612002730-60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1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2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3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4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5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6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7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8"/>
    <x v="35"/>
    <m/>
    <s v="UPS 3KVA PARA CAMARAS Y RADIOS (CCTV EL ALTO)"/>
    <s v="20.11.2014"/>
    <n v="1675069.66"/>
    <n v="1638474.67"/>
    <s v="ZLIN"/>
    <n v="5"/>
    <n v="0"/>
    <n v="0"/>
    <n v="0"/>
    <s v="ZLIN"/>
    <n v="10"/>
    <n v="0"/>
    <n v="0"/>
    <n v="0"/>
    <m/>
    <m/>
    <m/>
  </r>
  <r>
    <s v="120612002730-69"/>
    <x v="35"/>
    <m/>
    <s v="SISTEMA DE ALMACENAMIENTO (CCTV EL ALTO)"/>
    <s v="20.11.2014"/>
    <n v="19308553.100000001"/>
    <n v="9493371.9300000016"/>
    <s v="ZLIN"/>
    <n v="10"/>
    <n v="0"/>
    <n v="0"/>
    <n v="0"/>
    <s v="ZLIN"/>
    <n v="10"/>
    <n v="0"/>
    <n v="0"/>
    <n v="0"/>
    <m/>
    <m/>
    <m/>
  </r>
  <r>
    <s v="120612002730-70"/>
    <x v="35"/>
    <m/>
    <s v="CONTROL PARA DOMOS CON JOYSTICK (CCTV EL ALTO)"/>
    <s v="20.11.2014"/>
    <n v="1841149.54"/>
    <n v="694144.64000000013"/>
    <s v="ZLIN"/>
    <n v="15"/>
    <n v="0"/>
    <n v="0"/>
    <n v="0"/>
    <s v="ZLIN"/>
    <n v="10"/>
    <n v="0"/>
    <n v="0"/>
    <n v="0"/>
    <m/>
    <m/>
    <m/>
  </r>
  <r>
    <s v="120612002730-71"/>
    <x v="35"/>
    <m/>
    <s v="MONITOR 46&quot; LCD ENTRADA RGB Y DVI (CCTV EL ALTO)"/>
    <s v="20.11.2014"/>
    <n v="3490944.88"/>
    <n v="1716381.24"/>
    <s v="ZLIN"/>
    <n v="10"/>
    <n v="0"/>
    <n v="0"/>
    <n v="0"/>
    <s v="ZLIN"/>
    <n v="10"/>
    <n v="0"/>
    <n v="0"/>
    <n v="0"/>
    <m/>
    <m/>
    <m/>
  </r>
  <r>
    <s v="120612002730-72"/>
    <x v="35"/>
    <m/>
    <s v="MONITOR 46&quot; LCD ENTRADA RGB Y DVI (CCTV EL ALTO)"/>
    <s v="20.11.2014"/>
    <n v="3490944.88"/>
    <n v="1716381.24"/>
    <s v="ZLIN"/>
    <n v="10"/>
    <n v="0"/>
    <n v="0"/>
    <n v="0"/>
    <s v="ZLIN"/>
    <n v="10"/>
    <n v="0"/>
    <n v="0"/>
    <n v="0"/>
    <m/>
    <m/>
    <m/>
  </r>
  <r>
    <s v="120612002730-73"/>
    <x v="35"/>
    <m/>
    <s v="GABINETE (CCTV EL ALTO)"/>
    <s v="20.11.2014"/>
    <n v="21933443.66"/>
    <n v="10783943.140000001"/>
    <s v="ZLIN"/>
    <n v="10"/>
    <n v="0"/>
    <n v="0"/>
    <n v="0"/>
    <s v="ZLIN"/>
    <n v="10"/>
    <n v="0"/>
    <n v="0"/>
    <n v="0"/>
    <m/>
    <m/>
    <m/>
  </r>
  <r>
    <s v="120612002730-74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75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76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77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78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79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0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1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2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3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4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5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6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7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8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89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90"/>
    <x v="35"/>
    <m/>
    <s v="FLUIDMESH 1100 MITO (CCTE EL ALTO)"/>
    <s v="20.11.2014"/>
    <n v="1771139.73"/>
    <n v="870810.36"/>
    <s v="ZLIN"/>
    <n v="10"/>
    <n v="0"/>
    <n v="0"/>
    <n v="0"/>
    <s v="ZLIN"/>
    <n v="10"/>
    <n v="0"/>
    <n v="0"/>
    <n v="0"/>
    <m/>
    <m/>
    <m/>
  </r>
  <r>
    <s v="120612002730-91"/>
    <x v="35"/>
    <m/>
    <s v="FLUIDMESH 2200 MITO (CCTE EL ALTO)"/>
    <s v="20.11.2014"/>
    <n v="3146590.37"/>
    <n v="1547073.61"/>
    <s v="ZLIN"/>
    <n v="10"/>
    <n v="0"/>
    <n v="0"/>
    <n v="0"/>
    <s v="ZLIN"/>
    <n v="10"/>
    <n v="0"/>
    <n v="0"/>
    <n v="0"/>
    <m/>
    <m/>
    <m/>
  </r>
  <r>
    <s v="120612002730-92"/>
    <x v="35"/>
    <m/>
    <s v="FLUIDMESH 2200 MITO (CCTE EL ALTO)"/>
    <s v="20.11.2014"/>
    <n v="3146585.43"/>
    <n v="1547071.1600000001"/>
    <s v="ZLIN"/>
    <n v="10"/>
    <n v="0"/>
    <n v="0"/>
    <n v="0"/>
    <s v="ZLIN"/>
    <n v="10"/>
    <n v="0"/>
    <n v="0"/>
    <n v="0"/>
    <m/>
    <m/>
    <m/>
  </r>
  <r>
    <s v="120612002730-93"/>
    <x v="35"/>
    <m/>
    <s v="LECTOR BIOMETRICO DE HUELLA DIGITAL (CCTV EL ALT"/>
    <s v="20.11.2014"/>
    <n v="1449899.39"/>
    <n v="712867.2"/>
    <s v="ZLIN"/>
    <n v="10"/>
    <n v="0"/>
    <n v="0"/>
    <n v="0"/>
    <s v="ZLIN"/>
    <n v="10"/>
    <n v="0"/>
    <n v="0"/>
    <n v="0"/>
    <m/>
    <m/>
    <m/>
  </r>
  <r>
    <s v="120612002730-94"/>
    <x v="35"/>
    <m/>
    <s v="SISTEMA DETECCION PERIMETRAL (CCTV EL ALTO)"/>
    <s v="20.11.2014"/>
    <n v="7997528.6699999999"/>
    <n v="3932118.26"/>
    <s v="ZLIN"/>
    <n v="10"/>
    <n v="0"/>
    <n v="0"/>
    <n v="0"/>
    <s v="ZLIN"/>
    <n v="10"/>
    <n v="0"/>
    <n v="0"/>
    <n v="0"/>
    <m/>
    <m/>
    <m/>
  </r>
  <r>
    <s v="120612002730-95"/>
    <x v="35"/>
    <m/>
    <s v="SISTEMA DETECCION PERIMETRAL (CCTV EL ALTO)"/>
    <s v="20.11.2014"/>
    <n v="7997528.6699999999"/>
    <n v="3932118.26"/>
    <s v="ZLIN"/>
    <n v="10"/>
    <n v="0"/>
    <n v="0"/>
    <n v="0"/>
    <s v="ZLIN"/>
    <n v="10"/>
    <n v="0"/>
    <n v="0"/>
    <n v="0"/>
    <m/>
    <m/>
    <m/>
  </r>
  <r>
    <s v="120612002730-96"/>
    <x v="35"/>
    <m/>
    <s v="CONTROLADOR INTEGRAR CABLE MICROFONICO (CCTV EL"/>
    <s v="20.11.2014"/>
    <n v="2032859.64"/>
    <n v="766422.60999999987"/>
    <s v="ZLIN"/>
    <n v="15"/>
    <n v="0"/>
    <n v="0"/>
    <n v="0"/>
    <s v="ZLIN"/>
    <n v="10"/>
    <n v="0"/>
    <n v="0"/>
    <n v="0"/>
    <m/>
    <m/>
    <m/>
  </r>
  <r>
    <s v="120612002730-97"/>
    <x v="35"/>
    <m/>
    <s v="BARRERA AUTOMATICA (CCTV EL ALTO)"/>
    <s v="20.11.2014"/>
    <n v="7215033.3200000003"/>
    <n v="3547391.37"/>
    <s v="ZLIN"/>
    <n v="10"/>
    <n v="0"/>
    <n v="0"/>
    <n v="0"/>
    <s v="ZLIN"/>
    <n v="10"/>
    <n v="0"/>
    <n v="0"/>
    <n v="0"/>
    <m/>
    <m/>
    <m/>
  </r>
  <r>
    <s v="120612002730-98"/>
    <x v="35"/>
    <m/>
    <s v="BARRERA AUTOMATICA (CCTV EL ALTO)"/>
    <s v="20.11.2014"/>
    <n v="6579715.25"/>
    <n v="3235026.66"/>
    <s v="ZLIN"/>
    <n v="10"/>
    <n v="0"/>
    <n v="0"/>
    <n v="0"/>
    <s v="ZLIN"/>
    <n v="10"/>
    <n v="0"/>
    <n v="0"/>
    <n v="0"/>
    <m/>
    <m/>
    <m/>
  </r>
  <r>
    <s v="120612002730-99"/>
    <x v="35"/>
    <m/>
    <s v="BARRERA AUTOMATICA (CCTV EL ALTO)"/>
    <s v="20.11.2014"/>
    <n v="6579715.25"/>
    <n v="3235026.66"/>
    <s v="ZLIN"/>
    <n v="10"/>
    <n v="0"/>
    <n v="0"/>
    <n v="0"/>
    <s v="ZLIN"/>
    <n v="10"/>
    <n v="0"/>
    <n v="0"/>
    <n v="0"/>
    <m/>
    <m/>
    <m/>
  </r>
  <r>
    <s v="120612002730-100"/>
    <x v="35"/>
    <m/>
    <s v="BARRERA AUTOMATICA (CCTV EL ALTO)"/>
    <s v="20.11.2014"/>
    <n v="6579715.25"/>
    <n v="3235026.66"/>
    <s v="ZLIN"/>
    <n v="10"/>
    <n v="0"/>
    <n v="0"/>
    <n v="0"/>
    <s v="ZLIN"/>
    <n v="10"/>
    <n v="0"/>
    <n v="0"/>
    <n v="0"/>
    <m/>
    <m/>
    <m/>
  </r>
  <r>
    <s v="120612002730-101"/>
    <x v="35"/>
    <m/>
    <s v="BARRERA AUTOMATICA (CCTV EL ALTO)"/>
    <s v="20.11.2014"/>
    <n v="6579715.25"/>
    <n v="3235026.66"/>
    <s v="ZLIN"/>
    <n v="10"/>
    <n v="0"/>
    <n v="0"/>
    <n v="0"/>
    <s v="ZLIN"/>
    <n v="10"/>
    <n v="0"/>
    <n v="0"/>
    <n v="0"/>
    <m/>
    <m/>
    <m/>
  </r>
  <r>
    <s v="120612002730-102"/>
    <x v="35"/>
    <m/>
    <s v="LECTOR DE PROXIMIDAD LARGO ALCANCE (CCTV EL ALTO)"/>
    <s v="20.11.2014"/>
    <n v="13173805.18"/>
    <n v="6477120.8700000001"/>
    <s v="ZLIN"/>
    <n v="10"/>
    <n v="0"/>
    <n v="0"/>
    <n v="0"/>
    <s v="ZLIN"/>
    <n v="10"/>
    <n v="0"/>
    <n v="0"/>
    <n v="0"/>
    <m/>
    <m/>
    <m/>
  </r>
  <r>
    <s v="120612002730-103"/>
    <x v="35"/>
    <m/>
    <s v="LECTOR DE PROXIMIDAD LARGO ALCANCE (CCTV EL ALTO)"/>
    <s v="20.11.2014"/>
    <n v="13173805.18"/>
    <n v="6477120.8700000001"/>
    <s v="ZLIN"/>
    <n v="10"/>
    <n v="0"/>
    <n v="0"/>
    <n v="0"/>
    <s v="ZLIN"/>
    <n v="10"/>
    <n v="0"/>
    <n v="0"/>
    <n v="0"/>
    <m/>
    <m/>
    <m/>
  </r>
  <r>
    <s v="120612002730-104"/>
    <x v="35"/>
    <m/>
    <s v="LECTOR DE PROXIMIDAD LARGO ALCANCE (CCTV EL ALTO)"/>
    <s v="20.11.2014"/>
    <n v="13173805.18"/>
    <n v="6477120.8700000001"/>
    <s v="ZLIN"/>
    <n v="10"/>
    <n v="0"/>
    <n v="0"/>
    <n v="0"/>
    <s v="ZLIN"/>
    <n v="10"/>
    <n v="0"/>
    <n v="0"/>
    <n v="0"/>
    <m/>
    <m/>
    <m/>
  </r>
  <r>
    <s v="120612002730-105"/>
    <x v="35"/>
    <m/>
    <s v="LECTOR DE PROXIMIDAD LARGO ALCANCE (CCTV EL ALTO)"/>
    <s v="20.11.2014"/>
    <n v="13173805.18"/>
    <n v="6477120.8799999999"/>
    <s v="ZLIN"/>
    <n v="10"/>
    <n v="0"/>
    <n v="0"/>
    <n v="0"/>
    <s v="ZLIN"/>
    <n v="10"/>
    <n v="0"/>
    <n v="0"/>
    <n v="0"/>
    <m/>
    <m/>
    <m/>
  </r>
  <r>
    <s v="120612002730-106"/>
    <x v="35"/>
    <m/>
    <s v="LECTOR DE PROXIMIDAD LARGO ALCANCE (CCTV EL ALTO)"/>
    <s v="20.11.2014"/>
    <n v="13173805.18"/>
    <n v="6477120.8700000001"/>
    <s v="ZLIN"/>
    <n v="10"/>
    <n v="0"/>
    <n v="0"/>
    <n v="0"/>
    <s v="ZLIN"/>
    <n v="10"/>
    <n v="0"/>
    <n v="0"/>
    <n v="0"/>
    <m/>
    <m/>
    <m/>
  </r>
  <r>
    <s v="120612002730-107"/>
    <x v="35"/>
    <m/>
    <s v="LECTOR DE PROXIMIDAD LARGO ALCANCE (CCTV EL ALTO)"/>
    <s v="20.11.2014"/>
    <n v="13173805.18"/>
    <n v="6477120.8799999999"/>
    <s v="ZLIN"/>
    <n v="10"/>
    <n v="0"/>
    <n v="0"/>
    <n v="0"/>
    <s v="ZLIN"/>
    <n v="10"/>
    <n v="0"/>
    <n v="0"/>
    <n v="0"/>
    <m/>
    <m/>
    <m/>
  </r>
  <r>
    <s v="120612002730-108"/>
    <x v="35"/>
    <m/>
    <s v="LICENCIA PARA SERVIDOR  (CCTV EL ALTO)"/>
    <s v="20.11.2014"/>
    <n v="4441022.82"/>
    <n v="4441022.82"/>
    <s v="ZLIN"/>
    <n v="3"/>
    <n v="0"/>
    <n v="0"/>
    <n v="0"/>
    <s v="ZLIN"/>
    <n v="10"/>
    <n v="0"/>
    <n v="0"/>
    <n v="0"/>
    <m/>
    <m/>
    <m/>
  </r>
  <r>
    <s v="120612002730-109"/>
    <x v="35"/>
    <m/>
    <s v="SOFTWARE MONITOREO (CCTV EL ALTO)"/>
    <s v="20.11.2014"/>
    <n v="5267704.97"/>
    <n v="5267704.97"/>
    <s v="ZLIN"/>
    <n v="3"/>
    <n v="0"/>
    <n v="0"/>
    <n v="0"/>
    <s v="ZLIN"/>
    <n v="10"/>
    <n v="0"/>
    <n v="0"/>
    <n v="0"/>
    <m/>
    <m/>
    <m/>
  </r>
  <r>
    <s v="120612002730-110"/>
    <x v="35"/>
    <m/>
    <s v="EQUIPO PC TERMINAL (CCTV EL ALTO)"/>
    <s v="20.11.2014"/>
    <n v="5851554.9800000004"/>
    <n v="2877014.5400000005"/>
    <s v="ZLIN"/>
    <n v="10"/>
    <n v="0"/>
    <n v="0"/>
    <n v="0"/>
    <s v="ZLIN"/>
    <n v="10"/>
    <n v="0"/>
    <n v="0"/>
    <n v="0"/>
    <m/>
    <m/>
    <m/>
  </r>
  <r>
    <s v="120612002730-111"/>
    <x v="35"/>
    <m/>
    <s v="CONTROLADOR DE SITIO 8 LECTORES (CCTV EL ALTO)"/>
    <s v="20.11.2014"/>
    <n v="4488155.74"/>
    <n v="1692110.9400000004"/>
    <s v="ZLIN"/>
    <n v="15"/>
    <n v="0"/>
    <n v="0"/>
    <n v="0"/>
    <s v="ZLIN"/>
    <n v="10"/>
    <n v="0"/>
    <n v="0"/>
    <n v="0"/>
    <m/>
    <m/>
    <m/>
  </r>
  <r>
    <s v="120612002730-112"/>
    <x v="35"/>
    <m/>
    <s v="CONTROLADOR DE SITIO 8 LECTORES (CCTV EL ALTO)"/>
    <s v="20.11.2014"/>
    <n v="4488155.74"/>
    <n v="1692110.9400000004"/>
    <s v="ZLIN"/>
    <n v="15"/>
    <n v="0"/>
    <n v="0"/>
    <n v="0"/>
    <s v="ZLIN"/>
    <n v="10"/>
    <n v="0"/>
    <n v="0"/>
    <n v="0"/>
    <m/>
    <m/>
    <m/>
  </r>
  <r>
    <s v="120612002731-0"/>
    <x v="35"/>
    <m/>
    <s v="ALARMA EL ALTO"/>
    <s v="31.01.2014"/>
    <n v="53706249.469999999"/>
    <n v="27088089.57"/>
    <s v="ZLIN"/>
    <n v="10"/>
    <n v="0"/>
    <n v="0"/>
    <n v="0"/>
    <s v="ZLIN"/>
    <n v="10"/>
    <n v="0"/>
    <n v="0"/>
    <n v="0"/>
    <m/>
    <m/>
    <m/>
  </r>
  <r>
    <s v="120612002732-0"/>
    <x v="35"/>
    <m/>
    <s v="CAMARA SEGURIDAD CUARTO CONTROL TANQUES"/>
    <s v="27.03.2014"/>
    <n v="1306000"/>
    <n v="620350"/>
    <s v="ZLIN"/>
    <n v="10"/>
    <n v="0"/>
    <n v="0"/>
    <n v="0"/>
    <s v="ZLIN"/>
    <n v="10"/>
    <n v="0"/>
    <n v="0"/>
    <n v="0"/>
    <m/>
    <m/>
    <m/>
  </r>
  <r>
    <s v="120612002738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39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0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1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2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3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4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5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6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7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8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49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0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1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2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3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4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5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6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7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8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59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0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1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2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3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4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5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6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7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8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69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70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71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72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73-0"/>
    <x v="35"/>
    <m/>
    <s v="BASTON PARA MARCAS"/>
    <s v="03.06.2014"/>
    <n v="318665.65000000002"/>
    <n v="143399.54000000004"/>
    <s v="ZLIN"/>
    <n v="10"/>
    <n v="0"/>
    <n v="0"/>
    <n v="0"/>
    <s v="ZLIN"/>
    <n v="10"/>
    <n v="0"/>
    <n v="0"/>
    <n v="0"/>
    <m/>
    <m/>
    <m/>
  </r>
  <r>
    <s v="120612002777-0"/>
    <x v="35"/>
    <m/>
    <s v="BASE RECOLECTORA DE DATOS"/>
    <s v="03.06.2014"/>
    <n v="336175"/>
    <n v="151278.75"/>
    <s v="ZLIN"/>
    <n v="10"/>
    <n v="0"/>
    <n v="0"/>
    <n v="0"/>
    <s v="ZLIN"/>
    <n v="10"/>
    <n v="0"/>
    <n v="0"/>
    <n v="0"/>
    <m/>
    <m/>
    <m/>
  </r>
  <r>
    <s v="120612002778-0"/>
    <x v="35"/>
    <m/>
    <s v="BASE RECOLECTORA DE DATOS"/>
    <s v="03.06.2014"/>
    <n v="336175"/>
    <n v="151278.75"/>
    <s v="ZLIN"/>
    <n v="10"/>
    <n v="0"/>
    <n v="0"/>
    <n v="0"/>
    <s v="ZLIN"/>
    <n v="10"/>
    <n v="0"/>
    <n v="0"/>
    <n v="0"/>
    <m/>
    <m/>
    <m/>
  </r>
  <r>
    <s v="120612002779-0"/>
    <x v="35"/>
    <m/>
    <s v="BASE RECOLECTORA DE DATOS"/>
    <s v="03.06.2014"/>
    <n v="336175"/>
    <n v="151278.75"/>
    <s v="ZLIN"/>
    <n v="10"/>
    <n v="0"/>
    <n v="0"/>
    <n v="0"/>
    <s v="ZLIN"/>
    <n v="10"/>
    <n v="0"/>
    <n v="0"/>
    <n v="0"/>
    <m/>
    <m/>
    <m/>
  </r>
  <r>
    <s v="120612002780-0"/>
    <x v="35"/>
    <m/>
    <s v="BASE RECOLECTORA DE DATOS"/>
    <s v="03.06.2014"/>
    <n v="336175"/>
    <n v="151278.75"/>
    <s v="ZLIN"/>
    <n v="10"/>
    <n v="0"/>
    <n v="0"/>
    <n v="0"/>
    <s v="ZLIN"/>
    <n v="10"/>
    <n v="0"/>
    <n v="0"/>
    <n v="0"/>
    <m/>
    <m/>
    <m/>
  </r>
  <r>
    <s v="120612002781-0"/>
    <x v="35"/>
    <m/>
    <s v="BASE RECOLECTORA DE DATOS"/>
    <s v="03.06.2014"/>
    <n v="336175"/>
    <n v="151278.75"/>
    <s v="ZLIN"/>
    <n v="10"/>
    <n v="0"/>
    <n v="0"/>
    <n v="0"/>
    <s v="ZLIN"/>
    <n v="10"/>
    <n v="0"/>
    <n v="0"/>
    <n v="0"/>
    <m/>
    <m/>
    <m/>
  </r>
  <r>
    <s v="120612002782-0"/>
    <x v="35"/>
    <m/>
    <s v="BASE RECOLECTORA DE DATOS"/>
    <s v="03.06.2014"/>
    <n v="336175"/>
    <n v="151278.75"/>
    <s v="ZLIN"/>
    <n v="10"/>
    <n v="0"/>
    <n v="0"/>
    <n v="0"/>
    <s v="ZLIN"/>
    <n v="10"/>
    <n v="0"/>
    <n v="0"/>
    <n v="0"/>
    <m/>
    <m/>
    <m/>
  </r>
  <r>
    <s v="120612002783-0"/>
    <x v="35"/>
    <m/>
    <s v="CAMARA DE SEGURIDAD TIPO DOMO"/>
    <s v="19.05.2014"/>
    <n v="2337507.33"/>
    <n v="1419548.71"/>
    <s v="ZLIN"/>
    <n v="10"/>
    <n v="0"/>
    <n v="0"/>
    <n v="0"/>
    <s v="ZLIN"/>
    <n v="10"/>
    <n v="0"/>
    <n v="0"/>
    <n v="0"/>
    <m/>
    <m/>
    <m/>
  </r>
  <r>
    <s v="120612002784-0"/>
    <x v="35"/>
    <m/>
    <s v="CAMARA DE SEGURIDAD TIPO DOMO"/>
    <s v="19.05.2014"/>
    <n v="2106688.39"/>
    <n v="1279374.31"/>
    <s v="ZLIN"/>
    <n v="10"/>
    <n v="0"/>
    <n v="0"/>
    <n v="0"/>
    <s v="ZLIN"/>
    <n v="10"/>
    <n v="0"/>
    <n v="0"/>
    <n v="0"/>
    <m/>
    <m/>
    <m/>
  </r>
  <r>
    <s v="120612002785-0"/>
    <x v="35"/>
    <m/>
    <s v="CAMARA DE SEGURIDAD TIPO DOMO"/>
    <s v="19.05.2014"/>
    <n v="2200964.66"/>
    <n v="1336627.5100000002"/>
    <s v="ZLIN"/>
    <n v="10"/>
    <n v="0"/>
    <n v="0"/>
    <n v="0"/>
    <s v="ZLIN"/>
    <n v="10"/>
    <n v="0"/>
    <n v="0"/>
    <n v="0"/>
    <m/>
    <m/>
    <m/>
  </r>
  <r>
    <s v="120612002786-0"/>
    <x v="35"/>
    <m/>
    <s v="HOUSING"/>
    <s v="19.05.2014"/>
    <n v="585190.93000000005"/>
    <n v="355381.56000000006"/>
    <s v="ZLIN"/>
    <n v="10"/>
    <n v="0"/>
    <n v="0"/>
    <n v="0"/>
    <s v="ZLIN"/>
    <n v="10"/>
    <n v="0"/>
    <n v="0"/>
    <n v="0"/>
    <m/>
    <m/>
    <m/>
  </r>
  <r>
    <s v="120612002787-0"/>
    <x v="35"/>
    <m/>
    <s v="Sistema integrado Segur. Buceo Tec. Profesional"/>
    <s v="20.03.2014"/>
    <n v="1889999.58"/>
    <n v="897749.81"/>
    <s v="ZLIN"/>
    <n v="10"/>
    <n v="0"/>
    <n v="0"/>
    <n v="0"/>
    <s v="ZLIN"/>
    <n v="10"/>
    <n v="0"/>
    <n v="0"/>
    <n v="0"/>
    <m/>
    <m/>
    <m/>
  </r>
  <r>
    <s v="120612002788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89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0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1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2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3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4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5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6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797-0"/>
    <x v="35"/>
    <m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8-0"/>
    <x v="35"/>
    <m/>
    <s v="MATACHISPAS PARA VEHICULOS"/>
    <s v="29.09.2014"/>
    <n v="291642.14"/>
    <n v="0"/>
    <s v="ZLIN"/>
    <n v="10"/>
    <n v="0"/>
    <n v="0"/>
    <n v="0"/>
    <s v="ZLIN"/>
    <n v="10"/>
    <n v="0"/>
    <n v="0"/>
    <n v="0"/>
    <m/>
    <m/>
    <m/>
  </r>
  <r>
    <s v="120612002799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0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1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2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3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4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5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6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7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8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09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10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11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12-0"/>
    <x v="35"/>
    <m/>
    <s v="MATACHISPAS PARA VEHICULOS"/>
    <s v="29.09.2014"/>
    <n v="291642.14"/>
    <n v="123947.90000000002"/>
    <s v="ZLIN"/>
    <n v="10"/>
    <n v="0"/>
    <n v="0"/>
    <n v="0"/>
    <s v="ZLIN"/>
    <n v="10"/>
    <n v="0"/>
    <n v="0"/>
    <n v="0"/>
    <m/>
    <m/>
    <m/>
  </r>
  <r>
    <s v="120612002813-0"/>
    <x v="35"/>
    <m/>
    <s v="CAMARA FIJA"/>
    <s v="09.09.2015"/>
    <n v="184144528.19"/>
    <n v="59846971.659999996"/>
    <s v="ZLIN"/>
    <n v="10"/>
    <n v="0"/>
    <n v="0"/>
    <n v="0"/>
    <s v="ZLIN"/>
    <n v="10"/>
    <n v="0"/>
    <n v="0"/>
    <n v="0"/>
    <m/>
    <m/>
    <m/>
  </r>
  <r>
    <s v="120612002814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15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16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18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19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0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1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2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3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4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5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6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7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8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29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0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1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2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3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4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5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6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7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38-0"/>
    <x v="35"/>
    <m/>
    <s v="CAMARA FIJA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839-0"/>
    <x v="35"/>
    <m/>
    <s v="CAMARA FIJA"/>
    <s v="09.09.2015"/>
    <n v="2141998.65"/>
    <n v="696149.55999999982"/>
    <s v="ZLIN"/>
    <n v="10"/>
    <n v="0"/>
    <n v="0"/>
    <n v="0"/>
    <s v="ZLIN"/>
    <n v="10"/>
    <n v="0"/>
    <n v="0"/>
    <n v="0"/>
    <m/>
    <m/>
    <m/>
  </r>
  <r>
    <s v="120612002841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42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843-0"/>
    <x v="35"/>
    <m/>
    <s v="LECTOR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44-0"/>
    <x v="35"/>
    <m/>
    <s v="CAMARA FIJA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52-0"/>
    <x v="35"/>
    <m/>
    <s v="DOMO PTZ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853-0"/>
    <x v="35"/>
    <m/>
    <s v="DOMO PTZ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854-0"/>
    <x v="35"/>
    <m/>
    <s v="DOMO PTZ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855-0"/>
    <x v="35"/>
    <m/>
    <s v="CAMARA FIJA DE 1.2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58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59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0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1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2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3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4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5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6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7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8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69-0"/>
    <x v="35"/>
    <m/>
    <s v="LECTORA DE PROXIMIDAD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70-0"/>
    <x v="35"/>
    <m/>
    <s v="BARRERA DE 4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71-0"/>
    <x v="35"/>
    <m/>
    <s v="BARRERA DE 4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72-0"/>
    <x v="35"/>
    <m/>
    <s v="BARRERA DE 4 METROS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873-0"/>
    <x v="35"/>
    <m/>
    <s v="BARRERA DE 4 METROS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876-0"/>
    <x v="35"/>
    <m/>
    <s v="BARRER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77-0"/>
    <x v="35"/>
    <m/>
    <s v="BARRER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78-0"/>
    <x v="35"/>
    <m/>
    <s v="BARRER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79-0"/>
    <x v="35"/>
    <m/>
    <s v="BARRER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0-0"/>
    <x v="35"/>
    <m/>
    <s v="BARRER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1-0"/>
    <x v="35"/>
    <m/>
    <s v="BARRER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2-0"/>
    <x v="35"/>
    <m/>
    <s v="PROCESADOR DE SEÑALES DE PROTECCIÓN PERIMETRAL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3-0"/>
    <x v="35"/>
    <m/>
    <s v="PROCESADOR DE SEÑALES DE PROTECCIÓN PERIMETRAL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4-0"/>
    <x v="35"/>
    <m/>
    <s v="PROCESADOR DE SEÑALES DE PROTECCIÓN PERIMETRAL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5-0"/>
    <x v="35"/>
    <m/>
    <s v="PROCESADOR DE SEÑALES DE PROTECCIÓN PERIMETRAL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886-0"/>
    <x v="35"/>
    <m/>
    <s v="PROCESADOR DE SEÑALES DE PROTECCIÓN PERIMETRAL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888-0"/>
    <x v="35"/>
    <m/>
    <s v="UNIDAD DE ALMACENAMIENT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89-0"/>
    <x v="35"/>
    <m/>
    <s v="UNIDAD DE ALMACENAMIENT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90-0"/>
    <x v="35"/>
    <m/>
    <s v="UNIDAD DE ALMACENAMIENT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91-0"/>
    <x v="35"/>
    <m/>
    <s v="UNIDAD DE ALMACENAMIENT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92-0"/>
    <x v="35"/>
    <m/>
    <s v="UNIDAD DE ALMACENAMIENT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93-0"/>
    <x v="35"/>
    <m/>
    <s v="UNIDAD DE ALMACENAMIENT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896-0"/>
    <x v="35"/>
    <m/>
    <s v="Equipo para ahuyentar aves en Plantel Refinería"/>
    <s v="21.05.2014"/>
    <n v="2000000"/>
    <n v="916666.66999999993"/>
    <s v="ZLIN"/>
    <n v="10"/>
    <n v="0"/>
    <n v="0"/>
    <n v="0"/>
    <s v="ZLIN"/>
    <n v="10"/>
    <n v="0"/>
    <n v="0"/>
    <n v="0"/>
    <m/>
    <m/>
    <m/>
  </r>
  <r>
    <s v="120612002939-0"/>
    <x v="35"/>
    <m/>
    <s v="DOMO PTZ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40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1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2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3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4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5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7-0"/>
    <x v="35"/>
    <m/>
    <s v="UPS DE 1.5 KVA"/>
    <s v="09.09.2015"/>
    <n v="2142359.84"/>
    <n v="1372801.64"/>
    <s v="ZLIN"/>
    <n v="5"/>
    <n v="0"/>
    <n v="0"/>
    <n v="0"/>
    <s v="ZLIN"/>
    <n v="10"/>
    <n v="0"/>
    <n v="0"/>
    <n v="0"/>
    <m/>
    <m/>
    <m/>
  </r>
  <r>
    <s v="120612002948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49-0"/>
    <x v="35"/>
    <m/>
    <s v="UPS DE 1.5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51-0"/>
    <x v="35"/>
    <m/>
    <s v="UPS DE 3.0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52-0"/>
    <x v="35"/>
    <m/>
    <s v="UPS DE 3.0 KVA"/>
    <s v="09.09.2015"/>
    <n v="1947602.79"/>
    <n v="1248003.3700000001"/>
    <s v="ZLIN"/>
    <n v="5"/>
    <n v="0"/>
    <n v="0"/>
    <n v="0"/>
    <s v="ZLIN"/>
    <n v="10"/>
    <n v="0"/>
    <n v="0"/>
    <n v="0"/>
    <m/>
    <m/>
    <m/>
  </r>
  <r>
    <s v="120612002954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55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56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57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58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60-0"/>
    <x v="35"/>
    <m/>
    <s v="GABINETE PARA REDE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61-0"/>
    <x v="35"/>
    <m/>
    <s v="GABINETE PARA REDE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64-0"/>
    <x v="35"/>
    <m/>
    <s v="VIDEO GRABADOR DE 3TB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65-0"/>
    <x v="35"/>
    <m/>
    <s v="VIDEO GRABADOR DE 3TB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66-0"/>
    <x v="35"/>
    <m/>
    <s v="GABINETE PARA ALMACENAR ACX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68-0"/>
    <x v="35"/>
    <m/>
    <s v="CONTROLADOR DE ACCESO"/>
    <s v="09.09.2015"/>
    <n v="1947602.79"/>
    <n v="434909.6100000001"/>
    <s v="ZLIN"/>
    <n v="15"/>
    <n v="0"/>
    <n v="0"/>
    <n v="0"/>
    <s v="ZLIN"/>
    <n v="10"/>
    <n v="0"/>
    <n v="0"/>
    <n v="0"/>
    <m/>
    <m/>
    <m/>
  </r>
  <r>
    <s v="120612002970-0"/>
    <x v="35"/>
    <m/>
    <s v="GABINETE PARA ALMACENAR ACX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71-0"/>
    <x v="35"/>
    <m/>
    <s v="CONTROLADOR DE ACCESO"/>
    <s v="09.09.2015"/>
    <n v="2142359.84"/>
    <n v="478399.85999999987"/>
    <s v="ZLIN"/>
    <n v="15"/>
    <n v="0"/>
    <n v="0"/>
    <n v="0"/>
    <s v="ZLIN"/>
    <n v="10"/>
    <n v="0"/>
    <n v="0"/>
    <n v="0"/>
    <m/>
    <m/>
    <m/>
  </r>
  <r>
    <s v="120612002972-0"/>
    <x v="35"/>
    <m/>
    <s v="GABINETE PARA ALMACENAR ACX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973-0"/>
    <x v="35"/>
    <m/>
    <s v="GABINETE PARA ALMACENAR ACX"/>
    <s v="09.09.2015"/>
    <n v="2142359.84"/>
    <n v="696266.94"/>
    <s v="ZLIN"/>
    <n v="10"/>
    <n v="0"/>
    <n v="0"/>
    <n v="0"/>
    <s v="ZLIN"/>
    <n v="10"/>
    <n v="0"/>
    <n v="0"/>
    <n v="0"/>
    <m/>
    <m/>
    <m/>
  </r>
  <r>
    <s v="120612002974-0"/>
    <x v="35"/>
    <m/>
    <s v="SWITCH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76-0"/>
    <x v="35"/>
    <m/>
    <s v="SWITCH CISC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77-0"/>
    <x v="35"/>
    <m/>
    <s v="SWITCH CISC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78-0"/>
    <x v="35"/>
    <m/>
    <s v="SWITCH CISCO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79-0"/>
    <x v="35"/>
    <m/>
    <s v="BARRERA AUTOMÁTICA DE 6 METROS"/>
    <s v="09.09.2015"/>
    <n v="1947602.79"/>
    <n v="632970.91000000015"/>
    <s v="ZLIN"/>
    <n v="10"/>
    <n v="0"/>
    <n v="0"/>
    <n v="0"/>
    <s v="ZLIN"/>
    <n v="10"/>
    <n v="0"/>
    <n v="0"/>
    <n v="0"/>
    <m/>
    <m/>
    <m/>
  </r>
  <r>
    <s v="120612002981-0"/>
    <x v="35"/>
    <m/>
    <s v="CAMARA SEGURIDAD"/>
    <s v="28.05.2014"/>
    <n v="1015000"/>
    <n v="465208.32999999996"/>
    <s v="ZLIN"/>
    <n v="10"/>
    <n v="0"/>
    <n v="0"/>
    <n v="0"/>
    <s v="ZLIN"/>
    <n v="10"/>
    <n v="0"/>
    <n v="0"/>
    <n v="0"/>
    <m/>
    <m/>
    <m/>
  </r>
  <r>
    <s v="120612002982-0"/>
    <x v="35"/>
    <m/>
    <s v="CABEZA DE SUCCIÓN CON SU MANGUERA"/>
    <s v="03.11.2014"/>
    <n v="4000075.42"/>
    <n v="1633364.12"/>
    <s v="ZLIN"/>
    <n v="10"/>
    <n v="0"/>
    <n v="0"/>
    <n v="0"/>
    <s v="ZLIN"/>
    <n v="10"/>
    <n v="0"/>
    <n v="0"/>
    <n v="0"/>
    <m/>
    <m/>
    <m/>
  </r>
  <r>
    <s v="120612002983-0"/>
    <x v="35"/>
    <m/>
    <s v="CABEZA DE SUCCIÓN CON SU MANGUERA"/>
    <s v="03.11.2014"/>
    <n v="1866773.8"/>
    <n v="762265.97"/>
    <s v="ZLIN"/>
    <n v="10"/>
    <n v="0"/>
    <n v="0"/>
    <n v="0"/>
    <s v="ZLIN"/>
    <n v="10"/>
    <n v="0"/>
    <n v="0"/>
    <n v="0"/>
    <m/>
    <m/>
    <m/>
  </r>
  <r>
    <s v="120612002984-0"/>
    <x v="35"/>
    <m/>
    <s v="CABEZA DE SUCCIÓN CON SU MANGUERA"/>
    <s v="03.11.2014"/>
    <n v="1866773.8"/>
    <n v="762265.97"/>
    <s v="ZLIN"/>
    <n v="10"/>
    <n v="0"/>
    <n v="0"/>
    <n v="0"/>
    <s v="ZLIN"/>
    <n v="10"/>
    <n v="0"/>
    <n v="0"/>
    <n v="0"/>
    <m/>
    <m/>
    <m/>
  </r>
  <r>
    <s v="120612002985-0"/>
    <x v="35"/>
    <m/>
    <s v="CABEZA DE SUCCIÓN CON SU  MANGUERA"/>
    <s v="03.11.2014"/>
    <n v="1866773.8"/>
    <n v="762265.97"/>
    <s v="ZLIN"/>
    <n v="10"/>
    <n v="0"/>
    <n v="0"/>
    <n v="0"/>
    <s v="ZLIN"/>
    <n v="10"/>
    <n v="0"/>
    <n v="0"/>
    <n v="0"/>
    <m/>
    <m/>
    <m/>
  </r>
  <r>
    <s v="120612002986-0"/>
    <x v="35"/>
    <m/>
    <s v="CABEZA DE SUCCIÓN CON SU  MANGUERA"/>
    <s v="03.11.2014"/>
    <n v="1866773.8"/>
    <n v="762265.97"/>
    <s v="ZLIN"/>
    <n v="10"/>
    <n v="0"/>
    <n v="0"/>
    <n v="0"/>
    <s v="ZLIN"/>
    <n v="10"/>
    <n v="0"/>
    <n v="0"/>
    <n v="0"/>
    <m/>
    <m/>
    <m/>
  </r>
  <r>
    <s v="120612002987-0"/>
    <x v="35"/>
    <m/>
    <s v="CABEZA DE SUCCIÓN CON SU  MANGUERA"/>
    <s v="03.11.2014"/>
    <n v="1866773.8"/>
    <n v="762265.97"/>
    <s v="ZLIN"/>
    <n v="10"/>
    <n v="0"/>
    <n v="0"/>
    <n v="0"/>
    <s v="ZLIN"/>
    <n v="10"/>
    <n v="0"/>
    <n v="0"/>
    <n v="0"/>
    <m/>
    <m/>
    <m/>
  </r>
  <r>
    <s v="120612002988-0"/>
    <x v="35"/>
    <m/>
    <s v="MANGUERA DE SUCCIÓN DE 3&quot;"/>
    <s v="03.11.2014"/>
    <n v="213653.88"/>
    <n v="87242.010000000009"/>
    <s v="ZLIN"/>
    <n v="10"/>
    <n v="0"/>
    <n v="0"/>
    <n v="0"/>
    <s v="ZLIN"/>
    <n v="10"/>
    <n v="0"/>
    <n v="0"/>
    <n v="0"/>
    <m/>
    <m/>
    <m/>
  </r>
  <r>
    <s v="120612002989-0"/>
    <x v="35"/>
    <m/>
    <s v="MANGUERA DE SUCCIÓN DE 3&quot;"/>
    <s v="03.11.2014"/>
    <n v="213653.88"/>
    <n v="87242.010000000009"/>
    <s v="ZLIN"/>
    <n v="10"/>
    <n v="0"/>
    <n v="0"/>
    <n v="0"/>
    <s v="ZLIN"/>
    <n v="10"/>
    <n v="0"/>
    <n v="0"/>
    <n v="0"/>
    <m/>
    <m/>
    <m/>
  </r>
  <r>
    <s v="120612002990-0"/>
    <x v="35"/>
    <m/>
    <s v="MANGUERA DE SUCCIÓN DE 3&quot;"/>
    <s v="03.11.2014"/>
    <n v="213653.88"/>
    <n v="87242.010000000009"/>
    <s v="ZLIN"/>
    <n v="10"/>
    <n v="0"/>
    <n v="0"/>
    <n v="0"/>
    <s v="ZLIN"/>
    <n v="10"/>
    <n v="0"/>
    <n v="0"/>
    <n v="0"/>
    <m/>
    <m/>
    <m/>
  </r>
  <r>
    <s v="120612002991-0"/>
    <x v="35"/>
    <m/>
    <s v="MANGUERA DE SUCCIÓN DE 3&quot;"/>
    <s v="03.11.2014"/>
    <n v="213653.88"/>
    <n v="87242.010000000009"/>
    <s v="ZLIN"/>
    <n v="10"/>
    <n v="0"/>
    <n v="0"/>
    <n v="0"/>
    <s v="ZLIN"/>
    <n v="10"/>
    <n v="0"/>
    <n v="0"/>
    <n v="0"/>
    <m/>
    <m/>
    <m/>
  </r>
  <r>
    <s v="120612002992-0"/>
    <x v="35"/>
    <m/>
    <s v="MANGUERA DE SUCCIÓN DE 3&quot;"/>
    <s v="03.11.2014"/>
    <n v="213653.88"/>
    <n v="87242.010000000009"/>
    <s v="ZLIN"/>
    <n v="10"/>
    <n v="0"/>
    <n v="0"/>
    <n v="0"/>
    <s v="ZLIN"/>
    <n v="10"/>
    <n v="0"/>
    <n v="0"/>
    <n v="0"/>
    <m/>
    <m/>
    <m/>
  </r>
  <r>
    <s v="120612002993-0"/>
    <x v="35"/>
    <m/>
    <s v="MANGUERA DE SUCCIÓN DE 3&quot;"/>
    <s v="03.11.2014"/>
    <n v="213653.88"/>
    <n v="87242.010000000009"/>
    <s v="ZLIN"/>
    <n v="10"/>
    <n v="0"/>
    <n v="0"/>
    <n v="0"/>
    <s v="ZLIN"/>
    <n v="10"/>
    <n v="0"/>
    <n v="0"/>
    <n v="0"/>
    <m/>
    <m/>
    <m/>
  </r>
  <r>
    <s v="120612002994-0"/>
    <x v="35"/>
    <m/>
    <s v="SONDA PARA PH"/>
    <s v="29.10.2014"/>
    <n v="654405.6"/>
    <n v="272669"/>
    <s v="ZLIN"/>
    <n v="10"/>
    <n v="0"/>
    <n v="0"/>
    <n v="0"/>
    <s v="ZLIN"/>
    <n v="10"/>
    <n v="0"/>
    <n v="0"/>
    <n v="0"/>
    <m/>
    <m/>
    <m/>
  </r>
  <r>
    <s v="120612002995-0"/>
    <x v="35"/>
    <m/>
    <s v="MEDIDOR PORTATIL DE FLUJO PARA CAUDAL"/>
    <s v="29.10.2014"/>
    <n v="901740"/>
    <n v="277945.96999999997"/>
    <s v="ZLIN"/>
    <n v="15"/>
    <n v="0"/>
    <n v="0"/>
    <n v="0"/>
    <s v="ZLIN"/>
    <n v="10"/>
    <n v="0"/>
    <n v="0"/>
    <n v="0"/>
    <m/>
    <m/>
    <m/>
  </r>
  <r>
    <s v="120612002998-0"/>
    <x v="35"/>
    <m/>
    <s v="Caja de equipos para derrames"/>
    <s v="12.11.2014"/>
    <n v="627074.4"/>
    <n v="256055.38"/>
    <s v="ZLIN"/>
    <n v="10"/>
    <n v="0"/>
    <n v="0"/>
    <n v="0"/>
    <s v="ZLIN"/>
    <n v="10"/>
    <n v="0"/>
    <n v="0"/>
    <n v="0"/>
    <m/>
    <m/>
    <m/>
  </r>
  <r>
    <s v="120612002999-0"/>
    <x v="35"/>
    <m/>
    <s v="Caja de equipos para derrames"/>
    <s v="12.11.2014"/>
    <n v="627074.4"/>
    <n v="256055.38"/>
    <s v="ZLIN"/>
    <n v="10"/>
    <n v="0"/>
    <n v="0"/>
    <n v="0"/>
    <s v="ZLIN"/>
    <n v="10"/>
    <n v="0"/>
    <n v="0"/>
    <n v="0"/>
    <m/>
    <m/>
    <m/>
  </r>
  <r>
    <s v="120612003000-0"/>
    <x v="35"/>
    <m/>
    <s v="Cajas de equipos para derrames"/>
    <s v="12.11.2014"/>
    <n v="627074.4"/>
    <n v="256055.38"/>
    <s v="ZLIN"/>
    <n v="10"/>
    <n v="0"/>
    <n v="0"/>
    <n v="0"/>
    <s v="ZLIN"/>
    <n v="10"/>
    <n v="0"/>
    <n v="0"/>
    <n v="0"/>
    <m/>
    <m/>
    <m/>
  </r>
  <r>
    <s v="120612003001-0"/>
    <x v="35"/>
    <m/>
    <s v="Cajas de equipos para derrames"/>
    <s v="12.11.2014"/>
    <n v="627074.4"/>
    <n v="256055.38"/>
    <s v="ZLIN"/>
    <n v="10"/>
    <n v="0"/>
    <n v="0"/>
    <n v="0"/>
    <s v="ZLIN"/>
    <n v="10"/>
    <n v="0"/>
    <n v="0"/>
    <n v="0"/>
    <m/>
    <m/>
    <m/>
  </r>
  <r>
    <s v="120612003002-0"/>
    <x v="35"/>
    <m/>
    <s v="Cajas de equipos para derrames"/>
    <s v="12.11.2014"/>
    <n v="627074.4"/>
    <n v="256055.38"/>
    <s v="ZLIN"/>
    <n v="10"/>
    <n v="0"/>
    <n v="0"/>
    <n v="0"/>
    <s v="ZLIN"/>
    <n v="10"/>
    <n v="0"/>
    <n v="0"/>
    <n v="0"/>
    <m/>
    <m/>
    <m/>
  </r>
  <r>
    <s v="120612003053-0"/>
    <x v="35"/>
    <m/>
    <s v="MARCO DETECTOR DE METALES"/>
    <s v="30.06.2014"/>
    <n v="1732894.07"/>
    <n v="587258.55000000005"/>
    <s v="ZLIN"/>
    <n v="15"/>
    <n v="0"/>
    <n v="0"/>
    <n v="0"/>
    <s v="ZLIN"/>
    <n v="10"/>
    <n v="0"/>
    <n v="0"/>
    <n v="0"/>
    <m/>
    <m/>
    <m/>
  </r>
  <r>
    <s v="120612003054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55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56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57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58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59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60-0"/>
    <x v="35"/>
    <m/>
    <s v="HIDRANTE"/>
    <s v="30.06.2014"/>
    <n v="9083048.8499999996"/>
    <n v="3078144.34"/>
    <s v="ZLIN"/>
    <n v="15"/>
    <n v="0"/>
    <n v="0"/>
    <n v="0"/>
    <s v="ZLIN"/>
    <n v="10"/>
    <n v="0"/>
    <n v="0"/>
    <n v="0"/>
    <m/>
    <m/>
    <m/>
  </r>
  <r>
    <s v="120612003061-0"/>
    <x v="35"/>
    <m/>
    <s v="HIDRANTE"/>
    <s v="30.06.2014"/>
    <n v="9083059.0800000001"/>
    <n v="3078147.79"/>
    <s v="ZLIN"/>
    <n v="15"/>
    <n v="0"/>
    <n v="0"/>
    <n v="0"/>
    <s v="ZLIN"/>
    <n v="10"/>
    <n v="0"/>
    <n v="0"/>
    <n v="0"/>
    <m/>
    <m/>
    <m/>
  </r>
  <r>
    <s v="120612003062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3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4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5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6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7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8-0"/>
    <x v="35"/>
    <m/>
    <s v="MONITOR SISTEMA CONTRA INCENDIO"/>
    <s v="30.06.2014"/>
    <n v="6713556.29"/>
    <n v="3021100.33"/>
    <s v="ZLIN"/>
    <n v="10"/>
    <n v="0"/>
    <n v="0"/>
    <n v="0"/>
    <s v="ZLIN"/>
    <n v="10"/>
    <n v="0"/>
    <n v="0"/>
    <n v="0"/>
    <m/>
    <m/>
    <m/>
  </r>
  <r>
    <s v="120612003069-0"/>
    <x v="35"/>
    <m/>
    <s v="MONITOR SISTEMA CONTRA INCENDIO"/>
    <s v="30.06.2014"/>
    <n v="6713571.6299999999"/>
    <n v="3021107.2199999997"/>
    <s v="ZLIN"/>
    <n v="10"/>
    <n v="0"/>
    <n v="0"/>
    <n v="0"/>
    <s v="ZLIN"/>
    <n v="10"/>
    <n v="0"/>
    <n v="0"/>
    <n v="0"/>
    <m/>
    <m/>
    <m/>
  </r>
  <r>
    <s v="120612003070-0"/>
    <x v="35"/>
    <m/>
    <s v="BOMBA PRINCIPAL SISTEMA CONTRA INCENDIO"/>
    <s v="30.06.2014"/>
    <n v="0"/>
    <n v="0"/>
    <s v="ZLIN"/>
    <n v="10"/>
    <n v="0"/>
    <n v="0"/>
    <n v="0"/>
    <s v="ZLIN"/>
    <n v="10"/>
    <n v="0"/>
    <n v="0"/>
    <n v="0"/>
    <m/>
    <m/>
    <m/>
  </r>
  <r>
    <s v="120612003071-0"/>
    <x v="35"/>
    <m/>
    <s v="BOMBA SECUNDARIA SISTEMA CONTRA INCENDIO"/>
    <s v="30.06.2014"/>
    <n v="0"/>
    <n v="0"/>
    <s v="ZLIN"/>
    <n v="10"/>
    <n v="0"/>
    <n v="0"/>
    <n v="0"/>
    <s v="ZLIN"/>
    <n v="10"/>
    <n v="0"/>
    <n v="0"/>
    <n v="0"/>
    <m/>
    <m/>
    <m/>
  </r>
  <r>
    <s v="120612003072-0"/>
    <x v="35"/>
    <m/>
    <s v="PANEL PRINCIPAL CASA MAQUINAS"/>
    <s v="30.06.2014"/>
    <n v="0"/>
    <n v="0"/>
    <s v="ZLIN"/>
    <n v="15"/>
    <n v="0"/>
    <n v="0"/>
    <n v="0"/>
    <s v="ZLIN"/>
    <n v="10"/>
    <n v="0"/>
    <n v="0"/>
    <n v="0"/>
    <m/>
    <m/>
    <m/>
  </r>
  <r>
    <s v="120612003073-0"/>
    <x v="35"/>
    <m/>
    <s v="TANQUE RESERVA ESPUMA 55 GLS NATIONAL FOAM"/>
    <s v="30.06.2014"/>
    <n v="0"/>
    <n v="0"/>
    <s v="ZLIN"/>
    <n v="15"/>
    <n v="0"/>
    <n v="0"/>
    <n v="0"/>
    <s v="ZLIN"/>
    <n v="10"/>
    <n v="0"/>
    <n v="0"/>
    <n v="0"/>
    <m/>
    <m/>
    <m/>
  </r>
  <r>
    <s v="120612003074-0"/>
    <x v="35"/>
    <m/>
    <s v="DOSIFICADOR ESPUMA FTA1000 NATIOANI FOAM"/>
    <s v="30.06.2014"/>
    <n v="0"/>
    <n v="0"/>
    <s v="ZLIN"/>
    <n v="15"/>
    <n v="0"/>
    <n v="0"/>
    <n v="0"/>
    <s v="ZLIN"/>
    <n v="10"/>
    <n v="0"/>
    <n v="0"/>
    <n v="0"/>
    <m/>
    <m/>
    <m/>
  </r>
  <r>
    <s v="120612003075-0"/>
    <x v="35"/>
    <m/>
    <s v="GABINETE EXTERIOR MANGUERAS Y EQ. CONTRA INCENDIO"/>
    <s v="30.06.2014"/>
    <n v="0"/>
    <n v="0"/>
    <s v="ZLIN"/>
    <n v="10"/>
    <n v="0"/>
    <n v="0"/>
    <n v="0"/>
    <s v="ZLIN"/>
    <n v="10"/>
    <n v="0"/>
    <n v="0"/>
    <n v="0"/>
    <m/>
    <m/>
    <m/>
  </r>
  <r>
    <s v="120612003076-0"/>
    <x v="35"/>
    <m/>
    <s v="GABINETE EXTERIOR MANGUERAS Y EQ. CONTRA INCENDIO"/>
    <s v="30.06.2014"/>
    <n v="0"/>
    <n v="0"/>
    <s v="ZLIN"/>
    <n v="10"/>
    <n v="0"/>
    <n v="0"/>
    <n v="0"/>
    <s v="ZLIN"/>
    <n v="10"/>
    <n v="0"/>
    <n v="0"/>
    <n v="0"/>
    <m/>
    <m/>
    <m/>
  </r>
  <r>
    <s v="120612003077-0"/>
    <x v="35"/>
    <m/>
    <s v="GABINETE EXTERIOR MANGUERAS Y EQ. CONTRA INCENDIO"/>
    <s v="30.06.2014"/>
    <n v="0"/>
    <n v="0"/>
    <s v="ZLIN"/>
    <n v="10"/>
    <n v="0"/>
    <n v="0"/>
    <n v="0"/>
    <s v="ZLIN"/>
    <n v="10"/>
    <n v="0"/>
    <n v="0"/>
    <n v="0"/>
    <m/>
    <m/>
    <m/>
  </r>
  <r>
    <s v="120612003078-0"/>
    <x v="35"/>
    <m/>
    <s v="GABINETE EXTERIOR MANGUERAS Y EQ. CONTRA INCENDIO"/>
    <s v="30.06.2014"/>
    <n v="0"/>
    <n v="0"/>
    <s v="ZLIN"/>
    <n v="10"/>
    <n v="0"/>
    <n v="0"/>
    <n v="0"/>
    <s v="ZLIN"/>
    <n v="10"/>
    <n v="0"/>
    <n v="0"/>
    <n v="0"/>
    <m/>
    <m/>
    <m/>
  </r>
  <r>
    <s v="120612003079-0"/>
    <x v="35"/>
    <m/>
    <s v="PANEL ALARMA INCENDIO EDIFICIO PRINCIPAL"/>
    <s v="30.06.2014"/>
    <n v="0"/>
    <n v="0"/>
    <s v="ZLIN"/>
    <n v="15"/>
    <n v="0"/>
    <n v="0"/>
    <n v="0"/>
    <s v="ZLIN"/>
    <n v="10"/>
    <n v="0"/>
    <n v="0"/>
    <n v="0"/>
    <m/>
    <m/>
    <m/>
  </r>
  <r>
    <s v="120612003080-0"/>
    <x v="35"/>
    <m/>
    <s v="PANEL ALARMA INCENDIO CASETA GUARDAS"/>
    <s v="30.06.2014"/>
    <n v="0"/>
    <n v="0"/>
    <s v="ZLIN"/>
    <n v="15"/>
    <n v="0"/>
    <n v="0"/>
    <n v="0"/>
    <s v="ZLIN"/>
    <n v="10"/>
    <n v="0"/>
    <n v="0"/>
    <n v="0"/>
    <m/>
    <m/>
    <m/>
  </r>
  <r>
    <s v="120612003081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2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3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4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5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6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7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8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89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90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91-0"/>
    <x v="35"/>
    <m/>
    <s v="CAMARA CCTV LIBERIA"/>
    <s v="30.06.2014"/>
    <n v="1922828.04"/>
    <n v="865272.6100000001"/>
    <s v="ZLIN"/>
    <n v="10"/>
    <n v="0"/>
    <n v="0"/>
    <n v="0"/>
    <s v="ZLIN"/>
    <n v="10"/>
    <n v="0"/>
    <n v="0"/>
    <n v="0"/>
    <m/>
    <m/>
    <m/>
  </r>
  <r>
    <s v="120612003092-0"/>
    <x v="35"/>
    <m/>
    <s v="CARRETA (SISTEMA CONTRA INCENDIO)"/>
    <s v="30.06.2014"/>
    <n v="0"/>
    <n v="0"/>
    <s v="ZLIN"/>
    <n v="15"/>
    <n v="0"/>
    <n v="0"/>
    <n v="0"/>
    <s v="ZLIN"/>
    <n v="10"/>
    <n v="0"/>
    <n v="0"/>
    <n v="0"/>
    <m/>
    <m/>
    <m/>
  </r>
  <r>
    <s v="120612003093-0"/>
    <x v="35"/>
    <m/>
    <s v="CARRETA (SISTEMA CONTRA INCENDIO)"/>
    <s v="30.06.2014"/>
    <n v="0"/>
    <n v="0"/>
    <s v="ZLIN"/>
    <n v="15"/>
    <n v="0"/>
    <n v="0"/>
    <n v="0"/>
    <s v="ZLIN"/>
    <n v="10"/>
    <n v="0"/>
    <n v="0"/>
    <n v="0"/>
    <m/>
    <m/>
    <m/>
  </r>
  <r>
    <s v="120612003094-0"/>
    <x v="35"/>
    <m/>
    <s v="SISTEMA PROTECCION TANQUES ALMACENAMIENTO JET A-1"/>
    <s v="30.06.2014"/>
    <n v="0"/>
    <n v="0"/>
    <s v="ZLIN"/>
    <n v="15"/>
    <n v="0"/>
    <n v="0"/>
    <n v="0"/>
    <s v="ZLIN"/>
    <n v="10"/>
    <n v="0"/>
    <n v="0"/>
    <n v="0"/>
    <m/>
    <m/>
    <m/>
  </r>
  <r>
    <s v="120612003095-0"/>
    <x v="35"/>
    <m/>
    <s v="SISTEMA PROTECCION AREA DESCARGA CISTERNAS"/>
    <s v="30.06.2014"/>
    <n v="0"/>
    <n v="0"/>
    <s v="ZLIN"/>
    <n v="15"/>
    <n v="0"/>
    <n v="0"/>
    <n v="0"/>
    <s v="ZLIN"/>
    <n v="10"/>
    <n v="0"/>
    <n v="0"/>
    <n v="0"/>
    <m/>
    <m/>
    <m/>
  </r>
  <r>
    <s v="120612003096-0"/>
    <x v="35"/>
    <m/>
    <s v="SISTEMA PROTECCION AREA RECIBO JET A-1"/>
    <s v="30.06.2014"/>
    <n v="0"/>
    <n v="0"/>
    <s v="ZLIN"/>
    <n v="15"/>
    <n v="0"/>
    <n v="0"/>
    <n v="0"/>
    <s v="ZLIN"/>
    <n v="10"/>
    <n v="0"/>
    <n v="0"/>
    <n v="0"/>
    <m/>
    <m/>
    <m/>
  </r>
  <r>
    <s v="120612003096-1"/>
    <x v="35"/>
    <m/>
    <s v="REVALORACION  SIST. PROTECCION AREA RECIBO JET A"/>
    <s v="30.04.2015"/>
    <n v="3314829.73"/>
    <n v="1343849.89"/>
    <s v="ZLIN"/>
    <n v="10"/>
    <n v="0"/>
    <n v="0"/>
    <n v="0"/>
    <s v="ZLIN"/>
    <n v="10"/>
    <n v="0"/>
    <n v="0"/>
    <n v="0"/>
    <m/>
    <m/>
    <m/>
  </r>
  <r>
    <s v="120612003097-0"/>
    <x v="35"/>
    <m/>
    <s v="SISTEMA PROTECCION ESTACION BOMBEO JET A-1"/>
    <s v="30.06.2014"/>
    <n v="0"/>
    <n v="0"/>
    <s v="ZLIN"/>
    <n v="15"/>
    <n v="0"/>
    <n v="0"/>
    <n v="0"/>
    <s v="ZLIN"/>
    <n v="10"/>
    <n v="0"/>
    <n v="0"/>
    <n v="0"/>
    <m/>
    <m/>
    <m/>
  </r>
  <r>
    <s v="120612003098-0"/>
    <x v="35"/>
    <m/>
    <s v="SISTEMA PROTECCION AREA CARGA CISTERNAS"/>
    <s v="30.06.2014"/>
    <n v="0"/>
    <n v="0"/>
    <s v="ZLIN"/>
    <n v="15"/>
    <n v="0"/>
    <n v="0"/>
    <n v="0"/>
    <s v="ZLIN"/>
    <n v="10"/>
    <n v="0"/>
    <n v="0"/>
    <n v="0"/>
    <m/>
    <m/>
    <m/>
  </r>
  <r>
    <s v="120612003099-0"/>
    <x v="35"/>
    <m/>
    <s v="SISTEMA PROTECCION TANQUE AV GAS"/>
    <s v="30.06.2014"/>
    <n v="0"/>
    <n v="0"/>
    <s v="ZLIN"/>
    <n v="15"/>
    <n v="0"/>
    <n v="0"/>
    <n v="0"/>
    <s v="ZLIN"/>
    <n v="10"/>
    <n v="0"/>
    <n v="0"/>
    <n v="0"/>
    <m/>
    <m/>
    <m/>
  </r>
  <r>
    <s v="120612003100-0"/>
    <x v="35"/>
    <m/>
    <s v="SISTEMA PROTECCION AREA CARGA AV GAS"/>
    <s v="30.06.2014"/>
    <n v="0"/>
    <n v="0"/>
    <s v="ZLIN"/>
    <n v="10"/>
    <n v="0"/>
    <n v="0"/>
    <n v="0"/>
    <s v="ZLIN"/>
    <n v="10"/>
    <n v="0"/>
    <n v="0"/>
    <n v="0"/>
    <m/>
    <m/>
    <m/>
  </r>
  <r>
    <s v="120612003101-0"/>
    <x v="35"/>
    <m/>
    <s v="SISTEMA PROTECCION PARQUEO CISTERNAS"/>
    <s v="30.06.2014"/>
    <n v="0"/>
    <n v="0"/>
    <s v="ZLIN"/>
    <n v="10"/>
    <n v="0"/>
    <n v="0"/>
    <n v="0"/>
    <s v="ZLIN"/>
    <n v="10"/>
    <n v="0"/>
    <n v="0"/>
    <n v="0"/>
    <m/>
    <m/>
    <m/>
  </r>
  <r>
    <s v="120612003102-0"/>
    <x v="35"/>
    <m/>
    <s v="SISTEMA PROTECCION AREA CARGA DIESEL - GASOLINA"/>
    <s v="30.06.2014"/>
    <n v="0"/>
    <n v="0"/>
    <s v="ZLIN"/>
    <n v="10"/>
    <n v="0"/>
    <n v="0"/>
    <n v="0"/>
    <s v="ZLIN"/>
    <n v="10"/>
    <n v="0"/>
    <n v="0"/>
    <n v="0"/>
    <m/>
    <m/>
    <m/>
  </r>
  <r>
    <s v="120612003103-0"/>
    <x v="35"/>
    <m/>
    <s v="SISTEMA PAROS DE EMERGENCIA"/>
    <s v="30.06.2014"/>
    <n v="0"/>
    <n v="0"/>
    <s v="ZLIN"/>
    <n v="10"/>
    <n v="0"/>
    <n v="0"/>
    <n v="0"/>
    <s v="ZLIN"/>
    <n v="10"/>
    <n v="0"/>
    <n v="0"/>
    <n v="0"/>
    <m/>
    <m/>
    <m/>
  </r>
  <r>
    <s v="120612003104-0"/>
    <x v="35"/>
    <m/>
    <s v="SISTEMA INSTRUMENTACION POTENCIA"/>
    <s v="30.06.2014"/>
    <n v="120029904.40000001"/>
    <n v="54013456.980000004"/>
    <s v="ZLIN"/>
    <n v="10"/>
    <n v="0"/>
    <n v="0"/>
    <n v="0"/>
    <s v="ZLIN"/>
    <n v="10"/>
    <n v="0"/>
    <n v="0"/>
    <n v="0"/>
    <m/>
    <m/>
    <m/>
  </r>
  <r>
    <s v="120612003105-0"/>
    <x v="35"/>
    <m/>
    <s v="ALARMA"/>
    <s v="22.07.2014"/>
    <n v="62967425.729999997"/>
    <n v="28982506.779999994"/>
    <s v="ZLIN"/>
    <n v="10"/>
    <n v="0"/>
    <n v="0"/>
    <n v="0"/>
    <s v="ZLIN"/>
    <n v="10"/>
    <n v="0"/>
    <n v="0"/>
    <n v="0"/>
    <m/>
    <m/>
    <m/>
  </r>
  <r>
    <s v="120612003106-0"/>
    <x v="35"/>
    <m/>
    <s v="SISTEMA ANTICAIDAS PARA ESCALERAS VERTICALES"/>
    <s v="19.12.2014"/>
    <n v="368940.4"/>
    <n v="147576.16000000003"/>
    <s v="ZLIN"/>
    <n v="10"/>
    <n v="0"/>
    <n v="0"/>
    <n v="0"/>
    <s v="ZLIN"/>
    <n v="10"/>
    <n v="0"/>
    <n v="0"/>
    <n v="0"/>
    <m/>
    <m/>
    <m/>
  </r>
  <r>
    <s v="120612003107-0"/>
    <x v="35"/>
    <m/>
    <s v="SISTEMA ANTICAIDAS PARA ESCALERAS VERTICALES"/>
    <s v="19.12.2014"/>
    <n v="368940.4"/>
    <n v="147576.16000000003"/>
    <s v="ZLIN"/>
    <n v="10"/>
    <n v="0"/>
    <n v="0"/>
    <n v="0"/>
    <s v="ZLIN"/>
    <n v="10"/>
    <n v="0"/>
    <n v="0"/>
    <n v="0"/>
    <m/>
    <m/>
    <m/>
  </r>
  <r>
    <s v="120612003108-0"/>
    <x v="35"/>
    <m/>
    <s v="SISTEMA ANTICAIDAS PARA ESCALERAS VERTICALES"/>
    <s v="19.12.2014"/>
    <n v="368902.99"/>
    <n v="147561.19999999998"/>
    <s v="ZLIN"/>
    <n v="10"/>
    <n v="0"/>
    <n v="0"/>
    <n v="0"/>
    <s v="ZLIN"/>
    <n v="10"/>
    <n v="0"/>
    <n v="0"/>
    <n v="0"/>
    <m/>
    <m/>
    <m/>
  </r>
  <r>
    <s v="120612003109-0"/>
    <x v="35"/>
    <m/>
    <s v="CONTROLADOR PARA BOMBA CONTRA INCENDIO"/>
    <s v="31.12.2014"/>
    <n v="6051392.0499999998"/>
    <n v="1772193.3899999997"/>
    <s v="ZLIN"/>
    <n v="15"/>
    <n v="0"/>
    <n v="0"/>
    <n v="0"/>
    <s v="ZLIN"/>
    <n v="10"/>
    <n v="0"/>
    <n v="0"/>
    <n v="0"/>
    <m/>
    <m/>
    <m/>
  </r>
  <r>
    <s v="120612003110-0"/>
    <x v="35"/>
    <m/>
    <s v="CONTROLADOR PARA BOMBA CONTRA INCENDIO"/>
    <s v="31.12.2014"/>
    <n v="6051392.0499999998"/>
    <n v="1772193.3899999997"/>
    <s v="ZLIN"/>
    <n v="15"/>
    <n v="0"/>
    <n v="0"/>
    <n v="0"/>
    <s v="ZLIN"/>
    <n v="10"/>
    <n v="0"/>
    <n v="0"/>
    <n v="0"/>
    <m/>
    <m/>
    <m/>
  </r>
  <r>
    <s v="120612003111-0"/>
    <x v="35"/>
    <m/>
    <s v="SISTEMA ANTICAIDAS PARA ESCALERAS VERTICALES"/>
    <s v="19.12.2014"/>
    <n v="441279.34"/>
    <n v="176511.73000000004"/>
    <s v="ZLIN"/>
    <n v="10"/>
    <n v="0"/>
    <n v="0"/>
    <n v="0"/>
    <s v="ZLIN"/>
    <n v="10"/>
    <n v="0"/>
    <n v="0"/>
    <n v="0"/>
    <m/>
    <m/>
    <m/>
  </r>
  <r>
    <s v="120612003112-0"/>
    <x v="35"/>
    <m/>
    <s v="SISTEMA ANTICAIDAS PARA ESCALERAS VERTICALES"/>
    <s v="19.12.2014"/>
    <n v="440226.69"/>
    <n v="176090.68"/>
    <s v="ZLIN"/>
    <n v="10"/>
    <n v="0"/>
    <n v="0"/>
    <n v="0"/>
    <s v="ZLIN"/>
    <n v="10"/>
    <n v="0"/>
    <n v="0"/>
    <n v="0"/>
    <m/>
    <m/>
    <m/>
  </r>
  <r>
    <s v="120612003113-0"/>
    <x v="35"/>
    <m/>
    <s v="SISTEMA ANTICAIDAS PARA ESCALERAS VERTICALES"/>
    <s v="19.12.2014"/>
    <n v="440226.69"/>
    <n v="176090.68"/>
    <s v="ZLIN"/>
    <n v="10"/>
    <n v="0"/>
    <n v="0"/>
    <n v="0"/>
    <s v="ZLIN"/>
    <n v="10"/>
    <n v="0"/>
    <n v="0"/>
    <n v="0"/>
    <m/>
    <m/>
    <m/>
  </r>
  <r>
    <s v="120612003114-0"/>
    <x v="35"/>
    <m/>
    <s v="SISTEMA ANTICAIDAS PARA ESCALERAS VERTICALES"/>
    <s v="19.12.2014"/>
    <n v="630173.88"/>
    <n v="252069.56"/>
    <s v="ZLIN"/>
    <n v="10"/>
    <n v="0"/>
    <n v="0"/>
    <n v="0"/>
    <s v="ZLIN"/>
    <n v="10"/>
    <n v="0"/>
    <n v="0"/>
    <n v="0"/>
    <m/>
    <m/>
    <m/>
  </r>
  <r>
    <s v="120612003115-0"/>
    <x v="35"/>
    <m/>
    <s v="SISTEMA ANTICAIDAS PARA ESCALERAS VERTICALES"/>
    <s v="19.12.2014"/>
    <n v="284530.71000000002"/>
    <n v="113812.28000000003"/>
    <s v="ZLIN"/>
    <n v="10"/>
    <n v="0"/>
    <n v="0"/>
    <n v="0"/>
    <s v="ZLIN"/>
    <n v="10"/>
    <n v="0"/>
    <n v="0"/>
    <n v="0"/>
    <m/>
    <m/>
    <m/>
  </r>
  <r>
    <s v="120612003116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17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18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19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20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21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22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23-0"/>
    <x v="35"/>
    <m/>
    <s v="SISTEMA ANTICAIDAS PARA ESCALERAS VERTICALES"/>
    <s v="19.12.2014"/>
    <n v="282794.09999999998"/>
    <n v="113117.63999999998"/>
    <s v="ZLIN"/>
    <n v="10"/>
    <n v="0"/>
    <n v="0"/>
    <n v="0"/>
    <s v="ZLIN"/>
    <n v="10"/>
    <n v="0"/>
    <n v="0"/>
    <n v="0"/>
    <m/>
    <m/>
    <m/>
  </r>
  <r>
    <s v="120612003124-0"/>
    <x v="35"/>
    <m/>
    <s v="SISTEMA ANTICAIDAS PARA ESCALERAS VERTICALES"/>
    <s v="19.12.2014"/>
    <n v="609040.73"/>
    <n v="243616.27999999997"/>
    <s v="ZLIN"/>
    <n v="10"/>
    <n v="0"/>
    <n v="0"/>
    <n v="0"/>
    <s v="ZLIN"/>
    <n v="10"/>
    <n v="0"/>
    <n v="0"/>
    <n v="0"/>
    <m/>
    <m/>
    <m/>
  </r>
  <r>
    <s v="120612003125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26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27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28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29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0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1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2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3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4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5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6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7-0"/>
    <x v="35"/>
    <m/>
    <s v="SISTEMA ANTICAIDAS PARA ESCALERAS VERTICALES"/>
    <s v="19.12.2014"/>
    <n v="365878.63"/>
    <n v="146351.44"/>
    <s v="ZLIN"/>
    <n v="10"/>
    <n v="0"/>
    <n v="0"/>
    <n v="0"/>
    <s v="ZLIN"/>
    <n v="10"/>
    <n v="0"/>
    <n v="0"/>
    <n v="0"/>
    <m/>
    <m/>
    <m/>
  </r>
  <r>
    <s v="120612003138-0"/>
    <x v="35"/>
    <m/>
    <s v="SISTEMA ANTICAIDAS PARA ESCALERAS VERTICALES"/>
    <s v="19.12.2014"/>
    <n v="365835.88"/>
    <n v="146334.36000000002"/>
    <s v="ZLIN"/>
    <n v="10"/>
    <n v="0"/>
    <n v="0"/>
    <n v="0"/>
    <s v="ZLIN"/>
    <n v="10"/>
    <n v="0"/>
    <n v="0"/>
    <n v="0"/>
    <m/>
    <m/>
    <m/>
  </r>
  <r>
    <s v="120612003139-0"/>
    <x v="35"/>
    <m/>
    <s v="SISTEMA ANTICAIDAS PARA ESCALERAS VERTICALES"/>
    <s v="19.12.2014"/>
    <n v="345269.13"/>
    <n v="138107.64000000001"/>
    <s v="ZLIN"/>
    <n v="10"/>
    <n v="0"/>
    <n v="0"/>
    <n v="0"/>
    <s v="ZLIN"/>
    <n v="10"/>
    <n v="0"/>
    <n v="0"/>
    <n v="0"/>
    <m/>
    <m/>
    <m/>
  </r>
  <r>
    <s v="120612003140-0"/>
    <x v="35"/>
    <m/>
    <s v="SISTEMA ANTICAIDAS PARA ESCALERAS VERTICALES"/>
    <s v="19.12.2014"/>
    <n v="500355.98"/>
    <n v="200142.39999999997"/>
    <s v="ZLIN"/>
    <n v="10"/>
    <n v="0"/>
    <n v="0"/>
    <n v="0"/>
    <s v="ZLIN"/>
    <n v="10"/>
    <n v="0"/>
    <n v="0"/>
    <n v="0"/>
    <m/>
    <m/>
    <m/>
  </r>
  <r>
    <s v="120612003141-0"/>
    <x v="35"/>
    <m/>
    <s v="SISTEMA ANTICAIDAS PARA ESCALERAS VERTICALES"/>
    <s v="19.12.2014"/>
    <n v="365595.43"/>
    <n v="146238.16"/>
    <s v="ZLIN"/>
    <n v="10"/>
    <n v="0"/>
    <n v="0"/>
    <n v="0"/>
    <s v="ZLIN"/>
    <n v="10"/>
    <n v="0"/>
    <n v="0"/>
    <n v="0"/>
    <m/>
    <m/>
    <m/>
  </r>
  <r>
    <s v="120612003142-0"/>
    <x v="35"/>
    <m/>
    <s v="SISTEMA ANTICAIDAS PARA ESCALERAS VERTICALES"/>
    <s v="19.12.2014"/>
    <n v="368940.4"/>
    <n v="147576.16000000003"/>
    <s v="ZLIN"/>
    <n v="10"/>
    <n v="0"/>
    <n v="0"/>
    <n v="0"/>
    <s v="ZLIN"/>
    <n v="10"/>
    <n v="0"/>
    <n v="0"/>
    <n v="0"/>
    <m/>
    <m/>
    <m/>
  </r>
  <r>
    <s v="120612003143-0"/>
    <x v="35"/>
    <m/>
    <s v="SISTEMA ANTICAIDAS PARA ESCALERAS VERTICALES"/>
    <s v="19.12.2014"/>
    <n v="343292.08"/>
    <n v="137316.84000000003"/>
    <s v="ZLIN"/>
    <n v="10"/>
    <n v="0"/>
    <n v="0"/>
    <n v="0"/>
    <s v="ZLIN"/>
    <n v="10"/>
    <n v="0"/>
    <n v="0"/>
    <n v="0"/>
    <m/>
    <m/>
    <m/>
  </r>
  <r>
    <s v="120612003144-0"/>
    <x v="35"/>
    <m/>
    <s v="VISOR FACIAL CON VENTILACION MOTORIZADA"/>
    <s v="22.12.2014"/>
    <n v="969894.83"/>
    <n v="284040.62"/>
    <s v="ZLIN"/>
    <n v="15"/>
    <n v="0"/>
    <n v="0"/>
    <n v="0"/>
    <s v="ZLIN"/>
    <n v="10"/>
    <n v="0"/>
    <n v="0"/>
    <n v="0"/>
    <m/>
    <m/>
    <m/>
  </r>
  <r>
    <s v="120612003145-0"/>
    <x v="35"/>
    <m/>
    <s v="VISOR FACIAL CON VENTILACION MOTORIZADA"/>
    <s v="22.12.2014"/>
    <n v="969894.83"/>
    <n v="284040.62"/>
    <s v="ZLIN"/>
    <n v="15"/>
    <n v="0"/>
    <n v="0"/>
    <n v="0"/>
    <s v="ZLIN"/>
    <n v="10"/>
    <n v="0"/>
    <n v="0"/>
    <n v="0"/>
    <m/>
    <m/>
    <m/>
  </r>
  <r>
    <s v="120612003146-0"/>
    <x v="35"/>
    <m/>
    <s v="VISOR FACIAL CON VENTILACION MOTORIZADA"/>
    <s v="22.12.2014"/>
    <n v="969894.83"/>
    <n v="284040.62"/>
    <s v="ZLIN"/>
    <n v="15"/>
    <n v="0"/>
    <n v="0"/>
    <n v="0"/>
    <s v="ZLIN"/>
    <n v="10"/>
    <n v="0"/>
    <n v="0"/>
    <n v="0"/>
    <m/>
    <m/>
    <m/>
  </r>
  <r>
    <s v="120612003147-0"/>
    <x v="35"/>
    <m/>
    <s v="VISOR FACIAL CON VENTILACION MOTORIZADA"/>
    <s v="22.12.2014"/>
    <n v="969894.83"/>
    <n v="284040.62"/>
    <s v="ZLIN"/>
    <n v="15"/>
    <n v="0"/>
    <n v="0"/>
    <n v="0"/>
    <s v="ZLIN"/>
    <n v="10"/>
    <n v="0"/>
    <n v="0"/>
    <n v="0"/>
    <m/>
    <m/>
    <m/>
  </r>
  <r>
    <s v="120612003148-0"/>
    <x v="35"/>
    <m/>
    <s v="VISOR FACIAL CON VENTILACION MOTORIZADA"/>
    <s v="22.12.2014"/>
    <n v="969894.83"/>
    <n v="284040.62"/>
    <s v="ZLIN"/>
    <n v="15"/>
    <n v="0"/>
    <n v="0"/>
    <n v="0"/>
    <s v="ZLIN"/>
    <n v="10"/>
    <n v="0"/>
    <n v="0"/>
    <n v="0"/>
    <m/>
    <m/>
    <m/>
  </r>
  <r>
    <s v="120612003149-0"/>
    <x v="35"/>
    <m/>
    <s v="VISOR FACIAL CON VENTILACION MOTORIZADA"/>
    <s v="22.12.2014"/>
    <n v="1154733.57"/>
    <n v="338171.97000000009"/>
    <s v="ZLIN"/>
    <n v="15"/>
    <n v="0"/>
    <n v="0"/>
    <n v="0"/>
    <s v="ZLIN"/>
    <n v="10"/>
    <n v="0"/>
    <n v="0"/>
    <n v="0"/>
    <m/>
    <m/>
    <m/>
  </r>
  <r>
    <s v="120612003150-0"/>
    <x v="35"/>
    <m/>
    <s v="VISOR FACIAL CON VENTILACION MOTORIZADA"/>
    <s v="22.12.2014"/>
    <n v="1154733.57"/>
    <n v="338171.97000000009"/>
    <s v="ZLIN"/>
    <n v="15"/>
    <n v="0"/>
    <n v="0"/>
    <n v="0"/>
    <s v="ZLIN"/>
    <n v="10"/>
    <n v="0"/>
    <n v="0"/>
    <n v="0"/>
    <m/>
    <m/>
    <m/>
  </r>
  <r>
    <s v="120612003151-0"/>
    <x v="35"/>
    <m/>
    <s v="VISOR FACIAL CON VENTILACION MOTORIZADA"/>
    <s v="22.12.2014"/>
    <n v="1154733.57"/>
    <n v="338171.97000000009"/>
    <s v="ZLIN"/>
    <n v="15"/>
    <n v="0"/>
    <n v="0"/>
    <n v="0"/>
    <s v="ZLIN"/>
    <n v="10"/>
    <n v="0"/>
    <n v="0"/>
    <n v="0"/>
    <m/>
    <m/>
    <m/>
  </r>
  <r>
    <s v="120612003152-0"/>
    <x v="35"/>
    <m/>
    <s v="VISOR FACIAL CON VENTILACION MOTORIZADA"/>
    <s v="22.12.2014"/>
    <n v="1154733.57"/>
    <n v="338171.97000000009"/>
    <s v="ZLIN"/>
    <n v="15"/>
    <n v="0"/>
    <n v="0"/>
    <n v="0"/>
    <s v="ZLIN"/>
    <n v="10"/>
    <n v="0"/>
    <n v="0"/>
    <n v="0"/>
    <m/>
    <m/>
    <m/>
  </r>
  <r>
    <s v="120612003153-0"/>
    <x v="35"/>
    <m/>
    <s v="TRAJE PARA PROTECCION DE ARCO ELECTRICO"/>
    <s v="22.12.2014"/>
    <n v="843128.69"/>
    <n v="337251.47999999992"/>
    <s v="ZLIN"/>
    <n v="10"/>
    <n v="0"/>
    <n v="0"/>
    <n v="0"/>
    <s v="ZLIN"/>
    <n v="10"/>
    <n v="0"/>
    <n v="0"/>
    <n v="0"/>
    <m/>
    <m/>
    <m/>
  </r>
  <r>
    <s v="120612003154-0"/>
    <x v="35"/>
    <m/>
    <s v="TRAJE PARA PROTECCION DE ARCO ELECTRICO"/>
    <s v="22.12.2014"/>
    <n v="843128.69"/>
    <n v="337251.47999999992"/>
    <s v="ZLIN"/>
    <n v="10"/>
    <n v="0"/>
    <n v="0"/>
    <n v="0"/>
    <s v="ZLIN"/>
    <n v="10"/>
    <n v="0"/>
    <n v="0"/>
    <n v="0"/>
    <m/>
    <m/>
    <m/>
  </r>
  <r>
    <s v="120612003155-0"/>
    <x v="35"/>
    <m/>
    <s v="TRAJE PARA PROTECCION DE ARCO ELECTRICO"/>
    <s v="22.12.2014"/>
    <n v="843128.69"/>
    <n v="337251.47999999992"/>
    <s v="ZLIN"/>
    <n v="10"/>
    <n v="0"/>
    <n v="0"/>
    <n v="0"/>
    <s v="ZLIN"/>
    <n v="10"/>
    <n v="0"/>
    <n v="0"/>
    <n v="0"/>
    <m/>
    <m/>
    <m/>
  </r>
  <r>
    <s v="120612003156-0"/>
    <x v="35"/>
    <m/>
    <s v="TRAJE PARA PROTECCION DE ARCO ELECTRICO"/>
    <s v="22.12.2014"/>
    <n v="843128.69"/>
    <n v="337251.47999999992"/>
    <s v="ZLIN"/>
    <n v="10"/>
    <n v="0"/>
    <n v="0"/>
    <n v="0"/>
    <s v="ZLIN"/>
    <n v="10"/>
    <n v="0"/>
    <n v="0"/>
    <n v="0"/>
    <m/>
    <m/>
    <m/>
  </r>
  <r>
    <s v="120612003173-0"/>
    <x v="35"/>
    <m/>
    <s v="CCTV (4 CAMARAS) CARGADEROS MOIN"/>
    <s v="31.08.2014"/>
    <n v="10155065.960000001"/>
    <n v="4400528.5900000008"/>
    <s v="ZLIN"/>
    <n v="10"/>
    <n v="0"/>
    <n v="0"/>
    <n v="0"/>
    <s v="ZLIN"/>
    <n v="10"/>
    <n v="0"/>
    <n v="0"/>
    <n v="0"/>
    <m/>
    <m/>
    <m/>
  </r>
  <r>
    <s v="120612003173-1"/>
    <x v="35"/>
    <m/>
    <s v="CAMARA VIGILANCIA (CARGADERO BUNKER)"/>
    <s v="31.08.2014"/>
    <n v="9848929.0700000003"/>
    <n v="4267869.28"/>
    <s v="ZLIN"/>
    <n v="10"/>
    <n v="0"/>
    <n v="0"/>
    <n v="0"/>
    <s v="ZLIN"/>
    <n v="10"/>
    <n v="0"/>
    <n v="0"/>
    <n v="0"/>
    <m/>
    <m/>
    <m/>
  </r>
  <r>
    <s v="120612003173-2"/>
    <x v="35"/>
    <m/>
    <s v="CAMARA VIGILANCIA (CARGADERO BUNKER)"/>
    <s v="31.08.2014"/>
    <n v="9848929.0700000003"/>
    <n v="4267869.28"/>
    <s v="ZLIN"/>
    <n v="10"/>
    <n v="0"/>
    <n v="0"/>
    <n v="0"/>
    <s v="ZLIN"/>
    <n v="10"/>
    <n v="0"/>
    <n v="0"/>
    <n v="0"/>
    <m/>
    <m/>
    <m/>
  </r>
  <r>
    <s v="120612003173-3"/>
    <x v="35"/>
    <m/>
    <s v="CAMARA VIGILANCIA (CARGADERO BUNKER)"/>
    <s v="31.08.2014"/>
    <n v="9848929.0700000003"/>
    <n v="4267869.28"/>
    <s v="ZLIN"/>
    <n v="10"/>
    <n v="0"/>
    <n v="0"/>
    <n v="0"/>
    <s v="ZLIN"/>
    <n v="10"/>
    <n v="0"/>
    <n v="0"/>
    <n v="0"/>
    <m/>
    <m/>
    <m/>
  </r>
  <r>
    <s v="120612003173-4"/>
    <x v="35"/>
    <m/>
    <s v="CAMARA VIGILANCIA (CARGADERO BUNKER)"/>
    <s v="31.08.2014"/>
    <n v="9848929.0700000003"/>
    <n v="4267869.28"/>
    <s v="ZLIN"/>
    <n v="10"/>
    <n v="0"/>
    <n v="0"/>
    <n v="0"/>
    <s v="ZLIN"/>
    <n v="10"/>
    <n v="0"/>
    <n v="0"/>
    <n v="0"/>
    <m/>
    <m/>
    <m/>
  </r>
  <r>
    <s v="120612003173-5"/>
    <x v="35"/>
    <m/>
    <s v="CAMARA VIGILANCIA (CARGADERO LPG)"/>
    <s v="31.08.2014"/>
    <n v="9910998.2899999991"/>
    <n v="4294765.9299999988"/>
    <s v="ZLIN"/>
    <n v="10"/>
    <n v="0"/>
    <n v="0"/>
    <n v="0"/>
    <s v="ZLIN"/>
    <n v="10"/>
    <n v="0"/>
    <n v="0"/>
    <n v="0"/>
    <m/>
    <m/>
    <m/>
  </r>
  <r>
    <s v="120612003173-6"/>
    <x v="35"/>
    <m/>
    <s v="CAMARA VIGILANCIA (CARGADERO LPG)"/>
    <s v="31.08.2014"/>
    <n v="9910998.2899999991"/>
    <n v="4294765.9299999988"/>
    <s v="ZLIN"/>
    <n v="10"/>
    <n v="0"/>
    <n v="0"/>
    <n v="0"/>
    <s v="ZLIN"/>
    <n v="10"/>
    <n v="0"/>
    <n v="0"/>
    <n v="0"/>
    <m/>
    <m/>
    <m/>
  </r>
  <r>
    <s v="120612003173-7"/>
    <x v="35"/>
    <m/>
    <s v="CAMARA VIGILANCIA (CARGADERO PROD. LIMPIO)"/>
    <s v="31.08.2014"/>
    <n v="11252442.6"/>
    <n v="4876058.46"/>
    <s v="ZLIN"/>
    <n v="10"/>
    <n v="0"/>
    <n v="0"/>
    <n v="0"/>
    <s v="ZLIN"/>
    <n v="10"/>
    <n v="0"/>
    <n v="0"/>
    <n v="0"/>
    <m/>
    <m/>
    <m/>
  </r>
  <r>
    <s v="120612003173-8"/>
    <x v="35"/>
    <m/>
    <s v="CAMARA VIGILANCIA (CARGADERO PROD. LIMPIO)"/>
    <s v="31.08.2014"/>
    <n v="11252442.6"/>
    <n v="4876058.46"/>
    <s v="ZLIN"/>
    <n v="10"/>
    <n v="0"/>
    <n v="0"/>
    <n v="0"/>
    <s v="ZLIN"/>
    <n v="10"/>
    <n v="0"/>
    <n v="0"/>
    <n v="0"/>
    <m/>
    <m/>
    <m/>
  </r>
  <r>
    <s v="120612003173-9"/>
    <x v="35"/>
    <m/>
    <s v="CAMARA VIGILANCIA (CARGADERO PROD. LIMPIO)"/>
    <s v="31.08.2014"/>
    <n v="11252442.6"/>
    <n v="4876058.46"/>
    <s v="ZLIN"/>
    <n v="10"/>
    <n v="0"/>
    <n v="0"/>
    <n v="0"/>
    <s v="ZLIN"/>
    <n v="10"/>
    <n v="0"/>
    <n v="0"/>
    <n v="0"/>
    <m/>
    <m/>
    <m/>
  </r>
  <r>
    <s v="120612003173-10"/>
    <x v="35"/>
    <m/>
    <s v="CAMARA VIGILANCIA (CARGADERO ETANOL)"/>
    <s v="31.08.2014"/>
    <n v="8805337.2400000002"/>
    <n v="3815646.13"/>
    <s v="ZLIN"/>
    <n v="10"/>
    <n v="0"/>
    <n v="0"/>
    <n v="0"/>
    <s v="ZLIN"/>
    <n v="10"/>
    <n v="0"/>
    <n v="0"/>
    <n v="0"/>
    <m/>
    <m/>
    <m/>
  </r>
  <r>
    <s v="120612003173-11"/>
    <x v="35"/>
    <m/>
    <s v="CAMARA VIGILANCIA (CARGADERO ETANOL)"/>
    <s v="31.08.2014"/>
    <n v="8805337.2400000002"/>
    <n v="3815646.13"/>
    <s v="ZLIN"/>
    <n v="10"/>
    <n v="0"/>
    <n v="0"/>
    <n v="0"/>
    <s v="ZLIN"/>
    <n v="10"/>
    <n v="0"/>
    <n v="0"/>
    <n v="0"/>
    <m/>
    <m/>
    <m/>
  </r>
  <r>
    <s v="120612003173-12"/>
    <x v="35"/>
    <m/>
    <s v="CAMARA VIGILANCIA (CARGADERO ASFALTO)"/>
    <s v="31.08.2014"/>
    <n v="11085601.67"/>
    <n v="4803760.74"/>
    <s v="ZLIN"/>
    <n v="10"/>
    <n v="0"/>
    <n v="0"/>
    <n v="0"/>
    <s v="ZLIN"/>
    <n v="10"/>
    <n v="0"/>
    <n v="0"/>
    <n v="0"/>
    <m/>
    <m/>
    <m/>
  </r>
  <r>
    <s v="120612003173-13"/>
    <x v="35"/>
    <m/>
    <s v="CAMARA VIGILANCIA (CARGADERO ASFALTO)"/>
    <s v="31.08.2014"/>
    <n v="11085601.67"/>
    <n v="4803760.74"/>
    <s v="ZLIN"/>
    <n v="10"/>
    <n v="0"/>
    <n v="0"/>
    <n v="0"/>
    <s v="ZLIN"/>
    <n v="10"/>
    <n v="0"/>
    <n v="0"/>
    <n v="0"/>
    <m/>
    <m/>
    <m/>
  </r>
  <r>
    <s v="120612003173-14"/>
    <x v="35"/>
    <m/>
    <s v="CAMARA VIGILANCIA (CASETA INGRESO)"/>
    <s v="31.08.2014"/>
    <n v="7300762.9000000004"/>
    <n v="3163663.9200000004"/>
    <s v="ZLIN"/>
    <n v="10"/>
    <n v="0"/>
    <n v="0"/>
    <n v="0"/>
    <s v="ZLIN"/>
    <n v="10"/>
    <n v="0"/>
    <n v="0"/>
    <n v="0"/>
    <m/>
    <m/>
    <m/>
  </r>
  <r>
    <s v="120612003173-15"/>
    <x v="35"/>
    <m/>
    <s v="CAMARA VIGILANCIA (CASETA INGRESO)"/>
    <s v="31.08.2014"/>
    <n v="7300762.9000000004"/>
    <n v="3163663.9200000004"/>
    <s v="ZLIN"/>
    <n v="10"/>
    <n v="0"/>
    <n v="0"/>
    <n v="0"/>
    <s v="ZLIN"/>
    <n v="10"/>
    <n v="0"/>
    <n v="0"/>
    <n v="0"/>
    <m/>
    <m/>
    <m/>
  </r>
  <r>
    <s v="120612003173-16"/>
    <x v="35"/>
    <m/>
    <s v="CAMARA VIGILANCIA (CASETA SALIDA)"/>
    <s v="31.08.2014"/>
    <n v="7300762.9000000004"/>
    <n v="3163663.9200000004"/>
    <s v="ZLIN"/>
    <n v="10"/>
    <n v="0"/>
    <n v="0"/>
    <n v="0"/>
    <s v="ZLIN"/>
    <n v="10"/>
    <n v="0"/>
    <n v="0"/>
    <n v="0"/>
    <m/>
    <m/>
    <m/>
  </r>
  <r>
    <s v="120612003173-17"/>
    <x v="35"/>
    <m/>
    <s v="CAMARA VIGILANCIA (CASETA SALIDA)"/>
    <s v="31.08.2014"/>
    <n v="7300762.9000000004"/>
    <n v="3163663.9200000004"/>
    <s v="ZLIN"/>
    <n v="10"/>
    <n v="0"/>
    <n v="0"/>
    <n v="0"/>
    <s v="ZLIN"/>
    <n v="10"/>
    <n v="0"/>
    <n v="0"/>
    <n v="0"/>
    <m/>
    <m/>
    <m/>
  </r>
  <r>
    <s v="120612003174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75-0"/>
    <x v="35"/>
    <m/>
    <s v="CARRETA EXTINTORA DE CO2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76-0"/>
    <x v="35"/>
    <m/>
    <s v="CARRETA EXTINTORA DE CO2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77-0"/>
    <x v="35"/>
    <m/>
    <s v="CARRETA EXTINDORA DE CO2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78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79-0"/>
    <x v="35"/>
    <m/>
    <s v="CARRETA EXTINTORA DE CO2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0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1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2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3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4-0"/>
    <x v="35"/>
    <m/>
    <s v="CARRETA DE CO2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5-0"/>
    <x v="35"/>
    <m/>
    <s v="CARRETA DE POLVO QUIMICO"/>
    <s v="05.11.2014"/>
    <n v="1277161.6499999999"/>
    <n v="383849.53999999992"/>
    <s v="ZLIN"/>
    <n v="15"/>
    <n v="0"/>
    <n v="0"/>
    <n v="0"/>
    <s v="ZLIN"/>
    <n v="10"/>
    <n v="0"/>
    <n v="0"/>
    <n v="0"/>
    <m/>
    <m/>
    <m/>
  </r>
  <r>
    <s v="120612003186-0"/>
    <x v="35"/>
    <m/>
    <s v="CARRETA DE POLVO QUIMICO"/>
    <s v="05.11.2014"/>
    <n v="2557371.42"/>
    <n v="768615.15999999992"/>
    <s v="ZLIN"/>
    <n v="15"/>
    <n v="0"/>
    <n v="0"/>
    <n v="0"/>
    <s v="ZLIN"/>
    <n v="10"/>
    <n v="0"/>
    <n v="0"/>
    <n v="0"/>
    <m/>
    <m/>
    <m/>
  </r>
  <r>
    <s v="120612003187-0"/>
    <x v="35"/>
    <m/>
    <s v="CARRETA DE POLVO QUIMICO"/>
    <s v="05.11.2014"/>
    <n v="2557371.42"/>
    <n v="768615.15999999992"/>
    <s v="ZLIN"/>
    <n v="15"/>
    <n v="0"/>
    <n v="0"/>
    <n v="0"/>
    <s v="ZLIN"/>
    <n v="10"/>
    <n v="0"/>
    <n v="0"/>
    <n v="0"/>
    <m/>
    <m/>
    <m/>
  </r>
  <r>
    <s v="120612003188-0"/>
    <x v="35"/>
    <m/>
    <s v="CARRETA DE POLVO QUIMICO"/>
    <s v="05.11.2014"/>
    <n v="2557371.42"/>
    <n v="768615.15999999992"/>
    <s v="ZLIN"/>
    <n v="15"/>
    <n v="0"/>
    <n v="0"/>
    <n v="0"/>
    <s v="ZLIN"/>
    <n v="10"/>
    <n v="0"/>
    <n v="0"/>
    <n v="0"/>
    <m/>
    <m/>
    <m/>
  </r>
  <r>
    <s v="120612003189-0"/>
    <x v="35"/>
    <m/>
    <s v="CARRETA DE POLVO QUIMICO"/>
    <s v="05.11.2014"/>
    <n v="2557371.42"/>
    <n v="768615.15999999992"/>
    <s v="ZLIN"/>
    <n v="15"/>
    <n v="0"/>
    <n v="0"/>
    <n v="0"/>
    <s v="ZLIN"/>
    <n v="10"/>
    <n v="0"/>
    <n v="0"/>
    <n v="0"/>
    <m/>
    <m/>
    <m/>
  </r>
  <r>
    <s v="120612003190-0"/>
    <x v="35"/>
    <m/>
    <s v="CARRETA DE POLVO QUIMICO"/>
    <s v="05.11.2014"/>
    <n v="2557371.42"/>
    <n v="768615.15999999992"/>
    <s v="ZLIN"/>
    <n v="15"/>
    <n v="0"/>
    <n v="0"/>
    <n v="0"/>
    <s v="ZLIN"/>
    <n v="10"/>
    <n v="0"/>
    <n v="0"/>
    <n v="0"/>
    <m/>
    <m/>
    <m/>
  </r>
  <r>
    <s v="120612003191-0"/>
    <x v="35"/>
    <m/>
    <s v="CARRETA DE POLVO QUIMICO"/>
    <s v="05.11.2014"/>
    <n v="2557371.42"/>
    <n v="768615.15999999992"/>
    <s v="ZLIN"/>
    <n v="15"/>
    <n v="0"/>
    <n v="0"/>
    <n v="0"/>
    <s v="ZLIN"/>
    <n v="10"/>
    <n v="0"/>
    <n v="0"/>
    <n v="0"/>
    <m/>
    <m/>
    <m/>
  </r>
  <r>
    <s v="120612003192-0"/>
    <x v="35"/>
    <m/>
    <s v="KIT PARA ARCO ELECTRICO (TRAJE, CAPUCHA, BOTAS,"/>
    <s v="22.12.2014"/>
    <n v="843128.69"/>
    <n v="337251.47999999992"/>
    <s v="ZLIN"/>
    <n v="10"/>
    <n v="0"/>
    <n v="0"/>
    <n v="0"/>
    <s v="ZLIN"/>
    <n v="10"/>
    <n v="0"/>
    <n v="0"/>
    <n v="0"/>
    <m/>
    <m/>
    <m/>
  </r>
  <r>
    <s v="120612003193-0"/>
    <x v="35"/>
    <m/>
    <s v="KIT PARA ARCO ELECTRICO (TRAJE, CAPUCHA, BOTAS,"/>
    <s v="22.12.2014"/>
    <n v="843134.05"/>
    <n v="337253.62000000005"/>
    <s v="ZLIN"/>
    <n v="10"/>
    <n v="0"/>
    <n v="0"/>
    <n v="0"/>
    <s v="ZLIN"/>
    <n v="10"/>
    <n v="0"/>
    <n v="0"/>
    <n v="0"/>
    <m/>
    <m/>
    <m/>
  </r>
  <r>
    <s v="120612003198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199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200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201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202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203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204-0"/>
    <x v="35"/>
    <m/>
    <s v="TRAJE DE BOMBERO (MONJA, BOTAS, CASCO GUANTES)"/>
    <s v="22.12.2014"/>
    <n v="1441750.76"/>
    <n v="576700.31000000006"/>
    <s v="ZLIN"/>
    <n v="10"/>
    <n v="0"/>
    <n v="0"/>
    <n v="0"/>
    <s v="ZLIN"/>
    <n v="10"/>
    <n v="0"/>
    <n v="0"/>
    <n v="0"/>
    <m/>
    <m/>
    <m/>
  </r>
  <r>
    <s v="120612003205-0"/>
    <x v="35"/>
    <m/>
    <s v="TRAJE DE BOMBERO (MONJA, BOTAS, CASCO GUANTES)"/>
    <s v="22.12.2014"/>
    <n v="1441734.7"/>
    <n v="576693.88"/>
    <s v="ZLIN"/>
    <n v="10"/>
    <n v="0"/>
    <n v="0"/>
    <n v="0"/>
    <s v="ZLIN"/>
    <n v="10"/>
    <n v="0"/>
    <n v="0"/>
    <n v="0"/>
    <m/>
    <m/>
    <m/>
  </r>
  <r>
    <s v="120612003206-0"/>
    <x v="35"/>
    <m/>
    <s v="EQUIPO RESPIRACION AUTONOMA"/>
    <s v="04.12.2014"/>
    <n v="2274830.4"/>
    <n v="909932.15999999992"/>
    <s v="ZLIN"/>
    <n v="10"/>
    <n v="0"/>
    <n v="0"/>
    <n v="0"/>
    <s v="ZLIN"/>
    <n v="10"/>
    <n v="0"/>
    <n v="0"/>
    <n v="0"/>
    <m/>
    <m/>
    <m/>
  </r>
  <r>
    <s v="120612003207-0"/>
    <x v="35"/>
    <m/>
    <s v="EQUIPO RESPIRACION AUTONOMA"/>
    <s v="04.12.2014"/>
    <n v="2274830.4"/>
    <n v="909932.15999999992"/>
    <s v="ZLIN"/>
    <n v="10"/>
    <n v="0"/>
    <n v="0"/>
    <n v="0"/>
    <s v="ZLIN"/>
    <n v="10"/>
    <n v="0"/>
    <n v="0"/>
    <n v="0"/>
    <m/>
    <m/>
    <m/>
  </r>
  <r>
    <s v="120612003208-0"/>
    <x v="35"/>
    <m/>
    <s v="EQUIPO RESPIRACION AUTONOMA"/>
    <s v="04.12.2014"/>
    <n v="2274830.4"/>
    <n v="909932.15999999992"/>
    <s v="ZLIN"/>
    <n v="10"/>
    <n v="0"/>
    <n v="0"/>
    <n v="0"/>
    <s v="ZLIN"/>
    <n v="10"/>
    <n v="0"/>
    <n v="0"/>
    <n v="0"/>
    <m/>
    <m/>
    <m/>
  </r>
  <r>
    <s v="120612003209-0"/>
    <x v="35"/>
    <m/>
    <s v="EQUIPO RESPIRACION AUTONOMA"/>
    <s v="04.12.2014"/>
    <n v="2274830.4"/>
    <n v="909932.15999999992"/>
    <s v="ZLIN"/>
    <n v="10"/>
    <n v="0"/>
    <n v="0"/>
    <n v="0"/>
    <s v="ZLIN"/>
    <n v="10"/>
    <n v="0"/>
    <n v="0"/>
    <n v="0"/>
    <m/>
    <m/>
    <m/>
  </r>
  <r>
    <s v="120612003210-0"/>
    <x v="35"/>
    <m/>
    <s v="EQUIPO RESPIRACION AUTONOMA"/>
    <s v="04.12.2014"/>
    <n v="2274830.4"/>
    <n v="909932.15999999992"/>
    <s v="ZLIN"/>
    <n v="10"/>
    <n v="0"/>
    <n v="0"/>
    <n v="0"/>
    <s v="ZLIN"/>
    <n v="10"/>
    <n v="0"/>
    <n v="0"/>
    <n v="0"/>
    <m/>
    <m/>
    <m/>
  </r>
  <r>
    <s v="120612003211-0"/>
    <x v="35"/>
    <m/>
    <s v="EQUIPO RESPIRACION AUTONOMA"/>
    <s v="04.12.2014"/>
    <n v="2274825.04"/>
    <n v="909930.01"/>
    <s v="ZLIN"/>
    <n v="10"/>
    <n v="0"/>
    <n v="0"/>
    <n v="0"/>
    <s v="ZLIN"/>
    <n v="10"/>
    <n v="0"/>
    <n v="0"/>
    <n v="0"/>
    <m/>
    <m/>
    <m/>
  </r>
  <r>
    <s v="120612003212-0"/>
    <x v="35"/>
    <m/>
    <s v="SISTEMA DE ALARMAS Y SEGURIDAD ED. ADM. CARGADER"/>
    <s v="31.08.2014"/>
    <n v="59639881.82"/>
    <n v="25843948.780000001"/>
    <s v="ZLIN"/>
    <n v="10"/>
    <n v="0"/>
    <n v="0"/>
    <n v="0"/>
    <s v="ZLIN"/>
    <n v="10"/>
    <n v="0"/>
    <n v="0"/>
    <n v="0"/>
    <m/>
    <m/>
    <m/>
  </r>
  <r>
    <s v="120612003213-0"/>
    <x v="35"/>
    <m/>
    <s v="SISTEMA CONTRA INCEDIO CARGADEROS MOIN (TUBERIAS)"/>
    <s v="31.08.2014"/>
    <n v="50648409.149999999"/>
    <n v="13807721.059999995"/>
    <s v="ZLIN"/>
    <n v="20"/>
    <n v="0"/>
    <n v="0"/>
    <n v="0"/>
    <s v="ZLIN"/>
    <n v="10"/>
    <n v="0"/>
    <n v="0"/>
    <n v="0"/>
    <m/>
    <m/>
    <m/>
  </r>
  <r>
    <s v="120612003213-1"/>
    <x v="35"/>
    <m/>
    <s v="CAJA DE MANGUERAS"/>
    <s v="31.08.2014"/>
    <n v="3261127.67"/>
    <n v="1413155.3399999999"/>
    <s v="ZLIN"/>
    <n v="10"/>
    <n v="0"/>
    <n v="0"/>
    <n v="0"/>
    <s v="ZLIN"/>
    <n v="10"/>
    <n v="0"/>
    <n v="0"/>
    <n v="0"/>
    <m/>
    <m/>
    <m/>
  </r>
  <r>
    <s v="120612003213-2"/>
    <x v="35"/>
    <m/>
    <s v="CAJA DE MANGUERAS"/>
    <s v="31.08.2014"/>
    <n v="3261127.67"/>
    <n v="1413155.3399999999"/>
    <s v="ZLIN"/>
    <n v="10"/>
    <n v="0"/>
    <n v="0"/>
    <n v="0"/>
    <s v="ZLIN"/>
    <n v="10"/>
    <n v="0"/>
    <n v="0"/>
    <n v="0"/>
    <m/>
    <m/>
    <m/>
  </r>
  <r>
    <s v="120612003213-3"/>
    <x v="35"/>
    <m/>
    <s v="CAJA DE MANGUERAS"/>
    <s v="31.08.2014"/>
    <n v="3261127.67"/>
    <n v="1413155.3399999999"/>
    <s v="ZLIN"/>
    <n v="10"/>
    <n v="0"/>
    <n v="0"/>
    <n v="0"/>
    <s v="ZLIN"/>
    <n v="10"/>
    <n v="0"/>
    <n v="0"/>
    <n v="0"/>
    <m/>
    <m/>
    <m/>
  </r>
  <r>
    <s v="120612003213-4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3-5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3-6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3-7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3-8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3-9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3-10"/>
    <x v="35"/>
    <m/>
    <s v="HIDRANTE"/>
    <s v="31.08.2014"/>
    <n v="3297281.12"/>
    <n v="1066925.1200000001"/>
    <s v="ZLIN"/>
    <n v="15"/>
    <n v="0"/>
    <n v="0"/>
    <n v="0"/>
    <s v="ZLIN"/>
    <n v="10"/>
    <n v="0"/>
    <n v="0"/>
    <n v="0"/>
    <m/>
    <m/>
    <m/>
  </r>
  <r>
    <s v="120612003214-0"/>
    <x v="35"/>
    <m/>
    <s v="SISTEMA ALARMAS COBERTIZO PRODUCTO LIMPIO"/>
    <s v="31.08.2014"/>
    <n v="34735568.200000003"/>
    <n v="15052079.550000004"/>
    <s v="ZLIN"/>
    <n v="10"/>
    <n v="0"/>
    <n v="0"/>
    <n v="0"/>
    <s v="ZLIN"/>
    <n v="10"/>
    <n v="0"/>
    <n v="0"/>
    <n v="0"/>
    <m/>
    <m/>
    <m/>
  </r>
  <r>
    <s v="120612003215-0"/>
    <x v="35"/>
    <m/>
    <s v="SISTEMA DE ALARMAS COBERTIZO LPG"/>
    <s v="31.08.2014"/>
    <n v="55545767.509999998"/>
    <n v="24069832.579999998"/>
    <s v="ZLIN"/>
    <n v="10"/>
    <n v="0"/>
    <n v="0"/>
    <n v="0"/>
    <s v="ZLIN"/>
    <n v="10"/>
    <n v="0"/>
    <n v="0"/>
    <n v="0"/>
    <m/>
    <m/>
    <m/>
  </r>
  <r>
    <s v="120612003216-0"/>
    <x v="35"/>
    <m/>
    <s v="SISTEMA CONTRA INCENDIO CARGADERO LPG (TUBERIA)"/>
    <s v="31.08.2014"/>
    <n v="28197077.489999998"/>
    <n v="7687060.4199999981"/>
    <s v="ZLIN"/>
    <n v="20"/>
    <n v="0"/>
    <n v="0"/>
    <n v="0"/>
    <s v="ZLIN"/>
    <n v="10"/>
    <n v="0"/>
    <n v="0"/>
    <n v="0"/>
    <m/>
    <m/>
    <m/>
  </r>
  <r>
    <s v="120612003216-1"/>
    <x v="35"/>
    <m/>
    <s v="DOSIFICADOR DE ESPUMA"/>
    <s v="31.08.2014"/>
    <n v="8776624.6699999999"/>
    <n v="2839915.95"/>
    <s v="ZLIN"/>
    <n v="15"/>
    <n v="0"/>
    <n v="0"/>
    <n v="0"/>
    <s v="ZLIN"/>
    <n v="10"/>
    <n v="0"/>
    <n v="0"/>
    <n v="0"/>
    <m/>
    <m/>
    <m/>
  </r>
  <r>
    <s v="120612003216-2"/>
    <x v="35"/>
    <m/>
    <s v="TANQUE ALMACENAMIENTO ESPUMA"/>
    <s v="31.08.2014"/>
    <n v="13211412.279999999"/>
    <n v="4274912.2799999993"/>
    <s v="ZLIN"/>
    <n v="15"/>
    <n v="0"/>
    <n v="0"/>
    <n v="0"/>
    <s v="ZLIN"/>
    <n v="10"/>
    <n v="0"/>
    <n v="0"/>
    <n v="0"/>
    <m/>
    <m/>
    <m/>
  </r>
  <r>
    <s v="120612003216-3"/>
    <x v="35"/>
    <m/>
    <s v="SISTEMA DE ROCIADORES"/>
    <s v="31.08.2014"/>
    <n v="602468.6"/>
    <n v="261069.72999999998"/>
    <s v="ZLIN"/>
    <n v="10"/>
    <n v="0"/>
    <n v="0"/>
    <n v="0"/>
    <s v="ZLIN"/>
    <n v="10"/>
    <n v="0"/>
    <n v="0"/>
    <n v="0"/>
    <m/>
    <m/>
    <m/>
  </r>
  <r>
    <s v="120612003216-4"/>
    <x v="35"/>
    <m/>
    <s v="MONITOR DE ESPUMA"/>
    <s v="31.08.2014"/>
    <n v="1985026.01"/>
    <n v="860177.92999999993"/>
    <s v="ZLIN"/>
    <n v="10"/>
    <n v="0"/>
    <n v="0"/>
    <n v="0"/>
    <s v="ZLIN"/>
    <n v="10"/>
    <n v="0"/>
    <n v="0"/>
    <n v="0"/>
    <m/>
    <m/>
    <m/>
  </r>
  <r>
    <s v="120612003216-5"/>
    <x v="35"/>
    <m/>
    <s v="MONITOR DE ESPUMA"/>
    <s v="31.08.2014"/>
    <n v="1985026.01"/>
    <n v="860177.92999999993"/>
    <s v="ZLIN"/>
    <n v="10"/>
    <n v="0"/>
    <n v="0"/>
    <n v="0"/>
    <s v="ZLIN"/>
    <n v="10"/>
    <n v="0"/>
    <n v="0"/>
    <n v="0"/>
    <m/>
    <m/>
    <m/>
  </r>
  <r>
    <s v="120612003216-6"/>
    <x v="35"/>
    <m/>
    <s v="HIDRANTE"/>
    <s v="31.08.2014"/>
    <n v="2160766.7400000002"/>
    <n v="699174.92000000016"/>
    <s v="ZLIN"/>
    <n v="15"/>
    <n v="0"/>
    <n v="0"/>
    <n v="0"/>
    <s v="ZLIN"/>
    <n v="10"/>
    <n v="0"/>
    <n v="0"/>
    <n v="0"/>
    <m/>
    <m/>
    <m/>
  </r>
  <r>
    <s v="120612003216-7"/>
    <x v="35"/>
    <m/>
    <s v="HIDRANTE"/>
    <s v="31.08.2014"/>
    <n v="2160766.7400000002"/>
    <n v="699174.92000000016"/>
    <s v="ZLIN"/>
    <n v="15"/>
    <n v="0"/>
    <n v="0"/>
    <n v="0"/>
    <s v="ZLIN"/>
    <n v="10"/>
    <n v="0"/>
    <n v="0"/>
    <n v="0"/>
    <m/>
    <m/>
    <m/>
  </r>
  <r>
    <s v="120612003216-8"/>
    <x v="35"/>
    <m/>
    <s v="LANZADOR DE AGUA"/>
    <s v="31.08.2014"/>
    <n v="1918106.08"/>
    <n v="831179.31"/>
    <s v="ZLIN"/>
    <n v="10"/>
    <n v="0"/>
    <n v="0"/>
    <n v="0"/>
    <s v="ZLIN"/>
    <n v="10"/>
    <n v="0"/>
    <n v="0"/>
    <n v="0"/>
    <m/>
    <m/>
    <m/>
  </r>
  <r>
    <s v="120612003216-9"/>
    <x v="35"/>
    <m/>
    <s v="LANZADOR DE AGUA"/>
    <s v="31.08.2014"/>
    <n v="1918106.08"/>
    <n v="831179.31"/>
    <s v="ZLIN"/>
    <n v="10"/>
    <n v="0"/>
    <n v="0"/>
    <n v="0"/>
    <s v="ZLIN"/>
    <n v="10"/>
    <n v="0"/>
    <n v="0"/>
    <n v="0"/>
    <m/>
    <m/>
    <m/>
  </r>
  <r>
    <s v="120612003217-0"/>
    <x v="35"/>
    <m/>
    <s v="TANQUE ESPUMA (SIST.CONTRA INCENDIO -ETANOL)"/>
    <s v="31.08.2014"/>
    <n v="82482771.459999993"/>
    <n v="26689547.18999999"/>
    <s v="ZLIN"/>
    <n v="15"/>
    <n v="0"/>
    <n v="0"/>
    <n v="0"/>
    <s v="ZLIN"/>
    <n v="10"/>
    <n v="0"/>
    <n v="0"/>
    <n v="0"/>
    <m/>
    <m/>
    <m/>
  </r>
  <r>
    <s v="120612003217-1"/>
    <x v="35"/>
    <m/>
    <s v="DOSIFICADOR DE ESPUMA (SIST.C/ INCENDIO -ETANOL)"/>
    <s v="31.08.2014"/>
    <n v="61542246.579999998"/>
    <n v="19913670.030000001"/>
    <s v="ZLIN"/>
    <n v="15"/>
    <n v="0"/>
    <n v="0"/>
    <n v="0"/>
    <s v="ZLIN"/>
    <n v="10"/>
    <n v="0"/>
    <n v="0"/>
    <n v="0"/>
    <m/>
    <m/>
    <m/>
  </r>
  <r>
    <s v="120612003217-2"/>
    <x v="35"/>
    <m/>
    <s v="MONITOR DE ESPUMA  (SIST.CONTRA INCENDIO -ETANOL)"/>
    <s v="31.08.2014"/>
    <n v="13490324.91"/>
    <n v="5845807.46"/>
    <s v="ZLIN"/>
    <n v="10"/>
    <n v="0"/>
    <n v="0"/>
    <n v="0"/>
    <s v="ZLIN"/>
    <n v="10"/>
    <n v="0"/>
    <n v="0"/>
    <n v="0"/>
    <m/>
    <m/>
    <m/>
  </r>
  <r>
    <s v="120612003217-3"/>
    <x v="35"/>
    <m/>
    <s v="MONITOR DE ESPUMA  (SIST.CONTRA INCENDIO -ETANOL)"/>
    <s v="31.08.2014"/>
    <n v="13490324.91"/>
    <n v="5845807.46"/>
    <s v="ZLIN"/>
    <n v="10"/>
    <n v="0"/>
    <n v="0"/>
    <n v="0"/>
    <s v="ZLIN"/>
    <n v="10"/>
    <n v="0"/>
    <n v="0"/>
    <n v="0"/>
    <m/>
    <m/>
    <m/>
  </r>
  <r>
    <s v="120612003217-4"/>
    <x v="35"/>
    <m/>
    <s v="MONITOR DE ESPUMA  (SIST.CONTRA INCENDIO -ETANOL)"/>
    <s v="31.08.2014"/>
    <n v="13490324.91"/>
    <n v="5845807.46"/>
    <s v="ZLIN"/>
    <n v="10"/>
    <n v="0"/>
    <n v="0"/>
    <n v="0"/>
    <s v="ZLIN"/>
    <n v="10"/>
    <n v="0"/>
    <n v="0"/>
    <n v="0"/>
    <m/>
    <m/>
    <m/>
  </r>
  <r>
    <s v="120612003217-5"/>
    <x v="35"/>
    <m/>
    <s v="MONITOR DE ESPUMA  (SIST.CONTRA INCENDIO -ETANOL)"/>
    <s v="31.08.2014"/>
    <n v="13490324.91"/>
    <n v="5845807.46"/>
    <s v="ZLIN"/>
    <n v="10"/>
    <n v="0"/>
    <n v="0"/>
    <n v="0"/>
    <s v="ZLIN"/>
    <n v="10"/>
    <n v="0"/>
    <n v="0"/>
    <n v="0"/>
    <m/>
    <m/>
    <m/>
  </r>
  <r>
    <s v="120612003217-6"/>
    <x v="35"/>
    <m/>
    <s v="MONITOR DE ESPUMA  (SIST.CONTRA INCENDIO -ETANOL)"/>
    <s v="31.08.2014"/>
    <n v="13490324.91"/>
    <n v="5845807.46"/>
    <s v="ZLIN"/>
    <n v="10"/>
    <n v="0"/>
    <n v="0"/>
    <n v="0"/>
    <s v="ZLIN"/>
    <n v="10"/>
    <n v="0"/>
    <n v="0"/>
    <n v="0"/>
    <m/>
    <m/>
    <m/>
  </r>
  <r>
    <s v="120612003217-7"/>
    <x v="35"/>
    <m/>
    <s v="MONITOR DE ESPUMA  (SIST.CONTRA INCENDIO -ETANOL)"/>
    <s v="31.08.2014"/>
    <n v="13490324.91"/>
    <n v="5845807.46"/>
    <s v="ZLIN"/>
    <n v="10"/>
    <n v="0"/>
    <n v="0"/>
    <n v="0"/>
    <s v="ZLIN"/>
    <n v="10"/>
    <n v="0"/>
    <n v="0"/>
    <n v="0"/>
    <m/>
    <m/>
    <m/>
  </r>
  <r>
    <s v="120612003217-8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9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0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1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2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3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4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5"/>
    <x v="35"/>
    <m/>
    <s v="HIDRANTE   (SIST.CONTRA INCENDIO -ETANOL)"/>
    <s v="31.08.2014"/>
    <n v="1784576.88"/>
    <n v="577448.46"/>
    <s v="ZLIN"/>
    <n v="15"/>
    <n v="0"/>
    <n v="0"/>
    <n v="0"/>
    <s v="ZLIN"/>
    <n v="10"/>
    <n v="0"/>
    <n v="0"/>
    <n v="0"/>
    <m/>
    <m/>
    <m/>
  </r>
  <r>
    <s v="120612003217-16"/>
    <x v="35"/>
    <m/>
    <s v="CAJA MANGUERAS (SIST.CONTRA INCENDIO -ETANOL)"/>
    <s v="31.08.2014"/>
    <n v="1419033.7"/>
    <n v="614914.6"/>
    <s v="ZLIN"/>
    <n v="10"/>
    <n v="0"/>
    <n v="0"/>
    <n v="0"/>
    <s v="ZLIN"/>
    <n v="10"/>
    <n v="0"/>
    <n v="0"/>
    <n v="0"/>
    <m/>
    <m/>
    <m/>
  </r>
  <r>
    <s v="120612003217-17"/>
    <x v="35"/>
    <m/>
    <s v="CAJA MANGUERAS (SIST.CONTRA INCENDIO -ETANOL)"/>
    <s v="31.08.2014"/>
    <n v="1419033.7"/>
    <n v="614914.6"/>
    <s v="ZLIN"/>
    <n v="10"/>
    <n v="0"/>
    <n v="0"/>
    <n v="0"/>
    <s v="ZLIN"/>
    <n v="10"/>
    <n v="0"/>
    <n v="0"/>
    <n v="0"/>
    <m/>
    <m/>
    <m/>
  </r>
  <r>
    <s v="120612003217-18"/>
    <x v="35"/>
    <m/>
    <s v="CAJA MANGUERAS (SIST.CONTRA INCENDIO -ETANOL)"/>
    <s v="31.08.2014"/>
    <n v="1419033.7"/>
    <n v="614914.6"/>
    <s v="ZLIN"/>
    <n v="10"/>
    <n v="0"/>
    <n v="0"/>
    <n v="0"/>
    <s v="ZLIN"/>
    <n v="10"/>
    <n v="0"/>
    <n v="0"/>
    <n v="0"/>
    <m/>
    <m/>
    <m/>
  </r>
  <r>
    <s v="120612003217-19"/>
    <x v="35"/>
    <m/>
    <s v="CAJA MANGUERAS (SIST.CONTRA INCENDIO -ETANOL)"/>
    <s v="31.08.2014"/>
    <n v="1419033.7"/>
    <n v="614914.6"/>
    <s v="ZLIN"/>
    <n v="10"/>
    <n v="0"/>
    <n v="0"/>
    <n v="0"/>
    <s v="ZLIN"/>
    <n v="10"/>
    <n v="0"/>
    <n v="0"/>
    <n v="0"/>
    <m/>
    <m/>
    <m/>
  </r>
  <r>
    <s v="120612003217-20"/>
    <x v="35"/>
    <m/>
    <s v="TUBERIA  (SIST.CONTRA INCENDIO -ETANOL)"/>
    <s v="31.08.2014"/>
    <n v="83307495.700000003"/>
    <n v="22711210.130000003"/>
    <s v="ZLIN"/>
    <n v="20"/>
    <n v="0"/>
    <n v="0"/>
    <n v="0"/>
    <s v="ZLIN"/>
    <n v="10"/>
    <n v="0"/>
    <n v="0"/>
    <n v="0"/>
    <m/>
    <m/>
    <m/>
  </r>
  <r>
    <s v="120612003218-0"/>
    <x v="35"/>
    <m/>
    <s v="BOMBA SISTEMA CONTRA INCENDIO DP-801 B-C"/>
    <s v="31.08.2014"/>
    <n v="19773126.739999998"/>
    <n v="10622563.079999998"/>
    <s v="ZLIN"/>
    <n v="10"/>
    <n v="0"/>
    <n v="0"/>
    <n v="0"/>
    <s v="ZLIN"/>
    <n v="10"/>
    <n v="0"/>
    <n v="0"/>
    <n v="0"/>
    <m/>
    <m/>
    <m/>
  </r>
  <r>
    <s v="120612003219-0"/>
    <x v="35"/>
    <m/>
    <s v="BOMBA SISTEMA CONTRA INCENDIO DP-801 B-C"/>
    <s v="31.08.2014"/>
    <n v="19773126.739999998"/>
    <n v="10622563.079999998"/>
    <s v="ZLIN"/>
    <n v="10"/>
    <n v="0"/>
    <n v="0"/>
    <n v="0"/>
    <s v="ZLIN"/>
    <n v="10"/>
    <n v="0"/>
    <n v="0"/>
    <n v="0"/>
    <m/>
    <m/>
    <m/>
  </r>
  <r>
    <s v="120612003220-0"/>
    <x v="35"/>
    <m/>
    <s v="CCTV (VIDEOGRABADOR, UPS, 5 DOMOS)"/>
    <s v="22.08.2014"/>
    <n v="1102335.18"/>
    <n v="477678.58999999997"/>
    <s v="ZLIN"/>
    <n v="10"/>
    <n v="0"/>
    <n v="0"/>
    <n v="0"/>
    <s v="ZLIN"/>
    <n v="10"/>
    <n v="0"/>
    <n v="0"/>
    <n v="0"/>
    <m/>
    <m/>
    <m/>
  </r>
  <r>
    <s v="120612003221-0"/>
    <x v="35"/>
    <m/>
    <s v="PILETA PARA CONTENER DERRAMES"/>
    <s v="19.01.2015"/>
    <n v="292807.86"/>
    <n v="68652.139999999985"/>
    <s v="ZLIN"/>
    <n v="20"/>
    <n v="0"/>
    <n v="0"/>
    <n v="0"/>
    <s v="ZLIN"/>
    <n v="10"/>
    <n v="0"/>
    <n v="0"/>
    <n v="0"/>
    <m/>
    <m/>
    <m/>
  </r>
  <r>
    <s v="120612003222-0"/>
    <x v="35"/>
    <m/>
    <s v="PILETA PARA CONTENER DERRAMES"/>
    <s v="19.01.2015"/>
    <n v="292807.86"/>
    <n v="68652.139999999985"/>
    <s v="ZLIN"/>
    <n v="20"/>
    <n v="0"/>
    <n v="0"/>
    <n v="0"/>
    <s v="ZLIN"/>
    <n v="10"/>
    <n v="0"/>
    <n v="0"/>
    <n v="0"/>
    <m/>
    <m/>
    <m/>
  </r>
  <r>
    <s v="120612003223-0"/>
    <x v="35"/>
    <m/>
    <s v="PILETA PARA CONTENER DERRAMES"/>
    <s v="19.01.2015"/>
    <n v="292807.86"/>
    <n v="68652.139999999985"/>
    <s v="ZLIN"/>
    <n v="20"/>
    <n v="0"/>
    <n v="0"/>
    <n v="0"/>
    <s v="ZLIN"/>
    <n v="10"/>
    <n v="0"/>
    <n v="0"/>
    <n v="0"/>
    <m/>
    <m/>
    <m/>
  </r>
  <r>
    <s v="120612003224-0"/>
    <x v="35"/>
    <m/>
    <s v="PILETA PARA CONTENER DERRAMES"/>
    <s v="19.01.2015"/>
    <n v="292807.86"/>
    <n v="68652.139999999985"/>
    <s v="ZLIN"/>
    <n v="20"/>
    <n v="0"/>
    <n v="0"/>
    <n v="0"/>
    <s v="ZLIN"/>
    <n v="10"/>
    <n v="0"/>
    <n v="0"/>
    <n v="0"/>
    <m/>
    <m/>
    <m/>
  </r>
  <r>
    <s v="120612003225-0"/>
    <x v="35"/>
    <m/>
    <s v="FUENTE DE AGUA MONITOREO DE SUELOS"/>
    <s v="29.09.2014"/>
    <n v="381535"/>
    <n v="162152.38"/>
    <s v="ZLIN"/>
    <n v="10"/>
    <n v="0"/>
    <n v="0"/>
    <n v="0"/>
    <s v="ZLIN"/>
    <n v="10"/>
    <n v="0"/>
    <n v="0"/>
    <n v="0"/>
    <m/>
    <m/>
    <m/>
  </r>
  <r>
    <s v="120612003226-0"/>
    <x v="35"/>
    <m/>
    <s v="MEDIDOR DE CAUDAL A CANAL ABIERTO"/>
    <s v="10.11.2014"/>
    <n v="8475932.25"/>
    <n v="2547432.12"/>
    <s v="ZLIN"/>
    <n v="15"/>
    <n v="0"/>
    <n v="0"/>
    <n v="0"/>
    <s v="ZLIN"/>
    <n v="10"/>
    <n v="0"/>
    <n v="0"/>
    <n v="0"/>
    <m/>
    <m/>
    <m/>
  </r>
  <r>
    <s v="120612003227-0"/>
    <x v="35"/>
    <m/>
    <s v="Arnés de seguridad p/proyecto"/>
    <s v="21.11.2014"/>
    <n v="209435.86"/>
    <n v="85519.64999999998"/>
    <s v="ZLIN"/>
    <n v="10"/>
    <n v="0"/>
    <n v="0"/>
    <n v="0"/>
    <s v="ZLIN"/>
    <n v="10"/>
    <n v="0"/>
    <n v="0"/>
    <n v="0"/>
    <m/>
    <m/>
    <m/>
  </r>
  <r>
    <s v="120612003228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29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0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1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2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3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4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5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6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7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8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39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0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1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2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3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4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5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6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7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8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49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0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1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2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3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4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5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6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57-0"/>
    <x v="35"/>
    <m/>
    <s v="TRAJE DE BOMBERO (BOTAS,GUANTE,CASCO,MONJA)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60-0"/>
    <x v="35"/>
    <m/>
    <s v="CAJA PARA CONTROL DE DERRAMES"/>
    <s v="11.06.2015"/>
    <n v="762750"/>
    <n v="266962.5"/>
    <s v="ZLIN"/>
    <n v="10"/>
    <n v="0"/>
    <n v="0"/>
    <n v="0"/>
    <s v="ZLIN"/>
    <n v="10"/>
    <n v="0"/>
    <n v="0"/>
    <n v="0"/>
    <m/>
    <m/>
    <m/>
  </r>
  <r>
    <s v="120612003261-0"/>
    <x v="35"/>
    <m/>
    <s v="CAJA PARA CONTROL DE DERRAMES"/>
    <s v="11.06.2015"/>
    <n v="762750"/>
    <n v="266962.5"/>
    <s v="ZLIN"/>
    <n v="10"/>
    <n v="0"/>
    <n v="0"/>
    <n v="0"/>
    <s v="ZLIN"/>
    <n v="10"/>
    <n v="0"/>
    <n v="0"/>
    <n v="0"/>
    <m/>
    <m/>
    <m/>
  </r>
  <r>
    <s v="120612003262-0"/>
    <x v="35"/>
    <m/>
    <s v="CAJA PARA CONTROL DE DERRAMES"/>
    <s v="11.06.2015"/>
    <n v="762750"/>
    <n v="266962.5"/>
    <s v="ZLIN"/>
    <n v="10"/>
    <n v="0"/>
    <n v="0"/>
    <n v="0"/>
    <s v="ZLIN"/>
    <n v="10"/>
    <n v="0"/>
    <n v="0"/>
    <n v="0"/>
    <m/>
    <m/>
    <m/>
  </r>
  <r>
    <s v="120612003263-0"/>
    <x v="35"/>
    <m/>
    <s v="CAJA PARA CONTROL DE DERRAMES"/>
    <s v="11.06.2015"/>
    <n v="762750"/>
    <n v="266962.5"/>
    <s v="ZLIN"/>
    <n v="10"/>
    <n v="0"/>
    <n v="0"/>
    <n v="0"/>
    <s v="ZLIN"/>
    <n v="10"/>
    <n v="0"/>
    <n v="0"/>
    <n v="0"/>
    <m/>
    <m/>
    <m/>
  </r>
  <r>
    <s v="120612003265-0"/>
    <x v="35"/>
    <m/>
    <s v="PANTALLA PARA CAMARAS DE INSPECCION"/>
    <s v="23.03.2015"/>
    <n v="932250"/>
    <n v="349593.75"/>
    <s v="ZLIN"/>
    <n v="10"/>
    <n v="0"/>
    <n v="0"/>
    <n v="0"/>
    <s v="ZLIN"/>
    <n v="10"/>
    <n v="0"/>
    <n v="0"/>
    <n v="0"/>
    <m/>
    <m/>
    <m/>
  </r>
  <r>
    <s v="120612003266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67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68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69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70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71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72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73-0"/>
    <x v="35"/>
    <m/>
    <s v="TRAJE DE BOMBERO"/>
    <s v="18.09.2015"/>
    <n v="1486859.42"/>
    <n v="483229.30999999994"/>
    <s v="ZLIN"/>
    <n v="10"/>
    <n v="0"/>
    <n v="0"/>
    <n v="0"/>
    <s v="ZLIN"/>
    <n v="10"/>
    <n v="0"/>
    <n v="0"/>
    <n v="0"/>
    <m/>
    <m/>
    <m/>
  </r>
  <r>
    <s v="120612003282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3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4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5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6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7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8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89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0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1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2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3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4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5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6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7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8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299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0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1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2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3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4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5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6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7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8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09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0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1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2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3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4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5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6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7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8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19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0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1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2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3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4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5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6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7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8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29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30-0"/>
    <x v="35"/>
    <m/>
    <s v="ARMA"/>
    <s v="11.12.2015"/>
    <n v="600000"/>
    <n v="90000"/>
    <s v="ZLIN"/>
    <n v="20"/>
    <n v="0"/>
    <n v="0"/>
    <n v="0"/>
    <s v="ZLIN"/>
    <n v="10"/>
    <n v="0"/>
    <n v="0"/>
    <n v="0"/>
    <m/>
    <m/>
    <m/>
  </r>
  <r>
    <s v="120612003331-0"/>
    <x v="35"/>
    <m/>
    <s v="ARMA"/>
    <s v="11.12.2015"/>
    <n v="599999.93000000005"/>
    <n v="90000.000000000058"/>
    <s v="ZLIN"/>
    <n v="20"/>
    <n v="0"/>
    <n v="0"/>
    <n v="0"/>
    <s v="ZLIN"/>
    <n v="10"/>
    <n v="0"/>
    <n v="0"/>
    <n v="0"/>
    <m/>
    <m/>
    <m/>
  </r>
  <r>
    <s v="120612003332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3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4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5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6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7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8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39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0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1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2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3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4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5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6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7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8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49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50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51-0"/>
    <x v="35"/>
    <m/>
    <s v="CHALECO ANTIBALAS"/>
    <s v="30.11.2015"/>
    <n v="595510"/>
    <n v="183615.58000000002"/>
    <s v="ZLIN"/>
    <n v="10"/>
    <n v="0"/>
    <n v="0"/>
    <n v="0"/>
    <s v="ZLIN"/>
    <n v="10"/>
    <n v="0"/>
    <n v="0"/>
    <n v="0"/>
    <m/>
    <m/>
    <m/>
  </r>
  <r>
    <s v="120612003352-0"/>
    <x v="35"/>
    <m/>
    <s v="GRABADOR PARA CCTV EL ALTO"/>
    <s v="11.09.2015"/>
    <n v="5204043.88"/>
    <n v="1691314.27"/>
    <s v="ZLIN"/>
    <n v="10"/>
    <n v="0"/>
    <n v="0"/>
    <n v="0"/>
    <s v="ZLIN"/>
    <n v="10"/>
    <n v="0"/>
    <n v="0"/>
    <n v="0"/>
    <m/>
    <m/>
    <m/>
  </r>
  <r>
    <s v="120612003353-0"/>
    <x v="35"/>
    <m/>
    <s v="GRABADOR PARA CCTV REFINERIA"/>
    <s v="11.09.2015"/>
    <n v="5204038.51"/>
    <n v="1691312.5099999998"/>
    <s v="ZLIN"/>
    <n v="10"/>
    <n v="0"/>
    <n v="0"/>
    <n v="0"/>
    <s v="ZLIN"/>
    <n v="10"/>
    <n v="0"/>
    <n v="0"/>
    <n v="0"/>
    <m/>
    <m/>
    <m/>
  </r>
  <r>
    <s v="120612003354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55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56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57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58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59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60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61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62-0"/>
    <x v="35"/>
    <m/>
    <s v="DUCHA LAVAOJOS PORTATIL PRESURIZADO"/>
    <s v="28.09.2015"/>
    <n v="549895.98"/>
    <n v="122794.57999999996"/>
    <s v="ZLIN"/>
    <n v="15"/>
    <n v="0"/>
    <n v="0"/>
    <n v="0"/>
    <s v="ZLIN"/>
    <n v="10"/>
    <n v="0"/>
    <n v="0"/>
    <n v="0"/>
    <m/>
    <m/>
    <m/>
  </r>
  <r>
    <s v="120612003363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64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65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66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67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68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69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0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1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2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3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4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5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6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7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8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79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0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1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2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3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4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5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6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7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8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89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90-0"/>
    <x v="35"/>
    <m/>
    <s v="Trajes de bombero"/>
    <s v="11.11.2015"/>
    <n v="1573754.72"/>
    <n v="485241.03"/>
    <s v="ZLIN"/>
    <n v="10"/>
    <n v="0"/>
    <n v="0"/>
    <n v="0"/>
    <s v="ZLIN"/>
    <n v="10"/>
    <n v="0"/>
    <n v="0"/>
    <n v="0"/>
    <m/>
    <m/>
    <m/>
  </r>
  <r>
    <s v="120612003391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2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3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4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5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6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7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398-0"/>
    <x v="35"/>
    <m/>
    <s v="Medidor de gases"/>
    <s v="23.12.2015"/>
    <n v="3072927"/>
    <n v="614585.39999999991"/>
    <s v="ZLIN"/>
    <n v="15"/>
    <n v="0"/>
    <n v="0"/>
    <n v="0"/>
    <s v="ZLIN"/>
    <n v="10"/>
    <n v="0"/>
    <n v="0"/>
    <n v="0"/>
    <m/>
    <m/>
    <m/>
  </r>
  <r>
    <s v="120612003400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1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2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3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4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5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6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7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8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09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0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1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2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3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4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5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6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7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8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19-0"/>
    <x v="35"/>
    <m/>
    <s v="EQUIPO DE AIRE AUTOCONTENIDO (ARACKS)"/>
    <s v="25.11.2015"/>
    <n v="1979085.89"/>
    <n v="610218.14999999991"/>
    <s v="ZLIN"/>
    <n v="10"/>
    <n v="0"/>
    <n v="0"/>
    <n v="0"/>
    <s v="ZLIN"/>
    <n v="10"/>
    <n v="0"/>
    <n v="0"/>
    <n v="0"/>
    <m/>
    <m/>
    <m/>
  </r>
  <r>
    <s v="120612003420-0"/>
    <x v="35"/>
    <m/>
    <s v="MONITOR DE GASES CON SENSOR"/>
    <s v="30.11.2015"/>
    <n v="3247500"/>
    <n v="674748.25"/>
    <s v="ZLIN"/>
    <n v="15"/>
    <n v="0"/>
    <n v="0"/>
    <n v="0"/>
    <s v="ZLIN"/>
    <n v="10"/>
    <n v="0"/>
    <n v="0"/>
    <n v="0"/>
    <m/>
    <m/>
    <m/>
  </r>
  <r>
    <s v="120612003421-0"/>
    <x v="35"/>
    <m/>
    <s v="MONITOR DE GASES CON SENSOR"/>
    <s v="30.11.2015"/>
    <n v="3247500"/>
    <n v="674748.25"/>
    <s v="ZLIN"/>
    <n v="15"/>
    <n v="0"/>
    <n v="0"/>
    <n v="0"/>
    <s v="ZLIN"/>
    <n v="10"/>
    <n v="0"/>
    <n v="0"/>
    <n v="0"/>
    <m/>
    <m/>
    <m/>
  </r>
  <r>
    <s v="120612003422-0"/>
    <x v="35"/>
    <m/>
    <s v="MONITOR DE GASES CON SENSOR"/>
    <s v="30.11.2015"/>
    <n v="3247500"/>
    <n v="674748.25"/>
    <s v="ZLIN"/>
    <n v="15"/>
    <n v="0"/>
    <n v="0"/>
    <n v="0"/>
    <s v="ZLIN"/>
    <n v="10"/>
    <n v="0"/>
    <n v="0"/>
    <n v="0"/>
    <m/>
    <m/>
    <m/>
  </r>
  <r>
    <s v="120612003423-0"/>
    <x v="35"/>
    <m/>
    <s v="MONITOR DE GASES CON SENSOR"/>
    <s v="30.11.2015"/>
    <n v="3247499.98"/>
    <n v="674748.25"/>
    <s v="ZLIN"/>
    <n v="15"/>
    <n v="0"/>
    <n v="0"/>
    <n v="0"/>
    <s v="ZLIN"/>
    <n v="10"/>
    <n v="0"/>
    <n v="0"/>
    <n v="0"/>
    <m/>
    <m/>
    <m/>
  </r>
  <r>
    <s v="120612003424-0"/>
    <x v="35"/>
    <m/>
    <s v="EQUIPO RESPIRACIÓN PORTÁTIL"/>
    <s v="10.12.2015"/>
    <n v="10162910"/>
    <n v="3048873"/>
    <s v="ZLIN"/>
    <n v="10"/>
    <n v="0"/>
    <n v="0"/>
    <n v="0"/>
    <s v="ZLIN"/>
    <n v="10"/>
    <n v="0"/>
    <n v="0"/>
    <n v="0"/>
    <m/>
    <m/>
    <m/>
  </r>
  <r>
    <s v="120612003425-0"/>
    <x v="35"/>
    <m/>
    <s v="Equipo respiración portátil"/>
    <s v="10.12.2015"/>
    <n v="10162910"/>
    <n v="3048873"/>
    <s v="ZLIN"/>
    <n v="10"/>
    <n v="0"/>
    <n v="0"/>
    <n v="0"/>
    <s v="ZLIN"/>
    <n v="10"/>
    <n v="0"/>
    <n v="0"/>
    <n v="0"/>
    <m/>
    <m/>
    <m/>
  </r>
  <r>
    <s v="120612003433-0"/>
    <x v="35"/>
    <m/>
    <s v="DETECTOR DE GASES"/>
    <s v="14.10.2015"/>
    <n v="3213828.11"/>
    <n v="692718.38999999966"/>
    <s v="ZLIN"/>
    <n v="15"/>
    <n v="0"/>
    <n v="0"/>
    <n v="0"/>
    <s v="ZLIN"/>
    <n v="10"/>
    <n v="0"/>
    <n v="0"/>
    <n v="0"/>
    <m/>
    <m/>
    <m/>
  </r>
  <r>
    <s v="120612003434-0"/>
    <x v="35"/>
    <m/>
    <s v="DETECTOR DE GASES"/>
    <s v="14.10.2015"/>
    <n v="3213828.11"/>
    <n v="692718.38999999966"/>
    <s v="ZLIN"/>
    <n v="15"/>
    <n v="0"/>
    <n v="0"/>
    <n v="0"/>
    <s v="ZLIN"/>
    <n v="10"/>
    <n v="0"/>
    <n v="0"/>
    <n v="0"/>
    <m/>
    <m/>
    <m/>
  </r>
  <r>
    <s v="120612003435-0"/>
    <x v="35"/>
    <m/>
    <s v="DETECTOR DE GASES"/>
    <s v="14.10.2015"/>
    <n v="3213833.47"/>
    <n v="692719.53000000026"/>
    <s v="ZLIN"/>
    <n v="15"/>
    <n v="0"/>
    <n v="0"/>
    <n v="0"/>
    <s v="ZLIN"/>
    <n v="10"/>
    <n v="0"/>
    <n v="0"/>
    <n v="0"/>
    <m/>
    <m/>
    <m/>
  </r>
  <r>
    <s v="120612003436-0"/>
    <x v="35"/>
    <m/>
    <s v="CARRETA PARA ESPUMA (MUELLE PETROLERO)"/>
    <s v="07.12.2015"/>
    <n v="2983625.61"/>
    <n v="596725.10999999987"/>
    <s v="ZLIN"/>
    <n v="15"/>
    <n v="0"/>
    <n v="0"/>
    <n v="0"/>
    <s v="ZLIN"/>
    <n v="10"/>
    <n v="0"/>
    <n v="0"/>
    <n v="0"/>
    <m/>
    <m/>
    <m/>
  </r>
  <r>
    <s v="120612003437-0"/>
    <x v="35"/>
    <m/>
    <s v="CARRETA PARA ESPUMA (MUELLE PETROLERO)"/>
    <s v="07.12.2015"/>
    <n v="2983625.61"/>
    <n v="596725.10999999987"/>
    <s v="ZLIN"/>
    <n v="15"/>
    <n v="0"/>
    <n v="0"/>
    <n v="0"/>
    <s v="ZLIN"/>
    <n v="10"/>
    <n v="0"/>
    <n v="0"/>
    <n v="0"/>
    <m/>
    <m/>
    <m/>
  </r>
  <r>
    <s v="120612003438-0"/>
    <x v="35"/>
    <m/>
    <s v="CARRETA PARA ESPUMA (MUELLE PETROLERO)"/>
    <s v="07.12.2015"/>
    <n v="2983630.95"/>
    <n v="596726.19000000041"/>
    <s v="ZLIN"/>
    <n v="15"/>
    <n v="0"/>
    <n v="0"/>
    <n v="0"/>
    <s v="ZLIN"/>
    <n v="10"/>
    <n v="0"/>
    <n v="0"/>
    <n v="0"/>
    <m/>
    <m/>
    <m/>
  </r>
  <r>
    <s v="120612003439-0"/>
    <x v="35"/>
    <m/>
    <s v="Cámara tipo minidomo empotrable"/>
    <s v="06.08.2015"/>
    <n v="315575.77"/>
    <n v="105191.93000000002"/>
    <s v="ZLIN"/>
    <n v="10"/>
    <n v="0"/>
    <n v="0"/>
    <n v="0"/>
    <s v="ZLIN"/>
    <n v="10"/>
    <n v="0"/>
    <n v="0"/>
    <n v="0"/>
    <m/>
    <m/>
    <m/>
  </r>
  <r>
    <s v="120612003440-0"/>
    <x v="35"/>
    <m/>
    <s v="SISTEMA ANTICAIDAS PARA ESCALERAS VERTICALES"/>
    <s v="31.10.2015"/>
    <n v="2808821.65"/>
    <n v="921449.54999999981"/>
    <s v="ZLIN"/>
    <n v="10"/>
    <n v="0"/>
    <n v="0"/>
    <n v="0"/>
    <s v="ZLIN"/>
    <n v="10"/>
    <n v="0"/>
    <n v="0"/>
    <n v="0"/>
    <m/>
    <m/>
    <m/>
  </r>
  <r>
    <s v="120612003441-0"/>
    <x v="35"/>
    <m/>
    <s v="EXTINTOR"/>
    <s v="31.12.2008"/>
    <n v="352303.7"/>
    <n v="211382.21000000002"/>
    <s v="ZLI1"/>
    <n v="15"/>
    <n v="0"/>
    <n v="51186.61"/>
    <n v="32240.53"/>
    <s v="ZLI1"/>
    <n v="15"/>
    <n v="0"/>
    <n v="0"/>
    <n v="0"/>
    <m/>
    <m/>
    <m/>
  </r>
  <r>
    <s v="120612003442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3443-0"/>
    <x v="35"/>
    <m/>
    <s v="MASCARA PARA SOLDAR"/>
    <s v="19.12.2013"/>
    <n v="169500"/>
    <n v="84750"/>
    <s v="ZLIN"/>
    <n v="10"/>
    <n v="0"/>
    <n v="0"/>
    <n v="0"/>
    <s v="ZLIN"/>
    <n v="10"/>
    <n v="0"/>
    <n v="0"/>
    <n v="0"/>
    <m/>
    <m/>
    <m/>
  </r>
  <r>
    <s v="120612003444-0"/>
    <x v="35"/>
    <m/>
    <s v="Mascara para soldar"/>
    <s v="06.11.2013"/>
    <n v="357765"/>
    <n v="181863.88"/>
    <s v="ZLIN"/>
    <n v="10"/>
    <n v="0"/>
    <n v="0"/>
    <n v="0"/>
    <s v="ZLIN"/>
    <n v="10"/>
    <n v="0"/>
    <n v="0"/>
    <n v="0"/>
    <m/>
    <m/>
    <m/>
  </r>
  <r>
    <s v="120612003445-0"/>
    <x v="35"/>
    <m/>
    <s v="MASCARA PARA SOLDAR"/>
    <s v="25.09.2013"/>
    <n v="101560.53"/>
    <n v="41880.629999999997"/>
    <s v="ZLIN"/>
    <n v="10"/>
    <n v="0"/>
    <n v="0"/>
    <n v="0"/>
    <s v="ZLIN"/>
    <n v="10"/>
    <n v="0"/>
    <n v="0"/>
    <n v="0"/>
    <m/>
    <m/>
    <m/>
  </r>
  <r>
    <s v="120612003446-0"/>
    <x v="35"/>
    <m/>
    <s v="MASCARA PARA SOLDAR"/>
    <s v="25.09.2013"/>
    <n v="101560.53"/>
    <n v="53319.27"/>
    <s v="ZLIN"/>
    <n v="10"/>
    <n v="0"/>
    <n v="0"/>
    <n v="0"/>
    <s v="ZLIN"/>
    <n v="10"/>
    <n v="0"/>
    <n v="0"/>
    <n v="0"/>
    <m/>
    <m/>
    <m/>
  </r>
  <r>
    <s v="120612003447-0"/>
    <x v="35"/>
    <m/>
    <s v="MASCARA PARA SOLDAR"/>
    <s v="25.09.2013"/>
    <n v="101560.53"/>
    <n v="53319.27"/>
    <s v="ZLIN"/>
    <n v="10"/>
    <n v="0"/>
    <n v="0"/>
    <n v="0"/>
    <s v="ZLIN"/>
    <n v="10"/>
    <n v="0"/>
    <n v="0"/>
    <n v="0"/>
    <m/>
    <m/>
    <m/>
  </r>
  <r>
    <s v="120612003448-0"/>
    <x v="35"/>
    <m/>
    <s v="MASCARA ESPECIAL PARA PINTAR"/>
    <s v="12.07.2013"/>
    <n v="258940"/>
    <n v="140259.16999999998"/>
    <s v="ZLIN"/>
    <n v="10"/>
    <n v="0"/>
    <n v="0"/>
    <n v="0"/>
    <s v="ZLIN"/>
    <n v="10"/>
    <n v="0"/>
    <n v="0"/>
    <n v="0"/>
    <m/>
    <m/>
    <m/>
  </r>
  <r>
    <s v="120612003449-0"/>
    <x v="35"/>
    <m/>
    <s v="MASCARA ESPECIAL PARA PINTAR"/>
    <s v="12.07.2013"/>
    <n v="258940"/>
    <n v="140259.16999999998"/>
    <s v="ZLIN"/>
    <n v="10"/>
    <n v="0"/>
    <n v="0"/>
    <n v="0"/>
    <s v="ZLIN"/>
    <n v="10"/>
    <n v="0"/>
    <n v="0"/>
    <n v="0"/>
    <m/>
    <m/>
    <m/>
  </r>
  <r>
    <s v="120612003450-0"/>
    <x v="35"/>
    <m/>
    <s v="SISTEMA DETECCIÓN FUGAS LINEA HIDRANTES VISTA-50"/>
    <s v="30.04.2013"/>
    <n v="0"/>
    <n v="0"/>
    <s v="ZLIN"/>
    <n v="10"/>
    <n v="0"/>
    <n v="0"/>
    <n v="0"/>
    <s v="ZLIN"/>
    <n v="10"/>
    <n v="0"/>
    <n v="0"/>
    <n v="0"/>
    <m/>
    <m/>
    <m/>
  </r>
  <r>
    <s v="120612003451-0"/>
    <x v="35"/>
    <m/>
    <s v="MASCARA DE SOLDAR ELECTRONICA"/>
    <s v="17.07.2012"/>
    <n v="163364.1"/>
    <n v="104825.3"/>
    <s v="ZLIN"/>
    <n v="10"/>
    <n v="0"/>
    <n v="0"/>
    <n v="0"/>
    <s v="ZLIN"/>
    <n v="10"/>
    <n v="0"/>
    <n v="0"/>
    <n v="0"/>
    <m/>
    <m/>
    <m/>
  </r>
  <r>
    <s v="12061200345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5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6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7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8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49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0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1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2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3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4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5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6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7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8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59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0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1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2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3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4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5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6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7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8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69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0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1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2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3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4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5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6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7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8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79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1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2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3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4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5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6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7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8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09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10-0"/>
    <x v="35"/>
    <m/>
    <s v="KIMONO RESISTENTE A LA FLAMA"/>
    <s v="06.06.2012"/>
    <n v="0"/>
    <n v="0"/>
    <s v="ZLIN"/>
    <n v="10"/>
    <n v="0"/>
    <n v="0"/>
    <n v="0"/>
    <s v="ZLIN"/>
    <n v="10"/>
    <n v="0"/>
    <n v="0"/>
    <n v="0"/>
    <m/>
    <m/>
    <m/>
  </r>
  <r>
    <s v="120612003811-0"/>
    <x v="35"/>
    <m/>
    <s v="COMPRESOR PORTATIL DE AIRE"/>
    <s v="27.03.2012"/>
    <n v="0"/>
    <n v="0"/>
    <s v="ZLIN"/>
    <n v="10"/>
    <n v="0"/>
    <n v="0"/>
    <n v="0"/>
    <s v="ZLIN"/>
    <n v="10"/>
    <n v="0"/>
    <n v="0"/>
    <n v="0"/>
    <m/>
    <m/>
    <m/>
  </r>
  <r>
    <s v="120612003812-0"/>
    <x v="35"/>
    <m/>
    <s v="Camilla convertible a asiento"/>
    <s v="17.02.2012"/>
    <n v="97868.160000000003"/>
    <n v="66876.58"/>
    <s v="ZLIN"/>
    <n v="10"/>
    <n v="0"/>
    <n v="0"/>
    <n v="0"/>
    <s v="ZLIN"/>
    <n v="10"/>
    <n v="0"/>
    <n v="0"/>
    <n v="0"/>
    <m/>
    <m/>
    <m/>
  </r>
  <r>
    <s v="120612003813-0"/>
    <x v="35"/>
    <m/>
    <s v="Camilla convertible a asiento"/>
    <s v="17.02.2012"/>
    <n v="97868.160000000003"/>
    <n v="66876.58"/>
    <s v="ZLIN"/>
    <n v="10"/>
    <n v="0"/>
    <n v="0"/>
    <n v="0"/>
    <s v="ZLIN"/>
    <n v="10"/>
    <n v="0"/>
    <n v="0"/>
    <n v="0"/>
    <m/>
    <m/>
    <m/>
  </r>
  <r>
    <s v="120612003814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15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16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17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18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19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20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21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22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23-0"/>
    <x v="35"/>
    <m/>
    <s v="EXTINTOR PORTATIL"/>
    <s v="25.11.2011"/>
    <n v="68558"/>
    <n v="32374.6"/>
    <s v="ZLIN"/>
    <n v="15"/>
    <n v="0"/>
    <n v="0"/>
    <n v="0"/>
    <s v="ZLIN"/>
    <n v="15"/>
    <n v="0"/>
    <n v="0"/>
    <n v="0"/>
    <m/>
    <m/>
    <m/>
  </r>
  <r>
    <s v="120612003824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25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26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27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28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29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0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1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2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3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4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5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6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7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8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39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40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41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42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43-0"/>
    <x v="35"/>
    <m/>
    <s v="EXTINTOR PORTATIL"/>
    <s v="25.11.2011"/>
    <n v="88554.09"/>
    <n v="41817.219999999994"/>
    <s v="ZLIN"/>
    <n v="15"/>
    <n v="0"/>
    <n v="0"/>
    <n v="0"/>
    <s v="ZLIN"/>
    <n v="15"/>
    <n v="0"/>
    <n v="0"/>
    <n v="0"/>
    <m/>
    <m/>
    <m/>
  </r>
  <r>
    <s v="120612003844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45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46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47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48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49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50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51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52-0"/>
    <x v="35"/>
    <m/>
    <s v="EQUIPO RESPIRATORIO DE AIRE AUTOCONTENIDO (ARAC)"/>
    <s v="01.11.2011"/>
    <n v="3941451.2"/>
    <n v="2791861.2700000005"/>
    <s v="ZLIN"/>
    <n v="10"/>
    <n v="0"/>
    <n v="0"/>
    <n v="0"/>
    <s v="ZLIN"/>
    <n v="10"/>
    <n v="0"/>
    <n v="0"/>
    <n v="0"/>
    <m/>
    <m/>
    <m/>
  </r>
  <r>
    <s v="120612003853-0"/>
    <x v="35"/>
    <m/>
    <s v="EQUIPO RESPIRATORIO DE AIRE AUTOCONTENIDO (ARAC)"/>
    <s v="01.11.2011"/>
    <n v="3941446.13"/>
    <n v="2791857.67"/>
    <s v="ZLIN"/>
    <n v="10"/>
    <n v="0"/>
    <n v="0"/>
    <n v="0"/>
    <s v="ZLIN"/>
    <n v="10"/>
    <n v="0"/>
    <n v="0"/>
    <n v="0"/>
    <m/>
    <m/>
    <m/>
  </r>
  <r>
    <s v="120612003854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55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56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57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58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59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0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1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2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3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4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5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6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7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8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69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0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1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2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3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4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5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6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7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8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79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80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81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82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83-0"/>
    <x v="35"/>
    <m/>
    <s v="EXTINTOR PORTATIL"/>
    <s v="28.10.2011"/>
    <n v="88669.97"/>
    <n v="42364.53"/>
    <s v="ZLIN"/>
    <n v="15"/>
    <n v="0"/>
    <n v="0"/>
    <n v="0"/>
    <s v="ZLIN"/>
    <n v="15"/>
    <n v="0"/>
    <n v="0"/>
    <n v="0"/>
    <m/>
    <m/>
    <m/>
  </r>
  <r>
    <s v="120612003884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5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6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7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8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89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0-0"/>
    <x v="35"/>
    <m/>
    <s v="EXTINTOR PORTATIL"/>
    <s v="28.10.2011"/>
    <n v="186914.43"/>
    <n v="89303.549999999988"/>
    <s v="ZLIN"/>
    <n v="15"/>
    <n v="0"/>
    <n v="0"/>
    <n v="0"/>
    <s v="ZLIN"/>
    <n v="15"/>
    <n v="0"/>
    <n v="0"/>
    <n v="0"/>
    <m/>
    <m/>
    <m/>
  </r>
  <r>
    <s v="120612003891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2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3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4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5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6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7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8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899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0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1-0"/>
    <x v="35"/>
    <m/>
    <s v="EXTINTOR PORTATIL"/>
    <s v="28.10.2011"/>
    <n v="186914.43"/>
    <n v="89303.549999999988"/>
    <s v="ZLIN"/>
    <n v="15"/>
    <n v="0"/>
    <n v="0"/>
    <n v="0"/>
    <s v="ZLIN"/>
    <n v="15"/>
    <n v="0"/>
    <n v="0"/>
    <n v="0"/>
    <m/>
    <m/>
    <m/>
  </r>
  <r>
    <s v="120612003902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3-0"/>
    <x v="35"/>
    <m/>
    <s v="EXTINTOR PORTATIL"/>
    <s v="28.10.2011"/>
    <n v="0"/>
    <n v="0"/>
    <s v="ZLIN"/>
    <n v="15"/>
    <n v="0"/>
    <n v="0"/>
    <n v="0"/>
    <s v="ZLIN"/>
    <n v="15"/>
    <n v="0"/>
    <n v="0"/>
    <n v="0"/>
    <m/>
    <m/>
    <m/>
  </r>
  <r>
    <s v="120612003904-0"/>
    <x v="35"/>
    <m/>
    <s v="ARNES DE SEGURIDAD PARA TRABAJOS DE ALTURA"/>
    <s v="29.07.2011"/>
    <n v="188557.04"/>
    <n v="139846.47"/>
    <s v="ZLIN"/>
    <n v="10"/>
    <n v="0"/>
    <n v="0"/>
    <n v="0"/>
    <s v="ZLIN"/>
    <n v="10"/>
    <n v="0"/>
    <n v="0"/>
    <n v="0"/>
    <m/>
    <m/>
    <m/>
  </r>
  <r>
    <s v="120612003905-0"/>
    <x v="35"/>
    <m/>
    <s v="ARNES DE SEGURIDAD PARA TRABAJOS DE ALTURA"/>
    <s v="29.07.2011"/>
    <n v="188557.04"/>
    <n v="139846.47"/>
    <s v="ZLIN"/>
    <n v="10"/>
    <n v="0"/>
    <n v="0"/>
    <n v="0"/>
    <s v="ZLIN"/>
    <n v="10"/>
    <n v="0"/>
    <n v="0"/>
    <n v="0"/>
    <m/>
    <m/>
    <m/>
  </r>
  <r>
    <s v="120612003906-0"/>
    <x v="35"/>
    <m/>
    <s v="ARNES DE SEGURIDAD PARA TRABAJOS DE ALTURA"/>
    <s v="29.07.2011"/>
    <n v="188557.04"/>
    <n v="139846.47"/>
    <s v="ZLIN"/>
    <n v="10"/>
    <n v="0"/>
    <n v="0"/>
    <n v="0"/>
    <s v="ZLIN"/>
    <n v="10"/>
    <n v="0"/>
    <n v="0"/>
    <n v="0"/>
    <m/>
    <m/>
    <m/>
  </r>
  <r>
    <s v="120612003907-0"/>
    <x v="35"/>
    <m/>
    <s v="ARNES DE SEGURIDAD PARA TRABAJOS DE ALTURA"/>
    <s v="29.07.2011"/>
    <n v="188557.04"/>
    <n v="139846.47"/>
    <s v="ZLIN"/>
    <n v="10"/>
    <n v="0"/>
    <n v="0"/>
    <n v="0"/>
    <s v="ZLIN"/>
    <n v="10"/>
    <n v="0"/>
    <n v="0"/>
    <n v="0"/>
    <m/>
    <m/>
    <m/>
  </r>
  <r>
    <s v="120612003908-0"/>
    <x v="35"/>
    <m/>
    <s v="ARNES DE SEGURIDAD PARA TRABAJOS DE ALTURA"/>
    <s v="29.07.2011"/>
    <n v="188557.04"/>
    <n v="139846.47"/>
    <s v="ZLIN"/>
    <n v="10"/>
    <n v="0"/>
    <n v="0"/>
    <n v="0"/>
    <s v="ZLIN"/>
    <n v="10"/>
    <n v="0"/>
    <n v="0"/>
    <n v="0"/>
    <m/>
    <m/>
    <m/>
  </r>
  <r>
    <s v="120612003909-0"/>
    <x v="35"/>
    <m/>
    <s v="ARNES DE SEGURIDAD PARA TRABAJOS DE ALTURA"/>
    <s v="29.07.2011"/>
    <n v="188562.13"/>
    <n v="139850.23999999999"/>
    <s v="ZLIN"/>
    <n v="10"/>
    <n v="0"/>
    <n v="0"/>
    <n v="0"/>
    <s v="ZLIN"/>
    <n v="10"/>
    <n v="0"/>
    <n v="0"/>
    <n v="0"/>
    <m/>
    <m/>
    <m/>
  </r>
  <r>
    <s v="120612003910-0"/>
    <x v="35"/>
    <m/>
    <s v="EQUIPO RESPIRATORIO DE AIRE AUTOCONTENIDO (ARAC)"/>
    <s v="01.04.2011"/>
    <n v="5444130.5899999999"/>
    <n v="5205949.88"/>
    <s v="ZLIN"/>
    <n v="10"/>
    <n v="0"/>
    <n v="0"/>
    <n v="0"/>
    <s v="ZLIN"/>
    <n v="5"/>
    <n v="0"/>
    <n v="0"/>
    <n v="0"/>
    <m/>
    <m/>
    <m/>
  </r>
  <r>
    <s v="120612003911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2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3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4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5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6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7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8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19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20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21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22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23-0"/>
    <x v="35"/>
    <m/>
    <s v="EQUIPO RESPIRATORIO DE AIRE AUTOCONTENIDO (ARAC)"/>
    <s v="01.04.2011"/>
    <n v="3928551.34"/>
    <n v="3756677.23"/>
    <s v="ZLIN"/>
    <n v="10"/>
    <n v="0"/>
    <n v="0"/>
    <n v="0"/>
    <s v="ZLIN"/>
    <n v="5"/>
    <n v="0"/>
    <n v="0"/>
    <n v="0"/>
    <m/>
    <m/>
    <m/>
  </r>
  <r>
    <s v="120612003924-0"/>
    <x v="35"/>
    <m/>
    <s v="EQUIPO RESPIRATORIO DE AIRE AUTOCONTENIDO (ARAC)"/>
    <s v="01.04.2011"/>
    <n v="3928541.22"/>
    <n v="3756667.5500000003"/>
    <s v="ZLIN"/>
    <n v="10"/>
    <n v="0"/>
    <n v="0"/>
    <n v="0"/>
    <s v="ZLIN"/>
    <n v="5"/>
    <n v="0"/>
    <n v="0"/>
    <n v="0"/>
    <m/>
    <m/>
    <m/>
  </r>
  <r>
    <s v="120612003925-0"/>
    <x v="35"/>
    <m/>
    <s v="Pértigas Telescópicas"/>
    <s v="08.03.2011"/>
    <n v="369340"/>
    <n v="361425.57"/>
    <s v="ZLIN"/>
    <n v="10"/>
    <n v="0"/>
    <n v="0"/>
    <n v="0"/>
    <s v="ZLIN"/>
    <n v="5"/>
    <n v="0"/>
    <n v="0"/>
    <n v="0"/>
    <m/>
    <m/>
    <m/>
  </r>
  <r>
    <s v="120612003926-0"/>
    <x v="35"/>
    <m/>
    <s v="Pértigas Telescópicas"/>
    <s v="08.03.2011"/>
    <n v="369340"/>
    <n v="361425.57"/>
    <s v="ZLIN"/>
    <n v="10"/>
    <n v="0"/>
    <n v="0"/>
    <n v="0"/>
    <s v="ZLIN"/>
    <n v="5"/>
    <n v="0"/>
    <n v="0"/>
    <n v="0"/>
    <m/>
    <m/>
    <m/>
  </r>
  <r>
    <s v="120612003927-0"/>
    <x v="35"/>
    <m/>
    <s v="Pértigas Telescópicas"/>
    <s v="08.03.2011"/>
    <n v="369340"/>
    <n v="361425.57"/>
    <s v="ZLIN"/>
    <n v="10"/>
    <n v="0"/>
    <n v="0"/>
    <n v="0"/>
    <s v="ZLIN"/>
    <n v="5"/>
    <n v="0"/>
    <n v="0"/>
    <n v="0"/>
    <m/>
    <m/>
    <m/>
  </r>
  <r>
    <s v="120612003928-0"/>
    <x v="35"/>
    <m/>
    <s v="Pértigas Telescópicas"/>
    <s v="08.03.2011"/>
    <n v="369340"/>
    <n v="361425.57"/>
    <s v="ZLIN"/>
    <n v="10"/>
    <n v="0"/>
    <n v="0"/>
    <n v="0"/>
    <s v="ZLIN"/>
    <n v="5"/>
    <n v="0"/>
    <n v="0"/>
    <n v="0"/>
    <m/>
    <m/>
    <m/>
  </r>
  <r>
    <s v="120612003929-0"/>
    <x v="35"/>
    <m/>
    <s v="Pértigas Telescópicas"/>
    <s v="08.03.2011"/>
    <n v="369340"/>
    <n v="361425.57"/>
    <s v="ZLIN"/>
    <n v="10"/>
    <n v="0"/>
    <n v="0"/>
    <n v="0"/>
    <s v="ZLIN"/>
    <n v="5"/>
    <n v="0"/>
    <n v="0"/>
    <n v="0"/>
    <m/>
    <m/>
    <m/>
  </r>
  <r>
    <s v="120612003930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1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2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3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4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5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6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7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8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39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40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41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42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43-0"/>
    <x v="35"/>
    <m/>
    <s v="EQUIPO RESPIRATORIO DE AIRE AUTOCONTENIDO (ARAC)"/>
    <s v="14.02.2011"/>
    <n v="1515599.52"/>
    <n v="1479746.6300000001"/>
    <s v="ZLIN"/>
    <n v="10"/>
    <n v="0"/>
    <n v="0"/>
    <n v="0"/>
    <s v="ZLIN"/>
    <n v="5"/>
    <n v="0"/>
    <n v="0"/>
    <n v="0"/>
    <m/>
    <m/>
    <m/>
  </r>
  <r>
    <s v="120612003944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45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46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47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48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49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50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51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52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53-0"/>
    <x v="35"/>
    <m/>
    <s v="EXTINTORES PORTATILES"/>
    <s v="27.01.2011"/>
    <n v="250599.67999999999"/>
    <n v="161112.13"/>
    <s v="ZLIN"/>
    <n v="15"/>
    <n v="0"/>
    <n v="0"/>
    <n v="0"/>
    <s v="ZLIN"/>
    <n v="10"/>
    <n v="0"/>
    <n v="0"/>
    <n v="0"/>
    <m/>
    <m/>
    <m/>
  </r>
  <r>
    <s v="120612003954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55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56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57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58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59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0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1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2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3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4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5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6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7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8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69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70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71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72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73-0"/>
    <x v="35"/>
    <m/>
    <s v="EXTINTORES PORTATILES"/>
    <s v="27.01.2011"/>
    <n v="198082.21"/>
    <n v="127348.29999999999"/>
    <s v="ZLIN"/>
    <n v="15"/>
    <n v="0"/>
    <n v="0"/>
    <n v="0"/>
    <s v="ZLIN"/>
    <n v="10"/>
    <n v="0"/>
    <n v="0"/>
    <n v="0"/>
    <m/>
    <m/>
    <m/>
  </r>
  <r>
    <s v="120612003974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75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76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77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78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79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0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1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2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3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4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5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6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7-0"/>
    <x v="35"/>
    <m/>
    <s v="EXTINTORES PORTATILES"/>
    <s v="27.01.2011"/>
    <n v="0"/>
    <n v="0"/>
    <s v="ZLIN"/>
    <n v="10"/>
    <n v="0"/>
    <n v="0"/>
    <n v="0"/>
    <s v="ZLIN"/>
    <n v="10"/>
    <n v="0"/>
    <n v="0"/>
    <n v="0"/>
    <m/>
    <m/>
    <m/>
  </r>
  <r>
    <s v="120612003988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89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0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1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2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3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4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5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6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7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8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3999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4000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4001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4002-0"/>
    <x v="35"/>
    <m/>
    <s v="EXTINTORES PORTATILES"/>
    <s v="27.01.2011"/>
    <n v="153556.51999999999"/>
    <n v="98722.449999999983"/>
    <s v="ZLIN"/>
    <n v="15"/>
    <n v="0"/>
    <n v="0"/>
    <n v="0"/>
    <s v="ZLIN"/>
    <n v="10"/>
    <n v="0"/>
    <n v="0"/>
    <n v="0"/>
    <m/>
    <m/>
    <m/>
  </r>
  <r>
    <s v="120612004003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04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05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06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07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08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09-0"/>
    <x v="35"/>
    <m/>
    <s v="EXTINTOR"/>
    <s v="27.01.2011"/>
    <n v="153556.51999999999"/>
    <n v="121452.26999999999"/>
    <s v="ZLIN"/>
    <n v="15"/>
    <n v="0"/>
    <n v="0"/>
    <n v="0"/>
    <s v="ZLIN"/>
    <n v="7"/>
    <n v="0"/>
    <n v="0"/>
    <n v="0"/>
    <m/>
    <m/>
    <m/>
  </r>
  <r>
    <s v="120612004010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1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2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3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4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5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6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7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8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19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0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1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2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3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4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5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6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7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8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29-0"/>
    <x v="35"/>
    <m/>
    <s v="EXTINTORES PORTATILES"/>
    <s v="16.11.2010"/>
    <n v="103624.16"/>
    <n v="68088.63"/>
    <s v="ZLIN"/>
    <n v="15"/>
    <n v="0"/>
    <n v="4901.42"/>
    <n v="3970.6800000000003"/>
    <s v="ZLIN"/>
    <n v="10"/>
    <n v="0"/>
    <n v="0"/>
    <n v="0"/>
    <m/>
    <m/>
    <m/>
  </r>
  <r>
    <s v="120612004030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1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2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3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4-0"/>
    <x v="35"/>
    <m/>
    <s v="EXTINTORES PORTATILES"/>
    <s v="16.11.2010"/>
    <n v="51812.08"/>
    <n v="17968.72"/>
    <s v="ZLIN"/>
    <n v="15"/>
    <n v="0"/>
    <n v="2450.71"/>
    <n v="1556"/>
    <s v="ZLIN"/>
    <n v="10"/>
    <n v="0"/>
    <n v="0"/>
    <n v="0"/>
    <m/>
    <m/>
    <m/>
  </r>
  <r>
    <s v="120612004035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6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7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8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39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0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1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2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3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4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5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6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7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8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49-0"/>
    <x v="35"/>
    <m/>
    <s v="EXTINTORES PORTATILES"/>
    <s v="16.11.2010"/>
    <n v="51812.08"/>
    <n v="34044.31"/>
    <s v="ZLIN"/>
    <n v="15"/>
    <n v="0"/>
    <n v="2450.71"/>
    <n v="1985.33"/>
    <s v="ZLIN"/>
    <n v="10"/>
    <n v="0"/>
    <n v="0"/>
    <n v="0"/>
    <m/>
    <m/>
    <m/>
  </r>
  <r>
    <s v="120612004050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1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2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3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4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5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6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7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8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59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0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1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2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3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4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5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6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7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8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69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70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71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72-0"/>
    <x v="35"/>
    <m/>
    <s v="EXTINTOR"/>
    <s v="16.11.2010"/>
    <n v="103624.16"/>
    <n v="83834.38"/>
    <s v="ZLIN"/>
    <n v="15"/>
    <n v="0"/>
    <n v="4901.42"/>
    <n v="4901.42"/>
    <s v="ZLIN"/>
    <n v="7"/>
    <n v="0"/>
    <n v="0"/>
    <n v="0"/>
    <m/>
    <m/>
    <m/>
  </r>
  <r>
    <s v="120612004073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74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75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76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77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78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79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0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1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2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3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4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5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6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7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8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89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0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1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2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3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4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5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6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7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8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099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0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1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2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3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4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5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6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7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8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09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10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11-0"/>
    <x v="35"/>
    <m/>
    <s v="EXTINTOR"/>
    <s v="16.11.2010"/>
    <n v="51812.08"/>
    <n v="41917.200000000004"/>
    <s v="ZLIN"/>
    <n v="15"/>
    <n v="0"/>
    <n v="2450.71"/>
    <n v="2450.71"/>
    <s v="ZLIN"/>
    <n v="7"/>
    <n v="0"/>
    <n v="0"/>
    <n v="0"/>
    <m/>
    <m/>
    <m/>
  </r>
  <r>
    <s v="120612004112-0"/>
    <x v="35"/>
    <m/>
    <s v="MEDIDOR DE GASES"/>
    <s v="14.10.2010"/>
    <n v="1938477.96"/>
    <n v="1287390.31"/>
    <s v="ZLIN"/>
    <n v="15"/>
    <n v="0"/>
    <n v="91690.01"/>
    <n v="75037.279999999999"/>
    <s v="ZLIN"/>
    <n v="10"/>
    <n v="0"/>
    <n v="0"/>
    <n v="0"/>
    <m/>
    <m/>
    <m/>
  </r>
  <r>
    <s v="120612004113-0"/>
    <x v="35"/>
    <m/>
    <s v="MEDIDOR DE GASES"/>
    <s v="14.10.2010"/>
    <n v="1938477.96"/>
    <n v="1287390.31"/>
    <s v="ZLIN"/>
    <n v="15"/>
    <n v="0"/>
    <n v="91690.01"/>
    <n v="75037.279999999999"/>
    <s v="ZLIN"/>
    <n v="10"/>
    <n v="0"/>
    <n v="0"/>
    <n v="0"/>
    <m/>
    <m/>
    <m/>
  </r>
  <r>
    <s v="120612004114-0"/>
    <x v="35"/>
    <m/>
    <s v="MEDIDOR DE GASES"/>
    <s v="14.10.2010"/>
    <n v="1938477.96"/>
    <n v="1287390.31"/>
    <s v="ZLIN"/>
    <n v="15"/>
    <n v="0"/>
    <n v="91690.01"/>
    <n v="75037.279999999999"/>
    <s v="ZLIN"/>
    <n v="10"/>
    <n v="0"/>
    <n v="0"/>
    <n v="0"/>
    <m/>
    <m/>
    <m/>
  </r>
  <r>
    <s v="120612004115-0"/>
    <x v="35"/>
    <m/>
    <s v="MEDIDOR DE GASES"/>
    <s v="14.10.2010"/>
    <n v="1938477.96"/>
    <n v="1287390.31"/>
    <s v="ZLIN"/>
    <n v="15"/>
    <n v="0"/>
    <n v="91690.01"/>
    <n v="75037.279999999999"/>
    <s v="ZLIN"/>
    <n v="10"/>
    <n v="0"/>
    <n v="0"/>
    <n v="0"/>
    <m/>
    <m/>
    <m/>
  </r>
  <r>
    <s v="120612004116-0"/>
    <x v="35"/>
    <m/>
    <s v="MEDIDOR DE GASES"/>
    <s v="30.08.2010"/>
    <n v="4139631.04"/>
    <n v="2807335.99"/>
    <s v="ZLIN"/>
    <n v="15"/>
    <n v="0"/>
    <n v="195804.55"/>
    <n v="163481.25999999998"/>
    <s v="ZLIN"/>
    <n v="10"/>
    <n v="0"/>
    <n v="0"/>
    <n v="0"/>
    <m/>
    <m/>
    <m/>
  </r>
  <r>
    <s v="120612004117-0"/>
    <x v="35"/>
    <m/>
    <s v="MEDIDOR DE GASES"/>
    <s v="30.08.2010"/>
    <n v="4139631.04"/>
    <n v="2807335.99"/>
    <s v="ZLIN"/>
    <n v="15"/>
    <n v="0"/>
    <n v="195804.55"/>
    <n v="163481.25999999998"/>
    <s v="ZLIN"/>
    <n v="10"/>
    <n v="0"/>
    <n v="0"/>
    <n v="0"/>
    <m/>
    <m/>
    <m/>
  </r>
  <r>
    <s v="120612004118-0"/>
    <x v="35"/>
    <m/>
    <s v="CANASTA DE LEVANTE DE PERSONAS"/>
    <s v="31.10.2009"/>
    <n v="0"/>
    <n v="0"/>
    <s v="ZLIN"/>
    <n v="10"/>
    <n v="0"/>
    <n v="0"/>
    <n v="0"/>
    <s v="ZLIN"/>
    <n v="10"/>
    <n v="0"/>
    <n v="0"/>
    <n v="0"/>
    <m/>
    <m/>
    <m/>
  </r>
  <r>
    <s v="120612004119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0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1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2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3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4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5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6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7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8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29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0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1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2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3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4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5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6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7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8-0"/>
    <x v="35"/>
    <m/>
    <s v="EXTINTORES BIOXIDO CARBONO  9.07 GR"/>
    <s v="31.10.2009"/>
    <n v="158685.17000000001"/>
    <n v="96974.260000000009"/>
    <s v="ZLIN"/>
    <n v="15"/>
    <n v="0"/>
    <n v="15981.55"/>
    <n v="9806.0299999999988"/>
    <s v="ZLIN"/>
    <n v="15"/>
    <n v="0"/>
    <n v="0"/>
    <n v="0"/>
    <m/>
    <m/>
    <m/>
  </r>
  <r>
    <s v="120612004139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0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1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2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3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4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5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6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7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8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49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0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1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2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3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4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5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6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7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8-0"/>
    <x v="35"/>
    <m/>
    <s v="EXTINTORES BIOXIDO CARBONO  2.27 GR"/>
    <s v="31.10.2009"/>
    <n v="66902.11"/>
    <n v="40884.619999999995"/>
    <s v="ZLIN"/>
    <n v="15"/>
    <n v="0"/>
    <n v="6737.87"/>
    <n v="4134.25"/>
    <s v="ZLIN"/>
    <n v="15"/>
    <n v="0"/>
    <n v="0"/>
    <n v="0"/>
    <m/>
    <m/>
    <m/>
  </r>
  <r>
    <s v="120612004159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0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1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2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3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4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5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6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7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8-0"/>
    <x v="35"/>
    <m/>
    <s v="CAMILLA SERVICIO PESADO"/>
    <s v="31.07.2009"/>
    <n v="120446.7"/>
    <n v="113420.64"/>
    <s v="ZLIN"/>
    <n v="10"/>
    <n v="0"/>
    <n v="12130.46"/>
    <n v="11430.25"/>
    <s v="ZLIN"/>
    <n v="10"/>
    <n v="0"/>
    <n v="0"/>
    <n v="0"/>
    <m/>
    <m/>
    <m/>
  </r>
  <r>
    <s v="120612004169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0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1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2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3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4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5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6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7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8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79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0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1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2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3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4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5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186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87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88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89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0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1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2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3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4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5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6-0"/>
    <x v="35"/>
    <m/>
    <s v="EXTINTORES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7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8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199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200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201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202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203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204-0"/>
    <x v="35"/>
    <m/>
    <s v="EXTINTOR"/>
    <s v="31.12.2008"/>
    <n v="297635.90000000002"/>
    <n v="178581.54000000004"/>
    <s v="ZLI1"/>
    <n v="15"/>
    <n v="0"/>
    <n v="43243.86"/>
    <n v="28967.440000000002"/>
    <s v="ZLIN"/>
    <n v="15"/>
    <n v="0"/>
    <n v="0"/>
    <n v="0"/>
    <m/>
    <m/>
    <m/>
  </r>
  <r>
    <s v="120612004205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206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207-0"/>
    <x v="35"/>
    <m/>
    <s v="EXTINTOR"/>
    <s v="31.12.2008"/>
    <n v="352303.7"/>
    <n v="211382.21000000002"/>
    <s v="ZLI1"/>
    <n v="15"/>
    <n v="0"/>
    <n v="51186.61"/>
    <n v="34287.990000000005"/>
    <s v="ZLIN"/>
    <n v="15"/>
    <n v="0"/>
    <n v="0"/>
    <n v="0"/>
    <m/>
    <m/>
    <m/>
  </r>
  <r>
    <s v="120612004208-0"/>
    <x v="35"/>
    <m/>
    <s v="CAJAS MOVILES CON KIT P/ DERRAME DE"/>
    <s v="31.12.2008"/>
    <n v="991000"/>
    <n v="891900"/>
    <s v="ZLI1"/>
    <n v="10"/>
    <n v="0"/>
    <n v="143983.53"/>
    <n v="96449.209999999992"/>
    <s v="ZLIN"/>
    <n v="15"/>
    <n v="0"/>
    <n v="0"/>
    <n v="0"/>
    <m/>
    <m/>
    <m/>
  </r>
  <r>
    <s v="120612004209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0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1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2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3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4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5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216-0"/>
    <x v="35"/>
    <m/>
    <s v="MASCARA PARA SOLDAR ELECTRONICA"/>
    <s v="31.12.2008"/>
    <n v="118282.88"/>
    <n v="106454.59"/>
    <s v="ZLI1"/>
    <n v="10"/>
    <n v="0"/>
    <n v="17185.46"/>
    <n v="17185.46"/>
    <s v="ZLIN"/>
    <n v="10"/>
    <n v="0"/>
    <n v="0"/>
    <n v="0"/>
    <m/>
    <m/>
    <m/>
  </r>
  <r>
    <s v="120612004217-0"/>
    <x v="35"/>
    <m/>
    <s v="SISTEMA DE PURIFICACION DE AIRE RES"/>
    <s v="30.11.2008"/>
    <n v="15889006"/>
    <n v="14300105.4"/>
    <s v="ZLI1"/>
    <n v="10"/>
    <n v="0"/>
    <n v="2308531.92"/>
    <n v="1544793.56"/>
    <s v="ZLIN"/>
    <n v="15"/>
    <n v="0"/>
    <n v="0"/>
    <n v="0"/>
    <m/>
    <m/>
    <m/>
  </r>
  <r>
    <s v="120612004218-0"/>
    <x v="35"/>
    <m/>
    <s v="EQUIPO PORTATIL PARA LIMPIEZA Y REP"/>
    <s v="30.10.2008"/>
    <n v="4981040"/>
    <n v="4482936"/>
    <s v="ZLI1"/>
    <n v="10"/>
    <n v="0"/>
    <n v="723701.02"/>
    <n v="723701.02"/>
    <s v="ZLIN"/>
    <n v="10"/>
    <n v="0"/>
    <n v="0"/>
    <n v="0"/>
    <m/>
    <m/>
    <m/>
  </r>
  <r>
    <s v="120612004219-0"/>
    <x v="35"/>
    <m/>
    <s v="PERTIGA ( HOT STICK )"/>
    <s v="30.07.2008"/>
    <n v="197750"/>
    <n v="177975"/>
    <s v="ZLI1"/>
    <n v="10"/>
    <n v="0"/>
    <n v="28731.33"/>
    <n v="28731.33"/>
    <s v="ZLIN"/>
    <n v="10"/>
    <n v="0"/>
    <n v="0"/>
    <n v="0"/>
    <m/>
    <m/>
    <m/>
  </r>
  <r>
    <s v="120612004220-0"/>
    <x v="35"/>
    <m/>
    <s v="ARNE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21-0"/>
    <x v="35"/>
    <m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2-0"/>
    <x v="35"/>
    <m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3-0"/>
    <x v="35"/>
    <m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4-0"/>
    <x v="35"/>
    <m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5-0"/>
    <x v="35"/>
    <m/>
    <s v="ARNE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6-0"/>
    <x v="35"/>
    <m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7-0"/>
    <x v="35"/>
    <m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8-0"/>
    <x v="35"/>
    <m/>
    <s v="ARNÈS DE SEGURIDAD"/>
    <s v="31.05.2008"/>
    <n v="86576.75"/>
    <n v="77919.070000000007"/>
    <s v="ZLI1"/>
    <n v="10"/>
    <n v="0"/>
    <n v="12578.83"/>
    <n v="12578.83"/>
    <s v="ZLIN"/>
    <n v="10"/>
    <n v="0"/>
    <n v="0"/>
    <n v="0"/>
    <m/>
    <m/>
    <m/>
  </r>
  <r>
    <s v="120612004229-0"/>
    <x v="35"/>
    <m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0-0"/>
    <x v="35"/>
    <m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1-0"/>
    <x v="35"/>
    <m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2-0"/>
    <x v="35"/>
    <m/>
    <s v="ARNÈS DE SEGURIDAD"/>
    <s v="31.05.2008"/>
    <n v="86577"/>
    <n v="77919.3"/>
    <s v="ZLI1"/>
    <n v="10"/>
    <n v="0"/>
    <n v="12578.87"/>
    <n v="12578.87"/>
    <s v="ZLIN"/>
    <n v="10"/>
    <n v="0"/>
    <n v="0"/>
    <n v="0"/>
    <m/>
    <m/>
    <m/>
  </r>
  <r>
    <s v="120612004233-0"/>
    <x v="35"/>
    <m/>
    <s v="CASCO Y PETO PARA SAMBLASTING"/>
    <s v="31.01.2008"/>
    <n v="676117"/>
    <n v="608505.30000000005"/>
    <s v="ZLI1"/>
    <n v="10"/>
    <n v="0"/>
    <n v="98233.82"/>
    <n v="98233.82"/>
    <s v="ZLIN"/>
    <n v="10"/>
    <n v="0"/>
    <n v="0"/>
    <n v="0"/>
    <m/>
    <m/>
    <m/>
  </r>
  <r>
    <s v="120612004234-0"/>
    <x v="35"/>
    <m/>
    <s v="EXTINTORES DE POLVO QUIMICO"/>
    <s v="31.01.2008"/>
    <n v="590877"/>
    <n v="387029.15"/>
    <s v="ZLI1"/>
    <n v="15"/>
    <n v="0"/>
    <n v="85849.2"/>
    <n v="62071.399999999994"/>
    <s v="ZLIN"/>
    <n v="15"/>
    <n v="0"/>
    <n v="0"/>
    <n v="0"/>
    <m/>
    <m/>
    <m/>
  </r>
  <r>
    <s v="120612004235-0"/>
    <x v="35"/>
    <m/>
    <s v="EXTINTORES DE POLVO QUIMICO"/>
    <s v="31.01.2008"/>
    <n v="590877"/>
    <n v="387029.15"/>
    <s v="ZLI1"/>
    <n v="15"/>
    <n v="0"/>
    <n v="85849.2"/>
    <n v="62071.399999999994"/>
    <s v="ZLIN"/>
    <n v="15"/>
    <n v="0"/>
    <n v="0"/>
    <n v="0"/>
    <m/>
    <m/>
    <m/>
  </r>
  <r>
    <s v="120612004236-0"/>
    <x v="35"/>
    <m/>
    <s v="EXTINTORES DE POLVO QUIMICO"/>
    <s v="31.01.2008"/>
    <n v="590877"/>
    <n v="387029.15"/>
    <s v="ZLI1"/>
    <n v="15"/>
    <n v="0"/>
    <n v="85849.2"/>
    <n v="62071.399999999994"/>
    <s v="ZLIN"/>
    <n v="15"/>
    <n v="0"/>
    <n v="0"/>
    <n v="0"/>
    <m/>
    <m/>
    <m/>
  </r>
  <r>
    <s v="120612004237-0"/>
    <x v="35"/>
    <m/>
    <s v="EXTINTORES DE POLVO QUIMICO"/>
    <s v="31.01.2008"/>
    <n v="590877"/>
    <n v="387029.15"/>
    <s v="ZLI1"/>
    <n v="15"/>
    <n v="0"/>
    <n v="85849.2"/>
    <n v="62071.399999999994"/>
    <s v="ZLIN"/>
    <n v="15"/>
    <n v="0"/>
    <n v="0"/>
    <n v="0"/>
    <m/>
    <m/>
    <m/>
  </r>
  <r>
    <s v="120612004238-0"/>
    <x v="35"/>
    <m/>
    <s v="EXTINTORES DE POLVO QUIMICO"/>
    <s v="31.01.2008"/>
    <n v="590877"/>
    <n v="387029.15"/>
    <s v="ZLI1"/>
    <n v="15"/>
    <n v="0"/>
    <n v="85849.2"/>
    <n v="62071.399999999994"/>
    <s v="ZLIN"/>
    <n v="15"/>
    <n v="0"/>
    <n v="0"/>
    <n v="0"/>
    <m/>
    <m/>
    <m/>
  </r>
  <r>
    <s v="120612004239-0"/>
    <x v="35"/>
    <m/>
    <s v="EXTINTORES DE POLVO QUIMICO"/>
    <s v="31.01.2008"/>
    <n v="590877"/>
    <n v="387029.15"/>
    <s v="ZLI1"/>
    <n v="15"/>
    <n v="0"/>
    <n v="85849.2"/>
    <n v="62071.399999999994"/>
    <s v="ZLIN"/>
    <n v="15"/>
    <n v="0"/>
    <n v="0"/>
    <n v="0"/>
    <m/>
    <m/>
    <m/>
  </r>
  <r>
    <s v="120612004240-0"/>
    <x v="35"/>
    <m/>
    <s v="EXTINTORES DE POLVO QUIMICO"/>
    <s v="31.01.2008"/>
    <n v="488040"/>
    <n v="319670.09999999998"/>
    <s v="ZLI1"/>
    <n v="15"/>
    <n v="0"/>
    <n v="70907.89"/>
    <n v="51268.42"/>
    <s v="ZLIN"/>
    <n v="15"/>
    <n v="0"/>
    <n v="0"/>
    <n v="0"/>
    <m/>
    <m/>
    <m/>
  </r>
  <r>
    <s v="120612004241-0"/>
    <x v="35"/>
    <m/>
    <s v="EXTINTORES DE POLVO QUIMICO"/>
    <s v="31.01.2008"/>
    <n v="488040"/>
    <n v="319670.09999999998"/>
    <s v="ZLI1"/>
    <n v="15"/>
    <n v="0"/>
    <n v="70907.89"/>
    <n v="51268.42"/>
    <s v="ZLIN"/>
    <n v="15"/>
    <n v="0"/>
    <n v="0"/>
    <n v="0"/>
    <m/>
    <m/>
    <m/>
  </r>
  <r>
    <s v="120612004242-0"/>
    <x v="35"/>
    <m/>
    <s v="EXTINTORES DE POLVO QUIMICO"/>
    <s v="31.01.2008"/>
    <n v="488040"/>
    <n v="319670.09999999998"/>
    <s v="ZLI1"/>
    <n v="15"/>
    <n v="0"/>
    <n v="70907.89"/>
    <n v="51268.42"/>
    <s v="ZLIN"/>
    <n v="15"/>
    <n v="0"/>
    <n v="0"/>
    <n v="0"/>
    <m/>
    <m/>
    <m/>
  </r>
  <r>
    <s v="120612004243-0"/>
    <x v="35"/>
    <m/>
    <s v="EXTINTORES DE POLVO QUIMICO"/>
    <s v="31.01.2008"/>
    <n v="488040"/>
    <n v="319670.09999999998"/>
    <s v="ZLI1"/>
    <n v="15"/>
    <n v="0"/>
    <n v="70907.89"/>
    <n v="51268.42"/>
    <s v="ZLIN"/>
    <n v="15"/>
    <n v="0"/>
    <n v="0"/>
    <n v="0"/>
    <m/>
    <m/>
    <m/>
  </r>
  <r>
    <s v="120612004244-0"/>
    <x v="35"/>
    <m/>
    <s v="EXTINTORES DE POLVO QUIMICO"/>
    <s v="31.01.2008"/>
    <n v="488040"/>
    <n v="319670.09999999998"/>
    <s v="ZLI1"/>
    <n v="15"/>
    <n v="0"/>
    <n v="70907.89"/>
    <n v="51268.42"/>
    <s v="ZLIN"/>
    <n v="15"/>
    <n v="0"/>
    <n v="0"/>
    <n v="0"/>
    <m/>
    <m/>
    <m/>
  </r>
  <r>
    <s v="120612004245-0"/>
    <x v="35"/>
    <m/>
    <s v="EXTINTORES DE POLVO QUIMICO"/>
    <s v="31.01.2008"/>
    <n v="488040"/>
    <n v="319670.09999999998"/>
    <s v="ZLI1"/>
    <n v="15"/>
    <n v="0"/>
    <n v="70907.89"/>
    <n v="51268.42"/>
    <s v="ZLIN"/>
    <n v="15"/>
    <n v="0"/>
    <n v="0"/>
    <n v="0"/>
    <m/>
    <m/>
    <m/>
  </r>
  <r>
    <s v="120612004246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47-0"/>
    <x v="35"/>
    <m/>
    <s v="EXTINTOR DE BIOXIDO DE 9,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48-0"/>
    <x v="35"/>
    <m/>
    <s v="EXTINTOR DE BIOXIDO DE 9,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49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0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1-0"/>
    <x v="35"/>
    <m/>
    <s v="EXTINTOR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2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3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4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5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6-0"/>
    <x v="35"/>
    <m/>
    <s v="EXTINTOR DE BIOXIDO DE 9.07 KGS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7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8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59-0"/>
    <x v="35"/>
    <m/>
    <s v="EXTINTOR DE BIOXIDO DE 9.07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0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1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2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3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4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5-0"/>
    <x v="35"/>
    <m/>
    <s v="EXTINTOR DE BIOXIDO DE 9.07 KG"/>
    <s v="30.11.2007"/>
    <n v="129653"/>
    <n v="86220.44"/>
    <s v="ZLI1"/>
    <n v="15"/>
    <n v="0"/>
    <n v="39477.599999999999"/>
    <n v="29038.959999999999"/>
    <s v="ZLIN"/>
    <n v="15"/>
    <n v="0"/>
    <n v="0"/>
    <n v="0"/>
    <m/>
    <m/>
    <m/>
  </r>
  <r>
    <s v="120612004266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67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68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69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0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1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2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3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4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5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6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7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8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79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0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1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2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3-0"/>
    <x v="35"/>
    <m/>
    <s v="EQUIPO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4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5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6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7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8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89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90-0"/>
    <x v="35"/>
    <m/>
    <s v="EQUIPO DE RESPIRACION AUTONOMA"/>
    <s v="31.10.2007"/>
    <n v="2029948.96"/>
    <n v="1826954.06"/>
    <s v="ZLI1"/>
    <n v="10"/>
    <n v="0"/>
    <n v="618092.29"/>
    <n v="458017.92000000004"/>
    <s v="ZLIN"/>
    <n v="15"/>
    <n v="0"/>
    <n v="0"/>
    <n v="0"/>
    <m/>
    <m/>
    <m/>
  </r>
  <r>
    <s v="120612004291-0"/>
    <x v="35"/>
    <m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2-0"/>
    <x v="35"/>
    <m/>
    <s v="MASCARA DE SOLDAR ELECTRÓ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3-0"/>
    <x v="35"/>
    <m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4-0"/>
    <x v="35"/>
    <m/>
    <s v="MASCARA DE SOLDAR ELECTRONICA (PLAC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5-0"/>
    <x v="35"/>
    <m/>
    <s v="MASCARA PARA SOLDAR ELECTRONICA (PL"/>
    <s v="31.10.2007"/>
    <n v="126794.6"/>
    <n v="114115.14000000001"/>
    <s v="ZLI1"/>
    <n v="10"/>
    <n v="0"/>
    <n v="38607.230000000003"/>
    <n v="38607.230000000003"/>
    <s v="ZLIN"/>
    <n v="10"/>
    <n v="0"/>
    <n v="0"/>
    <n v="0"/>
    <m/>
    <m/>
    <m/>
  </r>
  <r>
    <s v="120612004296-0"/>
    <x v="35"/>
    <m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7-0"/>
    <x v="35"/>
    <m/>
    <s v="MASCARA DE SOLDAR ELECTRONICA"/>
    <s v="31.10.2007"/>
    <n v="126795"/>
    <n v="114115.5"/>
    <s v="ZLI1"/>
    <n v="10"/>
    <n v="0"/>
    <n v="38607.379999999997"/>
    <n v="38607.379999999997"/>
    <s v="ZLIN"/>
    <n v="10"/>
    <n v="0"/>
    <n v="0"/>
    <n v="0"/>
    <m/>
    <m/>
    <m/>
  </r>
  <r>
    <s v="120612004298-0"/>
    <x v="35"/>
    <m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299-0"/>
    <x v="35"/>
    <m/>
    <s v="MASCARA DE SOLDAR ELECTRONICA (PLAC"/>
    <s v="31.10.2007"/>
    <n v="578794"/>
    <n v="520914.6"/>
    <s v="ZLI1"/>
    <n v="10"/>
    <n v="0"/>
    <n v="176235.02"/>
    <n v="176235.02"/>
    <s v="ZLIN"/>
    <n v="10"/>
    <n v="0"/>
    <n v="0"/>
    <n v="0"/>
    <m/>
    <m/>
    <m/>
  </r>
  <r>
    <s v="120612004300-0"/>
    <x v="35"/>
    <m/>
    <s v="EQUIPO DE MEDICION DE GASES(EXPLOSIMETRO)"/>
    <s v="31.08.2007"/>
    <n v="2127112"/>
    <n v="1914400.8"/>
    <s v="ZLI1"/>
    <n v="10"/>
    <n v="0"/>
    <n v="647677.14"/>
    <n v="486996.57"/>
    <s v="ZLIN"/>
    <n v="15"/>
    <n v="0"/>
    <n v="0"/>
    <n v="0"/>
    <m/>
    <m/>
    <m/>
  </r>
  <r>
    <s v="120612004301-0"/>
    <x v="35"/>
    <m/>
    <s v="MONITOR ESTACIONARIO (PARTE DEL SIS"/>
    <s v="31.12.2006"/>
    <n v="1179349.75"/>
    <n v="1061414.77"/>
    <s v="ZLI1"/>
    <n v="10"/>
    <n v="0"/>
    <n v="525402.19999999995"/>
    <n v="418315.20999999996"/>
    <s v="ZLIN"/>
    <n v="15"/>
    <n v="0"/>
    <n v="0"/>
    <n v="0"/>
    <m/>
    <m/>
    <m/>
  </r>
  <r>
    <s v="120612004302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3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4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5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6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7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8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09-0"/>
    <x v="35"/>
    <m/>
    <s v="BARRICADA EXTENSIBLE"/>
    <s v="30.06.2006"/>
    <n v="161326"/>
    <n v="145193.4"/>
    <s v="ZLI1"/>
    <n v="10"/>
    <n v="0"/>
    <n v="71870.990000000005"/>
    <n v="59603.05"/>
    <s v="ZLIN"/>
    <n v="15"/>
    <n v="0"/>
    <n v="0"/>
    <n v="0"/>
    <m/>
    <m/>
    <m/>
  </r>
  <r>
    <s v="120612004319-0"/>
    <x v="35"/>
    <m/>
    <s v="EXTINTOR MANUAL"/>
    <s v="31.12.2005"/>
    <n v="194143"/>
    <n v="151434.45000000001"/>
    <s v="ZLI1"/>
    <n v="15"/>
    <n v="0"/>
    <n v="112954.77"/>
    <n v="97467.96"/>
    <s v="ZLIN"/>
    <n v="15"/>
    <n v="0"/>
    <n v="0"/>
    <n v="0"/>
    <m/>
    <m/>
    <m/>
  </r>
  <r>
    <s v="120612004320-0"/>
    <x v="35"/>
    <m/>
    <s v="EXTINTOR MANUAL"/>
    <s v="31.12.2005"/>
    <n v="194143"/>
    <n v="151434.45000000001"/>
    <s v="ZLI1"/>
    <n v="15"/>
    <n v="0"/>
    <n v="112954.77"/>
    <n v="97467.96"/>
    <s v="ZLIN"/>
    <n v="15"/>
    <n v="0"/>
    <n v="0"/>
    <n v="0"/>
    <m/>
    <m/>
    <m/>
  </r>
  <r>
    <s v="120612004321-0"/>
    <x v="35"/>
    <m/>
    <s v="EXTINTOR MANUAL"/>
    <s v="31.12.2005"/>
    <n v="194143"/>
    <n v="151434.45000000001"/>
    <s v="ZLI1"/>
    <n v="15"/>
    <n v="0"/>
    <n v="112954.77"/>
    <n v="97467.96"/>
    <s v="ZLIN"/>
    <n v="15"/>
    <n v="0"/>
    <n v="0"/>
    <n v="0"/>
    <m/>
    <m/>
    <m/>
  </r>
  <r>
    <s v="120612004322-0"/>
    <x v="35"/>
    <m/>
    <s v="EXTINTOR MANUAL"/>
    <s v="31.12.2005"/>
    <n v="194143"/>
    <n v="151434.45000000001"/>
    <s v="ZLI1"/>
    <n v="15"/>
    <n v="0"/>
    <n v="112954.77"/>
    <n v="97467.96"/>
    <s v="ZLIN"/>
    <n v="15"/>
    <n v="0"/>
    <n v="0"/>
    <n v="0"/>
    <m/>
    <m/>
    <m/>
  </r>
  <r>
    <s v="120612004323-0"/>
    <x v="35"/>
    <m/>
    <s v="EXTINTOR MANUAL"/>
    <s v="31.12.2005"/>
    <n v="194143"/>
    <n v="151434.45000000001"/>
    <s v="ZLI1"/>
    <n v="15"/>
    <n v="0"/>
    <n v="112954.77"/>
    <n v="97467.96"/>
    <s v="ZLIN"/>
    <n v="15"/>
    <n v="0"/>
    <n v="0"/>
    <n v="0"/>
    <m/>
    <m/>
    <m/>
  </r>
  <r>
    <s v="120612004324-0"/>
    <x v="35"/>
    <m/>
    <s v="EXTINTOR MANUAL"/>
    <s v="31.12.2005"/>
    <n v="194143"/>
    <n v="151434.45000000001"/>
    <s v="ZLI1"/>
    <n v="15"/>
    <n v="0"/>
    <n v="112954.77"/>
    <n v="97467.96"/>
    <s v="ZLIN"/>
    <n v="15"/>
    <n v="0"/>
    <n v="0"/>
    <n v="0"/>
    <m/>
    <m/>
    <m/>
  </r>
  <r>
    <s v="120612004327-0"/>
    <x v="35"/>
    <m/>
    <s v="EXTINTOR MANUAL"/>
    <s v="30.11.2005"/>
    <n v="171912"/>
    <n v="134901.15"/>
    <s v="ZLI1"/>
    <n v="15"/>
    <n v="0"/>
    <n v="100020.52"/>
    <n v="86836.08"/>
    <s v="ZLIN"/>
    <n v="15"/>
    <n v="0"/>
    <n v="0"/>
    <n v="0"/>
    <m/>
    <m/>
    <m/>
  </r>
  <r>
    <s v="120612004328-0"/>
    <x v="35"/>
    <m/>
    <s v="EXTINTOR MANUAL"/>
    <s v="30.11.2005"/>
    <n v="166552"/>
    <n v="130745.82"/>
    <s v="ZLI1"/>
    <n v="15"/>
    <n v="0"/>
    <n v="96902"/>
    <n v="84158.05"/>
    <s v="ZLIN"/>
    <n v="15"/>
    <n v="0"/>
    <n v="0"/>
    <n v="0"/>
    <m/>
    <m/>
    <m/>
  </r>
  <r>
    <s v="120612004329-0"/>
    <x v="35"/>
    <m/>
    <s v="EXTINTOR MANUAL"/>
    <s v="30.11.2005"/>
    <n v="166552"/>
    <n v="130745.82"/>
    <s v="ZLI1"/>
    <n v="15"/>
    <n v="0"/>
    <n v="96902"/>
    <n v="84158.05"/>
    <s v="ZLIN"/>
    <n v="15"/>
    <n v="0"/>
    <n v="0"/>
    <n v="0"/>
    <m/>
    <m/>
    <m/>
  </r>
  <r>
    <s v="120612004330-0"/>
    <x v="35"/>
    <m/>
    <s v="EXTINTOR MANUAL"/>
    <s v="30.11.2005"/>
    <n v="166552"/>
    <n v="130745.82"/>
    <s v="ZLI1"/>
    <n v="15"/>
    <n v="0"/>
    <n v="96902"/>
    <n v="84158.05"/>
    <s v="ZLIN"/>
    <n v="15"/>
    <n v="0"/>
    <n v="0"/>
    <n v="0"/>
    <m/>
    <m/>
    <m/>
  </r>
  <r>
    <s v="120612004331-0"/>
    <x v="35"/>
    <m/>
    <s v="EXTINTOR MANUAL"/>
    <s v="30.11.2005"/>
    <n v="166552"/>
    <n v="130745.82"/>
    <s v="ZLI1"/>
    <n v="15"/>
    <n v="0"/>
    <n v="96902"/>
    <n v="84158.05"/>
    <s v="ZLIN"/>
    <n v="15"/>
    <n v="0"/>
    <n v="0"/>
    <n v="0"/>
    <m/>
    <m/>
    <m/>
  </r>
  <r>
    <s v="120612004332-0"/>
    <x v="35"/>
    <m/>
    <s v="EXTINTOR MANUAL"/>
    <s v="30.11.2005"/>
    <n v="166552"/>
    <n v="130745.82"/>
    <s v="ZLI1"/>
    <n v="15"/>
    <n v="0"/>
    <n v="96902"/>
    <n v="84158.05"/>
    <s v="ZLIN"/>
    <n v="15"/>
    <n v="0"/>
    <n v="0"/>
    <n v="0"/>
    <m/>
    <m/>
    <m/>
  </r>
  <r>
    <s v="120612004333-0"/>
    <x v="35"/>
    <m/>
    <s v="ARNES DE 3 PUNTOS CON CINTURON"/>
    <s v="30.11.2005"/>
    <n v="0"/>
    <n v="0"/>
    <s v="ZLI1"/>
    <n v="10"/>
    <n v="0"/>
    <n v="0"/>
    <n v="0"/>
    <s v="ZLIN"/>
    <n v="15"/>
    <n v="0"/>
    <n v="0"/>
    <n v="0"/>
    <m/>
    <m/>
    <m/>
  </r>
  <r>
    <s v="120612004334-0"/>
    <x v="35"/>
    <m/>
    <s v="CAMILLA P RESCATE ESPACIOS CONFINAD"/>
    <s v="30.11.2005"/>
    <n v="325355.52000000002"/>
    <n v="196852.5"/>
    <s v="ZLI1"/>
    <n v="10"/>
    <n v="0"/>
    <n v="189295.86"/>
    <n v="164400.79999999999"/>
    <s v="ZLIN"/>
    <n v="15"/>
    <n v="0"/>
    <n v="0"/>
    <n v="0"/>
    <m/>
    <m/>
    <m/>
  </r>
  <r>
    <s v="120612004335-0"/>
    <x v="35"/>
    <m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6-0"/>
    <x v="35"/>
    <m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7-0"/>
    <x v="35"/>
    <m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8-0"/>
    <x v="35"/>
    <m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39-0"/>
    <x v="35"/>
    <m/>
    <s v="MANGUERA C/INCENDIO CAUCHO SINTETIC"/>
    <s v="31.05.2005"/>
    <n v="209462.65"/>
    <n v="188516.38"/>
    <s v="ZLI1"/>
    <n v="5"/>
    <n v="0"/>
    <n v="106903.83"/>
    <n v="105835.56"/>
    <s v="ZLIN"/>
    <n v="5"/>
    <n v="0"/>
    <n v="0"/>
    <n v="0"/>
    <m/>
    <m/>
    <m/>
  </r>
  <r>
    <s v="120612004340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1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2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3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4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5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6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7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8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49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0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1-0"/>
    <x v="35"/>
    <m/>
    <s v="MANGUERA C/INCENDIO CAUCHO SINTETIC"/>
    <s v="31.05.2005"/>
    <n v="182362.09"/>
    <n v="164125.88"/>
    <s v="ZLI1"/>
    <n v="5"/>
    <n v="0"/>
    <n v="93072.44"/>
    <n v="92142.39"/>
    <s v="ZLIN"/>
    <n v="5"/>
    <n v="0"/>
    <n v="0"/>
    <n v="0"/>
    <m/>
    <m/>
    <m/>
  </r>
  <r>
    <s v="120612004352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3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4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5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6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7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8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59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0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1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2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3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4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5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6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7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8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69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0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1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2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3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4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5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6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7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8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79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0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1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2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3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4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5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6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7-0"/>
    <x v="35"/>
    <m/>
    <s v="EXTINTOR PORTATIL POLVO QUIMICO"/>
    <s v="31.12.2004"/>
    <n v="151291.59"/>
    <n v="127086.15"/>
    <s v="ZLI1"/>
    <n v="15"/>
    <n v="0"/>
    <n v="121718.83"/>
    <n v="113286.99"/>
    <s v="ZLIN"/>
    <n v="15"/>
    <n v="0"/>
    <n v="0"/>
    <n v="0"/>
    <m/>
    <m/>
    <m/>
  </r>
  <r>
    <s v="120612004388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89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0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1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2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3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4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5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6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7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8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399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0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1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2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3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4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5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6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7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8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09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0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1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2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3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4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5-0"/>
    <x v="35"/>
    <m/>
    <s v="EXTINTOR PORTATIL POLVO QUIMICO"/>
    <s v="31.12.2004"/>
    <n v="122994.95"/>
    <n v="103316.75"/>
    <s v="ZLI1"/>
    <n v="15"/>
    <n v="0"/>
    <n v="98953.29"/>
    <n v="92098.489999999991"/>
    <s v="ZLIN"/>
    <n v="15"/>
    <n v="0"/>
    <n v="0"/>
    <n v="0"/>
    <m/>
    <m/>
    <m/>
  </r>
  <r>
    <s v="120612004416-0"/>
    <x v="35"/>
    <m/>
    <s v="EXTINTOR PORTATIL POLVO QUIMICO3"/>
    <s v="31.12.2004"/>
    <n v="122994.94"/>
    <n v="103316.75"/>
    <s v="ZLI1"/>
    <n v="15"/>
    <n v="0"/>
    <n v="98953.29"/>
    <n v="92098.489999999991"/>
    <s v="ZLIN"/>
    <n v="15"/>
    <n v="0"/>
    <n v="0"/>
    <n v="0"/>
    <m/>
    <m/>
    <m/>
  </r>
  <r>
    <s v="120612004417-0"/>
    <x v="35"/>
    <m/>
    <s v="EXTINTOR PORTATIL POLVO QUIMICO"/>
    <s v="31.12.2004"/>
    <n v="122994.94"/>
    <n v="103316.75"/>
    <s v="ZLI1"/>
    <n v="15"/>
    <n v="0"/>
    <n v="98953.29"/>
    <n v="92098.489999999991"/>
    <s v="ZLIN"/>
    <n v="15"/>
    <n v="0"/>
    <n v="0"/>
    <n v="0"/>
    <m/>
    <m/>
    <m/>
  </r>
  <r>
    <s v="120612004418-0"/>
    <x v="35"/>
    <m/>
    <s v="EXTINTOR PORTATIL POLVO QUIMICO"/>
    <s v="31.12.2004"/>
    <n v="122994.94"/>
    <n v="103316.75"/>
    <s v="ZLI1"/>
    <n v="15"/>
    <n v="0"/>
    <n v="98953.29"/>
    <n v="92098.489999999991"/>
    <s v="ZLIN"/>
    <n v="15"/>
    <n v="0"/>
    <n v="0"/>
    <n v="0"/>
    <m/>
    <m/>
    <m/>
  </r>
  <r>
    <s v="120612004437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38-0"/>
    <x v="35"/>
    <m/>
    <s v="EXTINTOR"/>
    <s v="31.05.2004"/>
    <n v="121865.85"/>
    <n v="104962.87000000001"/>
    <s v="ZLI1"/>
    <n v="15"/>
    <n v="0"/>
    <n v="98044.91"/>
    <n v="78939.290000000008"/>
    <s v="ZLIN"/>
    <n v="18"/>
    <n v="0"/>
    <n v="0"/>
    <n v="0"/>
    <m/>
    <m/>
    <m/>
  </r>
  <r>
    <s v="120612004439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0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1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2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3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4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5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6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7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8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49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0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1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2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3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4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5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6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7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8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59-0"/>
    <x v="35"/>
    <m/>
    <s v="EXTINTOR"/>
    <s v="3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60-0"/>
    <x v="35"/>
    <m/>
    <s v="EXTINTOR"/>
    <s v="31.05.2004"/>
    <n v="121860.85"/>
    <n v="106628.52"/>
    <s v="ZLI1"/>
    <n v="15"/>
    <n v="0"/>
    <n v="98040.87"/>
    <n v="95188.68"/>
    <s v="ZLIN"/>
    <n v="15"/>
    <n v="0"/>
    <n v="0"/>
    <n v="0"/>
    <m/>
    <m/>
    <m/>
  </r>
  <r>
    <s v="120612004461-0"/>
    <x v="35"/>
    <m/>
    <s v="EXTINTOR"/>
    <s v="21.05.2004"/>
    <n v="121865.85"/>
    <n v="106632.89000000001"/>
    <s v="ZLI1"/>
    <n v="15"/>
    <n v="0"/>
    <n v="98044.91"/>
    <n v="95192.61"/>
    <s v="ZLIN"/>
    <n v="15"/>
    <n v="0"/>
    <n v="0"/>
    <n v="0"/>
    <m/>
    <m/>
    <m/>
  </r>
  <r>
    <s v="120612004463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4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5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6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7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8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69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0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1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2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3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4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5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6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7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8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79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0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1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2-0"/>
    <x v="35"/>
    <m/>
    <s v="EXTINTOR PORTATIL POLVO QUIMICO"/>
    <s v="31.12.2003"/>
    <n v="118411.72"/>
    <n v="106570.55"/>
    <s v="ZLI1"/>
    <n v="15"/>
    <n v="0"/>
    <n v="123321.8"/>
    <n v="123321.8"/>
    <s v="ZLIN"/>
    <n v="15"/>
    <n v="0"/>
    <n v="0"/>
    <n v="0"/>
    <m/>
    <m/>
    <m/>
  </r>
  <r>
    <s v="120612004483-0"/>
    <x v="35"/>
    <m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4-0"/>
    <x v="35"/>
    <m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5-0"/>
    <x v="35"/>
    <m/>
    <s v="EXTINTOR PORTATIL POLVO QUIMICO"/>
    <s v="31.12.2003"/>
    <n v="118411.7"/>
    <n v="106570.53"/>
    <s v="ZLI1"/>
    <n v="15"/>
    <n v="0"/>
    <n v="123321.79"/>
    <n v="123321.79"/>
    <s v="ZLIN"/>
    <n v="15"/>
    <n v="0"/>
    <n v="0"/>
    <n v="0"/>
    <m/>
    <m/>
    <m/>
  </r>
  <r>
    <s v="120612004486-0"/>
    <x v="35"/>
    <m/>
    <s v="EXTINTOR PORTATIL POLVO QUIMICO"/>
    <s v="31.12.2003"/>
    <n v="118411.77"/>
    <n v="106570.59"/>
    <s v="ZLI1"/>
    <n v="15"/>
    <n v="0"/>
    <n v="123321.87"/>
    <n v="123321.87"/>
    <s v="ZLIN"/>
    <n v="15"/>
    <n v="0"/>
    <n v="0"/>
    <n v="0"/>
    <m/>
    <m/>
    <m/>
  </r>
  <r>
    <s v="120612004487-0"/>
    <x v="35"/>
    <m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88-0"/>
    <x v="35"/>
    <m/>
    <s v="EXTINTOR"/>
    <s v="30.11.2003"/>
    <n v="67787.16"/>
    <n v="61008.44"/>
    <s v="ZLI1"/>
    <n v="15"/>
    <n v="0"/>
    <n v="70598.03"/>
    <n v="70598.03"/>
    <s v="ZLIN"/>
    <n v="15"/>
    <n v="0"/>
    <n v="0"/>
    <n v="0"/>
    <m/>
    <m/>
    <m/>
  </r>
  <r>
    <s v="120612004490-0"/>
    <x v="35"/>
    <m/>
    <s v="EXTINTOR CO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491-0"/>
    <x v="35"/>
    <m/>
    <s v="EXTINTOR CO 2"/>
    <s v="30.11.2003"/>
    <n v="67787.09"/>
    <n v="61008.38"/>
    <s v="ZLI1"/>
    <n v="15"/>
    <n v="0"/>
    <n v="70597.960000000006"/>
    <n v="70597.960000000006"/>
    <s v="ZLIN"/>
    <n v="15"/>
    <n v="0"/>
    <n v="0"/>
    <n v="0"/>
    <m/>
    <m/>
    <m/>
  </r>
  <r>
    <s v="120612004506-0"/>
    <x v="35"/>
    <m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7-0"/>
    <x v="35"/>
    <m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8-0"/>
    <x v="35"/>
    <m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09-0"/>
    <x v="35"/>
    <m/>
    <s v="HIDRANTE DE BARRIL HUMEDO"/>
    <s v="30.11.2003"/>
    <n v="483940.54"/>
    <n v="435546.49"/>
    <s v="ZLI1"/>
    <n v="15"/>
    <n v="0"/>
    <n v="504007.87"/>
    <n v="504007.87"/>
    <s v="ZLIN"/>
    <n v="15"/>
    <n v="0"/>
    <n v="0"/>
    <n v="0"/>
    <m/>
    <m/>
    <m/>
  </r>
  <r>
    <s v="120612004510-0"/>
    <x v="35"/>
    <m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1-0"/>
    <x v="35"/>
    <m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2-0"/>
    <x v="35"/>
    <m/>
    <s v="HIDRANTE DE BARRIL HUMEDO"/>
    <s v="30.11.2003"/>
    <n v="483940.53"/>
    <n v="435546.48000000004"/>
    <s v="ZLI1"/>
    <n v="15"/>
    <n v="0"/>
    <n v="504007.87"/>
    <n v="504007.87"/>
    <s v="ZLIN"/>
    <n v="15"/>
    <n v="0"/>
    <n v="0"/>
    <n v="0"/>
    <m/>
    <m/>
    <m/>
  </r>
  <r>
    <s v="120612004518-0"/>
    <x v="35"/>
    <m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19-0"/>
    <x v="35"/>
    <m/>
    <s v="EXTINTORES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0-0"/>
    <x v="35"/>
    <m/>
    <s v="EXTINTOR PAR 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2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3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4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5-0"/>
    <x v="35"/>
    <m/>
    <s v="EXTINTOR PARA POLVO QUIMIC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5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6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3-0"/>
    <x v="35"/>
    <m/>
    <s v="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7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3-0"/>
    <x v="35"/>
    <m/>
    <s v="EXTINTOR PARA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8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59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3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4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5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6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7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8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09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0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1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2-0"/>
    <x v="35"/>
    <m/>
    <s v="EXTINTOR PARA POLVO QUIMICO"/>
    <s v="19.12.2002"/>
    <n v="38828.36"/>
    <n v="34945.520000000004"/>
    <s v="ZLI1"/>
    <n v="15"/>
    <n v="0"/>
    <n v="48262.03"/>
    <n v="48262.03"/>
    <s v="ZLIN"/>
    <n v="15"/>
    <n v="0"/>
    <n v="0"/>
    <n v="0"/>
    <m/>
    <m/>
    <m/>
  </r>
  <r>
    <s v="120612004613-0"/>
    <x v="35"/>
    <m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4-0"/>
    <x v="35"/>
    <m/>
    <s v="EXTINTOR PARA POLVO QUIMICO"/>
    <s v="19.12.2002"/>
    <n v="38828.449999999997"/>
    <n v="34945.599999999999"/>
    <s v="ZLI1"/>
    <n v="15"/>
    <n v="0"/>
    <n v="48262.14"/>
    <n v="48262.14"/>
    <s v="ZLIN"/>
    <n v="15"/>
    <n v="0"/>
    <n v="0"/>
    <n v="0"/>
    <m/>
    <m/>
    <m/>
  </r>
  <r>
    <s v="120612004615-0"/>
    <x v="35"/>
    <m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616-0"/>
    <x v="35"/>
    <m/>
    <s v="EXTINTOR PARA POLVO QUIMICO"/>
    <s v="19.12.2002"/>
    <n v="38828.639999999999"/>
    <n v="34945.78"/>
    <s v="ZLI1"/>
    <n v="15"/>
    <n v="0"/>
    <n v="48262.37"/>
    <n v="48262.37"/>
    <s v="ZLIN"/>
    <n v="15"/>
    <n v="0"/>
    <n v="0"/>
    <n v="0"/>
    <m/>
    <m/>
    <m/>
  </r>
  <r>
    <s v="120612004737-0"/>
    <x v="35"/>
    <m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38-0"/>
    <x v="35"/>
    <m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39-0"/>
    <x v="35"/>
    <m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0-0"/>
    <x v="35"/>
    <m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41-0"/>
    <x v="35"/>
    <m/>
    <s v="CINTURON DE SEG C/PORTAHERRAMIENTA"/>
    <s v="30.04.1999"/>
    <n v="42940"/>
    <n v="38646"/>
    <s v="ZLI1"/>
    <n v="10"/>
    <n v="0"/>
    <n v="68873.08"/>
    <n v="68699.17"/>
    <s v="ZLIN"/>
    <n v="10"/>
    <n v="0"/>
    <n v="0"/>
    <n v="0"/>
    <m/>
    <m/>
    <m/>
  </r>
  <r>
    <s v="120612004752-0"/>
    <x v="35"/>
    <m/>
    <s v="EQUIPO EXTINTOR DOBLE AGENTE"/>
    <s v="30.12.1997"/>
    <n v="11132759.779999999"/>
    <n v="9965166.0299999993"/>
    <s v="ZLI1"/>
    <n v="10"/>
    <n v="0"/>
    <n v="19349644.18"/>
    <n v="17407129.59"/>
    <s v="ZLIN"/>
    <n v="10"/>
    <n v="0"/>
    <n v="0"/>
    <n v="0"/>
    <m/>
    <m/>
    <m/>
  </r>
  <r>
    <s v="120612004753-0"/>
    <x v="35"/>
    <m/>
    <s v="EXTINTOR PORTATIL ANSUL CR1K20G"/>
    <s v="30.05.1997"/>
    <n v="71651.73"/>
    <n v="64486.559999999998"/>
    <s v="ZLI1"/>
    <n v="14"/>
    <n v="0"/>
    <n v="154765.63"/>
    <n v="154426.71"/>
    <s v="ZLIN"/>
    <n v="14"/>
    <n v="0"/>
    <n v="0"/>
    <n v="0"/>
    <m/>
    <m/>
    <m/>
  </r>
  <r>
    <s v="120612004754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5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6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7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8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59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0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1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2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3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4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5-0"/>
    <x v="35"/>
    <m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6-0"/>
    <x v="35"/>
    <m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7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8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69-0"/>
    <x v="35"/>
    <m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0-0"/>
    <x v="35"/>
    <m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1-0"/>
    <x v="35"/>
    <m/>
    <s v="EXTINTOR PORTATIL ANSUL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2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3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4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5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6-0"/>
    <x v="35"/>
    <m/>
    <s v="EXTINTOR PORTATIL ANSUL CR1K20G"/>
    <s v="30.05.1997"/>
    <n v="71651.850000000006"/>
    <n v="64486.66"/>
    <s v="ZLI1"/>
    <n v="14"/>
    <n v="0"/>
    <n v="154765.85"/>
    <n v="154426.94"/>
    <s v="ZLIN"/>
    <n v="14"/>
    <n v="0"/>
    <n v="0"/>
    <n v="0"/>
    <m/>
    <m/>
    <m/>
  </r>
  <r>
    <s v="120612004777-0"/>
    <x v="35"/>
    <m/>
    <s v="EXTINTOR PORTATIL ANSUL CR1K20G"/>
    <s v="30.05.1997"/>
    <n v="71652.009999999995"/>
    <n v="64486.81"/>
    <s v="ZLI1"/>
    <n v="14"/>
    <n v="0"/>
    <n v="154766.25"/>
    <n v="154427.34"/>
    <s v="ZLIN"/>
    <n v="14"/>
    <n v="0"/>
    <n v="0"/>
    <n v="0"/>
    <m/>
    <m/>
    <m/>
  </r>
  <r>
    <s v="120612004778-0"/>
    <x v="35"/>
    <m/>
    <s v="CINTURON METALICO Y TENSORAS"/>
    <s v="30.12.1996"/>
    <n v="855000"/>
    <n v="731025"/>
    <s v="ZLI1"/>
    <n v="10"/>
    <n v="0"/>
    <n v="2471582.7799999998"/>
    <n v="2471582.7799999998"/>
    <s v="ZLIN"/>
    <n v="20"/>
    <n v="0"/>
    <n v="0"/>
    <n v="0"/>
    <m/>
    <m/>
    <m/>
  </r>
  <r>
    <s v="120612004779-0"/>
    <x v="35"/>
    <m/>
    <s v="SISTEMA DE AMARRE"/>
    <s v="30.04.2011"/>
    <n v="28644623.510000002"/>
    <n v="27809155.32"/>
    <s v="ZLIN"/>
    <n v="10"/>
    <n v="0"/>
    <n v="0"/>
    <n v="0"/>
    <s v="ZLIN"/>
    <n v="5"/>
    <n v="0"/>
    <n v="0"/>
    <n v="0"/>
    <m/>
    <m/>
    <m/>
  </r>
  <r>
    <s v="120612004780-0"/>
    <x v="35"/>
    <m/>
    <s v="SISTEMA PLEM"/>
    <s v="30.04.2011"/>
    <n v="30834579.440000001"/>
    <n v="29935237.540000003"/>
    <s v="ZLIN"/>
    <n v="10"/>
    <n v="0"/>
    <n v="0"/>
    <n v="0"/>
    <s v="ZLIN"/>
    <n v="5"/>
    <n v="0"/>
    <n v="0"/>
    <n v="0"/>
    <m/>
    <m/>
    <m/>
  </r>
  <r>
    <s v="120612004781-0"/>
    <x v="35"/>
    <m/>
    <s v="SISTEMA DE PURIFICACION DE AIRE RES"/>
    <s v="30.11.2008"/>
    <n v="15889006"/>
    <n v="14300105.4"/>
    <s v="ZLI1"/>
    <n v="10"/>
    <n v="0"/>
    <n v="2308531.92"/>
    <n v="1544793.5499999998"/>
    <s v="ZLIN"/>
    <n v="15"/>
    <n v="0"/>
    <n v="0"/>
    <n v="0"/>
    <m/>
    <m/>
    <m/>
  </r>
  <r>
    <s v="120612004782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3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4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5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6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7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8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89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90-0"/>
    <x v="35"/>
    <m/>
    <s v="DETECTOR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91-0"/>
    <x v="35"/>
    <m/>
    <s v="DETECTOR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92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93-0"/>
    <x v="35"/>
    <m/>
    <s v="DETECTORES DE GASES"/>
    <s v="31.12.2008"/>
    <n v="629262.5"/>
    <n v="377557.5"/>
    <s v="ZLI1"/>
    <n v="15"/>
    <n v="0"/>
    <n v="91426.27"/>
    <n v="61243.05"/>
    <s v="ZLIN"/>
    <n v="15"/>
    <n v="0"/>
    <n v="0"/>
    <n v="0"/>
    <m/>
    <m/>
    <m/>
  </r>
  <r>
    <s v="120612004794-0"/>
    <x v="35"/>
    <m/>
    <s v="EQ. RESP DE AIRE COMPRIMIDO"/>
    <s v="31.12.2008"/>
    <n v="1362188.4"/>
    <n v="1225969.5599999998"/>
    <s v="ZLI1"/>
    <n v="10"/>
    <n v="0"/>
    <n v="197913.92"/>
    <n v="132575.15000000002"/>
    <s v="ZLIN"/>
    <n v="15"/>
    <n v="0"/>
    <n v="0"/>
    <n v="0"/>
    <m/>
    <m/>
    <m/>
  </r>
  <r>
    <s v="120612004795-0"/>
    <x v="35"/>
    <m/>
    <s v="EQ.RESP. DE AIRE COMPRIMIDO"/>
    <s v="31.12.2008"/>
    <n v="1362188.4"/>
    <n v="1225969.5599999998"/>
    <s v="ZLI1"/>
    <n v="10"/>
    <n v="0"/>
    <n v="197913.92"/>
    <n v="132575.15000000002"/>
    <s v="ZLIN"/>
    <n v="15"/>
    <n v="0"/>
    <n v="0"/>
    <n v="0"/>
    <m/>
    <m/>
    <m/>
  </r>
  <r>
    <s v="120612004796-0"/>
    <x v="35"/>
    <m/>
    <s v="EQ. RESP. DE AIRE COMPRIMIDO"/>
    <s v="31.12.2008"/>
    <n v="1362188.4"/>
    <n v="1225969.5599999998"/>
    <s v="ZLI1"/>
    <n v="10"/>
    <n v="0"/>
    <n v="197913.92"/>
    <n v="132575.15000000002"/>
    <s v="ZLIN"/>
    <n v="15"/>
    <n v="0"/>
    <n v="0"/>
    <n v="0"/>
    <m/>
    <m/>
    <m/>
  </r>
  <r>
    <s v="120612004797-0"/>
    <x v="35"/>
    <m/>
    <s v="EQ. RESP. DE AIRE COMPRIMIDO"/>
    <s v="31.12.2008"/>
    <n v="1362188.4"/>
    <n v="1225969.5599999998"/>
    <s v="ZLI1"/>
    <n v="10"/>
    <n v="0"/>
    <n v="197913.92"/>
    <n v="132575.15000000002"/>
    <s v="ZLIN"/>
    <n v="15"/>
    <n v="0"/>
    <n v="0"/>
    <n v="0"/>
    <m/>
    <m/>
    <m/>
  </r>
  <r>
    <s v="120612004798-0"/>
    <x v="35"/>
    <m/>
    <s v="EQ. RESP. DE AIRE COMPRIMIDO"/>
    <s v="31.12.2008"/>
    <n v="1362188.4"/>
    <n v="1225969.5599999998"/>
    <s v="ZLI1"/>
    <n v="10"/>
    <n v="0"/>
    <n v="197913.92"/>
    <n v="132575.15000000002"/>
    <s v="ZLIN"/>
    <n v="15"/>
    <n v="0"/>
    <n v="0"/>
    <n v="0"/>
    <m/>
    <m/>
    <m/>
  </r>
  <r>
    <s v="120612004799-0"/>
    <x v="35"/>
    <m/>
    <s v="EXPLOSIMETRO MANUAL"/>
    <s v="30.11.2005"/>
    <n v="463090"/>
    <n v="363527.46"/>
    <s v="ZLI1"/>
    <n v="15"/>
    <n v="0"/>
    <n v="269431.49"/>
    <n v="233994.56"/>
    <s v="ZLIN"/>
    <n v="15"/>
    <n v="0"/>
    <n v="0"/>
    <n v="0"/>
    <m/>
    <m/>
    <m/>
  </r>
  <r>
    <s v="120612004800-0"/>
    <x v="35"/>
    <m/>
    <s v="EXPLOSIMETRO MANUAL"/>
    <s v="30.11.2005"/>
    <n v="463090"/>
    <n v="363527.46"/>
    <s v="ZLI1"/>
    <n v="15"/>
    <n v="0"/>
    <n v="269431.49"/>
    <n v="233994.56"/>
    <s v="ZLIN"/>
    <n v="15"/>
    <n v="0"/>
    <n v="0"/>
    <n v="0"/>
    <m/>
    <m/>
    <m/>
  </r>
  <r>
    <s v="120612004801-0"/>
    <x v="35"/>
    <m/>
    <s v="EXPLOSIMETRO MANUAL"/>
    <s v="30.11.2005"/>
    <n v="463090"/>
    <n v="363527.46"/>
    <s v="ZLI1"/>
    <n v="15"/>
    <n v="0"/>
    <n v="269431.49"/>
    <n v="233994.56"/>
    <s v="ZLIN"/>
    <n v="15"/>
    <n v="0"/>
    <n v="0"/>
    <n v="0"/>
    <m/>
    <m/>
    <m/>
  </r>
  <r>
    <s v="120612004802-0"/>
    <x v="35"/>
    <m/>
    <s v="EXPLOSIMETRO MANUAL"/>
    <s v="30.11.2005"/>
    <n v="463090"/>
    <n v="363527.46"/>
    <s v="ZLI1"/>
    <n v="15"/>
    <n v="0"/>
    <n v="269431.49"/>
    <n v="233994.56"/>
    <s v="ZLIN"/>
    <n v="15"/>
    <n v="0"/>
    <n v="0"/>
    <n v="0"/>
    <m/>
    <m/>
    <m/>
  </r>
  <r>
    <s v="120612004803-0"/>
    <x v="35"/>
    <m/>
    <s v="SISTEMA DE ANDAMIO INDUSTRIAL"/>
    <s v="30.04.2006"/>
    <n v="20475266.850000001"/>
    <n v="18427740.16"/>
    <s v="ZLI1"/>
    <n v="10"/>
    <n v="0"/>
    <n v="9121764.5700000003"/>
    <n v="9121764.5700000003"/>
    <s v="ZLIN"/>
    <n v="10"/>
    <n v="0"/>
    <n v="0"/>
    <n v="0"/>
    <m/>
    <m/>
    <m/>
  </r>
  <r>
    <s v="120612004804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05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06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07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08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09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10-0"/>
    <x v="35"/>
    <m/>
    <s v="EQUIPO CANISTER"/>
    <s v="31.07.2006"/>
    <n v="408518"/>
    <n v="367666.2"/>
    <s v="ZLI1"/>
    <n v="10"/>
    <n v="0"/>
    <n v="181995.42"/>
    <n v="149921.83000000002"/>
    <s v="ZLIN"/>
    <n v="15"/>
    <n v="0"/>
    <n v="0"/>
    <n v="0"/>
    <m/>
    <m/>
    <m/>
  </r>
  <r>
    <s v="120612004811-0"/>
    <x v="35"/>
    <m/>
    <s v="EXPLOSIMETRO MANUAL"/>
    <s v="31.08.2006"/>
    <n v="484923"/>
    <n v="358850.18"/>
    <s v="ZLI1"/>
    <n v="15"/>
    <n v="0"/>
    <n v="216033.97"/>
    <n v="176766.65"/>
    <s v="ZLIN"/>
    <n v="15"/>
    <n v="0"/>
    <n v="0"/>
    <n v="0"/>
    <m/>
    <m/>
    <m/>
  </r>
  <r>
    <s v="120612004812-0"/>
    <x v="35"/>
    <m/>
    <s v="EXPLOSIMETRO MANUAL"/>
    <s v="31.08.2006"/>
    <n v="484923"/>
    <n v="358850.18"/>
    <s v="ZLI1"/>
    <n v="15"/>
    <n v="0"/>
    <n v="216033.97"/>
    <n v="176766.65"/>
    <s v="ZLIN"/>
    <n v="15"/>
    <n v="0"/>
    <n v="0"/>
    <n v="0"/>
    <m/>
    <m/>
    <m/>
  </r>
  <r>
    <s v="120612004813-0"/>
    <x v="35"/>
    <m/>
    <s v="EXPLOSIMETRO MANUAL"/>
    <s v="31.08.2006"/>
    <n v="484923"/>
    <n v="358850.18"/>
    <s v="ZLI1"/>
    <n v="15"/>
    <n v="0"/>
    <n v="216033.97"/>
    <n v="176766.65"/>
    <s v="ZLIN"/>
    <n v="15"/>
    <n v="0"/>
    <n v="0"/>
    <n v="0"/>
    <m/>
    <m/>
    <m/>
  </r>
  <r>
    <s v="120612004814-0"/>
    <x v="35"/>
    <m/>
    <s v="EXPLOSIMETRO MANUAL"/>
    <s v="31.08.2006"/>
    <n v="484923"/>
    <n v="358850.18"/>
    <s v="ZLI1"/>
    <n v="15"/>
    <n v="0"/>
    <n v="216033.97"/>
    <n v="176766.65"/>
    <s v="ZLIN"/>
    <n v="15"/>
    <n v="0"/>
    <n v="0"/>
    <n v="0"/>
    <m/>
    <m/>
    <m/>
  </r>
  <r>
    <s v="120612004815-0"/>
    <x v="35"/>
    <m/>
    <s v="MASCARA PARA SOLDAR ELECTRONICA"/>
    <s v="31.12.2008"/>
    <n v="118282.89"/>
    <n v="106454.6"/>
    <s v="ZLI1"/>
    <n v="10"/>
    <n v="0"/>
    <n v="17185.46"/>
    <n v="17185.46"/>
    <s v="ZLIN"/>
    <n v="10"/>
    <n v="0"/>
    <n v="0"/>
    <n v="0"/>
    <m/>
    <m/>
    <m/>
  </r>
  <r>
    <s v="120612004816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17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18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19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0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1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2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3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4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5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6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7-0"/>
    <x v="35"/>
    <m/>
    <s v="EXPLOSIMETRO MANUAL"/>
    <s v="09.02.2009"/>
    <n v="953230.14"/>
    <n v="762259.88"/>
    <s v="ZLIN"/>
    <n v="15"/>
    <n v="0"/>
    <n v="96002.01"/>
    <n v="94419.62"/>
    <s v="ZLIN"/>
    <n v="10"/>
    <n v="0"/>
    <n v="0"/>
    <n v="0"/>
    <m/>
    <m/>
    <m/>
  </r>
  <r>
    <s v="120612004828-0"/>
    <x v="35"/>
    <m/>
    <s v="Máscara electrónica"/>
    <s v="10.11.2009"/>
    <n v="76275"/>
    <n v="69283.13"/>
    <s v="ZLIN"/>
    <n v="10"/>
    <n v="0"/>
    <n v="7681.84"/>
    <n v="6984.75"/>
    <s v="ZLIN"/>
    <n v="10"/>
    <n v="0"/>
    <n v="0"/>
    <n v="0"/>
    <m/>
    <m/>
    <m/>
  </r>
  <r>
    <s v="120612004829-0"/>
    <x v="35"/>
    <m/>
    <s v="Máscara electrónica"/>
    <s v="10.11.2009"/>
    <n v="76275"/>
    <n v="69283.13"/>
    <s v="ZLIN"/>
    <n v="10"/>
    <n v="0"/>
    <n v="7681.84"/>
    <n v="6984.75"/>
    <s v="ZLIN"/>
    <n v="10"/>
    <n v="0"/>
    <n v="0"/>
    <n v="0"/>
    <m/>
    <m/>
    <m/>
  </r>
  <r>
    <s v="120612004830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1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2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3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4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5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6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7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8-0"/>
    <x v="35"/>
    <m/>
    <s v="TANQUE PARA ALMACENAMIENTO DE AGUA"/>
    <s v="02.11.2010"/>
    <n v="106171.04"/>
    <n v="85894.87"/>
    <s v="ZLIN"/>
    <n v="15"/>
    <n v="0"/>
    <n v="5021.8900000000003"/>
    <n v="5021.8900000000003"/>
    <s v="ZLIN"/>
    <n v="7"/>
    <n v="0"/>
    <n v="0"/>
    <n v="0"/>
    <m/>
    <m/>
    <m/>
  </r>
  <r>
    <s v="120612004839-0"/>
    <x v="35"/>
    <m/>
    <s v="TANQUE PARA ALMACENAMIENTO DE AGUA"/>
    <s v="02.11.2010"/>
    <n v="106171.01"/>
    <n v="85894.849999999991"/>
    <s v="ZLIN"/>
    <n v="15"/>
    <n v="0"/>
    <n v="5021.8900000000003"/>
    <n v="5021.8900000000003"/>
    <s v="ZLIN"/>
    <n v="7"/>
    <n v="0"/>
    <n v="0"/>
    <n v="0"/>
    <m/>
    <m/>
    <m/>
  </r>
  <r>
    <s v="120612004840-0"/>
    <x v="35"/>
    <m/>
    <s v="EQUIPO PARA ELEVACION Y DESCENSO DE TORRES"/>
    <s v="24.08.2011"/>
    <n v="2812640.74"/>
    <n v="2636161.3200000003"/>
    <s v="ZLIN"/>
    <n v="10"/>
    <n v="0"/>
    <n v="0"/>
    <n v="0"/>
    <s v="ZLIN"/>
    <n v="5"/>
    <n v="0"/>
    <n v="0"/>
    <n v="0"/>
    <m/>
    <m/>
    <m/>
  </r>
  <r>
    <s v="120612004841-0"/>
    <x v="35"/>
    <m/>
    <s v="DETECTOR DIGITAL DE RADIACION GAMMA"/>
    <s v="19.06.2012"/>
    <n v="3242708.63"/>
    <n v="1684798.6099999999"/>
    <s v="ZLIN"/>
    <n v="15"/>
    <n v="0"/>
    <n v="0"/>
    <n v="0"/>
    <s v="ZLIN"/>
    <n v="10"/>
    <n v="0"/>
    <n v="0"/>
    <n v="0"/>
    <m/>
    <m/>
    <m/>
  </r>
  <r>
    <s v="120612004842-0"/>
    <x v="35"/>
    <m/>
    <s v="ARCO CONTROL DE ACCESO"/>
    <s v="23.11.2015"/>
    <n v="2317935.5099999998"/>
    <n v="714696.7799999998"/>
    <s v="ZLIN"/>
    <n v="10"/>
    <n v="0"/>
    <n v="0"/>
    <n v="0"/>
    <s v="ZLIN"/>
    <n v="10"/>
    <n v="0"/>
    <n v="0"/>
    <n v="0"/>
    <m/>
    <m/>
    <m/>
  </r>
  <r>
    <s v="120612004843-0"/>
    <x v="35"/>
    <m/>
    <s v="ARCO CONTROL DE ACCESO"/>
    <s v="23.11.2015"/>
    <n v="2317935.5099999998"/>
    <n v="714696.7799999998"/>
    <s v="ZLIN"/>
    <n v="10"/>
    <n v="0"/>
    <n v="0"/>
    <n v="0"/>
    <s v="ZLIN"/>
    <n v="10"/>
    <n v="0"/>
    <n v="0"/>
    <n v="0"/>
    <m/>
    <m/>
    <m/>
  </r>
  <r>
    <s v="120612004844-0"/>
    <x v="35"/>
    <m/>
    <s v="ANTENA CCTV LA GARITA"/>
    <s v="05.11.2015"/>
    <n v="296999.78000000003"/>
    <n v="46838.570000000036"/>
    <s v="ZLIN"/>
    <n v="20"/>
    <n v="0"/>
    <n v="0"/>
    <n v="0"/>
    <s v="ZLIN"/>
    <n v="10"/>
    <n v="0"/>
    <n v="0"/>
    <n v="0"/>
    <m/>
    <m/>
    <m/>
  </r>
  <r>
    <s v="120612004845-0"/>
    <x v="35"/>
    <m/>
    <s v="ANTENA CCTV LA GARITA"/>
    <s v="05.11.2015"/>
    <n v="296999.77"/>
    <n v="46838.560000000027"/>
    <s v="ZLIN"/>
    <n v="20"/>
    <n v="0"/>
    <n v="0"/>
    <n v="0"/>
    <s v="ZLIN"/>
    <n v="10"/>
    <n v="0"/>
    <n v="0"/>
    <n v="0"/>
    <m/>
    <m/>
    <m/>
  </r>
  <r>
    <s v="120612004846-0"/>
    <x v="35"/>
    <m/>
    <s v="ALARMA REFINERIA (VER COMPONENTES)"/>
    <s v="06.10.2014"/>
    <n v="3059598.83"/>
    <n v="1274832.83"/>
    <s v="ZLIN"/>
    <n v="10"/>
    <n v="0"/>
    <n v="0"/>
    <n v="0"/>
    <s v="ZLIN"/>
    <n v="10"/>
    <n v="0"/>
    <n v="0"/>
    <n v="0"/>
    <m/>
    <m/>
    <m/>
  </r>
  <r>
    <s v="120612004847-0"/>
    <x v="35"/>
    <m/>
    <s v="Máscara de soldar"/>
    <s v="30.07.2015"/>
    <n v="152550"/>
    <n v="52121.25"/>
    <s v="ZLIN"/>
    <n v="10"/>
    <n v="0"/>
    <n v="0"/>
    <n v="0"/>
    <s v="ZLIN"/>
    <n v="10"/>
    <n v="0"/>
    <n v="0"/>
    <n v="0"/>
    <m/>
    <m/>
    <m/>
  </r>
  <r>
    <s v="120612004848-0"/>
    <x v="35"/>
    <m/>
    <s v="Máscara de soldar"/>
    <s v="30.07.2015"/>
    <n v="152550"/>
    <n v="52121.25"/>
    <s v="ZLIN"/>
    <n v="10"/>
    <n v="0"/>
    <n v="0"/>
    <n v="0"/>
    <s v="ZLIN"/>
    <n v="10"/>
    <n v="0"/>
    <n v="0"/>
    <n v="0"/>
    <m/>
    <m/>
    <m/>
  </r>
  <r>
    <s v="120612004849-0"/>
    <x v="35"/>
    <m/>
    <s v="Máscara de soldar"/>
    <s v="30.07.2015"/>
    <n v="152550"/>
    <n v="52121.25"/>
    <s v="ZLIN"/>
    <n v="10"/>
    <n v="0"/>
    <n v="0"/>
    <n v="0"/>
    <s v="ZLIN"/>
    <n v="10"/>
    <n v="0"/>
    <n v="0"/>
    <n v="0"/>
    <m/>
    <m/>
    <m/>
  </r>
  <r>
    <s v="120612004850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1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2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3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4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5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6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7-0"/>
    <x v="35"/>
    <m/>
    <s v="SENSOR DE TEMPERATURA (CENTRO DE DATOS)"/>
    <s v="27.04.2016"/>
    <n v="728497.17"/>
    <n v="129510.60999999999"/>
    <s v="ZLIN"/>
    <n v="15"/>
    <n v="0"/>
    <n v="0"/>
    <n v="0"/>
    <s v="ZLIN"/>
    <n v="10"/>
    <n v="0"/>
    <n v="0"/>
    <n v="0"/>
    <m/>
    <m/>
    <m/>
  </r>
  <r>
    <s v="120612004858-0"/>
    <x v="35"/>
    <m/>
    <s v="SENSOR DE TEMPERATURA (CENTRO DE DATOS)"/>
    <s v="27.04.2016"/>
    <n v="735092.57"/>
    <n v="130683.12"/>
    <s v="ZLIN"/>
    <n v="15"/>
    <n v="0"/>
    <n v="0"/>
    <n v="0"/>
    <s v="ZLIN"/>
    <n v="10"/>
    <n v="0"/>
    <n v="0"/>
    <n v="0"/>
    <m/>
    <m/>
    <m/>
  </r>
  <r>
    <s v="120612004859-0"/>
    <x v="35"/>
    <m/>
    <s v="SONDA INTERFASE"/>
    <s v="21.12.2015"/>
    <n v="1760513.97"/>
    <n v="528154.19999999995"/>
    <s v="ZLIN"/>
    <n v="10"/>
    <n v="0"/>
    <n v="0"/>
    <n v="0"/>
    <s v="ZLIN"/>
    <n v="10"/>
    <n v="0"/>
    <n v="0"/>
    <n v="0"/>
    <m/>
    <m/>
    <m/>
  </r>
  <r>
    <s v="120612004860-0"/>
    <x v="35"/>
    <m/>
    <s v="BARRENO COMBINADO"/>
    <s v="21.12.2015"/>
    <n v="134472.5"/>
    <n v="100854.38"/>
    <s v="ZLIN"/>
    <n v="4"/>
    <n v="0"/>
    <n v="0"/>
    <n v="0"/>
    <s v="ZLIN"/>
    <n v="10"/>
    <n v="0"/>
    <n v="0"/>
    <n v="0"/>
    <m/>
    <m/>
    <m/>
  </r>
  <r>
    <s v="120612004861-0"/>
    <x v="35"/>
    <m/>
    <s v="BARRENO COMVINADO"/>
    <s v="21.12.2015"/>
    <n v="134472.5"/>
    <n v="100854.38"/>
    <s v="ZLIN"/>
    <n v="4"/>
    <n v="0"/>
    <n v="0"/>
    <n v="0"/>
    <s v="ZLIN"/>
    <n v="10"/>
    <n v="0"/>
    <n v="0"/>
    <n v="0"/>
    <m/>
    <m/>
    <m/>
  </r>
  <r>
    <s v="120612004862-0"/>
    <x v="35"/>
    <m/>
    <s v="BARRENO COMVINADO"/>
    <s v="21.12.2015"/>
    <n v="134472.5"/>
    <n v="100854.38"/>
    <s v="ZLIN"/>
    <n v="4"/>
    <n v="0"/>
    <n v="0"/>
    <n v="0"/>
    <s v="ZLIN"/>
    <n v="10"/>
    <n v="0"/>
    <n v="0"/>
    <n v="0"/>
    <m/>
    <m/>
    <m/>
  </r>
  <r>
    <s v="120612004863-0"/>
    <x v="35"/>
    <m/>
    <s v="CHALECO SALVAVIDAS"/>
    <s v="21.12.2015"/>
    <n v="118524.06"/>
    <n v="35557.229999999996"/>
    <s v="ZLIN"/>
    <n v="10"/>
    <n v="0"/>
    <n v="0"/>
    <n v="0"/>
    <s v="ZLIN"/>
    <n v="10"/>
    <n v="0"/>
    <n v="0"/>
    <n v="0"/>
    <m/>
    <m/>
    <m/>
  </r>
  <r>
    <s v="120612004864-0"/>
    <x v="35"/>
    <m/>
    <s v="CHALECO SALVAVIDAS"/>
    <s v="21.12.2015"/>
    <n v="118524.06"/>
    <n v="35557.229999999996"/>
    <s v="ZLIN"/>
    <n v="10"/>
    <n v="0"/>
    <n v="0"/>
    <n v="0"/>
    <s v="ZLIN"/>
    <n v="10"/>
    <n v="0"/>
    <n v="0"/>
    <n v="0"/>
    <m/>
    <m/>
    <m/>
  </r>
  <r>
    <s v="120612004865-0"/>
    <x v="35"/>
    <m/>
    <s v="CHALECO DE SEGURIDAD"/>
    <s v="21.12.2015"/>
    <n v="118524.06"/>
    <n v="35557.229999999996"/>
    <s v="ZLIN"/>
    <n v="10"/>
    <n v="0"/>
    <n v="0"/>
    <n v="0"/>
    <s v="ZLIN"/>
    <n v="10"/>
    <n v="0"/>
    <n v="0"/>
    <n v="0"/>
    <m/>
    <m/>
    <m/>
  </r>
  <r>
    <s v="120612004866-0"/>
    <x v="35"/>
    <m/>
    <s v="CHALECO DE SEGURIDAD"/>
    <s v="21.12.2015"/>
    <n v="118524.06"/>
    <n v="35557.229999999996"/>
    <s v="ZLIN"/>
    <n v="10"/>
    <n v="0"/>
    <n v="0"/>
    <n v="0"/>
    <s v="ZLIN"/>
    <n v="10"/>
    <n v="0"/>
    <n v="0"/>
    <n v="0"/>
    <m/>
    <m/>
    <m/>
  </r>
  <r>
    <s v="120612004867-0"/>
    <x v="35"/>
    <m/>
    <s v="CHALECO DE SEGURIDAD"/>
    <s v="21.12.2015"/>
    <n v="118524.07"/>
    <n v="35557.23000000001"/>
    <s v="ZLIN"/>
    <n v="10"/>
    <n v="0"/>
    <n v="0"/>
    <n v="0"/>
    <s v="ZLIN"/>
    <n v="10"/>
    <n v="0"/>
    <n v="0"/>
    <n v="0"/>
    <m/>
    <m/>
    <m/>
  </r>
  <r>
    <s v="120612004953-0"/>
    <x v="35"/>
    <m/>
    <s v="BAILER MUESTREADOR"/>
    <s v="04.02.2016"/>
    <n v="400028.85"/>
    <n v="113341.50999999995"/>
    <s v="ZLIN"/>
    <n v="10"/>
    <n v="0"/>
    <n v="0"/>
    <n v="0"/>
    <s v="ZLIN"/>
    <n v="10"/>
    <n v="0"/>
    <n v="0"/>
    <n v="0"/>
    <m/>
    <m/>
    <m/>
  </r>
  <r>
    <s v="120612004954-0"/>
    <x v="35"/>
    <m/>
    <s v="SISTEMA MONITOREO (CON 4 CAMARAS)"/>
    <s v="23.02.2016"/>
    <n v="835000"/>
    <n v="236583.32999999996"/>
    <s v="ZLIN"/>
    <n v="10"/>
    <n v="0"/>
    <n v="0"/>
    <n v="0"/>
    <s v="ZLIN"/>
    <n v="10"/>
    <n v="0"/>
    <n v="0"/>
    <n v="0"/>
    <m/>
    <m/>
    <m/>
  </r>
  <r>
    <s v="120612004955-0"/>
    <x v="35"/>
    <m/>
    <s v="GPS PARA MONITOREO DE SEGURIDAD"/>
    <s v="11.03.2016"/>
    <n v="1501640"/>
    <n v="412951"/>
    <s v="ZLIN"/>
    <n v="10"/>
    <n v="0"/>
    <n v="0"/>
    <n v="0"/>
    <s v="ZLIN"/>
    <n v="10"/>
    <n v="0"/>
    <n v="0"/>
    <n v="0"/>
    <m/>
    <m/>
    <m/>
  </r>
  <r>
    <s v="120612004956-0"/>
    <x v="35"/>
    <m/>
    <s v="Monitor de gases Sensores IR Bomba Externa"/>
    <s v="01.09.2016"/>
    <n v="3249880"/>
    <n v="731223"/>
    <s v="ZLIN"/>
    <n v="10"/>
    <n v="0"/>
    <n v="0"/>
    <n v="0"/>
    <s v="ZLIN"/>
    <n v="10"/>
    <n v="0"/>
    <n v="0"/>
    <n v="0"/>
    <m/>
    <m/>
    <m/>
  </r>
  <r>
    <s v="120612004957-0"/>
    <x v="35"/>
    <m/>
    <s v="Monitor de gases Sensores IR Bomba Externa"/>
    <s v="01.09.2016"/>
    <n v="3249880"/>
    <n v="731223"/>
    <s v="ZLIN"/>
    <n v="10"/>
    <n v="0"/>
    <n v="0"/>
    <n v="0"/>
    <s v="ZLIN"/>
    <n v="10"/>
    <n v="0"/>
    <n v="0"/>
    <n v="0"/>
    <m/>
    <m/>
    <m/>
  </r>
  <r>
    <s v="120612004958-0"/>
    <x v="35"/>
    <m/>
    <s v="Monitor de gases sensores HCL Bomba Externa"/>
    <s v="01.09.2016"/>
    <n v="3197900"/>
    <n v="719527.5"/>
    <s v="ZLIN"/>
    <n v="10"/>
    <n v="0"/>
    <n v="0"/>
    <n v="0"/>
    <s v="ZLIN"/>
    <n v="10"/>
    <n v="0"/>
    <n v="0"/>
    <n v="0"/>
    <m/>
    <m/>
    <m/>
  </r>
  <r>
    <s v="120612004959-0"/>
    <x v="35"/>
    <m/>
    <s v="Monitor gases pesonal con sensor oxigeno"/>
    <s v="01.09.2016"/>
    <n v="648620"/>
    <n v="145939.5"/>
    <s v="ZLIN"/>
    <n v="10"/>
    <n v="0"/>
    <n v="0"/>
    <n v="0"/>
    <s v="ZLIN"/>
    <n v="10"/>
    <n v="0"/>
    <n v="0"/>
    <n v="0"/>
    <m/>
    <m/>
    <m/>
  </r>
  <r>
    <s v="120612004960-0"/>
    <x v="35"/>
    <m/>
    <s v="Monitor gases pesonal con sensor oxigeno"/>
    <s v="01.09.2016"/>
    <n v="648620"/>
    <n v="145939.5"/>
    <s v="ZLIN"/>
    <n v="10"/>
    <n v="0"/>
    <n v="0"/>
    <n v="0"/>
    <s v="ZLIN"/>
    <n v="10"/>
    <n v="0"/>
    <n v="0"/>
    <n v="0"/>
    <m/>
    <m/>
    <m/>
  </r>
  <r>
    <s v="120612004961-0"/>
    <x v="35"/>
    <m/>
    <s v="Monitor gases pesonal con sensor oxigeno"/>
    <s v="01.09.2016"/>
    <n v="648620"/>
    <n v="145939.5"/>
    <s v="ZLIN"/>
    <n v="10"/>
    <n v="0"/>
    <n v="0"/>
    <n v="0"/>
    <s v="ZLIN"/>
    <n v="10"/>
    <n v="0"/>
    <n v="0"/>
    <n v="0"/>
    <m/>
    <m/>
    <m/>
  </r>
  <r>
    <s v="120612004962-0"/>
    <x v="35"/>
    <m/>
    <s v="Monitor gases pesonal con sensor oxigeno"/>
    <s v="01.09.2016"/>
    <n v="648620"/>
    <n v="145939.5"/>
    <s v="ZLIN"/>
    <n v="10"/>
    <n v="0"/>
    <n v="0"/>
    <n v="0"/>
    <s v="ZLIN"/>
    <n v="10"/>
    <n v="0"/>
    <n v="0"/>
    <n v="0"/>
    <m/>
    <m/>
    <m/>
  </r>
  <r>
    <s v="120612004963-0"/>
    <x v="35"/>
    <m/>
    <s v="Monitor gases integrado de zonas"/>
    <s v="01.09.2016"/>
    <n v="3298470"/>
    <n v="742155.75"/>
    <s v="ZLIN"/>
    <n v="10"/>
    <n v="0"/>
    <n v="0"/>
    <n v="0"/>
    <s v="ZLIN"/>
    <n v="10"/>
    <n v="0"/>
    <n v="0"/>
    <n v="0"/>
    <m/>
    <m/>
    <m/>
  </r>
  <r>
    <s v="120612004964-0"/>
    <x v="35"/>
    <m/>
    <s v="Monitor gases integrado de zonas"/>
    <s v="01.09.2016"/>
    <n v="3298470"/>
    <n v="742155.75"/>
    <s v="ZLIN"/>
    <n v="10"/>
    <n v="0"/>
    <n v="0"/>
    <n v="0"/>
    <s v="ZLIN"/>
    <n v="10"/>
    <n v="0"/>
    <n v="0"/>
    <n v="0"/>
    <m/>
    <m/>
    <m/>
  </r>
  <r>
    <s v="120612004965-0"/>
    <x v="35"/>
    <m/>
    <s v="Monitor gases integrado de zonas"/>
    <s v="01.09.2016"/>
    <n v="3298470"/>
    <n v="742155.75"/>
    <s v="ZLIN"/>
    <n v="10"/>
    <n v="0"/>
    <n v="0"/>
    <n v="0"/>
    <s v="ZLIN"/>
    <n v="10"/>
    <n v="0"/>
    <n v="0"/>
    <n v="0"/>
    <m/>
    <m/>
    <m/>
  </r>
  <r>
    <s v="120612004966-0"/>
    <x v="35"/>
    <m/>
    <s v="Bomba muestreo personal agentes ambientales"/>
    <s v="22.09.2016"/>
    <n v="542500.1"/>
    <n v="122062.51999999996"/>
    <s v="ZLIN"/>
    <n v="10"/>
    <n v="0"/>
    <n v="0"/>
    <n v="0"/>
    <s v="ZLIN"/>
    <n v="10"/>
    <n v="0"/>
    <n v="0"/>
    <n v="0"/>
    <m/>
    <m/>
    <m/>
  </r>
  <r>
    <s v="120612004967-0"/>
    <x v="35"/>
    <m/>
    <s v="Bomba muestreo personal agentes ambientales"/>
    <s v="22.09.2016"/>
    <n v="542500.1"/>
    <n v="122062.51999999996"/>
    <s v="ZLIN"/>
    <n v="10"/>
    <n v="0"/>
    <n v="0"/>
    <n v="0"/>
    <s v="ZLIN"/>
    <n v="10"/>
    <n v="0"/>
    <n v="0"/>
    <n v="0"/>
    <m/>
    <m/>
    <m/>
  </r>
  <r>
    <s v="120612004968-0"/>
    <x v="35"/>
    <m/>
    <s v="Bomba muestreo personal agentes ambientales"/>
    <s v="22.09.2016"/>
    <n v="542500.1"/>
    <n v="122062.51999999996"/>
    <s v="ZLIN"/>
    <n v="10"/>
    <n v="0"/>
    <n v="0"/>
    <n v="0"/>
    <s v="ZLIN"/>
    <n v="10"/>
    <n v="0"/>
    <n v="0"/>
    <n v="0"/>
    <m/>
    <m/>
    <m/>
  </r>
  <r>
    <s v="120612004969-0"/>
    <x v="35"/>
    <m/>
    <s v="Bomba muestreo personal agentes ambientales"/>
    <s v="22.09.2016"/>
    <n v="542500.07999999996"/>
    <n v="122062.51999999996"/>
    <s v="ZLIN"/>
    <n v="10"/>
    <n v="0"/>
    <n v="0"/>
    <n v="0"/>
    <s v="ZLIN"/>
    <n v="10"/>
    <n v="0"/>
    <n v="0"/>
    <n v="0"/>
    <m/>
    <m/>
    <m/>
  </r>
  <r>
    <s v="120612004970-0"/>
    <x v="35"/>
    <m/>
    <s v="Venturi (dispositivo) para ventilación"/>
    <s v="13.09.2016"/>
    <n v="970670"/>
    <n v="218400.75"/>
    <s v="ZLIN"/>
    <n v="10"/>
    <n v="0"/>
    <n v="0"/>
    <n v="0"/>
    <s v="ZLIN"/>
    <n v="10"/>
    <n v="0"/>
    <n v="0"/>
    <n v="0"/>
    <m/>
    <m/>
    <m/>
  </r>
  <r>
    <s v="120612004971-0"/>
    <x v="35"/>
    <m/>
    <s v="Tripode para ascenso y descenso espacio confi"/>
    <s v="01.09.2016"/>
    <n v="1591808.4"/>
    <n v="358156.8899999999"/>
    <s v="ZLIN"/>
    <n v="10"/>
    <n v="0"/>
    <n v="0"/>
    <n v="0"/>
    <s v="ZLIN"/>
    <n v="10"/>
    <n v="0"/>
    <n v="0"/>
    <n v="0"/>
    <m/>
    <m/>
    <m/>
  </r>
  <r>
    <s v="120612004972-0"/>
    <x v="35"/>
    <m/>
    <s v="Caseto o toldo portatil con dispensa de agua"/>
    <s v="01.09.2016"/>
    <n v="1197800"/>
    <n v="269505"/>
    <s v="ZLIN"/>
    <n v="10"/>
    <n v="0"/>
    <n v="0"/>
    <n v="0"/>
    <s v="ZLIN"/>
    <n v="10"/>
    <n v="0"/>
    <n v="0"/>
    <n v="0"/>
    <m/>
    <m/>
    <m/>
  </r>
  <r>
    <s v="120612004973-0"/>
    <x v="35"/>
    <m/>
    <s v="INYECTOR NEUMATICO PARA ESPACIOS CONFINADOS"/>
    <s v="21.07.2016"/>
    <n v="11265349.949999999"/>
    <n v="2722459.5699999984"/>
    <s v="ZLIN"/>
    <n v="10"/>
    <n v="0"/>
    <n v="0"/>
    <n v="0"/>
    <s v="ZLIN"/>
    <n v="10"/>
    <n v="0"/>
    <n v="0"/>
    <n v="0"/>
    <m/>
    <m/>
    <m/>
  </r>
  <r>
    <s v="120612004974-0"/>
    <x v="35"/>
    <m/>
    <s v="MONITOR DE GASES INTEGRADO DE ZONAS"/>
    <s v="01.09.2016"/>
    <n v="3298470"/>
    <n v="742155.75"/>
    <s v="ZLIN"/>
    <n v="10"/>
    <n v="0"/>
    <n v="0"/>
    <n v="0"/>
    <s v="ZLIN"/>
    <n v="10"/>
    <n v="0"/>
    <n v="0"/>
    <n v="0"/>
    <m/>
    <m/>
    <m/>
  </r>
  <r>
    <s v="120612004975-0"/>
    <x v="35"/>
    <m/>
    <s v="MONITOR DE GASES INTEGRADO DE ZONAS"/>
    <s v="01.09.2016"/>
    <n v="3298470"/>
    <n v="742155.75"/>
    <s v="ZLIN"/>
    <n v="10"/>
    <n v="0"/>
    <n v="0"/>
    <n v="0"/>
    <s v="ZLIN"/>
    <n v="10"/>
    <n v="0"/>
    <n v="0"/>
    <n v="0"/>
    <m/>
    <m/>
    <m/>
  </r>
  <r>
    <s v="120612004976-0"/>
    <x v="35"/>
    <m/>
    <s v="Monitor de gases(Sensores IR)Bomba externa"/>
    <s v="01.09.2016"/>
    <n v="3249880"/>
    <n v="731223"/>
    <s v="ZLIN"/>
    <n v="10"/>
    <n v="0"/>
    <n v="0"/>
    <n v="0"/>
    <s v="ZLIN"/>
    <n v="10"/>
    <n v="0"/>
    <n v="0"/>
    <n v="0"/>
    <m/>
    <m/>
    <m/>
  </r>
  <r>
    <s v="120612004977-0"/>
    <x v="35"/>
    <m/>
    <s v="Monitor de gases(Sensores IR)Bomba externa"/>
    <s v="01.09.2016"/>
    <n v="3249880"/>
    <n v="731223"/>
    <s v="ZLIN"/>
    <n v="10"/>
    <n v="0"/>
    <n v="0"/>
    <n v="0"/>
    <s v="ZLIN"/>
    <n v="10"/>
    <n v="0"/>
    <n v="0"/>
    <n v="0"/>
    <m/>
    <m/>
    <m/>
  </r>
  <r>
    <s v="120612004978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79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0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1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2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3-0"/>
    <x v="35"/>
    <m/>
    <s v="CAMARA FIJA TIPO BULLET ( VER LIBRITO )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4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5-0"/>
    <x v="35"/>
    <m/>
    <s v="CAMARA FIJA"/>
    <s v="10.11.2016"/>
    <n v="2666004.25"/>
    <n v="555417.54999999981"/>
    <s v="ZLIN"/>
    <n v="10"/>
    <n v="0"/>
    <n v="0"/>
    <n v="0"/>
    <s v="ZLIN"/>
    <n v="10"/>
    <n v="0"/>
    <n v="0"/>
    <n v="0"/>
    <m/>
    <m/>
    <m/>
  </r>
  <r>
    <s v="120612004986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7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8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89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0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1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2-0"/>
    <x v="35"/>
    <m/>
    <s v="CAMARA FIJA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3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4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5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6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7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8-0"/>
    <x v="35"/>
    <m/>
    <s v="CAMARA FIJA TIPO BULLET"/>
    <s v="10.11.2016"/>
    <n v="2204135.91"/>
    <n v="459194.98000000021"/>
    <s v="ZLIN"/>
    <n v="10"/>
    <n v="0"/>
    <n v="0"/>
    <n v="0"/>
    <s v="ZLIN"/>
    <n v="10"/>
    <n v="0"/>
    <n v="0"/>
    <n v="0"/>
    <m/>
    <m/>
    <m/>
  </r>
  <r>
    <s v="120612004999-0"/>
    <x v="35"/>
    <m/>
    <s v="CAMARA FIJA TIPO BULLET"/>
    <s v="10.11.2016"/>
    <n v="2322201.5499999998"/>
    <n v="483791.98999999976"/>
    <s v="ZLIN"/>
    <n v="10"/>
    <n v="0"/>
    <n v="0"/>
    <n v="0"/>
    <s v="ZLIN"/>
    <n v="10"/>
    <n v="0"/>
    <n v="0"/>
    <n v="0"/>
    <m/>
    <m/>
    <m/>
  </r>
  <r>
    <s v="120612005000-0"/>
    <x v="35"/>
    <m/>
    <s v="CAMARA FIJA TIPO BULLET"/>
    <s v="18.11.2016"/>
    <n v="2187969.2000000002"/>
    <n v="455826.92000000016"/>
    <s v="ZLIN"/>
    <n v="10"/>
    <n v="0"/>
    <n v="0"/>
    <n v="0"/>
    <s v="ZLIN"/>
    <n v="10"/>
    <n v="0"/>
    <n v="0"/>
    <n v="0"/>
    <m/>
    <m/>
    <m/>
  </r>
  <r>
    <s v="120612005018-0"/>
    <x v="35"/>
    <m/>
    <s v="CANASTA DE RESCATE"/>
    <s v="10.01.2017"/>
    <n v="414023.74"/>
    <n v="79354.549999999988"/>
    <s v="ZLIN"/>
    <n v="10"/>
    <n v="0"/>
    <n v="0"/>
    <n v="0"/>
    <s v="ZLIN"/>
    <n v="10"/>
    <n v="0"/>
    <n v="0"/>
    <n v="0"/>
    <m/>
    <m/>
    <m/>
  </r>
  <r>
    <s v="120612005019-0"/>
    <x v="35"/>
    <m/>
    <s v="CANASTA DE RESCATE"/>
    <s v="10.01.2017"/>
    <n v="414023.74"/>
    <n v="79354.549999999988"/>
    <s v="ZLIN"/>
    <n v="10"/>
    <n v="0"/>
    <n v="0"/>
    <n v="0"/>
    <s v="ZLIN"/>
    <n v="10"/>
    <n v="0"/>
    <n v="0"/>
    <n v="0"/>
    <m/>
    <m/>
    <m/>
  </r>
  <r>
    <s v="120612005020-0"/>
    <x v="35"/>
    <m/>
    <s v="ARNES DE RESCATE"/>
    <s v="10.01.2017"/>
    <n v="292493.33"/>
    <n v="56061.22000000003"/>
    <s v="ZLIN"/>
    <n v="10"/>
    <n v="0"/>
    <n v="0"/>
    <n v="0"/>
    <s v="ZLIN"/>
    <n v="10"/>
    <n v="0"/>
    <n v="0"/>
    <n v="0"/>
    <m/>
    <m/>
    <m/>
  </r>
  <r>
    <s v="120612005021-0"/>
    <x v="35"/>
    <m/>
    <s v="ARNES DE RESCATE"/>
    <s v="10.01.2017"/>
    <n v="292493.33"/>
    <n v="56061.22000000003"/>
    <s v="ZLIN"/>
    <n v="10"/>
    <n v="0"/>
    <n v="0"/>
    <n v="0"/>
    <s v="ZLIN"/>
    <n v="10"/>
    <n v="0"/>
    <n v="0"/>
    <n v="0"/>
    <m/>
    <m/>
    <m/>
  </r>
  <r>
    <s v="120612005022-0"/>
    <x v="35"/>
    <m/>
    <s v="ARNES DE RESCATE"/>
    <s v="10.01.2017"/>
    <n v="292493.33"/>
    <n v="56061.22000000003"/>
    <s v="ZLIN"/>
    <n v="10"/>
    <n v="0"/>
    <n v="0"/>
    <n v="0"/>
    <s v="ZLIN"/>
    <n v="10"/>
    <n v="0"/>
    <n v="0"/>
    <n v="0"/>
    <m/>
    <m/>
    <m/>
  </r>
  <r>
    <s v="120612005023-0"/>
    <x v="35"/>
    <m/>
    <s v="ARNES DE RESCATE"/>
    <s v="10.01.2017"/>
    <n v="292493.33"/>
    <n v="56061.22000000003"/>
    <s v="ZLIN"/>
    <n v="10"/>
    <n v="0"/>
    <n v="0"/>
    <n v="0"/>
    <s v="ZLIN"/>
    <n v="10"/>
    <n v="0"/>
    <n v="0"/>
    <n v="0"/>
    <m/>
    <m/>
    <m/>
  </r>
  <r>
    <s v="120612005024-0"/>
    <x v="35"/>
    <m/>
    <s v="ARNES DE RESCATE"/>
    <s v="10.01.2017"/>
    <n v="292493.33"/>
    <n v="56061.22000000003"/>
    <s v="ZLIN"/>
    <n v="10"/>
    <n v="0"/>
    <n v="0"/>
    <n v="0"/>
    <s v="ZLIN"/>
    <n v="10"/>
    <n v="0"/>
    <n v="0"/>
    <n v="0"/>
    <m/>
    <m/>
    <m/>
  </r>
  <r>
    <s v="120612005025-0"/>
    <x v="35"/>
    <m/>
    <s v="ARNES DE RESCATE"/>
    <s v="10.01.2017"/>
    <n v="292493.33"/>
    <n v="56061.22000000003"/>
    <s v="ZLIN"/>
    <n v="10"/>
    <n v="0"/>
    <n v="0"/>
    <n v="0"/>
    <s v="ZLIN"/>
    <n v="10"/>
    <n v="0"/>
    <n v="0"/>
    <n v="0"/>
    <m/>
    <m/>
    <m/>
  </r>
  <r>
    <s v="120612005026-0"/>
    <x v="35"/>
    <m/>
    <s v="CANASTA DE RESCATE TIPO SKED"/>
    <s v="10.01.2017"/>
    <n v="441637.96"/>
    <n v="84647.280000000028"/>
    <s v="ZLIN"/>
    <n v="10"/>
    <n v="0"/>
    <n v="0"/>
    <n v="0"/>
    <s v="ZLIN"/>
    <n v="10"/>
    <n v="0"/>
    <n v="0"/>
    <n v="0"/>
    <m/>
    <m/>
    <m/>
  </r>
  <r>
    <s v="120612005027-0"/>
    <x v="35"/>
    <m/>
    <s v="CANASTA DE RESCATE TIPO SKED"/>
    <s v="10.01.2017"/>
    <n v="441637.96"/>
    <n v="84647.280000000028"/>
    <s v="ZLIN"/>
    <n v="10"/>
    <n v="0"/>
    <n v="0"/>
    <n v="0"/>
    <s v="ZLIN"/>
    <n v="10"/>
    <n v="0"/>
    <n v="0"/>
    <n v="0"/>
    <m/>
    <m/>
    <m/>
  </r>
  <r>
    <s v="120612005028-0"/>
    <x v="35"/>
    <m/>
    <s v="TRIPODE CON KID COMPLETO PARA RESCATE"/>
    <s v="10.01.2017"/>
    <n v="3832167.56"/>
    <n v="734498.79"/>
    <s v="ZLIN"/>
    <n v="10"/>
    <n v="0"/>
    <n v="0"/>
    <n v="0"/>
    <s v="ZLIN"/>
    <n v="10"/>
    <n v="0"/>
    <n v="0"/>
    <n v="0"/>
    <m/>
    <m/>
    <m/>
  </r>
  <r>
    <s v="120612005029-0"/>
    <x v="35"/>
    <m/>
    <s v="MOCHILA TIPO WHITNEY"/>
    <s v="10.01.2017"/>
    <n v="279720.01"/>
    <n v="53613"/>
    <s v="ZLIN"/>
    <n v="10"/>
    <n v="0"/>
    <n v="0"/>
    <n v="0"/>
    <s v="ZLIN"/>
    <n v="10"/>
    <n v="0"/>
    <n v="0"/>
    <n v="0"/>
    <m/>
    <m/>
    <m/>
  </r>
  <r>
    <s v="120612005030-0"/>
    <x v="35"/>
    <m/>
    <s v="MOCHILA TIPO WHITNEY"/>
    <s v="10.01.2017"/>
    <n v="279720.01"/>
    <n v="53613"/>
    <s v="ZLIN"/>
    <n v="10"/>
    <n v="0"/>
    <n v="0"/>
    <n v="0"/>
    <s v="ZLIN"/>
    <n v="10"/>
    <n v="0"/>
    <n v="0"/>
    <n v="0"/>
    <m/>
    <m/>
    <m/>
  </r>
  <r>
    <s v="120612005031-0"/>
    <x v="35"/>
    <m/>
    <s v="Tarima seguridad antiderrames"/>
    <s v="14.07.2016"/>
    <n v="141409.70000000001"/>
    <n v="34174.010000000009"/>
    <s v="ZLIN"/>
    <n v="10"/>
    <n v="0"/>
    <n v="0"/>
    <n v="0"/>
    <s v="ZLIN"/>
    <n v="10"/>
    <n v="0"/>
    <n v="0"/>
    <n v="0"/>
    <m/>
    <m/>
    <m/>
  </r>
  <r>
    <s v="120612005032-0"/>
    <x v="35"/>
    <m/>
    <s v="Tarima seguridad antiderrames"/>
    <s v="14.07.2016"/>
    <n v="141409.70000000001"/>
    <n v="34174.010000000009"/>
    <s v="ZLIN"/>
    <n v="10"/>
    <n v="0"/>
    <n v="0"/>
    <n v="0"/>
    <s v="ZLIN"/>
    <n v="10"/>
    <n v="0"/>
    <n v="0"/>
    <n v="0"/>
    <m/>
    <m/>
    <m/>
  </r>
  <r>
    <s v="120612005033-0"/>
    <x v="35"/>
    <m/>
    <s v="Tarima seguridad antiderrames"/>
    <s v="14.07.2016"/>
    <n v="141409.70000000001"/>
    <n v="34174.010000000009"/>
    <s v="ZLIN"/>
    <n v="10"/>
    <n v="0"/>
    <n v="0"/>
    <n v="0"/>
    <s v="ZLIN"/>
    <n v="10"/>
    <n v="0"/>
    <n v="0"/>
    <n v="0"/>
    <m/>
    <m/>
    <m/>
  </r>
  <r>
    <s v="120612005034-0"/>
    <x v="35"/>
    <m/>
    <s v="Tarima seguridad antiderrames"/>
    <s v="14.07.2016"/>
    <n v="141409.69"/>
    <n v="34174.010000000009"/>
    <s v="ZLIN"/>
    <n v="10"/>
    <n v="0"/>
    <n v="0"/>
    <n v="0"/>
    <s v="ZLIN"/>
    <n v="10"/>
    <n v="0"/>
    <n v="0"/>
    <n v="0"/>
    <m/>
    <m/>
    <m/>
  </r>
  <r>
    <s v="120612005035-0"/>
    <x v="35"/>
    <m/>
    <s v="Tarima seguridad antiderrames"/>
    <s v="14.07.2016"/>
    <n v="141409.69"/>
    <n v="34174.010000000009"/>
    <s v="ZLIN"/>
    <n v="10"/>
    <n v="0"/>
    <n v="0"/>
    <n v="0"/>
    <s v="ZLIN"/>
    <n v="10"/>
    <n v="0"/>
    <n v="0"/>
    <n v="0"/>
    <m/>
    <m/>
    <m/>
  </r>
  <r>
    <s v="120612005036-0"/>
    <x v="35"/>
    <m/>
    <s v="Tarima seguridad antiderrames"/>
    <s v="14.07.2016"/>
    <n v="141409.69"/>
    <n v="34174.010000000009"/>
    <s v="ZLIN"/>
    <n v="10"/>
    <n v="0"/>
    <n v="0"/>
    <n v="0"/>
    <s v="ZLIN"/>
    <n v="10"/>
    <n v="0"/>
    <n v="0"/>
    <n v="0"/>
    <m/>
    <m/>
    <m/>
  </r>
  <r>
    <s v="120612005037-0"/>
    <x v="35"/>
    <m/>
    <s v="Tarima seguridad antiderrames"/>
    <s v="14.07.2016"/>
    <n v="141409.69"/>
    <n v="34174.010000000009"/>
    <s v="ZLIN"/>
    <n v="10"/>
    <n v="0"/>
    <n v="0"/>
    <n v="0"/>
    <s v="ZLIN"/>
    <n v="10"/>
    <n v="0"/>
    <n v="0"/>
    <n v="0"/>
    <m/>
    <m/>
    <m/>
  </r>
  <r>
    <s v="120612005038-0"/>
    <x v="35"/>
    <m/>
    <s v="HIDROMETRO DIGITAL CON ACCESORIO"/>
    <s v="01.07.2016"/>
    <n v="632800"/>
    <n v="152926.66999999998"/>
    <s v="ZLIN"/>
    <n v="10"/>
    <n v="0"/>
    <n v="0"/>
    <n v="0"/>
    <s v="ZLIN"/>
    <n v="10"/>
    <n v="0"/>
    <n v="0"/>
    <n v="0"/>
    <m/>
    <m/>
    <m/>
  </r>
  <r>
    <s v="120612005039-0"/>
    <x v="35"/>
    <m/>
    <s v="TARIMA DE SEGURIDAD ANTIDERRAMES"/>
    <s v="14.07.2016"/>
    <n v="141409.69"/>
    <n v="34174.010000000009"/>
    <s v="ZLIN"/>
    <n v="10"/>
    <n v="0"/>
    <n v="0"/>
    <n v="0"/>
    <s v="ZLIN"/>
    <n v="10"/>
    <n v="0"/>
    <n v="0"/>
    <n v="0"/>
    <m/>
    <m/>
    <m/>
  </r>
  <r>
    <s v="120612005041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2-0"/>
    <x v="35"/>
    <m/>
    <s v="Detectores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3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4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5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6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7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8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49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0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1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2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3-0"/>
    <x v="35"/>
    <m/>
    <s v="Detectores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4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5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6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7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8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59-0"/>
    <x v="35"/>
    <m/>
    <s v="Detectore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60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61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62-0"/>
    <x v="35"/>
    <m/>
    <s v="Detector de gases"/>
    <s v="23.12.2016"/>
    <n v="338592.18"/>
    <n v="67718.44"/>
    <s v="ZLIN"/>
    <n v="10"/>
    <n v="0"/>
    <n v="0"/>
    <n v="0"/>
    <s v="ZLIN"/>
    <n v="10"/>
    <n v="0"/>
    <n v="0"/>
    <n v="0"/>
    <m/>
    <m/>
    <m/>
  </r>
  <r>
    <s v="120612005068-0"/>
    <x v="35"/>
    <m/>
    <s v="CAUDALIMETRO PORTATIL ULTRASONICO"/>
    <s v="19.12.2016"/>
    <n v="6443587.2000000002"/>
    <n v="1288717.4400000004"/>
    <s v="ZLIN"/>
    <n v="10"/>
    <n v="0"/>
    <n v="0"/>
    <n v="0"/>
    <s v="ZLIN"/>
    <n v="10"/>
    <n v="0"/>
    <n v="0"/>
    <n v="0"/>
    <m/>
    <m/>
    <m/>
  </r>
  <r>
    <s v="120612005069-0"/>
    <x v="35"/>
    <m/>
    <s v="SISTEMA AIRE RESPIRABLE"/>
    <s v="20.12.2016"/>
    <n v="15894401.52"/>
    <n v="3178880.2999999989"/>
    <s v="ZLIN"/>
    <n v="10"/>
    <n v="0"/>
    <n v="0"/>
    <n v="0"/>
    <s v="ZLIN"/>
    <n v="10"/>
    <n v="0"/>
    <n v="0"/>
    <n v="0"/>
    <m/>
    <m/>
    <m/>
  </r>
  <r>
    <s v="120612005070-0"/>
    <x v="35"/>
    <m/>
    <s v="SISTEMA AIRE RESPIRABLE (cascada)"/>
    <s v="20.12.2016"/>
    <n v="15894401.52"/>
    <n v="3178880.2999999989"/>
    <s v="ZLIN"/>
    <n v="10"/>
    <n v="0"/>
    <n v="0"/>
    <n v="0"/>
    <s v="ZLIN"/>
    <n v="10"/>
    <n v="0"/>
    <n v="0"/>
    <n v="0"/>
    <m/>
    <m/>
    <m/>
  </r>
  <r>
    <s v="120612005071-0"/>
    <x v="35"/>
    <m/>
    <s v="DUCHA LAVA OJOS"/>
    <s v="03.10.2016"/>
    <n v="412115.8"/>
    <n v="89291.760000000009"/>
    <s v="ZLIN"/>
    <n v="10"/>
    <n v="0"/>
    <n v="0"/>
    <n v="0"/>
    <s v="ZLIN"/>
    <n v="10"/>
    <n v="0"/>
    <n v="0"/>
    <n v="0"/>
    <m/>
    <m/>
    <m/>
  </r>
  <r>
    <s v="120612005072-0"/>
    <x v="35"/>
    <m/>
    <s v="DUCHA LAVA OJOS"/>
    <s v="03.10.2016"/>
    <n v="412115.8"/>
    <n v="89291.760000000009"/>
    <s v="ZLIN"/>
    <n v="10"/>
    <n v="0"/>
    <n v="0"/>
    <n v="0"/>
    <s v="ZLIN"/>
    <n v="10"/>
    <n v="0"/>
    <n v="0"/>
    <n v="0"/>
    <m/>
    <m/>
    <m/>
  </r>
  <r>
    <s v="120612005073-0"/>
    <x v="35"/>
    <m/>
    <s v="DUCHA LAVA OJOS"/>
    <s v="03.10.2016"/>
    <n v="412115.81"/>
    <n v="89291.760000000009"/>
    <s v="ZLIN"/>
    <n v="10"/>
    <n v="0"/>
    <n v="0"/>
    <n v="0"/>
    <s v="ZLIN"/>
    <n v="10"/>
    <n v="0"/>
    <n v="0"/>
    <n v="0"/>
    <m/>
    <m/>
    <m/>
  </r>
  <r>
    <s v="120612005074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75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76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77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78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79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0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1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2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3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4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5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6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7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088-0"/>
    <x v="35"/>
    <m/>
    <s v="MEDIDOR DE GASES"/>
    <s v="07.06.2017"/>
    <n v="1213393.55"/>
    <n v="182009.03000000003"/>
    <s v="ZLIN"/>
    <n v="10"/>
    <n v="0"/>
    <n v="0"/>
    <n v="0"/>
    <s v="ZLIN"/>
    <n v="10"/>
    <n v="0"/>
    <n v="0"/>
    <n v="0"/>
    <m/>
    <m/>
    <m/>
  </r>
  <r>
    <s v="120612005102-0"/>
    <x v="35"/>
    <m/>
    <s v="TRAJE DE BOMBERO 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3-0"/>
    <x v="35"/>
    <m/>
    <s v="TRAJE DE BOMBERO 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4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5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6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7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8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09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0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1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2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3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4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5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6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7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8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19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0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1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2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3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4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5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6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7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8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29-0"/>
    <x v="35"/>
    <m/>
    <s v="TRAJE DE BOMBERO(capa y pantalon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30-0"/>
    <x v="35"/>
    <m/>
    <s v="TRAJE DE BOMBERO( CAPA Y PANTALÓN )"/>
    <s v="03.07.2017"/>
    <n v="1717046.3"/>
    <n v="243248.22999999998"/>
    <s v="ZLIN"/>
    <n v="10"/>
    <n v="0"/>
    <n v="0"/>
    <n v="0"/>
    <s v="ZLIN"/>
    <n v="10"/>
    <n v="0"/>
    <n v="0"/>
    <n v="0"/>
    <m/>
    <m/>
    <m/>
  </r>
  <r>
    <s v="120612005131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2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3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4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5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6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7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8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39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0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1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2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3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4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5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6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7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8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49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50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51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52-0"/>
    <x v="35"/>
    <m/>
    <s v="EXTINTOR TIPO CARRETILLA DE POLVO DIOXIDO DE CAR"/>
    <s v="08.05.2017"/>
    <n v="1365012.88"/>
    <n v="216127.0399999998"/>
    <s v="ZLIN"/>
    <n v="10"/>
    <n v="0"/>
    <n v="0"/>
    <n v="0"/>
    <s v="ZLIN"/>
    <n v="10"/>
    <n v="0"/>
    <n v="0"/>
    <n v="0"/>
    <m/>
    <m/>
    <m/>
  </r>
  <r>
    <s v="120612005153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54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55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56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57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58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59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0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1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2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3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4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5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6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7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8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69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70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71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72-0"/>
    <x v="35"/>
    <m/>
    <s v="EXTINTOR"/>
    <s v="23.05.2017"/>
    <n v="1365208.14"/>
    <n v="216157.94999999995"/>
    <s v="ZLIN"/>
    <n v="10"/>
    <n v="0"/>
    <n v="0"/>
    <n v="0"/>
    <s v="ZLIN"/>
    <n v="10"/>
    <n v="0"/>
    <n v="0"/>
    <n v="0"/>
    <m/>
    <m/>
    <m/>
  </r>
  <r>
    <s v="12061200517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7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7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7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7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8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9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9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9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9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9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19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4-0"/>
    <x v="35"/>
    <m/>
    <s v="BARRERA VIAL"/>
    <s v="31.01.2017"/>
    <n v="906852.72"/>
    <n v="579378.12999999989"/>
    <s v="ZLIN"/>
    <n v="3"/>
    <n v="0"/>
    <n v="0"/>
    <n v="0"/>
    <s v="ZLIN"/>
    <n v="10"/>
    <n v="0"/>
    <n v="0"/>
    <n v="0"/>
    <m/>
    <m/>
    <m/>
  </r>
  <r>
    <s v="12061200520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0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1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2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3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4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5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4-0"/>
    <x v="35"/>
    <m/>
    <s v="BARRERA VIAL"/>
    <s v="01.06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5-0"/>
    <x v="35"/>
    <m/>
    <s v="GRABADOR (WORKSTATION)"/>
    <s v="30.11.2016"/>
    <n v="7078320"/>
    <n v="2496254.75"/>
    <s v="ZLIN"/>
    <n v="6"/>
    <n v="0"/>
    <n v="0"/>
    <n v="0"/>
    <s v="ZLIN"/>
    <n v="1"/>
    <n v="0"/>
    <n v="0"/>
    <n v="0"/>
    <m/>
    <m/>
    <m/>
  </r>
  <r>
    <s v="120612005265-1"/>
    <x v="35"/>
    <m/>
    <s v="CAMARA"/>
    <s v="30.11.2016"/>
    <n v="5898600"/>
    <n v="2080212.29"/>
    <s v="ZLIN"/>
    <n v="6"/>
    <n v="0"/>
    <n v="0"/>
    <n v="0"/>
    <s v="ZLIN"/>
    <n v="1"/>
    <n v="0"/>
    <n v="0"/>
    <n v="0"/>
    <m/>
    <m/>
    <m/>
  </r>
  <r>
    <s v="120612005265-2"/>
    <x v="35"/>
    <m/>
    <s v="CAMARA"/>
    <s v="30.11.2016"/>
    <n v="2949300"/>
    <n v="1040106.1499999999"/>
    <s v="ZLIN"/>
    <n v="6"/>
    <n v="0"/>
    <n v="0"/>
    <n v="0"/>
    <s v="ZLIN"/>
    <n v="1"/>
    <n v="0"/>
    <n v="0"/>
    <n v="0"/>
    <m/>
    <m/>
    <m/>
  </r>
  <r>
    <s v="120612005265-3"/>
    <x v="35"/>
    <m/>
    <s v="MONITOR"/>
    <s v="30.11.2016"/>
    <n v="2949300"/>
    <n v="1040106.1499999999"/>
    <s v="ZLIN"/>
    <n v="6"/>
    <n v="0"/>
    <n v="0"/>
    <n v="0"/>
    <s v="ZLIN"/>
    <n v="1"/>
    <n v="0"/>
    <n v="0"/>
    <n v="0"/>
    <m/>
    <m/>
    <m/>
  </r>
  <r>
    <s v="120612005265-4"/>
    <x v="35"/>
    <m/>
    <s v="MONITOR"/>
    <s v="30.11.2016"/>
    <n v="5898600"/>
    <n v="2080212.29"/>
    <s v="ZLIN"/>
    <n v="6"/>
    <n v="0"/>
    <n v="0"/>
    <n v="0"/>
    <s v="ZLIN"/>
    <n v="1"/>
    <n v="0"/>
    <n v="0"/>
    <n v="0"/>
    <m/>
    <m/>
    <m/>
  </r>
  <r>
    <s v="120612005265-5"/>
    <x v="35"/>
    <m/>
    <s v="MONITOR"/>
    <s v="30.11.2016"/>
    <n v="4718880"/>
    <n v="1664169.83"/>
    <s v="ZLIN"/>
    <n v="6"/>
    <n v="0"/>
    <n v="0"/>
    <n v="0"/>
    <s v="ZLIN"/>
    <n v="1"/>
    <n v="0"/>
    <n v="0"/>
    <n v="0"/>
    <m/>
    <m/>
    <m/>
  </r>
  <r>
    <s v="120612005266-0"/>
    <x v="35"/>
    <m/>
    <s v="CONTROL DE ACCESO"/>
    <s v="22.12.2016"/>
    <n v="331835.71000000002"/>
    <n v="66367.140000000014"/>
    <s v="ZLIN"/>
    <n v="10"/>
    <n v="0"/>
    <n v="0"/>
    <n v="0"/>
    <s v="ZLIN"/>
    <n v="10"/>
    <n v="0"/>
    <n v="0"/>
    <n v="0"/>
    <m/>
    <m/>
    <m/>
  </r>
  <r>
    <s v="120612005266-1"/>
    <x v="35"/>
    <m/>
    <s v="FUENTE DE PODER"/>
    <s v="22.12.2016"/>
    <n v="158319.41"/>
    <n v="31663.880000000005"/>
    <s v="ZLIN"/>
    <n v="10"/>
    <n v="0"/>
    <n v="0"/>
    <n v="0"/>
    <s v="ZLIN"/>
    <n v="10"/>
    <n v="0"/>
    <n v="0"/>
    <n v="0"/>
    <m/>
    <m/>
    <m/>
  </r>
  <r>
    <s v="120612005266-2"/>
    <x v="35"/>
    <m/>
    <s v="ESTACION DE SALIDA DE EMERGENCIA"/>
    <s v="22.12.2016"/>
    <n v="186546.64"/>
    <n v="37309.320000000007"/>
    <s v="ZLIN"/>
    <n v="10"/>
    <n v="0"/>
    <n v="0"/>
    <n v="0"/>
    <s v="ZLIN"/>
    <n v="10"/>
    <n v="0"/>
    <n v="0"/>
    <n v="0"/>
    <m/>
    <m/>
    <m/>
  </r>
  <r>
    <s v="120612005266-3"/>
    <x v="35"/>
    <m/>
    <s v="CONTROL DE ACCESO"/>
    <s v="22.12.2016"/>
    <n v="331835.71000000002"/>
    <n v="66367.140000000014"/>
    <s v="ZLIN"/>
    <n v="10"/>
    <n v="0"/>
    <n v="0"/>
    <n v="0"/>
    <s v="ZLIN"/>
    <n v="10"/>
    <n v="0"/>
    <n v="0"/>
    <n v="0"/>
    <m/>
    <m/>
    <m/>
  </r>
  <r>
    <s v="12061200526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6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7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8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29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0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1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2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0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1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2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3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4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5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6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7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8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39-0"/>
    <x v="35"/>
    <m/>
    <s v="BARRERA VIAL"/>
    <s v="31.01.2017"/>
    <n v="151142.12"/>
    <n v="96563.01999999999"/>
    <s v="ZLIN"/>
    <n v="3"/>
    <n v="0"/>
    <n v="0"/>
    <n v="0"/>
    <s v="ZLIN"/>
    <n v="10"/>
    <n v="0"/>
    <n v="0"/>
    <n v="0"/>
    <m/>
    <m/>
    <m/>
  </r>
  <r>
    <s v="120612005340-0"/>
    <x v="35"/>
    <m/>
    <s v="BARRERA VIAL"/>
    <s v="31.01.2017"/>
    <n v="150829.79999999999"/>
    <n v="96363.479999999981"/>
    <s v="ZLIN"/>
    <n v="3"/>
    <n v="0"/>
    <n v="0"/>
    <n v="0"/>
    <s v="ZLIN"/>
    <n v="10"/>
    <n v="0"/>
    <n v="0"/>
    <n v="0"/>
    <m/>
    <m/>
    <m/>
  </r>
  <r>
    <s v="120612005341-0"/>
    <x v="35"/>
    <m/>
    <s v="PROBADOR DE GUANTES DIELECTRICOS"/>
    <s v="21.12.2016"/>
    <n v="259900"/>
    <n v="51980"/>
    <s v="ZLIN"/>
    <n v="10"/>
    <n v="0"/>
    <n v="0"/>
    <n v="0"/>
    <s v="ZLIN"/>
    <n v="10"/>
    <n v="0"/>
    <n v="0"/>
    <n v="0"/>
    <m/>
    <m/>
    <m/>
  </r>
  <r>
    <s v="120612005342-0"/>
    <x v="35"/>
    <m/>
    <s v="TRAJE TIPO ABJERO CUERPO COMPLETO"/>
    <s v="21.12.2016"/>
    <n v="278420.06"/>
    <n v="55684.01999999999"/>
    <s v="ZLIN"/>
    <n v="10"/>
    <n v="0"/>
    <n v="0"/>
    <n v="0"/>
    <s v="ZLIN"/>
    <n v="10"/>
    <n v="0"/>
    <n v="0"/>
    <n v="0"/>
    <m/>
    <m/>
    <m/>
  </r>
  <r>
    <s v="120612005343-0"/>
    <x v="35"/>
    <m/>
    <s v="TRAJE TIPO ABJERO CUERPO COMPLETO"/>
    <s v="21.12.2016"/>
    <n v="278420.06"/>
    <n v="55684.01999999999"/>
    <s v="ZLIN"/>
    <n v="10"/>
    <n v="0"/>
    <n v="0"/>
    <n v="0"/>
    <s v="ZLIN"/>
    <n v="10"/>
    <n v="0"/>
    <n v="0"/>
    <n v="0"/>
    <m/>
    <m/>
    <m/>
  </r>
  <r>
    <s v="120612005344-0"/>
    <x v="35"/>
    <m/>
    <s v="TRAJE TIPO ABJERO CUERPO COMPLETO"/>
    <s v="21.12.2016"/>
    <n v="278419.87"/>
    <n v="55683.979999999981"/>
    <s v="ZLIN"/>
    <n v="10"/>
    <n v="0"/>
    <n v="0"/>
    <n v="0"/>
    <s v="ZLIN"/>
    <n v="10"/>
    <n v="0"/>
    <n v="0"/>
    <n v="0"/>
    <m/>
    <m/>
    <m/>
  </r>
  <r>
    <s v="120612005345-0"/>
    <x v="35"/>
    <m/>
    <s v="ALARMA"/>
    <s v="01.06.2017"/>
    <n v="37290224.57"/>
    <n v="4649891.2100000009"/>
    <s v="ZLIN"/>
    <n v="20"/>
    <n v="0"/>
    <n v="0"/>
    <n v="0"/>
    <s v="ZLIN"/>
    <n v="1"/>
    <n v="0"/>
    <n v="0"/>
    <n v="0"/>
    <m/>
    <m/>
    <m/>
  </r>
  <r>
    <s v="120612005345-1"/>
    <x v="35"/>
    <m/>
    <s v="FUENTE E ALIMENTACION"/>
    <s v="01.06.2017"/>
    <n v="1009962.57"/>
    <n v="120670.38"/>
    <s v="ZLIN"/>
    <n v="20"/>
    <n v="0"/>
    <n v="0"/>
    <n v="0"/>
    <s v="ZLIN"/>
    <n v="1"/>
    <n v="0"/>
    <n v="0"/>
    <n v="0"/>
    <m/>
    <m/>
    <m/>
  </r>
  <r>
    <s v="120612005345-2"/>
    <x v="35"/>
    <m/>
    <s v="CPU"/>
    <s v="01.06.2017"/>
    <n v="3029887.72"/>
    <n v="1167173.7300000002"/>
    <s v="ZLIN"/>
    <n v="5"/>
    <n v="0"/>
    <n v="0"/>
    <n v="0"/>
    <s v="ZLIN"/>
    <n v="1"/>
    <n v="0"/>
    <n v="0"/>
    <n v="0"/>
    <m/>
    <m/>
    <m/>
  </r>
  <r>
    <s v="120612005345-3"/>
    <x v="35"/>
    <m/>
    <s v="PANTALLA"/>
    <s v="01.06.2017"/>
    <n v="1009962.57"/>
    <n v="389057.90999999992"/>
    <s v="ZLIN"/>
    <n v="5"/>
    <n v="0"/>
    <n v="0"/>
    <n v="0"/>
    <s v="ZLIN"/>
    <n v="1"/>
    <n v="0"/>
    <n v="0"/>
    <n v="0"/>
    <m/>
    <m/>
    <m/>
  </r>
  <r>
    <s v="120612005345-4"/>
    <x v="35"/>
    <m/>
    <s v="PANTALLA (ALARMA)"/>
    <s v="01.06.2017"/>
    <n v="1009962.76"/>
    <n v="389057.98"/>
    <s v="ZLIN"/>
    <n v="5"/>
    <n v="0"/>
    <n v="0"/>
    <n v="0"/>
    <s v="ZLIN"/>
    <n v="1"/>
    <n v="0"/>
    <n v="0"/>
    <n v="0"/>
    <m/>
    <m/>
    <m/>
  </r>
  <r>
    <s v="120612005346-0"/>
    <x v="35"/>
    <m/>
    <s v="ALARMA"/>
    <s v="01.06.2017"/>
    <n v="37290224.57"/>
    <n v="4649891.2100000009"/>
    <s v="ZLIN"/>
    <n v="20"/>
    <n v="0"/>
    <n v="0"/>
    <n v="0"/>
    <s v="ZLIN"/>
    <n v="1"/>
    <n v="0"/>
    <n v="0"/>
    <n v="0"/>
    <m/>
    <m/>
    <m/>
  </r>
  <r>
    <s v="120612005346-1"/>
    <x v="35"/>
    <m/>
    <s v="FUENTE DE ALIMENTACION"/>
    <s v="01.06.2017"/>
    <n v="1009962.57"/>
    <n v="120670.38"/>
    <s v="ZLIN"/>
    <n v="20"/>
    <n v="0"/>
    <n v="0"/>
    <n v="0"/>
    <s v="ZLIN"/>
    <n v="1"/>
    <n v="0"/>
    <n v="0"/>
    <n v="0"/>
    <m/>
    <m/>
    <m/>
  </r>
  <r>
    <s v="120612005346-2"/>
    <x v="35"/>
    <m/>
    <s v="CPU"/>
    <s v="01.06.2017"/>
    <n v="3029887.72"/>
    <n v="1965218.8400000003"/>
    <s v="ZLIN"/>
    <n v="3"/>
    <n v="0"/>
    <n v="0"/>
    <n v="0"/>
    <s v="ZLIN"/>
    <n v="1"/>
    <n v="0"/>
    <n v="0"/>
    <n v="0"/>
    <m/>
    <m/>
    <m/>
  </r>
  <r>
    <s v="120612005346-3"/>
    <x v="35"/>
    <m/>
    <s v="PANTALLA"/>
    <s v="01.06.2017"/>
    <n v="1009962.57"/>
    <n v="382632.42999999993"/>
    <s v="ZLIN"/>
    <n v="5"/>
    <n v="0"/>
    <n v="0"/>
    <n v="0"/>
    <s v="ZLIN"/>
    <n v="1"/>
    <n v="0"/>
    <n v="0"/>
    <n v="0"/>
    <m/>
    <m/>
    <m/>
  </r>
  <r>
    <s v="120612005346-4"/>
    <x v="35"/>
    <m/>
    <s v="PANTALLA (ALARMA)"/>
    <s v="01.06.2017"/>
    <n v="1009962.76"/>
    <n v="382632.49"/>
    <s v="ZLIN"/>
    <n v="5"/>
    <n v="0"/>
    <n v="0"/>
    <n v="0"/>
    <s v="ZLIN"/>
    <n v="1"/>
    <n v="0"/>
    <n v="0"/>
    <n v="0"/>
    <m/>
    <m/>
    <m/>
  </r>
  <r>
    <s v="120612005347-0"/>
    <x v="35"/>
    <m/>
    <s v="LUXOMETRO"/>
    <s v="21.07.2017"/>
    <n v="200000"/>
    <n v="28333.329999999987"/>
    <s v="ZLIN"/>
    <n v="10"/>
    <n v="0"/>
    <n v="0"/>
    <n v="0"/>
    <s v="ZLIN"/>
    <n v="10"/>
    <n v="0"/>
    <n v="0"/>
    <n v="0"/>
    <m/>
    <m/>
    <m/>
  </r>
  <r>
    <s v="120612005348-0"/>
    <x v="35"/>
    <m/>
    <s v="LUXOMETRO"/>
    <s v="21.07.2017"/>
    <n v="200000"/>
    <n v="28333.329999999987"/>
    <s v="ZLIN"/>
    <n v="10"/>
    <n v="0"/>
    <n v="0"/>
    <n v="0"/>
    <s v="ZLIN"/>
    <n v="10"/>
    <n v="0"/>
    <n v="0"/>
    <n v="0"/>
    <m/>
    <m/>
    <m/>
  </r>
  <r>
    <s v="120612005349-0"/>
    <x v="35"/>
    <m/>
    <s v="LUXOMETRO"/>
    <s v="21.07.2017"/>
    <n v="200000"/>
    <n v="28333.329999999987"/>
    <s v="ZLIN"/>
    <n v="10"/>
    <n v="0"/>
    <n v="0"/>
    <n v="0"/>
    <s v="ZLIN"/>
    <n v="10"/>
    <n v="0"/>
    <n v="0"/>
    <n v="0"/>
    <m/>
    <m/>
    <m/>
  </r>
  <r>
    <s v="120612005350-0"/>
    <x v="35"/>
    <m/>
    <s v="Sonómetro con calibrador"/>
    <s v="21.07.2017"/>
    <n v="1881900"/>
    <n v="266602.5"/>
    <s v="ZLIN"/>
    <n v="10"/>
    <n v="0"/>
    <n v="0"/>
    <n v="0"/>
    <s v="ZLIN"/>
    <n v="10"/>
    <n v="0"/>
    <n v="0"/>
    <n v="0"/>
    <m/>
    <m/>
    <m/>
  </r>
  <r>
    <s v="120612005351-0"/>
    <x v="35"/>
    <m/>
    <s v="Sonómetro con calibrador"/>
    <s v="21.07.2017"/>
    <n v="1881900"/>
    <n v="266602.5"/>
    <s v="ZLIN"/>
    <n v="10"/>
    <n v="0"/>
    <n v="0"/>
    <n v="0"/>
    <s v="ZLIN"/>
    <n v="10"/>
    <n v="0"/>
    <n v="0"/>
    <n v="0"/>
    <m/>
    <m/>
    <m/>
  </r>
  <r>
    <s v="120612005352-0"/>
    <x v="35"/>
    <m/>
    <s v="Sonómetro con calibrador"/>
    <s v="21.07.2017"/>
    <n v="1886200"/>
    <n v="267211.66999999993"/>
    <s v="ZLIN"/>
    <n v="10"/>
    <n v="0"/>
    <n v="0"/>
    <n v="0"/>
    <s v="ZLIN"/>
    <n v="10"/>
    <n v="0"/>
    <n v="0"/>
    <n v="0"/>
    <m/>
    <m/>
    <m/>
  </r>
  <r>
    <s v="120612005353-0"/>
    <x v="35"/>
    <m/>
    <s v="Kit audio dosímetros con calibrador"/>
    <s v="21.07.2017"/>
    <n v="5000000"/>
    <n v="708333.33000000007"/>
    <s v="ZLIN"/>
    <n v="10"/>
    <n v="0"/>
    <n v="0"/>
    <n v="0"/>
    <s v="ZLIN"/>
    <n v="10"/>
    <n v="0"/>
    <n v="0"/>
    <n v="0"/>
    <m/>
    <m/>
    <m/>
  </r>
  <r>
    <s v="120612005354-0"/>
    <x v="35"/>
    <m/>
    <s v="Medidor Estrés térmico"/>
    <s v="21.07.2017"/>
    <n v="315000.01"/>
    <n v="44625"/>
    <s v="ZLIN"/>
    <n v="10"/>
    <n v="0"/>
    <n v="0"/>
    <n v="0"/>
    <s v="ZLIN"/>
    <n v="10"/>
    <n v="0"/>
    <n v="0"/>
    <n v="0"/>
    <m/>
    <m/>
    <m/>
  </r>
  <r>
    <s v="120612005355-0"/>
    <x v="35"/>
    <m/>
    <s v="Medidor Estrés térmico"/>
    <s v="21.07.2017"/>
    <n v="315000.01"/>
    <n v="44625"/>
    <s v="ZLIN"/>
    <n v="10"/>
    <n v="0"/>
    <n v="0"/>
    <n v="0"/>
    <s v="ZLIN"/>
    <n v="10"/>
    <n v="0"/>
    <n v="0"/>
    <n v="0"/>
    <m/>
    <m/>
    <m/>
  </r>
  <r>
    <s v="120612005356-0"/>
    <x v="35"/>
    <m/>
    <s v="Medidor Estrés térmico"/>
    <s v="21.07.2017"/>
    <n v="315000.01"/>
    <n v="44625"/>
    <s v="ZLIN"/>
    <n v="10"/>
    <n v="0"/>
    <n v="0"/>
    <n v="0"/>
    <s v="ZLIN"/>
    <n v="10"/>
    <n v="0"/>
    <n v="0"/>
    <n v="0"/>
    <m/>
    <m/>
    <m/>
  </r>
  <r>
    <s v="120612005357-0"/>
    <x v="35"/>
    <m/>
    <s v="ANEMOMETRO"/>
    <s v="21.07.2017"/>
    <n v="260000.01"/>
    <n v="36833.330000000016"/>
    <s v="ZLIN"/>
    <n v="10"/>
    <n v="0"/>
    <n v="0"/>
    <n v="0"/>
    <s v="ZLIN"/>
    <n v="10"/>
    <n v="0"/>
    <n v="0"/>
    <n v="0"/>
    <m/>
    <m/>
    <m/>
  </r>
  <r>
    <s v="120612005358-0"/>
    <x v="35"/>
    <m/>
    <s v="ANEMOMETRO"/>
    <s v="21.07.2017"/>
    <n v="260000.01"/>
    <n v="36833.330000000016"/>
    <s v="ZLIN"/>
    <n v="10"/>
    <n v="0"/>
    <n v="0"/>
    <n v="0"/>
    <s v="ZLIN"/>
    <n v="10"/>
    <n v="0"/>
    <n v="0"/>
    <n v="0"/>
    <m/>
    <m/>
    <m/>
  </r>
  <r>
    <s v="120612005359-0"/>
    <x v="35"/>
    <m/>
    <s v="ANEMOMETRO"/>
    <s v="21.07.2017"/>
    <n v="260000.01"/>
    <n v="36833.330000000016"/>
    <s v="ZLIN"/>
    <n v="10"/>
    <n v="0"/>
    <n v="0"/>
    <n v="0"/>
    <s v="ZLIN"/>
    <n v="10"/>
    <n v="0"/>
    <n v="0"/>
    <n v="0"/>
    <m/>
    <m/>
    <m/>
  </r>
  <r>
    <s v="120612005360-0"/>
    <x v="35"/>
    <m/>
    <s v="MONITOR DE GASES POR ZONA"/>
    <s v="10.08.2017"/>
    <n v="2932200.84"/>
    <n v="390960.10999999987"/>
    <s v="ZLIN"/>
    <n v="10"/>
    <n v="0"/>
    <n v="0"/>
    <n v="0"/>
    <s v="ZLIN"/>
    <n v="10"/>
    <n v="0"/>
    <n v="0"/>
    <n v="0"/>
    <m/>
    <m/>
    <m/>
  </r>
  <r>
    <s v="120612005361-0"/>
    <x v="35"/>
    <m/>
    <s v="MONITOR DE GASESS"/>
    <s v="10.08.2017"/>
    <n v="2932200.84"/>
    <n v="390960.10999999987"/>
    <s v="ZLIN"/>
    <n v="10"/>
    <n v="0"/>
    <n v="0"/>
    <n v="0"/>
    <s v="ZLIN"/>
    <n v="10"/>
    <n v="0"/>
    <n v="0"/>
    <n v="0"/>
    <m/>
    <m/>
    <m/>
  </r>
  <r>
    <s v="120612005362-0"/>
    <x v="35"/>
    <m/>
    <s v="MONITOR DE GASESS"/>
    <s v="10.08.2017"/>
    <n v="2932200.84"/>
    <n v="390960.10999999987"/>
    <s v="ZLIN"/>
    <n v="10"/>
    <n v="0"/>
    <n v="0"/>
    <n v="0"/>
    <s v="ZLIN"/>
    <n v="10"/>
    <n v="0"/>
    <n v="0"/>
    <n v="0"/>
    <m/>
    <m/>
    <m/>
  </r>
  <r>
    <s v="120612005363-0"/>
    <x v="35"/>
    <m/>
    <s v="monitor gases EC"/>
    <s v="10.08.2017"/>
    <n v="3248750"/>
    <n v="433166.66999999993"/>
    <s v="ZLIN"/>
    <n v="10"/>
    <n v="0"/>
    <n v="0"/>
    <n v="0"/>
    <s v="ZLIN"/>
    <n v="10"/>
    <n v="0"/>
    <n v="0"/>
    <n v="0"/>
    <m/>
    <m/>
    <m/>
  </r>
  <r>
    <s v="120612005364-0"/>
    <x v="35"/>
    <m/>
    <s v="monitor gases EC"/>
    <s v="10.08.2017"/>
    <n v="3248750"/>
    <n v="433166.66999999993"/>
    <s v="ZLIN"/>
    <n v="10"/>
    <n v="0"/>
    <n v="0"/>
    <n v="0"/>
    <s v="ZLIN"/>
    <n v="10"/>
    <n v="0"/>
    <n v="0"/>
    <n v="0"/>
    <m/>
    <m/>
    <m/>
  </r>
  <r>
    <s v="120612005365-0"/>
    <x v="35"/>
    <m/>
    <s v="monitor gases EC"/>
    <s v="10.08.2017"/>
    <n v="3248750"/>
    <n v="433166.66999999993"/>
    <s v="ZLIN"/>
    <n v="10"/>
    <n v="0"/>
    <n v="0"/>
    <n v="0"/>
    <s v="ZLIN"/>
    <n v="10"/>
    <n v="0"/>
    <n v="0"/>
    <n v="0"/>
    <m/>
    <m/>
    <m/>
  </r>
  <r>
    <s v="120612005366-0"/>
    <x v="35"/>
    <m/>
    <s v="VENTILADOR"/>
    <s v="21.07.2017"/>
    <n v="1948900.01"/>
    <n v="276094.16999999993"/>
    <s v="ZLIN"/>
    <n v="10"/>
    <n v="0"/>
    <n v="0"/>
    <n v="0"/>
    <s v="ZLIN"/>
    <n v="10"/>
    <n v="0"/>
    <n v="0"/>
    <n v="0"/>
    <m/>
    <m/>
    <m/>
  </r>
  <r>
    <s v="120612005367-0"/>
    <x v="35"/>
    <m/>
    <s v="VENTILADOR"/>
    <s v="21.07.2017"/>
    <n v="1948900"/>
    <n v="276094.16999999993"/>
    <s v="ZLIN"/>
    <n v="10"/>
    <n v="0"/>
    <n v="0"/>
    <n v="0"/>
    <s v="ZLIN"/>
    <n v="10"/>
    <n v="0"/>
    <n v="0"/>
    <n v="0"/>
    <m/>
    <m/>
    <m/>
  </r>
  <r>
    <s v="120612005369-0"/>
    <x v="35"/>
    <m/>
    <s v="termo anemómetro"/>
    <s v="21.07.2017"/>
    <n v="314999.98"/>
    <n v="44625"/>
    <s v="ZLIN"/>
    <n v="10"/>
    <n v="0"/>
    <n v="0"/>
    <n v="0"/>
    <s v="ZLIN"/>
    <n v="10"/>
    <n v="0"/>
    <n v="0"/>
    <n v="0"/>
    <m/>
    <m/>
    <m/>
  </r>
  <r>
    <s v="120612005370-0"/>
    <x v="35"/>
    <m/>
    <s v="Venturi con manga"/>
    <s v="21.07.2017"/>
    <n v="586000"/>
    <n v="83016.669999999984"/>
    <s v="ZLIN"/>
    <n v="10"/>
    <n v="0"/>
    <n v="0"/>
    <n v="0"/>
    <s v="ZLIN"/>
    <n v="10"/>
    <n v="0"/>
    <n v="0"/>
    <n v="0"/>
    <m/>
    <m/>
    <m/>
  </r>
  <r>
    <s v="120612005372-0"/>
    <x v="35"/>
    <m/>
    <s v="CHALECO ANTIBALAS EXTERNA MUJER 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3-0"/>
    <x v="35"/>
    <m/>
    <s v="CHALECO ANTIBALAS EXTERNO MUJER 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4-0"/>
    <x v="35"/>
    <m/>
    <s v="CHALECO ANTIBALAS EXTERNO MUJER 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5-0"/>
    <x v="35"/>
    <m/>
    <s v="CHALECO ANTIBALAS EXTERNO MUJER 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6-0"/>
    <x v="35"/>
    <m/>
    <s v="CHALECO ANTIBALAS EXTERNO MUJER 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7-0"/>
    <x v="35"/>
    <m/>
    <s v="CHALECO ANTIBALAS EXTERNO MUJER 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8-0"/>
    <x v="35"/>
    <m/>
    <s v="CHALECO ANTIBALAS EXTERNO MUJER 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79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0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1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2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3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4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5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6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7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8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89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0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1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2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3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4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5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6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7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8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399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0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1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2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3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4-0"/>
    <x v="35"/>
    <m/>
    <s v="CHALECO ANTIBALAS EXTERNO H-S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5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6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7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8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09-0"/>
    <x v="35"/>
    <m/>
    <s v="CHALECO ANTIBALAS EXTERNO H-M"/>
    <s v="27.10.2017"/>
    <n v="0"/>
    <n v="0"/>
    <s v="ZLIN"/>
    <n v="5"/>
    <n v="0"/>
    <n v="0"/>
    <n v="0"/>
    <s v="ZLIN"/>
    <n v="10"/>
    <n v="0"/>
    <n v="0"/>
    <n v="0"/>
    <m/>
    <m/>
    <m/>
  </r>
  <r>
    <s v="120612005410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1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2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3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4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5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6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7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8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19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0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1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2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3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4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5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6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7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8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29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0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1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2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3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4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5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6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7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8-0"/>
    <x v="35"/>
    <m/>
    <s v="CHALECO ANTIBALAS EXTERNO H-M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39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0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1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2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3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4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5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6-0"/>
    <x v="35"/>
    <m/>
    <s v="CHALECO ANTIBALAS 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7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8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49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0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1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2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3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4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5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6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7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8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59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0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1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2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3-0"/>
    <x v="35"/>
    <m/>
    <s v="CHALECO ANTIBALAS EXTERNO H-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4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5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6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7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8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69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0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1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2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3-0"/>
    <x v="35"/>
    <m/>
    <s v="CHALECO ANTIBALAS EXTERNO H-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4-0"/>
    <x v="35"/>
    <m/>
    <s v="CHALECO ANTIBALAS EXTERNO H-X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5-0"/>
    <x v="35"/>
    <m/>
    <s v="CHALECO ANTIBALAS EXTERNO H-X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6-0"/>
    <x v="35"/>
    <m/>
    <s v="CHALECO ANTIBALAS EXTERNO H-XX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7-0"/>
    <x v="35"/>
    <m/>
    <s v="CHALECO ANTIBALAS EXTERNO H-XXXL"/>
    <s v="27.10.2017"/>
    <n v="649750"/>
    <n v="151608.33000000002"/>
    <s v="ZLIN"/>
    <n v="5"/>
    <n v="0"/>
    <n v="0"/>
    <n v="0"/>
    <s v="ZLIN"/>
    <n v="10"/>
    <n v="0"/>
    <n v="0"/>
    <n v="0"/>
    <m/>
    <m/>
    <m/>
  </r>
  <r>
    <s v="120612005478-0"/>
    <x v="35"/>
    <m/>
    <s v="CHALECO ANTIBALAS EXTERNO H-S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79-0"/>
    <x v="35"/>
    <m/>
    <s v="CHALECO ANTIBALAS EXTERNO H-S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80-0"/>
    <x v="35"/>
    <m/>
    <s v="CHALECO ANTIBALAS EXTERNO H-S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81-0"/>
    <x v="35"/>
    <m/>
    <s v="CHALECO ANTIBALAS EXTERNO H-M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82-0"/>
    <x v="35"/>
    <m/>
    <s v="CHALECO ANTIBALAS EXTERNO H-M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83-0"/>
    <x v="35"/>
    <m/>
    <s v="CHALECO ANTIBALAS EXTERNO H-M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84-0"/>
    <x v="35"/>
    <m/>
    <s v="CHALECO ANTIBALAS EXTERNO H-M"/>
    <s v="27.10.2017"/>
    <n v="711900"/>
    <n v="166110"/>
    <s v="ZLIN"/>
    <n v="5"/>
    <n v="0"/>
    <n v="0"/>
    <n v="0"/>
    <s v="ZLIN"/>
    <n v="10"/>
    <n v="0"/>
    <n v="0"/>
    <n v="0"/>
    <m/>
    <m/>
    <m/>
  </r>
  <r>
    <s v="120612005485-0"/>
    <x v="35"/>
    <m/>
    <s v="DETECTOR DE GASES"/>
    <s v="26.05.2017"/>
    <n v="2000000"/>
    <n v="736702.12000000011"/>
    <s v="ZLIN"/>
    <n v="10"/>
    <n v="0"/>
    <n v="0"/>
    <n v="0"/>
    <s v="ZLIN"/>
    <n v="10"/>
    <n v="0"/>
    <n v="0"/>
    <n v="0"/>
    <m/>
    <m/>
    <m/>
  </r>
  <r>
    <s v="120612005486-0"/>
    <x v="35"/>
    <m/>
    <s v="EXTINTOR"/>
    <s v="18.05.2017"/>
    <n v="150000"/>
    <n v="23750"/>
    <s v="ZLIN"/>
    <n v="10"/>
    <n v="0"/>
    <n v="0"/>
    <n v="0"/>
    <s v="ZLIN"/>
    <n v="10"/>
    <n v="0"/>
    <n v="0"/>
    <n v="0"/>
    <m/>
    <m/>
    <m/>
  </r>
  <r>
    <s v="120612005487-0"/>
    <x v="35"/>
    <m/>
    <s v="CHALECO ANTIBALAS EXTERNO H-M"/>
    <s v="27.10.2017"/>
    <n v="649750"/>
    <n v="75804.160000000033"/>
    <s v="ZLIN"/>
    <n v="10"/>
    <n v="0"/>
    <n v="0"/>
    <n v="0"/>
    <s v="ZLIN"/>
    <n v="10"/>
    <n v="0"/>
    <n v="0"/>
    <n v="0"/>
    <m/>
    <m/>
    <m/>
  </r>
  <r>
    <s v="120612005488-0"/>
    <x v="35"/>
    <m/>
    <s v="CHALECO ANTIBALAS EXTERNO H-M"/>
    <s v="22.01.2018"/>
    <n v="649750"/>
    <n v="76317.63"/>
    <s v="ZLIN"/>
    <n v="10"/>
    <n v="0"/>
    <n v="0"/>
    <n v="0"/>
    <s v="ZLIN"/>
    <n v="10"/>
    <n v="0"/>
    <n v="0"/>
    <n v="0"/>
    <m/>
    <m/>
    <m/>
  </r>
  <r>
    <s v="120612005489-0"/>
    <x v="35"/>
    <m/>
    <s v="CAMARA DE SEGURIDAD TIPO BULLET POE 24V12V 2MP"/>
    <s v="18.12.2017"/>
    <n v="297414.05"/>
    <n v="29741.409999999974"/>
    <s v="ZLIN"/>
    <n v="10"/>
    <n v="0"/>
    <n v="0"/>
    <n v="0"/>
    <s v="ZLIN"/>
    <n v="10"/>
    <n v="0"/>
    <n v="0"/>
    <n v="0"/>
    <m/>
    <m/>
    <m/>
  </r>
  <r>
    <s v="120612005490-0"/>
    <x v="35"/>
    <m/>
    <s v="CAMARA DE SEGURIDAD  PARA INTERIORES POE 2MP"/>
    <s v="18.12.2017"/>
    <n v="662673.77"/>
    <n v="66267.38"/>
    <s v="ZLIN"/>
    <n v="10"/>
    <n v="0"/>
    <n v="0"/>
    <n v="0"/>
    <s v="ZLIN"/>
    <n v="10"/>
    <n v="0"/>
    <n v="0"/>
    <n v="0"/>
    <m/>
    <m/>
    <m/>
  </r>
  <r>
    <s v="120612005491-0"/>
    <x v="35"/>
    <m/>
    <s v="CAMARA DE SEGURIDAD PARA INTERIORES POE 2MP"/>
    <s v="18.12.2017"/>
    <n v="1019518.2"/>
    <n v="101951.81999999995"/>
    <s v="ZLIN"/>
    <n v="10"/>
    <n v="0"/>
    <n v="0"/>
    <n v="0"/>
    <s v="ZLIN"/>
    <n v="10"/>
    <n v="0"/>
    <n v="0"/>
    <n v="0"/>
    <m/>
    <m/>
    <m/>
  </r>
  <r>
    <s v="120612005492-0"/>
    <x v="35"/>
    <m/>
    <s v="CAMARA DE SEGURIDAD BULLET POE 1224V 2MP"/>
    <s v="18.12.2017"/>
    <n v="1019518.2"/>
    <n v="101951.81999999995"/>
    <s v="ZLIN"/>
    <n v="10"/>
    <n v="0"/>
    <n v="0"/>
    <n v="0"/>
    <s v="ZLIN"/>
    <n v="10"/>
    <n v="0"/>
    <n v="0"/>
    <n v="0"/>
    <m/>
    <m/>
    <m/>
  </r>
  <r>
    <s v="120612005493-0"/>
    <x v="35"/>
    <m/>
    <s v="CAMARA DE SEGURIDAD TIPO BOX POE 1224V 2MP"/>
    <s v="18.12.2017"/>
    <n v="1016845.32"/>
    <n v="101684.52999999991"/>
    <s v="ZLIN"/>
    <n v="10"/>
    <n v="0"/>
    <n v="0"/>
    <n v="0"/>
    <s v="ZLIN"/>
    <n v="10"/>
    <n v="0"/>
    <n v="0"/>
    <n v="0"/>
    <m/>
    <m/>
    <m/>
  </r>
  <r>
    <s v="120612005494-0"/>
    <x v="35"/>
    <m/>
    <s v="CAMARA DE SEGURIDAD TIPO BOX POE 1224V 2MP"/>
    <s v="18.12.2017"/>
    <n v="511063.81"/>
    <n v="51106.380000000005"/>
    <s v="ZLIN"/>
    <n v="10"/>
    <n v="0"/>
    <n v="0"/>
    <n v="0"/>
    <s v="ZLIN"/>
    <n v="10"/>
    <n v="0"/>
    <n v="0"/>
    <n v="0"/>
    <m/>
    <m/>
    <m/>
  </r>
  <r>
    <s v="120612005495-0"/>
    <x v="35"/>
    <m/>
    <s v="CAMARA DE SEGURIDAD TIPO BOX POE 1224V 2MP"/>
    <s v="18.12.2017"/>
    <n v="990264.53"/>
    <n v="99026.45000000007"/>
    <s v="ZLIN"/>
    <n v="10"/>
    <n v="0"/>
    <n v="0"/>
    <n v="0"/>
    <s v="ZLIN"/>
    <n v="10"/>
    <n v="0"/>
    <n v="0"/>
    <n v="0"/>
    <m/>
    <m/>
    <m/>
  </r>
  <r>
    <s v="120612005496-0"/>
    <x v="35"/>
    <m/>
    <s v="CAMARA DE SEGURIDAD TIPO BOX POE 1224V 2MP"/>
    <s v="18.12.2017"/>
    <n v="992848.94"/>
    <n v="99284.889999999898"/>
    <s v="ZLIN"/>
    <n v="10"/>
    <n v="0"/>
    <n v="0"/>
    <n v="0"/>
    <s v="ZLIN"/>
    <n v="10"/>
    <n v="0"/>
    <n v="0"/>
    <n v="0"/>
    <m/>
    <m/>
    <m/>
  </r>
  <r>
    <s v="120612005497-0"/>
    <x v="35"/>
    <m/>
    <s v="CAMARA DE SEGURIDAD MINIDOMO 270° 12MP"/>
    <s v="18.12.2017"/>
    <n v="992848.94"/>
    <n v="99284.889999999898"/>
    <s v="ZLIN"/>
    <n v="10"/>
    <n v="0"/>
    <n v="0"/>
    <n v="0"/>
    <s v="ZLIN"/>
    <n v="10"/>
    <n v="0"/>
    <n v="0"/>
    <n v="0"/>
    <m/>
    <m/>
    <m/>
  </r>
  <r>
    <s v="120612005498-0"/>
    <x v="35"/>
    <m/>
    <s v="CAMARA DE SEGURIDAD TIPO BOX POE 1224V 2MP"/>
    <s v="18.12.2017"/>
    <n v="992848.94"/>
    <n v="99284.889999999898"/>
    <s v="ZLIN"/>
    <n v="10"/>
    <n v="0"/>
    <n v="0"/>
    <n v="0"/>
    <s v="ZLIN"/>
    <n v="10"/>
    <n v="0"/>
    <n v="0"/>
    <n v="0"/>
    <m/>
    <m/>
    <m/>
  </r>
  <r>
    <s v="120612005499-0"/>
    <x v="35"/>
    <m/>
    <s v="CAMARA DE SEGURIDAD TIPO BOX POE 1224V 2MP"/>
    <s v="18.12.2017"/>
    <n v="992848.94"/>
    <n v="99284.889999999898"/>
    <s v="ZLIN"/>
    <n v="10"/>
    <n v="0"/>
    <n v="0"/>
    <n v="0"/>
    <s v="ZLIN"/>
    <n v="10"/>
    <n v="0"/>
    <n v="0"/>
    <n v="0"/>
    <m/>
    <m/>
    <m/>
  </r>
  <r>
    <s v="120612005500-0"/>
    <x v="35"/>
    <m/>
    <s v="CAMARA DE SEGURIDAD TIPO BOX POE 1224V 2MP"/>
    <s v="18.12.2017"/>
    <n v="887099.94"/>
    <n v="88709.989999999991"/>
    <s v="ZLIN"/>
    <n v="10"/>
    <n v="0"/>
    <n v="0"/>
    <n v="0"/>
    <s v="ZLIN"/>
    <n v="10"/>
    <n v="0"/>
    <n v="0"/>
    <n v="0"/>
    <m/>
    <m/>
    <m/>
  </r>
  <r>
    <s v="120612005501-0"/>
    <x v="35"/>
    <m/>
    <s v="CAMARA DE SEGURIDAD TIPO BOX POE 1224V 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2-0"/>
    <x v="35"/>
    <m/>
    <s v="CAMARA DE SEGURIDAD BULLET POE 1224V 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3-0"/>
    <x v="35"/>
    <m/>
    <s v="CAMARA DE SEGURIDAD  BULLET POE 1224V 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4-0"/>
    <x v="35"/>
    <m/>
    <s v="CAMARA DE SEGURIDAD  BULLET POE 1224V 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5-0"/>
    <x v="35"/>
    <m/>
    <s v="CAMARA DE SEGURIDAD  BULLET POE 1224V 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6-0"/>
    <x v="35"/>
    <m/>
    <s v="CAMARA DE SEGURIDAD  BULLET POE 1224V 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7-0"/>
    <x v="35"/>
    <m/>
    <s v="CAMARA DE SEGURIDAD MINIDOMO 270° 12MP"/>
    <s v="18.12.2017"/>
    <n v="642032.5"/>
    <n v="64203.25"/>
    <s v="ZLIN"/>
    <n v="10"/>
    <n v="0"/>
    <n v="0"/>
    <n v="0"/>
    <s v="ZLIN"/>
    <n v="10"/>
    <n v="0"/>
    <n v="0"/>
    <n v="0"/>
    <m/>
    <m/>
    <m/>
  </r>
  <r>
    <s v="120612005508-0"/>
    <x v="35"/>
    <m/>
    <s v="CAMARA DE SEGURIDAD MINIDOMO 270° 12MP"/>
    <s v="18.12.2017"/>
    <n v="879341.05"/>
    <n v="87934.110000000102"/>
    <s v="ZLIN"/>
    <n v="10"/>
    <n v="0"/>
    <n v="0"/>
    <n v="0"/>
    <s v="ZLIN"/>
    <n v="10"/>
    <n v="0"/>
    <n v="0"/>
    <n v="0"/>
    <m/>
    <m/>
    <m/>
  </r>
  <r>
    <s v="120612005509-0"/>
    <x v="35"/>
    <m/>
    <s v="CAMARA DE SEGURIDAD PARA INTERIORES POE 2 MP"/>
    <s v="18.12.2017"/>
    <n v="879341.05"/>
    <n v="87934.110000000102"/>
    <s v="ZLIN"/>
    <n v="10"/>
    <n v="0"/>
    <n v="0"/>
    <n v="0"/>
    <s v="ZLIN"/>
    <n v="10"/>
    <n v="0"/>
    <n v="0"/>
    <n v="0"/>
    <m/>
    <m/>
    <m/>
  </r>
  <r>
    <s v="120612005510-0"/>
    <x v="35"/>
    <m/>
    <s v="CAMARA DE SEGURIDAD  PARA INTERIORES POE 2 MP"/>
    <s v="18.12.2017"/>
    <n v="879341.05"/>
    <n v="87934.110000000102"/>
    <s v="ZLIN"/>
    <n v="10"/>
    <n v="0"/>
    <n v="0"/>
    <n v="0"/>
    <s v="ZLIN"/>
    <n v="10"/>
    <n v="0"/>
    <n v="0"/>
    <n v="0"/>
    <m/>
    <m/>
    <m/>
  </r>
  <r>
    <s v="120612005511-0"/>
    <x v="35"/>
    <m/>
    <s v="CAMARA DE SEGURIDAD TIPO DOMO ANTIVANDALICA"/>
    <s v="18.12.2017"/>
    <n v="879341.05"/>
    <n v="87934.110000000102"/>
    <s v="ZLIN"/>
    <n v="10"/>
    <n v="0"/>
    <n v="0"/>
    <n v="0"/>
    <s v="ZLIN"/>
    <n v="10"/>
    <n v="0"/>
    <n v="0"/>
    <n v="0"/>
    <m/>
    <m/>
    <m/>
  </r>
  <r>
    <s v="120612005512-0"/>
    <x v="35"/>
    <m/>
    <s v="CAMARA DE SEGURIDAD TIPO DOMO ANTIVANDALICA"/>
    <s v="18.12.2017"/>
    <n v="879341.05"/>
    <n v="87934.110000000102"/>
    <s v="ZLIN"/>
    <n v="10"/>
    <n v="0"/>
    <n v="0"/>
    <n v="0"/>
    <s v="ZLIN"/>
    <n v="10"/>
    <n v="0"/>
    <n v="0"/>
    <n v="0"/>
    <m/>
    <m/>
    <m/>
  </r>
  <r>
    <s v="120612005513-0"/>
    <x v="35"/>
    <m/>
    <s v="CAMARA DE SEGURIDAD TIPO DOMO ANTIVANDALICA"/>
    <s v="18.12.2017"/>
    <n v="808849.26"/>
    <n v="80884.930000000051"/>
    <s v="ZLIN"/>
    <n v="10"/>
    <n v="0"/>
    <n v="0"/>
    <n v="0"/>
    <s v="ZLIN"/>
    <n v="10"/>
    <n v="0"/>
    <n v="0"/>
    <n v="0"/>
    <m/>
    <m/>
    <m/>
  </r>
  <r>
    <s v="120612005514-0"/>
    <x v="35"/>
    <m/>
    <s v="CAMARA DE SEGURIDAD MINIDOMO 270° 12 MP"/>
    <s v="18.12.2017"/>
    <n v="1007092.59"/>
    <n v="100709.26000000001"/>
    <s v="ZLIN"/>
    <n v="10"/>
    <n v="0"/>
    <n v="0"/>
    <n v="0"/>
    <s v="ZLIN"/>
    <n v="10"/>
    <n v="0"/>
    <n v="0"/>
    <n v="0"/>
    <m/>
    <m/>
    <m/>
  </r>
  <r>
    <s v="120612005515-0"/>
    <x v="35"/>
    <m/>
    <s v="CAMARA DE SEGURIDAD BULLET POE 1224V 2MP"/>
    <s v="18.12.2017"/>
    <n v="1007092.59"/>
    <n v="100709.26000000001"/>
    <s v="ZLIN"/>
    <n v="10"/>
    <n v="0"/>
    <n v="0"/>
    <n v="0"/>
    <s v="ZLIN"/>
    <n v="10"/>
    <n v="0"/>
    <n v="0"/>
    <n v="0"/>
    <m/>
    <m/>
    <m/>
  </r>
  <r>
    <s v="120612005516-0"/>
    <x v="35"/>
    <m/>
    <s v="CAMARA DE SEGURIDAD BULLET POE 1224V 2MP"/>
    <s v="18.12.2017"/>
    <n v="1007098.26"/>
    <n v="100709.82999999996"/>
    <s v="ZLIN"/>
    <n v="10"/>
    <n v="0"/>
    <n v="0"/>
    <n v="0"/>
    <s v="ZLIN"/>
    <n v="10"/>
    <n v="0"/>
    <n v="0"/>
    <n v="0"/>
    <m/>
    <m/>
    <m/>
  </r>
  <r>
    <s v="120612005517-0"/>
    <x v="35"/>
    <m/>
    <s v="CAMARA DE SEGURIDAD BULLET POE 1224V 2MP"/>
    <s v="18.12.2017"/>
    <n v="901343.61"/>
    <n v="90134.359999999986"/>
    <s v="ZLIN"/>
    <n v="10"/>
    <n v="0"/>
    <n v="0"/>
    <n v="0"/>
    <s v="ZLIN"/>
    <n v="10"/>
    <n v="0"/>
    <n v="0"/>
    <n v="0"/>
    <m/>
    <m/>
    <m/>
  </r>
  <r>
    <s v="120612005518-0"/>
    <x v="35"/>
    <m/>
    <s v="CAMARA DE SEGURIDAD BULLET POE 1224V 2MP"/>
    <s v="18.12.2017"/>
    <n v="901343.61"/>
    <n v="90134.359999999986"/>
    <s v="ZLIN"/>
    <n v="10"/>
    <n v="0"/>
    <n v="0"/>
    <n v="0"/>
    <s v="ZLIN"/>
    <n v="10"/>
    <n v="0"/>
    <n v="0"/>
    <n v="0"/>
    <m/>
    <m/>
    <m/>
  </r>
  <r>
    <s v="120612005519-0"/>
    <x v="35"/>
    <m/>
    <s v="CAMARA DE SEGURIDAD BULLET POE 1224V 2MP"/>
    <s v="18.12.2017"/>
    <n v="901343.61"/>
    <n v="90134.359999999986"/>
    <s v="ZLIN"/>
    <n v="10"/>
    <n v="0"/>
    <n v="0"/>
    <n v="0"/>
    <s v="ZLIN"/>
    <n v="10"/>
    <n v="0"/>
    <n v="0"/>
    <n v="0"/>
    <m/>
    <m/>
    <m/>
  </r>
  <r>
    <s v="120612005520-0"/>
    <x v="35"/>
    <m/>
    <s v="CAMARA DE SEGURIDAD BULLET POE 1224V 2MP"/>
    <s v="18.12.2017"/>
    <n v="664556.72"/>
    <n v="66455.669999999925"/>
    <s v="ZLIN"/>
    <n v="10"/>
    <n v="0"/>
    <n v="0"/>
    <n v="0"/>
    <s v="ZLIN"/>
    <n v="10"/>
    <n v="0"/>
    <n v="0"/>
    <n v="0"/>
    <m/>
    <m/>
    <m/>
  </r>
  <r>
    <s v="120612005521-0"/>
    <x v="35"/>
    <m/>
    <s v="CAMARA DE SEGURIDAD BULLET POE 1224V 2MP"/>
    <s v="18.12.2017"/>
    <n v="664556.72"/>
    <n v="66455.669999999925"/>
    <s v="ZLIN"/>
    <n v="10"/>
    <n v="0"/>
    <n v="0"/>
    <n v="0"/>
    <s v="ZLIN"/>
    <n v="10"/>
    <n v="0"/>
    <n v="0"/>
    <n v="0"/>
    <m/>
    <m/>
    <m/>
  </r>
  <r>
    <s v="120612005522-0"/>
    <x v="35"/>
    <m/>
    <s v="CAMARA DE SEGURIDAD ( MINIDOMO POE 1224V 2MP )"/>
    <s v="18.12.2017"/>
    <n v="664556.72"/>
    <n v="66455.669999999925"/>
    <s v="ZLIN"/>
    <n v="10"/>
    <n v="0"/>
    <n v="0"/>
    <n v="0"/>
    <s v="ZLIN"/>
    <n v="10"/>
    <n v="0"/>
    <n v="0"/>
    <n v="0"/>
    <m/>
    <m/>
    <m/>
  </r>
  <r>
    <s v="120612005523-0"/>
    <x v="35"/>
    <m/>
    <s v="CAMARA DE SEGURIDAD"/>
    <s v="18.12.2017"/>
    <n v="664556.72"/>
    <n v="66455.669999999925"/>
    <s v="ZLIN"/>
    <n v="10"/>
    <n v="0"/>
    <n v="0"/>
    <n v="0"/>
    <s v="ZLIN"/>
    <n v="10"/>
    <n v="0"/>
    <n v="0"/>
    <n v="0"/>
    <m/>
    <m/>
    <m/>
  </r>
  <r>
    <s v="120612005524-0"/>
    <x v="35"/>
    <m/>
    <s v="CAMARA DE SEGURIDAD"/>
    <s v="18.12.2017"/>
    <n v="1024440.13"/>
    <n v="102444.01000000001"/>
    <s v="ZLIN"/>
    <n v="10"/>
    <n v="0"/>
    <n v="0"/>
    <n v="0"/>
    <s v="ZLIN"/>
    <n v="10"/>
    <n v="0"/>
    <n v="0"/>
    <n v="0"/>
    <m/>
    <m/>
    <m/>
  </r>
  <r>
    <s v="120612005525-0"/>
    <x v="35"/>
    <m/>
    <s v="CAMARA DE SEGURIDAD PARA INTERIORES POE 2MP"/>
    <s v="18.12.2017"/>
    <n v="1024445.79"/>
    <n v="102444.58000000007"/>
    <s v="ZLIN"/>
    <n v="10"/>
    <n v="0"/>
    <n v="0"/>
    <n v="0"/>
    <s v="ZLIN"/>
    <n v="10"/>
    <n v="0"/>
    <n v="0"/>
    <n v="0"/>
    <m/>
    <m/>
    <m/>
  </r>
  <r>
    <s v="120612005526-0"/>
    <x v="35"/>
    <m/>
    <s v="CAMARA DE SEGURIDAD BULLET POE 1224V 2MP"/>
    <s v="18.12.2017"/>
    <n v="943381.38"/>
    <n v="94338.140000000014"/>
    <s v="ZLIN"/>
    <n v="10"/>
    <n v="0"/>
    <n v="0"/>
    <n v="0"/>
    <s v="ZLIN"/>
    <n v="10"/>
    <n v="0"/>
    <n v="0"/>
    <n v="0"/>
    <m/>
    <m/>
    <m/>
  </r>
  <r>
    <s v="120612005527-0"/>
    <x v="35"/>
    <m/>
    <s v="CAMARA DE SEGURIDAD BULLET POE 1224V 2MP"/>
    <s v="18.12.2017"/>
    <n v="1608108.7"/>
    <n v="160810.86999999988"/>
    <s v="ZLIN"/>
    <n v="10"/>
    <n v="0"/>
    <n v="0"/>
    <n v="0"/>
    <s v="ZLIN"/>
    <n v="10"/>
    <n v="0"/>
    <n v="0"/>
    <n v="0"/>
    <m/>
    <m/>
    <m/>
  </r>
  <r>
    <s v="120612005528-0"/>
    <x v="35"/>
    <m/>
    <s v="CAMARA DE SEGURIDAD BULLET POE 1224V 2MP"/>
    <s v="18.12.2017"/>
    <n v="1608108.7"/>
    <n v="160810.86999999988"/>
    <s v="ZLIN"/>
    <n v="10"/>
    <n v="0"/>
    <n v="0"/>
    <n v="0"/>
    <s v="ZLIN"/>
    <n v="10"/>
    <n v="0"/>
    <n v="0"/>
    <n v="0"/>
    <m/>
    <m/>
    <m/>
  </r>
  <r>
    <s v="120612005529-0"/>
    <x v="35"/>
    <m/>
    <s v="CAMARA DE SEGURIDAD BULLET POE 1224V 2MP"/>
    <s v="18.12.2017"/>
    <n v="1611772.59"/>
    <n v="161177.26"/>
    <s v="ZLIN"/>
    <n v="10"/>
    <n v="0"/>
    <n v="0"/>
    <n v="0"/>
    <s v="ZLIN"/>
    <n v="10"/>
    <n v="0"/>
    <n v="0"/>
    <n v="0"/>
    <m/>
    <m/>
    <m/>
  </r>
  <r>
    <s v="120612005530-0"/>
    <x v="35"/>
    <m/>
    <s v="CAMARA DE SEGURIDAD BULLET POE 1224V 2MP"/>
    <s v="18.12.2017"/>
    <n v="830851.82"/>
    <n v="83085.179999999935"/>
    <s v="ZLIN"/>
    <n v="10"/>
    <n v="0"/>
    <n v="0"/>
    <n v="0"/>
    <s v="ZLIN"/>
    <n v="10"/>
    <n v="0"/>
    <n v="0"/>
    <n v="0"/>
    <m/>
    <m/>
    <m/>
  </r>
  <r>
    <s v="120612005531-0"/>
    <x v="35"/>
    <m/>
    <s v="CAMARA DE SEGURIDAD BULLET POE 1224V 2MP"/>
    <s v="18.12.2017"/>
    <n v="1489801.99"/>
    <n v="148980.19999999995"/>
    <s v="ZLIN"/>
    <n v="10"/>
    <n v="0"/>
    <n v="0"/>
    <n v="0"/>
    <s v="ZLIN"/>
    <n v="10"/>
    <n v="0"/>
    <n v="0"/>
    <n v="0"/>
    <m/>
    <m/>
    <m/>
  </r>
  <r>
    <s v="120612005532-0"/>
    <x v="35"/>
    <m/>
    <s v="CAMARA DE SEGURIDAD MINIDOMO 270°12MP"/>
    <s v="18.12.2017"/>
    <n v="1550310.57"/>
    <n v="155031.06000000006"/>
    <s v="ZLIN"/>
    <n v="10"/>
    <n v="0"/>
    <n v="0"/>
    <n v="0"/>
    <s v="ZLIN"/>
    <n v="10"/>
    <n v="0"/>
    <n v="0"/>
    <n v="0"/>
    <m/>
    <m/>
    <m/>
  </r>
  <r>
    <s v="120612005533-0"/>
    <x v="35"/>
    <m/>
    <s v="CAMARA DE SEGURIDAD BULLET POE 1224V 2MP"/>
    <s v="18.12.2017"/>
    <n v="1474208.74"/>
    <n v="147420.86999999988"/>
    <s v="ZLIN"/>
    <n v="10"/>
    <n v="0"/>
    <n v="0"/>
    <n v="0"/>
    <s v="ZLIN"/>
    <n v="10"/>
    <n v="0"/>
    <n v="0"/>
    <n v="0"/>
    <m/>
    <m/>
    <m/>
  </r>
  <r>
    <s v="120612005534-0"/>
    <x v="35"/>
    <m/>
    <s v="CAMARA DE SEGURIDAD  BULLET POE 1224V 2MP"/>
    <s v="18.12.2017"/>
    <n v="1301766.01"/>
    <n v="130176.60000000009"/>
    <s v="ZLIN"/>
    <n v="10"/>
    <n v="0"/>
    <n v="0"/>
    <n v="0"/>
    <s v="ZLIN"/>
    <n v="10"/>
    <n v="0"/>
    <n v="0"/>
    <n v="0"/>
    <m/>
    <m/>
    <m/>
  </r>
  <r>
    <s v="120612005535-0"/>
    <x v="35"/>
    <m/>
    <s v="CAMARA DE SEGURIDAD   BULLET POE 1224V 2MP"/>
    <s v="18.12.2017"/>
    <n v="1417429.81"/>
    <n v="141742.97999999998"/>
    <s v="ZLIN"/>
    <n v="10"/>
    <n v="0"/>
    <n v="0"/>
    <n v="0"/>
    <s v="ZLIN"/>
    <n v="10"/>
    <n v="0"/>
    <n v="0"/>
    <n v="0"/>
    <m/>
    <m/>
    <m/>
  </r>
  <r>
    <s v="120612005536-0"/>
    <x v="35"/>
    <m/>
    <s v="CAMARA DE SEGURIDAD  BULLET POE 1224V 2MP"/>
    <s v="18.12.2017"/>
    <n v="1448371.12"/>
    <n v="144837.1100000001"/>
    <s v="ZLIN"/>
    <n v="10"/>
    <n v="0"/>
    <n v="0"/>
    <n v="0"/>
    <s v="ZLIN"/>
    <n v="10"/>
    <n v="0"/>
    <n v="0"/>
    <n v="0"/>
    <m/>
    <m/>
    <m/>
  </r>
  <r>
    <s v="120612005537-0"/>
    <x v="35"/>
    <m/>
    <s v="CAMARA DE SEGURIDAD  BULLET POE 1224V 2MP"/>
    <s v="18.12.2017"/>
    <n v="1695311.7"/>
    <n v="169531.16999999993"/>
    <s v="ZLIN"/>
    <n v="10"/>
    <n v="0"/>
    <n v="0"/>
    <n v="0"/>
    <s v="ZLIN"/>
    <n v="10"/>
    <n v="0"/>
    <n v="0"/>
    <n v="0"/>
    <m/>
    <m/>
    <m/>
  </r>
  <r>
    <s v="120612005538-0"/>
    <x v="35"/>
    <m/>
    <s v="CAMARA DE SEGURIDAD  BULLET POE 1224V 2MP"/>
    <s v="18.12.2017"/>
    <n v="1695311.7"/>
    <n v="169531.16999999993"/>
    <s v="ZLIN"/>
    <n v="10"/>
    <n v="0"/>
    <n v="0"/>
    <n v="0"/>
    <s v="ZLIN"/>
    <n v="10"/>
    <n v="0"/>
    <n v="0"/>
    <n v="0"/>
    <m/>
    <m/>
    <m/>
  </r>
  <r>
    <s v="120612005539-0"/>
    <x v="35"/>
    <m/>
    <s v="CAMARA DE SEGURIDAD  BULLET POE 1224V 2MP"/>
    <s v="18.12.2017"/>
    <n v="1695311.7"/>
    <n v="169531.16999999993"/>
    <s v="ZLIN"/>
    <n v="10"/>
    <n v="0"/>
    <n v="0"/>
    <n v="0"/>
    <s v="ZLIN"/>
    <n v="10"/>
    <n v="0"/>
    <n v="0"/>
    <n v="0"/>
    <m/>
    <m/>
    <m/>
  </r>
  <r>
    <s v="120612005540-0"/>
    <x v="35"/>
    <m/>
    <s v="CAMARA DE SEGURIDAD  BULLET POE 1224V 2MP"/>
    <s v="18.12.2017"/>
    <n v="1609043.08"/>
    <n v="160904.31000000006"/>
    <s v="ZLIN"/>
    <n v="10"/>
    <n v="0"/>
    <n v="0"/>
    <n v="0"/>
    <s v="ZLIN"/>
    <n v="10"/>
    <n v="0"/>
    <n v="0"/>
    <n v="0"/>
    <m/>
    <m/>
    <m/>
  </r>
  <r>
    <s v="120612005541-0"/>
    <x v="35"/>
    <m/>
    <s v="CAMARA DE SEGURIDAD MINIDOMO  270° 12MP"/>
    <s v="18.12.2017"/>
    <n v="893029.22"/>
    <n v="89302.919999999925"/>
    <s v="ZLIN"/>
    <n v="10"/>
    <n v="0"/>
    <n v="0"/>
    <n v="0"/>
    <s v="ZLIN"/>
    <n v="10"/>
    <n v="0"/>
    <n v="0"/>
    <n v="0"/>
    <m/>
    <m/>
    <m/>
  </r>
  <r>
    <s v="120612005542-0"/>
    <x v="35"/>
    <m/>
    <s v="CAMARA DE SEGURIDAD MINIDOMO POE 1224V 2MP"/>
    <s v="18.12.2017"/>
    <n v="1503982.84"/>
    <n v="150398.28000000003"/>
    <s v="ZLIN"/>
    <n v="10"/>
    <n v="0"/>
    <n v="0"/>
    <n v="0"/>
    <s v="ZLIN"/>
    <n v="10"/>
    <n v="0"/>
    <n v="0"/>
    <n v="0"/>
    <m/>
    <m/>
    <m/>
  </r>
  <r>
    <s v="120612005543-0"/>
    <x v="35"/>
    <m/>
    <s v="CAMARA DE SEGURIDAD TIPO DOMO DE 180 12 MP"/>
    <s v="18.12.2017"/>
    <n v="195595.11"/>
    <n v="19559.50999999998"/>
    <s v="ZLIN"/>
    <n v="10"/>
    <n v="0"/>
    <n v="0"/>
    <n v="0"/>
    <s v="ZLIN"/>
    <n v="10"/>
    <n v="0"/>
    <n v="0"/>
    <n v="0"/>
    <m/>
    <m/>
    <m/>
  </r>
  <r>
    <s v="120612005544-0"/>
    <x v="35"/>
    <m/>
    <s v="CAMARA DE SEGURIDAD TIPO DOMO DE 180 12MP"/>
    <s v="18.12.2017"/>
    <n v="195731.63"/>
    <n v="19573.160000000003"/>
    <s v="ZLIN"/>
    <n v="10"/>
    <n v="0"/>
    <n v="0"/>
    <n v="0"/>
    <s v="ZLIN"/>
    <n v="10"/>
    <n v="0"/>
    <n v="0"/>
    <n v="0"/>
    <m/>
    <m/>
    <m/>
  </r>
  <r>
    <s v="120612005545-0"/>
    <x v="35"/>
    <m/>
    <s v="CAMARA DE SEGURIDAD TIPO DOMO DE 180 12MP"/>
    <s v="18.12.2017"/>
    <n v="473159.15"/>
    <n v="47315.920000000042"/>
    <s v="ZLIN"/>
    <n v="10"/>
    <n v="0"/>
    <n v="0"/>
    <n v="0"/>
    <s v="ZLIN"/>
    <n v="10"/>
    <n v="0"/>
    <n v="0"/>
    <n v="0"/>
    <m/>
    <m/>
    <m/>
  </r>
  <r>
    <s v="120612005546-0"/>
    <x v="35"/>
    <m/>
    <s v="CAMARA DE SEGURIDAD MINIDOMO 270°12MP"/>
    <s v="18.12.2017"/>
    <n v="473159.15"/>
    <n v="47315.920000000042"/>
    <s v="ZLIN"/>
    <n v="10"/>
    <n v="0"/>
    <n v="0"/>
    <n v="0"/>
    <s v="ZLIN"/>
    <n v="10"/>
    <n v="0"/>
    <n v="0"/>
    <n v="0"/>
    <m/>
    <m/>
    <m/>
  </r>
  <r>
    <s v="120612005547-0"/>
    <x v="35"/>
    <m/>
    <s v="CAMARA DE SEGURIDAD MINIDOMO 270°12MP"/>
    <s v="18.12.2017"/>
    <n v="676563.93"/>
    <n v="67656.390000000014"/>
    <s v="ZLIN"/>
    <n v="10"/>
    <n v="0"/>
    <n v="0"/>
    <n v="0"/>
    <s v="ZLIN"/>
    <n v="10"/>
    <n v="0"/>
    <n v="0"/>
    <n v="0"/>
    <m/>
    <m/>
    <m/>
  </r>
  <r>
    <s v="120612005548-0"/>
    <x v="35"/>
    <m/>
    <s v="CAMARA DE SEGURIDAD MINIDOMO 270°12MP"/>
    <s v="18.12.2017"/>
    <n v="504486.32"/>
    <n v="50448.630000000005"/>
    <s v="ZLIN"/>
    <n v="10"/>
    <n v="0"/>
    <n v="0"/>
    <n v="0"/>
    <s v="ZLIN"/>
    <n v="10"/>
    <n v="0"/>
    <n v="0"/>
    <n v="0"/>
    <m/>
    <m/>
    <m/>
  </r>
  <r>
    <s v="120612005549-0"/>
    <x v="35"/>
    <m/>
    <s v="CAMARA DE SEGURIDAD MINIDOMO 270°12MP"/>
    <s v="18.12.2017"/>
    <n v="504486.32"/>
    <n v="50448.630000000005"/>
    <s v="ZLIN"/>
    <n v="10"/>
    <n v="0"/>
    <n v="0"/>
    <n v="0"/>
    <s v="ZLIN"/>
    <n v="10"/>
    <n v="0"/>
    <n v="0"/>
    <n v="0"/>
    <m/>
    <m/>
    <m/>
  </r>
  <r>
    <s v="120612005550-0"/>
    <x v="35"/>
    <m/>
    <s v="CAMARA DE SEGURIDAD TIPO BULLET POE24V12V 2MP"/>
    <s v="18.12.2017"/>
    <n v="505601.91"/>
    <n v="50560.19"/>
    <s v="ZLIN"/>
    <n v="10"/>
    <n v="0"/>
    <n v="0"/>
    <n v="0"/>
    <s v="ZLIN"/>
    <n v="10"/>
    <n v="0"/>
    <n v="0"/>
    <n v="0"/>
    <m/>
    <m/>
    <m/>
  </r>
  <r>
    <s v="120612005551-0"/>
    <x v="35"/>
    <m/>
    <s v="CAMARA DE SEGURIDAD TIPO BULLET POE24V12V 2MP"/>
    <s v="18.12.2017"/>
    <n v="1131031.55"/>
    <n v="113103.16000000003"/>
    <s v="ZLIN"/>
    <n v="10"/>
    <n v="0"/>
    <n v="0"/>
    <n v="0"/>
    <s v="ZLIN"/>
    <n v="10"/>
    <n v="0"/>
    <n v="0"/>
    <n v="0"/>
    <m/>
    <m/>
    <m/>
  </r>
  <r>
    <s v="120612005552-0"/>
    <x v="35"/>
    <m/>
    <s v="CAMARA DE SEGURIDAD TIPO BULLET POE24V12V 2M"/>
    <s v="18.12.2017"/>
    <n v="569790.87"/>
    <n v="56979.089999999967"/>
    <s v="ZLIN"/>
    <n v="10"/>
    <n v="0"/>
    <n v="0"/>
    <n v="0"/>
    <s v="ZLIN"/>
    <n v="10"/>
    <n v="0"/>
    <n v="0"/>
    <n v="0"/>
    <m/>
    <m/>
    <m/>
  </r>
  <r>
    <s v="120612005553-0"/>
    <x v="35"/>
    <m/>
    <s v="TARJETA PRIMARIA PARA SENSTAR"/>
    <s v="18.12.2017"/>
    <n v="1689968.52"/>
    <n v="168996.85000000009"/>
    <s v="ZLIN"/>
    <n v="10"/>
    <n v="0"/>
    <n v="0"/>
    <n v="0"/>
    <s v="ZLIN"/>
    <n v="10"/>
    <n v="0"/>
    <n v="0"/>
    <n v="0"/>
    <m/>
    <m/>
    <m/>
  </r>
  <r>
    <s v="120612005554-0"/>
    <x v="35"/>
    <m/>
    <s v="TARJETA PRIMARIA PARA SENSTAR"/>
    <s v="18.12.2017"/>
    <n v="1482955.35"/>
    <n v="148295.54000000004"/>
    <s v="ZLIN"/>
    <n v="10"/>
    <n v="0"/>
    <n v="0"/>
    <n v="0"/>
    <s v="ZLIN"/>
    <n v="10"/>
    <n v="0"/>
    <n v="0"/>
    <n v="0"/>
    <m/>
    <m/>
    <m/>
  </r>
  <r>
    <s v="120612005555-0"/>
    <x v="35"/>
    <m/>
    <s v="PANTALLA PARA MONITOREO"/>
    <s v="13.06.2017"/>
    <n v="1914192.4"/>
    <n v="287128.85999999987"/>
    <s v="ZLIN"/>
    <n v="10"/>
    <n v="0"/>
    <n v="0"/>
    <n v="0"/>
    <s v="ZLIN"/>
    <n v="10"/>
    <n v="0"/>
    <n v="0"/>
    <n v="0"/>
    <m/>
    <m/>
    <m/>
  </r>
  <r>
    <s v="120612005557-0"/>
    <x v="35"/>
    <m/>
    <s v="CAMARA DE SEGURIDAD IP PARA EXTERIORES EVO-12NN"/>
    <s v="18.12.2017"/>
    <n v="848474.77"/>
    <n v="84847.479999999981"/>
    <s v="ZLIN"/>
    <n v="10"/>
    <n v="0"/>
    <n v="0"/>
    <n v="0"/>
    <s v="ZLIN"/>
    <n v="10"/>
    <n v="0"/>
    <n v="0"/>
    <n v="0"/>
    <m/>
    <m/>
    <m/>
  </r>
  <r>
    <s v="120612005558-0"/>
    <x v="35"/>
    <m/>
    <s v="CARRETA MOVILES TRAMSPORTE EQUIPO"/>
    <s v="15.12.2017"/>
    <n v="3710000"/>
    <n v="371000"/>
    <s v="ZLIN"/>
    <n v="10"/>
    <n v="0"/>
    <n v="0"/>
    <n v="0"/>
    <s v="ZLIN"/>
    <n v="10"/>
    <n v="0"/>
    <n v="0"/>
    <n v="0"/>
    <m/>
    <m/>
    <m/>
  </r>
  <r>
    <s v="120612005559-0"/>
    <x v="35"/>
    <m/>
    <s v="CARRETA"/>
    <s v="15.12.2017"/>
    <n v="3710000"/>
    <n v="371000"/>
    <s v="ZLIN"/>
    <n v="10"/>
    <n v="0"/>
    <n v="0"/>
    <n v="0"/>
    <s v="ZLIN"/>
    <n v="10"/>
    <n v="0"/>
    <n v="0"/>
    <n v="0"/>
    <m/>
    <m/>
    <m/>
  </r>
  <r>
    <s v="120612005560-0"/>
    <x v="35"/>
    <m/>
    <s v="CARRETA"/>
    <s v="15.12.2017"/>
    <n v="3710000"/>
    <n v="371000"/>
    <s v="ZLIN"/>
    <n v="10"/>
    <n v="0"/>
    <n v="0"/>
    <n v="0"/>
    <s v="ZLIN"/>
    <n v="10"/>
    <n v="0"/>
    <n v="0"/>
    <n v="0"/>
    <m/>
    <m/>
    <m/>
  </r>
  <r>
    <s v="120612005561-0"/>
    <x v="35"/>
    <m/>
    <s v="CARRETA"/>
    <s v="15.12.2017"/>
    <n v="3710000"/>
    <n v="371000"/>
    <s v="ZLIN"/>
    <n v="10"/>
    <n v="0"/>
    <n v="0"/>
    <n v="0"/>
    <s v="ZLIN"/>
    <n v="10"/>
    <n v="0"/>
    <n v="0"/>
    <n v="0"/>
    <m/>
    <m/>
    <m/>
  </r>
  <r>
    <s v="120612005562-0"/>
    <x v="35"/>
    <m/>
    <s v="ESCURRIDOR PARA MANTAS Y BARRERA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3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4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5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6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7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8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69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0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1-0"/>
    <x v="35"/>
    <m/>
    <s v="ESCURRIDOR PARA MANTAS Y BARRERA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2-0"/>
    <x v="35"/>
    <m/>
    <s v="ESCURRIDOR PARA MANTAS Y BARRERA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3-0"/>
    <x v="35"/>
    <m/>
    <s v="ESCURRIDOR PARA MANTAS Y BARRERA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4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5-0"/>
    <x v="35"/>
    <m/>
    <s v="ESCURRIDOR PARA MANTAS Y BARRERA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6-0"/>
    <x v="35"/>
    <m/>
    <s v="ESCURRIDOR PARA MANTAS Y BARRERA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7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8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79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80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81-0"/>
    <x v="35"/>
    <m/>
    <s v="ESCURRIDOR PARA DERRAMES"/>
    <s v="13.11.2017"/>
    <n v="139439.04000000001"/>
    <n v="15105.890000000014"/>
    <s v="ZLIN"/>
    <n v="10"/>
    <n v="0"/>
    <n v="0"/>
    <n v="0"/>
    <s v="ZLIN"/>
    <n v="10"/>
    <n v="0"/>
    <n v="0"/>
    <n v="0"/>
    <m/>
    <m/>
    <m/>
  </r>
  <r>
    <s v="120612005582-0"/>
    <x v="35"/>
    <m/>
    <s v="CAJA MOVIL PARA DERRAMES"/>
    <s v="13.11.2017"/>
    <n v="705663.34"/>
    <n v="76446.859999999986"/>
    <s v="ZLIN"/>
    <n v="10"/>
    <n v="0"/>
    <n v="0"/>
    <n v="0"/>
    <s v="ZLIN"/>
    <n v="10"/>
    <n v="0"/>
    <n v="0"/>
    <n v="0"/>
    <m/>
    <m/>
    <m/>
  </r>
  <r>
    <s v="120612005583-0"/>
    <x v="35"/>
    <m/>
    <s v="CAJA MOVIL PARA DERRAMES"/>
    <s v="13.11.2017"/>
    <n v="705663.34"/>
    <n v="76446.859999999986"/>
    <s v="ZLIN"/>
    <n v="10"/>
    <n v="0"/>
    <n v="0"/>
    <n v="0"/>
    <s v="ZLIN"/>
    <n v="10"/>
    <n v="0"/>
    <n v="0"/>
    <n v="0"/>
    <m/>
    <m/>
    <m/>
  </r>
  <r>
    <s v="120612005584-0"/>
    <x v="35"/>
    <m/>
    <s v="CAJA MOVIL PARA DERRAMES"/>
    <s v="13.11.2017"/>
    <n v="705663.34"/>
    <n v="76446.859999999986"/>
    <s v="ZLIN"/>
    <n v="10"/>
    <n v="0"/>
    <n v="0"/>
    <n v="0"/>
    <s v="ZLIN"/>
    <n v="10"/>
    <n v="0"/>
    <n v="0"/>
    <n v="0"/>
    <m/>
    <m/>
    <m/>
  </r>
  <r>
    <s v="120612005585-0"/>
    <x v="35"/>
    <m/>
    <s v="CAJA MOVIL PARA DERRAMES"/>
    <s v="13.11.2017"/>
    <n v="705669.03"/>
    <n v="76447.479999999981"/>
    <s v="ZLIN"/>
    <n v="10"/>
    <n v="0"/>
    <n v="0"/>
    <n v="0"/>
    <s v="ZLIN"/>
    <n v="10"/>
    <n v="0"/>
    <n v="0"/>
    <n v="0"/>
    <m/>
    <m/>
    <m/>
  </r>
  <r>
    <s v="120612005586-0"/>
    <x v="35"/>
    <m/>
    <s v="UPS PARA EL SOPORTE DE CAMARAS"/>
    <s v="18.12.2017"/>
    <n v="443308.79999999999"/>
    <n v="44330.880000000005"/>
    <s v="ZLIN"/>
    <n v="10"/>
    <n v="0"/>
    <n v="0"/>
    <n v="0"/>
    <s v="ZLIN"/>
    <n v="10"/>
    <n v="0"/>
    <n v="0"/>
    <n v="0"/>
    <m/>
    <m/>
    <m/>
  </r>
  <r>
    <s v="120612005587-0"/>
    <x v="35"/>
    <m/>
    <s v="HIDRANTE"/>
    <s v="08.09.2017"/>
    <n v="1204035.99"/>
    <n v="150504.5"/>
    <s v="ZLIN"/>
    <n v="10"/>
    <n v="0"/>
    <n v="0"/>
    <n v="0"/>
    <s v="ZLIN"/>
    <n v="10"/>
    <n v="0"/>
    <n v="0"/>
    <n v="0"/>
    <m/>
    <m/>
    <m/>
  </r>
  <r>
    <s v="120612005588-0"/>
    <x v="35"/>
    <m/>
    <s v="HIDRANTE"/>
    <s v="08.09.2017"/>
    <n v="1204035.99"/>
    <n v="150504.5"/>
    <s v="ZLIN"/>
    <n v="10"/>
    <n v="0"/>
    <n v="0"/>
    <n v="0"/>
    <s v="ZLIN"/>
    <n v="10"/>
    <n v="0"/>
    <n v="0"/>
    <n v="0"/>
    <m/>
    <m/>
    <m/>
  </r>
  <r>
    <s v="120612005589-0"/>
    <x v="35"/>
    <m/>
    <s v="HIDRANTE"/>
    <s v="08.09.2017"/>
    <n v="1204035.99"/>
    <n v="150504.5"/>
    <s v="ZLIN"/>
    <n v="10"/>
    <n v="0"/>
    <n v="0"/>
    <n v="0"/>
    <s v="ZLIN"/>
    <n v="10"/>
    <n v="0"/>
    <n v="0"/>
    <n v="0"/>
    <m/>
    <m/>
    <m/>
  </r>
  <r>
    <s v="120612005590-0"/>
    <x v="35"/>
    <m/>
    <s v="HIDRANTE"/>
    <s v="08.09.2017"/>
    <n v="1204035.99"/>
    <n v="150504.5"/>
    <s v="ZLIN"/>
    <n v="10"/>
    <n v="0"/>
    <n v="0"/>
    <n v="0"/>
    <s v="ZLIN"/>
    <n v="10"/>
    <n v="0"/>
    <n v="0"/>
    <n v="0"/>
    <m/>
    <m/>
    <m/>
  </r>
  <r>
    <s v="120612005591-0"/>
    <x v="35"/>
    <m/>
    <s v="HIDRANTE"/>
    <s v="08.09.2017"/>
    <n v="1204036.02"/>
    <n v="150504.5"/>
    <s v="ZLIN"/>
    <n v="10"/>
    <n v="0"/>
    <n v="0"/>
    <n v="0"/>
    <s v="ZLIN"/>
    <n v="10"/>
    <n v="0"/>
    <n v="0"/>
    <n v="0"/>
    <m/>
    <m/>
    <m/>
  </r>
  <r>
    <s v="120612005592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3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4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5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6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7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8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599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00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01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02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03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04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05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06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07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08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09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10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11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12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13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14-0"/>
    <x v="35"/>
    <m/>
    <s v="BARRERA CONTENCION DERRAMES 50 CM"/>
    <s v="22.09.2017"/>
    <n v="461331.54"/>
    <n v="138987.89999999997"/>
    <s v="ZLIN"/>
    <n v="10"/>
    <n v="0"/>
    <n v="0"/>
    <n v="0"/>
    <s v="ZLIN"/>
    <n v="10"/>
    <n v="0"/>
    <n v="0"/>
    <n v="0"/>
    <m/>
    <m/>
    <m/>
  </r>
  <r>
    <s v="120612005615-0"/>
    <x v="35"/>
    <m/>
    <s v="BARRERA CONTENCION DERRAMES 50 CM"/>
    <s v="22.09.2017"/>
    <n v="461331.54"/>
    <n v="138987.88999999996"/>
    <s v="ZLIN"/>
    <n v="10"/>
    <n v="0"/>
    <n v="0"/>
    <n v="0"/>
    <s v="ZLIN"/>
    <n v="10"/>
    <n v="0"/>
    <n v="0"/>
    <n v="0"/>
    <m/>
    <m/>
    <m/>
  </r>
  <r>
    <s v="120612005616-0"/>
    <x v="35"/>
    <m/>
    <s v="BARRERA CONTENCION DERRAMES 50 CM"/>
    <s v="22.09.2017"/>
    <n v="461331.74"/>
    <n v="138987.95999999996"/>
    <s v="ZLIN"/>
    <n v="10"/>
    <n v="0"/>
    <n v="0"/>
    <n v="0"/>
    <s v="ZLIN"/>
    <n v="10"/>
    <n v="0"/>
    <n v="0"/>
    <n v="0"/>
    <m/>
    <m/>
    <m/>
  </r>
  <r>
    <s v="120612005617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18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19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20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21-0"/>
    <x v="35"/>
    <m/>
    <s v="BARRERA DE CONTENCION 91 CM (33&quot;)"/>
    <s v="22.09.2017"/>
    <n v="929458.52"/>
    <n v="280023.09999999998"/>
    <s v="ZLIN"/>
    <n v="10"/>
    <n v="0"/>
    <n v="0"/>
    <n v="0"/>
    <s v="ZLIN"/>
    <n v="10"/>
    <n v="0"/>
    <n v="0"/>
    <n v="0"/>
    <m/>
    <m/>
    <m/>
  </r>
  <r>
    <s v="120612005622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23-0"/>
    <x v="35"/>
    <m/>
    <s v="BARRERA DE CONTENCION 91 CM (33&quot;)"/>
    <s v="22.09.2017"/>
    <n v="929458.52"/>
    <n v="280023.09999999998"/>
    <s v="ZLIN"/>
    <n v="10"/>
    <n v="0"/>
    <n v="0"/>
    <n v="0"/>
    <s v="ZLIN"/>
    <n v="10"/>
    <n v="0"/>
    <n v="0"/>
    <n v="0"/>
    <m/>
    <m/>
    <m/>
  </r>
  <r>
    <s v="120612005624-0"/>
    <x v="35"/>
    <m/>
    <s v="BARRERA DE CONTENCION 91 CM (33&quot;)"/>
    <s v="22.09.2017"/>
    <n v="929458.52"/>
    <n v="280023.09999999998"/>
    <s v="ZLIN"/>
    <n v="10"/>
    <n v="0"/>
    <n v="0"/>
    <n v="0"/>
    <s v="ZLIN"/>
    <n v="10"/>
    <n v="0"/>
    <n v="0"/>
    <n v="0"/>
    <m/>
    <m/>
    <m/>
  </r>
  <r>
    <s v="120612005625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26-0"/>
    <x v="35"/>
    <m/>
    <s v="BARRERA DE CONTENCION 91 CM (33&quot;)"/>
    <s v="22.09.2017"/>
    <n v="929458.52"/>
    <n v="280023.09999999998"/>
    <s v="ZLIN"/>
    <n v="10"/>
    <n v="0"/>
    <n v="0"/>
    <n v="0"/>
    <s v="ZLIN"/>
    <n v="10"/>
    <n v="0"/>
    <n v="0"/>
    <n v="0"/>
    <m/>
    <m/>
    <m/>
  </r>
  <r>
    <s v="120612005627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28-0"/>
    <x v="35"/>
    <m/>
    <s v="BARRERA DE CONTENCION 91 CM (33&quot;)"/>
    <s v="22.09.2017"/>
    <n v="929458.52"/>
    <n v="280023.09999999998"/>
    <s v="ZLIN"/>
    <n v="10"/>
    <n v="0"/>
    <n v="0"/>
    <n v="0"/>
    <s v="ZLIN"/>
    <n v="10"/>
    <n v="0"/>
    <n v="0"/>
    <n v="0"/>
    <m/>
    <m/>
    <m/>
  </r>
  <r>
    <s v="120612005629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30-0"/>
    <x v="35"/>
    <m/>
    <s v="BARRERA DE CONTENCION 91 CM (33&quot;)"/>
    <s v="22.09.2017"/>
    <n v="929458.52"/>
    <n v="280023.09999999998"/>
    <s v="ZLIN"/>
    <n v="10"/>
    <n v="0"/>
    <n v="0"/>
    <n v="0"/>
    <s v="ZLIN"/>
    <n v="10"/>
    <n v="0"/>
    <n v="0"/>
    <n v="0"/>
    <m/>
    <m/>
    <m/>
  </r>
  <r>
    <s v="120612005631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32-0"/>
    <x v="35"/>
    <m/>
    <s v="BARRERA DE CONTENCION 91 CM (33&quot;)"/>
    <s v="22.09.2017"/>
    <n v="929458.52"/>
    <n v="280023.11"/>
    <s v="ZLIN"/>
    <n v="10"/>
    <n v="0"/>
    <n v="0"/>
    <n v="0"/>
    <s v="ZLIN"/>
    <n v="10"/>
    <n v="0"/>
    <n v="0"/>
    <n v="0"/>
    <m/>
    <m/>
    <m/>
  </r>
  <r>
    <s v="120612005633-0"/>
    <x v="35"/>
    <m/>
    <s v="BARRERA DE CONTENCION 91 CM (33&quot;)"/>
    <s v="22.09.2017"/>
    <n v="929458.52"/>
    <n v="280023.08999999997"/>
    <s v="ZLIN"/>
    <n v="10"/>
    <n v="0"/>
    <n v="0"/>
    <n v="0"/>
    <s v="ZLIN"/>
    <n v="10"/>
    <n v="0"/>
    <n v="0"/>
    <n v="0"/>
    <m/>
    <m/>
    <m/>
  </r>
  <r>
    <s v="120612005634-0"/>
    <x v="35"/>
    <m/>
    <s v="CAMARA SARIX PRO 2VIGILANCIA"/>
    <s v="28.09.2017"/>
    <n v="351269.68"/>
    <n v="43908.710000000021"/>
    <s v="ZLIN"/>
    <n v="10"/>
    <n v="0"/>
    <n v="0"/>
    <n v="0"/>
    <s v="ZLIN"/>
    <n v="10"/>
    <n v="0"/>
    <n v="0"/>
    <n v="0"/>
    <m/>
    <m/>
    <m/>
  </r>
  <r>
    <s v="120612005635-0"/>
    <x v="35"/>
    <m/>
    <s v="CAMARA SARIX PRO 2 VIGILANCIA"/>
    <s v="28.09.2017"/>
    <n v="351269.68"/>
    <n v="43908.710000000021"/>
    <s v="ZLIN"/>
    <n v="10"/>
    <n v="0"/>
    <n v="0"/>
    <n v="0"/>
    <s v="ZLIN"/>
    <n v="10"/>
    <n v="0"/>
    <n v="0"/>
    <n v="0"/>
    <m/>
    <m/>
    <m/>
  </r>
  <r>
    <s v="120612005636-0"/>
    <x v="35"/>
    <m/>
    <s v="CAMARA VIGILANCIA"/>
    <s v="28.09.2017"/>
    <n v="351269.67"/>
    <n v="43908.709999999963"/>
    <s v="ZLIN"/>
    <n v="10"/>
    <n v="0"/>
    <n v="0"/>
    <n v="0"/>
    <s v="ZLIN"/>
    <n v="10"/>
    <n v="0"/>
    <n v="0"/>
    <n v="0"/>
    <m/>
    <m/>
    <m/>
  </r>
  <r>
    <s v="120612005637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38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39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0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1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2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3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4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5-0"/>
    <x v="35"/>
    <m/>
    <s v="BARRERA DE CONTENCIÓN"/>
    <s v="22.09.2017"/>
    <n v="447132.86"/>
    <n v="134710.19"/>
    <s v="ZLIN"/>
    <n v="10"/>
    <n v="0"/>
    <n v="0"/>
    <n v="0"/>
    <s v="ZLIN"/>
    <n v="10"/>
    <n v="0"/>
    <n v="0"/>
    <n v="0"/>
    <m/>
    <m/>
    <m/>
  </r>
  <r>
    <s v="120612005646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7-0"/>
    <x v="35"/>
    <m/>
    <s v="BARRERA DE CONTENCIÓN"/>
    <s v="22.09.2017"/>
    <n v="447132.86"/>
    <n v="134710.19"/>
    <s v="ZLIN"/>
    <n v="10"/>
    <n v="0"/>
    <n v="0"/>
    <n v="0"/>
    <s v="ZLIN"/>
    <n v="10"/>
    <n v="0"/>
    <n v="0"/>
    <n v="0"/>
    <m/>
    <m/>
    <m/>
  </r>
  <r>
    <s v="120612005648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49-0"/>
    <x v="35"/>
    <m/>
    <s v="BARRERA DE CONTENCIÓN"/>
    <s v="22.09.2017"/>
    <n v="447132.86"/>
    <n v="134710.19"/>
    <s v="ZLIN"/>
    <n v="10"/>
    <n v="0"/>
    <n v="0"/>
    <n v="0"/>
    <s v="ZLIN"/>
    <n v="10"/>
    <n v="0"/>
    <n v="0"/>
    <n v="0"/>
    <m/>
    <m/>
    <m/>
  </r>
  <r>
    <s v="120612005650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1-0"/>
    <x v="35"/>
    <m/>
    <s v="BARRERA DE CONTENCIÓN"/>
    <s v="22.09.2017"/>
    <n v="447132.86"/>
    <n v="134710.19"/>
    <s v="ZLIN"/>
    <n v="10"/>
    <n v="0"/>
    <n v="0"/>
    <n v="0"/>
    <s v="ZLIN"/>
    <n v="10"/>
    <n v="0"/>
    <n v="0"/>
    <n v="0"/>
    <m/>
    <m/>
    <m/>
  </r>
  <r>
    <s v="120612005652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3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4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5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6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7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8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59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0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1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2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3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4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5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6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7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8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69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0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1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2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3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4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5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6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7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8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79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0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1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2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3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4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5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6-0"/>
    <x v="35"/>
    <m/>
    <s v="BARRERA DE CONTENCIÓN"/>
    <s v="22.09.2017"/>
    <n v="447132.86"/>
    <n v="134710.18"/>
    <s v="ZLIN"/>
    <n v="10"/>
    <n v="0"/>
    <n v="0"/>
    <n v="0"/>
    <s v="ZLIN"/>
    <n v="10"/>
    <n v="0"/>
    <n v="0"/>
    <n v="0"/>
    <m/>
    <m/>
    <m/>
  </r>
  <r>
    <s v="120612005687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88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89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0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1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2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3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4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5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6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7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8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699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0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1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2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3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4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5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6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7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8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09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0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1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2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3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4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5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6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7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8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19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20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21-0"/>
    <x v="35"/>
    <m/>
    <s v="BARRERA DE CONTENCIÓN"/>
    <s v="22.09.2017"/>
    <n v="906412.01"/>
    <n v="273079.74"/>
    <s v="ZLIN"/>
    <n v="10"/>
    <n v="0"/>
    <n v="0"/>
    <n v="0"/>
    <s v="ZLIN"/>
    <n v="10"/>
    <n v="0"/>
    <n v="0"/>
    <n v="0"/>
    <m/>
    <m/>
    <m/>
  </r>
  <r>
    <s v="120612005722-0"/>
    <x v="35"/>
    <m/>
    <s v="EQUIPO DE BUCEO"/>
    <s v="19.12.2017"/>
    <n v="1230259.3500000001"/>
    <n v="123025.94000000018"/>
    <s v="ZLIN"/>
    <n v="10"/>
    <n v="0"/>
    <n v="0"/>
    <n v="0"/>
    <s v="ZLIN"/>
    <n v="10"/>
    <n v="0"/>
    <n v="0"/>
    <n v="0"/>
    <m/>
    <m/>
    <m/>
  </r>
  <r>
    <s v="120612005723-0"/>
    <x v="35"/>
    <m/>
    <s v="EQUIPO DE BUCEO"/>
    <s v="19.12.2017"/>
    <n v="1230259.3600000001"/>
    <n v="123025.94000000018"/>
    <s v="ZLIN"/>
    <n v="10"/>
    <n v="0"/>
    <n v="0"/>
    <n v="0"/>
    <s v="ZLIN"/>
    <n v="10"/>
    <n v="0"/>
    <n v="0"/>
    <n v="0"/>
    <m/>
    <m/>
    <m/>
  </r>
  <r>
    <s v="120612005724-0"/>
    <x v="35"/>
    <m/>
    <s v="EQUIPO DE BUCEO"/>
    <s v="19.12.2017"/>
    <n v="1230259.3700000001"/>
    <n v="123025.94000000018"/>
    <s v="ZLIN"/>
    <n v="10"/>
    <n v="0"/>
    <n v="0"/>
    <n v="0"/>
    <s v="ZLIN"/>
    <n v="10"/>
    <n v="0"/>
    <n v="0"/>
    <n v="0"/>
    <m/>
    <m/>
    <m/>
  </r>
  <r>
    <s v="120612005725-0"/>
    <x v="35"/>
    <m/>
    <s v="SENSOR NITRATOS"/>
    <s v="20.11.2017"/>
    <n v="977404.8"/>
    <n v="105885.52000000002"/>
    <s v="ZLIN"/>
    <n v="10"/>
    <n v="0"/>
    <n v="0"/>
    <n v="0"/>
    <s v="ZLIN"/>
    <n v="10"/>
    <n v="0"/>
    <n v="0"/>
    <n v="0"/>
    <m/>
    <m/>
    <m/>
  </r>
  <r>
    <s v="120612005726-0"/>
    <x v="35"/>
    <m/>
    <s v="SENSOR CONDUCTIVIDAD"/>
    <s v="20.11.2017"/>
    <n v="1257317.1000000001"/>
    <n v="136209.35000000009"/>
    <s v="ZLIN"/>
    <n v="10"/>
    <n v="0"/>
    <n v="0"/>
    <n v="0"/>
    <s v="ZLIN"/>
    <n v="10"/>
    <n v="0"/>
    <n v="0"/>
    <n v="0"/>
    <m/>
    <m/>
    <m/>
  </r>
  <r>
    <s v="120612005727-0"/>
    <x v="35"/>
    <m/>
    <s v="EXPLOSIMETRO"/>
    <s v="24.11.2017"/>
    <n v="655400"/>
    <n v="71001.670000000042"/>
    <s v="ZLIN"/>
    <n v="10"/>
    <n v="0"/>
    <n v="0"/>
    <n v="0"/>
    <s v="ZLIN"/>
    <n v="10"/>
    <n v="0"/>
    <n v="0"/>
    <n v="0"/>
    <m/>
    <m/>
    <m/>
  </r>
  <r>
    <s v="120612005728-0"/>
    <x v="35"/>
    <m/>
    <s v="EXPLISIMETRO"/>
    <s v="24.11.2017"/>
    <n v="655400"/>
    <n v="71001.670000000042"/>
    <s v="ZLIN"/>
    <n v="10"/>
    <n v="0"/>
    <n v="0"/>
    <n v="0"/>
    <s v="ZLIN"/>
    <n v="10"/>
    <n v="0"/>
    <n v="0"/>
    <n v="0"/>
    <m/>
    <m/>
    <m/>
  </r>
  <r>
    <s v="120612005729-0"/>
    <x v="35"/>
    <m/>
    <s v="BASTON DE MARCAS"/>
    <s v="21.12.2017"/>
    <n v="258854.75"/>
    <n v="25885.48000000001"/>
    <s v="ZLIN"/>
    <n v="10"/>
    <n v="0"/>
    <n v="0"/>
    <n v="0"/>
    <s v="ZLIN"/>
    <n v="10"/>
    <n v="0"/>
    <n v="0"/>
    <n v="0"/>
    <m/>
    <m/>
    <m/>
  </r>
  <r>
    <s v="120612005730-0"/>
    <x v="35"/>
    <m/>
    <s v="BASTON DE MARCAS"/>
    <s v="21.12.2017"/>
    <n v="258854.75"/>
    <n v="25885.48000000001"/>
    <s v="ZLIN"/>
    <n v="10"/>
    <n v="0"/>
    <n v="0"/>
    <n v="0"/>
    <s v="ZLIN"/>
    <n v="10"/>
    <n v="0"/>
    <n v="0"/>
    <n v="0"/>
    <m/>
    <m/>
    <m/>
  </r>
  <r>
    <s v="120612005731-0"/>
    <x v="35"/>
    <m/>
    <s v="BASTON DE MARCAS"/>
    <s v="21.12.2017"/>
    <n v="258854.75"/>
    <n v="25885.48000000001"/>
    <s v="ZLIN"/>
    <n v="10"/>
    <n v="0"/>
    <n v="0"/>
    <n v="0"/>
    <s v="ZLIN"/>
    <n v="10"/>
    <n v="0"/>
    <n v="0"/>
    <n v="0"/>
    <m/>
    <m/>
    <m/>
  </r>
  <r>
    <s v="120612005732-0"/>
    <x v="35"/>
    <m/>
    <s v="BASTON DE MARCAS"/>
    <s v="21.12.2017"/>
    <n v="258854.75"/>
    <n v="25885.48000000001"/>
    <s v="ZLIN"/>
    <n v="10"/>
    <n v="0"/>
    <n v="0"/>
    <n v="0"/>
    <s v="ZLIN"/>
    <n v="10"/>
    <n v="0"/>
    <n v="0"/>
    <n v="0"/>
    <m/>
    <m/>
    <m/>
  </r>
  <r>
    <s v="12061200573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3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3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3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3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3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3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4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5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6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7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8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79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0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1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0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1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2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3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4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5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6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7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8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29-0"/>
    <x v="35"/>
    <m/>
    <s v="CHALECO ANTIBALAS"/>
    <s v="28.09.2018"/>
    <n v="649750"/>
    <n v="32487.5"/>
    <s v="ZLIN"/>
    <n v="5"/>
    <n v="0"/>
    <n v="0"/>
    <n v="0"/>
    <s v="ZLIN"/>
    <n v="5"/>
    <n v="0"/>
    <n v="0"/>
    <n v="0"/>
    <m/>
    <m/>
    <m/>
  </r>
  <r>
    <s v="120612005830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1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2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3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4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5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6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7-0"/>
    <x v="35"/>
    <m/>
    <s v="CHALECO ANTIBALAS"/>
    <s v="28.09.2018"/>
    <n v="711900"/>
    <n v="35595"/>
    <s v="ZLIN"/>
    <n v="5"/>
    <n v="0"/>
    <n v="0"/>
    <n v="0"/>
    <s v="ZLIN"/>
    <n v="5"/>
    <n v="0"/>
    <n v="0"/>
    <n v="0"/>
    <m/>
    <m/>
    <m/>
  </r>
  <r>
    <s v="120612005838-0"/>
    <x v="35"/>
    <m/>
    <s v="EQUIPO DE BUCEO"/>
    <s v="13.03.2018"/>
    <n v="1208890.1100000001"/>
    <n v="181333.52000000014"/>
    <s v="ZLIN"/>
    <n v="5"/>
    <n v="0"/>
    <n v="0"/>
    <n v="0"/>
    <s v="ZLIN"/>
    <n v="10"/>
    <n v="0"/>
    <n v="0"/>
    <n v="0"/>
    <m/>
    <m/>
    <m/>
  </r>
  <r>
    <s v="120612005852-0"/>
    <x v="35"/>
    <m/>
    <s v="DIQUES TIPO PLATAFORMA PARA CONTROL DE DERRAMES"/>
    <s v="21.05.2018"/>
    <n v="416674.51"/>
    <n v="24306.010000000009"/>
    <s v="ZLIN"/>
    <n v="10"/>
    <n v="0"/>
    <n v="0"/>
    <n v="0"/>
    <s v="ZLIN"/>
    <n v="10"/>
    <n v="0"/>
    <n v="0"/>
    <n v="0"/>
    <m/>
    <m/>
    <m/>
  </r>
  <r>
    <s v="120612005853-0"/>
    <x v="35"/>
    <m/>
    <s v="DIQUES TIPO PLATAFORMA PARA CONTROL DE DERRAMES"/>
    <s v="21.05.2018"/>
    <n v="416674.51"/>
    <n v="24306.010000000009"/>
    <s v="ZLIN"/>
    <n v="10"/>
    <n v="0"/>
    <n v="0"/>
    <n v="0"/>
    <s v="ZLIN"/>
    <n v="10"/>
    <n v="0"/>
    <n v="0"/>
    <n v="0"/>
    <m/>
    <m/>
    <m/>
  </r>
  <r>
    <s v="120612005854-0"/>
    <x v="35"/>
    <m/>
    <s v="DIQUES TIPO PLATAFORMA PARA CONTROL DE DERRAMES"/>
    <s v="21.05.2018"/>
    <n v="416674.51"/>
    <n v="24306.010000000009"/>
    <s v="ZLIN"/>
    <n v="10"/>
    <n v="0"/>
    <n v="0"/>
    <n v="0"/>
    <s v="ZLIN"/>
    <n v="10"/>
    <n v="0"/>
    <n v="0"/>
    <n v="0"/>
    <m/>
    <m/>
    <m/>
  </r>
  <r>
    <s v="120612005855-0"/>
    <x v="35"/>
    <m/>
    <s v="DIQUES TIPO PLATAFORMA PARA CONTROL DE DERRAMES"/>
    <s v="21.05.2018"/>
    <n v="416674.51"/>
    <n v="24306.010000000009"/>
    <s v="ZLIN"/>
    <n v="10"/>
    <n v="0"/>
    <n v="0"/>
    <n v="0"/>
    <s v="ZLIN"/>
    <n v="10"/>
    <n v="0"/>
    <n v="0"/>
    <n v="0"/>
    <m/>
    <m/>
    <m/>
  </r>
  <r>
    <s v="120612005856-0"/>
    <x v="35"/>
    <m/>
    <s v="DIQUES TIPO PLATAFORMA PARA CONTROL DE DERRAMES"/>
    <s v="21.05.2018"/>
    <n v="416674.5"/>
    <n v="24306.010000000009"/>
    <s v="ZLIN"/>
    <n v="10"/>
    <n v="0"/>
    <n v="0"/>
    <n v="0"/>
    <s v="ZLIN"/>
    <n v="10"/>
    <n v="0"/>
    <n v="0"/>
    <n v="0"/>
    <m/>
    <m/>
    <m/>
  </r>
  <r>
    <s v="120612005857-0"/>
    <x v="35"/>
    <m/>
    <s v="DIQUES TIPO PLATAFORMA PARA CONTROL DE DERRAMES"/>
    <s v="21.05.2018"/>
    <n v="416674.5"/>
    <n v="24306.010000000009"/>
    <s v="ZLIN"/>
    <n v="10"/>
    <n v="0"/>
    <n v="0"/>
    <n v="0"/>
    <s v="ZLIN"/>
    <n v="10"/>
    <n v="0"/>
    <n v="0"/>
    <n v="0"/>
    <m/>
    <m/>
    <m/>
  </r>
  <r>
    <s v="120612005858-0"/>
    <x v="35"/>
    <m/>
    <s v="DIQUES TIPO PLATAFORMA PARA CONTROL DE DERRAMES"/>
    <s v="21.05.2018"/>
    <n v="416674.5"/>
    <n v="24306.010000000009"/>
    <s v="ZLIN"/>
    <n v="10"/>
    <n v="0"/>
    <n v="0"/>
    <n v="0"/>
    <s v="ZLIN"/>
    <n v="10"/>
    <n v="0"/>
    <n v="0"/>
    <n v="0"/>
    <m/>
    <m/>
    <m/>
  </r>
  <r>
    <s v="120612005859-0"/>
    <x v="35"/>
    <m/>
    <s v="DIQUES TIPO PLATAFORMA PARA CONTROL DE DERRAMES"/>
    <s v="21.05.2018"/>
    <n v="416674.5"/>
    <n v="24306.010000000009"/>
    <s v="ZLIN"/>
    <n v="10"/>
    <n v="0"/>
    <n v="0"/>
    <n v="0"/>
    <s v="ZLIN"/>
    <n v="10"/>
    <n v="0"/>
    <n v="0"/>
    <n v="0"/>
    <m/>
    <m/>
    <m/>
  </r>
  <r>
    <s v="120612005860-0"/>
    <x v="35"/>
    <m/>
    <s v="CAMARA TIPO DOMO"/>
    <s v="01.06.2018"/>
    <n v="553584.5"/>
    <n v="27679.229999999981"/>
    <s v="ZLIN"/>
    <n v="10"/>
    <n v="0"/>
    <n v="0"/>
    <n v="0"/>
    <s v="ZLIN"/>
    <n v="10"/>
    <n v="0"/>
    <n v="0"/>
    <n v="0"/>
    <m/>
    <m/>
    <m/>
  </r>
  <r>
    <s v="120612005876-0"/>
    <x v="35"/>
    <m/>
    <s v="GRABADOR CCTV MOIN"/>
    <s v="18.12.2018"/>
    <n v="25911417.43"/>
    <n v="0"/>
    <s v="ZLIN"/>
    <n v="10"/>
    <n v="0"/>
    <n v="0"/>
    <n v="0"/>
    <s v="ZLIN"/>
    <n v="10"/>
    <n v="0"/>
    <n v="0"/>
    <n v="0"/>
    <m/>
    <m/>
    <m/>
  </r>
  <r>
    <s v="120612005876-1"/>
    <x v="35"/>
    <m/>
    <s v="SERVIDOR"/>
    <s v="18.12.2018"/>
    <n v="4758007.97"/>
    <n v="0"/>
    <s v="ZLIN"/>
    <n v="10"/>
    <n v="0"/>
    <n v="0"/>
    <n v="0"/>
    <s v="ZLIN"/>
    <n v="10"/>
    <n v="0"/>
    <n v="0"/>
    <n v="0"/>
    <m/>
    <m/>
    <m/>
  </r>
  <r>
    <s v="120612005876-2"/>
    <x v="35"/>
    <m/>
    <s v="CAMARA"/>
    <s v="18.12.2018"/>
    <n v="945951.99"/>
    <n v="0"/>
    <s v="ZLIN"/>
    <n v="10"/>
    <n v="0"/>
    <n v="0"/>
    <n v="0"/>
    <s v="ZLIN"/>
    <n v="10"/>
    <n v="0"/>
    <n v="0"/>
    <n v="0"/>
    <m/>
    <m/>
    <m/>
  </r>
  <r>
    <s v="120612005876-3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4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5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6"/>
    <x v="35"/>
    <m/>
    <s v="CAMARA"/>
    <s v="18.12.2018"/>
    <n v="945957.97"/>
    <n v="0"/>
    <s v="ZLIN"/>
    <n v="10"/>
    <n v="0"/>
    <n v="0"/>
    <n v="0"/>
    <s v="ZLIN"/>
    <n v="10"/>
    <n v="0"/>
    <n v="0"/>
    <n v="0"/>
    <m/>
    <m/>
    <m/>
  </r>
  <r>
    <s v="120612005876-7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8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9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0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1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2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3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4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5"/>
    <x v="35"/>
    <m/>
    <s v="CAMARA"/>
    <s v="18.12.2018"/>
    <n v="945545.32"/>
    <n v="0"/>
    <s v="ZLIN"/>
    <n v="10"/>
    <n v="0"/>
    <n v="0"/>
    <n v="0"/>
    <s v="ZLIN"/>
    <n v="10"/>
    <n v="0"/>
    <n v="0"/>
    <n v="0"/>
    <m/>
    <m/>
    <m/>
  </r>
  <r>
    <s v="120612005876-16"/>
    <x v="35"/>
    <m/>
    <s v="CAMARA"/>
    <s v="18.12.2018"/>
    <n v="949181.35"/>
    <n v="0"/>
    <s v="ZLIN"/>
    <n v="10"/>
    <n v="0"/>
    <n v="0"/>
    <n v="0"/>
    <s v="ZLIN"/>
    <n v="10"/>
    <n v="0"/>
    <n v="0"/>
    <n v="0"/>
    <m/>
    <m/>
    <m/>
  </r>
  <r>
    <s v="120612005876-17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18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19"/>
    <x v="35"/>
    <m/>
    <s v="CAMARA"/>
    <s v="18.12.2018"/>
    <n v="945946.01"/>
    <n v="0"/>
    <s v="ZLIN"/>
    <n v="10"/>
    <n v="0"/>
    <n v="0"/>
    <n v="0"/>
    <s v="ZLIN"/>
    <n v="10"/>
    <n v="0"/>
    <n v="0"/>
    <n v="0"/>
    <m/>
    <m/>
    <m/>
  </r>
  <r>
    <s v="120612005876-20"/>
    <x v="35"/>
    <m/>
    <s v="CAMARA"/>
    <s v="18.12.2018"/>
    <n v="760526.81"/>
    <n v="0"/>
    <s v="ZLIN"/>
    <n v="10"/>
    <n v="0"/>
    <n v="0"/>
    <n v="0"/>
    <s v="ZLIN"/>
    <n v="10"/>
    <n v="0"/>
    <n v="0"/>
    <n v="0"/>
    <m/>
    <m/>
    <m/>
  </r>
  <r>
    <s v="120612005876-21"/>
    <x v="35"/>
    <m/>
    <s v="CAMARA"/>
    <s v="18.12.2018"/>
    <n v="760532.79"/>
    <n v="0"/>
    <s v="ZLIN"/>
    <n v="10"/>
    <n v="0"/>
    <n v="0"/>
    <n v="0"/>
    <s v="ZLIN"/>
    <n v="10"/>
    <n v="0"/>
    <n v="0"/>
    <n v="0"/>
    <m/>
    <m/>
    <m/>
  </r>
  <r>
    <s v="120612005876-22"/>
    <x v="35"/>
    <m/>
    <s v="CAMARA"/>
    <s v="18.12.2018"/>
    <n v="760532.79"/>
    <n v="0"/>
    <s v="ZLIN"/>
    <n v="10"/>
    <n v="0"/>
    <n v="0"/>
    <n v="0"/>
    <s v="ZLIN"/>
    <n v="10"/>
    <n v="0"/>
    <n v="0"/>
    <n v="0"/>
    <m/>
    <m/>
    <m/>
  </r>
  <r>
    <s v="120612005876-23"/>
    <x v="35"/>
    <m/>
    <s v="CAMARA"/>
    <s v="18.12.2018"/>
    <n v="760532.79"/>
    <n v="0"/>
    <s v="ZLIN"/>
    <n v="10"/>
    <n v="0"/>
    <n v="0"/>
    <n v="0"/>
    <s v="ZLIN"/>
    <n v="10"/>
    <n v="0"/>
    <n v="0"/>
    <n v="0"/>
    <m/>
    <m/>
    <m/>
  </r>
  <r>
    <s v="120612005876-24"/>
    <x v="35"/>
    <m/>
    <s v="CAMARA"/>
    <s v="18.12.2018"/>
    <n v="1594527.48"/>
    <n v="0"/>
    <s v="ZLIN"/>
    <n v="10"/>
    <n v="0"/>
    <n v="0"/>
    <n v="0"/>
    <s v="ZLIN"/>
    <n v="10"/>
    <n v="0"/>
    <n v="0"/>
    <n v="0"/>
    <m/>
    <m/>
    <m/>
  </r>
  <r>
    <s v="120612005876-25"/>
    <x v="35"/>
    <m/>
    <s v="CAMARA"/>
    <s v="18.12.2018"/>
    <n v="1231606.99"/>
    <n v="0"/>
    <s v="ZLIN"/>
    <n v="10"/>
    <n v="0"/>
    <n v="0"/>
    <n v="0"/>
    <s v="ZLIN"/>
    <n v="10"/>
    <n v="0"/>
    <n v="0"/>
    <n v="0"/>
    <m/>
    <m/>
    <m/>
  </r>
  <r>
    <s v="120612005876-26"/>
    <x v="35"/>
    <m/>
    <s v="CAMARA"/>
    <s v="18.12.2018"/>
    <n v="1231606.99"/>
    <n v="0"/>
    <s v="ZLIN"/>
    <n v="10"/>
    <n v="0"/>
    <n v="0"/>
    <n v="0"/>
    <s v="ZLIN"/>
    <n v="10"/>
    <n v="0"/>
    <n v="0"/>
    <n v="0"/>
    <m/>
    <m/>
    <m/>
  </r>
  <r>
    <s v="120612005876-27"/>
    <x v="35"/>
    <m/>
    <s v="CAMARA"/>
    <s v="18.12.2018"/>
    <n v="1231606.99"/>
    <n v="0"/>
    <s v="ZLIN"/>
    <n v="10"/>
    <n v="0"/>
    <n v="0"/>
    <n v="0"/>
    <s v="ZLIN"/>
    <n v="10"/>
    <n v="0"/>
    <n v="0"/>
    <n v="0"/>
    <m/>
    <m/>
    <m/>
  </r>
  <r>
    <s v="120612005876-28"/>
    <x v="35"/>
    <m/>
    <s v="CAMARA"/>
    <s v="18.12.2018"/>
    <n v="1231606.99"/>
    <n v="0"/>
    <s v="ZLIN"/>
    <n v="10"/>
    <n v="0"/>
    <n v="0"/>
    <n v="0"/>
    <s v="ZLIN"/>
    <n v="10"/>
    <n v="0"/>
    <n v="0"/>
    <n v="0"/>
    <m/>
    <m/>
    <m/>
  </r>
  <r>
    <s v="120612005876-29"/>
    <x v="35"/>
    <m/>
    <s v="CAMARA"/>
    <s v="18.12.2018"/>
    <n v="1231625.08"/>
    <n v="0"/>
    <s v="ZLIN"/>
    <n v="10"/>
    <n v="0"/>
    <n v="0"/>
    <n v="0"/>
    <s v="ZLIN"/>
    <n v="10"/>
    <n v="0"/>
    <n v="0"/>
    <n v="0"/>
    <m/>
    <m/>
    <m/>
  </r>
  <r>
    <s v="120612006025-0"/>
    <x v="35"/>
    <m/>
    <s v="DUCHA LAVAOJOS"/>
    <s v="31.08.2018"/>
    <n v="1805736.91"/>
    <n v="30095.619999999879"/>
    <s v="ZLIN"/>
    <n v="20"/>
    <n v="0"/>
    <n v="0"/>
    <n v="0"/>
    <s v="ZLIN"/>
    <n v="1"/>
    <n v="0"/>
    <n v="0"/>
    <n v="0"/>
    <m/>
    <m/>
    <m/>
  </r>
  <r>
    <s v="120612006026-0"/>
    <x v="35"/>
    <m/>
    <s v="DRONE"/>
    <s v="19.12.2018"/>
    <n v="7521820"/>
    <n v="0"/>
    <s v="ZLIN"/>
    <n v="10"/>
    <n v="0"/>
    <n v="0"/>
    <n v="0"/>
    <s v="ZLIN"/>
    <n v="10"/>
    <n v="0"/>
    <n v="0"/>
    <n v="0"/>
    <m/>
    <m/>
    <m/>
  </r>
  <r>
    <s v="120612006026-1"/>
    <x v="35"/>
    <m/>
    <s v="CAMARA PARA DRONE"/>
    <s v="19.12.2018"/>
    <n v="6924820.7999999998"/>
    <n v="0"/>
    <s v="ZLIN"/>
    <n v="10"/>
    <n v="0"/>
    <n v="0"/>
    <n v="0"/>
    <s v="ZLIN"/>
    <n v="10"/>
    <n v="0"/>
    <n v="0"/>
    <n v="0"/>
    <m/>
    <m/>
    <m/>
  </r>
  <r>
    <s v="120612006026-2"/>
    <x v="35"/>
    <m/>
    <s v="CAMARA PARA DRONE"/>
    <s v="19.12.2018"/>
    <n v="1289917.6000000001"/>
    <n v="0"/>
    <s v="ZLIN"/>
    <n v="10"/>
    <n v="0"/>
    <n v="0"/>
    <n v="0"/>
    <s v="ZLIN"/>
    <n v="10"/>
    <n v="0"/>
    <n v="0"/>
    <n v="0"/>
    <m/>
    <m/>
    <m/>
  </r>
  <r>
    <s v="120612006027-0"/>
    <x v="35"/>
    <m/>
    <s v="DRONE"/>
    <s v="19.12.2018"/>
    <n v="7521820"/>
    <n v="0"/>
    <s v="ZLIN"/>
    <n v="10"/>
    <n v="0"/>
    <n v="0"/>
    <n v="0"/>
    <s v="ZLIN"/>
    <n v="10"/>
    <n v="0"/>
    <n v="0"/>
    <n v="0"/>
    <m/>
    <m/>
    <m/>
  </r>
  <r>
    <s v="120612006031-0"/>
    <x v="35"/>
    <m/>
    <s v="LUXOMETRO"/>
    <s v="25.10.2018"/>
    <n v="134810.13"/>
    <n v="2246.8399999999965"/>
    <s v="ZLIN"/>
    <n v="10"/>
    <n v="0"/>
    <n v="0"/>
    <n v="0"/>
    <s v="ZLIN"/>
    <n v="10"/>
    <n v="0"/>
    <n v="0"/>
    <n v="0"/>
    <m/>
    <m/>
    <m/>
  </r>
  <r>
    <s v="120612006032-0"/>
    <x v="35"/>
    <m/>
    <s v="LUXOMETRO"/>
    <s v="25.10.2018"/>
    <n v="134810.13"/>
    <n v="2246.8399999999965"/>
    <s v="ZLIN"/>
    <n v="10"/>
    <n v="0"/>
    <n v="0"/>
    <n v="0"/>
    <s v="ZLIN"/>
    <n v="10"/>
    <n v="0"/>
    <n v="0"/>
    <n v="0"/>
    <m/>
    <m/>
    <m/>
  </r>
  <r>
    <s v="120612006033-0"/>
    <x v="35"/>
    <m/>
    <s v="LUXOMETRO"/>
    <s v="25.10.2018"/>
    <n v="134810.13"/>
    <n v="2246.8399999999965"/>
    <s v="ZLIN"/>
    <n v="10"/>
    <n v="0"/>
    <n v="0"/>
    <n v="0"/>
    <s v="ZLIN"/>
    <n v="10"/>
    <n v="0"/>
    <n v="0"/>
    <n v="0"/>
    <m/>
    <m/>
    <m/>
  </r>
  <r>
    <s v="120612006034-0"/>
    <x v="35"/>
    <m/>
    <s v="LUXOMETRO"/>
    <s v="25.10.2018"/>
    <n v="134810.13"/>
    <n v="2246.8399999999965"/>
    <s v="ZLIN"/>
    <n v="10"/>
    <n v="0"/>
    <n v="0"/>
    <n v="0"/>
    <s v="ZLIN"/>
    <n v="10"/>
    <n v="0"/>
    <n v="0"/>
    <n v="0"/>
    <m/>
    <m/>
    <m/>
  </r>
  <r>
    <s v="120612006035-0"/>
    <x v="35"/>
    <m/>
    <s v="MONITOR DE VIBRACIONES"/>
    <s v="25.10.2018"/>
    <n v="4554656.54"/>
    <n v="75910.94000000041"/>
    <s v="ZLIN"/>
    <n v="10"/>
    <n v="0"/>
    <n v="0"/>
    <n v="0"/>
    <s v="ZLIN"/>
    <n v="10"/>
    <n v="0"/>
    <n v="0"/>
    <n v="0"/>
    <m/>
    <m/>
    <m/>
  </r>
  <r>
    <s v="120612006036-0"/>
    <x v="35"/>
    <m/>
    <s v="DUCHA LAVAOJOS"/>
    <s v="31.10.2018"/>
    <n v="1820822.48"/>
    <n v="15173.520000000019"/>
    <s v="ZLIN"/>
    <n v="20"/>
    <n v="0"/>
    <n v="0"/>
    <n v="0"/>
    <s v="ZLIN"/>
    <n v="10"/>
    <n v="0"/>
    <n v="0"/>
    <n v="0"/>
    <m/>
    <m/>
    <m/>
  </r>
  <r>
    <s v="120612006037-0"/>
    <x v="35"/>
    <m/>
    <s v="DOSIMETRO"/>
    <s v="07.12.2018"/>
    <n v="2160555.48"/>
    <n v="0"/>
    <s v="ZLIN"/>
    <n v="10"/>
    <n v="0"/>
    <n v="0"/>
    <n v="0"/>
    <s v="ZLIN"/>
    <n v="10"/>
    <n v="0"/>
    <n v="0"/>
    <n v="0"/>
    <m/>
    <m/>
    <m/>
  </r>
  <r>
    <s v="120612006039-0"/>
    <x v="35"/>
    <m/>
    <s v="SONOMETRO"/>
    <s v="27.12.2018"/>
    <n v="3004034.09"/>
    <n v="0"/>
    <s v="ZLIN"/>
    <n v="10"/>
    <n v="0"/>
    <n v="0"/>
    <n v="0"/>
    <s v="ZLIN"/>
    <n v="10"/>
    <n v="0"/>
    <n v="0"/>
    <n v="0"/>
    <m/>
    <m/>
    <m/>
  </r>
  <r>
    <s v="120612006040-0"/>
    <x v="35"/>
    <m/>
    <s v="MONITOR DE ESTRES"/>
    <s v="27.12.2018"/>
    <n v="2652964.17"/>
    <n v="0"/>
    <s v="ZLIN"/>
    <n v="10"/>
    <n v="0"/>
    <n v="0"/>
    <n v="0"/>
    <s v="ZLIN"/>
    <n v="10"/>
    <n v="0"/>
    <n v="0"/>
    <n v="0"/>
    <m/>
    <m/>
    <m/>
  </r>
  <r>
    <s v="120614000000-0"/>
    <x v="36"/>
    <m/>
    <s v="BASE SOPORTE DE GRANITO PARA BALANZA"/>
    <s v="30.09.2009"/>
    <n v="265257.09999999998"/>
    <n v="199890.16999999998"/>
    <s v="ZLIN"/>
    <n v="15"/>
    <n v="0"/>
    <n v="26714.65"/>
    <n v="24731.59"/>
    <s v="ZLIN"/>
    <n v="10"/>
    <n v="0"/>
    <n v="0"/>
    <n v="0"/>
    <m/>
    <m/>
    <m/>
  </r>
  <r>
    <s v="120614000001-0"/>
    <x v="36"/>
    <m/>
    <s v="TERMOHIGROMETRO"/>
    <s v="04.12.2009"/>
    <n v="196285.62"/>
    <n v="143942.78999999998"/>
    <s v="ZLIN"/>
    <n v="15"/>
    <n v="0"/>
    <n v="19768.38"/>
    <n v="17906.400000000001"/>
    <s v="ZLIN"/>
    <n v="10"/>
    <n v="0"/>
    <n v="0"/>
    <n v="0"/>
    <m/>
    <m/>
    <m/>
  </r>
  <r>
    <s v="120614000002-0"/>
    <x v="36"/>
    <m/>
    <s v="SISTEMA AUXILIAR PARA CALIBRACION EN MASA Y VOLU"/>
    <s v="01.11.2010"/>
    <n v="44662036.850000001"/>
    <n v="29346210.910000004"/>
    <s v="ZLIN"/>
    <n v="15"/>
    <n v="0"/>
    <n v="2112514.34"/>
    <n v="1711364.8099999998"/>
    <s v="ZLIN"/>
    <n v="10"/>
    <n v="0"/>
    <n v="0"/>
    <n v="0"/>
    <m/>
    <m/>
    <m/>
  </r>
  <r>
    <s v="120614000003-0"/>
    <x v="36"/>
    <m/>
    <s v="SISTEMA DE MEDICION DE VARIABLES AMBIENTALES"/>
    <s v="16.12.2010"/>
    <n v="4702520.55"/>
    <n v="0"/>
    <s v="ZLIN"/>
    <n v="10"/>
    <n v="0"/>
    <n v="222429.22"/>
    <n v="0"/>
    <s v="ZLIN"/>
    <n v="10"/>
    <n v="0"/>
    <n v="0"/>
    <n v="0"/>
    <m/>
    <m/>
    <m/>
  </r>
  <r>
    <s v="120614000007-0"/>
    <x v="36"/>
    <m/>
    <s v="MANOMETROS DE ALTA EXACTITUD"/>
    <s v="21.10.2010"/>
    <n v="534901.09"/>
    <n v="355240.81999999995"/>
    <s v="ZLIN"/>
    <n v="15"/>
    <n v="0"/>
    <n v="25300.82"/>
    <n v="20705.689999999999"/>
    <s v="ZLIN"/>
    <n v="10"/>
    <n v="0"/>
    <n v="0"/>
    <n v="0"/>
    <m/>
    <m/>
    <m/>
  </r>
  <r>
    <s v="120614000008-0"/>
    <x v="36"/>
    <m/>
    <s v="MANOMETROS DE ALTA EXACTITUD"/>
    <s v="21.10.2010"/>
    <n v="534901.09"/>
    <n v="355240.81999999995"/>
    <s v="ZLIN"/>
    <n v="15"/>
    <n v="0"/>
    <n v="25300.82"/>
    <n v="20705.689999999999"/>
    <s v="ZLIN"/>
    <n v="10"/>
    <n v="0"/>
    <n v="0"/>
    <n v="0"/>
    <m/>
    <m/>
    <m/>
  </r>
  <r>
    <s v="120614000009-0"/>
    <x v="36"/>
    <m/>
    <s v="MANOMETROS DE ALTA EXACTITUD"/>
    <s v="21.10.2010"/>
    <n v="534901.09"/>
    <n v="355240.81999999995"/>
    <s v="ZLIN"/>
    <n v="15"/>
    <n v="0"/>
    <n v="25300.82"/>
    <n v="20705.689999999999"/>
    <s v="ZLIN"/>
    <n v="10"/>
    <n v="0"/>
    <n v="0"/>
    <n v="0"/>
    <m/>
    <m/>
    <m/>
  </r>
  <r>
    <s v="120614000014-0"/>
    <x v="36"/>
    <m/>
    <s v="DENSIMETRO DIGITAL"/>
    <s v="02.11.2010"/>
    <n v="1983165.81"/>
    <n v="1303084.3700000001"/>
    <s v="ZLIN"/>
    <n v="15"/>
    <n v="0"/>
    <n v="93803.74"/>
    <n v="75991.170000000013"/>
    <s v="ZLIN"/>
    <n v="10"/>
    <n v="0"/>
    <n v="0"/>
    <n v="0"/>
    <m/>
    <m/>
    <m/>
  </r>
  <r>
    <s v="120614000015-0"/>
    <x v="36"/>
    <m/>
    <s v="DENSIMETRO DIGITAL"/>
    <s v="02.11.2010"/>
    <n v="1983165.81"/>
    <n v="1303084.3700000001"/>
    <s v="ZLIN"/>
    <n v="15"/>
    <n v="0"/>
    <n v="93803.74"/>
    <n v="75991.170000000013"/>
    <s v="ZLIN"/>
    <n v="10"/>
    <n v="0"/>
    <n v="0"/>
    <n v="0"/>
    <m/>
    <m/>
    <m/>
  </r>
  <r>
    <s v="120614000016-0"/>
    <x v="36"/>
    <m/>
    <s v="DENSIMETRO DIGITAL"/>
    <s v="02.11.2010"/>
    <n v="1983170.92"/>
    <n v="1303087.71"/>
    <s v="ZLIN"/>
    <n v="15"/>
    <n v="0"/>
    <n v="93803.98"/>
    <n v="75991.349999999991"/>
    <s v="ZLIN"/>
    <n v="10"/>
    <n v="0"/>
    <n v="0"/>
    <n v="0"/>
    <m/>
    <m/>
    <m/>
  </r>
  <r>
    <s v="120614000017-0"/>
    <x v="36"/>
    <m/>
    <s v="SISTEMA DE MEDICION DE TEMPERATURA"/>
    <s v="13.10.2010"/>
    <n v="1617474.24"/>
    <n v="1074203.93"/>
    <s v="ZLIN"/>
    <n v="15"/>
    <n v="0"/>
    <n v="76506.53"/>
    <n v="62611.409999999996"/>
    <s v="ZLIN"/>
    <n v="10"/>
    <n v="0"/>
    <n v="0"/>
    <n v="0"/>
    <m/>
    <m/>
    <m/>
  </r>
  <r>
    <s v="120614000018-0"/>
    <x v="36"/>
    <m/>
    <s v="SISTEMA DE MEDICION DE TEMPERATURA"/>
    <s v="13.10.2010"/>
    <n v="1617474.24"/>
    <n v="1074203.93"/>
    <s v="ZLIN"/>
    <n v="15"/>
    <n v="0"/>
    <n v="76506.53"/>
    <n v="62611.409999999996"/>
    <s v="ZLIN"/>
    <n v="10"/>
    <n v="0"/>
    <n v="0"/>
    <n v="0"/>
    <m/>
    <m/>
    <m/>
  </r>
  <r>
    <s v="120614000019-0"/>
    <x v="36"/>
    <m/>
    <s v="SISTEMA DE MEDICION DE TEMPERATURA"/>
    <s v="13.10.2010"/>
    <n v="1617474.24"/>
    <n v="1074203.93"/>
    <s v="ZLIN"/>
    <n v="15"/>
    <n v="0"/>
    <n v="76506.53"/>
    <n v="62611.409999999996"/>
    <s v="ZLIN"/>
    <n v="10"/>
    <n v="0"/>
    <n v="0"/>
    <n v="0"/>
    <m/>
    <m/>
    <m/>
  </r>
  <r>
    <s v="120614000020-0"/>
    <x v="36"/>
    <m/>
    <s v="SISTEMA DE MEDICION DE TEMPERATURA"/>
    <s v="13.10.2010"/>
    <n v="1617474.24"/>
    <n v="1074203.93"/>
    <s v="ZLIN"/>
    <n v="15"/>
    <n v="0"/>
    <n v="76506.53"/>
    <n v="62611.409999999996"/>
    <s v="ZLIN"/>
    <n v="10"/>
    <n v="0"/>
    <n v="0"/>
    <n v="0"/>
    <m/>
    <m/>
    <m/>
  </r>
  <r>
    <s v="120614000021-0"/>
    <x v="36"/>
    <m/>
    <s v="SISTEMA DE MEDICION DE TEMPERATURA"/>
    <s v="13.10.2010"/>
    <n v="1617474.24"/>
    <n v="1074203.93"/>
    <s v="ZLIN"/>
    <n v="15"/>
    <n v="0"/>
    <n v="76506.53"/>
    <n v="62611.409999999996"/>
    <s v="ZLIN"/>
    <n v="10"/>
    <n v="0"/>
    <n v="0"/>
    <n v="0"/>
    <m/>
    <m/>
    <m/>
  </r>
  <r>
    <s v="120614000022-0"/>
    <x v="36"/>
    <m/>
    <s v="SISTEMA DE MEDICION DE TEMPERATURA"/>
    <s v="13.10.2010"/>
    <n v="1617458.97"/>
    <n v="1074193.7999999998"/>
    <s v="ZLIN"/>
    <n v="15"/>
    <n v="0"/>
    <n v="76505.81"/>
    <n v="62610.83"/>
    <s v="ZLIN"/>
    <n v="10"/>
    <n v="0"/>
    <n v="0"/>
    <n v="0"/>
    <m/>
    <m/>
    <m/>
  </r>
  <r>
    <s v="120614000026-0"/>
    <x v="36"/>
    <m/>
    <s v="MANTENEDOR DE PUNTO TRIPLE DE AGUA"/>
    <s v="21.10.2010"/>
    <n v="6633547.0599999996"/>
    <n v="4405499.75"/>
    <s v="ZLIN"/>
    <n v="15"/>
    <n v="0"/>
    <n v="313766.78000000003"/>
    <n v="256780.48000000004"/>
    <s v="ZLIN"/>
    <n v="10"/>
    <n v="0"/>
    <n v="0"/>
    <n v="0"/>
    <m/>
    <m/>
    <m/>
  </r>
  <r>
    <s v="120614000027-0"/>
    <x v="36"/>
    <m/>
    <s v="SIST. CALIBRACION EQ. DE MEDICION HUMEDAD Y TEM"/>
    <s v="13.12.2010"/>
    <n v="39007080.57"/>
    <n v="25354602.390000001"/>
    <s v="ZLIN"/>
    <n v="15"/>
    <n v="0"/>
    <n v="1845034.91"/>
    <n v="1512928.6199999999"/>
    <s v="ZLIN"/>
    <n v="10"/>
    <n v="0"/>
    <n v="0"/>
    <n v="0"/>
    <m/>
    <m/>
    <m/>
  </r>
  <r>
    <s v="120614000028-0"/>
    <x v="36"/>
    <m/>
    <s v="BAÑO ISOTERMICO PROFUNDO"/>
    <s v="21.10.2010"/>
    <n v="6633547.0599999996"/>
    <n v="5417396.7699999996"/>
    <s v="ZLIN"/>
    <n v="10"/>
    <n v="0"/>
    <n v="313766.78000000003"/>
    <n v="256780.48000000004"/>
    <s v="ZLIN"/>
    <n v="10"/>
    <n v="0"/>
    <n v="0"/>
    <n v="0"/>
    <m/>
    <m/>
    <m/>
  </r>
  <r>
    <s v="120614000029-0"/>
    <x v="36"/>
    <m/>
    <s v="DETECTOR DE TEMPERATURA DE RESISTENCIA PATRON"/>
    <s v="21.10.2010"/>
    <n v="4183935.89"/>
    <n v="2778653.4800000004"/>
    <s v="ZLIN"/>
    <n v="15"/>
    <n v="0"/>
    <n v="197900.17"/>
    <n v="161957.55000000002"/>
    <s v="ZLIN"/>
    <n v="10"/>
    <n v="0"/>
    <n v="0"/>
    <n v="0"/>
    <m/>
    <m/>
    <m/>
  </r>
  <r>
    <s v="120614000030-0"/>
    <x v="36"/>
    <m/>
    <s v="SISTEMA DE AMPLIFICACION DE IMAGEN"/>
    <s v="21.10.2010"/>
    <n v="2784479.1"/>
    <n v="2273991.27"/>
    <s v="ZLIN"/>
    <n v="10"/>
    <n v="0"/>
    <n v="131705.85999999999"/>
    <n v="107785.44999999998"/>
    <s v="ZLIN"/>
    <n v="10"/>
    <n v="0"/>
    <n v="0"/>
    <n v="0"/>
    <m/>
    <m/>
    <m/>
  </r>
  <r>
    <s v="120614000033-0"/>
    <x v="36"/>
    <m/>
    <s v="MEDIDOR MAESTRO"/>
    <s v="14.02.2012"/>
    <n v="14619578.4"/>
    <n v="8026221.2700000005"/>
    <s v="ZLIN"/>
    <n v="15"/>
    <n v="0"/>
    <n v="0"/>
    <n v="0"/>
    <s v="ZLIN"/>
    <n v="10"/>
    <n v="0"/>
    <n v="0"/>
    <n v="0"/>
    <m/>
    <m/>
    <m/>
  </r>
  <r>
    <s v="120614000034-0"/>
    <x v="36"/>
    <m/>
    <s v="BOMBA PARA TRASIEGO"/>
    <s v="16.11.2011"/>
    <n v="7768062.96"/>
    <n v="5502377.9299999997"/>
    <s v="ZLIN"/>
    <n v="10"/>
    <n v="0"/>
    <n v="0"/>
    <n v="0"/>
    <s v="ZLIN"/>
    <n v="10"/>
    <n v="0"/>
    <n v="0"/>
    <n v="0"/>
    <m/>
    <m/>
    <m/>
  </r>
  <r>
    <s v="120614000035-0"/>
    <x v="36"/>
    <m/>
    <s v="Termohigrómetro"/>
    <s v="08.11.2012"/>
    <n v="161105.51"/>
    <n v="77726.840000000011"/>
    <s v="ZLIN"/>
    <n v="15"/>
    <n v="0"/>
    <n v="0"/>
    <n v="0"/>
    <s v="ZLIN"/>
    <n v="10"/>
    <n v="0"/>
    <n v="0"/>
    <n v="0"/>
    <m/>
    <m/>
    <m/>
  </r>
  <r>
    <s v="120614000036-0"/>
    <x v="36"/>
    <m/>
    <s v="Manómetro digital"/>
    <s v="12.11.2012"/>
    <n v="696633.7"/>
    <n v="336097.32999999996"/>
    <s v="ZLIN"/>
    <n v="15"/>
    <n v="0"/>
    <n v="0"/>
    <n v="0"/>
    <s v="ZLIN"/>
    <n v="10"/>
    <n v="0"/>
    <n v="0"/>
    <n v="0"/>
    <m/>
    <m/>
    <m/>
  </r>
  <r>
    <s v="120614000037-0"/>
    <x v="36"/>
    <m/>
    <s v="Densímetro digital"/>
    <s v="22.11.2012"/>
    <n v="1284912.81"/>
    <n v="619918.02"/>
    <s v="ZLIN"/>
    <n v="15"/>
    <n v="0"/>
    <n v="0"/>
    <n v="0"/>
    <s v="ZLIN"/>
    <n v="10"/>
    <n v="0"/>
    <n v="0"/>
    <n v="0"/>
    <m/>
    <m/>
    <m/>
  </r>
  <r>
    <s v="120614000038-0"/>
    <x v="36"/>
    <m/>
    <s v="Sistema medidor temperatura (con 2 probadores in"/>
    <s v="21.11.2012"/>
    <n v="1388398.87"/>
    <n v="669845.83000000007"/>
    <s v="ZLIN"/>
    <n v="15"/>
    <n v="0"/>
    <n v="0"/>
    <n v="0"/>
    <s v="ZLIN"/>
    <n v="10"/>
    <n v="0"/>
    <n v="0"/>
    <n v="0"/>
    <m/>
    <m/>
    <m/>
  </r>
  <r>
    <s v="120614000039-0"/>
    <x v="36"/>
    <m/>
    <s v="Sistema medidor temperatura (con 2 probadores in"/>
    <s v="21.11.2012"/>
    <n v="1388403.87"/>
    <n v="669848.24000000011"/>
    <s v="ZLIN"/>
    <n v="15"/>
    <n v="0"/>
    <n v="0"/>
    <n v="0"/>
    <s v="ZLIN"/>
    <n v="10"/>
    <n v="0"/>
    <n v="0"/>
    <n v="0"/>
    <m/>
    <m/>
    <m/>
  </r>
  <r>
    <s v="120614000040-0"/>
    <x v="36"/>
    <m/>
    <s v="Recipiente volumétrico de 500 L"/>
    <s v="04.06.2013"/>
    <n v="26249900"/>
    <n v="14437445"/>
    <s v="ZLIN"/>
    <n v="10"/>
    <n v="0"/>
    <n v="0"/>
    <n v="0"/>
    <s v="ZLIN"/>
    <n v="10"/>
    <n v="0"/>
    <n v="0"/>
    <n v="0"/>
    <m/>
    <m/>
    <m/>
  </r>
  <r>
    <s v="120614000041-0"/>
    <x v="36"/>
    <m/>
    <s v="Horno Seco"/>
    <s v="05.11.2012"/>
    <n v="2238020.52"/>
    <n v="1361462.47"/>
    <s v="ZLIN"/>
    <n v="10"/>
    <n v="0"/>
    <n v="0"/>
    <n v="0"/>
    <s v="ZLIN"/>
    <n v="10"/>
    <n v="0"/>
    <n v="0"/>
    <n v="0"/>
    <m/>
    <m/>
    <m/>
  </r>
  <r>
    <s v="120614000042-0"/>
    <x v="36"/>
    <m/>
    <s v="Hornos Secos"/>
    <s v="05.11.2012"/>
    <n v="2238020.52"/>
    <n v="1361462.47"/>
    <s v="ZLIN"/>
    <n v="10"/>
    <n v="0"/>
    <n v="0"/>
    <n v="0"/>
    <s v="ZLIN"/>
    <n v="10"/>
    <n v="0"/>
    <n v="0"/>
    <n v="0"/>
    <m/>
    <m/>
    <m/>
  </r>
  <r>
    <s v="120614000043-0"/>
    <x v="36"/>
    <m/>
    <s v="Hornos Secos"/>
    <s v="05.11.2012"/>
    <n v="2238020.52"/>
    <n v="1361462.47"/>
    <s v="ZLIN"/>
    <n v="10"/>
    <n v="0"/>
    <n v="0"/>
    <n v="0"/>
    <s v="ZLIN"/>
    <n v="10"/>
    <n v="0"/>
    <n v="0"/>
    <n v="0"/>
    <m/>
    <m/>
    <m/>
  </r>
  <r>
    <s v="120614000045-0"/>
    <x v="36"/>
    <m/>
    <s v="Termo higrómetros datalogger"/>
    <s v="22.10.2012"/>
    <n v="265550"/>
    <n v="130094.57"/>
    <s v="ZLIN"/>
    <n v="15"/>
    <n v="0"/>
    <n v="0"/>
    <n v="0"/>
    <s v="ZLIN"/>
    <n v="10"/>
    <n v="0"/>
    <n v="0"/>
    <n v="0"/>
    <m/>
    <m/>
    <m/>
  </r>
  <r>
    <s v="120614000046-0"/>
    <x v="36"/>
    <m/>
    <s v="Termo higrómetros datalogger"/>
    <s v="22.10.2012"/>
    <n v="265550"/>
    <n v="130094.57"/>
    <s v="ZLIN"/>
    <n v="15"/>
    <n v="0"/>
    <n v="0"/>
    <n v="0"/>
    <s v="ZLIN"/>
    <n v="10"/>
    <n v="0"/>
    <n v="0"/>
    <n v="0"/>
    <m/>
    <m/>
    <m/>
  </r>
  <r>
    <s v="120614000047-0"/>
    <x v="36"/>
    <m/>
    <s v="COMPARADADOR DE MASAS"/>
    <s v="07.01.2013"/>
    <n v="18721551.66"/>
    <n v="11076918.07"/>
    <s v="ZLIN"/>
    <n v="10"/>
    <n v="0"/>
    <n v="0"/>
    <n v="0"/>
    <s v="ZLIN"/>
    <n v="10"/>
    <n v="0"/>
    <n v="0"/>
    <n v="0"/>
    <m/>
    <m/>
    <m/>
  </r>
  <r>
    <s v="120614000048-0"/>
    <x v="36"/>
    <m/>
    <s v="Celda de punto triple de mercurio"/>
    <s v="30.01.2013"/>
    <n v="4738981.01"/>
    <n v="2803897.09"/>
    <s v="ZLIN"/>
    <n v="10"/>
    <n v="0"/>
    <n v="0"/>
    <n v="0"/>
    <s v="ZLIN"/>
    <n v="10"/>
    <n v="0"/>
    <n v="0"/>
    <n v="0"/>
    <m/>
    <m/>
    <m/>
  </r>
  <r>
    <s v="120614000049-0"/>
    <x v="36"/>
    <m/>
    <s v="Módulo de presión"/>
    <s v="05.11.2012"/>
    <n v="851255.47"/>
    <n v="517847.08999999997"/>
    <s v="ZLIN"/>
    <n v="10"/>
    <n v="0"/>
    <n v="0"/>
    <n v="0"/>
    <s v="ZLIN"/>
    <n v="10"/>
    <n v="0"/>
    <n v="0"/>
    <n v="0"/>
    <m/>
    <m/>
    <m/>
  </r>
  <r>
    <s v="120614000050-0"/>
    <x v="36"/>
    <m/>
    <s v="Módulo de presión"/>
    <s v="05.11.2012"/>
    <n v="737871.15"/>
    <n v="448871.62"/>
    <s v="ZLIN"/>
    <n v="10"/>
    <n v="0"/>
    <n v="0"/>
    <n v="0"/>
    <s v="ZLIN"/>
    <n v="10"/>
    <n v="0"/>
    <n v="0"/>
    <n v="0"/>
    <m/>
    <m/>
    <m/>
  </r>
  <r>
    <s v="120614000051-0"/>
    <x v="36"/>
    <m/>
    <s v="Baño recirculador"/>
    <s v="31.10.2012"/>
    <n v="3730695"/>
    <n v="2300595.25"/>
    <s v="ZLIN"/>
    <n v="10"/>
    <n v="0"/>
    <n v="0"/>
    <n v="0"/>
    <s v="ZLIN"/>
    <n v="10"/>
    <n v="0"/>
    <n v="0"/>
    <n v="0"/>
    <m/>
    <m/>
    <m/>
  </r>
  <r>
    <s v="120614000052-0"/>
    <x v="36"/>
    <m/>
    <s v="Baño recirculador"/>
    <s v="31.10.2012"/>
    <n v="3730695"/>
    <n v="2300595.25"/>
    <s v="ZLIN"/>
    <n v="10"/>
    <n v="0"/>
    <n v="0"/>
    <n v="0"/>
    <s v="ZLIN"/>
    <n v="10"/>
    <n v="0"/>
    <n v="0"/>
    <n v="0"/>
    <m/>
    <m/>
    <m/>
  </r>
  <r>
    <s v="120614000053-0"/>
    <x v="36"/>
    <m/>
    <s v="Medidor (transmisor de flujo)"/>
    <s v="22.11.2012"/>
    <n v="2574140"/>
    <n v="1241917.55"/>
    <s v="ZLIN"/>
    <n v="15"/>
    <n v="0"/>
    <n v="0"/>
    <n v="0"/>
    <s v="ZLIN"/>
    <n v="10"/>
    <n v="0"/>
    <n v="0"/>
    <n v="0"/>
    <m/>
    <m/>
    <m/>
  </r>
  <r>
    <s v="120614000054-0"/>
    <x v="36"/>
    <m/>
    <s v="Controlador de lotes"/>
    <s v="22.11.2012"/>
    <n v="1043272.5"/>
    <n v="503336.43000000005"/>
    <s v="ZLIN"/>
    <n v="15"/>
    <n v="0"/>
    <n v="0"/>
    <n v="0"/>
    <s v="ZLIN"/>
    <n v="10"/>
    <n v="0"/>
    <n v="0"/>
    <n v="0"/>
    <m/>
    <m/>
    <m/>
  </r>
  <r>
    <s v="120614000055-0"/>
    <x v="36"/>
    <m/>
    <s v="Bomba de agua"/>
    <s v="30.01.2013"/>
    <n v="5758418.1299999999"/>
    <n v="3407064.05"/>
    <s v="ZLIN"/>
    <n v="10"/>
    <n v="0"/>
    <n v="0"/>
    <n v="0"/>
    <s v="ZLIN"/>
    <n v="10"/>
    <n v="0"/>
    <n v="0"/>
    <n v="0"/>
    <m/>
    <m/>
    <m/>
  </r>
  <r>
    <s v="120614000056-0"/>
    <x v="36"/>
    <m/>
    <s v="Sistema para calibración lineal"/>
    <s v="11.02.2013"/>
    <n v="2376390"/>
    <n v="1093247.92"/>
    <s v="ZLIN"/>
    <n v="15"/>
    <n v="0"/>
    <n v="0"/>
    <n v="0"/>
    <s v="ZLIN"/>
    <n v="10"/>
    <n v="0"/>
    <n v="0"/>
    <n v="0"/>
    <m/>
    <m/>
    <m/>
  </r>
  <r>
    <s v="120614000057-0"/>
    <x v="36"/>
    <m/>
    <s v="KIT CALIBRACION MODULOS DE PRESION"/>
    <s v="05.11.2012"/>
    <n v="589142.11"/>
    <n v="284237.02999999997"/>
    <s v="ZLIN"/>
    <n v="15"/>
    <n v="0"/>
    <n v="0"/>
    <n v="0"/>
    <s v="ZLIN"/>
    <n v="10"/>
    <n v="0"/>
    <n v="0"/>
    <n v="0"/>
    <m/>
    <m/>
    <m/>
  </r>
  <r>
    <s v="120614000058-0"/>
    <x v="36"/>
    <m/>
    <s v="calibrador patrón de presión"/>
    <s v="04.12.2012"/>
    <n v="16151462.9"/>
    <n v="7671944.8800000008"/>
    <s v="ZLIN"/>
    <n v="15"/>
    <n v="0"/>
    <n v="0"/>
    <n v="0"/>
    <s v="ZLIN"/>
    <n v="10"/>
    <n v="0"/>
    <n v="0"/>
    <n v="0"/>
    <m/>
    <m/>
    <m/>
  </r>
  <r>
    <s v="120614000059-0"/>
    <x v="36"/>
    <m/>
    <s v="Termómetro digital"/>
    <s v="17.10.2013"/>
    <n v="4033845.78"/>
    <n v="1612665.19"/>
    <s v="ZLIN"/>
    <n v="15"/>
    <n v="0"/>
    <n v="0"/>
    <n v="0"/>
    <s v="ZLIN"/>
    <n v="10"/>
    <n v="0"/>
    <n v="0"/>
    <n v="0"/>
    <m/>
    <m/>
    <m/>
  </r>
  <r>
    <s v="120614000060-0"/>
    <x v="36"/>
    <m/>
    <s v="CALIBRADOR DE PRESION  (PORTATIL)"/>
    <s v="18.09.2013"/>
    <n v="1748591.09"/>
    <n v="712293.7300000001"/>
    <s v="ZLIN"/>
    <n v="15"/>
    <n v="0"/>
    <n v="0"/>
    <n v="0"/>
    <s v="ZLIN"/>
    <n v="10"/>
    <n v="0"/>
    <n v="0"/>
    <n v="0"/>
    <m/>
    <m/>
    <m/>
  </r>
  <r>
    <s v="120614000072-0"/>
    <x v="36"/>
    <m/>
    <s v="Patrón de temperatura"/>
    <s v="22.08.2014"/>
    <n v="1688153.04"/>
    <n v="731532.98"/>
    <s v="ZLIN"/>
    <n v="10"/>
    <n v="0"/>
    <n v="0"/>
    <n v="0"/>
    <s v="ZLIN"/>
    <n v="10"/>
    <n v="0"/>
    <n v="0"/>
    <n v="0"/>
    <m/>
    <m/>
    <m/>
  </r>
  <r>
    <s v="120614000073-0"/>
    <x v="36"/>
    <m/>
    <s v="Referencia barométrica para controlador de presi"/>
    <s v="11.09.2014"/>
    <n v="13126570.949999999"/>
    <n v="4146803.09"/>
    <s v="ZLIN"/>
    <n v="15"/>
    <n v="0"/>
    <n v="0"/>
    <n v="0"/>
    <s v="ZLIN"/>
    <n v="10"/>
    <n v="0"/>
    <n v="0"/>
    <n v="0"/>
    <m/>
    <m/>
    <m/>
  </r>
  <r>
    <s v="120614000074-0"/>
    <x v="36"/>
    <m/>
    <s v="Grúa Monopuente"/>
    <s v="08.10.2014"/>
    <n v="26347174.690000001"/>
    <n v="10977989.460000001"/>
    <s v="ZLIN"/>
    <n v="10"/>
    <n v="0"/>
    <n v="0"/>
    <n v="0"/>
    <s v="ZLIN"/>
    <n v="10"/>
    <n v="0"/>
    <n v="0"/>
    <n v="0"/>
    <m/>
    <m/>
    <m/>
  </r>
  <r>
    <s v="120614000081-0"/>
    <x v="36"/>
    <m/>
    <s v="MANTENEDOR DE CELDA DE GALIO&gt;"/>
    <s v="30.06.2015"/>
    <n v="11695245.939999999"/>
    <n v="2883483.0499999989"/>
    <s v="ZLIN"/>
    <n v="15"/>
    <n v="0"/>
    <n v="0"/>
    <n v="0"/>
    <s v="ZLIN"/>
    <n v="10"/>
    <n v="0"/>
    <n v="0"/>
    <n v="0"/>
    <m/>
    <m/>
    <m/>
  </r>
  <r>
    <s v="120614000082-0"/>
    <x v="36"/>
    <m/>
    <s v="SISTEMA PARA CALIBRACION DE CRONOMETROS"/>
    <s v="14.07.2015"/>
    <n v="3852099.09"/>
    <n v="1316133.8599999999"/>
    <s v="ZLIN"/>
    <n v="10"/>
    <n v="0"/>
    <n v="0"/>
    <n v="0"/>
    <s v="ZLIN"/>
    <n v="10"/>
    <n v="0"/>
    <n v="0"/>
    <n v="0"/>
    <m/>
    <m/>
    <m/>
  </r>
  <r>
    <s v="120614000083-0"/>
    <x v="36"/>
    <m/>
    <s v="ESTACION MOVIL AUTOMATICA PARA EL MONITOREO DE G"/>
    <s v="12.01.2016"/>
    <n v="118701811.97"/>
    <n v="34621361.829999998"/>
    <s v="ZLIN"/>
    <n v="10"/>
    <n v="0"/>
    <n v="0"/>
    <n v="0"/>
    <s v="ZLIN"/>
    <n v="10"/>
    <n v="0"/>
    <n v="0"/>
    <n v="0"/>
    <m/>
    <m/>
    <m/>
  </r>
  <r>
    <s v="120614000084-0"/>
    <x v="36"/>
    <m/>
    <s v="PATIN DE MEDICION DE PRODUCTO LIMPIO"/>
    <s v="06.11.2015"/>
    <n v="130549888.62"/>
    <n v="40252882.320000008"/>
    <s v="ZLIN"/>
    <n v="10"/>
    <n v="0"/>
    <n v="0"/>
    <n v="0"/>
    <s v="ZLIN"/>
    <n v="10"/>
    <n v="0"/>
    <n v="0"/>
    <n v="0"/>
    <m/>
    <m/>
    <m/>
  </r>
  <r>
    <s v="120614000085-0"/>
    <x v="36"/>
    <m/>
    <s v="PESA PATRON DE 20 KG"/>
    <s v="29.07.2015"/>
    <n v="2661812.41"/>
    <n v="909452.57000000007"/>
    <s v="ZLIN"/>
    <n v="10"/>
    <n v="0"/>
    <n v="0"/>
    <n v="0"/>
    <s v="ZLIN"/>
    <n v="10"/>
    <n v="0"/>
    <n v="0"/>
    <n v="0"/>
    <m/>
    <m/>
    <m/>
  </r>
  <r>
    <s v="120614000086-0"/>
    <x v="36"/>
    <m/>
    <s v="RECIPIENTE PATRON DE 50 LITROS"/>
    <s v="01.07.2016"/>
    <n v="4835072"/>
    <n v="1168475.73"/>
    <s v="ZLIN"/>
    <n v="10"/>
    <n v="0"/>
    <n v="0"/>
    <n v="0"/>
    <s v="ZLIN"/>
    <n v="10"/>
    <n v="0"/>
    <n v="0"/>
    <n v="0"/>
    <m/>
    <m/>
    <m/>
  </r>
  <r>
    <s v="120614000087-0"/>
    <x v="36"/>
    <m/>
    <s v="REGULADOR DE PRESION DE ALTA PRESION"/>
    <s v="06.10.2015"/>
    <n v="741391.2"/>
    <n v="234773.87999999995"/>
    <s v="ZLIN"/>
    <n v="10"/>
    <n v="0"/>
    <n v="0"/>
    <n v="0"/>
    <s v="ZLIN"/>
    <n v="10"/>
    <n v="0"/>
    <n v="0"/>
    <n v="0"/>
    <m/>
    <m/>
    <m/>
  </r>
  <r>
    <s v="120614000089-0"/>
    <x v="36"/>
    <m/>
    <s v="Calibrador de 1000 mm"/>
    <s v="20.08.2009"/>
    <n v="801419.88"/>
    <n v="609284.61"/>
    <s v="ZLIN"/>
    <n v="15"/>
    <n v="0"/>
    <n v="80712.83"/>
    <n v="75387.7"/>
    <s v="ZLIN"/>
    <n v="10"/>
    <n v="0"/>
    <n v="0"/>
    <n v="0"/>
    <m/>
    <m/>
    <m/>
  </r>
  <r>
    <s v="120614000090-0"/>
    <x v="36"/>
    <m/>
    <s v="MEDIDOR DE PUNTO DE ROCIO"/>
    <s v="31.08.2014"/>
    <n v="469539.86"/>
    <n v="227465.99"/>
    <s v="ZLIN"/>
    <n v="15"/>
    <n v="0"/>
    <n v="0"/>
    <n v="0"/>
    <s v="ZLIN"/>
    <n v="15"/>
    <n v="0"/>
    <n v="0"/>
    <n v="0"/>
    <m/>
    <m/>
    <m/>
  </r>
  <r>
    <s v="120614000091-0"/>
    <x v="36"/>
    <m/>
    <s v="MEDIDOR DIGITAL DE PERFIL DE SUPERFICIE"/>
    <s v="31.08.2014"/>
    <n v="421753.77"/>
    <n v="201816.98"/>
    <s v="ZLIN"/>
    <n v="15"/>
    <n v="0"/>
    <n v="0"/>
    <n v="0"/>
    <s v="ZLIN"/>
    <n v="15"/>
    <n v="0"/>
    <n v="0"/>
    <n v="0"/>
    <m/>
    <m/>
    <m/>
  </r>
  <r>
    <s v="120614000092-0"/>
    <x v="36"/>
    <m/>
    <s v="MEDIDOR PUNTO DE ROCIO Y HUMEDAD RELATIVA"/>
    <s v="31.08.2014"/>
    <n v="120335.78"/>
    <n v="57582.9"/>
    <s v="ZLIN"/>
    <n v="15"/>
    <n v="0"/>
    <n v="0"/>
    <n v="0"/>
    <s v="ZLIN"/>
    <n v="15"/>
    <n v="0"/>
    <n v="0"/>
    <n v="0"/>
    <m/>
    <m/>
    <m/>
  </r>
  <r>
    <s v="120614000093-0"/>
    <x v="36"/>
    <m/>
    <s v="MEDIDOR DE RECUBRIMIENTOS"/>
    <s v="31.08.2014"/>
    <n v="417704"/>
    <n v="199879.09"/>
    <s v="ZLIN"/>
    <n v="15"/>
    <n v="0"/>
    <n v="0"/>
    <n v="0"/>
    <s v="ZLIN"/>
    <n v="15"/>
    <n v="0"/>
    <n v="0"/>
    <n v="0"/>
    <m/>
    <m/>
    <m/>
  </r>
  <r>
    <s v="120614000094-0"/>
    <x v="36"/>
    <m/>
    <s v="CAMARA TERMOGRAFICA"/>
    <s v="31.08.2014"/>
    <n v="69980000"/>
    <n v="40038770.760000005"/>
    <s v="ZLIN"/>
    <n v="10"/>
    <n v="0"/>
    <n v="0"/>
    <n v="0"/>
    <s v="ZLIN"/>
    <n v="7"/>
    <n v="0"/>
    <n v="0"/>
    <n v="0"/>
    <m/>
    <m/>
    <m/>
  </r>
  <r>
    <s v="120614000095-0"/>
    <x v="36"/>
    <m/>
    <s v="MEDIDOR AISLAMIENTO MOTORES"/>
    <s v="27.08.2014"/>
    <n v="487238.67"/>
    <n v="140757.84999999998"/>
    <s v="ZLIN"/>
    <n v="15"/>
    <n v="0"/>
    <n v="0"/>
    <n v="0"/>
    <s v="ZLIN"/>
    <n v="15"/>
    <n v="0"/>
    <n v="0"/>
    <n v="0"/>
    <m/>
    <m/>
    <m/>
  </r>
  <r>
    <s v="120614000096-0"/>
    <x v="36"/>
    <m/>
    <s v="DETECTOR DE TUBERIA"/>
    <s v="22.07.2014"/>
    <n v="7539224.4000000004"/>
    <n v="3469764.8600000003"/>
    <s v="ZLIN"/>
    <n v="15"/>
    <n v="0"/>
    <n v="0"/>
    <n v="0"/>
    <s v="ZLIN"/>
    <n v="5"/>
    <n v="0"/>
    <n v="0"/>
    <n v="0"/>
    <m/>
    <m/>
    <m/>
  </r>
  <r>
    <s v="120614000097-0"/>
    <x v="36"/>
    <m/>
    <s v="MEDIDOR DE ESPESORES"/>
    <s v="22.07.2014"/>
    <n v="794449.89"/>
    <n v="289974.21000000002"/>
    <s v="ZLIN"/>
    <n v="15"/>
    <n v="0"/>
    <n v="0"/>
    <n v="0"/>
    <s v="ZLIN"/>
    <n v="15"/>
    <n v="0"/>
    <n v="0"/>
    <n v="0"/>
    <m/>
    <m/>
    <m/>
  </r>
  <r>
    <s v="120614000098-0"/>
    <x v="36"/>
    <m/>
    <s v="Kit para inspección de pintura"/>
    <s v="10.07.2014"/>
    <n v="4116557"/>
    <n v="1818146.0099999998"/>
    <s v="ZLIN"/>
    <n v="10"/>
    <n v="0"/>
    <n v="0"/>
    <n v="0"/>
    <s v="ZLIN"/>
    <n v="10"/>
    <n v="0"/>
    <n v="0"/>
    <n v="0"/>
    <m/>
    <m/>
    <m/>
  </r>
  <r>
    <s v="120614000099-0"/>
    <x v="36"/>
    <m/>
    <s v="Detector de porosidad"/>
    <s v="10.07.2014"/>
    <n v="1021970.39"/>
    <n v="300913.51"/>
    <s v="ZLIN"/>
    <n v="15"/>
    <n v="0"/>
    <n v="0"/>
    <n v="0"/>
    <s v="ZLIN"/>
    <n v="15"/>
    <n v="0"/>
    <n v="0"/>
    <n v="0"/>
    <m/>
    <m/>
    <m/>
  </r>
  <r>
    <s v="120614000100-0"/>
    <x v="36"/>
    <m/>
    <s v="Medidores de punto de rocío digital"/>
    <s v="10.07.2014"/>
    <n v="801619.26"/>
    <n v="236032.32999999996"/>
    <s v="ZLIN"/>
    <n v="15"/>
    <n v="0"/>
    <n v="0"/>
    <n v="0"/>
    <s v="ZLIN"/>
    <n v="15"/>
    <n v="0"/>
    <n v="0"/>
    <n v="0"/>
    <m/>
    <m/>
    <m/>
  </r>
  <r>
    <s v="120614000101-0"/>
    <x v="36"/>
    <m/>
    <s v="Medidores de punto de rocío digital"/>
    <s v="10.07.2014"/>
    <n v="801619.26"/>
    <n v="236032.32999999996"/>
    <s v="ZLIN"/>
    <n v="15"/>
    <n v="0"/>
    <n v="0"/>
    <n v="0"/>
    <s v="ZLIN"/>
    <n v="15"/>
    <n v="0"/>
    <n v="0"/>
    <n v="0"/>
    <m/>
    <m/>
    <m/>
  </r>
  <r>
    <s v="120614000102-0"/>
    <x v="36"/>
    <m/>
    <s v="Medidores de punto de rocío digital"/>
    <s v="10.07.2014"/>
    <n v="801619.26"/>
    <n v="236032.32999999996"/>
    <s v="ZLIN"/>
    <n v="15"/>
    <n v="0"/>
    <n v="0"/>
    <n v="0"/>
    <s v="ZLIN"/>
    <n v="15"/>
    <n v="0"/>
    <n v="0"/>
    <n v="0"/>
    <m/>
    <m/>
    <m/>
  </r>
  <r>
    <s v="120614000103-0"/>
    <x v="36"/>
    <m/>
    <s v="Medidores de espesores de película seca digital"/>
    <s v="10.07.2014"/>
    <n v="2640988.14"/>
    <n v="777624.3"/>
    <s v="ZLIN"/>
    <n v="15"/>
    <n v="0"/>
    <n v="0"/>
    <n v="0"/>
    <s v="ZLIN"/>
    <n v="15"/>
    <n v="0"/>
    <n v="0"/>
    <n v="0"/>
    <m/>
    <m/>
    <m/>
  </r>
  <r>
    <s v="120614000104-0"/>
    <x v="36"/>
    <m/>
    <s v="Medidores de espesores de película seca digital"/>
    <s v="10.07.2014"/>
    <n v="2640988.14"/>
    <n v="777624.3"/>
    <s v="ZLIN"/>
    <n v="15"/>
    <n v="0"/>
    <n v="0"/>
    <n v="0"/>
    <s v="ZLIN"/>
    <n v="15"/>
    <n v="0"/>
    <n v="0"/>
    <n v="0"/>
    <m/>
    <m/>
    <m/>
  </r>
  <r>
    <s v="120614000105-0"/>
    <x v="36"/>
    <m/>
    <s v="Medidores de espesores de película seca digital"/>
    <s v="10.07.2014"/>
    <n v="2640988.14"/>
    <n v="777624.3"/>
    <s v="ZLIN"/>
    <n v="15"/>
    <n v="0"/>
    <n v="0"/>
    <n v="0"/>
    <s v="ZLIN"/>
    <n v="15"/>
    <n v="0"/>
    <n v="0"/>
    <n v="0"/>
    <m/>
    <m/>
    <m/>
  </r>
  <r>
    <s v="120614000106-0"/>
    <x v="36"/>
    <m/>
    <s v="Medidores de perfil de superficie digital"/>
    <s v="10.07.2014"/>
    <n v="685743.3"/>
    <n v="201913.31000000006"/>
    <s v="ZLIN"/>
    <n v="15"/>
    <n v="0"/>
    <n v="0"/>
    <n v="0"/>
    <s v="ZLIN"/>
    <n v="15"/>
    <n v="0"/>
    <n v="0"/>
    <n v="0"/>
    <m/>
    <m/>
    <m/>
  </r>
  <r>
    <s v="120614000107-0"/>
    <x v="36"/>
    <m/>
    <s v="TRANSMISOR DE TEMPERATURA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08-0"/>
    <x v="36"/>
    <m/>
    <s v="TRANSMISOR DE TEMPERATURA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09-0"/>
    <x v="36"/>
    <m/>
    <s v="TRANSMISOR DE TEMPERATURA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10-0"/>
    <x v="36"/>
    <m/>
    <s v="TRANSMISOR DE TEMPERATURA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11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2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3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4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5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6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7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8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19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0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1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2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3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4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5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6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7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8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29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0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1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2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3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4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5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6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7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8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39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40-0"/>
    <x v="36"/>
    <m/>
    <s v="INDICADOR DE PRESION"/>
    <s v="30.06.2014"/>
    <n v="517090.47"/>
    <n v="155127.14999999997"/>
    <s v="ZLIN"/>
    <n v="15"/>
    <n v="0"/>
    <n v="0"/>
    <n v="0"/>
    <s v="ZLIN"/>
    <n v="15"/>
    <n v="0"/>
    <n v="0"/>
    <n v="0"/>
    <m/>
    <m/>
    <m/>
  </r>
  <r>
    <s v="120614000141-0"/>
    <x v="36"/>
    <m/>
    <s v="INDICADOR DE TEMPERATURA"/>
    <s v="30.06.2014"/>
    <n v="1524688.66"/>
    <n v="457406.59999999986"/>
    <s v="ZLIN"/>
    <n v="15"/>
    <n v="0"/>
    <n v="0"/>
    <n v="0"/>
    <s v="ZLIN"/>
    <n v="15"/>
    <n v="0"/>
    <n v="0"/>
    <n v="0"/>
    <m/>
    <m/>
    <m/>
  </r>
  <r>
    <s v="120614000142-0"/>
    <x v="36"/>
    <m/>
    <s v="INDICADOR DE TEMPERATURA"/>
    <s v="30.06.2014"/>
    <n v="1524688.66"/>
    <n v="457406.59999999986"/>
    <s v="ZLIN"/>
    <n v="15"/>
    <n v="0"/>
    <n v="0"/>
    <n v="0"/>
    <s v="ZLIN"/>
    <n v="15"/>
    <n v="0"/>
    <n v="0"/>
    <n v="0"/>
    <m/>
    <m/>
    <m/>
  </r>
  <r>
    <s v="120614000143-0"/>
    <x v="36"/>
    <m/>
    <s v="INDICADOR DE TEMPERATURA"/>
    <s v="30.06.2014"/>
    <n v="1524688.66"/>
    <n v="457406.59999999986"/>
    <s v="ZLIN"/>
    <n v="15"/>
    <n v="0"/>
    <n v="0"/>
    <n v="0"/>
    <s v="ZLIN"/>
    <n v="15"/>
    <n v="0"/>
    <n v="0"/>
    <n v="0"/>
    <m/>
    <m/>
    <m/>
  </r>
  <r>
    <s v="120614000144-0"/>
    <x v="36"/>
    <m/>
    <s v="INDICADOR DE TEMPERATURA"/>
    <s v="30.06.2014"/>
    <n v="1524688.66"/>
    <n v="457406.59999999986"/>
    <s v="ZLIN"/>
    <n v="15"/>
    <n v="0"/>
    <n v="0"/>
    <n v="0"/>
    <s v="ZLIN"/>
    <n v="15"/>
    <n v="0"/>
    <n v="0"/>
    <n v="0"/>
    <m/>
    <m/>
    <m/>
  </r>
  <r>
    <s v="120614000145-0"/>
    <x v="36"/>
    <m/>
    <s v="INTERRUPTOR DE PRESION"/>
    <s v="30.06.2014"/>
    <n v="2751976.45"/>
    <n v="1104837.6000000001"/>
    <s v="ZLIN"/>
    <n v="10"/>
    <n v="0"/>
    <n v="0"/>
    <n v="0"/>
    <s v="ZLIN"/>
    <n v="20"/>
    <n v="0"/>
    <n v="0"/>
    <n v="0"/>
    <m/>
    <m/>
    <m/>
  </r>
  <r>
    <s v="120614000146-0"/>
    <x v="36"/>
    <m/>
    <s v="INTERRUPTOR DE PRESION"/>
    <s v="30.06.2014"/>
    <n v="2751976.45"/>
    <n v="1104837.6000000001"/>
    <s v="ZLIN"/>
    <n v="10"/>
    <n v="0"/>
    <n v="0"/>
    <n v="0"/>
    <s v="ZLIN"/>
    <n v="20"/>
    <n v="0"/>
    <n v="0"/>
    <n v="0"/>
    <m/>
    <m/>
    <m/>
  </r>
  <r>
    <s v="120614000147-0"/>
    <x v="36"/>
    <m/>
    <s v="INTERRUPTOR DE PRESION"/>
    <s v="30.06.2014"/>
    <n v="2751976.45"/>
    <n v="1104837.6000000001"/>
    <s v="ZLIN"/>
    <n v="10"/>
    <n v="0"/>
    <n v="0"/>
    <n v="0"/>
    <s v="ZLIN"/>
    <n v="20"/>
    <n v="0"/>
    <n v="0"/>
    <n v="0"/>
    <m/>
    <m/>
    <m/>
  </r>
  <r>
    <s v="120614000148-0"/>
    <x v="36"/>
    <m/>
    <s v="INTERRUPTOR DE FLUJO"/>
    <s v="30.06.2014"/>
    <n v="2751976.45"/>
    <n v="1104837.6000000001"/>
    <s v="ZLIN"/>
    <n v="10"/>
    <n v="0"/>
    <n v="0"/>
    <n v="0"/>
    <s v="ZLIN"/>
    <n v="20"/>
    <n v="0"/>
    <n v="0"/>
    <n v="0"/>
    <m/>
    <m/>
    <m/>
  </r>
  <r>
    <s v="120614000149-0"/>
    <x v="36"/>
    <m/>
    <s v="INTERRUPTOR DE FLUJO"/>
    <s v="30.06.2014"/>
    <n v="2751976.45"/>
    <n v="1104837.6000000001"/>
    <s v="ZLIN"/>
    <n v="10"/>
    <n v="0"/>
    <n v="0"/>
    <n v="0"/>
    <s v="ZLIN"/>
    <n v="20"/>
    <n v="0"/>
    <n v="0"/>
    <n v="0"/>
    <m/>
    <m/>
    <m/>
  </r>
  <r>
    <s v="120614000150-0"/>
    <x v="36"/>
    <m/>
    <s v="INTERRUPTOR DE FLUJO"/>
    <s v="30.06.2014"/>
    <n v="2751976.45"/>
    <n v="1104837.6000000001"/>
    <s v="ZLIN"/>
    <n v="10"/>
    <n v="0"/>
    <n v="0"/>
    <n v="0"/>
    <s v="ZLIN"/>
    <n v="20"/>
    <n v="0"/>
    <n v="0"/>
    <n v="0"/>
    <m/>
    <m/>
    <m/>
  </r>
  <r>
    <s v="120614000151-0"/>
    <x v="36"/>
    <m/>
    <s v="INDICADOR VISUAL DE FLUJO"/>
    <s v="30.06.2014"/>
    <n v="13236375.27"/>
    <n v="3970912.59"/>
    <s v="ZLIN"/>
    <n v="15"/>
    <n v="0"/>
    <n v="0"/>
    <n v="0"/>
    <s v="ZLIN"/>
    <n v="15"/>
    <n v="0"/>
    <n v="0"/>
    <n v="0"/>
    <m/>
    <m/>
    <m/>
  </r>
  <r>
    <s v="120614000152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3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4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5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6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7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8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59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60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61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62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63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64-0"/>
    <x v="36"/>
    <m/>
    <s v="TRANSMISOR DE PRESION"/>
    <s v="30.06.2014"/>
    <n v="1797705.52"/>
    <n v="808967.48"/>
    <s v="ZLIN"/>
    <n v="10"/>
    <n v="0"/>
    <n v="0"/>
    <n v="0"/>
    <s v="ZLIN"/>
    <n v="10"/>
    <n v="0"/>
    <n v="0"/>
    <n v="0"/>
    <m/>
    <m/>
    <m/>
  </r>
  <r>
    <s v="120614000165-0"/>
    <x v="36"/>
    <m/>
    <s v="AMPERIMETRO"/>
    <s v="03.06.2014"/>
    <n v="261945.87"/>
    <n v="109400.91999999998"/>
    <s v="ZLIN"/>
    <n v="10"/>
    <n v="0"/>
    <n v="0"/>
    <n v="0"/>
    <s v="ZLIN"/>
    <n v="15"/>
    <n v="0"/>
    <n v="0"/>
    <n v="0"/>
    <m/>
    <m/>
    <m/>
  </r>
  <r>
    <s v="120614000166-0"/>
    <x v="36"/>
    <m/>
    <s v="MULTIMETRO CON MEDIDOR DE AISLAMIENTO"/>
    <s v="13.12.2013"/>
    <n v="470066.88"/>
    <n v="180794.95"/>
    <s v="ZLIN"/>
    <n v="15"/>
    <n v="0"/>
    <n v="0"/>
    <n v="0"/>
    <s v="ZLIN"/>
    <n v="10"/>
    <n v="0"/>
    <n v="0"/>
    <n v="0"/>
    <m/>
    <m/>
    <m/>
  </r>
  <r>
    <s v="120614000167-0"/>
    <x v="36"/>
    <m/>
    <s v="TACOMETRO DE REFERENCIA LASER"/>
    <s v="06.11.2013"/>
    <n v="1398408.06"/>
    <n v="548461.65"/>
    <s v="ZLIN"/>
    <n v="15"/>
    <n v="0"/>
    <n v="0"/>
    <n v="0"/>
    <s v="ZLIN"/>
    <n v="10"/>
    <n v="0"/>
    <n v="0"/>
    <n v="0"/>
    <m/>
    <m/>
    <m/>
  </r>
  <r>
    <s v="120614000168-0"/>
    <x v="36"/>
    <m/>
    <s v="INDICADOR DE SUPERFICIES-RUGOSIMETRO"/>
    <s v="05.11.2013"/>
    <n v="1465775.83"/>
    <n v="574883.57000000007"/>
    <s v="ZLIN"/>
    <n v="15"/>
    <n v="0"/>
    <n v="0"/>
    <n v="0"/>
    <s v="ZLIN"/>
    <n v="10"/>
    <n v="0"/>
    <n v="0"/>
    <n v="0"/>
    <m/>
    <m/>
    <m/>
  </r>
  <r>
    <s v="120614000169-0"/>
    <x v="36"/>
    <m/>
    <s v="EQUIPO DE ULTRASONIDO"/>
    <s v="29.08.2013"/>
    <n v="27605299.309999999"/>
    <n v="14722826.289999999"/>
    <s v="ZLIN"/>
    <n v="10"/>
    <n v="0"/>
    <n v="0"/>
    <n v="0"/>
    <s v="ZLIN"/>
    <n v="10"/>
    <n v="0"/>
    <n v="0"/>
    <n v="0"/>
    <m/>
    <m/>
    <m/>
  </r>
  <r>
    <s v="120614000170-0"/>
    <x v="36"/>
    <m/>
    <s v="Calibrador Procesos"/>
    <s v="29.08.2013"/>
    <n v="2400649.44"/>
    <n v="996058.95"/>
    <s v="ZLIN"/>
    <n v="15"/>
    <n v="0"/>
    <n v="0"/>
    <n v="0"/>
    <s v="ZLIN"/>
    <n v="10"/>
    <n v="0"/>
    <n v="0"/>
    <n v="0"/>
    <m/>
    <m/>
    <m/>
  </r>
  <r>
    <s v="120614000171-0"/>
    <x v="36"/>
    <m/>
    <s v="Calibrador Procesos"/>
    <s v="29.08.2013"/>
    <n v="2400649.44"/>
    <n v="996058.95"/>
    <s v="ZLIN"/>
    <n v="15"/>
    <n v="0"/>
    <n v="0"/>
    <n v="0"/>
    <s v="ZLIN"/>
    <n v="10"/>
    <n v="0"/>
    <n v="0"/>
    <n v="0"/>
    <m/>
    <m/>
    <m/>
  </r>
  <r>
    <s v="120614000172-0"/>
    <x v="36"/>
    <m/>
    <s v="Multimetro de Procesos"/>
    <s v="29.08.2013"/>
    <n v="490781.22"/>
    <n v="203631.14999999997"/>
    <s v="ZLIN"/>
    <n v="15"/>
    <n v="0"/>
    <n v="0"/>
    <n v="0"/>
    <s v="ZLIN"/>
    <n v="10"/>
    <n v="0"/>
    <n v="0"/>
    <n v="0"/>
    <m/>
    <m/>
    <m/>
  </r>
  <r>
    <s v="120614000173-0"/>
    <x v="36"/>
    <m/>
    <s v="Multimetro de Procesos"/>
    <s v="29.08.2013"/>
    <n v="490781.22"/>
    <n v="203631.14999999997"/>
    <s v="ZLIN"/>
    <n v="15"/>
    <n v="0"/>
    <n v="0"/>
    <n v="0"/>
    <s v="ZLIN"/>
    <n v="10"/>
    <n v="0"/>
    <n v="0"/>
    <n v="0"/>
    <m/>
    <m/>
    <m/>
  </r>
  <r>
    <s v="120614000174-0"/>
    <x v="36"/>
    <m/>
    <s v="Multimetro de Procesos"/>
    <s v="29.08.2013"/>
    <n v="490781.22"/>
    <n v="203631.14999999997"/>
    <s v="ZLIN"/>
    <n v="15"/>
    <n v="0"/>
    <n v="0"/>
    <n v="0"/>
    <s v="ZLIN"/>
    <n v="10"/>
    <n v="0"/>
    <n v="0"/>
    <n v="0"/>
    <m/>
    <m/>
    <m/>
  </r>
  <r>
    <s v="120614000175-0"/>
    <x v="36"/>
    <m/>
    <s v="Multimetro de Procesos"/>
    <s v="29.08.2013"/>
    <n v="490781.22"/>
    <n v="203631.14999999997"/>
    <s v="ZLIN"/>
    <n v="15"/>
    <n v="0"/>
    <n v="0"/>
    <n v="0"/>
    <s v="ZLIN"/>
    <n v="10"/>
    <n v="0"/>
    <n v="0"/>
    <n v="0"/>
    <m/>
    <m/>
    <m/>
  </r>
  <r>
    <s v="120614000176-0"/>
    <x v="36"/>
    <m/>
    <s v="Pinza Amperimetrica mA para procesos"/>
    <s v="29.08.2013"/>
    <n v="733521.04"/>
    <n v="304346.89"/>
    <s v="ZLIN"/>
    <n v="15"/>
    <n v="0"/>
    <n v="0"/>
    <n v="0"/>
    <s v="ZLIN"/>
    <n v="10"/>
    <n v="0"/>
    <n v="0"/>
    <n v="0"/>
    <m/>
    <m/>
    <m/>
  </r>
  <r>
    <s v="120614000177-0"/>
    <x v="36"/>
    <m/>
    <s v="Calibrador de Lazo"/>
    <s v="29.08.2013"/>
    <n v="475448.24"/>
    <n v="197269.31"/>
    <s v="ZLIN"/>
    <n v="15"/>
    <n v="0"/>
    <n v="0"/>
    <n v="0"/>
    <s v="ZLIN"/>
    <n v="10"/>
    <n v="0"/>
    <n v="0"/>
    <n v="0"/>
    <m/>
    <m/>
    <m/>
  </r>
  <r>
    <s v="120614000178-0"/>
    <x v="36"/>
    <m/>
    <s v="CALIBRADOR TEMPERATURA PORTATIL POZO SECO"/>
    <s v="19.08.2013"/>
    <n v="2198133.52"/>
    <n v="912032.58000000007"/>
    <s v="ZLIN"/>
    <n v="15"/>
    <n v="0"/>
    <n v="0"/>
    <n v="0"/>
    <s v="ZLIN"/>
    <n v="10"/>
    <n v="0"/>
    <n v="0"/>
    <n v="0"/>
    <m/>
    <m/>
    <m/>
  </r>
  <r>
    <s v="120614000179-0"/>
    <x v="36"/>
    <m/>
    <s v="CALIBRADOR MANOMETROS DIGITAL PORTATIL"/>
    <s v="19.08.2013"/>
    <n v="925077.31"/>
    <n v="383825.93000000005"/>
    <s v="ZLIN"/>
    <n v="15"/>
    <n v="0"/>
    <n v="0"/>
    <n v="0"/>
    <s v="ZLIN"/>
    <n v="10"/>
    <n v="0"/>
    <n v="0"/>
    <n v="0"/>
    <m/>
    <m/>
    <m/>
  </r>
  <r>
    <s v="120614000180-0"/>
    <x v="36"/>
    <m/>
    <s v="CALIBRADOR DOCUMENTADOR DE PROCESOS"/>
    <s v="19.08.2013"/>
    <n v="3651254.71"/>
    <n v="1514950.4300000002"/>
    <s v="ZLIN"/>
    <n v="15"/>
    <n v="0"/>
    <n v="0"/>
    <n v="0"/>
    <s v="ZLIN"/>
    <n v="10"/>
    <n v="0"/>
    <n v="0"/>
    <n v="0"/>
    <m/>
    <m/>
    <m/>
  </r>
  <r>
    <s v="120614000181-0"/>
    <x v="36"/>
    <m/>
    <s v="PINZA BUCLE MEDICION DE CORRIENTES"/>
    <s v="19.08.2013"/>
    <n v="994977.25"/>
    <n v="412828.29000000004"/>
    <s v="ZLIN"/>
    <n v="15"/>
    <n v="0"/>
    <n v="0"/>
    <n v="0"/>
    <s v="ZLIN"/>
    <n v="10"/>
    <n v="0"/>
    <n v="0"/>
    <n v="0"/>
    <m/>
    <m/>
    <m/>
  </r>
  <r>
    <s v="120614000182-0"/>
    <x v="36"/>
    <m/>
    <s v="Calibrador de temperatura portatil de pozo seco"/>
    <s v="19.08.2013"/>
    <n v="2198133.52"/>
    <n v="912032.58000000007"/>
    <s v="ZLIN"/>
    <n v="15"/>
    <n v="0"/>
    <n v="0"/>
    <n v="0"/>
    <s v="ZLIN"/>
    <n v="10"/>
    <n v="0"/>
    <n v="0"/>
    <n v="0"/>
    <m/>
    <m/>
    <m/>
  </r>
  <r>
    <s v="120614000183-0"/>
    <x v="36"/>
    <m/>
    <s v="LOCALIZADOR TUBERIA"/>
    <s v="18.07.2013"/>
    <n v="3478572.23"/>
    <n v="1884226.6199999999"/>
    <s v="ZLIN"/>
    <n v="10"/>
    <n v="0"/>
    <n v="0"/>
    <n v="0"/>
    <s v="ZLIN"/>
    <n v="10"/>
    <n v="0"/>
    <n v="0"/>
    <n v="0"/>
    <m/>
    <m/>
    <m/>
  </r>
  <r>
    <s v="120614000184-0"/>
    <x v="36"/>
    <m/>
    <s v="lupa para inspección de superficies"/>
    <s v="17.07.2013"/>
    <n v="406254.16"/>
    <n v="220054.33999999997"/>
    <s v="ZLIN"/>
    <n v="10"/>
    <n v="0"/>
    <n v="0"/>
    <n v="0"/>
    <s v="ZLIN"/>
    <n v="10"/>
    <n v="0"/>
    <n v="0"/>
    <n v="0"/>
    <m/>
    <m/>
    <m/>
  </r>
  <r>
    <s v="120614000185-0"/>
    <x v="36"/>
    <m/>
    <s v="lupa para inspección de superficies"/>
    <s v="17.07.2013"/>
    <n v="406254.16"/>
    <n v="220054.33999999997"/>
    <s v="ZLIN"/>
    <n v="10"/>
    <n v="0"/>
    <n v="0"/>
    <n v="0"/>
    <s v="ZLIN"/>
    <n v="10"/>
    <n v="0"/>
    <n v="0"/>
    <n v="0"/>
    <m/>
    <m/>
    <m/>
  </r>
  <r>
    <s v="120614000186-0"/>
    <x v="36"/>
    <m/>
    <s v="COMPROBADOR PUESTA A TIERRA"/>
    <s v="06.06.2013"/>
    <n v="973331.11"/>
    <n v="535332.11"/>
    <s v="ZLIN"/>
    <n v="10"/>
    <n v="0"/>
    <n v="0"/>
    <n v="0"/>
    <s v="ZLIN"/>
    <n v="10"/>
    <n v="0"/>
    <n v="0"/>
    <n v="0"/>
    <m/>
    <m/>
    <m/>
  </r>
  <r>
    <s v="120614000187-0"/>
    <x v="36"/>
    <m/>
    <s v="MEDIDOR DE NIVEL PARA TANQUES (SODA CAUSTICA)"/>
    <s v="31.05.2013"/>
    <n v="837065.04"/>
    <n v="366239.37000000005"/>
    <s v="ZLIN"/>
    <n v="15"/>
    <n v="0"/>
    <n v="0"/>
    <n v="0"/>
    <s v="ZLIN"/>
    <n v="10"/>
    <n v="0"/>
    <n v="0"/>
    <n v="0"/>
    <m/>
    <m/>
    <m/>
  </r>
  <r>
    <s v="120614000188-0"/>
    <x v="36"/>
    <m/>
    <s v="MEDIDOR DE PH (TRATAMIENTO SODA CAUSTICA)"/>
    <s v="20.05.2013"/>
    <n v="1033160.8"/>
    <n v="582789.65"/>
    <s v="ZLIN"/>
    <n v="15"/>
    <n v="0"/>
    <n v="0"/>
    <n v="0"/>
    <s v="ZLIN"/>
    <n v="10"/>
    <n v="0"/>
    <n v="0"/>
    <n v="0"/>
    <m/>
    <m/>
    <m/>
  </r>
  <r>
    <s v="120614000189-0"/>
    <x v="36"/>
    <m/>
    <s v="EQUIPO  CONT.INC. Y RECOL. IMPORT."/>
    <s v="31.03.2013"/>
    <n v="17097.98"/>
    <n v="9831.3499999999985"/>
    <s v="ZLIN"/>
    <n v="10"/>
    <n v="0"/>
    <n v="0"/>
    <n v="0"/>
    <s v="ZLIN"/>
    <n v="10"/>
    <n v="0"/>
    <n v="0"/>
    <n v="0"/>
    <m/>
    <m/>
    <m/>
  </r>
  <r>
    <s v="120614000190-0"/>
    <x v="36"/>
    <m/>
    <s v="MONITOR DE MEDICION"/>
    <s v="23.01.2013"/>
    <n v="14407001.07"/>
    <n v="8524142.3100000005"/>
    <s v="ZLIN"/>
    <n v="10"/>
    <n v="0"/>
    <n v="0"/>
    <n v="0"/>
    <s v="ZLIN"/>
    <n v="10"/>
    <n v="0"/>
    <n v="0"/>
    <n v="0"/>
    <m/>
    <m/>
    <m/>
  </r>
  <r>
    <s v="120614000191-0"/>
    <x v="36"/>
    <m/>
    <s v="REFRACTOMETRO"/>
    <s v="05.07.2012"/>
    <n v="216239.66"/>
    <n v="110751.54000000001"/>
    <s v="ZLIN"/>
    <n v="15"/>
    <n v="0"/>
    <n v="0"/>
    <n v="0"/>
    <s v="ZLIN"/>
    <n v="10"/>
    <n v="0"/>
    <n v="0"/>
    <n v="0"/>
    <m/>
    <m/>
    <m/>
  </r>
  <r>
    <s v="120614000192-0"/>
    <x v="36"/>
    <m/>
    <s v="Voltímetro digital de gancho p/Eléctricos"/>
    <s v="07.06.2012"/>
    <n v="181195.5"/>
    <n v="94142.88"/>
    <s v="ZLIN"/>
    <n v="15"/>
    <n v="0"/>
    <n v="0"/>
    <n v="0"/>
    <s v="ZLIN"/>
    <n v="10"/>
    <n v="0"/>
    <n v="0"/>
    <n v="0"/>
    <m/>
    <m/>
    <m/>
  </r>
  <r>
    <s v="120614000193-0"/>
    <x v="36"/>
    <m/>
    <s v="EQUIPO CALIBRACION DE PESO MUERTO"/>
    <s v="04.06.2012"/>
    <n v="6046676.8600000003"/>
    <n v="3930339.9600000004"/>
    <s v="ZLIN"/>
    <n v="10"/>
    <n v="0"/>
    <n v="0"/>
    <n v="0"/>
    <s v="ZLIN"/>
    <n v="10"/>
    <n v="0"/>
    <n v="0"/>
    <n v="0"/>
    <m/>
    <m/>
    <m/>
  </r>
  <r>
    <s v="120614000194-0"/>
    <x v="36"/>
    <m/>
    <s v="TERMOMETRO DIGITAL"/>
    <s v="09.05.2012"/>
    <n v="74131.789999999994"/>
    <n v="39063.479999999996"/>
    <s v="ZLIN"/>
    <n v="15"/>
    <n v="0"/>
    <n v="0"/>
    <n v="0"/>
    <s v="ZLIN"/>
    <n v="10"/>
    <n v="0"/>
    <n v="0"/>
    <n v="0"/>
    <m/>
    <m/>
    <m/>
  </r>
  <r>
    <s v="120614000195-0"/>
    <x v="36"/>
    <m/>
    <s v="Cámara de inspección para las calderas"/>
    <s v="26.04.2012"/>
    <n v="177890.87"/>
    <n v="118593.92"/>
    <s v="ZLIN"/>
    <n v="10"/>
    <n v="0"/>
    <n v="0"/>
    <n v="0"/>
    <s v="ZLIN"/>
    <n v="10"/>
    <n v="0"/>
    <n v="0"/>
    <n v="0"/>
    <m/>
    <m/>
    <m/>
  </r>
  <r>
    <s v="120614000196-0"/>
    <x v="36"/>
    <m/>
    <s v="Probador de batería"/>
    <s v="30.01.2012"/>
    <n v="87247.3"/>
    <n v="48538.14"/>
    <s v="ZLIN"/>
    <n v="15"/>
    <n v="0"/>
    <n v="0"/>
    <n v="0"/>
    <s v="ZLIN"/>
    <n v="10"/>
    <n v="0"/>
    <n v="0"/>
    <n v="0"/>
    <m/>
    <m/>
    <m/>
  </r>
  <r>
    <s v="120614000197-0"/>
    <x v="36"/>
    <m/>
    <s v="EQUIPO MONITOREO Y ANALISIS EMISION GASES"/>
    <s v="23.01.2012"/>
    <n v="3205233.52"/>
    <n v="2216953.1800000002"/>
    <s v="ZLIN"/>
    <n v="10"/>
    <n v="0"/>
    <n v="0"/>
    <n v="0"/>
    <s v="ZLIN"/>
    <n v="10"/>
    <n v="0"/>
    <n v="0"/>
    <n v="0"/>
    <m/>
    <m/>
    <m/>
  </r>
  <r>
    <s v="120614000198-0"/>
    <x v="36"/>
    <m/>
    <s v="CALIBRADOR DE TEMPERATURA"/>
    <s v="04.01.2012"/>
    <n v="2223048.54"/>
    <n v="1236744.8599999999"/>
    <s v="ZLIN"/>
    <n v="15"/>
    <n v="0"/>
    <n v="0"/>
    <n v="0"/>
    <s v="ZLIN"/>
    <n v="10"/>
    <n v="0"/>
    <n v="0"/>
    <n v="0"/>
    <m/>
    <m/>
    <m/>
  </r>
  <r>
    <s v="120614000199-0"/>
    <x v="36"/>
    <m/>
    <s v="TESTER DIGITAL"/>
    <s v="14.12.2011"/>
    <n v="97767"/>
    <n v="68436.899999999994"/>
    <s v="ZLIN"/>
    <n v="10"/>
    <n v="0"/>
    <n v="0"/>
    <n v="0"/>
    <s v="ZLIN"/>
    <n v="10"/>
    <n v="0"/>
    <n v="0"/>
    <n v="0"/>
    <m/>
    <m/>
    <m/>
  </r>
  <r>
    <s v="120614000200-0"/>
    <x v="36"/>
    <m/>
    <s v="Megatoscopio            (Visor de Película)"/>
    <s v="19.10.2011"/>
    <n v="570000"/>
    <n v="408500"/>
    <s v="ZLIN"/>
    <n v="10"/>
    <n v="0"/>
    <n v="0"/>
    <n v="0"/>
    <s v="ZLIN"/>
    <n v="10"/>
    <n v="0"/>
    <n v="0"/>
    <n v="0"/>
    <m/>
    <m/>
    <m/>
  </r>
  <r>
    <s v="120614000201-0"/>
    <x v="36"/>
    <m/>
    <s v="EQUIPO  VERIFICACION DE PROTEC. CATODICA"/>
    <s v="14.09.2011"/>
    <n v="1704639.27"/>
    <n v="1235863.48"/>
    <s v="ZLIN"/>
    <n v="10"/>
    <n v="0"/>
    <n v="0"/>
    <n v="0"/>
    <s v="ZLIN"/>
    <n v="10"/>
    <n v="0"/>
    <n v="0"/>
    <n v="0"/>
    <m/>
    <m/>
    <m/>
  </r>
  <r>
    <s v="120614000202-0"/>
    <x v="36"/>
    <m/>
    <s v="EQUIPO  VERIFICACION DE PROTEC. CATODICA"/>
    <s v="14.09.2011"/>
    <n v="1704639.27"/>
    <n v="1235863.48"/>
    <s v="ZLIN"/>
    <n v="10"/>
    <n v="0"/>
    <n v="0"/>
    <n v="0"/>
    <s v="ZLIN"/>
    <n v="10"/>
    <n v="0"/>
    <n v="0"/>
    <n v="0"/>
    <m/>
    <m/>
    <m/>
  </r>
  <r>
    <s v="120614000203-0"/>
    <x v="36"/>
    <m/>
    <s v="EQUIPO  VERIFICACION DE PROTEC. CATODICA"/>
    <s v="14.09.2011"/>
    <n v="1704639.27"/>
    <n v="1235863.48"/>
    <s v="ZLIN"/>
    <n v="10"/>
    <n v="0"/>
    <n v="0"/>
    <n v="0"/>
    <s v="ZLIN"/>
    <n v="10"/>
    <n v="0"/>
    <n v="0"/>
    <n v="0"/>
    <m/>
    <m/>
    <m/>
  </r>
  <r>
    <s v="120614000204-0"/>
    <x v="36"/>
    <m/>
    <s v="EQUIPO  VERIFICACION DE PROTEC. CATODICA"/>
    <s v="14.09.2011"/>
    <n v="1704639.27"/>
    <n v="1235863.48"/>
    <s v="ZLIN"/>
    <n v="10"/>
    <n v="0"/>
    <n v="0"/>
    <n v="0"/>
    <s v="ZLIN"/>
    <n v="10"/>
    <n v="0"/>
    <n v="0"/>
    <n v="0"/>
    <m/>
    <m/>
    <m/>
  </r>
  <r>
    <s v="120614000205-0"/>
    <x v="36"/>
    <m/>
    <s v="EQUIPO  VERIFICACION DE PROTEC. CATODICA"/>
    <s v="14.09.2011"/>
    <n v="1704639.27"/>
    <n v="1235863.48"/>
    <s v="ZLIN"/>
    <n v="10"/>
    <n v="0"/>
    <n v="0"/>
    <n v="0"/>
    <s v="ZLIN"/>
    <n v="10"/>
    <n v="0"/>
    <n v="0"/>
    <n v="0"/>
    <m/>
    <m/>
    <m/>
  </r>
  <r>
    <s v="120614000206-0"/>
    <x v="36"/>
    <m/>
    <s v="EQUIPO  VERIFICACION DE PROTEC. CATODICA"/>
    <s v="14.09.2011"/>
    <n v="1704639.27"/>
    <n v="1235863.48"/>
    <s v="ZLIN"/>
    <n v="10"/>
    <n v="0"/>
    <n v="0"/>
    <n v="0"/>
    <s v="ZLIN"/>
    <n v="10"/>
    <n v="0"/>
    <n v="0"/>
    <n v="0"/>
    <m/>
    <m/>
    <m/>
  </r>
  <r>
    <s v="120614000207-0"/>
    <x v="36"/>
    <m/>
    <s v="LOCALIZADOR DE TUBERIA"/>
    <s v="30.08.2011"/>
    <n v="727676.18"/>
    <n v="533629.21000000008"/>
    <s v="ZLIN"/>
    <n v="10"/>
    <n v="0"/>
    <n v="0"/>
    <n v="0"/>
    <s v="ZLIN"/>
    <n v="10"/>
    <n v="0"/>
    <n v="0"/>
    <n v="0"/>
    <m/>
    <m/>
    <m/>
  </r>
  <r>
    <s v="120614000208-0"/>
    <x v="36"/>
    <m/>
    <s v="LOCALIZADOR DE TUBERIA"/>
    <s v="30.08.2011"/>
    <n v="727676.18"/>
    <n v="533629.21000000008"/>
    <s v="ZLIN"/>
    <n v="10"/>
    <n v="0"/>
    <n v="0"/>
    <n v="0"/>
    <s v="ZLIN"/>
    <n v="10"/>
    <n v="0"/>
    <n v="0"/>
    <n v="0"/>
    <m/>
    <m/>
    <m/>
  </r>
  <r>
    <s v="120614000209-0"/>
    <x v="36"/>
    <m/>
    <s v="MEDIDOR DE ESPESOR POR ULTRASONIDO"/>
    <s v="16.08.2011"/>
    <n v="3290598.08"/>
    <n v="1950364.9000000001"/>
    <s v="ZLIN"/>
    <n v="15"/>
    <n v="0"/>
    <n v="0"/>
    <n v="0"/>
    <s v="ZLIN"/>
    <n v="10"/>
    <n v="0"/>
    <n v="0"/>
    <n v="0"/>
    <m/>
    <m/>
    <m/>
  </r>
  <r>
    <s v="120614000210-0"/>
    <x v="36"/>
    <m/>
    <s v="MEDIDOR DIGITAL (PROBADOR DE CAPACITADORES)"/>
    <s v="09.08.2011"/>
    <n v="59935.199999999997"/>
    <n v="35524.1"/>
    <s v="ZLIN"/>
    <n v="15"/>
    <n v="0"/>
    <n v="0"/>
    <n v="0"/>
    <s v="ZLIN"/>
    <n v="10"/>
    <n v="0"/>
    <n v="0"/>
    <n v="0"/>
    <m/>
    <m/>
    <m/>
  </r>
  <r>
    <s v="120614000211-0"/>
    <x v="36"/>
    <m/>
    <s v="MEDIDOR DIGITAL (PROBADOR DE CAPACITADORES)"/>
    <s v="09.08.2011"/>
    <n v="59935.199999999997"/>
    <n v="35524.1"/>
    <s v="ZLIN"/>
    <n v="15"/>
    <n v="0"/>
    <n v="0"/>
    <n v="0"/>
    <s v="ZLIN"/>
    <n v="10"/>
    <n v="0"/>
    <n v="0"/>
    <n v="0"/>
    <m/>
    <m/>
    <m/>
  </r>
  <r>
    <s v="120614000212-0"/>
    <x v="36"/>
    <m/>
    <s v="LUPA TELESCOPICA"/>
    <s v="18.07.2011"/>
    <n v="502551.96"/>
    <n v="372726.04000000004"/>
    <s v="ZLIN"/>
    <n v="10"/>
    <n v="0"/>
    <n v="0"/>
    <n v="0"/>
    <s v="ZLIN"/>
    <n v="10"/>
    <n v="0"/>
    <n v="0"/>
    <n v="0"/>
    <m/>
    <m/>
    <m/>
  </r>
  <r>
    <s v="120614000213-0"/>
    <x v="36"/>
    <m/>
    <s v="VOLTIMETRO P/ PRUEBAS DE CORROSION"/>
    <s v="13.07.2011"/>
    <n v="833480.31"/>
    <n v="500033.50000000006"/>
    <s v="ZLIN"/>
    <n v="15"/>
    <n v="0"/>
    <n v="0"/>
    <n v="0"/>
    <s v="ZLIN"/>
    <n v="10"/>
    <n v="0"/>
    <n v="0"/>
    <n v="0"/>
    <m/>
    <m/>
    <m/>
  </r>
  <r>
    <s v="120614000214-0"/>
    <x v="36"/>
    <m/>
    <s v="VOLTIMETRO P/ PRUEBAS DE CORROSION"/>
    <s v="13.07.2011"/>
    <n v="833475.23"/>
    <n v="500030.44"/>
    <s v="ZLIN"/>
    <n v="15"/>
    <n v="0"/>
    <n v="0"/>
    <n v="0"/>
    <s v="ZLIN"/>
    <n v="10"/>
    <n v="0"/>
    <n v="0"/>
    <n v="0"/>
    <m/>
    <m/>
    <m/>
  </r>
  <r>
    <s v="120614000215-0"/>
    <x v="36"/>
    <m/>
    <s v="COMPROBADOR DE RESISTENCIA DE AISLAMIENTO"/>
    <s v="11.07.2011"/>
    <n v="328396.13"/>
    <n v="243560.46000000002"/>
    <s v="ZLIN"/>
    <n v="10"/>
    <n v="0"/>
    <n v="0"/>
    <n v="0"/>
    <s v="ZLIN"/>
    <n v="10"/>
    <n v="0"/>
    <n v="0"/>
    <n v="0"/>
    <m/>
    <m/>
    <m/>
  </r>
  <r>
    <s v="120614000216-0"/>
    <x v="36"/>
    <m/>
    <s v="MEDIDOR DIGITAL"/>
    <s v="27.06.2011"/>
    <n v="59935.199999999997"/>
    <n v="36389.22"/>
    <s v="ZLIN"/>
    <n v="15"/>
    <n v="0"/>
    <n v="0"/>
    <n v="0"/>
    <s v="ZLIN"/>
    <n v="10"/>
    <n v="0"/>
    <n v="0"/>
    <n v="0"/>
    <m/>
    <m/>
    <m/>
  </r>
  <r>
    <s v="120614000217-0"/>
    <x v="36"/>
    <m/>
    <s v="MULTIMETRO DIGITAL"/>
    <s v="27.06.2011"/>
    <n v="225594.44"/>
    <n v="136968.04"/>
    <s v="ZLIN"/>
    <n v="15"/>
    <n v="0"/>
    <n v="0"/>
    <n v="0"/>
    <s v="ZLIN"/>
    <n v="10"/>
    <n v="0"/>
    <n v="0"/>
    <n v="0"/>
    <m/>
    <m/>
    <m/>
  </r>
  <r>
    <s v="120614000219-0"/>
    <x v="36"/>
    <m/>
    <s v="MULTIMETRO DIGITAL"/>
    <s v="27.06.2011"/>
    <n v="225594.44"/>
    <n v="136968.04"/>
    <s v="ZLIN"/>
    <n v="15"/>
    <n v="0"/>
    <n v="0"/>
    <n v="0"/>
    <s v="ZLIN"/>
    <n v="10"/>
    <n v="0"/>
    <n v="0"/>
    <n v="0"/>
    <m/>
    <m/>
    <m/>
  </r>
  <r>
    <s v="120614000220-0"/>
    <x v="36"/>
    <m/>
    <s v="MULTIMETRO DIGITAL"/>
    <s v="27.06.2011"/>
    <n v="225594.44"/>
    <n v="136968.04"/>
    <s v="ZLIN"/>
    <n v="15"/>
    <n v="0"/>
    <n v="0"/>
    <n v="0"/>
    <s v="ZLIN"/>
    <n v="10"/>
    <n v="0"/>
    <n v="0"/>
    <n v="0"/>
    <m/>
    <m/>
    <m/>
  </r>
  <r>
    <s v="120614000221-0"/>
    <x v="36"/>
    <m/>
    <s v="MULTIMETRO DIGITAL"/>
    <s v="27.06.2011"/>
    <n v="225594.44"/>
    <n v="136968.04"/>
    <s v="ZLIN"/>
    <n v="15"/>
    <n v="0"/>
    <n v="0"/>
    <n v="0"/>
    <s v="ZLIN"/>
    <n v="10"/>
    <n v="0"/>
    <n v="0"/>
    <n v="0"/>
    <m/>
    <m/>
    <m/>
  </r>
  <r>
    <s v="120614000222-0"/>
    <x v="36"/>
    <m/>
    <s v="MULTIMETRO DIGITAL"/>
    <s v="27.06.2011"/>
    <n v="225594.44"/>
    <n v="136968.04"/>
    <s v="ZLIN"/>
    <n v="15"/>
    <n v="0"/>
    <n v="0"/>
    <n v="0"/>
    <s v="ZLIN"/>
    <n v="10"/>
    <n v="0"/>
    <n v="0"/>
    <n v="0"/>
    <m/>
    <m/>
    <m/>
  </r>
  <r>
    <s v="120614000223-0"/>
    <x v="36"/>
    <m/>
    <s v="AMPERIMETRO DIGITAL TIPO GANCHO 1000 AMPERIOS"/>
    <s v="27.06.2011"/>
    <n v="227689.32"/>
    <n v="170766.98"/>
    <s v="ZLIN"/>
    <n v="10"/>
    <n v="0"/>
    <n v="0"/>
    <n v="0"/>
    <s v="ZLIN"/>
    <n v="10"/>
    <n v="0"/>
    <n v="0"/>
    <n v="0"/>
    <m/>
    <m/>
    <m/>
  </r>
  <r>
    <s v="120614000224-0"/>
    <x v="36"/>
    <m/>
    <s v="AMPERIMETRO DIGITAL TIPO GANCHO 1000 AMPERIOS"/>
    <s v="27.06.2011"/>
    <n v="227689.32"/>
    <n v="170766.98"/>
    <s v="ZLIN"/>
    <n v="10"/>
    <n v="0"/>
    <n v="0"/>
    <n v="0"/>
    <s v="ZLIN"/>
    <n v="10"/>
    <n v="0"/>
    <n v="0"/>
    <n v="0"/>
    <m/>
    <m/>
    <m/>
  </r>
  <r>
    <s v="120614000225-0"/>
    <x v="36"/>
    <m/>
    <s v="AMPERIMETRO DIGITAL TIPO GANCHO 1000 AMPERIOS"/>
    <s v="27.06.2011"/>
    <n v="227689.32"/>
    <n v="170766.98"/>
    <s v="ZLIN"/>
    <n v="10"/>
    <n v="0"/>
    <n v="0"/>
    <n v="0"/>
    <s v="ZLIN"/>
    <n v="10"/>
    <n v="0"/>
    <n v="0"/>
    <n v="0"/>
    <m/>
    <m/>
    <m/>
  </r>
  <r>
    <s v="120614000226-0"/>
    <x v="36"/>
    <m/>
    <s v="AMPERIMETRO DIGITAL TIPO GANCHO 600 AMPERIOS"/>
    <s v="27.06.2011"/>
    <n v="178095.27"/>
    <n v="133571.46"/>
    <s v="ZLIN"/>
    <n v="10"/>
    <n v="0"/>
    <n v="0"/>
    <n v="0"/>
    <s v="ZLIN"/>
    <n v="10"/>
    <n v="0"/>
    <n v="0"/>
    <n v="0"/>
    <m/>
    <m/>
    <m/>
  </r>
  <r>
    <s v="120614000227-0"/>
    <x v="36"/>
    <m/>
    <s v="AMPERIMETRO DIGITAL TIPO GANCHO 600 AMPERIOS"/>
    <s v="27.06.2011"/>
    <n v="178095.27"/>
    <n v="133571.46"/>
    <s v="ZLIN"/>
    <n v="10"/>
    <n v="0"/>
    <n v="0"/>
    <n v="0"/>
    <s v="ZLIN"/>
    <n v="10"/>
    <n v="0"/>
    <n v="0"/>
    <n v="0"/>
    <m/>
    <m/>
    <m/>
  </r>
  <r>
    <s v="120614000228-0"/>
    <x v="36"/>
    <m/>
    <s v="AMPERIMETRO DIGITAL TIPO GANCHO 600 AMPERIOS"/>
    <s v="27.06.2011"/>
    <n v="178095.27"/>
    <n v="133571.46"/>
    <s v="ZLIN"/>
    <n v="10"/>
    <n v="0"/>
    <n v="0"/>
    <n v="0"/>
    <s v="ZLIN"/>
    <n v="10"/>
    <n v="0"/>
    <n v="0"/>
    <n v="0"/>
    <m/>
    <m/>
    <m/>
  </r>
  <r>
    <s v="120614000229-0"/>
    <x v="36"/>
    <m/>
    <s v="AMPERIMETRO DIGITAL TIPO GANCHO 600 AMPERIOS"/>
    <s v="27.06.2011"/>
    <n v="178095.27"/>
    <n v="133571.46"/>
    <s v="ZLIN"/>
    <n v="10"/>
    <n v="0"/>
    <n v="0"/>
    <n v="0"/>
    <s v="ZLIN"/>
    <n v="10"/>
    <n v="0"/>
    <n v="0"/>
    <n v="0"/>
    <m/>
    <m/>
    <m/>
  </r>
  <r>
    <s v="120614000230-0"/>
    <x v="36"/>
    <m/>
    <s v="AMPERIMETRO DIGITAL TIPO GANCHO 600 AMPERIOS"/>
    <s v="27.06.2011"/>
    <n v="178095.27"/>
    <n v="133571.46"/>
    <s v="ZLIN"/>
    <n v="10"/>
    <n v="0"/>
    <n v="0"/>
    <n v="0"/>
    <s v="ZLIN"/>
    <n v="10"/>
    <n v="0"/>
    <n v="0"/>
    <n v="0"/>
    <m/>
    <m/>
    <m/>
  </r>
  <r>
    <s v="120614000231-0"/>
    <x v="36"/>
    <m/>
    <s v="AMPERIMETRO DIGITAL TIPO GANCHO 600 AMPERIOS"/>
    <s v="27.06.2011"/>
    <n v="178095.27"/>
    <n v="133571.46"/>
    <s v="ZLIN"/>
    <n v="10"/>
    <n v="0"/>
    <n v="0"/>
    <n v="0"/>
    <s v="ZLIN"/>
    <n v="10"/>
    <n v="0"/>
    <n v="0"/>
    <n v="0"/>
    <m/>
    <m/>
    <m/>
  </r>
  <r>
    <s v="120614000232-0"/>
    <x v="36"/>
    <m/>
    <s v="Balanza de Precisión"/>
    <s v="23.06.2011"/>
    <n v="374962.25"/>
    <n v="227655.65"/>
    <s v="ZLIN"/>
    <n v="15"/>
    <n v="0"/>
    <n v="0"/>
    <n v="0"/>
    <s v="ZLIN"/>
    <n v="10"/>
    <n v="0"/>
    <n v="0"/>
    <n v="0"/>
    <m/>
    <m/>
    <m/>
  </r>
  <r>
    <s v="120614000233-0"/>
    <x v="36"/>
    <m/>
    <s v="MEDIDOR LASER"/>
    <s v="01.05.2011"/>
    <n v="393483.4"/>
    <n v="241729.98"/>
    <s v="ZLIN"/>
    <n v="15"/>
    <n v="0"/>
    <n v="0"/>
    <n v="0"/>
    <s v="ZLIN"/>
    <n v="10"/>
    <n v="0"/>
    <n v="0"/>
    <n v="0"/>
    <m/>
    <m/>
    <m/>
  </r>
  <r>
    <s v="120614000234-0"/>
    <x v="36"/>
    <m/>
    <s v="MEDIDOR LASER"/>
    <s v="01.05.2011"/>
    <n v="393483.4"/>
    <n v="241729.98"/>
    <s v="ZLIN"/>
    <n v="15"/>
    <n v="0"/>
    <n v="0"/>
    <n v="0"/>
    <s v="ZLIN"/>
    <n v="10"/>
    <n v="0"/>
    <n v="0"/>
    <n v="0"/>
    <m/>
    <m/>
    <m/>
  </r>
  <r>
    <s v="120614000235-0"/>
    <x v="36"/>
    <m/>
    <s v="MEDIDOR LASER"/>
    <s v="01.05.2011"/>
    <n v="393483.4"/>
    <n v="241729.98"/>
    <s v="ZLIN"/>
    <n v="15"/>
    <n v="0"/>
    <n v="0"/>
    <n v="0"/>
    <s v="ZLIN"/>
    <n v="10"/>
    <n v="0"/>
    <n v="0"/>
    <n v="0"/>
    <m/>
    <m/>
    <m/>
  </r>
  <r>
    <s v="120614000236-0"/>
    <x v="36"/>
    <m/>
    <s v="MEDIDOR LASER"/>
    <s v="01.05.2011"/>
    <n v="393483.4"/>
    <n v="241729.98"/>
    <s v="ZLIN"/>
    <n v="15"/>
    <n v="0"/>
    <n v="0"/>
    <n v="0"/>
    <s v="ZLIN"/>
    <n v="10"/>
    <n v="0"/>
    <n v="0"/>
    <n v="0"/>
    <m/>
    <m/>
    <m/>
  </r>
  <r>
    <s v="120614000237-0"/>
    <x v="36"/>
    <m/>
    <s v="TERMOMETRO DIGITAL PARA 1600°c"/>
    <s v="01.05.2011"/>
    <n v="450509.98"/>
    <n v="276763.30999999994"/>
    <s v="ZLIN"/>
    <n v="15"/>
    <n v="0"/>
    <n v="0"/>
    <n v="0"/>
    <s v="ZLIN"/>
    <n v="10"/>
    <n v="0"/>
    <n v="0"/>
    <n v="0"/>
    <m/>
    <m/>
    <m/>
  </r>
  <r>
    <s v="120614000238-0"/>
    <x v="36"/>
    <m/>
    <s v="TERMOMETRO DIGITAL PARA 1600°c"/>
    <s v="01.05.2011"/>
    <n v="450509.98"/>
    <n v="276763.30999999994"/>
    <s v="ZLIN"/>
    <n v="15"/>
    <n v="0"/>
    <n v="0"/>
    <n v="0"/>
    <s v="ZLIN"/>
    <n v="10"/>
    <n v="0"/>
    <n v="0"/>
    <n v="0"/>
    <m/>
    <m/>
    <m/>
  </r>
  <r>
    <s v="120614000239-0"/>
    <x v="36"/>
    <m/>
    <s v="KIT MEDIDOR DE CLORUROS Y SALES"/>
    <s v="27.04.2011"/>
    <n v="382343.69"/>
    <n v="293130.17"/>
    <s v="ZLIN"/>
    <n v="10"/>
    <n v="0"/>
    <n v="0"/>
    <n v="0"/>
    <s v="ZLIN"/>
    <n v="10"/>
    <n v="0"/>
    <n v="0"/>
    <n v="0"/>
    <m/>
    <m/>
    <m/>
  </r>
  <r>
    <s v="120614000240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1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2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3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4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5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6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7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8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49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0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1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2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3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4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5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6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7-0"/>
    <x v="36"/>
    <m/>
    <s v="PINZA AMPERIMETRICA (MA) PARA PROCESOS"/>
    <s v="19.04.2011"/>
    <n v="290752.83"/>
    <n v="180704.44"/>
    <s v="ZLIN"/>
    <n v="15"/>
    <n v="0"/>
    <n v="0"/>
    <n v="0"/>
    <s v="ZLIN"/>
    <n v="10"/>
    <n v="0"/>
    <n v="0"/>
    <n v="0"/>
    <m/>
    <m/>
    <m/>
  </r>
  <r>
    <s v="120614000258-0"/>
    <x v="36"/>
    <m/>
    <s v="PINZA AMPERIMETRICA"/>
    <s v="19.04.2011"/>
    <n v="211023.11"/>
    <n v="131152"/>
    <s v="ZLIN"/>
    <n v="15"/>
    <n v="0"/>
    <n v="0"/>
    <n v="0"/>
    <s v="ZLIN"/>
    <n v="10"/>
    <n v="0"/>
    <n v="0"/>
    <n v="0"/>
    <m/>
    <m/>
    <m/>
  </r>
  <r>
    <s v="120614000259-0"/>
    <x v="36"/>
    <m/>
    <s v="PINZA AMPERIMETRICA"/>
    <s v="19.04.2011"/>
    <n v="211023.11"/>
    <n v="131152"/>
    <s v="ZLIN"/>
    <n v="15"/>
    <n v="0"/>
    <n v="0"/>
    <n v="0"/>
    <s v="ZLIN"/>
    <n v="10"/>
    <n v="0"/>
    <n v="0"/>
    <n v="0"/>
    <m/>
    <m/>
    <m/>
  </r>
  <r>
    <s v="120614000260-0"/>
    <x v="36"/>
    <m/>
    <s v="MODULO DE MEDICION DE PRESION DE VACIO"/>
    <s v="19.04.2011"/>
    <n v="826529.06"/>
    <n v="633672.28"/>
    <s v="ZLIN"/>
    <n v="10"/>
    <n v="0"/>
    <n v="0"/>
    <n v="0"/>
    <s v="ZLIN"/>
    <n v="10"/>
    <n v="0"/>
    <n v="0"/>
    <n v="0"/>
    <m/>
    <m/>
    <m/>
  </r>
  <r>
    <s v="120614000261-0"/>
    <x v="36"/>
    <m/>
    <s v="MODULO DE MEDICION DE PRESION DE VACIO"/>
    <s v="19.04.2011"/>
    <n v="826529.06"/>
    <n v="633672.28"/>
    <s v="ZLIN"/>
    <n v="10"/>
    <n v="0"/>
    <n v="0"/>
    <n v="0"/>
    <s v="ZLIN"/>
    <n v="10"/>
    <n v="0"/>
    <n v="0"/>
    <n v="0"/>
    <m/>
    <m/>
    <m/>
  </r>
  <r>
    <s v="120614000262-0"/>
    <x v="36"/>
    <m/>
    <s v="MODULO DE MEDICION DE PRESION DE VACIO"/>
    <s v="19.04.2011"/>
    <n v="826529.06"/>
    <n v="633672.28"/>
    <s v="ZLIN"/>
    <n v="10"/>
    <n v="0"/>
    <n v="0"/>
    <n v="0"/>
    <s v="ZLIN"/>
    <n v="10"/>
    <n v="0"/>
    <n v="0"/>
    <n v="0"/>
    <m/>
    <m/>
    <m/>
  </r>
  <r>
    <s v="120614000263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64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65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66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67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68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69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0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1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2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3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4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5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6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7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8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79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80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81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82-0"/>
    <x v="36"/>
    <m/>
    <s v="MEDIDOR DE HUMEDAD Y TEMPERATURA"/>
    <s v="30.03.2011"/>
    <n v="93458.06"/>
    <n v="58753.22"/>
    <s v="ZLIN"/>
    <n v="15"/>
    <n v="0"/>
    <n v="0"/>
    <n v="0"/>
    <s v="ZLIN"/>
    <n v="10"/>
    <n v="0"/>
    <n v="0"/>
    <n v="0"/>
    <m/>
    <m/>
    <m/>
  </r>
  <r>
    <s v="120614000283-0"/>
    <x v="36"/>
    <m/>
    <s v="Detectores Audiovisual de Voltaje para uso con P"/>
    <s v="08.03.2011"/>
    <n v="189818.99"/>
    <n v="183105.88999999998"/>
    <s v="ZLIN"/>
    <n v="15"/>
    <n v="0"/>
    <n v="0"/>
    <n v="0"/>
    <s v="ZLIN"/>
    <n v="5"/>
    <n v="0"/>
    <n v="0"/>
    <n v="0"/>
    <m/>
    <m/>
    <m/>
  </r>
  <r>
    <s v="120614000284-0"/>
    <x v="36"/>
    <m/>
    <s v="Detectores Audiovisual de Voltaje para uso con P"/>
    <s v="08.03.2011"/>
    <n v="189818.99"/>
    <n v="183105.88999999998"/>
    <s v="ZLIN"/>
    <n v="15"/>
    <n v="0"/>
    <n v="0"/>
    <n v="0"/>
    <s v="ZLIN"/>
    <n v="5"/>
    <n v="0"/>
    <n v="0"/>
    <n v="0"/>
    <m/>
    <m/>
    <m/>
  </r>
  <r>
    <s v="120614000285-0"/>
    <x v="36"/>
    <m/>
    <s v="Detectores Audiovisual de Voltaje para uso con P"/>
    <s v="08.03.2011"/>
    <n v="189818.99"/>
    <n v="183105.88999999998"/>
    <s v="ZLIN"/>
    <n v="15"/>
    <n v="0"/>
    <n v="0"/>
    <n v="0"/>
    <s v="ZLIN"/>
    <n v="5"/>
    <n v="0"/>
    <n v="0"/>
    <n v="0"/>
    <m/>
    <m/>
    <m/>
  </r>
  <r>
    <s v="120614000286-0"/>
    <x v="36"/>
    <m/>
    <s v="Detectores Audiovisual de Voltaje para uso con P"/>
    <s v="08.03.2011"/>
    <n v="189818.99"/>
    <n v="183105.88999999998"/>
    <s v="ZLIN"/>
    <n v="15"/>
    <n v="0"/>
    <n v="0"/>
    <n v="0"/>
    <s v="ZLIN"/>
    <n v="5"/>
    <n v="0"/>
    <n v="0"/>
    <n v="0"/>
    <m/>
    <m/>
    <m/>
  </r>
  <r>
    <s v="120614000287-0"/>
    <x v="36"/>
    <m/>
    <s v="Detectores Audiovisual de Voltaje para uso con P"/>
    <s v="08.03.2011"/>
    <n v="189818.99"/>
    <n v="183105.88999999998"/>
    <s v="ZLIN"/>
    <n v="15"/>
    <n v="0"/>
    <n v="0"/>
    <n v="0"/>
    <s v="ZLIN"/>
    <n v="5"/>
    <n v="0"/>
    <n v="0"/>
    <n v="0"/>
    <m/>
    <m/>
    <m/>
  </r>
  <r>
    <s v="120614000288-0"/>
    <x v="36"/>
    <m/>
    <s v="CALIBRADOR DE TEMPERATURA"/>
    <s v="22.02.2011"/>
    <n v="1044662.94"/>
    <n v="664188.71"/>
    <s v="ZLIN"/>
    <n v="15"/>
    <n v="0"/>
    <n v="0"/>
    <n v="0"/>
    <s v="ZLIN"/>
    <n v="10"/>
    <n v="0"/>
    <n v="0"/>
    <n v="0"/>
    <m/>
    <m/>
    <m/>
  </r>
  <r>
    <s v="120614000289-0"/>
    <x v="36"/>
    <m/>
    <s v="CALIBRADOR DE TEMPERATURA"/>
    <s v="22.02.2011"/>
    <n v="1044662.94"/>
    <n v="664188.71"/>
    <s v="ZLIN"/>
    <n v="15"/>
    <n v="0"/>
    <n v="0"/>
    <n v="0"/>
    <s v="ZLIN"/>
    <n v="10"/>
    <n v="0"/>
    <n v="0"/>
    <n v="0"/>
    <m/>
    <m/>
    <m/>
  </r>
  <r>
    <s v="120614000290-0"/>
    <x v="36"/>
    <m/>
    <s v="CALIBRADOR DE TEMPERATURA"/>
    <s v="22.02.2011"/>
    <n v="1044662.94"/>
    <n v="664188.71"/>
    <s v="ZLIN"/>
    <n v="15"/>
    <n v="0"/>
    <n v="0"/>
    <n v="0"/>
    <s v="ZLIN"/>
    <n v="10"/>
    <n v="0"/>
    <n v="0"/>
    <n v="0"/>
    <m/>
    <m/>
    <m/>
  </r>
  <r>
    <s v="120614000291-0"/>
    <x v="36"/>
    <m/>
    <s v="Punta para tester y calibradores"/>
    <s v="22.02.2011"/>
    <n v="67835.259999999995"/>
    <n v="53137.619999999995"/>
    <s v="ZLIN"/>
    <n v="10"/>
    <n v="0"/>
    <n v="0"/>
    <n v="0"/>
    <s v="ZLIN"/>
    <n v="10"/>
    <n v="0"/>
    <n v="0"/>
    <n v="0"/>
    <m/>
    <m/>
    <m/>
  </r>
  <r>
    <s v="120614000292-0"/>
    <x v="36"/>
    <m/>
    <s v="MEDIDOR DE AISLAMIENTO"/>
    <s v="22.02.2011"/>
    <n v="2258348.73"/>
    <n v="1435840.83"/>
    <s v="ZLIN"/>
    <n v="15"/>
    <n v="0"/>
    <n v="0"/>
    <n v="0"/>
    <s v="ZLIN"/>
    <n v="10"/>
    <n v="0"/>
    <n v="0"/>
    <n v="0"/>
    <m/>
    <m/>
    <m/>
  </r>
  <r>
    <s v="120614000293-0"/>
    <x v="36"/>
    <m/>
    <s v="MEDIDOR DE AISLAMIENTO"/>
    <s v="22.02.2011"/>
    <n v="2258348.73"/>
    <n v="1435840.83"/>
    <s v="ZLIN"/>
    <n v="15"/>
    <n v="0"/>
    <n v="0"/>
    <n v="0"/>
    <s v="ZLIN"/>
    <n v="10"/>
    <n v="0"/>
    <n v="0"/>
    <n v="0"/>
    <m/>
    <m/>
    <m/>
  </r>
  <r>
    <s v="120614000294-0"/>
    <x v="36"/>
    <m/>
    <s v="DETECTOR DE POROSIDAD"/>
    <s v="09.02.2011"/>
    <n v="1716065.64"/>
    <n v="1091061.3999999999"/>
    <s v="ZLIN"/>
    <n v="15"/>
    <n v="0"/>
    <n v="0"/>
    <n v="0"/>
    <s v="ZLIN"/>
    <n v="10"/>
    <n v="0"/>
    <n v="0"/>
    <n v="0"/>
    <m/>
    <m/>
    <m/>
  </r>
  <r>
    <s v="120614000295-0"/>
    <x v="36"/>
    <m/>
    <s v="TERMOHIDROMETRO"/>
    <s v="03.02.2011"/>
    <n v="113076.2"/>
    <n v="71892.989999999991"/>
    <s v="ZLIN"/>
    <n v="15"/>
    <n v="0"/>
    <n v="0"/>
    <n v="0"/>
    <s v="ZLIN"/>
    <n v="10"/>
    <n v="0"/>
    <n v="0"/>
    <n v="0"/>
    <m/>
    <m/>
    <m/>
  </r>
  <r>
    <s v="120614000296-0"/>
    <x v="36"/>
    <m/>
    <s v="TERMOHIDROMETRO"/>
    <s v="03.02.2011"/>
    <n v="113076.2"/>
    <n v="71892.989999999991"/>
    <s v="ZLIN"/>
    <n v="15"/>
    <n v="0"/>
    <n v="0"/>
    <n v="0"/>
    <s v="ZLIN"/>
    <n v="10"/>
    <n v="0"/>
    <n v="0"/>
    <n v="0"/>
    <m/>
    <m/>
    <m/>
  </r>
  <r>
    <s v="120614000297-0"/>
    <x v="36"/>
    <m/>
    <s v="pinza amperimétrica de 4 a 20 mamp"/>
    <s v="03.02.2011"/>
    <n v="535788.09"/>
    <n v="340649.97"/>
    <s v="ZLIN"/>
    <n v="15"/>
    <n v="0"/>
    <n v="0"/>
    <n v="0"/>
    <s v="ZLIN"/>
    <n v="10"/>
    <n v="0"/>
    <n v="0"/>
    <n v="0"/>
    <m/>
    <m/>
    <m/>
  </r>
  <r>
    <s v="120614000298-0"/>
    <x v="36"/>
    <m/>
    <s v="pinza amperimétrica de 4 a 20 mamp"/>
    <s v="03.02.2011"/>
    <n v="535788.09"/>
    <n v="340649.97"/>
    <s v="ZLIN"/>
    <n v="15"/>
    <n v="0"/>
    <n v="0"/>
    <n v="0"/>
    <s v="ZLIN"/>
    <n v="10"/>
    <n v="0"/>
    <n v="0"/>
    <n v="0"/>
    <m/>
    <m/>
    <m/>
  </r>
  <r>
    <s v="120614000299-0"/>
    <x v="36"/>
    <m/>
    <s v="pinza amperimétrica de 4 a 20 mamp"/>
    <s v="03.02.2011"/>
    <n v="535788.09"/>
    <n v="340649.97"/>
    <s v="ZLIN"/>
    <n v="15"/>
    <n v="0"/>
    <n v="0"/>
    <n v="0"/>
    <s v="ZLIN"/>
    <n v="10"/>
    <n v="0"/>
    <n v="0"/>
    <n v="0"/>
    <m/>
    <m/>
    <m/>
  </r>
  <r>
    <s v="120614000300-0"/>
    <x v="36"/>
    <m/>
    <s v="pinza amperimétrica de 4 a 20 mamp"/>
    <s v="03.02.2011"/>
    <n v="535788.09"/>
    <n v="340649.97"/>
    <s v="ZLIN"/>
    <n v="15"/>
    <n v="0"/>
    <n v="0"/>
    <n v="0"/>
    <s v="ZLIN"/>
    <n v="10"/>
    <n v="0"/>
    <n v="0"/>
    <n v="0"/>
    <m/>
    <m/>
    <m/>
  </r>
  <r>
    <s v="120614000301-0"/>
    <x v="36"/>
    <m/>
    <s v="pinza amperimétrica de 4 a 20 mamp"/>
    <s v="03.02.2011"/>
    <n v="535788.09"/>
    <n v="340649.97"/>
    <s v="ZLIN"/>
    <n v="15"/>
    <n v="0"/>
    <n v="0"/>
    <n v="0"/>
    <s v="ZLIN"/>
    <n v="10"/>
    <n v="0"/>
    <n v="0"/>
    <n v="0"/>
    <m/>
    <m/>
    <m/>
  </r>
  <r>
    <s v="120614000302-0"/>
    <x v="36"/>
    <m/>
    <s v="pinza amperimétrica de 4 a 20 mamp"/>
    <s v="03.02.2011"/>
    <n v="535788.09"/>
    <n v="340649.97"/>
    <s v="ZLIN"/>
    <n v="15"/>
    <n v="0"/>
    <n v="0"/>
    <n v="0"/>
    <s v="ZLIN"/>
    <n v="10"/>
    <n v="0"/>
    <n v="0"/>
    <n v="0"/>
    <m/>
    <m/>
    <m/>
  </r>
  <r>
    <s v="120614000303-0"/>
    <x v="36"/>
    <m/>
    <s v="MEDIDOR RTD"/>
    <s v="03.02.2011"/>
    <n v="522752.59"/>
    <n v="332362.10000000003"/>
    <s v="ZLIN"/>
    <n v="15"/>
    <n v="0"/>
    <n v="0"/>
    <n v="0"/>
    <s v="ZLIN"/>
    <n v="10"/>
    <n v="0"/>
    <n v="0"/>
    <n v="0"/>
    <m/>
    <m/>
    <m/>
  </r>
  <r>
    <s v="120614000304-0"/>
    <x v="36"/>
    <m/>
    <s v="MEDIDOR RTD"/>
    <s v="03.02.2011"/>
    <n v="522742.57"/>
    <n v="332355.73"/>
    <s v="ZLIN"/>
    <n v="15"/>
    <n v="0"/>
    <n v="0"/>
    <n v="0"/>
    <s v="ZLIN"/>
    <n v="10"/>
    <n v="0"/>
    <n v="0"/>
    <n v="0"/>
    <m/>
    <m/>
    <m/>
  </r>
  <r>
    <s v="120614000305-0"/>
    <x v="36"/>
    <m/>
    <s v="termometro digital de 1000°C para termopares"/>
    <s v="03.02.2011"/>
    <n v="198698.69"/>
    <n v="126331.1"/>
    <s v="ZLIN"/>
    <n v="15"/>
    <n v="0"/>
    <n v="0"/>
    <n v="0"/>
    <s v="ZLIN"/>
    <n v="10"/>
    <n v="0"/>
    <n v="0"/>
    <n v="0"/>
    <m/>
    <m/>
    <m/>
  </r>
  <r>
    <s v="120614000306-0"/>
    <x v="36"/>
    <m/>
    <s v="termometro digital de 1000°C para termopares"/>
    <s v="03.02.2011"/>
    <n v="430213.09"/>
    <n v="273526.2"/>
    <s v="ZLIN"/>
    <n v="15"/>
    <n v="0"/>
    <n v="0"/>
    <n v="0"/>
    <s v="ZLIN"/>
    <n v="10"/>
    <n v="0"/>
    <n v="0"/>
    <n v="0"/>
    <m/>
    <m/>
    <m/>
  </r>
  <r>
    <s v="120614000307-0"/>
    <x v="36"/>
    <m/>
    <s v="MULTIMETRO"/>
    <s v="03.02.2011"/>
    <n v="376401.3"/>
    <n v="239313.06999999998"/>
    <s v="ZLIN"/>
    <n v="15"/>
    <n v="0"/>
    <n v="0"/>
    <n v="0"/>
    <s v="ZLIN"/>
    <n v="10"/>
    <n v="0"/>
    <n v="0"/>
    <n v="0"/>
    <m/>
    <m/>
    <m/>
  </r>
  <r>
    <s v="120614000308-0"/>
    <x v="36"/>
    <m/>
    <s v="MULTIMETRO"/>
    <s v="03.02.2011"/>
    <n v="376401.3"/>
    <n v="239313.06999999998"/>
    <s v="ZLIN"/>
    <n v="15"/>
    <n v="0"/>
    <n v="0"/>
    <n v="0"/>
    <s v="ZLIN"/>
    <n v="10"/>
    <n v="0"/>
    <n v="0"/>
    <n v="0"/>
    <m/>
    <m/>
    <m/>
  </r>
  <r>
    <s v="120614000309-0"/>
    <x v="36"/>
    <m/>
    <s v="MULTIMETRO"/>
    <s v="03.02.2011"/>
    <n v="376401.3"/>
    <n v="239313.06999999998"/>
    <s v="ZLIN"/>
    <n v="15"/>
    <n v="0"/>
    <n v="0"/>
    <n v="0"/>
    <s v="ZLIN"/>
    <n v="10"/>
    <n v="0"/>
    <n v="0"/>
    <n v="0"/>
    <m/>
    <m/>
    <m/>
  </r>
  <r>
    <s v="120614000310-0"/>
    <x v="36"/>
    <m/>
    <s v="pinza amperimétrica de 0 a 600v, 1000amp"/>
    <s v="03.02.2011"/>
    <n v="198673.64"/>
    <n v="126315.18000000001"/>
    <s v="ZLIN"/>
    <n v="15"/>
    <n v="0"/>
    <n v="0"/>
    <n v="0"/>
    <s v="ZLIN"/>
    <n v="10"/>
    <n v="0"/>
    <n v="0"/>
    <n v="0"/>
    <m/>
    <m/>
    <m/>
  </r>
  <r>
    <s v="120614000311-0"/>
    <x v="36"/>
    <m/>
    <s v="pinza amperimétrica de 0 a 600v, 1000amp"/>
    <s v="03.02.2011"/>
    <n v="198673.64"/>
    <n v="126315.18000000001"/>
    <s v="ZLIN"/>
    <n v="15"/>
    <n v="0"/>
    <n v="0"/>
    <n v="0"/>
    <s v="ZLIN"/>
    <n v="10"/>
    <n v="0"/>
    <n v="0"/>
    <n v="0"/>
    <m/>
    <m/>
    <m/>
  </r>
  <r>
    <s v="120614000312-0"/>
    <x v="36"/>
    <m/>
    <s v="pinza amperimétrica de 0 a 600v, 1000amp"/>
    <s v="03.02.2011"/>
    <n v="198673.64"/>
    <n v="126315.18000000001"/>
    <s v="ZLIN"/>
    <n v="15"/>
    <n v="0"/>
    <n v="0"/>
    <n v="0"/>
    <s v="ZLIN"/>
    <n v="10"/>
    <n v="0"/>
    <n v="0"/>
    <n v="0"/>
    <m/>
    <m/>
    <m/>
  </r>
  <r>
    <s v="120614000313-0"/>
    <x v="36"/>
    <m/>
    <s v="PROBADOR DE AISLAMIENTO"/>
    <s v="03.02.2011"/>
    <n v="244443.17"/>
    <n v="155415.1"/>
    <s v="ZLIN"/>
    <n v="15"/>
    <n v="0"/>
    <n v="0"/>
    <n v="0"/>
    <s v="ZLIN"/>
    <n v="10"/>
    <n v="0"/>
    <n v="0"/>
    <n v="0"/>
    <m/>
    <m/>
    <m/>
  </r>
  <r>
    <s v="120614000314-0"/>
    <x v="36"/>
    <m/>
    <s v="PROBADOR DE AISLAMIENTO"/>
    <s v="03.02.2011"/>
    <n v="244443.17"/>
    <n v="155415.1"/>
    <s v="ZLIN"/>
    <n v="15"/>
    <n v="0"/>
    <n v="0"/>
    <n v="0"/>
    <s v="ZLIN"/>
    <n v="10"/>
    <n v="0"/>
    <n v="0"/>
    <n v="0"/>
    <m/>
    <m/>
    <m/>
  </r>
  <r>
    <s v="120614000315-0"/>
    <x v="36"/>
    <m/>
    <s v="PROBADOR DE AISLAMIENTO"/>
    <s v="03.02.2011"/>
    <n v="244448.18"/>
    <n v="155418.28999999998"/>
    <s v="ZLIN"/>
    <n v="15"/>
    <n v="0"/>
    <n v="0"/>
    <n v="0"/>
    <s v="ZLIN"/>
    <n v="10"/>
    <n v="0"/>
    <n v="0"/>
    <n v="0"/>
    <m/>
    <m/>
    <m/>
  </r>
  <r>
    <s v="120614000316-0"/>
    <x v="36"/>
    <m/>
    <s v="MEDIDOR DE CONDUCTIVIDAD DIGTAL  JET-A1"/>
    <s v="13.10.2010"/>
    <n v="991103.68"/>
    <n v="658216.04"/>
    <s v="ZLIN"/>
    <n v="15"/>
    <n v="0"/>
    <n v="46879.199999999997"/>
    <n v="38365.009999999995"/>
    <s v="ZLIN"/>
    <n v="10"/>
    <n v="0"/>
    <n v="0"/>
    <n v="0"/>
    <m/>
    <m/>
    <m/>
  </r>
  <r>
    <s v="120614000317-0"/>
    <x v="36"/>
    <m/>
    <s v="MEDIDOR DE CONDUCTIVIDAD DIGTAL  JET-A1"/>
    <s v="13.10.2010"/>
    <n v="991093.36"/>
    <n v="658209.18999999994"/>
    <s v="ZLIN"/>
    <n v="15"/>
    <n v="0"/>
    <n v="46878.720000000001"/>
    <n v="38364.61"/>
    <s v="ZLIN"/>
    <n v="10"/>
    <n v="0"/>
    <n v="0"/>
    <n v="0"/>
    <m/>
    <m/>
    <m/>
  </r>
  <r>
    <s v="120614000318-0"/>
    <x v="36"/>
    <m/>
    <s v="Set transductor de medición de vibración"/>
    <s v="03.09.2010"/>
    <n v="734500"/>
    <n v="605962.5"/>
    <s v="ZLIN"/>
    <n v="10"/>
    <n v="0"/>
    <n v="34741.85"/>
    <n v="28719.39"/>
    <s v="ZLIN"/>
    <n v="10"/>
    <n v="0"/>
    <n v="0"/>
    <n v="0"/>
    <m/>
    <m/>
    <m/>
  </r>
  <r>
    <s v="120614000319-0"/>
    <x v="36"/>
    <m/>
    <s v="MULTIMETRO DE AISLAMIENTO"/>
    <s v="01.09.2010"/>
    <n v="422916.85"/>
    <n v="149327.5"/>
    <s v="ZLIN"/>
    <n v="15"/>
    <n v="0"/>
    <n v="20003.97"/>
    <n v="13117.36"/>
    <s v="ZLIN"/>
    <n v="10"/>
    <n v="0"/>
    <n v="0"/>
    <n v="0"/>
    <m/>
    <m/>
    <m/>
  </r>
  <r>
    <s v="120614000320-0"/>
    <x v="36"/>
    <m/>
    <s v="MULTIMETRO DE AISLAMIENTO"/>
    <s v="01.09.2010"/>
    <n v="422916.85"/>
    <n v="283842.27"/>
    <s v="ZLIN"/>
    <n v="15"/>
    <n v="0"/>
    <n v="20003.97"/>
    <n v="16536.300000000003"/>
    <s v="ZLIN"/>
    <n v="10"/>
    <n v="0"/>
    <n v="0"/>
    <n v="0"/>
    <m/>
    <m/>
    <m/>
  </r>
  <r>
    <s v="120614000321-0"/>
    <x v="36"/>
    <m/>
    <s v="CALIBRADOR DE PROCESO"/>
    <s v="01.09.2010"/>
    <n v="0"/>
    <n v="0"/>
    <s v="ZLIN"/>
    <n v="10"/>
    <n v="0"/>
    <n v="0"/>
    <n v="0"/>
    <s v="ZLIN"/>
    <n v="10"/>
    <n v="0"/>
    <n v="0"/>
    <n v="0"/>
    <m/>
    <m/>
    <m/>
  </r>
  <r>
    <s v="120614000322-0"/>
    <x v="36"/>
    <m/>
    <s v="MEDIDOR DE TEMPERATURA"/>
    <s v="01.09.2010"/>
    <n v="0"/>
    <n v="0"/>
    <s v="ZLIN"/>
    <n v="10"/>
    <n v="0"/>
    <n v="0"/>
    <n v="0"/>
    <s v="ZLIN"/>
    <n v="10"/>
    <n v="0"/>
    <n v="0"/>
    <n v="0"/>
    <m/>
    <m/>
    <m/>
  </r>
  <r>
    <s v="120614000323-0"/>
    <x v="36"/>
    <m/>
    <s v="CALIBRADOR DE PRESION"/>
    <s v="01.09.2010"/>
    <n v="2730552.67"/>
    <n v="1832620.93"/>
    <s v="ZLIN"/>
    <n v="15"/>
    <n v="0"/>
    <n v="129155.14"/>
    <n v="106766.22"/>
    <s v="ZLIN"/>
    <n v="10"/>
    <n v="0"/>
    <n v="0"/>
    <n v="0"/>
    <m/>
    <m/>
    <m/>
  </r>
  <r>
    <s v="120614000324-0"/>
    <x v="36"/>
    <m/>
    <s v="AMPERIMETRO 400 A"/>
    <s v="20.08.2010"/>
    <n v="90308.75"/>
    <n v="71105.16"/>
    <s v="ZLIN"/>
    <n v="10"/>
    <n v="0"/>
    <n v="4271.6000000000004"/>
    <n v="3363.28"/>
    <s v="ZLIN"/>
    <n v="10"/>
    <n v="0"/>
    <n v="0"/>
    <n v="0"/>
    <m/>
    <m/>
    <m/>
  </r>
  <r>
    <s v="120614000325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26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27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28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29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30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31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32-0"/>
    <x v="36"/>
    <m/>
    <s v="AMPERIMETRO 400 A"/>
    <s v="20.08.2010"/>
    <n v="90308.75"/>
    <n v="75257.290000000008"/>
    <s v="ZLIN"/>
    <n v="10"/>
    <n v="0"/>
    <n v="4271.6000000000004"/>
    <n v="3566.4400000000005"/>
    <s v="ZLIN"/>
    <n v="10"/>
    <n v="0"/>
    <n v="0"/>
    <n v="0"/>
    <m/>
    <m/>
    <m/>
  </r>
  <r>
    <s v="120614000333-0"/>
    <x v="36"/>
    <m/>
    <s v="AMPERIMETRO 400 A"/>
    <s v="20.08.2010"/>
    <n v="0"/>
    <n v="0"/>
    <s v="ZLIN"/>
    <n v="10"/>
    <n v="0"/>
    <n v="0"/>
    <n v="0"/>
    <s v="ZLIN"/>
    <n v="10"/>
    <n v="0"/>
    <n v="0"/>
    <n v="0"/>
    <m/>
    <m/>
    <m/>
  </r>
  <r>
    <s v="120614000334-0"/>
    <x v="36"/>
    <m/>
    <s v="MEDIDORES DESPLAZAMIENTO POSITIVO"/>
    <s v="16.08.2010"/>
    <n v="9624493.7899999991"/>
    <n v="6526955.5599999987"/>
    <s v="ZLIN"/>
    <n v="15"/>
    <n v="0"/>
    <n v="455238.56"/>
    <n v="380088.07"/>
    <s v="ZLIN"/>
    <n v="10"/>
    <n v="0"/>
    <n v="0"/>
    <n v="0"/>
    <m/>
    <m/>
    <m/>
  </r>
  <r>
    <s v="120614000335-0"/>
    <x v="36"/>
    <m/>
    <s v="MEDIDORES DESPLAZAMIENTO POSITIVO"/>
    <s v="16.08.2010"/>
    <n v="9568062.1500000004"/>
    <n v="6488685.8300000001"/>
    <s v="ZLIN"/>
    <n v="15"/>
    <n v="0"/>
    <n v="452569.34"/>
    <n v="377859.48000000004"/>
    <s v="ZLIN"/>
    <n v="10"/>
    <n v="0"/>
    <n v="0"/>
    <n v="0"/>
    <m/>
    <m/>
    <m/>
  </r>
  <r>
    <s v="120614000336-0"/>
    <x v="36"/>
    <m/>
    <s v="CINTAS DE MEDICIÓN ELECTRONICA DE TANQUES"/>
    <s v="04.08.2010"/>
    <n v="3201834.93"/>
    <n v="2668195.77"/>
    <s v="ZLIN"/>
    <n v="10"/>
    <n v="0"/>
    <n v="151446.79"/>
    <n v="126446.05"/>
    <s v="ZLIN"/>
    <n v="10"/>
    <n v="0"/>
    <n v="0"/>
    <n v="0"/>
    <m/>
    <m/>
    <m/>
  </r>
  <r>
    <s v="120614000337-0"/>
    <x v="36"/>
    <m/>
    <s v="MEJORA A  VIBSCANNER PAQUETE TENDENCIA EX"/>
    <s v="03.08.2010"/>
    <n v="6922109.4900000002"/>
    <n v="6386291.9700000007"/>
    <s v="ZLIN"/>
    <n v="10"/>
    <n v="0"/>
    <n v="6525254.1600000001"/>
    <n v="6519800.1900000004"/>
    <s v="ZLIN"/>
    <n v="10"/>
    <n v="0"/>
    <n v="0"/>
    <n v="0"/>
    <m/>
    <m/>
    <m/>
  </r>
  <r>
    <s v="120614000338-0"/>
    <x v="36"/>
    <m/>
    <s v="MULTIMETRO DIGITAL"/>
    <s v="28.07.2010"/>
    <n v="275837.52"/>
    <n v="188988.67"/>
    <s v="ZLIN"/>
    <n v="15"/>
    <n v="0"/>
    <n v="13047.11"/>
    <n v="11001.18"/>
    <s v="ZLIN"/>
    <n v="10"/>
    <n v="0"/>
    <n v="0"/>
    <n v="0"/>
    <m/>
    <m/>
    <m/>
  </r>
  <r>
    <s v="120614000339-0"/>
    <x v="36"/>
    <m/>
    <s v="MULTIMETRO DIGITAL"/>
    <s v="28.07.2010"/>
    <n v="275837.52"/>
    <n v="188988.67"/>
    <s v="ZLIN"/>
    <n v="15"/>
    <n v="0"/>
    <n v="13047.11"/>
    <n v="11001.18"/>
    <s v="ZLIN"/>
    <n v="10"/>
    <n v="0"/>
    <n v="0"/>
    <n v="0"/>
    <m/>
    <m/>
    <m/>
  </r>
  <r>
    <s v="120614000340-0"/>
    <x v="36"/>
    <m/>
    <s v="Juego de calzas o láminas calibradas para alinear"/>
    <s v="09.07.2010"/>
    <n v="520424.03"/>
    <n v="438023.56000000006"/>
    <s v="ZLIN"/>
    <n v="10"/>
    <n v="0"/>
    <n v="24616.06"/>
    <n v="20756"/>
    <s v="ZLIN"/>
    <n v="10"/>
    <n v="0"/>
    <n v="0"/>
    <n v="0"/>
    <m/>
    <m/>
    <m/>
  </r>
  <r>
    <s v="120614000341-0"/>
    <x v="36"/>
    <m/>
    <s v="RASTREADOR DE LINEA"/>
    <s v="09.06.2010"/>
    <n v="199477.56"/>
    <n v="169555.93"/>
    <s v="ZLIN"/>
    <n v="10"/>
    <n v="0"/>
    <n v="9435.2900000000009"/>
    <n v="8033.7400000000007"/>
    <s v="ZLIN"/>
    <n v="10"/>
    <n v="0"/>
    <n v="0"/>
    <n v="0"/>
    <m/>
    <m/>
    <m/>
  </r>
  <r>
    <s v="120614000342-0"/>
    <x v="36"/>
    <m/>
    <s v="RASTREADOR DE LINEA"/>
    <s v="09.06.2010"/>
    <n v="199472.2"/>
    <n v="169551.37"/>
    <s v="ZLIN"/>
    <n v="10"/>
    <n v="0"/>
    <n v="9435.0400000000009"/>
    <n v="8033.52"/>
    <s v="ZLIN"/>
    <n v="10"/>
    <n v="0"/>
    <n v="0"/>
    <n v="0"/>
    <m/>
    <m/>
    <m/>
  </r>
  <r>
    <s v="120614000343-0"/>
    <x v="36"/>
    <m/>
    <s v="MEDIDOR DE TEMPERATURA"/>
    <s v="26.05.2010"/>
    <n v="2884509.32"/>
    <n v="2016391.1399999997"/>
    <s v="ZLIN"/>
    <n v="15"/>
    <n v="0"/>
    <n v="136437.29"/>
    <n v="117298.17000000001"/>
    <s v="ZLIN"/>
    <n v="10"/>
    <n v="0"/>
    <n v="0"/>
    <n v="0"/>
    <m/>
    <m/>
    <m/>
  </r>
  <r>
    <s v="120614000344-0"/>
    <x v="36"/>
    <m/>
    <s v="REGULADOR PARA CALIBRACION"/>
    <s v="20.05.2010"/>
    <n v="1059212"/>
    <n v="909156.97"/>
    <s v="ZLIN"/>
    <n v="10"/>
    <n v="0"/>
    <n v="50100.73"/>
    <n v="43072.710000000006"/>
    <s v="ZLIN"/>
    <n v="10"/>
    <n v="0"/>
    <n v="0"/>
    <n v="0"/>
    <m/>
    <m/>
    <m/>
  </r>
  <r>
    <s v="120614000345-0"/>
    <x v="36"/>
    <m/>
    <s v="REGULADOR PARA CALIBRACION"/>
    <s v="20.05.2010"/>
    <n v="1059212"/>
    <n v="909156.97"/>
    <s v="ZLIN"/>
    <n v="10"/>
    <n v="0"/>
    <n v="50100.73"/>
    <n v="43072.710000000006"/>
    <s v="ZLIN"/>
    <n v="10"/>
    <n v="0"/>
    <n v="0"/>
    <n v="0"/>
    <m/>
    <m/>
    <m/>
  </r>
  <r>
    <s v="120614000346-0"/>
    <x v="36"/>
    <m/>
    <s v="REGULADOR PARA CALIBRACION"/>
    <s v="20.05.2010"/>
    <n v="1059217.32"/>
    <n v="909161.53"/>
    <s v="ZLIN"/>
    <n v="10"/>
    <n v="0"/>
    <n v="50100.98"/>
    <n v="43072.93"/>
    <s v="ZLIN"/>
    <n v="10"/>
    <n v="0"/>
    <n v="0"/>
    <n v="0"/>
    <m/>
    <m/>
    <m/>
  </r>
  <r>
    <s v="120614000347-0"/>
    <x v="36"/>
    <m/>
    <s v="AMPERIMETRO DIGITAL CON LUZ"/>
    <s v="31.10.2009"/>
    <n v="248600"/>
    <n v="227883.33000000002"/>
    <s v="ZLIN"/>
    <n v="10"/>
    <n v="0"/>
    <n v="25037.08"/>
    <n v="22971.83"/>
    <s v="ZLIN"/>
    <n v="10"/>
    <n v="0"/>
    <n v="0"/>
    <n v="0"/>
    <m/>
    <m/>
    <m/>
  </r>
  <r>
    <s v="120614000348-0"/>
    <x v="36"/>
    <m/>
    <s v="Herramienta manual medidor de espesores"/>
    <s v="30.10.2009"/>
    <n v="1281151.06"/>
    <n v="1174388.47"/>
    <s v="ZLIN"/>
    <n v="10"/>
    <n v="0"/>
    <n v="129027.67"/>
    <n v="118384.5"/>
    <s v="ZLIN"/>
    <n v="10"/>
    <n v="0"/>
    <n v="0"/>
    <n v="0"/>
    <m/>
    <m/>
    <m/>
  </r>
  <r>
    <s v="120614000349-0"/>
    <x v="36"/>
    <m/>
    <s v="Herramienta manual medidor de espesores"/>
    <s v="30.10.2009"/>
    <n v="1281151.06"/>
    <n v="1174388.47"/>
    <s v="ZLIN"/>
    <n v="10"/>
    <n v="0"/>
    <n v="129027.67"/>
    <n v="118384.5"/>
    <s v="ZLIN"/>
    <n v="10"/>
    <n v="0"/>
    <n v="0"/>
    <n v="0"/>
    <m/>
    <m/>
    <m/>
  </r>
  <r>
    <s v="120614000350-0"/>
    <x v="36"/>
    <m/>
    <s v="Herramienta manual medidor de espesores"/>
    <s v="30.10.2009"/>
    <n v="1281151.06"/>
    <n v="1174388.47"/>
    <s v="ZLIN"/>
    <n v="10"/>
    <n v="0"/>
    <n v="129027.67"/>
    <n v="118384.5"/>
    <s v="ZLIN"/>
    <n v="10"/>
    <n v="0"/>
    <n v="0"/>
    <n v="0"/>
    <m/>
    <m/>
    <m/>
  </r>
  <r>
    <s v="120614000351-0"/>
    <x v="36"/>
    <m/>
    <s v="Herramienta manual medidor de espesores"/>
    <s v="30.10.2009"/>
    <n v="1281151.06"/>
    <n v="1174388.47"/>
    <s v="ZLIN"/>
    <n v="10"/>
    <n v="0"/>
    <n v="129027.67"/>
    <n v="118384.5"/>
    <s v="ZLIN"/>
    <n v="10"/>
    <n v="0"/>
    <n v="0"/>
    <n v="0"/>
    <m/>
    <m/>
    <m/>
  </r>
  <r>
    <s v="120614000352-0"/>
    <x v="36"/>
    <m/>
    <s v="Calibrador de 1500 mm"/>
    <s v="09.09.2009"/>
    <n v="1615777.37"/>
    <n v="1217603.6600000001"/>
    <s v="ZLIN"/>
    <n v="15"/>
    <n v="0"/>
    <n v="162728.66"/>
    <n v="150649.13"/>
    <s v="ZLIN"/>
    <n v="10"/>
    <n v="0"/>
    <n v="0"/>
    <n v="0"/>
    <m/>
    <m/>
    <m/>
  </r>
  <r>
    <s v="120614000353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54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55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56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57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58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59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60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61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62-0"/>
    <x v="36"/>
    <m/>
    <s v="TERMOMETRO ELECTRONICO"/>
    <s v="28.08.2009"/>
    <n v="82346.490000000005"/>
    <n v="62604.450000000004"/>
    <s v="ZLIN"/>
    <n v="15"/>
    <n v="0"/>
    <n v="8293.2999999999993"/>
    <n v="7746.1399999999994"/>
    <s v="ZLIN"/>
    <n v="10"/>
    <n v="0"/>
    <n v="0"/>
    <n v="0"/>
    <m/>
    <m/>
    <m/>
  </r>
  <r>
    <s v="120614000363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64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65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66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67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68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69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70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71-0"/>
    <x v="36"/>
    <m/>
    <s v="MULTIMETRO"/>
    <s v="28.08.2009"/>
    <n v="83702.66"/>
    <n v="63635.490000000005"/>
    <s v="ZLIN"/>
    <n v="15"/>
    <n v="0"/>
    <n v="8429.9"/>
    <n v="7873.7199999999993"/>
    <s v="ZLIN"/>
    <n v="10"/>
    <n v="0"/>
    <n v="0"/>
    <n v="0"/>
    <m/>
    <m/>
    <m/>
  </r>
  <r>
    <s v="120614000372-0"/>
    <x v="36"/>
    <m/>
    <s v="MULTIMETRO"/>
    <s v="28.08.2009"/>
    <n v="83714.38"/>
    <n v="63644.400000000009"/>
    <s v="ZLIN"/>
    <n v="15"/>
    <n v="0"/>
    <n v="8431.06"/>
    <n v="7874.8099999999995"/>
    <s v="ZLIN"/>
    <n v="10"/>
    <n v="0"/>
    <n v="0"/>
    <n v="0"/>
    <m/>
    <m/>
    <m/>
  </r>
  <r>
    <s v="120614000373-0"/>
    <x v="36"/>
    <m/>
    <s v="Herramienta Manual Medidor perfil de anclaje"/>
    <s v="06.08.2009"/>
    <n v="371597.69"/>
    <n v="346824.51"/>
    <s v="ZLIN"/>
    <n v="10"/>
    <n v="0"/>
    <n v="37424.46"/>
    <n v="34955.339999999997"/>
    <s v="ZLIN"/>
    <n v="10"/>
    <n v="0"/>
    <n v="0"/>
    <n v="0"/>
    <m/>
    <m/>
    <m/>
  </r>
  <r>
    <s v="120614000374-0"/>
    <x v="36"/>
    <m/>
    <s v="Herramienta Manual Medidor perfil de anclaje"/>
    <s v="06.08.2009"/>
    <n v="371591.77"/>
    <n v="346818.99"/>
    <s v="ZLIN"/>
    <n v="10"/>
    <n v="0"/>
    <n v="37423.86"/>
    <n v="34954.78"/>
    <s v="ZLIN"/>
    <n v="10"/>
    <n v="0"/>
    <n v="0"/>
    <n v="0"/>
    <m/>
    <m/>
    <m/>
  </r>
  <r>
    <s v="120614000375-0"/>
    <x v="36"/>
    <m/>
    <s v="MEDIDOR DE DETONACION P/N 11126B"/>
    <s v="01.08.2009"/>
    <n v="10120707.689999999"/>
    <n v="7694332.9100000001"/>
    <s v="ZLIN"/>
    <n v="15"/>
    <n v="0"/>
    <n v="1019279.74"/>
    <n v="952031.47"/>
    <s v="ZLIN"/>
    <n v="10"/>
    <n v="0"/>
    <n v="0"/>
    <n v="0"/>
    <m/>
    <m/>
    <m/>
  </r>
  <r>
    <s v="120614000376-0"/>
    <x v="36"/>
    <m/>
    <s v="INDICADORES DE CARATULA"/>
    <s v="31.12.2008"/>
    <n v="229729"/>
    <n v="167989.33000000002"/>
    <s v="ZLI1"/>
    <n v="15"/>
    <n v="0"/>
    <n v="33377.589999999997"/>
    <n v="33377.589999999997"/>
    <s v="ZLIN"/>
    <n v="10"/>
    <n v="0"/>
    <n v="0"/>
    <n v="0"/>
    <m/>
    <m/>
    <m/>
  </r>
  <r>
    <s v="120614000377-0"/>
    <x v="36"/>
    <m/>
    <s v="EQUIPO COMPLETO PARA PROBAR MANGUER"/>
    <s v="31.12.2008"/>
    <n v="904030"/>
    <n v="813627"/>
    <s v="ZLI1"/>
    <n v="10"/>
    <n v="0"/>
    <n v="131347.56"/>
    <n v="87984.84"/>
    <s v="ZLIN"/>
    <n v="15"/>
    <n v="0"/>
    <n v="0"/>
    <n v="0"/>
    <m/>
    <m/>
    <m/>
  </r>
  <r>
    <s v="120614000378-0"/>
    <x v="36"/>
    <m/>
    <s v="INDICADORES DE CARATULA"/>
    <s v="30.11.2008"/>
    <n v="229729"/>
    <n v="169339.2"/>
    <s v="ZLI1"/>
    <n v="15"/>
    <n v="0"/>
    <n v="33377.589999999997"/>
    <n v="33377.589999999997"/>
    <s v="ZLIN"/>
    <n v="10"/>
    <n v="0"/>
    <n v="0"/>
    <n v="0"/>
    <m/>
    <m/>
    <m/>
  </r>
  <r>
    <s v="120614000379-0"/>
    <x v="36"/>
    <m/>
    <s v="INDICADORES DE CARATULA"/>
    <s v="30.11.2008"/>
    <n v="229729"/>
    <n v="169339.2"/>
    <s v="ZLI1"/>
    <n v="15"/>
    <n v="0"/>
    <n v="33377.589999999997"/>
    <n v="33377.589999999997"/>
    <s v="ZLIN"/>
    <n v="10"/>
    <n v="0"/>
    <n v="0"/>
    <n v="0"/>
    <m/>
    <m/>
    <m/>
  </r>
  <r>
    <s v="120614000380-0"/>
    <x v="36"/>
    <m/>
    <s v="AMPERIMETRO DE GANCHO"/>
    <s v="30.10.2008"/>
    <n v="271757.76"/>
    <n v="244581.98"/>
    <s v="ZLI1"/>
    <n v="10"/>
    <n v="0"/>
    <n v="39484"/>
    <n v="39484"/>
    <s v="ZLIN"/>
    <n v="10"/>
    <n v="0"/>
    <n v="0"/>
    <n v="0"/>
    <m/>
    <m/>
    <m/>
  </r>
  <r>
    <s v="120614000381-0"/>
    <x v="36"/>
    <m/>
    <s v="CALIBRADOR PORTATIL"/>
    <s v="30.10.2008"/>
    <n v="28830865.100000001"/>
    <n v="20026786.200000003"/>
    <s v="ZLI1"/>
    <n v="15"/>
    <n v="0"/>
    <n v="1625372.08"/>
    <n v="1625372.08"/>
    <s v="ZLIN"/>
    <n v="10"/>
    <n v="0"/>
    <n v="0"/>
    <n v="0"/>
    <m/>
    <m/>
    <m/>
  </r>
  <r>
    <s v="120614000382-0"/>
    <x v="36"/>
    <m/>
    <s v="MEDIDOR DE DISTANCIA"/>
    <s v="30.07.2008"/>
    <n v="196200"/>
    <n v="149142.76999999999"/>
    <s v="ZLI1"/>
    <n v="15"/>
    <n v="0"/>
    <n v="28506.12"/>
    <n v="28506.12"/>
    <s v="ZLIN"/>
    <n v="10"/>
    <n v="0"/>
    <n v="0"/>
    <n v="0"/>
    <m/>
    <m/>
    <m/>
  </r>
  <r>
    <s v="120614000383-0"/>
    <x v="36"/>
    <m/>
    <s v="COMPROBADOR MUTIFUNCION"/>
    <s v="30.07.2008"/>
    <n v="735097"/>
    <n v="661587.30000000005"/>
    <s v="ZLI1"/>
    <n v="10"/>
    <n v="0"/>
    <n v="106803.09"/>
    <n v="106803.09"/>
    <s v="ZLIN"/>
    <n v="10"/>
    <n v="0"/>
    <n v="0"/>
    <n v="0"/>
    <m/>
    <m/>
    <m/>
  </r>
  <r>
    <s v="120614000384-0"/>
    <x v="36"/>
    <m/>
    <s v="MULTIMETRO DIGITAL"/>
    <s v="30.06.2008"/>
    <n v="197799"/>
    <n v="151472.4"/>
    <s v="ZLI1"/>
    <n v="15"/>
    <n v="0"/>
    <n v="28738.44"/>
    <n v="28738.44"/>
    <s v="ZLIN"/>
    <n v="10"/>
    <n v="0"/>
    <n v="0"/>
    <n v="0"/>
    <m/>
    <m/>
    <m/>
  </r>
  <r>
    <s v="120614000385-0"/>
    <x v="36"/>
    <m/>
    <s v="MULTIMETRO DIGITAL"/>
    <s v="30.06.2008"/>
    <n v="197799"/>
    <n v="151472.4"/>
    <s v="ZLI1"/>
    <n v="15"/>
    <n v="0"/>
    <n v="28738.44"/>
    <n v="28738.44"/>
    <s v="ZLIN"/>
    <n v="10"/>
    <n v="0"/>
    <n v="0"/>
    <n v="0"/>
    <m/>
    <m/>
    <m/>
  </r>
  <r>
    <s v="120614000386-0"/>
    <x v="36"/>
    <m/>
    <s v="PINZA AMPERIMETRA"/>
    <s v="30.06.2008"/>
    <n v="267940"/>
    <n v="205185.62"/>
    <s v="ZLI1"/>
    <n v="15"/>
    <n v="0"/>
    <n v="38929.31"/>
    <n v="38929.31"/>
    <s v="ZLIN"/>
    <n v="10"/>
    <n v="0"/>
    <n v="0"/>
    <n v="0"/>
    <m/>
    <m/>
    <m/>
  </r>
  <r>
    <s v="120614000387-0"/>
    <x v="36"/>
    <m/>
    <s v="PINZA AMPERIMETRA"/>
    <s v="30.06.2008"/>
    <n v="267940"/>
    <n v="205185.62"/>
    <s v="ZLI1"/>
    <n v="15"/>
    <n v="0"/>
    <n v="38929.31"/>
    <n v="38929.31"/>
    <s v="ZLIN"/>
    <n v="10"/>
    <n v="0"/>
    <n v="0"/>
    <n v="0"/>
    <m/>
    <m/>
    <m/>
  </r>
  <r>
    <s v="120614000388-0"/>
    <x v="36"/>
    <m/>
    <s v="TERMOMETRO INFRAROJO DIGITAL"/>
    <s v="30.06.2008"/>
    <n v="332343"/>
    <n v="254504.77000000002"/>
    <s v="ZLI1"/>
    <n v="15"/>
    <n v="0"/>
    <n v="48286.48"/>
    <n v="48286.48"/>
    <s v="ZLIN"/>
    <n v="10"/>
    <n v="0"/>
    <n v="0"/>
    <n v="0"/>
    <m/>
    <m/>
    <m/>
  </r>
  <r>
    <s v="120614000389-0"/>
    <x v="36"/>
    <m/>
    <s v="AMPERIMETRO"/>
    <s v="30.04.2008"/>
    <n v="0"/>
    <n v="0"/>
    <s v="ZLI1"/>
    <n v="10"/>
    <n v="0"/>
    <n v="0"/>
    <n v="0"/>
    <s v="ZLIN"/>
    <n v="10"/>
    <n v="0"/>
    <n v="0"/>
    <n v="0"/>
    <m/>
    <m/>
    <m/>
  </r>
  <r>
    <s v="120614000390-0"/>
    <x v="36"/>
    <m/>
    <s v="CALIBRADOR TEMP. PORTATIL"/>
    <s v="30.11.2007"/>
    <n v="2993821"/>
    <n v="2402000.2999999998"/>
    <s v="ZLI1"/>
    <n v="15"/>
    <n v="0"/>
    <n v="911578.41"/>
    <n v="911578.41"/>
    <s v="ZLIN"/>
    <n v="10"/>
    <n v="0"/>
    <n v="0"/>
    <n v="0"/>
    <m/>
    <m/>
    <m/>
  </r>
  <r>
    <s v="120614000391-0"/>
    <x v="36"/>
    <m/>
    <s v="TERMOMETRO DE INFRARROJO PORTATIL"/>
    <s v="30.11.2007"/>
    <n v="304079"/>
    <n v="243968.44"/>
    <s v="ZLI1"/>
    <n v="15"/>
    <n v="0"/>
    <n v="92587.98"/>
    <n v="92587.98"/>
    <s v="ZLIN"/>
    <n v="10"/>
    <n v="0"/>
    <n v="0"/>
    <n v="0"/>
    <m/>
    <m/>
    <m/>
  </r>
  <r>
    <s v="120614000392-0"/>
    <x v="36"/>
    <m/>
    <s v="MULTIMETRO AUTOMOTRIZ"/>
    <s v="30.11.2007"/>
    <n v="88462"/>
    <n v="70974.78"/>
    <s v="ZLI1"/>
    <n v="15"/>
    <n v="0"/>
    <n v="26935.48"/>
    <n v="26935.48"/>
    <s v="ZLIN"/>
    <n v="10"/>
    <n v="0"/>
    <n v="0"/>
    <n v="0"/>
    <m/>
    <m/>
    <m/>
  </r>
  <r>
    <s v="120614000393-0"/>
    <x v="36"/>
    <m/>
    <s v="MULTIMETRO AUTOMOTRIZ"/>
    <s v="30.11.2007"/>
    <n v="88462"/>
    <n v="70974.78"/>
    <s v="ZLI1"/>
    <n v="15"/>
    <n v="0"/>
    <n v="26935.48"/>
    <n v="26935.48"/>
    <s v="ZLIN"/>
    <n v="10"/>
    <n v="0"/>
    <n v="0"/>
    <n v="0"/>
    <m/>
    <m/>
    <m/>
  </r>
  <r>
    <s v="120614000394-0"/>
    <x v="36"/>
    <m/>
    <s v="MULTIMETRO AUTOMOTRIZ"/>
    <s v="30.11.2007"/>
    <n v="88462"/>
    <n v="70974.78"/>
    <s v="ZLI1"/>
    <n v="15"/>
    <n v="0"/>
    <n v="26935.48"/>
    <n v="26935.48"/>
    <s v="ZLIN"/>
    <n v="10"/>
    <n v="0"/>
    <n v="0"/>
    <n v="0"/>
    <m/>
    <m/>
    <m/>
  </r>
  <r>
    <s v="120614000395-0"/>
    <x v="36"/>
    <m/>
    <s v="OPACIMETRO"/>
    <s v="30.11.2007"/>
    <n v="1141160"/>
    <n v="915574.67"/>
    <s v="ZLI1"/>
    <n v="15"/>
    <n v="0"/>
    <n v="347467.95"/>
    <n v="347467.95"/>
    <s v="ZLIN"/>
    <n v="10"/>
    <n v="0"/>
    <n v="0"/>
    <n v="0"/>
    <m/>
    <m/>
    <m/>
  </r>
  <r>
    <s v="120614000396-0"/>
    <x v="36"/>
    <m/>
    <s v="TACOMETRO DIGITAL"/>
    <s v="30.11.2007"/>
    <n v="227053"/>
    <n v="182169.01"/>
    <s v="ZLI1"/>
    <n v="15"/>
    <n v="0"/>
    <n v="69134.59"/>
    <n v="69134.59"/>
    <s v="ZLIN"/>
    <n v="10"/>
    <n v="0"/>
    <n v="0"/>
    <n v="0"/>
    <m/>
    <m/>
    <m/>
  </r>
  <r>
    <s v="120614000397-0"/>
    <x v="36"/>
    <m/>
    <s v="TACOMETRO DIGITAL"/>
    <s v="30.11.2007"/>
    <n v="227053"/>
    <n v="182169.01"/>
    <s v="ZLI1"/>
    <n v="15"/>
    <n v="0"/>
    <n v="69134.59"/>
    <n v="69134.59"/>
    <s v="ZLIN"/>
    <n v="10"/>
    <n v="0"/>
    <n v="0"/>
    <n v="0"/>
    <m/>
    <m/>
    <m/>
  </r>
  <r>
    <s v="120614000398-0"/>
    <x v="36"/>
    <m/>
    <s v="INDICADOR DE CARATULA P/TORNEROS"/>
    <s v="30.11.2007"/>
    <n v="53698"/>
    <n v="43082.94"/>
    <s v="ZLI1"/>
    <n v="15"/>
    <n v="0"/>
    <n v="16350.33"/>
    <n v="16350.33"/>
    <s v="ZLIN"/>
    <n v="10"/>
    <n v="0"/>
    <n v="0"/>
    <n v="0"/>
    <m/>
    <m/>
    <m/>
  </r>
  <r>
    <s v="120614000399-0"/>
    <x v="36"/>
    <m/>
    <s v="TERMOMETRO DE INFRAROJO"/>
    <s v="31.10.2007"/>
    <n v="234810"/>
    <n v="189594.76"/>
    <s v="ZLI1"/>
    <n v="15"/>
    <n v="0"/>
    <n v="71496.5"/>
    <n v="71496.5"/>
    <s v="ZLIN"/>
    <n v="10"/>
    <n v="0"/>
    <n v="0"/>
    <n v="0"/>
    <m/>
    <m/>
    <m/>
  </r>
  <r>
    <s v="120614000400-0"/>
    <x v="36"/>
    <m/>
    <s v="CALIBRADOR MULTIFUNCIONAL"/>
    <s v="31.10.2007"/>
    <n v="3682166"/>
    <n v="2973124.5300000003"/>
    <s v="ZLI1"/>
    <n v="15"/>
    <n v="0"/>
    <n v="1121170.26"/>
    <n v="1121170.26"/>
    <s v="ZLIN"/>
    <n v="10"/>
    <n v="0"/>
    <n v="0"/>
    <n v="0"/>
    <m/>
    <m/>
    <m/>
  </r>
  <r>
    <s v="120614000401-0"/>
    <x v="36"/>
    <m/>
    <s v="MULTIPLICADOR DE TORQUE"/>
    <s v="31.10.2007"/>
    <n v="169608"/>
    <n v="152647.20000000001"/>
    <s v="ZLI1"/>
    <n v="10"/>
    <n v="0"/>
    <n v="51643.360000000001"/>
    <n v="51643.360000000001"/>
    <s v="ZLIN"/>
    <n v="10"/>
    <n v="0"/>
    <n v="0"/>
    <n v="0"/>
    <m/>
    <m/>
    <m/>
  </r>
  <r>
    <s v="120614000402-0"/>
    <x v="36"/>
    <m/>
    <s v="PROBADOR DE BATERIAS 6-12V"/>
    <s v="31.10.2007"/>
    <n v="61478"/>
    <n v="49639.75"/>
    <s v="ZLI1"/>
    <n v="15"/>
    <n v="0"/>
    <n v="18719.23"/>
    <n v="18719.23"/>
    <s v="ZLIN"/>
    <n v="10"/>
    <n v="0"/>
    <n v="0"/>
    <n v="0"/>
    <m/>
    <m/>
    <m/>
  </r>
  <r>
    <s v="120614000403-0"/>
    <x v="36"/>
    <m/>
    <s v="MULTIMETRO DIGITAL"/>
    <s v="31.10.2007"/>
    <n v="84655"/>
    <n v="68353.740000000005"/>
    <s v="ZLI1"/>
    <n v="15"/>
    <n v="0"/>
    <n v="25776.32"/>
    <n v="25776.32"/>
    <s v="ZLIN"/>
    <n v="10"/>
    <n v="0"/>
    <n v="0"/>
    <n v="0"/>
    <m/>
    <m/>
    <m/>
  </r>
  <r>
    <s v="120614000404-0"/>
    <x v="36"/>
    <m/>
    <s v="TERMOMETRO INFRAROJO PORTATIL"/>
    <s v="30.09.2007"/>
    <n v="304078"/>
    <n v="247063.38"/>
    <s v="ZLI1"/>
    <n v="15"/>
    <n v="0"/>
    <n v="92587.68"/>
    <n v="92587.68"/>
    <s v="ZLIN"/>
    <n v="10"/>
    <n v="0"/>
    <n v="0"/>
    <n v="0"/>
    <m/>
    <m/>
    <m/>
  </r>
  <r>
    <s v="120614000405-0"/>
    <x v="36"/>
    <m/>
    <s v="TERMOMETRO DE INFRAROJO PORTATIL"/>
    <s v="30.09.2007"/>
    <n v="234809"/>
    <n v="190782.32"/>
    <s v="ZLI1"/>
    <n v="15"/>
    <n v="0"/>
    <n v="71496.2"/>
    <n v="71496.2"/>
    <s v="ZLIN"/>
    <n v="10"/>
    <n v="0"/>
    <n v="0"/>
    <n v="0"/>
    <m/>
    <m/>
    <m/>
  </r>
  <r>
    <s v="120614000406-0"/>
    <x v="36"/>
    <m/>
    <s v="CALIBRADOR DE TEMPERATURA"/>
    <s v="30.09.2007"/>
    <n v="906899"/>
    <n v="736855.42999999993"/>
    <s v="ZLI1"/>
    <n v="15"/>
    <n v="0"/>
    <n v="276138.61"/>
    <n v="276138.61"/>
    <s v="ZLIN"/>
    <n v="10"/>
    <n v="0"/>
    <n v="0"/>
    <n v="0"/>
    <m/>
    <m/>
    <m/>
  </r>
  <r>
    <s v="120614000407-0"/>
    <x v="36"/>
    <m/>
    <s v="CALIBRADOR DE TEMPERATURA"/>
    <s v="30.09.2007"/>
    <n v="906899"/>
    <n v="736855.42999999993"/>
    <s v="ZLI1"/>
    <n v="15"/>
    <n v="0"/>
    <n v="276138.61"/>
    <n v="276138.61"/>
    <s v="ZLIN"/>
    <n v="10"/>
    <n v="0"/>
    <n v="0"/>
    <n v="0"/>
    <m/>
    <m/>
    <m/>
  </r>
  <r>
    <s v="120614000408-0"/>
    <x v="36"/>
    <m/>
    <s v="CALIBRADOR DE TEMPERATURA"/>
    <s v="30.09.2007"/>
    <n v="906899"/>
    <n v="736855.42999999993"/>
    <s v="ZLI1"/>
    <n v="15"/>
    <n v="0"/>
    <n v="276138.61"/>
    <n v="276138.61"/>
    <s v="ZLIN"/>
    <n v="10"/>
    <n v="0"/>
    <n v="0"/>
    <n v="0"/>
    <m/>
    <m/>
    <m/>
  </r>
  <r>
    <s v="120614000409-0"/>
    <x v="36"/>
    <m/>
    <s v="MULTIMETRO DIGITAL"/>
    <s v="30.09.2007"/>
    <n v="84655"/>
    <n v="68782.179999999993"/>
    <s v="ZLI1"/>
    <n v="15"/>
    <n v="0"/>
    <n v="25776.32"/>
    <n v="25776.32"/>
    <s v="ZLIN"/>
    <n v="10"/>
    <n v="0"/>
    <n v="0"/>
    <n v="0"/>
    <m/>
    <m/>
    <m/>
  </r>
  <r>
    <s v="120614000410-0"/>
    <x v="36"/>
    <m/>
    <s v="MEDIDOR DE GANCHO"/>
    <s v="30.04.2007"/>
    <n v="232566"/>
    <n v="194621.03"/>
    <s v="ZLI1"/>
    <n v="15"/>
    <n v="0"/>
    <n v="70813.23"/>
    <n v="70813.23"/>
    <s v="ZLIN"/>
    <n v="10"/>
    <n v="0"/>
    <n v="0"/>
    <n v="0"/>
    <m/>
    <m/>
    <m/>
  </r>
  <r>
    <s v="120614000411-0"/>
    <x v="36"/>
    <m/>
    <s v="TERMOMETRO"/>
    <s v="30.04.2007"/>
    <n v="100091"/>
    <n v="83760.350000000006"/>
    <s v="ZLI1"/>
    <n v="15"/>
    <n v="0"/>
    <n v="30476.36"/>
    <n v="30476.36"/>
    <s v="ZLIN"/>
    <n v="10"/>
    <n v="0"/>
    <n v="0"/>
    <n v="0"/>
    <m/>
    <m/>
    <m/>
  </r>
  <r>
    <s v="120614000412-0"/>
    <x v="36"/>
    <m/>
    <s v="PROBADOR DE AISLAMIENTO"/>
    <s v="30.04.2007"/>
    <n v="500459"/>
    <n v="418805.15"/>
    <s v="ZLI1"/>
    <n v="15"/>
    <n v="0"/>
    <n v="152383.07"/>
    <n v="152383.07"/>
    <s v="ZLIN"/>
    <n v="10"/>
    <n v="0"/>
    <n v="0"/>
    <n v="0"/>
    <m/>
    <m/>
    <m/>
  </r>
  <r>
    <s v="120614000413-0"/>
    <x v="36"/>
    <m/>
    <s v="MEDIDOR DE GANCHO"/>
    <s v="31.03.2007"/>
    <n v="232566"/>
    <n v="195704.3"/>
    <s v="ZLI1"/>
    <n v="15"/>
    <n v="0"/>
    <n v="70813.23"/>
    <n v="70813.23"/>
    <s v="ZLIN"/>
    <n v="10"/>
    <n v="0"/>
    <n v="0"/>
    <n v="0"/>
    <m/>
    <m/>
    <m/>
  </r>
  <r>
    <s v="120614000414-0"/>
    <x v="36"/>
    <m/>
    <s v="TERMOMETRO"/>
    <s v="31.03.2007"/>
    <n v="100092"/>
    <n v="84227.42"/>
    <s v="ZLI1"/>
    <n v="15"/>
    <n v="0"/>
    <n v="30476.67"/>
    <n v="30476.67"/>
    <s v="ZLIN"/>
    <n v="10"/>
    <n v="0"/>
    <n v="0"/>
    <n v="0"/>
    <m/>
    <m/>
    <m/>
  </r>
  <r>
    <s v="120614000415-0"/>
    <x v="36"/>
    <m/>
    <s v="TERMOMETRO"/>
    <s v="31.03.2007"/>
    <n v="100092"/>
    <n v="84227.42"/>
    <s v="ZLI1"/>
    <n v="15"/>
    <n v="0"/>
    <n v="30476.67"/>
    <n v="30476.67"/>
    <s v="ZLIN"/>
    <n v="10"/>
    <n v="0"/>
    <n v="0"/>
    <n v="0"/>
    <m/>
    <m/>
    <m/>
  </r>
  <r>
    <s v="120614000416-0"/>
    <x v="36"/>
    <m/>
    <s v="PROBADOR DE AISLAMIENTO"/>
    <s v="31.03.2007"/>
    <n v="500459"/>
    <n v="421136.24"/>
    <s v="ZLI1"/>
    <n v="15"/>
    <n v="0"/>
    <n v="152383.07"/>
    <n v="152383.07"/>
    <s v="ZLIN"/>
    <n v="10"/>
    <n v="0"/>
    <n v="0"/>
    <n v="0"/>
    <m/>
    <m/>
    <m/>
  </r>
  <r>
    <s v="120614000417-0"/>
    <x v="36"/>
    <m/>
    <s v="MEDIDOR DE ESPESOR"/>
    <s v="31.03.2007"/>
    <n v="918489"/>
    <n v="772908.5"/>
    <s v="ZLI1"/>
    <n v="15"/>
    <n v="0"/>
    <n v="279667.59999999998"/>
    <n v="279667.59999999998"/>
    <s v="ZLIN"/>
    <n v="10"/>
    <n v="0"/>
    <n v="0"/>
    <n v="0"/>
    <m/>
    <m/>
    <m/>
  </r>
  <r>
    <s v="120614000418-0"/>
    <x v="36"/>
    <m/>
    <s v="MULTIMETRO"/>
    <s v="31.03.2007"/>
    <n v="412143"/>
    <n v="346818.33"/>
    <s v="ZLI1"/>
    <n v="15"/>
    <n v="0"/>
    <n v="125492.01"/>
    <n v="125492.01"/>
    <s v="ZLIN"/>
    <n v="10"/>
    <n v="0"/>
    <n v="0"/>
    <n v="0"/>
    <m/>
    <m/>
    <m/>
  </r>
  <r>
    <s v="120614000421-0"/>
    <x v="36"/>
    <m/>
    <s v="TACOMETRO DIGITAL"/>
    <s v="31.03.2007"/>
    <n v="226678"/>
    <n v="190749.54"/>
    <s v="ZLI1"/>
    <n v="15"/>
    <n v="0"/>
    <n v="69020.41"/>
    <n v="69020.41"/>
    <s v="ZLIN"/>
    <n v="10"/>
    <n v="0"/>
    <n v="0"/>
    <n v="0"/>
    <m/>
    <m/>
    <m/>
  </r>
  <r>
    <s v="120614000422-0"/>
    <x v="36"/>
    <m/>
    <s v="TACOMETRO"/>
    <s v="31.12.2006"/>
    <n v="227701"/>
    <n v="194684.36"/>
    <s v="ZLI1"/>
    <n v="15"/>
    <n v="0"/>
    <n v="101441.16"/>
    <n v="101441.16"/>
    <s v="ZLIN"/>
    <n v="10"/>
    <n v="0"/>
    <n v="0"/>
    <n v="0"/>
    <m/>
    <m/>
    <m/>
  </r>
  <r>
    <s v="120614000423-0"/>
    <x v="36"/>
    <m/>
    <s v="MEDIDOR AISLAMIENTO PORTATIL DIGITA"/>
    <s v="30.10.2006"/>
    <n v="471993"/>
    <n v="407599.67"/>
    <s v="ZLI1"/>
    <n v="15"/>
    <n v="0"/>
    <n v="210273.63"/>
    <n v="210273.63"/>
    <s v="ZLIN"/>
    <n v="10"/>
    <n v="0"/>
    <n v="0"/>
    <n v="0"/>
    <m/>
    <m/>
    <m/>
  </r>
  <r>
    <s v="120614000424-0"/>
    <x v="36"/>
    <m/>
    <s v="MEDIDOR AISLAMIENTO (PORTATIL)"/>
    <s v="30.10.2006"/>
    <n v="471993"/>
    <n v="407599.67"/>
    <s v="ZLI1"/>
    <n v="15"/>
    <n v="0"/>
    <n v="210273.63"/>
    <n v="210273.63"/>
    <s v="ZLIN"/>
    <n v="10"/>
    <n v="0"/>
    <n v="0"/>
    <n v="0"/>
    <m/>
    <m/>
    <m/>
  </r>
  <r>
    <s v="120614000425-0"/>
    <x v="36"/>
    <m/>
    <s v="INDICADOR DE CARATILA CON VASTAGO"/>
    <s v="01.05.2006"/>
    <n v="0"/>
    <n v="0"/>
    <s v="ZLI1"/>
    <n v="15"/>
    <n v="0"/>
    <n v="0"/>
    <n v="0"/>
    <s v="ZLIN"/>
    <n v="10"/>
    <n v="0"/>
    <n v="0"/>
    <n v="0"/>
    <m/>
    <m/>
    <m/>
  </r>
  <r>
    <s v="120614000426-0"/>
    <x v="36"/>
    <m/>
    <s v="INDICADOR DE CARATILA CON VASTAGO"/>
    <s v="01.05.2006"/>
    <n v="0"/>
    <n v="0"/>
    <s v="ZLI1"/>
    <n v="15"/>
    <n v="0"/>
    <n v="0"/>
    <n v="0"/>
    <s v="ZLIN"/>
    <n v="10"/>
    <n v="0"/>
    <n v="0"/>
    <n v="0"/>
    <m/>
    <m/>
    <m/>
  </r>
  <r>
    <s v="120614000427-0"/>
    <x v="36"/>
    <m/>
    <s v="INDICADOR DE CARATILA CON VASTAGO"/>
    <s v="01.05.2006"/>
    <n v="0"/>
    <n v="0"/>
    <s v="ZLI1"/>
    <n v="15"/>
    <n v="0"/>
    <n v="0"/>
    <n v="0"/>
    <s v="ZLIN"/>
    <n v="10"/>
    <n v="0"/>
    <n v="0"/>
    <n v="0"/>
    <m/>
    <m/>
    <m/>
  </r>
  <r>
    <s v="120614000428-0"/>
    <x v="36"/>
    <m/>
    <s v="INDICADOR DE CARATILA CON VASTAGO"/>
    <s v="01.05.2006"/>
    <n v="0"/>
    <n v="0"/>
    <s v="ZLI1"/>
    <n v="15"/>
    <n v="0"/>
    <n v="0"/>
    <n v="0"/>
    <s v="ZLIN"/>
    <n v="10"/>
    <n v="0"/>
    <n v="0"/>
    <n v="0"/>
    <m/>
    <m/>
    <m/>
  </r>
  <r>
    <s v="120614000429-0"/>
    <x v="36"/>
    <m/>
    <s v="INDICADOR DE CARATILA CON VASTAGO"/>
    <s v="01.05.2006"/>
    <n v="0"/>
    <n v="0"/>
    <s v="ZLI1"/>
    <n v="15"/>
    <n v="0"/>
    <n v="0"/>
    <n v="0"/>
    <s v="ZLIN"/>
    <n v="10"/>
    <n v="0"/>
    <n v="0"/>
    <n v="0"/>
    <m/>
    <m/>
    <m/>
  </r>
  <r>
    <s v="120614000430-0"/>
    <x v="36"/>
    <m/>
    <s v="MICROMETRO DE EXTERIORES"/>
    <s v="01.05.2006"/>
    <n v="0"/>
    <n v="0"/>
    <s v="ZLI1"/>
    <n v="15"/>
    <n v="0"/>
    <n v="0"/>
    <n v="0"/>
    <s v="ZLIN"/>
    <n v="10"/>
    <n v="0"/>
    <n v="0"/>
    <n v="0"/>
    <m/>
    <m/>
    <m/>
  </r>
  <r>
    <s v="120614000482-0"/>
    <x v="36"/>
    <m/>
    <s v="VIBSCANNER PAQUETE TENDENCIA EX"/>
    <s v="31.12.2003"/>
    <n v="0"/>
    <n v="0"/>
    <s v="ZLI1"/>
    <n v="10"/>
    <n v="0"/>
    <n v="0"/>
    <n v="0"/>
    <s v="ZLIN"/>
    <n v="10"/>
    <n v="0"/>
    <n v="0"/>
    <n v="0"/>
    <m/>
    <m/>
    <m/>
  </r>
  <r>
    <s v="120614000483-0"/>
    <x v="36"/>
    <m/>
    <s v="VIBSCANNER PAQUETE TENDENCIA EX"/>
    <s v="31.12.2003"/>
    <n v="0"/>
    <n v="0"/>
    <s v="ZLI1"/>
    <n v="10"/>
    <n v="0"/>
    <n v="0"/>
    <n v="0"/>
    <s v="ZLIN"/>
    <n v="10"/>
    <n v="0"/>
    <n v="0"/>
    <n v="0"/>
    <m/>
    <m/>
    <m/>
  </r>
  <r>
    <s v="120614000526-0"/>
    <x v="36"/>
    <m/>
    <s v="AMPERIMETRO DE GANCHO"/>
    <s v="30.11.2002"/>
    <n v="129971.85"/>
    <n v="94549.330000000016"/>
    <s v="ZLI1"/>
    <n v="10"/>
    <n v="0"/>
    <n v="161549.68"/>
    <n v="125222.37999999999"/>
    <s v="ZLIN"/>
    <n v="10"/>
    <n v="0"/>
    <n v="0"/>
    <n v="0"/>
    <m/>
    <m/>
    <m/>
  </r>
  <r>
    <s v="120614000538-0"/>
    <x v="36"/>
    <m/>
    <s v="AMPERIMETRO"/>
    <s v="30.11.2001"/>
    <n v="111320.5"/>
    <n v="100188.45"/>
    <s v="ZLI1"/>
    <n v="10"/>
    <n v="0"/>
    <n v="162536.54"/>
    <n v="162010.01"/>
    <s v="ZLIN"/>
    <n v="10"/>
    <n v="0"/>
    <n v="0"/>
    <n v="0"/>
    <m/>
    <m/>
    <m/>
  </r>
  <r>
    <s v="120614000539-0"/>
    <x v="36"/>
    <m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0-0"/>
    <x v="36"/>
    <m/>
    <s v="MULTIMETRO"/>
    <s v="31.10.2001"/>
    <n v="53921.15"/>
    <n v="48529.03"/>
    <s v="ZLI1"/>
    <n v="10"/>
    <n v="0"/>
    <n v="78729.02"/>
    <n v="78473.97"/>
    <s v="ZLIN"/>
    <n v="10"/>
    <n v="0"/>
    <n v="0"/>
    <n v="0"/>
    <m/>
    <m/>
    <m/>
  </r>
  <r>
    <s v="120614000541-0"/>
    <x v="36"/>
    <m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2-0"/>
    <x v="36"/>
    <m/>
    <s v="AMPERIMETRO DE GANCH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3-0"/>
    <x v="36"/>
    <m/>
    <s v="AMPERIMETRO"/>
    <s v="31.08.2001"/>
    <n v="63130.61"/>
    <n v="56817.55"/>
    <s v="ZLI1"/>
    <n v="10"/>
    <n v="0"/>
    <n v="92175.57"/>
    <n v="91876.96"/>
    <s v="ZLIN"/>
    <n v="10"/>
    <n v="0"/>
    <n v="0"/>
    <n v="0"/>
    <m/>
    <m/>
    <m/>
  </r>
  <r>
    <s v="120614000544-0"/>
    <x v="36"/>
    <m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5-0"/>
    <x v="36"/>
    <m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6-0"/>
    <x v="36"/>
    <m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7-0"/>
    <x v="36"/>
    <m/>
    <s v="MULTIMETRO DAT AUTOMOTRIZ"/>
    <s v="31.08.2001"/>
    <n v="199744.11"/>
    <n v="179769.69999999998"/>
    <s v="ZLI1"/>
    <n v="10"/>
    <n v="0"/>
    <n v="291641.89"/>
    <n v="290697.09000000003"/>
    <s v="ZLIN"/>
    <n v="10"/>
    <n v="0"/>
    <n v="0"/>
    <n v="0"/>
    <m/>
    <m/>
    <m/>
  </r>
  <r>
    <s v="120614000548-0"/>
    <x v="36"/>
    <m/>
    <s v="CALIBRADOR DIGITAL"/>
    <s v="30.01.2001"/>
    <n v="323612.87"/>
    <n v="291251.58"/>
    <s v="ZLI1"/>
    <n v="10"/>
    <n v="0"/>
    <n v="472499.91"/>
    <n v="470969.23"/>
    <s v="ZLIN"/>
    <n v="10"/>
    <n v="0"/>
    <n v="0"/>
    <n v="0"/>
    <m/>
    <m/>
    <m/>
  </r>
  <r>
    <s v="120614000553-0"/>
    <x v="36"/>
    <m/>
    <s v="AMPERIMETRO DE GANCHO DIGITAL AMPRO"/>
    <s v="30.11.2000"/>
    <n v="142065.20000000001"/>
    <n v="127858.68000000001"/>
    <s v="ZLI1"/>
    <n v="10"/>
    <n v="0"/>
    <n v="228216.16"/>
    <n v="227491.63"/>
    <s v="ZLIN"/>
    <n v="10"/>
    <n v="0"/>
    <n v="0"/>
    <n v="0"/>
    <m/>
    <m/>
    <m/>
  </r>
  <r>
    <s v="120614000554-0"/>
    <x v="36"/>
    <m/>
    <s v="CALIBRADOR DIGITAL PARAMEDICO MITUT"/>
    <s v="30.11.2000"/>
    <n v="40721.199999999997"/>
    <n v="36649.079999999994"/>
    <s v="ZLI1"/>
    <n v="10"/>
    <n v="0"/>
    <n v="65415.26"/>
    <n v="65207.590000000004"/>
    <s v="ZLIN"/>
    <n v="10"/>
    <n v="0"/>
    <n v="0"/>
    <n v="0"/>
    <m/>
    <m/>
    <m/>
  </r>
  <r>
    <s v="120614000555-0"/>
    <x v="36"/>
    <m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6-0"/>
    <x v="36"/>
    <m/>
    <s v="TESTER DE MANO"/>
    <s v="30.11.2000"/>
    <n v="49648.81"/>
    <n v="44683.93"/>
    <s v="ZLI1"/>
    <n v="10"/>
    <n v="0"/>
    <n v="79756.69"/>
    <n v="79503.48"/>
    <s v="ZLIN"/>
    <n v="10"/>
    <n v="0"/>
    <n v="0"/>
    <n v="0"/>
    <m/>
    <m/>
    <m/>
  </r>
  <r>
    <s v="120614000557-0"/>
    <x v="36"/>
    <m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8-0"/>
    <x v="36"/>
    <m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59-0"/>
    <x v="36"/>
    <m/>
    <s v="PIE DE REY DIGITAL MITUTOYO"/>
    <s v="30.10.2000"/>
    <n v="67155.899999999994"/>
    <n v="60440.31"/>
    <s v="ZLI1"/>
    <n v="10"/>
    <n v="0"/>
    <n v="107880.41"/>
    <n v="107537.93000000001"/>
    <s v="ZLIN"/>
    <n v="10"/>
    <n v="0"/>
    <n v="0"/>
    <n v="0"/>
    <m/>
    <m/>
    <m/>
  </r>
  <r>
    <s v="120614000560-0"/>
    <x v="36"/>
    <m/>
    <s v="MEDIDOR DE INTERCONCEXION DE CABLE"/>
    <s v="30.09.2000"/>
    <n v="50004.03"/>
    <n v="45003.63"/>
    <s v="ZLI1"/>
    <n v="10"/>
    <n v="0"/>
    <n v="80327.360000000001"/>
    <n v="80072.350000000006"/>
    <s v="ZLIN"/>
    <n v="10"/>
    <n v="0"/>
    <n v="0"/>
    <n v="0"/>
    <m/>
    <m/>
    <m/>
  </r>
  <r>
    <s v="120614000561-0"/>
    <x v="36"/>
    <m/>
    <s v="MEDIDOR DE INTERCONCEXION DE CABLE"/>
    <s v="30.09.2000"/>
    <n v="0"/>
    <n v="0"/>
    <s v="ZLI1"/>
    <n v="10"/>
    <n v="0"/>
    <n v="0"/>
    <n v="0"/>
    <s v="ZLIN"/>
    <n v="10"/>
    <n v="0"/>
    <n v="0"/>
    <n v="0"/>
    <m/>
    <m/>
    <m/>
  </r>
  <r>
    <s v="120614000562-0"/>
    <x v="36"/>
    <m/>
    <s v="MEDIDOR D INTERCONEXION D CABLE UTP"/>
    <s v="30.09.2000"/>
    <n v="0"/>
    <n v="0"/>
    <s v="ZLI1"/>
    <n v="10"/>
    <n v="0"/>
    <n v="0"/>
    <n v="0"/>
    <s v="ZLIN"/>
    <n v="10"/>
    <n v="0"/>
    <n v="0"/>
    <n v="0"/>
    <m/>
    <m/>
    <m/>
  </r>
  <r>
    <s v="120614000563-0"/>
    <x v="36"/>
    <m/>
    <s v="MULTIMETRO DIGITAL MODELO 89-IV"/>
    <s v="30.04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4-0"/>
    <x v="36"/>
    <m/>
    <s v="CALIBRADOR DIGITAL PIE DE REY ESCAL"/>
    <s v="30.04.2000"/>
    <n v="39519.5"/>
    <n v="35567.550000000003"/>
    <s v="ZLI1"/>
    <n v="10"/>
    <n v="0"/>
    <n v="63484.81"/>
    <n v="63283.27"/>
    <s v="ZLIN"/>
    <n v="10"/>
    <n v="0"/>
    <n v="0"/>
    <n v="0"/>
    <m/>
    <m/>
    <m/>
  </r>
  <r>
    <s v="120614000565-0"/>
    <x v="36"/>
    <m/>
    <s v="DETECTOR DE VOLTAJE AUDIO VISUAL"/>
    <s v="30.04.2000"/>
    <n v="252337"/>
    <n v="227103.3"/>
    <s v="ZLI1"/>
    <n v="10"/>
    <n v="0"/>
    <n v="405358.84"/>
    <n v="404071.93000000005"/>
    <s v="ZLIN"/>
    <n v="10"/>
    <n v="0"/>
    <n v="0"/>
    <n v="0"/>
    <m/>
    <m/>
    <m/>
  </r>
  <r>
    <s v="120614000566-0"/>
    <x v="36"/>
    <m/>
    <s v="MULTIMETRO DIGITAL"/>
    <s v="31.03.2000"/>
    <n v="163752.03"/>
    <n v="147376.82999999999"/>
    <s v="ZLI1"/>
    <n v="10"/>
    <n v="0"/>
    <n v="263054.25"/>
    <n v="262219.12"/>
    <s v="ZLIN"/>
    <n v="10"/>
    <n v="0"/>
    <n v="0"/>
    <n v="0"/>
    <m/>
    <m/>
    <m/>
  </r>
  <r>
    <s v="120614000567-0"/>
    <x v="36"/>
    <m/>
    <s v="INDICADOR DIGITAL RANGO 0 A 4"/>
    <s v="31.03.2000"/>
    <n v="26270.240000000002"/>
    <n v="23643.22"/>
    <s v="ZLI1"/>
    <n v="10"/>
    <n v="0"/>
    <n v="42200.89"/>
    <n v="42066.92"/>
    <s v="ZLIN"/>
    <n v="10"/>
    <n v="0"/>
    <n v="0"/>
    <n v="0"/>
    <m/>
    <m/>
    <m/>
  </r>
  <r>
    <s v="120614000568-0"/>
    <x v="36"/>
    <m/>
    <s v="INDICADOR DIGITAL MITUYOYO"/>
    <s v="31.03.2000"/>
    <n v="45204.57"/>
    <n v="40684.11"/>
    <s v="ZLI1"/>
    <n v="10"/>
    <n v="0"/>
    <n v="72617.42"/>
    <n v="72386.89"/>
    <s v="ZLIN"/>
    <n v="10"/>
    <n v="0"/>
    <n v="0"/>
    <n v="0"/>
    <m/>
    <m/>
    <m/>
  </r>
  <r>
    <s v="120614000569-0"/>
    <x v="36"/>
    <m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0-0"/>
    <x v="36"/>
    <m/>
    <s v="AMPERIMETRO DE GANCHO DIGITAL"/>
    <s v="28.02.2000"/>
    <n v="117000"/>
    <n v="105300"/>
    <s v="ZLI1"/>
    <n v="10"/>
    <n v="0"/>
    <n v="187950.95"/>
    <n v="187354.26"/>
    <s v="ZLIN"/>
    <n v="10"/>
    <n v="0"/>
    <n v="0"/>
    <n v="0"/>
    <m/>
    <m/>
    <m/>
  </r>
  <r>
    <s v="120614000571-0"/>
    <x v="36"/>
    <m/>
    <s v="MEDIDOR DE RESISTENCIA"/>
    <s v="28.02.2000"/>
    <n v="617733"/>
    <n v="555959.69999999995"/>
    <s v="ZLI1"/>
    <n v="10"/>
    <n v="0"/>
    <n v="992337.82"/>
    <n v="989187.38"/>
    <s v="ZLIN"/>
    <n v="10"/>
    <n v="0"/>
    <n v="0"/>
    <n v="0"/>
    <m/>
    <m/>
    <m/>
  </r>
  <r>
    <s v="120614000572-0"/>
    <x v="36"/>
    <m/>
    <s v="MEDIDOR DE ROTACION"/>
    <s v="28.02.2000"/>
    <n v="30661.200000000001"/>
    <n v="27595.08"/>
    <s v="ZLI1"/>
    <n v="10"/>
    <n v="0"/>
    <n v="49254.64"/>
    <n v="49098.26"/>
    <s v="ZLIN"/>
    <n v="10"/>
    <n v="0"/>
    <n v="0"/>
    <n v="0"/>
    <m/>
    <m/>
    <m/>
  </r>
  <r>
    <s v="120614000573-0"/>
    <x v="36"/>
    <m/>
    <s v="INDICADOR DE CARATULA"/>
    <s v="31.10.1999"/>
    <n v="39115.35"/>
    <n v="35203.81"/>
    <s v="ZLI1"/>
    <n v="10"/>
    <n v="0"/>
    <n v="62738.55"/>
    <n v="62580.12"/>
    <s v="ZLIN"/>
    <n v="10"/>
    <n v="0"/>
    <n v="0"/>
    <n v="0"/>
    <m/>
    <m/>
    <m/>
  </r>
  <r>
    <s v="120614000574-0"/>
    <x v="36"/>
    <m/>
    <s v="CALIBRADOR DIGITAL P/MEDIC EXTERIOR"/>
    <s v="31.10.1999"/>
    <n v="48505.13"/>
    <n v="43654.619999999995"/>
    <s v="ZLI1"/>
    <n v="10"/>
    <n v="0"/>
    <n v="77799.179999999993"/>
    <n v="77602.73"/>
    <s v="ZLIN"/>
    <n v="10"/>
    <n v="0"/>
    <n v="0"/>
    <n v="0"/>
    <m/>
    <m/>
    <m/>
  </r>
  <r>
    <s v="120614000575-0"/>
    <x v="36"/>
    <m/>
    <s v="MULTIMETRO DIGITAL PORTATIL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6-0"/>
    <x v="36"/>
    <m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7-0"/>
    <x v="36"/>
    <m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8-0"/>
    <x v="36"/>
    <m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79-0"/>
    <x v="36"/>
    <m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0-0"/>
    <x v="36"/>
    <m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1-0"/>
    <x v="36"/>
    <m/>
    <s v="SUM HERRAM MULTIMETRO DIG PORT"/>
    <s v="31.10.1999"/>
    <n v="89463.63"/>
    <n v="80517.27"/>
    <s v="ZLI1"/>
    <n v="10"/>
    <n v="0"/>
    <n v="143494.13"/>
    <n v="143131.79"/>
    <s v="ZLIN"/>
    <n v="10"/>
    <n v="0"/>
    <n v="0"/>
    <n v="0"/>
    <m/>
    <m/>
    <m/>
  </r>
  <r>
    <s v="120614000582-0"/>
    <x v="36"/>
    <m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3-0"/>
    <x v="36"/>
    <m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4-0"/>
    <x v="36"/>
    <m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5-0"/>
    <x v="36"/>
    <m/>
    <s v="AMPERIMETRO GANCHO 2000 OHMS"/>
    <s v="31.10.1999"/>
    <n v="64536.12"/>
    <n v="58082.51"/>
    <s v="ZLI1"/>
    <n v="10"/>
    <n v="0"/>
    <n v="103511.89"/>
    <n v="103250.52"/>
    <s v="ZLIN"/>
    <n v="10"/>
    <n v="0"/>
    <n v="0"/>
    <n v="0"/>
    <m/>
    <m/>
    <m/>
  </r>
  <r>
    <s v="120614000586-0"/>
    <x v="36"/>
    <m/>
    <s v="LUXOMETRO DIG DIMENS 178X74X33"/>
    <s v="31.10.1999"/>
    <n v="66059.899999999994"/>
    <n v="59453.909999999996"/>
    <s v="ZLI1"/>
    <n v="10"/>
    <n v="0"/>
    <n v="105955.96"/>
    <n v="105688.41"/>
    <s v="ZLIN"/>
    <n v="10"/>
    <n v="0"/>
    <n v="0"/>
    <n v="0"/>
    <m/>
    <m/>
    <m/>
  </r>
  <r>
    <s v="120614000587-0"/>
    <x v="36"/>
    <m/>
    <s v="LUXOMETRO DIGITAL DIMENSIONES"/>
    <s v="31.10.1999"/>
    <n v="53102.400000000001"/>
    <n v="47792.160000000003"/>
    <s v="ZLI1"/>
    <n v="10"/>
    <n v="0"/>
    <n v="85172.95"/>
    <n v="84957.87999999999"/>
    <s v="ZLIN"/>
    <n v="10"/>
    <n v="0"/>
    <n v="0"/>
    <n v="0"/>
    <m/>
    <m/>
    <m/>
  </r>
  <r>
    <s v="120614000588-0"/>
    <x v="36"/>
    <m/>
    <s v="MEGOMETRO DIGITAL"/>
    <s v="31.10.1999"/>
    <n v="222831.79"/>
    <n v="200548.61000000002"/>
    <s v="ZLI1"/>
    <n v="10"/>
    <n v="0"/>
    <n v="357408.49"/>
    <n v="356506.02"/>
    <s v="ZLIN"/>
    <n v="10"/>
    <n v="0"/>
    <n v="0"/>
    <n v="0"/>
    <m/>
    <m/>
    <m/>
  </r>
  <r>
    <s v="120614000589-0"/>
    <x v="36"/>
    <m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0-0"/>
    <x v="36"/>
    <m/>
    <s v="CALIBRADOR PIE LEY TIPO CARATULA"/>
    <s v="31.10.1999"/>
    <n v="27635.81"/>
    <n v="24872.230000000003"/>
    <s v="ZLI1"/>
    <n v="10"/>
    <n v="0"/>
    <n v="44326.05"/>
    <n v="44214.130000000005"/>
    <s v="ZLIN"/>
    <n v="10"/>
    <n v="0"/>
    <n v="0"/>
    <n v="0"/>
    <m/>
    <m/>
    <m/>
  </r>
  <r>
    <s v="120614000591-0"/>
    <x v="36"/>
    <m/>
    <s v="VOLTIMETRO ALTA IMPEDANCIA DIGITAL"/>
    <s v="31.10.1999"/>
    <n v="39262.79"/>
    <n v="35336.51"/>
    <s v="ZLI1"/>
    <n v="10"/>
    <n v="0"/>
    <n v="62975.02"/>
    <n v="62816"/>
    <s v="ZLIN"/>
    <n v="10"/>
    <n v="0"/>
    <n v="0"/>
    <n v="0"/>
    <m/>
    <m/>
    <m/>
  </r>
  <r>
    <s v="120614000592-0"/>
    <x v="36"/>
    <m/>
    <s v="DETECTOR DEFECTOS RECUBRIMIENTOS DE"/>
    <s v="31.10.1999"/>
    <n v="1209940.72"/>
    <n v="1088946.6499999999"/>
    <s v="ZLI1"/>
    <n v="10"/>
    <n v="0"/>
    <n v="1940670.8"/>
    <n v="1935770.53"/>
    <s v="ZLIN"/>
    <n v="10"/>
    <n v="0"/>
    <n v="0"/>
    <n v="0"/>
    <m/>
    <m/>
    <m/>
  </r>
  <r>
    <s v="120614000593-0"/>
    <x v="36"/>
    <m/>
    <s v="MEDIDOR DIG DE RESISTENCIA A TIERRA"/>
    <s v="31.05.1999"/>
    <n v="508597.23"/>
    <n v="457737.51"/>
    <s v="ZLI1"/>
    <n v="10"/>
    <n v="0"/>
    <n v="815758.78"/>
    <n v="813698.96000000008"/>
    <s v="ZLIN"/>
    <n v="10"/>
    <n v="0"/>
    <n v="0"/>
    <n v="0"/>
    <m/>
    <m/>
    <m/>
  </r>
  <r>
    <s v="120614000594-0"/>
    <x v="36"/>
    <m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5-0"/>
    <x v="36"/>
    <m/>
    <s v="MEDIDOR DE GANCHO PARA CORRIENTES"/>
    <s v="30.03.1999"/>
    <n v="52456.05"/>
    <n v="47210.44"/>
    <s v="ZLI1"/>
    <n v="10"/>
    <n v="0"/>
    <n v="84136.22"/>
    <n v="83923.78"/>
    <s v="ZLIN"/>
    <n v="10"/>
    <n v="0"/>
    <n v="0"/>
    <n v="0"/>
    <m/>
    <m/>
    <m/>
  </r>
  <r>
    <s v="120614000596-0"/>
    <x v="36"/>
    <m/>
    <s v="BCO DE PRUEBAS P/VALVULAS DE ALIVIO"/>
    <s v="30.12.1997"/>
    <n v="1656919"/>
    <n v="1491227.1"/>
    <s v="ZLI1"/>
    <n v="10"/>
    <n v="0"/>
    <n v="1965226.38"/>
    <n v="1768703.7399999998"/>
    <s v="ZLIN"/>
    <n v="10"/>
    <n v="0"/>
    <n v="0"/>
    <n v="0"/>
    <m/>
    <m/>
    <m/>
  </r>
  <r>
    <s v="120614000597-0"/>
    <x v="36"/>
    <m/>
    <s v="VOLTIAMPERIO PARA AC Y DC HIOKI"/>
    <s v="30.12.1997"/>
    <n v="24585.3"/>
    <n v="22126.77"/>
    <s v="ZLI1"/>
    <n v="10"/>
    <n v="0"/>
    <n v="29159.88"/>
    <n v="26243.89"/>
    <s v="ZLIN"/>
    <n v="10"/>
    <n v="0"/>
    <n v="0"/>
    <n v="0"/>
    <m/>
    <m/>
    <m/>
  </r>
  <r>
    <s v="120614000598-0"/>
    <x v="36"/>
    <m/>
    <s v="CALIBRADOR CALIPER PIE DE REY"/>
    <s v="30.09.1997"/>
    <n v="67000"/>
    <n v="60300"/>
    <s v="ZLI1"/>
    <n v="10"/>
    <n v="0"/>
    <n v="79466.820000000007"/>
    <n v="71520.140000000014"/>
    <s v="ZLIN"/>
    <n v="10"/>
    <n v="0"/>
    <n v="0"/>
    <n v="0"/>
    <m/>
    <m/>
    <m/>
  </r>
  <r>
    <s v="120614000599-0"/>
    <x v="36"/>
    <m/>
    <s v="MEDIDOR DE AISLAMIENTO"/>
    <s v="30.05.1997"/>
    <n v="26401.85"/>
    <n v="23761.66"/>
    <s v="ZLI1"/>
    <n v="10"/>
    <n v="0"/>
    <n v="31314.46"/>
    <n v="28183.01"/>
    <s v="ZLIN"/>
    <n v="10"/>
    <n v="0"/>
    <n v="0"/>
    <n v="0"/>
    <m/>
    <m/>
    <m/>
  </r>
  <r>
    <s v="120614000600-0"/>
    <x v="36"/>
    <m/>
    <s v="INDICADOR DE CARATULA MITUTOYO"/>
    <s v="30.04.1997"/>
    <n v="145462.12"/>
    <n v="130915.91"/>
    <s v="ZLI1"/>
    <n v="10"/>
    <n v="0"/>
    <n v="172528.58"/>
    <n v="155275.71999999997"/>
    <s v="ZLIN"/>
    <n v="10"/>
    <n v="0"/>
    <n v="0"/>
    <n v="0"/>
    <m/>
    <m/>
    <m/>
  </r>
  <r>
    <s v="120614000601-0"/>
    <x v="36"/>
    <m/>
    <s v="AMPERIMETRO DE GANCHO FLUKE"/>
    <s v="30.04.1997"/>
    <n v="0"/>
    <n v="0"/>
    <s v="ZLI1"/>
    <n v="10"/>
    <n v="0"/>
    <n v="0"/>
    <n v="0"/>
    <s v="ZLIN"/>
    <n v="10"/>
    <n v="0"/>
    <n v="0"/>
    <n v="0"/>
    <m/>
    <m/>
    <m/>
  </r>
  <r>
    <s v="120614000602-0"/>
    <x v="36"/>
    <m/>
    <s v="AMPERIMETRO DE GANCHO FLUKE MOD 36"/>
    <s v="30.04.1997"/>
    <n v="63422.5"/>
    <n v="57080.25"/>
    <s v="ZLI1"/>
    <n v="10"/>
    <n v="0"/>
    <n v="75223.64"/>
    <n v="67701.279999999999"/>
    <s v="ZLIN"/>
    <n v="10"/>
    <n v="0"/>
    <n v="0"/>
    <n v="0"/>
    <m/>
    <m/>
    <m/>
  </r>
  <r>
    <s v="120614000603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4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5-0"/>
    <x v="36"/>
    <m/>
    <s v="MULTIMETRO DIGITAL"/>
    <s v="30.12.1996"/>
    <n v="73650.720000000001"/>
    <n v="66285.649999999994"/>
    <s v="ZLI1"/>
    <n v="10"/>
    <n v="0"/>
    <n v="80837.119999999995"/>
    <n v="72753.409999999989"/>
    <s v="ZLIN"/>
    <n v="10"/>
    <n v="0"/>
    <n v="0"/>
    <n v="0"/>
    <m/>
    <m/>
    <m/>
  </r>
  <r>
    <s v="120614000606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7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8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09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0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1-0"/>
    <x v="36"/>
    <m/>
    <s v="MULTIMETRO DIGITAL"/>
    <s v="30.12.1996"/>
    <n v="73528.03"/>
    <n v="66175.23"/>
    <s v="ZLI1"/>
    <n v="10"/>
    <n v="0"/>
    <n v="80702.490000000005"/>
    <n v="72632.240000000005"/>
    <s v="ZLIN"/>
    <n v="10"/>
    <n v="0"/>
    <n v="0"/>
    <n v="0"/>
    <m/>
    <m/>
    <m/>
  </r>
  <r>
    <s v="120614000612-0"/>
    <x v="36"/>
    <m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3-0"/>
    <x v="36"/>
    <m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4-0"/>
    <x v="36"/>
    <m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5-0"/>
    <x v="36"/>
    <m/>
    <s v="CALIBRADOR DE PRECISION MOD FLUKE"/>
    <s v="30.12.1996"/>
    <n v="1847083.54"/>
    <n v="1662375.19"/>
    <s v="ZLI1"/>
    <n v="10"/>
    <n v="0"/>
    <n v="2027312.74"/>
    <n v="1824581.47"/>
    <s v="ZLIN"/>
    <n v="10"/>
    <n v="0"/>
    <n v="0"/>
    <n v="0"/>
    <m/>
    <m/>
    <m/>
  </r>
  <r>
    <s v="120614000616-0"/>
    <x v="36"/>
    <m/>
    <s v="MULTIMETRO DIGITAL"/>
    <s v="30.12.1996"/>
    <n v="0"/>
    <n v="0"/>
    <s v="ZLI1"/>
    <n v="10"/>
    <n v="0"/>
    <n v="0"/>
    <n v="0"/>
    <s v="ZLIN"/>
    <n v="10"/>
    <n v="0"/>
    <n v="0"/>
    <n v="0"/>
    <m/>
    <m/>
    <m/>
  </r>
  <r>
    <s v="120614000617-0"/>
    <x v="36"/>
    <m/>
    <s v="MULTIMETRO DIGITAL"/>
    <s v="30.12.1996"/>
    <n v="98692.88"/>
    <n v="88823.59"/>
    <s v="ZLI1"/>
    <n v="10"/>
    <n v="0"/>
    <n v="108322.76"/>
    <n v="97490.48"/>
    <s v="ZLIN"/>
    <n v="10"/>
    <n v="0"/>
    <n v="0"/>
    <n v="0"/>
    <m/>
    <m/>
    <m/>
  </r>
  <r>
    <s v="120614000618-0"/>
    <x v="36"/>
    <m/>
    <s v="MEGAMETROS"/>
    <s v="31.03.1996"/>
    <n v="170846.5"/>
    <n v="153761.85"/>
    <s v="ZLI1"/>
    <n v="10"/>
    <n v="0"/>
    <n v="187516.79999999999"/>
    <n v="168765.12"/>
    <s v="ZLIN"/>
    <n v="10"/>
    <n v="0"/>
    <n v="0"/>
    <n v="0"/>
    <m/>
    <m/>
    <m/>
  </r>
  <r>
    <s v="120614000619-0"/>
    <x v="36"/>
    <m/>
    <s v="MEGAMETRO"/>
    <s v="31.03.1996"/>
    <n v="170846.5"/>
    <n v="153761.85"/>
    <s v="ZLI1"/>
    <n v="10"/>
    <n v="0"/>
    <n v="187516.79999999999"/>
    <n v="168765.12"/>
    <s v="ZLIN"/>
    <n v="10"/>
    <n v="0"/>
    <n v="0"/>
    <n v="0"/>
    <m/>
    <m/>
    <m/>
  </r>
  <r>
    <s v="120614000620-0"/>
    <x v="36"/>
    <m/>
    <s v="MULTIMETRO DIGITAL"/>
    <s v="31.12.1995"/>
    <n v="51588.27"/>
    <n v="46429.439999999995"/>
    <s v="ZLI1"/>
    <n v="10"/>
    <n v="0"/>
    <n v="48009.13"/>
    <n v="43208.22"/>
    <s v="ZLIN"/>
    <n v="10"/>
    <n v="0"/>
    <n v="0"/>
    <n v="0"/>
    <m/>
    <m/>
    <m/>
  </r>
  <r>
    <s v="120614000621-0"/>
    <x v="36"/>
    <m/>
    <s v="MEDIDOR DIGITAL MCA QUANIX"/>
    <s v="01.09.1995"/>
    <n v="870815"/>
    <n v="783733.5"/>
    <s v="ZLI1"/>
    <n v="10"/>
    <n v="0"/>
    <n v="810399.73"/>
    <n v="729359.76"/>
    <s v="ZLIN"/>
    <n v="10"/>
    <n v="0"/>
    <n v="0"/>
    <n v="0"/>
    <m/>
    <m/>
    <m/>
  </r>
  <r>
    <s v="120614000622-0"/>
    <x v="36"/>
    <m/>
    <s v="MODULO MOD 8224 MCA GARSETE"/>
    <s v="01.09.1995"/>
    <n v="4674063.45"/>
    <n v="4206657.1100000003"/>
    <s v="ZLI1"/>
    <n v="10"/>
    <n v="0"/>
    <n v="4349787.17"/>
    <n v="3914808.45"/>
    <s v="ZLIN"/>
    <n v="10"/>
    <n v="0"/>
    <n v="0"/>
    <n v="0"/>
    <m/>
    <m/>
    <m/>
  </r>
  <r>
    <s v="120614000623-0"/>
    <x v="36"/>
    <m/>
    <s v="TAQUIMETRO ELEC  MCA TECNOTEST"/>
    <s v="01.04.1995"/>
    <n v="88352.35"/>
    <n v="79517.12000000001"/>
    <s v="ZLI1"/>
    <n v="10"/>
    <n v="0"/>
    <n v="82222.600000000006"/>
    <n v="74000.340000000011"/>
    <s v="ZLIN"/>
    <n v="10"/>
    <n v="0"/>
    <n v="0"/>
    <n v="0"/>
    <m/>
    <m/>
    <m/>
  </r>
  <r>
    <s v="120614000624-0"/>
    <x v="36"/>
    <m/>
    <s v="EQUIPO MULTIMETRO"/>
    <s v="01.03.1995"/>
    <n v="274224"/>
    <n v="246801.6"/>
    <s v="ZLI1"/>
    <n v="10"/>
    <n v="0"/>
    <n v="255198.88"/>
    <n v="229678.99"/>
    <s v="ZLIN"/>
    <n v="10"/>
    <n v="0"/>
    <n v="0"/>
    <n v="0"/>
    <m/>
    <m/>
    <m/>
  </r>
  <r>
    <s v="120614000625-0"/>
    <x v="36"/>
    <m/>
    <s v="Escala Patrón"/>
    <s v="14.10.2015"/>
    <n v="903548"/>
    <n v="286123.53000000003"/>
    <s v="ZLIN"/>
    <n v="10"/>
    <n v="0"/>
    <n v="0"/>
    <n v="0"/>
    <s v="ZLIN"/>
    <n v="10"/>
    <n v="0"/>
    <n v="0"/>
    <n v="0"/>
    <m/>
    <m/>
    <m/>
  </r>
  <r>
    <s v="120614000626-0"/>
    <x v="36"/>
    <m/>
    <s v="Mezclador"/>
    <s v="15.12.2015"/>
    <n v="893830"/>
    <n v="268149"/>
    <s v="ZLIN"/>
    <n v="10"/>
    <n v="0"/>
    <n v="0"/>
    <n v="0"/>
    <s v="ZLIN"/>
    <n v="10"/>
    <n v="0"/>
    <n v="0"/>
    <n v="0"/>
    <m/>
    <m/>
    <m/>
  </r>
  <r>
    <s v="120614000627-0"/>
    <x v="36"/>
    <m/>
    <s v="Rotámetro Aire"/>
    <s v="14.10.2015"/>
    <n v="502508.06"/>
    <n v="108312.12"/>
    <s v="ZLIN"/>
    <n v="15"/>
    <n v="0"/>
    <n v="0"/>
    <n v="0"/>
    <s v="ZLIN"/>
    <n v="10"/>
    <n v="0"/>
    <n v="0"/>
    <n v="0"/>
    <m/>
    <m/>
    <m/>
  </r>
  <r>
    <s v="120614000628-0"/>
    <x v="36"/>
    <m/>
    <s v="Rotámetro GLP"/>
    <s v="14.10.2015"/>
    <n v="659920.23"/>
    <n v="142241.22999999998"/>
    <s v="ZLIN"/>
    <n v="15"/>
    <n v="0"/>
    <n v="0"/>
    <n v="0"/>
    <s v="ZLIN"/>
    <n v="10"/>
    <n v="0"/>
    <n v="0"/>
    <n v="0"/>
    <m/>
    <m/>
    <m/>
  </r>
  <r>
    <s v="120614000629-0"/>
    <x v="36"/>
    <m/>
    <s v="ZANJA INSTALACION ELECTRICA"/>
    <s v="31.12.1995"/>
    <n v="50000"/>
    <n v="18000"/>
    <s v="ZLI1"/>
    <n v="15"/>
    <n v="0"/>
    <n v="203908.2"/>
    <n v="89941.310000000012"/>
    <s v="ZLIN"/>
    <n v="50"/>
    <n v="0"/>
    <n v="0"/>
    <n v="0"/>
    <m/>
    <m/>
    <m/>
  </r>
  <r>
    <s v="120614000630-0"/>
    <x v="36"/>
    <m/>
    <s v="NIVEL DIGITAL"/>
    <s v="31.12.2008"/>
    <n v="3304000.22"/>
    <n v="2973600.2"/>
    <s v="ZLI1"/>
    <n v="10"/>
    <n v="0"/>
    <n v="480041.98"/>
    <n v="480041.98"/>
    <s v="ZLIN"/>
    <n v="10"/>
    <n v="0"/>
    <n v="0"/>
    <n v="0"/>
    <m/>
    <m/>
    <m/>
  </r>
  <r>
    <s v="120614000638-0"/>
    <x v="36"/>
    <m/>
    <s v="MICROMETRO DE EXTERIORES"/>
    <s v="01.05.2006"/>
    <n v="0"/>
    <n v="0"/>
    <s v="ZLI1"/>
    <n v="15"/>
    <n v="0"/>
    <n v="0"/>
    <n v="0"/>
    <s v="ZLIN"/>
    <n v="10"/>
    <n v="0"/>
    <n v="0"/>
    <n v="0"/>
    <m/>
    <m/>
    <m/>
  </r>
  <r>
    <s v="120614000639-0"/>
    <x v="36"/>
    <m/>
    <s v="MICROMETRO DE EXTERIORES"/>
    <s v="01.05.2006"/>
    <n v="0"/>
    <n v="0"/>
    <s v="ZLI1"/>
    <n v="15"/>
    <n v="0"/>
    <n v="0"/>
    <n v="0"/>
    <s v="ZLIN"/>
    <n v="10"/>
    <n v="0"/>
    <n v="0"/>
    <n v="0"/>
    <m/>
    <m/>
    <m/>
  </r>
  <r>
    <s v="120614000640-0"/>
    <x v="36"/>
    <m/>
    <s v="MICROMETRO DE EXTERIORES"/>
    <s v="01.05.2006"/>
    <n v="0"/>
    <n v="0"/>
    <s v="ZLI1"/>
    <n v="15"/>
    <n v="0"/>
    <n v="0"/>
    <n v="0"/>
    <s v="ZLIN"/>
    <n v="10"/>
    <n v="0"/>
    <n v="0"/>
    <n v="0"/>
    <m/>
    <m/>
    <m/>
  </r>
  <r>
    <s v="120614000641-0"/>
    <x v="36"/>
    <m/>
    <s v="MICROMETRO DE EXTERIORES"/>
    <s v="01.05.2006"/>
    <n v="0"/>
    <n v="0"/>
    <s v="ZLI1"/>
    <n v="15"/>
    <n v="0"/>
    <n v="0"/>
    <n v="0"/>
    <s v="ZLIN"/>
    <n v="10"/>
    <n v="0"/>
    <n v="0"/>
    <n v="0"/>
    <m/>
    <m/>
    <m/>
  </r>
  <r>
    <s v="120614000642-0"/>
    <x v="36"/>
    <m/>
    <s v="EQUIPO ALINEACION LASER"/>
    <s v="31.07.2005"/>
    <n v="12418230.73"/>
    <n v="11176407.66"/>
    <s v="ZLI1"/>
    <n v="10"/>
    <n v="0"/>
    <n v="7225080.9000000004"/>
    <n v="7225080.9000000004"/>
    <s v="ZLIN"/>
    <n v="10"/>
    <n v="0"/>
    <n v="0"/>
    <n v="0"/>
    <m/>
    <m/>
    <m/>
  </r>
  <r>
    <s v="120614000644-0"/>
    <x v="36"/>
    <m/>
    <s v="EQUIPO PARA MEDICION DE FLUJOS EN B"/>
    <s v="30.11.2006"/>
    <n v="599323.42000000004"/>
    <n v="539391.08000000007"/>
    <s v="ZLI1"/>
    <n v="10"/>
    <n v="0"/>
    <n v="266999.55"/>
    <n v="214049.28999999998"/>
    <s v="ZLIN"/>
    <n v="15"/>
    <n v="0"/>
    <n v="0"/>
    <n v="0"/>
    <m/>
    <m/>
    <m/>
  </r>
  <r>
    <s v="120614000645-0"/>
    <x v="36"/>
    <m/>
    <s v="MEDIDOR DE PRESION PARA HIDRANTES"/>
    <s v="30.11.2006"/>
    <n v="116422.64"/>
    <n v="84408.03"/>
    <s v="ZLI1"/>
    <n v="15"/>
    <n v="0"/>
    <n v="51866.46"/>
    <n v="41580.5"/>
    <s v="ZLIN"/>
    <n v="15"/>
    <n v="0"/>
    <n v="0"/>
    <n v="0"/>
    <m/>
    <m/>
    <m/>
  </r>
  <r>
    <s v="120614000646-0"/>
    <x v="36"/>
    <m/>
    <s v="MEDIDOR DE LINEA (INCLUYE MANOMETRO"/>
    <s v="30.11.2006"/>
    <n v="158901"/>
    <n v="115205.45999999999"/>
    <s v="ZLI1"/>
    <n v="15"/>
    <n v="0"/>
    <n v="70790.64"/>
    <n v="56751.72"/>
    <s v="ZLIN"/>
    <n v="15"/>
    <n v="0"/>
    <n v="0"/>
    <n v="0"/>
    <m/>
    <m/>
    <m/>
  </r>
  <r>
    <s v="120614000647-0"/>
    <x v="36"/>
    <m/>
    <s v="RADIÓMETRO"/>
    <s v="31.12.2008"/>
    <n v="489081"/>
    <n v="293448.59999999998"/>
    <s v="ZLI1"/>
    <n v="15"/>
    <n v="0"/>
    <n v="71059.14"/>
    <n v="47599.869999999995"/>
    <s v="ZLIN"/>
    <n v="15"/>
    <n v="0"/>
    <n v="0"/>
    <n v="0"/>
    <m/>
    <m/>
    <m/>
  </r>
  <r>
    <s v="120614000648-0"/>
    <x v="36"/>
    <m/>
    <s v="RADIOMETRO"/>
    <s v="31.12.2008"/>
    <n v="489081"/>
    <n v="293448.59999999998"/>
    <s v="ZLI1"/>
    <n v="15"/>
    <n v="0"/>
    <n v="71059.14"/>
    <n v="47599.869999999995"/>
    <s v="ZLIN"/>
    <n v="15"/>
    <n v="0"/>
    <n v="0"/>
    <n v="0"/>
    <m/>
    <m/>
    <m/>
  </r>
  <r>
    <s v="120614000649-0"/>
    <x v="36"/>
    <m/>
    <s v="Patrón fotográfico SSPC vis3"/>
    <s v="06.08.2009"/>
    <n v="193991.85"/>
    <n v="181059.06"/>
    <s v="ZLIN"/>
    <n v="10"/>
    <n v="0"/>
    <n v="19537.36"/>
    <n v="18248.36"/>
    <s v="ZLIN"/>
    <n v="10"/>
    <n v="0"/>
    <n v="0"/>
    <n v="0"/>
    <m/>
    <m/>
    <m/>
  </r>
  <r>
    <s v="120614000650-0"/>
    <x v="36"/>
    <m/>
    <s v="Patrón fotográfico SSPC vis3"/>
    <s v="06.08.2009"/>
    <n v="193991.85"/>
    <n v="181059.06"/>
    <s v="ZLIN"/>
    <n v="10"/>
    <n v="0"/>
    <n v="19537.36"/>
    <n v="18248.36"/>
    <s v="ZLIN"/>
    <n v="10"/>
    <n v="0"/>
    <n v="0"/>
    <n v="0"/>
    <m/>
    <m/>
    <m/>
  </r>
  <r>
    <s v="120614000651-0"/>
    <x v="36"/>
    <m/>
    <s v="Patrón Pictórico SSPC vis2"/>
    <s v="06.08.2009"/>
    <n v="193991.85"/>
    <n v="181059.06"/>
    <s v="ZLIN"/>
    <n v="10"/>
    <n v="0"/>
    <n v="19537.36"/>
    <n v="18248.36"/>
    <s v="ZLIN"/>
    <n v="10"/>
    <n v="0"/>
    <n v="0"/>
    <n v="0"/>
    <m/>
    <m/>
    <m/>
  </r>
  <r>
    <s v="120614000652-0"/>
    <x v="36"/>
    <m/>
    <s v="Patrón Pictórico SSPC vis2"/>
    <s v="06.08.2009"/>
    <n v="193991.85"/>
    <n v="181059.06"/>
    <s v="ZLIN"/>
    <n v="10"/>
    <n v="0"/>
    <n v="19537.36"/>
    <n v="18248.36"/>
    <s v="ZLIN"/>
    <n v="10"/>
    <n v="0"/>
    <n v="0"/>
    <n v="0"/>
    <m/>
    <m/>
    <m/>
  </r>
  <r>
    <s v="120614000653-0"/>
    <x v="36"/>
    <m/>
    <s v="NIVEL DIGITAL MODELO DL-101C DE LA MARCA TOPCON"/>
    <s v="25.02.2009"/>
    <n v="2383713.5299999998"/>
    <n v="2343984.9699999997"/>
    <s v="ZLIN"/>
    <n v="10"/>
    <n v="0"/>
    <n v="240069.27"/>
    <n v="236112.24"/>
    <s v="ZLIN"/>
    <n v="10"/>
    <n v="0"/>
    <n v="0"/>
    <n v="0"/>
    <m/>
    <m/>
    <m/>
  </r>
  <r>
    <s v="120614000654-0"/>
    <x v="36"/>
    <m/>
    <s v="MIRA DE FI BRA DE VIDRIO DE 3M"/>
    <s v="25.02.2009"/>
    <n v="193274.07"/>
    <n v="190052.84"/>
    <s v="ZLIN"/>
    <n v="10"/>
    <n v="0"/>
    <n v="19465.080000000002"/>
    <n v="19144.240000000002"/>
    <s v="ZLIN"/>
    <n v="10"/>
    <n v="0"/>
    <n v="0"/>
    <n v="0"/>
    <m/>
    <m/>
    <m/>
  </r>
  <r>
    <s v="120614000655-0"/>
    <x v="36"/>
    <m/>
    <s v="MIRA  DE FI BRA DE VIDRIO DE 3M"/>
    <s v="25.02.2009"/>
    <n v="193274.07"/>
    <n v="190052.84"/>
    <s v="ZLIN"/>
    <n v="10"/>
    <n v="0"/>
    <n v="19465.080000000002"/>
    <n v="19144.240000000002"/>
    <s v="ZLIN"/>
    <n v="10"/>
    <n v="0"/>
    <n v="0"/>
    <n v="0"/>
    <m/>
    <m/>
    <m/>
  </r>
  <r>
    <s v="120614000656-0"/>
    <x v="36"/>
    <m/>
    <s v="MODULO DE NIVELACION DIGITAL PRA TDS RECON"/>
    <s v="25.02.2009"/>
    <n v="450972.83"/>
    <n v="443456.62"/>
    <s v="ZLIN"/>
    <n v="10"/>
    <n v="0"/>
    <n v="45418.5"/>
    <n v="44669.87"/>
    <s v="ZLIN"/>
    <n v="10"/>
    <n v="0"/>
    <n v="0"/>
    <n v="0"/>
    <m/>
    <m/>
    <m/>
  </r>
  <r>
    <s v="120614000657-0"/>
    <x v="36"/>
    <m/>
    <s v="PICK UP DETONACION P/N W109927"/>
    <s v="08.09.2009"/>
    <n v="3575140.8"/>
    <n v="3307005.2399999998"/>
    <s v="ZLIN"/>
    <n v="10"/>
    <n v="0"/>
    <n v="360060.65"/>
    <n v="333332.95"/>
    <s v="ZLIN"/>
    <n v="10"/>
    <n v="0"/>
    <n v="0"/>
    <n v="0"/>
    <m/>
    <m/>
    <m/>
  </r>
  <r>
    <s v="120614000658-0"/>
    <x v="36"/>
    <m/>
    <s v="PICK UP DETONACION P/N W109927"/>
    <s v="08.09.2009"/>
    <n v="3575140.8"/>
    <n v="3307005.2399999998"/>
    <s v="ZLIN"/>
    <n v="10"/>
    <n v="0"/>
    <n v="360060.65"/>
    <n v="333332.95"/>
    <s v="ZLIN"/>
    <n v="10"/>
    <n v="0"/>
    <n v="0"/>
    <n v="0"/>
    <m/>
    <m/>
    <m/>
  </r>
  <r>
    <s v="120614000659-0"/>
    <x v="36"/>
    <m/>
    <s v="FLUXOMETRO PARA DIOXIDO DE CARBONO"/>
    <s v="10.11.2009"/>
    <n v="46895"/>
    <n v="34707.410000000003"/>
    <s v="ZLIN"/>
    <n v="15"/>
    <n v="0"/>
    <n v="4722.91"/>
    <n v="4294.33"/>
    <s v="ZLIN"/>
    <n v="10"/>
    <n v="0"/>
    <n v="0"/>
    <n v="0"/>
    <m/>
    <m/>
    <m/>
  </r>
  <r>
    <s v="120614000660-0"/>
    <x v="36"/>
    <m/>
    <s v="FLUXOMETRO PARA ARGON"/>
    <s v="10.11.2009"/>
    <n v="45200"/>
    <n v="33452.93"/>
    <s v="ZLIN"/>
    <n v="15"/>
    <n v="0"/>
    <n v="4552.2"/>
    <n v="4139.1099999999997"/>
    <s v="ZLIN"/>
    <n v="10"/>
    <n v="0"/>
    <n v="0"/>
    <n v="0"/>
    <m/>
    <m/>
    <m/>
  </r>
  <r>
    <s v="120614000661-0"/>
    <x v="36"/>
    <m/>
    <s v="BOMBA DE PRESION"/>
    <s v="01.09.2010"/>
    <n v="821659.6"/>
    <n v="677869.16999999993"/>
    <s v="ZLIN"/>
    <n v="10"/>
    <n v="0"/>
    <n v="38864.5"/>
    <n v="32127.38"/>
    <s v="ZLIN"/>
    <n v="10"/>
    <n v="0"/>
    <n v="0"/>
    <n v="0"/>
    <m/>
    <m/>
    <m/>
  </r>
  <r>
    <s v="120614000662-0"/>
    <x v="36"/>
    <m/>
    <s v="BOMBA DE PRESION"/>
    <s v="01.09.2010"/>
    <n v="821659.6"/>
    <n v="677869.16999999993"/>
    <s v="ZLIN"/>
    <n v="10"/>
    <n v="0"/>
    <n v="38864.5"/>
    <n v="32127.38"/>
    <s v="ZLIN"/>
    <n v="10"/>
    <n v="0"/>
    <n v="0"/>
    <n v="0"/>
    <m/>
    <m/>
    <m/>
  </r>
  <r>
    <s v="120614000663-0"/>
    <x v="36"/>
    <m/>
    <s v="EQUIPO DE MEDICION BATIMETRICA"/>
    <s v="14.07.2010"/>
    <n v="35289999.990000002"/>
    <n v="29702416.660000004"/>
    <s v="ZLIN"/>
    <n v="10"/>
    <n v="0"/>
    <n v="1669217"/>
    <n v="1407465.58"/>
    <s v="ZLIN"/>
    <n v="10"/>
    <n v="0"/>
    <n v="0"/>
    <n v="0"/>
    <m/>
    <m/>
    <m/>
  </r>
  <r>
    <s v="120614000664-0"/>
    <x v="36"/>
    <m/>
    <s v="MEDIDOR DE ESPESOR DE REVESTIMIENTO"/>
    <s v="22.09.2010"/>
    <n v="1102929.2"/>
    <n v="1102929.2"/>
    <s v="ZLIN"/>
    <n v="5"/>
    <n v="0"/>
    <n v="52168.55"/>
    <n v="52168.55"/>
    <s v="ZLIN"/>
    <n v="5"/>
    <n v="0"/>
    <n v="0"/>
    <n v="0"/>
    <m/>
    <m/>
    <m/>
  </r>
  <r>
    <s v="120614000665-0"/>
    <x v="36"/>
    <m/>
    <s v="CINTAS DE MEDICIÓN ELECTRONICAS DE TANQUES"/>
    <s v="28.06.2010"/>
    <n v="3276531.23"/>
    <n v="2785051.54"/>
    <s v="ZLIN"/>
    <n v="10"/>
    <n v="0"/>
    <n v="154979.93"/>
    <n v="131958.63999999998"/>
    <s v="ZLIN"/>
    <n v="10"/>
    <n v="0"/>
    <n v="0"/>
    <n v="0"/>
    <m/>
    <m/>
    <m/>
  </r>
  <r>
    <s v="120614000666-0"/>
    <x v="36"/>
    <m/>
    <s v="CINTAS DE MEDICIÓN ELECTRONICAS DE TANQUES"/>
    <s v="28.06.2010"/>
    <n v="3276531.23"/>
    <n v="2785051.54"/>
    <s v="ZLIN"/>
    <n v="10"/>
    <n v="0"/>
    <n v="154979.93"/>
    <n v="131958.63999999998"/>
    <s v="ZLIN"/>
    <n v="10"/>
    <n v="0"/>
    <n v="0"/>
    <n v="0"/>
    <m/>
    <m/>
    <m/>
  </r>
  <r>
    <s v="120614000667-0"/>
    <x v="36"/>
    <m/>
    <s v="CINTAS DE MEDICIÓN ELECTRONICAS DE TANQUES"/>
    <s v="28.06.2010"/>
    <n v="3276531.23"/>
    <n v="2785051.54"/>
    <s v="ZLIN"/>
    <n v="10"/>
    <n v="0"/>
    <n v="154979.93"/>
    <n v="131958.63999999998"/>
    <s v="ZLIN"/>
    <n v="10"/>
    <n v="0"/>
    <n v="0"/>
    <n v="0"/>
    <m/>
    <m/>
    <m/>
  </r>
  <r>
    <s v="120614000668-0"/>
    <x v="36"/>
    <m/>
    <s v="CINTAS DE MEDICIÓN ELECTRONICAS DE TANQUES"/>
    <s v="28.06.2010"/>
    <n v="3276531.23"/>
    <n v="2785051.54"/>
    <s v="ZLIN"/>
    <n v="10"/>
    <n v="0"/>
    <n v="154979.93"/>
    <n v="131958.63999999998"/>
    <s v="ZLIN"/>
    <n v="10"/>
    <n v="0"/>
    <n v="0"/>
    <n v="0"/>
    <m/>
    <m/>
    <m/>
  </r>
  <r>
    <s v="120614000669-0"/>
    <x v="36"/>
    <m/>
    <s v="CINTAS DE MEDICIÓN ELECTRONICAS DE TANQUES"/>
    <s v="28.06.2010"/>
    <n v="3276531.23"/>
    <n v="2785051.54"/>
    <s v="ZLIN"/>
    <n v="10"/>
    <n v="0"/>
    <n v="154979.93"/>
    <n v="131958.63999999998"/>
    <s v="ZLIN"/>
    <n v="10"/>
    <n v="0"/>
    <n v="0"/>
    <n v="0"/>
    <m/>
    <m/>
    <m/>
  </r>
  <r>
    <s v="120614000670-0"/>
    <x v="36"/>
    <m/>
    <s v="CINTAS DE MEDICIÓN ELECTRONICAS DE TANQUES"/>
    <s v="28.06.2010"/>
    <n v="3276541.67"/>
    <n v="2785060.42"/>
    <s v="ZLIN"/>
    <n v="10"/>
    <n v="0"/>
    <n v="154980.42000000001"/>
    <n v="131959.06"/>
    <s v="ZLIN"/>
    <n v="10"/>
    <n v="0"/>
    <n v="0"/>
    <n v="0"/>
    <m/>
    <m/>
    <m/>
  </r>
  <r>
    <s v="120614000671-0"/>
    <x v="36"/>
    <m/>
    <s v="CINTAS DE MEDICIÓN ELECTRONICA DE TANQUES"/>
    <s v="04.08.2010"/>
    <n v="3201834.93"/>
    <n v="2668195.77"/>
    <s v="ZLIN"/>
    <n v="10"/>
    <n v="0"/>
    <n v="151446.79"/>
    <n v="126446.05"/>
    <s v="ZLIN"/>
    <n v="10"/>
    <n v="0"/>
    <n v="0"/>
    <n v="0"/>
    <m/>
    <m/>
    <m/>
  </r>
  <r>
    <s v="120614000672-0"/>
    <x v="36"/>
    <m/>
    <s v="CINTAS DE MEDICIÓN ELECTRONICA DE TANQUES"/>
    <s v="04.08.2010"/>
    <n v="3201840.03"/>
    <n v="2668200.0199999996"/>
    <s v="ZLIN"/>
    <n v="10"/>
    <n v="0"/>
    <n v="151447.03"/>
    <n v="126446.26"/>
    <s v="ZLIN"/>
    <n v="10"/>
    <n v="0"/>
    <n v="0"/>
    <n v="0"/>
    <m/>
    <m/>
    <m/>
  </r>
  <r>
    <s v="120614000673-0"/>
    <x v="36"/>
    <m/>
    <s v="BOMBA DE CALIBRACION"/>
    <s v="22.02.2011"/>
    <n v="924820.66"/>
    <n v="724442.85000000009"/>
    <s v="ZLIN"/>
    <n v="10"/>
    <n v="0"/>
    <n v="0"/>
    <n v="0"/>
    <s v="ZLIN"/>
    <n v="10"/>
    <n v="0"/>
    <n v="0"/>
    <n v="0"/>
    <m/>
    <m/>
    <m/>
  </r>
  <r>
    <s v="120614000674-0"/>
    <x v="36"/>
    <m/>
    <s v="BOMBA DE CALIBRACION"/>
    <s v="22.02.2011"/>
    <n v="924820.66"/>
    <n v="724442.85000000009"/>
    <s v="ZLIN"/>
    <n v="10"/>
    <n v="0"/>
    <n v="0"/>
    <n v="0"/>
    <s v="ZLIN"/>
    <n v="10"/>
    <n v="0"/>
    <n v="0"/>
    <n v="0"/>
    <m/>
    <m/>
    <m/>
  </r>
  <r>
    <s v="120614000675-0"/>
    <x v="36"/>
    <m/>
    <s v="BOMBA DE CALIBRACION"/>
    <s v="22.02.2011"/>
    <n v="924820.66"/>
    <n v="724442.85000000009"/>
    <s v="ZLIN"/>
    <n v="10"/>
    <n v="0"/>
    <n v="0"/>
    <n v="0"/>
    <s v="ZLIN"/>
    <n v="10"/>
    <n v="0"/>
    <n v="0"/>
    <n v="0"/>
    <m/>
    <m/>
    <m/>
  </r>
  <r>
    <s v="120614000676-0"/>
    <x v="36"/>
    <m/>
    <s v="BOMBA DE CALIBRACION"/>
    <s v="22.02.2011"/>
    <n v="924820.66"/>
    <n v="724442.85000000009"/>
    <s v="ZLIN"/>
    <n v="10"/>
    <n v="0"/>
    <n v="0"/>
    <n v="0"/>
    <s v="ZLIN"/>
    <n v="10"/>
    <n v="0"/>
    <n v="0"/>
    <n v="0"/>
    <m/>
    <m/>
    <m/>
  </r>
  <r>
    <s v="120614000677-0"/>
    <x v="36"/>
    <m/>
    <s v="BOMBA DE CALIBRACION DE BAJA PRESION"/>
    <s v="22.02.2011"/>
    <n v="743926.64"/>
    <n v="582742.53"/>
    <s v="ZLIN"/>
    <n v="10"/>
    <n v="0"/>
    <n v="0"/>
    <n v="0"/>
    <s v="ZLIN"/>
    <n v="10"/>
    <n v="0"/>
    <n v="0"/>
    <n v="0"/>
    <m/>
    <m/>
    <m/>
  </r>
  <r>
    <s v="120614000678-0"/>
    <x v="36"/>
    <m/>
    <s v="BOMBA DE CALIBRACION DE BAJA PRESION"/>
    <s v="22.02.2011"/>
    <n v="743926.64"/>
    <n v="582742.53"/>
    <s v="ZLIN"/>
    <n v="10"/>
    <n v="0"/>
    <n v="0"/>
    <n v="0"/>
    <s v="ZLIN"/>
    <n v="10"/>
    <n v="0"/>
    <n v="0"/>
    <n v="0"/>
    <m/>
    <m/>
    <m/>
  </r>
  <r>
    <s v="120614000679-0"/>
    <x v="36"/>
    <m/>
    <s v="BOMBA DE CALIBRACION DE BAJA PRESION"/>
    <s v="22.02.2011"/>
    <n v="743926.64"/>
    <n v="582742.53"/>
    <s v="ZLIN"/>
    <n v="10"/>
    <n v="0"/>
    <n v="0"/>
    <n v="0"/>
    <s v="ZLIN"/>
    <n v="10"/>
    <n v="0"/>
    <n v="0"/>
    <n v="0"/>
    <m/>
    <m/>
    <m/>
  </r>
  <r>
    <s v="120614000680-0"/>
    <x v="36"/>
    <m/>
    <s v="COMPROBADOR DE RESISTENCIA DE AISLAMIENTO"/>
    <s v="11.07.2011"/>
    <n v="328396.13"/>
    <n v="243560.46000000002"/>
    <s v="ZLIN"/>
    <n v="10"/>
    <n v="0"/>
    <n v="0"/>
    <n v="0"/>
    <s v="ZLIN"/>
    <n v="10"/>
    <n v="0"/>
    <n v="0"/>
    <n v="0"/>
    <m/>
    <m/>
    <m/>
  </r>
  <r>
    <s v="120614000681-0"/>
    <x v="36"/>
    <m/>
    <s v="COMPROBADOR DE RESISTENCIA DE AISLAMIENTO"/>
    <s v="11.07.2011"/>
    <n v="328396.13"/>
    <n v="243560.46000000002"/>
    <s v="ZLIN"/>
    <n v="10"/>
    <n v="0"/>
    <n v="0"/>
    <n v="0"/>
    <s v="ZLIN"/>
    <n v="10"/>
    <n v="0"/>
    <n v="0"/>
    <n v="0"/>
    <m/>
    <m/>
    <m/>
  </r>
  <r>
    <s v="120614000682-0"/>
    <x v="36"/>
    <m/>
    <s v="CINTA ELECTRONICA DE MEDICION DE TANQUES"/>
    <s v="17.06.2011"/>
    <n v="3109264.66"/>
    <n v="2331948.5"/>
    <s v="ZLIN"/>
    <n v="10"/>
    <n v="0"/>
    <n v="0"/>
    <n v="0"/>
    <s v="ZLIN"/>
    <n v="10"/>
    <n v="0"/>
    <n v="0"/>
    <n v="0"/>
    <m/>
    <m/>
    <m/>
  </r>
  <r>
    <s v="120614000683-0"/>
    <x v="36"/>
    <m/>
    <s v="CINTA ELECTRONICA DE MEDICION DE TANQUES"/>
    <s v="17.06.2011"/>
    <n v="3109264.66"/>
    <n v="2331948.5"/>
    <s v="ZLIN"/>
    <n v="10"/>
    <n v="0"/>
    <n v="0"/>
    <n v="0"/>
    <s v="ZLIN"/>
    <n v="10"/>
    <n v="0"/>
    <n v="0"/>
    <n v="0"/>
    <m/>
    <m/>
    <m/>
  </r>
  <r>
    <s v="120614000684-0"/>
    <x v="36"/>
    <m/>
    <s v="BOMBA MANUAL SURTIDORA DE LUBRICANTES"/>
    <s v="30.01.2012"/>
    <n v="345780"/>
    <n v="239164.5"/>
    <s v="ZLIN"/>
    <n v="10"/>
    <n v="0"/>
    <n v="0"/>
    <n v="0"/>
    <s v="ZLIN"/>
    <n v="10"/>
    <n v="0"/>
    <n v="0"/>
    <n v="0"/>
    <m/>
    <m/>
    <m/>
  </r>
  <r>
    <s v="120614000685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86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87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88-0"/>
    <x v="36"/>
    <m/>
    <s v="011639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89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90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91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92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93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94-0"/>
    <x v="36"/>
    <m/>
    <s v="Cintas Electrónicas de medición de TK Moín"/>
    <s v="07.05.2012"/>
    <n v="3120684.84"/>
    <n v="2054450.8499999999"/>
    <s v="ZLIN"/>
    <n v="10"/>
    <n v="0"/>
    <n v="0"/>
    <n v="0"/>
    <s v="ZLIN"/>
    <n v="10"/>
    <n v="0"/>
    <n v="0"/>
    <n v="0"/>
    <m/>
    <m/>
    <m/>
  </r>
  <r>
    <s v="120614000695-0"/>
    <x v="36"/>
    <m/>
    <s v="DONIMETRO ELECTRONICO DE LECTURA DIRECTA"/>
    <s v="20.04.2012"/>
    <n v="526450.05000000005"/>
    <n v="281289.49000000005"/>
    <s v="ZLIN"/>
    <n v="15"/>
    <n v="0"/>
    <n v="0"/>
    <n v="0"/>
    <s v="ZLIN"/>
    <n v="10"/>
    <n v="0"/>
    <n v="0"/>
    <n v="0"/>
    <m/>
    <m/>
    <m/>
  </r>
  <r>
    <s v="120614000696-0"/>
    <x v="36"/>
    <m/>
    <s v="DONIMETRO ELECTRONICO DE LECTURA DIRECTA"/>
    <s v="20.04.2012"/>
    <n v="526450.05000000005"/>
    <n v="281289.49000000005"/>
    <s v="ZLIN"/>
    <n v="15"/>
    <n v="0"/>
    <n v="0"/>
    <n v="0"/>
    <s v="ZLIN"/>
    <n v="10"/>
    <n v="0"/>
    <n v="0"/>
    <n v="0"/>
    <m/>
    <m/>
    <m/>
  </r>
  <r>
    <s v="120614000697-0"/>
    <x v="36"/>
    <m/>
    <s v="DONIMETRO ELECTRONICO DE LECTURA DIRECTA"/>
    <s v="20.04.2012"/>
    <n v="526450.05000000005"/>
    <n v="281289.49000000005"/>
    <s v="ZLIN"/>
    <n v="15"/>
    <n v="0"/>
    <n v="0"/>
    <n v="0"/>
    <s v="ZLIN"/>
    <n v="10"/>
    <n v="0"/>
    <n v="0"/>
    <n v="0"/>
    <m/>
    <m/>
    <m/>
  </r>
  <r>
    <s v="120614000698-0"/>
    <x v="36"/>
    <m/>
    <s v="DONIMETRO ELECTRONICO DE LECTURA DIRECTA"/>
    <s v="20.04.2012"/>
    <n v="526450.05000000005"/>
    <n v="281289.49000000005"/>
    <s v="ZLIN"/>
    <n v="15"/>
    <n v="0"/>
    <n v="0"/>
    <n v="0"/>
    <s v="ZLIN"/>
    <n v="10"/>
    <n v="0"/>
    <n v="0"/>
    <n v="0"/>
    <m/>
    <m/>
    <m/>
  </r>
  <r>
    <s v="120614000699-0"/>
    <x v="36"/>
    <m/>
    <s v="DONIMETRO ELECTRONICO DE LECTURA DIRECTA"/>
    <s v="20.04.2012"/>
    <n v="526444.98"/>
    <n v="281286.77"/>
    <s v="ZLIN"/>
    <n v="15"/>
    <n v="0"/>
    <n v="0"/>
    <n v="0"/>
    <s v="ZLIN"/>
    <n v="10"/>
    <n v="0"/>
    <n v="0"/>
    <n v="0"/>
    <m/>
    <m/>
    <m/>
  </r>
  <r>
    <s v="120614000700-0"/>
    <x v="36"/>
    <m/>
    <s v="DENSITOMETRO"/>
    <s v="10.04.2012"/>
    <n v="524686.56999999995"/>
    <n v="280347.23"/>
    <s v="ZLIN"/>
    <n v="15"/>
    <n v="0"/>
    <n v="0"/>
    <n v="0"/>
    <s v="ZLIN"/>
    <n v="10"/>
    <n v="0"/>
    <n v="0"/>
    <n v="0"/>
    <m/>
    <m/>
    <m/>
  </r>
  <r>
    <s v="120614000701-0"/>
    <x v="36"/>
    <m/>
    <s v="Bombas de succión de aire p/muestras ambientales"/>
    <s v="01.02.2013"/>
    <n v="1037283.61"/>
    <n v="605082.1"/>
    <s v="ZLIN"/>
    <n v="10"/>
    <n v="0"/>
    <n v="0"/>
    <n v="0"/>
    <s v="ZLIN"/>
    <n v="10"/>
    <n v="0"/>
    <n v="0"/>
    <n v="0"/>
    <m/>
    <m/>
    <m/>
  </r>
  <r>
    <s v="120614000702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3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4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5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6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7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8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09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10-0"/>
    <x v="36"/>
    <m/>
    <s v="Bombas de succión de aire p/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11-0"/>
    <x v="36"/>
    <m/>
    <s v="BOMBA SUCCION AIRE PARA 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12-0"/>
    <x v="36"/>
    <m/>
    <s v="BOMBA SUCCION AIRE PARA 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13-0"/>
    <x v="36"/>
    <m/>
    <s v="BOMBA SUCCION AIRE PARA 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14-0"/>
    <x v="36"/>
    <m/>
    <s v="BOMBA SUCCION AIRE PARA MUESTRAS AMBIENTALES"/>
    <s v="01.02.2013"/>
    <n v="806791.75"/>
    <n v="470628.52"/>
    <s v="ZLIN"/>
    <n v="10"/>
    <n v="0"/>
    <n v="0"/>
    <n v="0"/>
    <s v="ZLIN"/>
    <n v="10"/>
    <n v="0"/>
    <n v="0"/>
    <n v="0"/>
    <m/>
    <m/>
    <m/>
  </r>
  <r>
    <s v="120614000715-0"/>
    <x v="36"/>
    <m/>
    <s v="SISTEMA MEDICION TANQUES (ONDA GUIADA)"/>
    <s v="30.06.2014"/>
    <n v="62127752.649999999"/>
    <n v="25947473.159999996"/>
    <s v="ZLIN"/>
    <n v="10"/>
    <n v="0"/>
    <n v="0"/>
    <n v="0"/>
    <s v="ZLIN"/>
    <n v="15"/>
    <n v="0"/>
    <n v="0"/>
    <n v="0"/>
    <m/>
    <m/>
    <m/>
  </r>
  <r>
    <s v="120614000716-0"/>
    <x v="36"/>
    <m/>
    <s v="SISTEMA MEDICION TANQUES (ONDA GUIADA)"/>
    <s v="30.06.2014"/>
    <n v="62127752.649999999"/>
    <n v="25947473.159999996"/>
    <s v="ZLIN"/>
    <n v="10"/>
    <n v="0"/>
    <n v="0"/>
    <n v="0"/>
    <s v="ZLIN"/>
    <n v="15"/>
    <n v="0"/>
    <n v="0"/>
    <n v="0"/>
    <m/>
    <m/>
    <m/>
  </r>
  <r>
    <s v="120614000717-0"/>
    <x v="36"/>
    <m/>
    <s v="ESTACION TOTAL LASER"/>
    <s v="22.07.2014"/>
    <n v="7067443.75"/>
    <n v="3614474.95"/>
    <s v="ZLIN"/>
    <n v="10"/>
    <n v="0"/>
    <n v="0"/>
    <n v="0"/>
    <s v="ZLIN"/>
    <n v="7"/>
    <n v="0"/>
    <n v="0"/>
    <n v="0"/>
    <m/>
    <m/>
    <m/>
  </r>
  <r>
    <s v="120614000718-0"/>
    <x v="36"/>
    <m/>
    <s v="CINTA ELECTRONICA PARA MEDICION DE PRODUCTO"/>
    <s v="31.08.2014"/>
    <n v="3491880.24"/>
    <n v="1411674.6500000001"/>
    <s v="ZLIN"/>
    <n v="10"/>
    <n v="0"/>
    <n v="0"/>
    <n v="0"/>
    <s v="ZLIN"/>
    <n v="15"/>
    <n v="0"/>
    <n v="0"/>
    <n v="0"/>
    <m/>
    <m/>
    <m/>
  </r>
  <r>
    <s v="120614000719-0"/>
    <x v="36"/>
    <m/>
    <s v="CINTA ELECTRONICA PARA MEDICION DE PRODUCTO"/>
    <s v="31.08.2014"/>
    <n v="3491880.24"/>
    <n v="1423231.3600000003"/>
    <s v="ZLIN"/>
    <n v="10"/>
    <n v="0"/>
    <n v="0"/>
    <n v="0"/>
    <s v="ZLIN"/>
    <n v="15"/>
    <n v="0"/>
    <n v="0"/>
    <n v="0"/>
    <m/>
    <m/>
    <m/>
  </r>
  <r>
    <s v="120614000720-0"/>
    <x v="36"/>
    <m/>
    <s v="CINTA ELECTRONICA PARA MEDICION DE PRODUCTO"/>
    <s v="31.08.2014"/>
    <n v="3491885.63"/>
    <n v="1423233.5499999998"/>
    <s v="ZLIN"/>
    <n v="10"/>
    <n v="0"/>
    <n v="0"/>
    <n v="0"/>
    <s v="ZLIN"/>
    <n v="15"/>
    <n v="0"/>
    <n v="0"/>
    <n v="0"/>
    <m/>
    <m/>
    <m/>
  </r>
  <r>
    <s v="120614000721-0"/>
    <x v="36"/>
    <m/>
    <s v="Indicador de revoluciones (tacómetro) de contac"/>
    <s v="16.07.2015"/>
    <n v="119394.33"/>
    <n v="28512.5"/>
    <s v="ZLIN"/>
    <n v="15"/>
    <n v="0"/>
    <n v="0"/>
    <n v="0"/>
    <s v="ZLIN"/>
    <n v="10"/>
    <n v="0"/>
    <n v="0"/>
    <n v="0"/>
    <m/>
    <m/>
    <m/>
  </r>
  <r>
    <s v="120614000722-0"/>
    <x v="36"/>
    <m/>
    <s v="Indicador de revoluciones (tacómetro) de contac"/>
    <s v="16.07.2015"/>
    <n v="119394.33"/>
    <n v="28512.5"/>
    <s v="ZLIN"/>
    <n v="15"/>
    <n v="0"/>
    <n v="0"/>
    <n v="0"/>
    <s v="ZLIN"/>
    <n v="10"/>
    <n v="0"/>
    <n v="0"/>
    <n v="0"/>
    <m/>
    <m/>
    <m/>
  </r>
  <r>
    <s v="120614000723-0"/>
    <x v="36"/>
    <m/>
    <s v="Indicadore de revoluciones (tacómetro) de contac"/>
    <s v="16.07.2015"/>
    <n v="119394.33"/>
    <n v="28512.5"/>
    <s v="ZLIN"/>
    <n v="15"/>
    <n v="0"/>
    <n v="0"/>
    <n v="0"/>
    <s v="ZLIN"/>
    <n v="10"/>
    <n v="0"/>
    <n v="0"/>
    <n v="0"/>
    <m/>
    <m/>
    <m/>
  </r>
  <r>
    <s v="120614000724-0"/>
    <x v="36"/>
    <m/>
    <s v="MEDIDOR DE CABLE"/>
    <s v="17.07.2015"/>
    <n v="366749.97"/>
    <n v="87583.379999999946"/>
    <s v="ZLIN"/>
    <n v="15"/>
    <n v="0"/>
    <n v="0"/>
    <n v="0"/>
    <s v="ZLIN"/>
    <n v="10"/>
    <n v="0"/>
    <n v="0"/>
    <n v="0"/>
    <m/>
    <m/>
    <m/>
  </r>
  <r>
    <s v="120614000725-0"/>
    <x v="36"/>
    <m/>
    <s v="MEDIDOR DE CABLE"/>
    <s v="17.07.2015"/>
    <n v="366749.98"/>
    <n v="87583.38"/>
    <s v="ZLIN"/>
    <n v="15"/>
    <n v="0"/>
    <n v="0"/>
    <n v="0"/>
    <s v="ZLIN"/>
    <n v="10"/>
    <n v="0"/>
    <n v="0"/>
    <n v="0"/>
    <m/>
    <m/>
    <m/>
  </r>
  <r>
    <s v="120614000726-0"/>
    <x v="36"/>
    <m/>
    <s v="Indicador de Superficies Rugosímetro."/>
    <s v="28.07.2015"/>
    <n v="1411370"/>
    <n v="337048.59000000008"/>
    <s v="ZLIN"/>
    <n v="15"/>
    <n v="0"/>
    <n v="0"/>
    <n v="0"/>
    <s v="ZLIN"/>
    <n v="10"/>
    <n v="0"/>
    <n v="0"/>
    <n v="0"/>
    <m/>
    <m/>
    <m/>
  </r>
  <r>
    <s v="120614000727-0"/>
    <x v="36"/>
    <m/>
    <s v="Medidor de aislamiento 10 KV."/>
    <s v="30.07.2015"/>
    <n v="3534178.53"/>
    <n v="843995.5"/>
    <s v="ZLIN"/>
    <n v="15"/>
    <n v="0"/>
    <n v="0"/>
    <n v="0"/>
    <s v="ZLIN"/>
    <n v="10"/>
    <n v="0"/>
    <n v="0"/>
    <n v="0"/>
    <m/>
    <m/>
    <m/>
  </r>
  <r>
    <s v="120614000728-0"/>
    <x v="36"/>
    <m/>
    <s v="Medidor de Resistividad de Suelo y de Puesta a T"/>
    <s v="30.07.2015"/>
    <n v="2368536.5099999998"/>
    <n v="565629.07999999984"/>
    <s v="ZLIN"/>
    <n v="15"/>
    <n v="0"/>
    <n v="0"/>
    <n v="0"/>
    <s v="ZLIN"/>
    <n v="10"/>
    <n v="0"/>
    <n v="0"/>
    <n v="0"/>
    <m/>
    <m/>
    <m/>
  </r>
  <r>
    <s v="120614000729-0"/>
    <x v="36"/>
    <m/>
    <s v="Durómetro Portátil"/>
    <s v="02.09.2015"/>
    <n v="699751"/>
    <n v="156257.96999999997"/>
    <s v="ZLIN"/>
    <n v="15"/>
    <n v="0"/>
    <n v="0"/>
    <n v="0"/>
    <s v="ZLIN"/>
    <n v="10"/>
    <n v="0"/>
    <n v="0"/>
    <n v="0"/>
    <m/>
    <m/>
    <m/>
  </r>
  <r>
    <s v="120614000730-0"/>
    <x v="36"/>
    <m/>
    <s v="Indicador de temperatura visual infrarrojo"/>
    <s v="02.09.2015"/>
    <n v="355258.2"/>
    <n v="79330.97000000003"/>
    <s v="ZLIN"/>
    <n v="15"/>
    <n v="0"/>
    <n v="0"/>
    <n v="0"/>
    <s v="ZLIN"/>
    <n v="10"/>
    <n v="0"/>
    <n v="0"/>
    <n v="0"/>
    <m/>
    <m/>
    <m/>
  </r>
  <r>
    <s v="120614000731-0"/>
    <x v="36"/>
    <m/>
    <s v="Indicador de temperatura visual infrarrojo"/>
    <s v="02.09.2015"/>
    <n v="355258.2"/>
    <n v="79330.97000000003"/>
    <s v="ZLIN"/>
    <n v="15"/>
    <n v="0"/>
    <n v="0"/>
    <n v="0"/>
    <s v="ZLIN"/>
    <n v="10"/>
    <n v="0"/>
    <n v="0"/>
    <n v="0"/>
    <m/>
    <m/>
    <m/>
  </r>
  <r>
    <s v="120614000732-0"/>
    <x v="36"/>
    <m/>
    <s v="Indicador de temperatura visual infrarrojo"/>
    <s v="02.09.2015"/>
    <n v="355258.2"/>
    <n v="79330.97000000003"/>
    <s v="ZLIN"/>
    <n v="15"/>
    <n v="0"/>
    <n v="0"/>
    <n v="0"/>
    <s v="ZLIN"/>
    <n v="10"/>
    <n v="0"/>
    <n v="0"/>
    <n v="0"/>
    <m/>
    <m/>
    <m/>
  </r>
  <r>
    <s v="120614000733-0"/>
    <x v="36"/>
    <m/>
    <s v="Indicador de temperatura visual infrarrojo"/>
    <s v="02.09.2015"/>
    <n v="355258.2"/>
    <n v="79330.97000000003"/>
    <s v="ZLIN"/>
    <n v="15"/>
    <n v="0"/>
    <n v="0"/>
    <n v="0"/>
    <s v="ZLIN"/>
    <n v="10"/>
    <n v="0"/>
    <n v="0"/>
    <n v="0"/>
    <m/>
    <m/>
    <m/>
  </r>
  <r>
    <s v="120614000734-0"/>
    <x v="36"/>
    <m/>
    <s v="Indicador de temperatura visual infrarrojo"/>
    <s v="02.09.2015"/>
    <n v="355258.2"/>
    <n v="79330.97000000003"/>
    <s v="ZLIN"/>
    <n v="15"/>
    <n v="0"/>
    <n v="0"/>
    <n v="0"/>
    <s v="ZLIN"/>
    <n v="10"/>
    <n v="0"/>
    <n v="0"/>
    <n v="0"/>
    <m/>
    <m/>
    <m/>
  </r>
  <r>
    <s v="120614000735-0"/>
    <x v="36"/>
    <m/>
    <s v="Calibración de modulo de presión"/>
    <s v="21.09.2015"/>
    <n v="728187.33"/>
    <n v="236660.87999999995"/>
    <s v="ZLIN"/>
    <n v="10"/>
    <n v="0"/>
    <n v="0"/>
    <n v="0"/>
    <s v="ZLIN"/>
    <n v="10"/>
    <n v="0"/>
    <n v="0"/>
    <n v="0"/>
    <m/>
    <m/>
    <m/>
  </r>
  <r>
    <s v="120614000736-0"/>
    <x v="36"/>
    <m/>
    <s v="Calibrador de temperatura portátil"/>
    <s v="21.09.2015"/>
    <n v="2590334.21"/>
    <n v="578434.80000000005"/>
    <s v="ZLIN"/>
    <n v="15"/>
    <n v="0"/>
    <n v="0"/>
    <n v="0"/>
    <s v="ZLIN"/>
    <n v="10"/>
    <n v="0"/>
    <n v="0"/>
    <n v="0"/>
    <m/>
    <m/>
    <m/>
  </r>
  <r>
    <s v="120614000737-0"/>
    <x v="36"/>
    <m/>
    <s v="Calibrador de temperatura portátil"/>
    <s v="21.09.2015"/>
    <n v="2590334.21"/>
    <n v="578434.80000000005"/>
    <s v="ZLIN"/>
    <n v="15"/>
    <n v="0"/>
    <n v="0"/>
    <n v="0"/>
    <s v="ZLIN"/>
    <n v="10"/>
    <n v="0"/>
    <n v="0"/>
    <n v="0"/>
    <m/>
    <m/>
    <m/>
  </r>
  <r>
    <s v="120614000738-0"/>
    <x v="36"/>
    <m/>
    <s v="Calibrador documentador de procesos"/>
    <s v="21.09.2015"/>
    <n v="4356712.2300000004"/>
    <n v="972875.99000000022"/>
    <s v="ZLIN"/>
    <n v="15"/>
    <n v="0"/>
    <n v="0"/>
    <n v="0"/>
    <s v="ZLIN"/>
    <n v="10"/>
    <n v="0"/>
    <n v="0"/>
    <n v="0"/>
    <m/>
    <m/>
    <m/>
  </r>
  <r>
    <s v="120614000739-0"/>
    <x v="36"/>
    <m/>
    <s v="Calibrador documentador de procesos"/>
    <s v="21.09.2015"/>
    <n v="4356712.2300000004"/>
    <n v="972875.99000000022"/>
    <s v="ZLIN"/>
    <n v="15"/>
    <n v="0"/>
    <n v="0"/>
    <n v="0"/>
    <s v="ZLIN"/>
    <n v="10"/>
    <n v="0"/>
    <n v="0"/>
    <n v="0"/>
    <m/>
    <m/>
    <m/>
  </r>
  <r>
    <s v="120614000740-0"/>
    <x v="36"/>
    <m/>
    <s v="Calibrador documentador de procesos"/>
    <s v="21.09.2015"/>
    <n v="4356712.2300000004"/>
    <n v="972875.99000000022"/>
    <s v="ZLIN"/>
    <n v="15"/>
    <n v="0"/>
    <n v="0"/>
    <n v="0"/>
    <s v="ZLIN"/>
    <n v="10"/>
    <n v="0"/>
    <n v="0"/>
    <n v="0"/>
    <m/>
    <m/>
    <m/>
  </r>
  <r>
    <s v="120614000741-0"/>
    <x v="36"/>
    <m/>
    <s v="Pinza amperimétrica"/>
    <s v="21.09.2015"/>
    <n v="225848.04"/>
    <n v="50433.020000000019"/>
    <s v="ZLIN"/>
    <n v="15"/>
    <n v="0"/>
    <n v="0"/>
    <n v="0"/>
    <s v="ZLIN"/>
    <n v="10"/>
    <n v="0"/>
    <n v="0"/>
    <n v="0"/>
    <m/>
    <m/>
    <m/>
  </r>
  <r>
    <s v="120614000742-0"/>
    <x v="36"/>
    <m/>
    <s v="Pinza amperimétricas"/>
    <s v="21.09.2015"/>
    <n v="225848.04"/>
    <n v="50433.020000000019"/>
    <s v="ZLIN"/>
    <n v="15"/>
    <n v="0"/>
    <n v="0"/>
    <n v="0"/>
    <s v="ZLIN"/>
    <n v="10"/>
    <n v="0"/>
    <n v="0"/>
    <n v="0"/>
    <m/>
    <m/>
    <m/>
  </r>
  <r>
    <s v="120614000743-0"/>
    <x v="36"/>
    <m/>
    <s v="Termómetro visual infrarrojo"/>
    <s v="21.09.2015"/>
    <n v="328693.25"/>
    <n v="73398.87"/>
    <s v="ZLIN"/>
    <n v="15"/>
    <n v="0"/>
    <n v="0"/>
    <n v="0"/>
    <s v="ZLIN"/>
    <n v="10"/>
    <n v="0"/>
    <n v="0"/>
    <n v="0"/>
    <m/>
    <m/>
    <m/>
  </r>
  <r>
    <s v="120614000744-0"/>
    <x v="36"/>
    <m/>
    <s v="THERMOHIGRÓMETRO"/>
    <s v="15.12.2015"/>
    <n v="1610433.12"/>
    <n v="322086.63000000012"/>
    <s v="ZLIN"/>
    <n v="15"/>
    <n v="0"/>
    <n v="0"/>
    <n v="0"/>
    <s v="ZLIN"/>
    <n v="10"/>
    <n v="0"/>
    <n v="0"/>
    <n v="0"/>
    <m/>
    <m/>
    <m/>
  </r>
  <r>
    <s v="120614000745-0"/>
    <x v="36"/>
    <m/>
    <s v="CALIBRADOR DE PRESICIÓN POR INFRARROJO"/>
    <s v="14.04.2016"/>
    <n v="4445166.24"/>
    <n v="790251.78000000026"/>
    <s v="ZLIN"/>
    <n v="15"/>
    <n v="0"/>
    <n v="0"/>
    <n v="0"/>
    <s v="ZLIN"/>
    <n v="10"/>
    <n v="0"/>
    <n v="0"/>
    <n v="0"/>
    <m/>
    <m/>
    <m/>
  </r>
  <r>
    <s v="120614000746-0"/>
    <x v="36"/>
    <m/>
    <s v="PATRON SECUNDARIO DE TEMPERATURA"/>
    <s v="13.05.2016"/>
    <n v="894076.44"/>
    <n v="230969.74"/>
    <s v="ZLIN"/>
    <n v="10"/>
    <n v="0"/>
    <n v="0"/>
    <n v="0"/>
    <s v="ZLIN"/>
    <n v="10"/>
    <n v="0"/>
    <n v="0"/>
    <n v="0"/>
    <m/>
    <m/>
    <m/>
  </r>
  <r>
    <s v="120614000747-0"/>
    <x v="36"/>
    <m/>
    <s v="POZO SECO PARA CALIBRACION"/>
    <s v="13.05.2016"/>
    <n v="5839981.2599999998"/>
    <n v="754330.91000000015"/>
    <s v="ZLIN"/>
    <n v="20"/>
    <n v="0"/>
    <n v="0"/>
    <n v="0"/>
    <s v="ZLIN"/>
    <n v="10"/>
    <n v="0"/>
    <n v="0"/>
    <n v="0"/>
    <m/>
    <m/>
    <m/>
  </r>
  <r>
    <s v="120614000748-0"/>
    <x v="36"/>
    <m/>
    <s v="JUEGO DE PESAS PATRON"/>
    <s v="06.06.2016"/>
    <n v="4915590.4000000004"/>
    <n v="1228897.6000000006"/>
    <s v="ZLIN"/>
    <n v="10"/>
    <n v="0"/>
    <n v="0"/>
    <n v="0"/>
    <s v="ZLIN"/>
    <n v="10"/>
    <n v="0"/>
    <n v="0"/>
    <n v="0"/>
    <m/>
    <m/>
    <m/>
  </r>
  <r>
    <s v="120614000749-0"/>
    <x v="36"/>
    <m/>
    <s v="TERMOMETRO DIGITAL APRUEBA DE EXPLOSION"/>
    <s v="28.06.2016"/>
    <n v="1180291.78"/>
    <n v="196715.30000000005"/>
    <s v="ZLIN"/>
    <n v="15"/>
    <n v="0"/>
    <n v="0"/>
    <n v="0"/>
    <s v="ZLIN"/>
    <n v="10"/>
    <n v="0"/>
    <n v="0"/>
    <n v="0"/>
    <m/>
    <m/>
    <m/>
  </r>
  <r>
    <s v="120614000750-0"/>
    <x v="36"/>
    <m/>
    <s v="TERMOMETRO DIGITAL APRUEBA DE EXPLOSION"/>
    <s v="28.06.2016"/>
    <n v="1180291.78"/>
    <n v="196715.30000000005"/>
    <s v="ZLIN"/>
    <n v="15"/>
    <n v="0"/>
    <n v="0"/>
    <n v="0"/>
    <s v="ZLIN"/>
    <n v="10"/>
    <n v="0"/>
    <n v="0"/>
    <n v="0"/>
    <m/>
    <m/>
    <m/>
  </r>
  <r>
    <s v="120614000751-0"/>
    <x v="36"/>
    <m/>
    <s v="MANOMETRO DE ALTA EXACTITUD"/>
    <s v="11.05.2016"/>
    <n v="794220.5"/>
    <n v="136782.41000000003"/>
    <s v="ZLIN"/>
    <n v="15"/>
    <n v="0"/>
    <n v="0"/>
    <n v="0"/>
    <s v="ZLIN"/>
    <n v="10"/>
    <n v="0"/>
    <n v="0"/>
    <n v="0"/>
    <m/>
    <m/>
    <m/>
  </r>
  <r>
    <s v="120614000752-0"/>
    <x v="36"/>
    <m/>
    <s v="MANOMETRO DE ALTA EXACTITUD"/>
    <s v="11.05.2016"/>
    <n v="794220.5"/>
    <n v="136782.41000000003"/>
    <s v="ZLIN"/>
    <n v="15"/>
    <n v="0"/>
    <n v="0"/>
    <n v="0"/>
    <s v="ZLIN"/>
    <n v="10"/>
    <n v="0"/>
    <n v="0"/>
    <n v="0"/>
    <m/>
    <m/>
    <m/>
  </r>
  <r>
    <s v="120614000753-0"/>
    <x v="36"/>
    <m/>
    <s v="MANOMETRO DE ALTA EXACTITUD"/>
    <s v="11.05.2016"/>
    <n v="794220.5"/>
    <n v="136782.41000000003"/>
    <s v="ZLIN"/>
    <n v="15"/>
    <n v="0"/>
    <n v="0"/>
    <n v="0"/>
    <s v="ZLIN"/>
    <n v="10"/>
    <n v="0"/>
    <n v="0"/>
    <n v="0"/>
    <m/>
    <m/>
    <m/>
  </r>
  <r>
    <s v="120614000754-0"/>
    <x v="36"/>
    <m/>
    <s v="COMPARADORA DE MASAS"/>
    <s v="13.06.2016"/>
    <n v="27147617.199999999"/>
    <n v="4524602.870000001"/>
    <s v="ZLIN"/>
    <n v="15"/>
    <n v="0"/>
    <n v="0"/>
    <n v="0"/>
    <s v="ZLIN"/>
    <n v="10"/>
    <n v="0"/>
    <n v="0"/>
    <n v="0"/>
    <m/>
    <m/>
    <m/>
  </r>
  <r>
    <s v="120614000755-0"/>
    <x v="36"/>
    <m/>
    <s v="PESA"/>
    <s v="08.06.2016"/>
    <n v="224626.52"/>
    <n v="56156.629999999976"/>
    <s v="ZLIN"/>
    <n v="10"/>
    <n v="0"/>
    <n v="0"/>
    <n v="0"/>
    <s v="ZLIN"/>
    <n v="10"/>
    <n v="0"/>
    <n v="0"/>
    <n v="0"/>
    <m/>
    <m/>
    <m/>
  </r>
  <r>
    <s v="120614000756-0"/>
    <x v="36"/>
    <m/>
    <s v="JUEGO DE BLOQUES PATRON"/>
    <s v="25.09.2017"/>
    <n v="1858850"/>
    <n v="232356.25"/>
    <s v="ZLIN"/>
    <n v="10"/>
    <n v="0"/>
    <n v="0"/>
    <n v="0"/>
    <s v="ZLIN"/>
    <n v="10"/>
    <n v="0"/>
    <n v="0"/>
    <n v="0"/>
    <m/>
    <m/>
    <m/>
  </r>
  <r>
    <s v="120614000757-0"/>
    <x v="36"/>
    <m/>
    <s v="TERMOMETRO DIGITAL PARA TANQUES"/>
    <s v="25.09.2017"/>
    <n v="1344700"/>
    <n v="168087.5"/>
    <s v="ZLIN"/>
    <n v="10"/>
    <n v="0"/>
    <n v="0"/>
    <n v="0"/>
    <s v="ZLIN"/>
    <n v="10"/>
    <n v="0"/>
    <n v="0"/>
    <n v="0"/>
    <m/>
    <m/>
    <m/>
  </r>
  <r>
    <s v="120614000758-0"/>
    <x v="36"/>
    <m/>
    <s v="INDICADOR DE TEMPERATURA"/>
    <s v="10.10.2017"/>
    <n v="4695828.22"/>
    <n v="547846.61999999965"/>
    <s v="ZLIN"/>
    <n v="10"/>
    <n v="0"/>
    <n v="0"/>
    <n v="0"/>
    <s v="ZLIN"/>
    <n v="10"/>
    <n v="0"/>
    <n v="0"/>
    <n v="0"/>
    <m/>
    <m/>
    <m/>
  </r>
  <r>
    <s v="120614000760-0"/>
    <x v="36"/>
    <m/>
    <s v="COMPARADOR DE PRESION PARA CALIBRACION"/>
    <s v="24.11.2017"/>
    <n v="3802450"/>
    <n v="411932.08000000007"/>
    <s v="ZLIN"/>
    <n v="10"/>
    <n v="0"/>
    <n v="0"/>
    <n v="0"/>
    <s v="ZLIN"/>
    <n v="10"/>
    <n v="0"/>
    <n v="0"/>
    <n v="0"/>
    <m/>
    <m/>
    <m/>
  </r>
  <r>
    <s v="120614000761-0"/>
    <x v="36"/>
    <m/>
    <s v="BOMBA DESCARGA RECIPIENTE PATRON"/>
    <s v="17.11.2017"/>
    <n v="6430205.5"/>
    <n v="696605.59999999963"/>
    <s v="ZLIN"/>
    <n v="10"/>
    <n v="0"/>
    <n v="0"/>
    <n v="0"/>
    <s v="ZLIN"/>
    <n v="10"/>
    <n v="0"/>
    <n v="0"/>
    <n v="0"/>
    <m/>
    <m/>
    <m/>
  </r>
  <r>
    <s v="120614000765-0"/>
    <x v="36"/>
    <m/>
    <s v="CELDA PARA LA MEDICION DE DENSIDAD"/>
    <s v="01.01.2017"/>
    <n v="12394925.470000001"/>
    <n v="2744590.6400000006"/>
    <s v="ZLIN"/>
    <n v="15"/>
    <n v="0"/>
    <n v="0"/>
    <n v="0"/>
    <s v="ZLIN"/>
    <n v="1"/>
    <n v="0"/>
    <n v="0"/>
    <n v="0"/>
    <m/>
    <m/>
    <m/>
  </r>
  <r>
    <s v="120614000765-1"/>
    <x v="36"/>
    <m/>
    <s v="TERMINAL DE CONTROL"/>
    <s v="01.01.2017"/>
    <n v="4798035.66"/>
    <n v="1062422.1800000002"/>
    <s v="ZLIN"/>
    <n v="15"/>
    <n v="0"/>
    <n v="0"/>
    <n v="0"/>
    <s v="ZLIN"/>
    <n v="1"/>
    <n v="0"/>
    <n v="0"/>
    <n v="0"/>
    <m/>
    <m/>
    <m/>
  </r>
  <r>
    <s v="120614000765-2"/>
    <x v="36"/>
    <m/>
    <s v="Baño termostático"/>
    <s v="01.01.2017"/>
    <n v="7596889.7999999998"/>
    <n v="1682168.46"/>
    <s v="ZLIN"/>
    <n v="15"/>
    <n v="0"/>
    <n v="0"/>
    <n v="0"/>
    <s v="ZLIN"/>
    <n v="1"/>
    <n v="0"/>
    <n v="0"/>
    <n v="0"/>
    <m/>
    <m/>
    <m/>
  </r>
  <r>
    <s v="120614000765-3"/>
    <x v="36"/>
    <m/>
    <s v="Bomba de presión manual"/>
    <s v="01.01.2017"/>
    <n v="15193779.609999999"/>
    <n v="3364336.91"/>
    <s v="ZLIN"/>
    <n v="15"/>
    <n v="0"/>
    <n v="0"/>
    <n v="0"/>
    <s v="ZLIN"/>
    <n v="1"/>
    <n v="0"/>
    <n v="0"/>
    <n v="0"/>
    <m/>
    <m/>
    <m/>
  </r>
  <r>
    <s v="120614000766-0"/>
    <x v="36"/>
    <m/>
    <s v="ESCANER DE TEMPERATURA A PRESION"/>
    <s v="05.12.2017"/>
    <n v="4546309.3"/>
    <n v="454630.9299999997"/>
    <s v="ZLIN"/>
    <n v="10"/>
    <n v="0"/>
    <n v="0"/>
    <n v="0"/>
    <s v="ZLIN"/>
    <n v="10"/>
    <n v="0"/>
    <n v="0"/>
    <n v="0"/>
    <m/>
    <m/>
    <m/>
  </r>
  <r>
    <s v="120614000767-0"/>
    <x v="36"/>
    <m/>
    <s v="BAÑO DE CALIBRACION COMPACTO"/>
    <s v="05.12.2017"/>
    <n v="10658072.1"/>
    <n v="1065807.209999999"/>
    <s v="ZLIN"/>
    <n v="10"/>
    <n v="0"/>
    <n v="0"/>
    <n v="0"/>
    <s v="ZLIN"/>
    <n v="10"/>
    <n v="0"/>
    <n v="0"/>
    <n v="0"/>
    <m/>
    <m/>
    <m/>
  </r>
  <r>
    <s v="120614000768-0"/>
    <x v="36"/>
    <m/>
    <s v="DENSIMETRO DIGITAL"/>
    <s v="07.12.2017"/>
    <n v="1967350.31"/>
    <n v="196735.03000000003"/>
    <s v="ZLIN"/>
    <n v="10"/>
    <n v="0"/>
    <n v="0"/>
    <n v="0"/>
    <s v="ZLIN"/>
    <n v="10"/>
    <n v="0"/>
    <n v="0"/>
    <n v="0"/>
    <m/>
    <m/>
    <m/>
  </r>
  <r>
    <s v="120614000769-0"/>
    <x v="36"/>
    <m/>
    <s v="CORTADORA TUBOS VIDRIO"/>
    <s v="01.09.2017"/>
    <n v="125769"/>
    <n v="15721.130000000005"/>
    <s v="ZLIN"/>
    <n v="10"/>
    <n v="0"/>
    <n v="0"/>
    <n v="0"/>
    <s v="ZLIN"/>
    <n v="10"/>
    <n v="0"/>
    <n v="0"/>
    <n v="0"/>
    <m/>
    <m/>
    <m/>
  </r>
  <r>
    <s v="120614000770-0"/>
    <x v="36"/>
    <m/>
    <s v="SISTEMA MEDICION PESAJE ALTA CAPACIDAD"/>
    <s v="19.12.2018"/>
    <n v="47523280"/>
    <n v="0"/>
    <s v="ZLIN"/>
    <n v="10"/>
    <n v="0"/>
    <n v="0"/>
    <n v="0"/>
    <s v="ZLIN"/>
    <n v="10"/>
    <n v="0"/>
    <n v="0"/>
    <n v="0"/>
    <m/>
    <m/>
    <m/>
  </r>
  <r>
    <s v="120614000771-0"/>
    <x v="36"/>
    <m/>
    <s v="DENSIMETRO PATRON"/>
    <s v="11.10.2018"/>
    <n v="21726520.370000001"/>
    <n v="362108.67000000179"/>
    <s v="ZLIN"/>
    <n v="10"/>
    <n v="0"/>
    <n v="0"/>
    <n v="0"/>
    <s v="ZLIN"/>
    <n v="10"/>
    <n v="0"/>
    <n v="0"/>
    <n v="0"/>
    <m/>
    <m/>
    <m/>
  </r>
  <r>
    <s v="120614000773-0"/>
    <x v="36"/>
    <m/>
    <s v="BOMBA AUXILIAR PARA RECIPIENTES"/>
    <s v="13.12.2018"/>
    <n v="8084404.1299999999"/>
    <n v="0"/>
    <s v="ZLIN"/>
    <n v="10"/>
    <n v="0"/>
    <n v="0"/>
    <n v="0"/>
    <s v="ZLIN"/>
    <n v="10"/>
    <n v="0"/>
    <n v="0"/>
    <n v="0"/>
    <m/>
    <m/>
    <m/>
  </r>
  <r>
    <s v="120614000774-0"/>
    <x v="36"/>
    <m/>
    <s v="MEDIDOR ULTRASONICO"/>
    <s v="11.12.2018"/>
    <n v="7720928.4000000004"/>
    <n v="0"/>
    <s v="ZLIN"/>
    <n v="10"/>
    <n v="0"/>
    <n v="0"/>
    <n v="0"/>
    <s v="ZLIN"/>
    <n v="10"/>
    <n v="0"/>
    <n v="0"/>
    <n v="0"/>
    <m/>
    <m/>
    <m/>
  </r>
  <r>
    <s v="120614000775-0"/>
    <x v="36"/>
    <m/>
    <s v="OSCILOSCOPIO PORTATIL"/>
    <s v="18.12.2018"/>
    <n v="2342483.5099999998"/>
    <n v="0"/>
    <s v="ZLIN"/>
    <n v="10"/>
    <n v="0"/>
    <n v="0"/>
    <n v="0"/>
    <s v="ZLIN"/>
    <n v="10"/>
    <n v="0"/>
    <n v="0"/>
    <n v="0"/>
    <m/>
    <m/>
    <m/>
  </r>
  <r>
    <s v="120614000776-0"/>
    <x v="36"/>
    <m/>
    <s v="RECIPIENTE VOLUMETRICO 20 L"/>
    <s v="26.09.2018"/>
    <n v="914015.02"/>
    <n v="22850.380000000005"/>
    <s v="ZLIN"/>
    <n v="10"/>
    <n v="0"/>
    <n v="0"/>
    <n v="0"/>
    <s v="ZLIN"/>
    <n v="10"/>
    <n v="0"/>
    <n v="0"/>
    <n v="0"/>
    <m/>
    <m/>
    <m/>
  </r>
  <r>
    <s v="120614000777-0"/>
    <x v="36"/>
    <m/>
    <s v="SISTEMA MONITOREO AIRE"/>
    <s v="21.12.2018"/>
    <n v="220868800"/>
    <n v="0"/>
    <s v="ZLIN"/>
    <n v="10"/>
    <n v="0"/>
    <n v="0"/>
    <n v="0"/>
    <s v="ZLIN"/>
    <n v="10"/>
    <n v="0"/>
    <n v="0"/>
    <n v="0"/>
    <m/>
    <m/>
    <m/>
  </r>
  <r>
    <s v="120614000778-0"/>
    <x v="36"/>
    <m/>
    <s v="BOMBA PARA CALIBRACION"/>
    <s v="16.10.2018"/>
    <n v="629397.4"/>
    <n v="10489.960000000079"/>
    <s v="ZLIN"/>
    <n v="10"/>
    <n v="0"/>
    <n v="0"/>
    <n v="0"/>
    <s v="ZLIN"/>
    <n v="10"/>
    <n v="0"/>
    <n v="0"/>
    <n v="0"/>
    <m/>
    <m/>
    <m/>
  </r>
  <r>
    <s v="120614000779-0"/>
    <x v="36"/>
    <m/>
    <s v="ANALIZADOR AUTOMATICO PARTICULAS PM2"/>
    <s v="30.03.2018"/>
    <n v="18752111.489999998"/>
    <n v="2273693.5199999977"/>
    <s v="ZLIN"/>
    <n v="10"/>
    <n v="0"/>
    <n v="0"/>
    <n v="0"/>
    <s v="ZLIN"/>
    <n v="10"/>
    <n v="0"/>
    <n v="0"/>
    <n v="0"/>
    <m/>
    <m/>
    <m/>
  </r>
  <r>
    <s v="120614000779-1"/>
    <x v="36"/>
    <m/>
    <s v="ANALIZADOR AUTOMATICO DIOXIDO AZUFRE"/>
    <s v="30.03.2018"/>
    <n v="38173941.25"/>
    <n v="4628590.370000001"/>
    <s v="ZLIN"/>
    <n v="10"/>
    <n v="0"/>
    <n v="0"/>
    <n v="0"/>
    <s v="ZLIN"/>
    <n v="10"/>
    <n v="0"/>
    <n v="0"/>
    <n v="0"/>
    <m/>
    <m/>
    <m/>
  </r>
  <r>
    <s v="120614000779-2"/>
    <x v="36"/>
    <m/>
    <s v="ANALIZADOR AUTOMATICO HIDROCARBUROS"/>
    <s v="30.03.2018"/>
    <n v="65632390.229999997"/>
    <n v="7957927.299999997"/>
    <s v="ZLIN"/>
    <n v="10"/>
    <n v="0"/>
    <n v="0"/>
    <n v="0"/>
    <s v="ZLIN"/>
    <n v="10"/>
    <n v="0"/>
    <n v="0"/>
    <n v="0"/>
    <m/>
    <m/>
    <m/>
  </r>
  <r>
    <s v="120614000779-3"/>
    <x v="36"/>
    <m/>
    <s v="ANALIZADOR AUTOMATICO CARBONO"/>
    <s v="30.03.2018"/>
    <n v="19421829.760000002"/>
    <n v="2354896.8500000015"/>
    <s v="ZLIN"/>
    <n v="10"/>
    <n v="0"/>
    <n v="0"/>
    <n v="0"/>
    <s v="ZLIN"/>
    <n v="10"/>
    <n v="0"/>
    <n v="0"/>
    <n v="0"/>
    <m/>
    <m/>
    <m/>
  </r>
  <r>
    <s v="120614000779-4"/>
    <x v="36"/>
    <m/>
    <s v="ANALIZADOR AUTOMATICO DE NOY (OXIDOS"/>
    <s v="30.03.2018"/>
    <n v="20091548.030000001"/>
    <n v="2436100.200000003"/>
    <s v="ZLIN"/>
    <n v="10"/>
    <n v="0"/>
    <n v="0"/>
    <n v="0"/>
    <s v="ZLIN"/>
    <n v="10"/>
    <n v="0"/>
    <n v="0"/>
    <n v="0"/>
    <m/>
    <m/>
    <m/>
  </r>
  <r>
    <s v="120614000779-5"/>
    <x v="36"/>
    <m/>
    <s v="MUESTREADOR SEMIAUTOMATICO PARA CARBONO"/>
    <s v="30.03.2018"/>
    <n v="22770421.100000001"/>
    <n v="2760913.5600000024"/>
    <s v="ZLIN"/>
    <n v="10"/>
    <n v="0"/>
    <n v="0"/>
    <n v="0"/>
    <s v="ZLIN"/>
    <n v="10"/>
    <n v="0"/>
    <n v="0"/>
    <n v="0"/>
    <m/>
    <m/>
    <m/>
  </r>
  <r>
    <s v="120614000779-6"/>
    <x v="36"/>
    <m/>
    <s v="GENERADOR DE HIDROGENO DE ULTRA ALTAPUREZA"/>
    <s v="30.03.2018"/>
    <n v="35495068.18"/>
    <n v="4303777.0300000012"/>
    <s v="ZLIN"/>
    <n v="10"/>
    <n v="0"/>
    <n v="0"/>
    <n v="0"/>
    <s v="ZLIN"/>
    <n v="10"/>
    <n v="0"/>
    <n v="0"/>
    <n v="0"/>
    <m/>
    <m/>
    <m/>
  </r>
  <r>
    <s v="120614000779-7"/>
    <x v="36"/>
    <m/>
    <s v="ANALIZADOR DE OZONO"/>
    <s v="30.03.2018"/>
    <n v="7701760.0800000001"/>
    <n v="933838.41000000015"/>
    <s v="ZLIN"/>
    <n v="10"/>
    <n v="0"/>
    <n v="0"/>
    <n v="0"/>
    <s v="ZLIN"/>
    <n v="10"/>
    <n v="0"/>
    <n v="0"/>
    <n v="0"/>
    <m/>
    <m/>
    <m/>
  </r>
  <r>
    <s v="120701000001-0"/>
    <x v="40"/>
    <m/>
    <s v="MICROBUS MERCEDEZ BENZ 80 SJ295"/>
    <s v="01.06.1981"/>
    <n v="329043.28000000003"/>
    <n v="296138.95"/>
    <s v="ZLI1"/>
    <n v="5"/>
    <n v="0"/>
    <n v="424783.82"/>
    <n v="382305.44"/>
    <s v="ZLIN"/>
    <n v="5"/>
    <n v="0"/>
    <n v="0"/>
    <n v="0"/>
    <m/>
    <m/>
    <m/>
  </r>
  <r>
    <s v="120701000002-0"/>
    <x v="40"/>
    <m/>
    <s v="MICROBUS MERC BENZ 80 PL 268"/>
    <s v="01.06.1981"/>
    <n v="329043.27"/>
    <n v="296138.94"/>
    <s v="ZLI1"/>
    <n v="6"/>
    <n v="0"/>
    <n v="514413.84"/>
    <n v="462972.46"/>
    <s v="ZLIN"/>
    <n v="6"/>
    <n v="0"/>
    <n v="0"/>
    <n v="0"/>
    <m/>
    <m/>
    <m/>
  </r>
  <r>
    <s v="120701000005-0"/>
    <x v="40"/>
    <m/>
    <s v="MICROBUS TOYOTA PL 107944"/>
    <s v="01.08.1986"/>
    <n v="1400000"/>
    <n v="1260000"/>
    <s v="ZLI1"/>
    <n v="10"/>
    <n v="0"/>
    <n v="2702210.72"/>
    <n v="2431989.6500000004"/>
    <s v="ZLIN"/>
    <n v="10"/>
    <n v="0"/>
    <n v="0"/>
    <n v="0"/>
    <m/>
    <m/>
    <m/>
  </r>
  <r>
    <s v="120701000006-0"/>
    <x v="40"/>
    <m/>
    <s v="MICROBUS NISSAN PL 111245"/>
    <s v="01.08.1987"/>
    <n v="1498000"/>
    <n v="1348200"/>
    <s v="ZLI1"/>
    <n v="6"/>
    <n v="0"/>
    <n v="1869987.11"/>
    <n v="1682988.4000000001"/>
    <s v="ZLIN"/>
    <n v="6"/>
    <n v="0"/>
    <n v="0"/>
    <n v="0"/>
    <m/>
    <m/>
    <m/>
  </r>
  <r>
    <s v="120701000007-0"/>
    <x v="40"/>
    <m/>
    <s v="MICROBUS NISSAN PL111246"/>
    <s v="01.08.1987"/>
    <n v="1498000"/>
    <n v="1348200"/>
    <s v="ZLI1"/>
    <n v="6"/>
    <n v="0"/>
    <n v="1869987.11"/>
    <n v="1682988.4000000001"/>
    <s v="ZLIN"/>
    <n v="6"/>
    <n v="0"/>
    <n v="0"/>
    <n v="0"/>
    <m/>
    <m/>
    <m/>
  </r>
  <r>
    <s v="120701000009-0"/>
    <x v="40"/>
    <m/>
    <s v="AUTOBUS MERCEDES PCA 308006"/>
    <s v="01.12.1988"/>
    <n v="21057945.25"/>
    <n v="18952150.75"/>
    <s v="ZLI1"/>
    <n v="6"/>
    <n v="0"/>
    <n v="27739039.390000001"/>
    <n v="24965135.449999999"/>
    <s v="ZLIN"/>
    <n v="6"/>
    <n v="0"/>
    <n v="0"/>
    <n v="0"/>
    <m/>
    <m/>
    <m/>
  </r>
  <r>
    <s v="120701000010-0"/>
    <x v="40"/>
    <m/>
    <s v="AUTOBUS MERCEDES PLACA 308-003"/>
    <s v="01.12.1988"/>
    <n v="13881866.16"/>
    <n v="12493679.289999999"/>
    <s v="ZLI1"/>
    <n v="6"/>
    <n v="0"/>
    <n v="15404433.960000001"/>
    <n v="13863990.560000001"/>
    <s v="ZLIN"/>
    <n v="6"/>
    <n v="0"/>
    <n v="0"/>
    <n v="0"/>
    <m/>
    <m/>
    <m/>
  </r>
  <r>
    <s v="120701000012-0"/>
    <x v="40"/>
    <m/>
    <s v="MERCEDEZ BENZ 89 PL308005"/>
    <s v="01.12.1988"/>
    <n v="14988058.24"/>
    <n v="13489252.27"/>
    <s v="ZLI1"/>
    <n v="6"/>
    <n v="0"/>
    <n v="20004826.149999999"/>
    <n v="18004343.539999999"/>
    <s v="ZLIN"/>
    <n v="6"/>
    <n v="0"/>
    <n v="0"/>
    <n v="0"/>
    <m/>
    <m/>
    <m/>
  </r>
  <r>
    <s v="120701000016-0"/>
    <x v="40"/>
    <m/>
    <s v="MICROBUS"/>
    <s v="30.06.2001"/>
    <n v="17884573"/>
    <n v="16096115.699999999"/>
    <s v="ZLI1"/>
    <n v="10"/>
    <n v="0"/>
    <n v="26112868.57"/>
    <n v="26028274.539999999"/>
    <s v="ZLIN"/>
    <n v="10"/>
    <n v="0"/>
    <n v="0"/>
    <n v="0"/>
    <m/>
    <m/>
    <m/>
  </r>
  <r>
    <s v="120701000017-0"/>
    <x v="40"/>
    <m/>
    <s v="AUTOBUS"/>
    <s v="31.05.2006"/>
    <n v="38898399.560000002"/>
    <n v="35008559.600000001"/>
    <s v="ZLI1"/>
    <n v="7"/>
    <n v="0"/>
    <n v="17329300.059999999"/>
    <n v="17329300.059999999"/>
    <s v="ZLIN"/>
    <n v="7"/>
    <n v="0"/>
    <n v="0"/>
    <n v="0"/>
    <m/>
    <m/>
    <m/>
  </r>
  <r>
    <s v="120701000019-0"/>
    <x v="40"/>
    <m/>
    <s v="MERCEDES ACT 26992 PL 308004"/>
    <s v="01.12.1988"/>
    <n v="7733579.75"/>
    <n v="6960221.8100000005"/>
    <s v="ZLI1"/>
    <n v="6"/>
    <n v="0"/>
    <n v="9100048.6099999994"/>
    <n v="8190043.7499999991"/>
    <s v="ZLIN"/>
    <n v="6"/>
    <n v="0"/>
    <n v="0"/>
    <n v="0"/>
    <m/>
    <m/>
    <m/>
  </r>
  <r>
    <s v="120701000020-0"/>
    <x v="40"/>
    <m/>
    <s v="AUTOBUS TIPO URBANO P/52 PASAJEROS"/>
    <s v="31.05.2008"/>
    <n v="47167500"/>
    <n v="42450750"/>
    <s v="ZLI1"/>
    <n v="7"/>
    <n v="0"/>
    <n v="6853020.2300000004"/>
    <n v="6853020.2300000004"/>
    <s v="ZLIN"/>
    <n v="7"/>
    <n v="0"/>
    <n v="0"/>
    <n v="0"/>
    <m/>
    <m/>
    <m/>
  </r>
  <r>
    <s v="120701000021-0"/>
    <x v="40"/>
    <m/>
    <s v="AUTOBUS 55 PASAJEROS"/>
    <s v="06.07.2011"/>
    <n v="159954273.09999999"/>
    <n v="159954273.09999999"/>
    <s v="ZLIN"/>
    <n v="7"/>
    <n v="0"/>
    <n v="0"/>
    <n v="0"/>
    <s v="ZLIN"/>
    <n v="7"/>
    <n v="0"/>
    <n v="0"/>
    <n v="0"/>
    <m/>
    <m/>
    <m/>
  </r>
  <r>
    <s v="120701000022-0"/>
    <x v="40"/>
    <m/>
    <s v="AUTOBUS 55 PASAJEROS"/>
    <s v="09.04.2012"/>
    <n v="1919015.55"/>
    <n v="1824226.1"/>
    <s v="ZLIN"/>
    <n v="7"/>
    <n v="0"/>
    <n v="0"/>
    <n v="0"/>
    <s v="ZLIN"/>
    <n v="7"/>
    <n v="0"/>
    <n v="0"/>
    <n v="0"/>
    <m/>
    <m/>
    <m/>
  </r>
  <r>
    <s v="120701000023-0"/>
    <x v="40"/>
    <m/>
    <s v="MICROBUS 30 PASAJEROS"/>
    <s v="07.03.2011"/>
    <n v="39626800.079999998"/>
    <n v="39626800.079999998"/>
    <s v="ZLIN"/>
    <n v="7"/>
    <n v="0"/>
    <n v="0"/>
    <n v="0"/>
    <s v="ZLIN"/>
    <n v="7"/>
    <n v="0"/>
    <n v="0"/>
    <n v="0"/>
    <m/>
    <m/>
    <m/>
  </r>
  <r>
    <s v="120701000025-0"/>
    <x v="40"/>
    <m/>
    <s v="AUTOBUS PARA 55 PASAJEROS"/>
    <s v="25.01.2012"/>
    <n v="159531250"/>
    <n v="157632068.44999999"/>
    <s v="ZLIN"/>
    <n v="7"/>
    <n v="0"/>
    <n v="0"/>
    <n v="0"/>
    <s v="ZLIN"/>
    <n v="7"/>
    <n v="0"/>
    <n v="0"/>
    <n v="0"/>
    <m/>
    <m/>
    <m/>
  </r>
  <r>
    <s v="120702000001-0"/>
    <x v="41"/>
    <m/>
    <s v="BICICLETA . 28 C,CANASTA LIVIAM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2-0"/>
    <x v="41"/>
    <m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3-0"/>
    <x v="41"/>
    <m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4-0"/>
    <x v="41"/>
    <m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5-0"/>
    <x v="41"/>
    <m/>
    <s v="BICIC . 26 C,NANASTA T PANADERH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006-0"/>
    <x v="41"/>
    <m/>
    <s v="BICIC . 26 C,CANASTA T PANADERH"/>
    <s v="01.12.1991"/>
    <n v="23603.15"/>
    <n v="21242.84"/>
    <s v="ZLI1"/>
    <n v="10"/>
    <n v="0"/>
    <n v="20670.61"/>
    <n v="18603.55"/>
    <s v="ZLIN"/>
    <n v="10"/>
    <n v="0"/>
    <n v="0"/>
    <n v="0"/>
    <m/>
    <m/>
    <m/>
  </r>
  <r>
    <s v="120702000012-0"/>
    <x v="41"/>
    <m/>
    <s v="PICK UP CS MOTOR Z16 99520"/>
    <s v="01.12.1993"/>
    <n v="2080871.51"/>
    <n v="1872784.36"/>
    <s v="ZLI1"/>
    <n v="10"/>
    <n v="0"/>
    <n v="1482525.75"/>
    <n v="1334273.18"/>
    <s v="ZLIN"/>
    <n v="10"/>
    <n v="0"/>
    <n v="0"/>
    <n v="0"/>
    <m/>
    <m/>
    <m/>
  </r>
  <r>
    <s v="120702000013-0"/>
    <x v="41"/>
    <m/>
    <s v="PICKUP CS MOT Z1699460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15-0"/>
    <x v="41"/>
    <m/>
    <s v="PICKUP CS MOTOR Z16 99458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17-0"/>
    <x v="41"/>
    <m/>
    <s v="PICK UP CS MOTOR Z16 99596"/>
    <s v="01.12.1993"/>
    <n v="2080871.51"/>
    <n v="1872784.36"/>
    <s v="ZLI1"/>
    <n v="10"/>
    <n v="0"/>
    <n v="1482525.75"/>
    <n v="1334273.18"/>
    <s v="ZLIN"/>
    <n v="10"/>
    <n v="0"/>
    <n v="0"/>
    <n v="0"/>
    <m/>
    <m/>
    <m/>
  </r>
  <r>
    <s v="120702000018-0"/>
    <x v="41"/>
    <m/>
    <s v="PICKUP CS MOTOR Z16 99487"/>
    <s v="01.12.1993"/>
    <n v="2080871.49"/>
    <n v="1872784.35"/>
    <s v="ZLI1"/>
    <n v="10"/>
    <n v="0"/>
    <n v="1482525.73"/>
    <n v="1334273.1599999999"/>
    <s v="ZLIN"/>
    <n v="10"/>
    <n v="0"/>
    <n v="0"/>
    <n v="0"/>
    <m/>
    <m/>
    <m/>
  </r>
  <r>
    <s v="120702000029-0"/>
    <x v="41"/>
    <m/>
    <s v="PICK-UP CABINA SENCILLA"/>
    <s v="02.05.1995"/>
    <n v="2659668.73"/>
    <n v="2393701.86"/>
    <s v="ZLI1"/>
    <n v="10"/>
    <n v="0"/>
    <n v="2475146.6800000002"/>
    <n v="2227632.0100000002"/>
    <s v="ZLIN"/>
    <n v="10"/>
    <n v="0"/>
    <n v="0"/>
    <n v="0"/>
    <m/>
    <m/>
    <m/>
  </r>
  <r>
    <s v="120702000030-0"/>
    <x v="41"/>
    <m/>
    <s v="PICK-UP CABINA SENCILLA"/>
    <s v="15.05.1995"/>
    <n v="2659668.7400000002"/>
    <n v="2393701.87"/>
    <s v="ZLI1"/>
    <n v="10"/>
    <n v="0"/>
    <n v="2475146.7200000002"/>
    <n v="2227632.0500000003"/>
    <s v="ZLIN"/>
    <n v="10"/>
    <n v="0"/>
    <n v="0"/>
    <n v="0"/>
    <m/>
    <m/>
    <m/>
  </r>
  <r>
    <s v="120702000031-0"/>
    <x v="41"/>
    <m/>
    <s v="CARRO ELECTRICO"/>
    <s v="30.09.2008"/>
    <n v="10339133.5"/>
    <n v="9305220.1500000004"/>
    <s v="ZLI1"/>
    <n v="10"/>
    <n v="0"/>
    <n v="1502184.58"/>
    <n v="1502184.58"/>
    <s v="ZLIN"/>
    <n v="10"/>
    <n v="0"/>
    <n v="0"/>
    <n v="0"/>
    <m/>
    <m/>
    <m/>
  </r>
  <r>
    <s v="120702000032-0"/>
    <x v="41"/>
    <m/>
    <s v="CARRO ELECTRICO"/>
    <s v="30.09.2008"/>
    <n v="10339133.5"/>
    <n v="9305220.1500000004"/>
    <s v="ZLI1"/>
    <n v="10"/>
    <n v="0"/>
    <n v="1502184.58"/>
    <n v="1502184.58"/>
    <s v="ZLIN"/>
    <n v="10"/>
    <n v="0"/>
    <n v="0"/>
    <n v="0"/>
    <m/>
    <m/>
    <m/>
  </r>
  <r>
    <s v="120702000034-0"/>
    <x v="41"/>
    <m/>
    <s v="VEH FORD F150 1980 PLACA 43038"/>
    <s v="01.02.1980"/>
    <n v="108921.34"/>
    <n v="98029.209999999992"/>
    <s v="ZLI1"/>
    <n v="5"/>
    <n v="0"/>
    <n v="394576.75"/>
    <n v="355119.08"/>
    <s v="ZLIN"/>
    <n v="5"/>
    <n v="0"/>
    <n v="0"/>
    <n v="0"/>
    <m/>
    <m/>
    <m/>
  </r>
  <r>
    <s v="120702000035-0"/>
    <x v="41"/>
    <m/>
    <s v="VEHICULO FORD PCAS 43021"/>
    <s v="01.02.1990"/>
    <n v="195481.54"/>
    <n v="175933.39"/>
    <s v="ZLI1"/>
    <n v="5"/>
    <n v="0"/>
    <n v="117050.27"/>
    <n v="105345.26000000001"/>
    <s v="ZLIN"/>
    <n v="5"/>
    <n v="0"/>
    <n v="0"/>
    <n v="0"/>
    <m/>
    <m/>
    <m/>
  </r>
  <r>
    <s v="120702000036-0"/>
    <x v="41"/>
    <m/>
    <s v="VEHIC FORD F1506 CILIN PL43073"/>
    <s v="01.02.1980"/>
    <n v="106379.27"/>
    <n v="95741.34"/>
    <s v="ZLI1"/>
    <n v="5"/>
    <n v="0"/>
    <n v="385367.88"/>
    <n v="346831.09"/>
    <s v="ZLIN"/>
    <n v="5"/>
    <n v="0"/>
    <n v="0"/>
    <n v="0"/>
    <m/>
    <m/>
    <m/>
  </r>
  <r>
    <s v="120702000039-0"/>
    <x v="41"/>
    <m/>
    <s v="VEHIC TOYOTA COROLLA PL 80292"/>
    <s v="01.10.1979"/>
    <n v="72161.19"/>
    <n v="64945.07"/>
    <s v="ZLI1"/>
    <n v="5"/>
    <n v="0"/>
    <n v="282455.09000000003"/>
    <n v="254209.58000000002"/>
    <s v="ZLIN"/>
    <n v="5"/>
    <n v="0"/>
    <n v="0"/>
    <n v="0"/>
    <m/>
    <m/>
    <m/>
  </r>
  <r>
    <s v="120702000041-0"/>
    <x v="41"/>
    <m/>
    <s v="CAMION COMBATE INCENDIOS 10026"/>
    <s v="01.09.1981"/>
    <n v="993426.42"/>
    <n v="894083.78"/>
    <s v="ZLI1"/>
    <n v="5"/>
    <n v="0"/>
    <n v="1282480.19"/>
    <n v="1154232.19"/>
    <s v="ZLIN"/>
    <n v="5"/>
    <n v="0"/>
    <n v="0"/>
    <n v="0"/>
    <m/>
    <m/>
    <m/>
  </r>
  <r>
    <s v="120702000045-0"/>
    <x v="41"/>
    <m/>
    <s v="INSTALACION 2 VENTANAS"/>
    <s v="01.01.1980"/>
    <n v="200"/>
    <n v="180"/>
    <s v="ZLI1"/>
    <n v="10"/>
    <n v="0"/>
    <n v="1416.33"/>
    <n v="1274.6999999999998"/>
    <s v="ZLIN"/>
    <n v="10"/>
    <n v="0"/>
    <n v="0"/>
    <n v="0"/>
    <m/>
    <m/>
    <m/>
  </r>
  <r>
    <s v="120702000047-0"/>
    <x v="41"/>
    <m/>
    <s v="RADIO TOCACINTAS NATIONAL"/>
    <s v="01.09.1980"/>
    <n v="3626"/>
    <n v="3263.4"/>
    <s v="ZLI1"/>
    <n v="10"/>
    <n v="0"/>
    <n v="25678.82"/>
    <n v="23110.959999999999"/>
    <s v="ZLIN"/>
    <n v="10"/>
    <n v="0"/>
    <n v="0"/>
    <n v="0"/>
    <m/>
    <m/>
    <m/>
  </r>
  <r>
    <s v="120702000055-0"/>
    <x v="41"/>
    <m/>
    <s v="LUZ GIRATORIA ROJA"/>
    <s v="01.04.1981"/>
    <n v="3348"/>
    <n v="3013.2"/>
    <s v="ZLI1"/>
    <n v="5"/>
    <n v="0"/>
    <n v="4322.13"/>
    <n v="3889.92"/>
    <s v="ZLIN"/>
    <n v="5"/>
    <n v="0"/>
    <n v="0"/>
    <n v="0"/>
    <m/>
    <m/>
    <m/>
  </r>
  <r>
    <s v="120702000066-0"/>
    <x v="41"/>
    <m/>
    <s v="MOTONETA VESPA PLACA . 34857"/>
    <s v="01.06.1980"/>
    <n v="14126"/>
    <n v="12713.4"/>
    <s v="ZLI1"/>
    <n v="5"/>
    <n v="0"/>
    <n v="51172.59"/>
    <n v="46055.34"/>
    <s v="ZLIN"/>
    <n v="5"/>
    <n v="0"/>
    <n v="0"/>
    <n v="0"/>
    <m/>
    <m/>
    <m/>
  </r>
  <r>
    <s v="120702000067-0"/>
    <x v="41"/>
    <m/>
    <s v="CASETA SPORT WAGON T DE LUXE"/>
    <s v="01.10.1976"/>
    <n v="7250"/>
    <n v="6525"/>
    <s v="ZLI1"/>
    <n v="4"/>
    <n v="0"/>
    <n v="1740"/>
    <n v="1566"/>
    <s v="ZLIN"/>
    <n v="4"/>
    <n v="0"/>
    <n v="0"/>
    <n v="0"/>
    <m/>
    <m/>
    <m/>
  </r>
  <r>
    <s v="120702000068-0"/>
    <x v="41"/>
    <m/>
    <s v="BICICLETA MARCA RUDGE"/>
    <s v="01.05.1982"/>
    <n v="7370"/>
    <n v="6633"/>
    <s v="ZLI1"/>
    <n v="4"/>
    <n v="0"/>
    <n v="2056.83"/>
    <n v="1851.1499999999999"/>
    <s v="ZLIN"/>
    <n v="4"/>
    <n v="0"/>
    <n v="0"/>
    <n v="0"/>
    <m/>
    <m/>
    <m/>
  </r>
  <r>
    <s v="120702000075-0"/>
    <x v="41"/>
    <m/>
    <s v="DOBLE CABINA DOBLE TRACCION"/>
    <s v="30.08.1996"/>
    <n v="8808789.5"/>
    <n v="7927910.5499999998"/>
    <s v="ZLI1"/>
    <n v="10"/>
    <n v="0"/>
    <n v="9668307.5800000001"/>
    <n v="8701476.8200000003"/>
    <s v="ZLIN"/>
    <n v="10"/>
    <n v="0"/>
    <n v="0"/>
    <n v="0"/>
    <m/>
    <m/>
    <m/>
  </r>
  <r>
    <s v="120702000076-0"/>
    <x v="41"/>
    <m/>
    <s v="TOYOTONA 1997 PL257371"/>
    <s v="30.12.1996"/>
    <n v="10634016.74"/>
    <n v="9570615.3800000008"/>
    <s v="ZLI1"/>
    <n v="10"/>
    <n v="0"/>
    <n v="11657463.17"/>
    <n v="10491716.85"/>
    <s v="ZLIN"/>
    <n v="10"/>
    <n v="0"/>
    <n v="0"/>
    <n v="0"/>
    <m/>
    <m/>
    <m/>
  </r>
  <r>
    <s v="120702000077-0"/>
    <x v="41"/>
    <m/>
    <s v="TOYOTONA 1997 PL257370"/>
    <s v="30.12.1996"/>
    <n v="10584409.75"/>
    <n v="9525968.7699999996"/>
    <s v="ZLI1"/>
    <n v="10"/>
    <n v="0"/>
    <n v="11617184.07"/>
    <n v="10455465.66"/>
    <s v="ZLIN"/>
    <n v="10"/>
    <n v="0"/>
    <n v="0"/>
    <n v="0"/>
    <m/>
    <m/>
    <m/>
  </r>
  <r>
    <s v="120702000079-0"/>
    <x v="41"/>
    <m/>
    <s v="TOYOTONA 1997 PL257374"/>
    <s v="30.12.1996"/>
    <n v="10584409.74"/>
    <n v="9525968.7699999996"/>
    <s v="ZLI1"/>
    <n v="10"/>
    <n v="0"/>
    <n v="11617184.07"/>
    <n v="10455465.66"/>
    <s v="ZLIN"/>
    <n v="10"/>
    <n v="0"/>
    <n v="0"/>
    <n v="0"/>
    <m/>
    <m/>
    <m/>
  </r>
  <r>
    <s v="120702000084-0"/>
    <x v="41"/>
    <m/>
    <s v="BICICLETA"/>
    <s v="01.06.1986"/>
    <n v="15000"/>
    <n v="13500"/>
    <s v="ZLI1"/>
    <n v="10"/>
    <n v="0"/>
    <n v="28952.19"/>
    <n v="26056.969999999998"/>
    <s v="ZLIN"/>
    <n v="10"/>
    <n v="0"/>
    <n v="0"/>
    <n v="0"/>
    <m/>
    <m/>
    <m/>
  </r>
  <r>
    <s v="120702000089-0"/>
    <x v="41"/>
    <m/>
    <s v="NISSAN720 MOTOR 187526 PL 89510"/>
    <s v="01.08.1986"/>
    <n v="470000"/>
    <n v="423000"/>
    <s v="ZLI1"/>
    <n v="10"/>
    <n v="0"/>
    <n v="907170.69"/>
    <n v="816453.61999999988"/>
    <s v="ZLIN"/>
    <n v="10"/>
    <n v="0"/>
    <n v="0"/>
    <n v="0"/>
    <m/>
    <m/>
    <m/>
  </r>
  <r>
    <s v="120702000091-0"/>
    <x v="41"/>
    <m/>
    <s v="BICICLETA N?26+ 191018"/>
    <s v="30.11.1996"/>
    <n v="0"/>
    <n v="0"/>
    <s v="ZLI1"/>
    <n v="10"/>
    <n v="0"/>
    <n v="0"/>
    <n v="0"/>
    <s v="ZLIN"/>
    <n v="10"/>
    <n v="0"/>
    <n v="0"/>
    <n v="0"/>
    <m/>
    <m/>
    <m/>
  </r>
  <r>
    <s v="120702000099-0"/>
    <x v="41"/>
    <m/>
    <s v="NISSAN PRAIRIE 87 PL 111111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0-0"/>
    <x v="41"/>
    <m/>
    <s v="NISSAN PRAIRIE 87 PL 111090"/>
    <s v="01.07.1988"/>
    <n v="0"/>
    <n v="0"/>
    <s v="ZLI1"/>
    <n v="10"/>
    <n v="0"/>
    <n v="0"/>
    <n v="0"/>
    <s v="ZLIN"/>
    <n v="10"/>
    <n v="0"/>
    <n v="0"/>
    <n v="0"/>
    <m/>
    <m/>
    <m/>
  </r>
  <r>
    <s v="120702000102-0"/>
    <x v="41"/>
    <m/>
    <s v="NISSAN PRAIRIE 87 PL 111094"/>
    <s v="01.07.1988"/>
    <n v="390144.67"/>
    <n v="351130.20999999996"/>
    <s v="ZLI1"/>
    <n v="10"/>
    <n v="0"/>
    <n v="559951.21"/>
    <n v="503956.08999999997"/>
    <s v="ZLIN"/>
    <n v="10"/>
    <n v="0"/>
    <n v="0"/>
    <n v="0"/>
    <m/>
    <m/>
    <m/>
  </r>
  <r>
    <s v="120702000107-0"/>
    <x v="41"/>
    <m/>
    <s v="PICK UP NISSAN 88 PL 105845"/>
    <s v="01.12.1988"/>
    <n v="3901010.35"/>
    <n v="3510909.3200000003"/>
    <s v="ZLI1"/>
    <n v="10"/>
    <n v="0"/>
    <n v="5598886.3300000001"/>
    <n v="5038997.7"/>
    <s v="ZLIN"/>
    <n v="10"/>
    <n v="0"/>
    <n v="0"/>
    <n v="0"/>
    <m/>
    <m/>
    <m/>
  </r>
  <r>
    <s v="120702000108-0"/>
    <x v="41"/>
    <m/>
    <s v="PICK UP NISSAN 88 PL 105844"/>
    <s v="01.12.1988"/>
    <n v="3825004.4"/>
    <n v="3442503.96"/>
    <s v="ZLI1"/>
    <n v="10"/>
    <n v="0"/>
    <n v="5955539.7400000002"/>
    <n v="5359985.7700000005"/>
    <s v="ZLIN"/>
    <n v="10"/>
    <n v="0"/>
    <n v="0"/>
    <n v="0"/>
    <m/>
    <m/>
    <m/>
  </r>
  <r>
    <s v="120702000117-0"/>
    <x v="41"/>
    <m/>
    <s v="PICK UP NISSAN 88 PL 105930"/>
    <s v="01.12.1988"/>
    <n v="3825004.4"/>
    <n v="3442503.96"/>
    <s v="ZLI1"/>
    <n v="10"/>
    <n v="0"/>
    <n v="5955539.7400000002"/>
    <n v="5359985.7700000005"/>
    <s v="ZLIN"/>
    <n v="10"/>
    <n v="0"/>
    <n v="0"/>
    <n v="0"/>
    <m/>
    <m/>
    <m/>
  </r>
  <r>
    <s v="120702000122-0"/>
    <x v="41"/>
    <m/>
    <s v="PICK UP NISSAN 88 PL 105937"/>
    <s v="01.12.1988"/>
    <n v="6550823.6500000004"/>
    <n v="5895741.29"/>
    <s v="ZLI1"/>
    <n v="15"/>
    <n v="0"/>
    <n v="9000812.2899999991"/>
    <n v="8100731.0599999987"/>
    <s v="ZLIN"/>
    <n v="15"/>
    <n v="0"/>
    <n v="0"/>
    <n v="0"/>
    <m/>
    <m/>
    <m/>
  </r>
  <r>
    <s v="120702000123-0"/>
    <x v="41"/>
    <m/>
    <s v="PICK UP NISSAN 88 PL 105938"/>
    <s v="01.12.1988"/>
    <n v="4922254.4000000004"/>
    <n v="4430028.8600000003"/>
    <s v="ZLI1"/>
    <n v="10"/>
    <n v="0"/>
    <n v="8917723.9800000004"/>
    <n v="8025951.5800000001"/>
    <s v="ZLIN"/>
    <n v="10"/>
    <n v="0"/>
    <n v="0"/>
    <n v="0"/>
    <m/>
    <m/>
    <m/>
  </r>
  <r>
    <s v="120702000142-0"/>
    <x v="41"/>
    <m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0-0"/>
    <x v="41"/>
    <m/>
    <s v="BICICLETA . 26 C,CANASTA T PAN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1-0"/>
    <x v="41"/>
    <m/>
    <s v="BICIC . 26 C,CANASTA T PANADER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2-0"/>
    <x v="41"/>
    <m/>
    <s v="BICIC .26 C,CANASTA T PANADERI8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54-0"/>
    <x v="41"/>
    <m/>
    <s v="BICICLETA CON CANASTA COLOR NEG"/>
    <s v="01.12.1991"/>
    <n v="0"/>
    <n v="0"/>
    <s v="ZLI1"/>
    <n v="10"/>
    <n v="0"/>
    <n v="0"/>
    <n v="0"/>
    <s v="ZLIN"/>
    <n v="10"/>
    <n v="0"/>
    <n v="0"/>
    <n v="0"/>
    <m/>
    <m/>
    <m/>
  </r>
  <r>
    <s v="120702000159-0"/>
    <x v="41"/>
    <m/>
    <s v="BICICLETA 28 C,CANASTA LIVIANA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0-0"/>
    <x v="41"/>
    <m/>
    <s v="BICICLETA . 28 C,CANASTA LIVIAL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1-0"/>
    <x v="41"/>
    <m/>
    <s v="BICICLETA DOBLE BARRA COLOR NEG"/>
    <s v="01.12.1991"/>
    <n v="23603.95"/>
    <n v="21243.56"/>
    <s v="ZLI1"/>
    <n v="10"/>
    <n v="0"/>
    <n v="16298.06"/>
    <n v="14668.25"/>
    <s v="ZLIN"/>
    <n v="10"/>
    <n v="0"/>
    <n v="0"/>
    <n v="0"/>
    <m/>
    <m/>
    <m/>
  </r>
  <r>
    <s v="120702000165-0"/>
    <x v="41"/>
    <m/>
    <s v="NISSAN SENTRA PLACAS 145428"/>
    <s v="01.08.1991"/>
    <n v="2240979.5299999998"/>
    <n v="2016881.5799999998"/>
    <s v="ZLI1"/>
    <n v="10"/>
    <n v="0"/>
    <n v="1908150.4"/>
    <n v="1717335.3599999999"/>
    <s v="ZLIN"/>
    <n v="10"/>
    <n v="0"/>
    <n v="0"/>
    <n v="0"/>
    <m/>
    <m/>
    <m/>
  </r>
  <r>
    <s v="120702000173-0"/>
    <x v="41"/>
    <m/>
    <s v="NISSAN PATROL PLACA 145470"/>
    <s v="01.08.1991"/>
    <n v="6983108"/>
    <n v="6284797.2000000002"/>
    <s v="ZLI1"/>
    <n v="10"/>
    <n v="0"/>
    <n v="5945980.5"/>
    <n v="5351382.45"/>
    <s v="ZLIN"/>
    <n v="10"/>
    <n v="0"/>
    <n v="0"/>
    <n v="0"/>
    <m/>
    <m/>
    <m/>
  </r>
  <r>
    <s v="120702000188-0"/>
    <x v="41"/>
    <m/>
    <s v="PICK UP NISSAN PLACA N  118884"/>
    <s v="01.10.1992"/>
    <n v="1303092"/>
    <n v="1172782.8"/>
    <s v="ZLI1"/>
    <n v="10"/>
    <n v="0"/>
    <n v="866136.44"/>
    <n v="779522.79999999993"/>
    <s v="ZLIN"/>
    <n v="10"/>
    <n v="0"/>
    <n v="0"/>
    <n v="0"/>
    <m/>
    <m/>
    <m/>
  </r>
  <r>
    <s v="120702000190-0"/>
    <x v="41"/>
    <m/>
    <s v="PICK UP NISSAN PLACA N  164496"/>
    <s v="01.10.1992"/>
    <n v="1261648.2"/>
    <n v="1135483.3799999999"/>
    <s v="ZLI1"/>
    <n v="10"/>
    <n v="0"/>
    <n v="838589.65"/>
    <n v="754730.69000000006"/>
    <s v="ZLIN"/>
    <n v="10"/>
    <n v="0"/>
    <n v="0"/>
    <n v="0"/>
    <m/>
    <m/>
    <m/>
  </r>
  <r>
    <s v="120702000193-0"/>
    <x v="41"/>
    <m/>
    <s v="PICK UP NISSAN PLACA 164400"/>
    <s v="01.10.1992"/>
    <n v="3885964.85"/>
    <n v="3497368.3600000003"/>
    <s v="ZLI1"/>
    <n v="10"/>
    <n v="0"/>
    <n v="3158593.3"/>
    <n v="2842733.9699999997"/>
    <s v="ZLIN"/>
    <n v="10"/>
    <n v="0"/>
    <n v="0"/>
    <n v="0"/>
    <m/>
    <m/>
    <m/>
  </r>
  <r>
    <s v="120702000194-0"/>
    <x v="41"/>
    <m/>
    <s v="PICK UP NISSAN PCA CL 121139"/>
    <s v="01.12.1992"/>
    <n v="2098379.91"/>
    <n v="1888541.9200000002"/>
    <s v="ZLI1"/>
    <n v="10"/>
    <n v="0"/>
    <n v="1394746.74"/>
    <n v="1255272.07"/>
    <s v="ZLIN"/>
    <n v="10"/>
    <n v="0"/>
    <n v="0"/>
    <n v="0"/>
    <m/>
    <m/>
    <m/>
  </r>
  <r>
    <s v="120702000195-0"/>
    <x v="41"/>
    <m/>
    <s v="PICK UP NISSAN PCA C 121142"/>
    <s v="01.12.1992"/>
    <n v="2098379.92"/>
    <n v="1888541.93"/>
    <s v="ZLI1"/>
    <n v="10"/>
    <n v="0"/>
    <n v="1394746.75"/>
    <n v="1255272.08"/>
    <s v="ZLIN"/>
    <n v="10"/>
    <n v="0"/>
    <n v="0"/>
    <n v="0"/>
    <m/>
    <m/>
    <m/>
  </r>
  <r>
    <s v="120702000200-0"/>
    <x v="41"/>
    <m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1-0"/>
    <x v="41"/>
    <m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2-0"/>
    <x v="41"/>
    <m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3-0"/>
    <x v="41"/>
    <m/>
    <s v="CUADRACICLO HONDA"/>
    <s v="01.01.1993"/>
    <n v="562098.25"/>
    <n v="505888.43"/>
    <s v="ZLI1"/>
    <n v="10"/>
    <n v="0"/>
    <n v="400469.23"/>
    <n v="360422.31"/>
    <s v="ZLIN"/>
    <n v="10"/>
    <n v="0"/>
    <n v="0"/>
    <n v="0"/>
    <m/>
    <m/>
    <m/>
  </r>
  <r>
    <s v="120702000205-0"/>
    <x v="41"/>
    <m/>
    <s v="VEHICULO PICK UP"/>
    <s v="01.09.1988"/>
    <n v="1407706"/>
    <n v="1266935.3999999999"/>
    <s v="ZLI1"/>
    <n v="10"/>
    <n v="0"/>
    <n v="2020396.03"/>
    <n v="1818356.43"/>
    <s v="ZLIN"/>
    <n v="10"/>
    <n v="0"/>
    <n v="0"/>
    <n v="0"/>
    <m/>
    <m/>
    <m/>
  </r>
  <r>
    <s v="120702000206-0"/>
    <x v="41"/>
    <m/>
    <s v="BICICLETA DE DOBLE BARRA"/>
    <s v="01.05.1989"/>
    <n v="10450"/>
    <n v="9405"/>
    <s v="ZLI1"/>
    <n v="10"/>
    <n v="0"/>
    <n v="13968.01"/>
    <n v="12571.210000000001"/>
    <s v="ZLIN"/>
    <n v="10"/>
    <n v="0"/>
    <n v="0"/>
    <n v="0"/>
    <m/>
    <m/>
    <m/>
  </r>
  <r>
    <s v="120702000207-0"/>
    <x v="41"/>
    <m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8-0"/>
    <x v="41"/>
    <m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09-0"/>
    <x v="41"/>
    <m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0-0"/>
    <x v="41"/>
    <m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1-0"/>
    <x v="41"/>
    <m/>
    <s v="EDIFICIO CAMPER AMUEBLADO"/>
    <s v="01.03.1989"/>
    <n v="0"/>
    <n v="0"/>
    <s v="ZLI1"/>
    <n v="10"/>
    <n v="0"/>
    <n v="0"/>
    <n v="0"/>
    <s v="ZLIN"/>
    <n v="10"/>
    <n v="0"/>
    <n v="0"/>
    <n v="0"/>
    <m/>
    <m/>
    <m/>
  </r>
  <r>
    <s v="120702000212-0"/>
    <x v="41"/>
    <m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3-0"/>
    <x v="41"/>
    <m/>
    <s v="EDIFICIO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4-0"/>
    <x v="41"/>
    <m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6-0"/>
    <x v="41"/>
    <m/>
    <s v="EDIFICIO DE CAMPER AMUEBLADO"/>
    <s v="01.03.1989"/>
    <n v="1421200"/>
    <n v="1279080"/>
    <s v="ZLI1"/>
    <n v="10"/>
    <n v="0"/>
    <n v="1899654.7"/>
    <n v="1709689.23"/>
    <s v="ZLIN"/>
    <n v="10"/>
    <n v="0"/>
    <n v="0"/>
    <n v="0"/>
    <m/>
    <m/>
    <m/>
  </r>
  <r>
    <s v="120702000217-0"/>
    <x v="41"/>
    <m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8-0"/>
    <x v="41"/>
    <m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19-0"/>
    <x v="41"/>
    <m/>
    <s v="CAMPER AMUEBLADO"/>
    <s v="01.03.1989"/>
    <n v="605625"/>
    <n v="545062.5"/>
    <s v="ZLI1"/>
    <n v="10"/>
    <n v="0"/>
    <n v="809511.93"/>
    <n v="728560.74"/>
    <s v="ZLIN"/>
    <n v="10"/>
    <n v="0"/>
    <n v="0"/>
    <n v="0"/>
    <m/>
    <m/>
    <m/>
  </r>
  <r>
    <s v="120702000220-0"/>
    <x v="41"/>
    <m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1-0"/>
    <x v="41"/>
    <m/>
    <s v="CAMPERS COLOR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2-0"/>
    <x v="41"/>
    <m/>
    <s v="CAMPERS BANO NO 49830 7521 7 7"/>
    <s v="01.11.1989"/>
    <n v="1077172.93"/>
    <n v="969455.6399999999"/>
    <s v="ZLI1"/>
    <n v="10"/>
    <n v="0"/>
    <n v="1439809.04"/>
    <n v="1295828.1400000001"/>
    <s v="ZLIN"/>
    <n v="10"/>
    <n v="0"/>
    <n v="0"/>
    <n v="0"/>
    <m/>
    <m/>
    <m/>
  </r>
  <r>
    <s v="120702000223-0"/>
    <x v="41"/>
    <m/>
    <s v="CAMPERS BLANCO DE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4-0"/>
    <x v="41"/>
    <m/>
    <s v="CAMPERS COCINA NO 49379 7521 6"/>
    <s v="01.11.1989"/>
    <n v="1254458.98"/>
    <n v="1129013.0900000001"/>
    <s v="ZLI1"/>
    <n v="10"/>
    <n v="0"/>
    <n v="1676779.4"/>
    <n v="1509101.46"/>
    <s v="ZLIN"/>
    <n v="10"/>
    <n v="0"/>
    <n v="0"/>
    <n v="0"/>
    <m/>
    <m/>
    <m/>
  </r>
  <r>
    <s v="120702000225-0"/>
    <x v="41"/>
    <m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6-0"/>
    <x v="41"/>
    <m/>
    <s v="CAMPEPERS BLANCO 2 PUERTAS"/>
    <s v="01.11.1989"/>
    <n v="1054638.1200000001"/>
    <n v="949174.31"/>
    <s v="ZLI1"/>
    <n v="10"/>
    <n v="0"/>
    <n v="1409687.77"/>
    <n v="1268718.99"/>
    <s v="ZLIN"/>
    <n v="10"/>
    <n v="0"/>
    <n v="0"/>
    <n v="0"/>
    <m/>
    <m/>
    <m/>
  </r>
  <r>
    <s v="120702000227-0"/>
    <x v="41"/>
    <m/>
    <s v="PLATAFORMA AMARILLA SER 1187 54"/>
    <s v="01.11.1989"/>
    <n v="2044654.63"/>
    <n v="1840189.17"/>
    <s v="ZLI1"/>
    <n v="10"/>
    <n v="0"/>
    <n v="2732998.75"/>
    <n v="2459698.87"/>
    <s v="ZLIN"/>
    <n v="10"/>
    <n v="0"/>
    <n v="0"/>
    <n v="0"/>
    <m/>
    <m/>
    <m/>
  </r>
  <r>
    <s v="120702000228-0"/>
    <x v="41"/>
    <m/>
    <s v="CAMPERS BLANCO 2 PUERTAS"/>
    <s v="01.11.1989"/>
    <n v="1054638.1399999999"/>
    <n v="949174.32999999984"/>
    <s v="ZLI1"/>
    <n v="10"/>
    <n v="0"/>
    <n v="1409687.77"/>
    <n v="1268718.99"/>
    <s v="ZLIN"/>
    <n v="10"/>
    <n v="0"/>
    <n v="0"/>
    <n v="0"/>
    <m/>
    <m/>
    <m/>
  </r>
  <r>
    <s v="120702000230-0"/>
    <x v="41"/>
    <m/>
    <s v="PICK FORD PLACA 99768"/>
    <s v="01.03.1989"/>
    <n v="1265838"/>
    <n v="1265838"/>
    <s v="ZLI1"/>
    <n v="10"/>
    <n v="0"/>
    <n v="1691989.25"/>
    <n v="1522790.33"/>
    <s v="ZLIN"/>
    <n v="10"/>
    <n v="0"/>
    <n v="0"/>
    <n v="0"/>
    <m/>
    <m/>
    <m/>
  </r>
  <r>
    <s v="120702000231-0"/>
    <x v="41"/>
    <m/>
    <s v="MITSUBISHI LANCER PCA 139134"/>
    <s v="01.03.1989"/>
    <n v="1281082.45"/>
    <n v="1152974.21"/>
    <s v="ZLI1"/>
    <n v="10"/>
    <n v="0"/>
    <n v="1997456.12"/>
    <n v="1797710.5100000002"/>
    <s v="ZLIN"/>
    <n v="10"/>
    <n v="0"/>
    <n v="0"/>
    <n v="0"/>
    <m/>
    <m/>
    <m/>
  </r>
  <r>
    <s v="120702000236-0"/>
    <x v="41"/>
    <m/>
    <s v="BICICLETA C CANASTA S 15458"/>
    <s v="01.04.1994"/>
    <n v="19685"/>
    <n v="17716.5"/>
    <s v="ZLI1"/>
    <n v="10"/>
    <n v="0"/>
    <n v="15588.11"/>
    <n v="14029.300000000001"/>
    <s v="ZLIN"/>
    <n v="10"/>
    <n v="0"/>
    <n v="0"/>
    <n v="0"/>
    <m/>
    <m/>
    <m/>
  </r>
  <r>
    <s v="120702000255-0"/>
    <x v="41"/>
    <m/>
    <s v="BICICLETA MONTAIN BIKI S 1842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6-0"/>
    <x v="41"/>
    <m/>
    <s v="BICICLETA MONTAIN BIKI S 1844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7-0"/>
    <x v="41"/>
    <m/>
    <s v="BICICLETA MONTAIN BIKI S 18902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8-0"/>
    <x v="41"/>
    <m/>
    <s v="BICICLETA MONTAIN BIKI S 1812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59-0"/>
    <x v="41"/>
    <m/>
    <s v="BICICLETA MONTAIN BIKI S 18413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0-0"/>
    <x v="41"/>
    <m/>
    <s v="BICICLETA MONTAIN BIKI S 18082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1-0"/>
    <x v="41"/>
    <m/>
    <s v="BICICLETA MONTAIN BIKI S 1818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2-0"/>
    <x v="41"/>
    <m/>
    <s v="BICICLETAS MONTAIN BIKI S 1675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3-0"/>
    <x v="41"/>
    <m/>
    <s v="BICICLETA MONTAIN BIKI S 1891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4-0"/>
    <x v="41"/>
    <m/>
    <s v="BICICLETA MONTAIN BIKI S 16964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5-0"/>
    <x v="41"/>
    <m/>
    <s v="BICICLETA MONTAIN BIKI S 18006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6-0"/>
    <x v="41"/>
    <m/>
    <s v="BICICLETA MONTAIN BIKI S 18885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7-0"/>
    <x v="41"/>
    <m/>
    <s v="BICICLETA MONTAIN BIKI S 1845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69-0"/>
    <x v="41"/>
    <m/>
    <s v="BICICLETA MONTAN BIKI S 18080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0-0"/>
    <x v="41"/>
    <m/>
    <s v="BICICLETA MONTAIN BIKI S 18431"/>
    <s v="01.08.1994"/>
    <n v="0"/>
    <n v="0"/>
    <s v="ZLI1"/>
    <n v="10"/>
    <n v="0"/>
    <n v="0"/>
    <n v="0"/>
    <s v="ZLIN"/>
    <n v="10"/>
    <n v="0"/>
    <n v="0"/>
    <n v="0"/>
    <m/>
    <m/>
    <m/>
  </r>
  <r>
    <s v="120702000271-0"/>
    <x v="41"/>
    <m/>
    <s v="BICICLETA MONTAIN BIKI S 18068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2-0"/>
    <x v="41"/>
    <m/>
    <s v="BICICLETA MONTAIN BIKI S 16679"/>
    <s v="01.08.1994"/>
    <n v="19000"/>
    <n v="17100"/>
    <s v="ZLI1"/>
    <n v="10"/>
    <n v="0"/>
    <n v="15045.68"/>
    <n v="13541.11"/>
    <s v="ZLIN"/>
    <n v="10"/>
    <n v="0"/>
    <n v="0"/>
    <n v="0"/>
    <m/>
    <m/>
    <m/>
  </r>
  <r>
    <s v="120702000273-0"/>
    <x v="41"/>
    <m/>
    <s v="BICICLETA MONTAIN BIKI S 18081"/>
    <s v="01.08.1994"/>
    <n v="0"/>
    <n v="0"/>
    <s v="ZLI1"/>
    <n v="10"/>
    <n v="0"/>
    <n v="0"/>
    <n v="0"/>
    <s v="ZLIN"/>
    <n v="10"/>
    <n v="0"/>
    <n v="0"/>
    <n v="0"/>
    <m/>
    <m/>
    <m/>
  </r>
  <r>
    <s v="120702000280-0"/>
    <x v="41"/>
    <m/>
    <s v="BICICLETA CON CANASTILLA"/>
    <s v="31.12.1995"/>
    <n v="25695.65"/>
    <n v="23126.080000000002"/>
    <s v="ZLI1"/>
    <n v="10"/>
    <n v="0"/>
    <n v="23912.89"/>
    <n v="21521.599999999999"/>
    <s v="ZLIN"/>
    <n v="10"/>
    <n v="0"/>
    <n v="0"/>
    <n v="0"/>
    <m/>
    <m/>
    <m/>
  </r>
  <r>
    <s v="120702000281-0"/>
    <x v="41"/>
    <m/>
    <s v="BICICLETA DE CARGA TIPO TRICK-UP"/>
    <s v="30.04.1996"/>
    <n v="53894.98"/>
    <n v="48505.48"/>
    <s v="ZLI1"/>
    <n v="10"/>
    <n v="0"/>
    <n v="59153.71"/>
    <n v="53238.34"/>
    <s v="ZLIN"/>
    <n v="10"/>
    <n v="0"/>
    <n v="0"/>
    <n v="0"/>
    <m/>
    <m/>
    <m/>
  </r>
  <r>
    <s v="120702000282-0"/>
    <x v="41"/>
    <m/>
    <s v="BICICLETA DE CARGA TIPO TRICK-UP"/>
    <s v="30.04.1996"/>
    <n v="53894.98"/>
    <n v="48505.48"/>
    <s v="ZLI1"/>
    <n v="10"/>
    <n v="0"/>
    <n v="59153.71"/>
    <n v="53238.34"/>
    <s v="ZLIN"/>
    <n v="10"/>
    <n v="0"/>
    <n v="0"/>
    <n v="0"/>
    <m/>
    <m/>
    <m/>
  </r>
  <r>
    <s v="120702000283-0"/>
    <x v="41"/>
    <m/>
    <s v="BICICLETA DE CARGA TIPO TRICK-UP"/>
    <s v="30.04.1996"/>
    <n v="53895"/>
    <n v="48505.5"/>
    <s v="ZLI1"/>
    <n v="10"/>
    <n v="0"/>
    <n v="59153.75"/>
    <n v="53238.38"/>
    <s v="ZLIN"/>
    <n v="10"/>
    <n v="0"/>
    <n v="0"/>
    <n v="0"/>
    <m/>
    <m/>
    <m/>
  </r>
  <r>
    <s v="120702000284-0"/>
    <x v="41"/>
    <m/>
    <s v="BICICLETA N? 26 SERIE 25739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5-0"/>
    <x v="41"/>
    <m/>
    <s v="BICICLETA N?26 SERIE 30231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6-0"/>
    <x v="41"/>
    <m/>
    <s v="BICICLETA N? 26 SERIE 19651"/>
    <s v="30.04.1996"/>
    <n v="23030.76"/>
    <n v="20727.68"/>
    <s v="ZLI1"/>
    <n v="10"/>
    <n v="0"/>
    <n v="25277.919999999998"/>
    <n v="22750.129999999997"/>
    <s v="ZLIN"/>
    <n v="10"/>
    <n v="0"/>
    <n v="0"/>
    <n v="0"/>
    <m/>
    <m/>
    <m/>
  </r>
  <r>
    <s v="120702000287-0"/>
    <x v="41"/>
    <m/>
    <s v="BICICLETA N?26 SERIE 18043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8-0"/>
    <x v="41"/>
    <m/>
    <s v="BICICLETA N?26 SERIE 28128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89-0"/>
    <x v="41"/>
    <m/>
    <s v="BICICLETAS N?26 SERIE 1850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90-0"/>
    <x v="41"/>
    <m/>
    <s v="BICICLETA N?26"/>
    <s v="30.04.1996"/>
    <n v="23030.7"/>
    <n v="20727.63"/>
    <s v="ZLI1"/>
    <n v="10"/>
    <n v="0"/>
    <n v="25277.85"/>
    <n v="22750.07"/>
    <s v="ZLIN"/>
    <n v="10"/>
    <n v="0"/>
    <n v="0"/>
    <n v="0"/>
    <m/>
    <m/>
    <m/>
  </r>
  <r>
    <s v="120702000291-0"/>
    <x v="41"/>
    <m/>
    <s v="BICICLETA DE CANASTA TIPO TRICKUP"/>
    <s v="30.10.1996"/>
    <n v="0"/>
    <n v="0"/>
    <s v="ZLI1"/>
    <n v="10"/>
    <n v="0"/>
    <n v="0"/>
    <n v="0"/>
    <s v="ZLIN"/>
    <n v="10"/>
    <n v="0"/>
    <n v="0"/>
    <n v="0"/>
    <m/>
    <m/>
    <m/>
  </r>
  <r>
    <s v="120702000292-0"/>
    <x v="41"/>
    <m/>
    <s v="BICICLETA DE CARGA TIPO TRICKUP"/>
    <s v="30.10.1996"/>
    <n v="45173.9"/>
    <n v="40656.51"/>
    <s v="ZLI1"/>
    <n v="10"/>
    <n v="0"/>
    <n v="49581.7"/>
    <n v="44623.53"/>
    <s v="ZLIN"/>
    <n v="10"/>
    <n v="0"/>
    <n v="0"/>
    <n v="0"/>
    <m/>
    <m/>
    <m/>
  </r>
  <r>
    <s v="120702000298-0"/>
    <x v="41"/>
    <m/>
    <s v="BICICLETA COLOR NEGRO N?26"/>
    <s v="30.10.1996"/>
    <n v="22430.42"/>
    <n v="20187.379999999997"/>
    <s v="ZLI1"/>
    <n v="10"/>
    <n v="0"/>
    <n v="24619.01"/>
    <n v="22157.109999999997"/>
    <s v="ZLIN"/>
    <n v="10"/>
    <n v="0"/>
    <n v="0"/>
    <n v="0"/>
    <m/>
    <m/>
    <m/>
  </r>
  <r>
    <s v="120702000299-0"/>
    <x v="41"/>
    <m/>
    <s v="BICICLETA COLOR AMARILLA N?26"/>
    <s v="30.10.1996"/>
    <n v="22430.43"/>
    <n v="20187.39"/>
    <s v="ZLI1"/>
    <n v="10"/>
    <n v="0"/>
    <n v="24619.01"/>
    <n v="22157.109999999997"/>
    <s v="ZLIN"/>
    <n v="10"/>
    <n v="0"/>
    <n v="0"/>
    <n v="0"/>
    <m/>
    <m/>
    <m/>
  </r>
  <r>
    <s v="120702000300-0"/>
    <x v="41"/>
    <m/>
    <s v="BICICLETA N? 26 MTB 19107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1-0"/>
    <x v="41"/>
    <m/>
    <s v="BICICLETA N? 26 MTB 1998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2-0"/>
    <x v="41"/>
    <m/>
    <s v="BICICLETA N?26 MTB 1998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3-0"/>
    <x v="41"/>
    <m/>
    <s v="BICICLETA N?26 19100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4-0"/>
    <x v="41"/>
    <m/>
    <s v="BICICLETA N?26 1997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5-0"/>
    <x v="41"/>
    <m/>
    <s v="BICICLETA N?26 191016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6-0"/>
    <x v="41"/>
    <m/>
    <s v="BICICLETA N?26 1998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08-0"/>
    <x v="41"/>
    <m/>
    <s v="BICICLETA N?26 19996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0-0"/>
    <x v="41"/>
    <m/>
    <s v="BICICLETA N?26 MTB 1999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1-0"/>
    <x v="41"/>
    <m/>
    <s v="BICICLETA N?26 MTB 19101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3-0"/>
    <x v="41"/>
    <m/>
    <s v="BICICLETA N?26 MTB C-1996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5-0"/>
    <x v="41"/>
    <m/>
    <s v="BICICLETA N? 26 MTB 19964"/>
    <s v="30.11.1996"/>
    <n v="0"/>
    <n v="0"/>
    <s v="ZLI1"/>
    <n v="10"/>
    <n v="0"/>
    <n v="0"/>
    <n v="0"/>
    <s v="ZLIN"/>
    <n v="10"/>
    <n v="0"/>
    <n v="0"/>
    <n v="0"/>
    <m/>
    <m/>
    <m/>
  </r>
  <r>
    <s v="120702000316-0"/>
    <x v="41"/>
    <m/>
    <s v="BICICLETA N?26 MTB 19986"/>
    <s v="30.11.1996"/>
    <n v="0"/>
    <n v="0"/>
    <s v="ZLI1"/>
    <n v="10"/>
    <n v="0"/>
    <n v="0"/>
    <n v="0"/>
    <s v="ZLIN"/>
    <n v="10"/>
    <n v="0"/>
    <n v="0"/>
    <n v="0"/>
    <m/>
    <m/>
    <m/>
  </r>
  <r>
    <s v="120702000317-0"/>
    <x v="41"/>
    <m/>
    <s v="BICICLETA 19966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8-0"/>
    <x v="41"/>
    <m/>
    <s v="BICICLETA N?26 MTB 19989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19-0"/>
    <x v="41"/>
    <m/>
    <s v="BICICLETA N?26 MTB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0-0"/>
    <x v="41"/>
    <m/>
    <s v="BICICLETA N?26 MTB 1998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1-0"/>
    <x v="41"/>
    <m/>
    <s v="BICICLETA N?26 MTB 1998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2-0"/>
    <x v="41"/>
    <m/>
    <s v="BICICLETA N?26 19101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4-0"/>
    <x v="41"/>
    <m/>
    <s v="BICICLETA 26 19101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5-0"/>
    <x v="41"/>
    <m/>
    <s v="BICICLETA N? 26 MTB 191004"/>
    <s v="30.11.1996"/>
    <n v="0"/>
    <n v="0"/>
    <s v="ZLI1"/>
    <n v="10"/>
    <n v="0"/>
    <n v="0"/>
    <n v="0"/>
    <s v="ZLIN"/>
    <n v="10"/>
    <n v="0"/>
    <n v="0"/>
    <n v="0"/>
    <m/>
    <m/>
    <m/>
  </r>
  <r>
    <s v="120702000326-0"/>
    <x v="41"/>
    <m/>
    <s v="BICICLETA N? 26 MTB 19107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7-0"/>
    <x v="41"/>
    <m/>
    <s v="BICICLETA N? 26 MTB 19978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8-0"/>
    <x v="41"/>
    <m/>
    <s v="BICICLETA N? 26 MTB 19107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29-0"/>
    <x v="41"/>
    <m/>
    <s v="BICICLETA 26 MTB SUPER PRO C-19990"/>
    <s v="31.01.1997"/>
    <n v="0"/>
    <n v="0"/>
    <s v="ZLI1"/>
    <n v="10"/>
    <n v="0"/>
    <n v="0"/>
    <n v="0"/>
    <s v="ZLIN"/>
    <n v="10"/>
    <n v="0"/>
    <n v="0"/>
    <n v="0"/>
    <m/>
    <m/>
    <m/>
  </r>
  <r>
    <s v="120702000330-0"/>
    <x v="41"/>
    <m/>
    <s v="BICICLETA 191020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2-0"/>
    <x v="41"/>
    <m/>
    <s v="BICICLETA N?26 19101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3-0"/>
    <x v="41"/>
    <m/>
    <s v="BICICLETA 26 MTB SUPER PRO C-19101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34-0"/>
    <x v="41"/>
    <m/>
    <s v="BICICLETA N?26 MTB 19100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5-0"/>
    <x v="41"/>
    <m/>
    <s v="BICICLETA N?26 1910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36-0"/>
    <x v="41"/>
    <m/>
    <s v="BICICLETA N?26 1997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2-0"/>
    <x v="41"/>
    <m/>
    <s v="BICICLETA N?26 19957"/>
    <s v="30.11.1996"/>
    <n v="0"/>
    <n v="0"/>
    <s v="ZLI1"/>
    <n v="10"/>
    <n v="0"/>
    <n v="0"/>
    <n v="0"/>
    <s v="ZLIN"/>
    <n v="10"/>
    <n v="0"/>
    <n v="0"/>
    <n v="0"/>
    <m/>
    <m/>
    <m/>
  </r>
  <r>
    <s v="120702000344-0"/>
    <x v="41"/>
    <m/>
    <s v="BICICLETA N?26 191014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5-0"/>
    <x v="41"/>
    <m/>
    <s v="BICICLETA N?26 19967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6-0"/>
    <x v="41"/>
    <m/>
    <s v="BICICLETA N.26 C-191072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47-0"/>
    <x v="41"/>
    <m/>
    <s v="BICICLETA MONTAIN BIKE 26 C-19988"/>
    <s v="30.05.1997"/>
    <n v="0"/>
    <n v="0"/>
    <s v="ZLI1"/>
    <n v="10"/>
    <n v="0"/>
    <n v="0"/>
    <n v="0"/>
    <s v="ZLIN"/>
    <n v="10"/>
    <n v="0"/>
    <n v="0"/>
    <n v="0"/>
    <m/>
    <m/>
    <m/>
  </r>
  <r>
    <s v="120702000348-0"/>
    <x v="41"/>
    <m/>
    <s v="BICICLETA 26 MTB SUPER PRO C-19974"/>
    <s v="30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49-0"/>
    <x v="41"/>
    <m/>
    <s v="BICICLETA N?26 19961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0-0"/>
    <x v="41"/>
    <m/>
    <s v="BICICLETA N?26 19100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1-0"/>
    <x v="41"/>
    <m/>
    <s v="BICICLETA 26 MTB SUPER PRO C-19998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53-0"/>
    <x v="41"/>
    <m/>
    <s v="BICICLETA N?26 1998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5-0"/>
    <x v="41"/>
    <m/>
    <s v="BICICLETA N?26 19993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7-0"/>
    <x v="41"/>
    <m/>
    <s v="BICICLETA N?26 19975"/>
    <s v="30.11.1996"/>
    <n v="19954"/>
    <n v="17958.599999999999"/>
    <s v="ZLI1"/>
    <n v="10"/>
    <n v="0"/>
    <n v="21900.97"/>
    <n v="19710.870000000003"/>
    <s v="ZLIN"/>
    <n v="10"/>
    <n v="0"/>
    <n v="0"/>
    <n v="0"/>
    <m/>
    <m/>
    <m/>
  </r>
  <r>
    <s v="120702000358-0"/>
    <x v="41"/>
    <m/>
    <s v="BICICLETA 26 MTB SUPER PRO C-19979"/>
    <s v="31.01.1997"/>
    <n v="19954"/>
    <n v="17958.599999999999"/>
    <s v="ZLI1"/>
    <n v="10"/>
    <n v="0"/>
    <n v="19907.87"/>
    <n v="17917.079999999998"/>
    <s v="ZLIN"/>
    <n v="10"/>
    <n v="0"/>
    <n v="0"/>
    <n v="0"/>
    <m/>
    <m/>
    <m/>
  </r>
  <r>
    <s v="120702000360-0"/>
    <x v="41"/>
    <m/>
    <s v="BICICLETA 26 MTB SUPER PRO X193"/>
    <s v="31.01.1997"/>
    <n v="0"/>
    <n v="0"/>
    <s v="ZLI1"/>
    <n v="10"/>
    <n v="0"/>
    <n v="0"/>
    <n v="0"/>
    <s v="ZLIN"/>
    <n v="10"/>
    <n v="0"/>
    <n v="0"/>
    <n v="0"/>
    <m/>
    <m/>
    <m/>
  </r>
  <r>
    <s v="120702000368-0"/>
    <x v="41"/>
    <m/>
    <s v="CUADRACICLO TOTO PROPOSITO 195CC"/>
    <s v="30.12.1997"/>
    <n v="1315000"/>
    <n v="1183500"/>
    <s v="ZLI1"/>
    <n v="10"/>
    <n v="0"/>
    <n v="1559685.62"/>
    <n v="1403717.06"/>
    <s v="ZLIN"/>
    <n v="10"/>
    <n v="0"/>
    <n v="0"/>
    <n v="0"/>
    <m/>
    <m/>
    <m/>
  </r>
  <r>
    <s v="120702000370-0"/>
    <x v="41"/>
    <m/>
    <s v="CHEVROLET 4 X 2 DE ADRALES"/>
    <s v="30.05.1998"/>
    <n v="3901992"/>
    <n v="3511792.8"/>
    <s v="ZLI1"/>
    <n v="10"/>
    <n v="0"/>
    <n v="5100041.8"/>
    <n v="4590037.62"/>
    <s v="ZLIN"/>
    <n v="10"/>
    <n v="0"/>
    <n v="0"/>
    <n v="0"/>
    <m/>
    <m/>
    <m/>
  </r>
  <r>
    <s v="120702000373-0"/>
    <x v="41"/>
    <m/>
    <s v="PICK UP DOBLE CABINA 4 PUERTAS"/>
    <s v="30.06.1998"/>
    <n v="8608615.9600000009"/>
    <n v="7747754.3600000013"/>
    <s v="ZLI1"/>
    <n v="10"/>
    <n v="0"/>
    <n v="11251766.07"/>
    <n v="10126589.460000001"/>
    <s v="ZLIN"/>
    <n v="10"/>
    <n v="0"/>
    <n v="0"/>
    <n v="0"/>
    <m/>
    <m/>
    <m/>
  </r>
  <r>
    <s v="120702000374-0"/>
    <x v="41"/>
    <m/>
    <s v="PICK UP DOBLE CABINA 4 PUERTAS"/>
    <s v="30.06.1998"/>
    <n v="8608615.9600000009"/>
    <n v="7747754.3600000013"/>
    <s v="ZLI1"/>
    <n v="10"/>
    <n v="0"/>
    <n v="11251766.07"/>
    <n v="10126589.460000001"/>
    <s v="ZLIN"/>
    <n v="10"/>
    <n v="0"/>
    <n v="0"/>
    <n v="0"/>
    <m/>
    <m/>
    <m/>
  </r>
  <r>
    <s v="120702000375-0"/>
    <x v="41"/>
    <m/>
    <s v="PICK UP DOBLE CABINA 4 PUERTAS"/>
    <s v="30.06.1998"/>
    <n v="5644624.1600000001"/>
    <n v="5080161.74"/>
    <s v="ZLI1"/>
    <n v="10"/>
    <n v="0"/>
    <n v="7377723.7400000002"/>
    <n v="6639951.3700000001"/>
    <s v="ZLIN"/>
    <n v="10"/>
    <n v="0"/>
    <n v="0"/>
    <n v="0"/>
    <m/>
    <m/>
    <m/>
  </r>
  <r>
    <s v="120702000380-0"/>
    <x v="41"/>
    <m/>
    <s v="VEHICULO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383-0"/>
    <x v="41"/>
    <m/>
    <s v="VEHICULO STATION WAGON"/>
    <s v="30.04.1998"/>
    <n v="3973000"/>
    <n v="3575700"/>
    <s v="ZLI1"/>
    <n v="10"/>
    <n v="0"/>
    <n v="5192851.7699999996"/>
    <n v="4673566.59"/>
    <s v="ZLIN"/>
    <n v="10"/>
    <n v="0"/>
    <n v="0"/>
    <n v="0"/>
    <m/>
    <m/>
    <m/>
  </r>
  <r>
    <s v="120702000384-0"/>
    <x v="41"/>
    <m/>
    <s v="BICICLETA MOUNTAIN BIKE"/>
    <s v="28.02.1998"/>
    <n v="24685.85"/>
    <n v="22217.26"/>
    <s v="ZLI1"/>
    <n v="10"/>
    <n v="0"/>
    <n v="32265.200000000001"/>
    <n v="29038.68"/>
    <s v="ZLIN"/>
    <n v="10"/>
    <n v="0"/>
    <n v="0"/>
    <n v="0"/>
    <m/>
    <m/>
    <m/>
  </r>
  <r>
    <s v="120702000385-0"/>
    <x v="41"/>
    <m/>
    <s v="BICICLETA MOUNTAIN BIKE"/>
    <s v="28.02.1998"/>
    <n v="24685.85"/>
    <n v="22217.26"/>
    <s v="ZLI1"/>
    <n v="10"/>
    <n v="0"/>
    <n v="32265.200000000001"/>
    <n v="29038.68"/>
    <s v="ZLIN"/>
    <n v="10"/>
    <n v="0"/>
    <n v="0"/>
    <n v="0"/>
    <m/>
    <m/>
    <m/>
  </r>
  <r>
    <s v="120702000386-0"/>
    <x v="41"/>
    <m/>
    <s v="BICICLETA TODO TERRENO 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7-0"/>
    <x v="41"/>
    <m/>
    <s v="BICICLETA COLOR AMARILLO"/>
    <s v="31.05.1999"/>
    <n v="0"/>
    <n v="0"/>
    <s v="ZLI1"/>
    <n v="10"/>
    <n v="0"/>
    <n v="0"/>
    <n v="0"/>
    <s v="ZLIN"/>
    <n v="10"/>
    <n v="0"/>
    <n v="0"/>
    <n v="0"/>
    <m/>
    <m/>
    <m/>
  </r>
  <r>
    <s v="120702000388-0"/>
    <x v="41"/>
    <m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89-0"/>
    <x v="41"/>
    <m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0-0"/>
    <x v="41"/>
    <m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1-0"/>
    <x v="41"/>
    <m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2-0"/>
    <x v="41"/>
    <m/>
    <s v="BICICLETA TODO TERRENO"/>
    <s v="31.05.1999"/>
    <n v="0"/>
    <n v="0"/>
    <s v="ZLI1"/>
    <n v="10"/>
    <n v="0"/>
    <n v="0"/>
    <n v="0"/>
    <s v="ZLIN"/>
    <n v="10"/>
    <n v="0"/>
    <n v="0"/>
    <n v="0"/>
    <m/>
    <m/>
    <m/>
  </r>
  <r>
    <s v="120702000393-0"/>
    <x v="41"/>
    <m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4-0"/>
    <x v="41"/>
    <m/>
    <s v="BICICLETA AMARILL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5-0"/>
    <x v="41"/>
    <m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397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1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2-0"/>
    <x v="41"/>
    <m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3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5-0"/>
    <x v="41"/>
    <m/>
    <s v="BICICLETA TODO TERRENO"/>
    <s v="31.05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6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09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0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1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2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3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4-0"/>
    <x v="41"/>
    <m/>
    <s v="BICICLETA"/>
    <s v="30.06.1999"/>
    <n v="0"/>
    <n v="0"/>
    <s v="ZLI1"/>
    <n v="10"/>
    <n v="0"/>
    <n v="0"/>
    <n v="0"/>
    <s v="ZLIN"/>
    <n v="10"/>
    <n v="0"/>
    <n v="0"/>
    <n v="0"/>
    <m/>
    <m/>
    <m/>
  </r>
  <r>
    <s v="120702000415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8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19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0-0"/>
    <x v="41"/>
    <m/>
    <s v="BICICLETA"/>
    <s v="30.09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1-0"/>
    <x v="41"/>
    <m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24-0"/>
    <x v="41"/>
    <m/>
    <s v="BICICLETA"/>
    <s v="30.06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5-0"/>
    <x v="41"/>
    <m/>
    <s v="BICICLETA"/>
    <s v="31.07.1999"/>
    <n v="0"/>
    <n v="0"/>
    <s v="ZLI1"/>
    <n v="10"/>
    <n v="0"/>
    <n v="0"/>
    <n v="0"/>
    <s v="ZLIN"/>
    <n v="10"/>
    <n v="0"/>
    <n v="0"/>
    <n v="0"/>
    <m/>
    <m/>
    <m/>
  </r>
  <r>
    <s v="120702000426-0"/>
    <x v="41"/>
    <m/>
    <s v="BICICLETA"/>
    <s v="31.07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28-0"/>
    <x v="41"/>
    <m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29-0"/>
    <x v="41"/>
    <m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0-0"/>
    <x v="41"/>
    <m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1-0"/>
    <x v="41"/>
    <m/>
    <s v="BICICLETA"/>
    <s v="31.08.1999"/>
    <n v="38492.910000000003"/>
    <n v="34643.620000000003"/>
    <s v="ZLI1"/>
    <n v="10"/>
    <n v="0"/>
    <n v="61740.19"/>
    <n v="61584.29"/>
    <s v="ZLIN"/>
    <n v="10"/>
    <n v="0"/>
    <n v="0"/>
    <n v="0"/>
    <m/>
    <m/>
    <m/>
  </r>
  <r>
    <s v="120702000432-0"/>
    <x v="41"/>
    <m/>
    <s v="BICICLETA"/>
    <s v="30.09.1999"/>
    <n v="38492.910000000003"/>
    <n v="34643.620000000003"/>
    <s v="ZLI1"/>
    <n v="10"/>
    <n v="0"/>
    <n v="61740.19"/>
    <n v="61584.3"/>
    <s v="ZLIN"/>
    <n v="10"/>
    <n v="0"/>
    <n v="0"/>
    <n v="0"/>
    <m/>
    <m/>
    <m/>
  </r>
  <r>
    <s v="120702000433-0"/>
    <x v="41"/>
    <m/>
    <s v="MOTOCICLETA SPORT 2 PERSONAS YAMAHA"/>
    <s v="30.06.1998"/>
    <n v="515000"/>
    <n v="463500"/>
    <s v="ZLI1"/>
    <n v="10"/>
    <n v="0"/>
    <n v="673123.22"/>
    <n v="605810.89999999991"/>
    <s v="ZLIN"/>
    <n v="10"/>
    <n v="0"/>
    <n v="0"/>
    <n v="0"/>
    <m/>
    <m/>
    <m/>
  </r>
  <r>
    <s v="120702000434-0"/>
    <x v="41"/>
    <m/>
    <s v="MOTOCICLETA SPORT 2 PERSONAS YAMAHA"/>
    <s v="30.06.1998"/>
    <n v="515000"/>
    <n v="463500"/>
    <s v="ZLI1"/>
    <n v="10"/>
    <n v="0"/>
    <n v="673123.22"/>
    <n v="605810.89999999991"/>
    <s v="ZLIN"/>
    <n v="10"/>
    <n v="0"/>
    <n v="0"/>
    <n v="0"/>
    <m/>
    <m/>
    <m/>
  </r>
  <r>
    <s v="120702000436-0"/>
    <x v="41"/>
    <m/>
    <s v="PICK UP NISSAN 98 1-05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438-0"/>
    <x v="41"/>
    <m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39-0"/>
    <x v="41"/>
    <m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40-0"/>
    <x v="41"/>
    <m/>
    <s v="BICICLETA JAISA"/>
    <s v="31.08.1998"/>
    <n v="30475"/>
    <n v="27427.5"/>
    <s v="ZLI1"/>
    <n v="10"/>
    <n v="0"/>
    <n v="39831.83"/>
    <n v="35848.65"/>
    <s v="ZLIN"/>
    <n v="10"/>
    <n v="0"/>
    <n v="0"/>
    <n v="0"/>
    <m/>
    <m/>
    <m/>
  </r>
  <r>
    <s v="120702000442-0"/>
    <x v="41"/>
    <m/>
    <s v="MOTOCICLETA YAMAHA"/>
    <s v="31.10.1998"/>
    <n v="510000"/>
    <n v="459000"/>
    <s v="ZLI1"/>
    <n v="10"/>
    <n v="0"/>
    <n v="666588.04"/>
    <n v="599929.24"/>
    <s v="ZLIN"/>
    <n v="10"/>
    <n v="0"/>
    <n v="0"/>
    <n v="0"/>
    <m/>
    <m/>
    <m/>
  </r>
  <r>
    <s v="120702000443-0"/>
    <x v="41"/>
    <m/>
    <s v="MOTOCICLETA YAMAHA"/>
    <s v="31.08.1998"/>
    <n v="510000"/>
    <n v="459000"/>
    <s v="ZLI1"/>
    <n v="10"/>
    <n v="0"/>
    <n v="666588.04"/>
    <n v="599929.24"/>
    <s v="ZLIN"/>
    <n v="10"/>
    <n v="0"/>
    <n v="0"/>
    <n v="0"/>
    <m/>
    <m/>
    <m/>
  </r>
  <r>
    <s v="120702000447-0"/>
    <x v="41"/>
    <m/>
    <s v="BICILETA MOUNTAIN BIKE 26"/>
    <s v="30.11.1998"/>
    <n v="66641.75"/>
    <n v="59977.57"/>
    <s v="ZLI1"/>
    <n v="10"/>
    <n v="0"/>
    <n v="87103.06"/>
    <n v="78392.75"/>
    <s v="ZLIN"/>
    <n v="10"/>
    <n v="0"/>
    <n v="0"/>
    <n v="0"/>
    <m/>
    <m/>
    <m/>
  </r>
  <r>
    <s v="120702000448-0"/>
    <x v="41"/>
    <m/>
    <s v="BICILETA MOUNTAIN BIKE 26"/>
    <s v="30.11.1998"/>
    <n v="66641.75"/>
    <n v="59977.57"/>
    <s v="ZLI1"/>
    <n v="10"/>
    <n v="0"/>
    <n v="87103.06"/>
    <n v="78392.75"/>
    <s v="ZLIN"/>
    <n v="10"/>
    <n v="0"/>
    <n v="0"/>
    <n v="0"/>
    <m/>
    <m/>
    <m/>
  </r>
  <r>
    <s v="120702000451-0"/>
    <x v="41"/>
    <m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53-0"/>
    <x v="41"/>
    <m/>
    <s v="NISSAN DOBLE CABINA  ANO 1999"/>
    <s v="30.03.1999"/>
    <n v="5518800"/>
    <n v="4966920"/>
    <s v="ZLI1"/>
    <n v="10"/>
    <n v="0"/>
    <n v="8851817.4900000002"/>
    <n v="8829466.3399999999"/>
    <s v="ZLIN"/>
    <n v="10"/>
    <n v="0"/>
    <n v="0"/>
    <n v="0"/>
    <m/>
    <m/>
    <m/>
  </r>
  <r>
    <s v="120702000457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58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59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0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1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2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3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4-0"/>
    <x v="41"/>
    <m/>
    <s v="BICICLETA"/>
    <s v="31.10.1999"/>
    <n v="40680"/>
    <n v="36612"/>
    <s v="ZLI1"/>
    <n v="10"/>
    <n v="0"/>
    <n v="65248.160000000003"/>
    <n v="65083.420000000006"/>
    <s v="ZLIN"/>
    <n v="10"/>
    <n v="0"/>
    <n v="0"/>
    <n v="0"/>
    <m/>
    <m/>
    <m/>
  </r>
  <r>
    <s v="120702000467-0"/>
    <x v="41"/>
    <m/>
    <s v="PICK UP DOLE CABINA NISSAN 2000"/>
    <s v="31.12.1999"/>
    <n v="8143859.8799999999"/>
    <n v="7329473.8899999997"/>
    <s v="ZLI1"/>
    <n v="10"/>
    <n v="0"/>
    <n v="13062252.93"/>
    <n v="13062252.93"/>
    <s v="ZLIN"/>
    <n v="10"/>
    <n v="0"/>
    <n v="0"/>
    <n v="0"/>
    <m/>
    <m/>
    <m/>
  </r>
  <r>
    <s v="120702000472-0"/>
    <x v="41"/>
    <m/>
    <s v="PICK UP DOBLE CABINA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474-0"/>
    <x v="41"/>
    <m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75-0"/>
    <x v="41"/>
    <m/>
    <s v="BICICLETA.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6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7-0"/>
    <x v="41"/>
    <m/>
    <s v="BICICLETA TIPO 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78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79-0"/>
    <x v="41"/>
    <m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80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1-0"/>
    <x v="41"/>
    <m/>
    <s v="BICICLETA"/>
    <s v="30.09.2001"/>
    <n v="0"/>
    <n v="0"/>
    <s v="ZLI1"/>
    <n v="10"/>
    <n v="0"/>
    <n v="0"/>
    <n v="0"/>
    <s v="ZLIN"/>
    <n v="10"/>
    <n v="0"/>
    <n v="0"/>
    <n v="0"/>
    <m/>
    <m/>
    <m/>
  </r>
  <r>
    <s v="120702000482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3-0"/>
    <x v="41"/>
    <m/>
    <s v="BICICLETA"/>
    <s v="30.09.2001"/>
    <n v="0"/>
    <n v="0"/>
    <s v="ZLI1"/>
    <n v="10"/>
    <n v="0"/>
    <n v="0"/>
    <n v="0"/>
    <s v="ZLIN"/>
    <n v="10"/>
    <n v="0"/>
    <n v="0"/>
    <n v="0"/>
    <m/>
    <m/>
    <m/>
  </r>
  <r>
    <s v="120702000484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6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7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8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89-0"/>
    <x v="41"/>
    <m/>
    <s v="BICICLETA"/>
    <s v="30.09.2001"/>
    <n v="0"/>
    <n v="0"/>
    <s v="ZLI1"/>
    <n v="10"/>
    <n v="0"/>
    <n v="0"/>
    <n v="0"/>
    <s v="ZLIN"/>
    <n v="10"/>
    <n v="0"/>
    <n v="0"/>
    <n v="0"/>
    <m/>
    <m/>
    <m/>
  </r>
  <r>
    <s v="120702000490-0"/>
    <x v="41"/>
    <m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2-0"/>
    <x v="41"/>
    <m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3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4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495-0"/>
    <x v="41"/>
    <m/>
    <s v="BICICLETA"/>
    <s v="30.09.2001"/>
    <n v="0"/>
    <n v="0"/>
    <s v="ZLI1"/>
    <n v="10"/>
    <n v="0"/>
    <n v="0"/>
    <n v="0"/>
    <s v="ZLIN"/>
    <n v="10"/>
    <n v="0"/>
    <n v="0"/>
    <n v="0"/>
    <m/>
    <m/>
    <m/>
  </r>
  <r>
    <s v="120702000498-0"/>
    <x v="41"/>
    <m/>
    <s v="TRICICLO"/>
    <s v="30.09.2001"/>
    <n v="89694.99"/>
    <n v="80725.490000000005"/>
    <s v="ZLI1"/>
    <n v="10"/>
    <n v="0"/>
    <n v="130961.60000000001"/>
    <n v="130537.34000000001"/>
    <s v="ZLIN"/>
    <n v="10"/>
    <n v="0"/>
    <n v="0"/>
    <n v="0"/>
    <m/>
    <m/>
    <m/>
  </r>
  <r>
    <s v="120702000499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501-0"/>
    <x v="41"/>
    <m/>
    <s v="BICICLETA"/>
    <s v="30.09.2001"/>
    <n v="26949.99"/>
    <n v="24254.99"/>
    <s v="ZLI1"/>
    <n v="10"/>
    <n v="0"/>
    <n v="39349"/>
    <n v="39221.53"/>
    <s v="ZLIN"/>
    <n v="10"/>
    <n v="0"/>
    <n v="0"/>
    <n v="0"/>
    <m/>
    <m/>
    <m/>
  </r>
  <r>
    <s v="120702000505-0"/>
    <x v="41"/>
    <m/>
    <s v="PICK UP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06-0"/>
    <x v="41"/>
    <m/>
    <s v="PICK UP DOBLE CABINA 4 X 4"/>
    <s v="31.12.1999"/>
    <n v="8146597.6799999997"/>
    <n v="7331937.9100000001"/>
    <s v="ZLI1"/>
    <n v="10"/>
    <n v="0"/>
    <n v="13066644.199999999"/>
    <n v="13066644.199999999"/>
    <s v="ZLIN"/>
    <n v="10"/>
    <n v="0"/>
    <n v="0"/>
    <n v="0"/>
    <m/>
    <m/>
    <m/>
  </r>
  <r>
    <s v="120702000507-0"/>
    <x v="41"/>
    <m/>
    <s v="PICK UP SENCILLA CABINA 4 X2"/>
    <s v="31.12.1999"/>
    <n v="5028764"/>
    <n v="4525887.5999999996"/>
    <s v="ZLI1"/>
    <n v="10"/>
    <n v="0"/>
    <n v="8065829.7199999997"/>
    <n v="8065829.7199999997"/>
    <s v="ZLIN"/>
    <n v="10"/>
    <n v="0"/>
    <n v="0"/>
    <n v="0"/>
    <m/>
    <m/>
    <m/>
  </r>
  <r>
    <s v="120702000508-0"/>
    <x v="41"/>
    <m/>
    <s v="PICK UP NISSAN 2000"/>
    <s v="31.12.1999"/>
    <n v="5027074"/>
    <n v="4524366.5999999996"/>
    <s v="ZLI1"/>
    <n v="10"/>
    <n v="0"/>
    <n v="8063119.0499999998"/>
    <n v="8063119.0499999998"/>
    <s v="ZLIN"/>
    <n v="10"/>
    <n v="0"/>
    <n v="0"/>
    <n v="0"/>
    <m/>
    <m/>
    <m/>
  </r>
  <r>
    <s v="120702000511-0"/>
    <x v="41"/>
    <m/>
    <s v="PICK UP DOBLE CABINA 4 X2 ( VER NOTA APARTE )"/>
    <s v="31.12.1999"/>
    <n v="6342788.96"/>
    <n v="5708510.0599999996"/>
    <s v="ZLI1"/>
    <n v="10"/>
    <n v="0"/>
    <n v="10173445.35"/>
    <n v="10173445.35"/>
    <s v="ZLIN"/>
    <n v="10"/>
    <n v="0"/>
    <n v="0"/>
    <n v="0"/>
    <m/>
    <m/>
    <m/>
  </r>
  <r>
    <s v="120702000515-0"/>
    <x v="41"/>
    <m/>
    <s v="CHEVROLET MOD 2000 4X2 PL AGV85-25"/>
    <s v="30.11.2000"/>
    <n v="6286425.9000000004"/>
    <n v="5657783.3100000005"/>
    <s v="ZLI1"/>
    <n v="10"/>
    <n v="0"/>
    <n v="10098632.41"/>
    <n v="10066571.640000001"/>
    <s v="ZLIN"/>
    <n v="10"/>
    <n v="0"/>
    <n v="0"/>
    <n v="0"/>
    <m/>
    <m/>
    <m/>
  </r>
  <r>
    <s v="120702000518-0"/>
    <x v="41"/>
    <m/>
    <s v="CHEVROLET MOD 2000 4X4 COD 6-88"/>
    <s v="30.11.2000"/>
    <n v="10745698.810000001"/>
    <n v="9671128.9299999997"/>
    <s v="ZLI1"/>
    <n v="10"/>
    <n v="0"/>
    <n v="17262092.079999998"/>
    <n v="17207289.02"/>
    <s v="ZLIN"/>
    <n v="10"/>
    <n v="0"/>
    <n v="0"/>
    <n v="0"/>
    <m/>
    <m/>
    <m/>
  </r>
  <r>
    <s v="120702000520-0"/>
    <x v="41"/>
    <m/>
    <s v="VEHICULO VAN PANEL PL AGV85-30"/>
    <s v="30.11.2000"/>
    <n v="9208720.5899999999"/>
    <n v="8287848.5299999993"/>
    <s v="ZLI1"/>
    <n v="10"/>
    <n v="0"/>
    <n v="14770520.560000001"/>
    <n v="14723556.09"/>
    <s v="ZLIN"/>
    <n v="10"/>
    <n v="0"/>
    <n v="0"/>
    <n v="0"/>
    <m/>
    <m/>
    <m/>
  </r>
  <r>
    <s v="120702000525-0"/>
    <x v="41"/>
    <m/>
    <s v="BICICLETA"/>
    <s v="30.04.2001"/>
    <n v="31640"/>
    <n v="28476"/>
    <s v="ZLI1"/>
    <n v="10"/>
    <n v="0"/>
    <n v="46196.81"/>
    <n v="46047.159999999996"/>
    <s v="ZLIN"/>
    <n v="10"/>
    <n v="0"/>
    <n v="0"/>
    <n v="0"/>
    <m/>
    <m/>
    <m/>
  </r>
  <r>
    <s v="120702000526-0"/>
    <x v="41"/>
    <m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7-0"/>
    <x v="41"/>
    <m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8-0"/>
    <x v="41"/>
    <m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29-0"/>
    <x v="41"/>
    <m/>
    <s v="BICICLETA"/>
    <s v="31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30-0"/>
    <x v="41"/>
    <m/>
    <s v="BICICLETA"/>
    <s v="30.03.2001"/>
    <n v="31640"/>
    <n v="28476"/>
    <s v="ZLI1"/>
    <n v="10"/>
    <n v="0"/>
    <n v="46196.81"/>
    <n v="46047.149999999994"/>
    <s v="ZLIN"/>
    <n v="10"/>
    <n v="0"/>
    <n v="0"/>
    <n v="0"/>
    <m/>
    <m/>
    <m/>
  </r>
  <r>
    <s v="120702000544-0"/>
    <x v="41"/>
    <m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5-0"/>
    <x v="41"/>
    <m/>
    <s v="VEHICULO PICK-UP DOBLE CABINA"/>
    <s v="01.05.2003"/>
    <n v="9609880"/>
    <n v="8648892"/>
    <s v="ZLI1"/>
    <n v="10"/>
    <n v="0"/>
    <n v="10008369.140000001"/>
    <n v="10008369.140000001"/>
    <s v="ZLIN"/>
    <n v="10"/>
    <n v="0"/>
    <n v="0"/>
    <n v="0"/>
    <m/>
    <m/>
    <m/>
  </r>
  <r>
    <s v="120702000546-0"/>
    <x v="41"/>
    <m/>
    <s v="CARRO ELECTRICO UTILITARIO"/>
    <s v="30.09.2003"/>
    <n v="5327829.16"/>
    <n v="4795046.24"/>
    <s v="ZLI1"/>
    <n v="10"/>
    <n v="0"/>
    <n v="5548756.1399999997"/>
    <n v="5548756.1399999997"/>
    <s v="ZLIN"/>
    <n v="10"/>
    <n v="0"/>
    <n v="0"/>
    <n v="0"/>
    <m/>
    <m/>
    <m/>
  </r>
  <r>
    <s v="120702000547-0"/>
    <x v="41"/>
    <m/>
    <s v="VEHICULO TOYOTA YARIS 2004"/>
    <s v="31.01.2004"/>
    <n v="6387186.7999999998"/>
    <n v="5748468.1200000001"/>
    <s v="ZLI1"/>
    <n v="10"/>
    <n v="0"/>
    <n v="5138693.7"/>
    <n v="5138693.7"/>
    <s v="ZLIN"/>
    <n v="10"/>
    <n v="0"/>
    <n v="0"/>
    <n v="0"/>
    <m/>
    <m/>
    <m/>
  </r>
  <r>
    <s v="120702000548-0"/>
    <x v="41"/>
    <m/>
    <s v="AUTOMOVIL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49-0"/>
    <x v="41"/>
    <m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0-0"/>
    <x v="41"/>
    <m/>
    <s v="VEHICULO TOYOTA YARIS 2004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1-0"/>
    <x v="41"/>
    <m/>
    <s v="AUTOMOVIL SEDAN"/>
    <s v="31.01.2004"/>
    <n v="6387187"/>
    <n v="5748468.2999999998"/>
    <s v="ZLI1"/>
    <n v="10"/>
    <n v="0"/>
    <n v="5138693.83"/>
    <n v="5138693.83"/>
    <s v="ZLIN"/>
    <n v="10"/>
    <n v="0"/>
    <n v="0"/>
    <n v="0"/>
    <m/>
    <m/>
    <m/>
  </r>
  <r>
    <s v="120702000552-0"/>
    <x v="41"/>
    <m/>
    <s v="VEHICULO PICK UP DOBLA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3-0"/>
    <x v="41"/>
    <m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4-0"/>
    <x v="41"/>
    <m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6-0"/>
    <x v="41"/>
    <m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7-0"/>
    <x v="41"/>
    <m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8-0"/>
    <x v="41"/>
    <m/>
    <s v="VEHICULO PICK UP DOBLE CABINA"/>
    <s v="31.12.2003"/>
    <n v="10383068.619999999"/>
    <n v="9344761.7599999998"/>
    <s v="ZLI1"/>
    <n v="10"/>
    <n v="0"/>
    <n v="10813619.289999999"/>
    <n v="10813619.289999999"/>
    <s v="ZLIN"/>
    <n v="10"/>
    <n v="0"/>
    <n v="0"/>
    <n v="0"/>
    <m/>
    <m/>
    <m/>
  </r>
  <r>
    <s v="120702000559-0"/>
    <x v="41"/>
    <m/>
    <s v="VEHICULO PICK UP DOBLE CABINA"/>
    <s v="31.12.2003"/>
    <n v="10383068.609999999"/>
    <n v="9344761.75"/>
    <s v="ZLI1"/>
    <n v="10"/>
    <n v="0"/>
    <n v="10813619.289999999"/>
    <n v="10813619.289999999"/>
    <s v="ZLIN"/>
    <n v="10"/>
    <n v="0"/>
    <n v="0"/>
    <n v="0"/>
    <m/>
    <m/>
    <m/>
  </r>
  <r>
    <s v="120702000569-0"/>
    <x v="41"/>
    <m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0-0"/>
    <x v="41"/>
    <m/>
    <s v="MOTO CUADRACICLO"/>
    <s v="31.12.2003"/>
    <n v="2248061.2000000002"/>
    <n v="2023255.08"/>
    <s v="ZLI1"/>
    <n v="10"/>
    <n v="0"/>
    <n v="2341280.64"/>
    <n v="2341280.64"/>
    <s v="ZLIN"/>
    <n v="10"/>
    <n v="0"/>
    <n v="0"/>
    <n v="0"/>
    <m/>
    <m/>
    <m/>
  </r>
  <r>
    <s v="120702000576-0"/>
    <x v="41"/>
    <m/>
    <s v="MOTO TIPO CUADRA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7-0"/>
    <x v="41"/>
    <m/>
    <s v="MOTO TIPO TRICICLO"/>
    <s v="31.07.2004"/>
    <n v="2948877.5"/>
    <n v="2653989.75"/>
    <s v="ZLI1"/>
    <n v="10"/>
    <n v="0"/>
    <n v="2372465.17"/>
    <n v="2372465.17"/>
    <s v="ZLIN"/>
    <n v="10"/>
    <n v="0"/>
    <n v="0"/>
    <n v="0"/>
    <m/>
    <m/>
    <m/>
  </r>
  <r>
    <s v="120702000578-0"/>
    <x v="41"/>
    <m/>
    <s v="VEHICULO PICK UP PARA REMOLCAR"/>
    <s v="31.08.2004"/>
    <n v="24860855.25"/>
    <n v="22374769.719999999"/>
    <s v="ZLI1"/>
    <n v="10"/>
    <n v="0"/>
    <n v="20001343.960000001"/>
    <n v="20001343.960000001"/>
    <s v="ZLIN"/>
    <n v="10"/>
    <n v="0"/>
    <n v="0"/>
    <n v="0"/>
    <m/>
    <m/>
    <m/>
  </r>
  <r>
    <s v="120702000579-0"/>
    <x v="41"/>
    <m/>
    <s v="VEHICULO PICK UP"/>
    <s v="31.08.2004"/>
    <n v="10796521.949999999"/>
    <n v="9716869.75"/>
    <s v="ZLI1"/>
    <n v="10"/>
    <n v="0"/>
    <n v="8686143.2100000009"/>
    <n v="8686143.2100000009"/>
    <s v="ZLIN"/>
    <n v="10"/>
    <n v="0"/>
    <n v="0"/>
    <n v="0"/>
    <m/>
    <m/>
    <m/>
  </r>
  <r>
    <s v="120702000580-0"/>
    <x v="41"/>
    <m/>
    <s v="VEHICULO PICK UP"/>
    <s v="31.08.2004"/>
    <n v="10796521.939999999"/>
    <n v="9716869.75"/>
    <s v="ZLI1"/>
    <n v="10"/>
    <n v="0"/>
    <n v="8686143.1899999995"/>
    <n v="8686143.1899999995"/>
    <s v="ZLIN"/>
    <n v="10"/>
    <n v="0"/>
    <n v="0"/>
    <n v="0"/>
    <m/>
    <m/>
    <m/>
  </r>
  <r>
    <s v="120702000581-0"/>
    <x v="41"/>
    <m/>
    <s v="AUTOMOVIL"/>
    <s v="30.11.2004"/>
    <n v="6809110.2800000003"/>
    <n v="6128199.25"/>
    <s v="ZLI1"/>
    <n v="10"/>
    <n v="0"/>
    <n v="5478144.46"/>
    <n v="5478144.46"/>
    <s v="ZLIN"/>
    <n v="10"/>
    <n v="0"/>
    <n v="0"/>
    <n v="0"/>
    <m/>
    <m/>
    <m/>
  </r>
  <r>
    <s v="120702000582-0"/>
    <x v="41"/>
    <m/>
    <s v="AUTOMOVIL"/>
    <s v="30.11.2004"/>
    <n v="6809110.2699999996"/>
    <n v="6128199.2399999993"/>
    <s v="ZLI1"/>
    <n v="10"/>
    <n v="0"/>
    <n v="5478144.46"/>
    <n v="5478144.46"/>
    <s v="ZLIN"/>
    <n v="10"/>
    <n v="0"/>
    <n v="0"/>
    <n v="0"/>
    <m/>
    <m/>
    <m/>
  </r>
  <r>
    <s v="120702000601-0"/>
    <x v="41"/>
    <m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2-0"/>
    <x v="41"/>
    <m/>
    <s v="CUADRACICLO CON CANASTA METALICA"/>
    <s v="31.12.2005"/>
    <n v="2301719.5"/>
    <n v="2071547.55"/>
    <s v="ZLI1"/>
    <n v="10"/>
    <n v="0"/>
    <n v="1339168.97"/>
    <n v="1339168.97"/>
    <s v="ZLIN"/>
    <n v="10"/>
    <n v="0"/>
    <n v="0"/>
    <n v="0"/>
    <m/>
    <m/>
    <m/>
  </r>
  <r>
    <s v="120702000603-0"/>
    <x v="41"/>
    <m/>
    <s v="VEHICULO PANEL 3 PERSONAS"/>
    <s v="30.11.2004"/>
    <n v="10702808"/>
    <n v="9632527.1999999993"/>
    <s v="ZLI1"/>
    <n v="10"/>
    <n v="0"/>
    <n v="8610747.3599999994"/>
    <n v="8610747.3599999994"/>
    <s v="ZLIN"/>
    <n v="10"/>
    <n v="0"/>
    <n v="0"/>
    <n v="0"/>
    <m/>
    <m/>
    <m/>
  </r>
  <r>
    <s v="120702000604-0"/>
    <x v="41"/>
    <m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5-0"/>
    <x v="41"/>
    <m/>
    <s v="CARRITO TIPO GOLF"/>
    <s v="31.12.2004"/>
    <n v="4410764.6100000003"/>
    <n v="3969688.1500000004"/>
    <s v="ZLI1"/>
    <n v="10"/>
    <n v="0"/>
    <n v="3548599.55"/>
    <n v="3548599.55"/>
    <s v="ZLIN"/>
    <n v="10"/>
    <n v="0"/>
    <n v="0"/>
    <n v="0"/>
    <m/>
    <m/>
    <m/>
  </r>
  <r>
    <s v="120702000606-0"/>
    <x v="41"/>
    <m/>
    <s v="AUTOMOVIL TIPO SEDAN HYUNDAI"/>
    <s v="30.04.2005"/>
    <n v="7600445.9199999999"/>
    <n v="6840401.3300000001"/>
    <s v="ZLI1"/>
    <n v="10"/>
    <n v="0"/>
    <n v="4422033.8499999996"/>
    <n v="4422033.8499999996"/>
    <s v="ZLIN"/>
    <n v="10"/>
    <n v="0"/>
    <n v="0"/>
    <n v="0"/>
    <m/>
    <m/>
    <m/>
  </r>
  <r>
    <s v="120702000607-0"/>
    <x v="41"/>
    <m/>
    <s v="AUTOMOVIL TIPO SEDAN HYNDAI"/>
    <s v="30.04.2005"/>
    <n v="7600445.9400000004"/>
    <n v="6840401.3500000006"/>
    <s v="ZLI1"/>
    <n v="10"/>
    <n v="0"/>
    <n v="4422033.8499999996"/>
    <n v="4422033.8499999996"/>
    <s v="ZLIN"/>
    <n v="10"/>
    <n v="0"/>
    <n v="0"/>
    <n v="0"/>
    <m/>
    <m/>
    <m/>
  </r>
  <r>
    <s v="120702000608-0"/>
    <x v="41"/>
    <m/>
    <s v="AUTOMOVIL TIPO SEDAN HYNDAI"/>
    <s v="30.04.2005"/>
    <n v="7600446.0199999996"/>
    <n v="6840401.4199999999"/>
    <s v="ZLI1"/>
    <n v="10"/>
    <n v="0"/>
    <n v="4422033.8899999997"/>
    <n v="4422033.8899999997"/>
    <s v="ZLIN"/>
    <n v="10"/>
    <n v="0"/>
    <n v="0"/>
    <n v="0"/>
    <m/>
    <m/>
    <m/>
  </r>
  <r>
    <s v="120702000609-0"/>
    <x v="41"/>
    <m/>
    <s v="VEHICULO TIPO PANEL"/>
    <s v="31.05.2005"/>
    <n v="11576855.5"/>
    <n v="10419169.949999999"/>
    <s v="ZLI1"/>
    <n v="10"/>
    <n v="0"/>
    <n v="6735558.3600000003"/>
    <n v="6735558.3600000003"/>
    <s v="ZLIN"/>
    <n v="10"/>
    <n v="0"/>
    <n v="0"/>
    <n v="0"/>
    <m/>
    <m/>
    <m/>
  </r>
  <r>
    <s v="120702000610-0"/>
    <x v="41"/>
    <m/>
    <s v="VEHICULO TIPO PANEL TOYOTA 2-12"/>
    <s v="31.05.2005"/>
    <n v="10797485.5"/>
    <n v="9717736.9499999993"/>
    <s v="ZLI1"/>
    <n v="10"/>
    <n v="0"/>
    <n v="6282111.1900000004"/>
    <n v="6282111.1900000004"/>
    <s v="ZLIN"/>
    <n v="10"/>
    <n v="0"/>
    <n v="0"/>
    <n v="0"/>
    <m/>
    <m/>
    <m/>
  </r>
  <r>
    <s v="120702000611-0"/>
    <x v="41"/>
    <m/>
    <s v="VEHICULO TIPO PANEL 6-113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2-0"/>
    <x v="41"/>
    <m/>
    <s v="VEHICULO TIPO PANEL 4-34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3-0"/>
    <x v="41"/>
    <m/>
    <s v="VEHICULO TIPO PANEL TOYOTA 2-15"/>
    <s v="31.05.2005"/>
    <n v="11791885.470000001"/>
    <n v="10612696.92"/>
    <s v="ZLI1"/>
    <n v="10"/>
    <n v="0"/>
    <n v="6584892.6500000004"/>
    <n v="6584892.6500000004"/>
    <s v="ZLIN"/>
    <n v="10"/>
    <n v="0"/>
    <n v="0"/>
    <n v="0"/>
    <m/>
    <m/>
    <m/>
  </r>
  <r>
    <s v="120702000614-0"/>
    <x v="41"/>
    <m/>
    <s v="VEHICULO TIPO PANEL TOYOTA 2-17"/>
    <s v="31.05.2005"/>
    <n v="11646332"/>
    <n v="10481698.800000001"/>
    <s v="ZLI1"/>
    <n v="10"/>
    <n v="0"/>
    <n v="6500207.8499999996"/>
    <n v="6500207.8499999996"/>
    <s v="ZLIN"/>
    <n v="10"/>
    <n v="0"/>
    <n v="0"/>
    <n v="0"/>
    <m/>
    <m/>
    <m/>
  </r>
  <r>
    <s v="120702000615-0"/>
    <x v="41"/>
    <m/>
    <s v="VEHICULO TIPO PANEL 4-33 ( BUSETA 15 PASAJEROS )"/>
    <s v="30.06.2005"/>
    <n v="10651932"/>
    <n v="9586738.8000000007"/>
    <s v="ZLI1"/>
    <n v="10"/>
    <n v="0"/>
    <n v="6197426.3600000003"/>
    <n v="6197426.3600000003"/>
    <s v="ZLIN"/>
    <n v="10"/>
    <n v="0"/>
    <n v="0"/>
    <n v="0"/>
    <m/>
    <m/>
    <m/>
  </r>
  <r>
    <s v="120702000616-0"/>
    <x v="41"/>
    <m/>
    <s v="VEHICULO PICK UP TOYOTA HILUX 2-08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7-0"/>
    <x v="41"/>
    <m/>
    <s v="VEHICULO PICK UP TOYOTA HILUX 6-24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8-0"/>
    <x v="41"/>
    <m/>
    <s v="VEHICULO PICK UP TOYOTA HILUX 6-11"/>
    <s v="31.05.2005"/>
    <n v="13618690"/>
    <n v="12256821"/>
    <s v="ZLI1"/>
    <n v="10"/>
    <n v="0"/>
    <n v="7923523.0199999996"/>
    <n v="7923523.0199999996"/>
    <s v="ZLIN"/>
    <n v="10"/>
    <n v="0"/>
    <n v="0"/>
    <n v="0"/>
    <m/>
    <m/>
    <m/>
  </r>
  <r>
    <s v="120702000619-0"/>
    <x v="41"/>
    <m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0-0"/>
    <x v="41"/>
    <m/>
    <s v="CARRITO ELECTRICO TIPO GOLF P/2PERS"/>
    <s v="30.06.2005"/>
    <n v="4840432.55"/>
    <n v="4356389.29"/>
    <s v="ZLI1"/>
    <n v="10"/>
    <n v="0"/>
    <n v="2816223.78"/>
    <n v="2816223.78"/>
    <s v="ZLIN"/>
    <n v="10"/>
    <n v="0"/>
    <n v="0"/>
    <n v="0"/>
    <m/>
    <m/>
    <m/>
  </r>
  <r>
    <s v="120702000621-0"/>
    <x v="41"/>
    <m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2-0"/>
    <x v="41"/>
    <m/>
    <s v="PICK UP DOBLE CABINA 4-3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3-0"/>
    <x v="41"/>
    <m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4-0"/>
    <x v="41"/>
    <m/>
    <s v="PICK UP DOBLE CABINA 6-111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5-0"/>
    <x v="41"/>
    <m/>
    <s v="PICK UP DOBLE CABINA 6-112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6-0"/>
    <x v="41"/>
    <m/>
    <s v="PICK UP DOBLE CABINA"/>
    <s v="31.07.2005"/>
    <n v="11580517"/>
    <n v="10422465.300000001"/>
    <s v="ZLI1"/>
    <n v="10"/>
    <n v="0"/>
    <n v="6737688.6399999997"/>
    <n v="6737688.6399999997"/>
    <s v="ZLIN"/>
    <n v="10"/>
    <n v="0"/>
    <n v="0"/>
    <n v="0"/>
    <m/>
    <m/>
    <m/>
  </r>
  <r>
    <s v="120702000627-0"/>
    <x v="41"/>
    <m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8-0"/>
    <x v="41"/>
    <m/>
    <s v="MOTO 4 TIEMPOS, 5 VELOCIDADES"/>
    <s v="30.06.2006"/>
    <n v="855556.49"/>
    <n v="770000.84"/>
    <s v="ZLI1"/>
    <n v="10"/>
    <n v="0"/>
    <n v="381151.79"/>
    <n v="381151.79"/>
    <s v="ZLIN"/>
    <n v="10"/>
    <n v="0"/>
    <n v="0"/>
    <n v="0"/>
    <m/>
    <m/>
    <m/>
  </r>
  <r>
    <s v="120702000629-0"/>
    <x v="41"/>
    <m/>
    <s v="CUADRACICLO TRX 250CC"/>
    <s v="31.12.2006"/>
    <n v="3187899.07"/>
    <n v="2869109.1599999997"/>
    <s v="ZLI1"/>
    <n v="10"/>
    <n v="0"/>
    <n v="1420214.19"/>
    <n v="1420214.19"/>
    <s v="ZLIN"/>
    <n v="10"/>
    <n v="0"/>
    <n v="0"/>
    <n v="0"/>
    <m/>
    <m/>
    <m/>
  </r>
  <r>
    <s v="120702000630-0"/>
    <x v="41"/>
    <m/>
    <s v="CUADRACICLO TRX 250CC"/>
    <s v="31.12.2006"/>
    <n v="3187899.06"/>
    <n v="2869109.15"/>
    <s v="ZLI1"/>
    <n v="10"/>
    <n v="0"/>
    <n v="1420214.19"/>
    <n v="1420214.19"/>
    <s v="ZLIN"/>
    <n v="10"/>
    <n v="0"/>
    <n v="0"/>
    <n v="0"/>
    <m/>
    <m/>
    <m/>
  </r>
  <r>
    <s v="120702000631-0"/>
    <x v="41"/>
    <m/>
    <s v="VEHICULO XTRAIL"/>
    <s v="31.01.2006"/>
    <n v="16561767.859999999"/>
    <n v="14905591.07"/>
    <s v="ZLI1"/>
    <n v="10"/>
    <n v="0"/>
    <n v="7378294.4100000001"/>
    <n v="7378294.4100000001"/>
    <s v="ZLIN"/>
    <n v="10"/>
    <n v="0"/>
    <n v="0"/>
    <n v="0"/>
    <m/>
    <m/>
    <m/>
  </r>
  <r>
    <s v="120702000632-0"/>
    <x v="41"/>
    <m/>
    <s v="VEHICULO XTRAIL"/>
    <s v="31.01.2006"/>
    <n v="16561767.869999999"/>
    <n v="14905591.079999998"/>
    <s v="ZLI1"/>
    <n v="10"/>
    <n v="0"/>
    <n v="7378294.4199999999"/>
    <n v="7378294.4199999999"/>
    <s v="ZLIN"/>
    <n v="10"/>
    <n v="0"/>
    <n v="0"/>
    <n v="0"/>
    <m/>
    <m/>
    <m/>
  </r>
  <r>
    <s v="120702000633-0"/>
    <x v="41"/>
    <m/>
    <s v="MOTOCICLETA"/>
    <s v="31.05.2006"/>
    <n v="1269772"/>
    <n v="1142794.8"/>
    <s v="ZLI1"/>
    <n v="10"/>
    <n v="0"/>
    <n v="565685.47"/>
    <n v="565685.47"/>
    <s v="ZLIN"/>
    <n v="10"/>
    <n v="0"/>
    <n v="0"/>
    <n v="0"/>
    <m/>
    <m/>
    <m/>
  </r>
  <r>
    <s v="120702000634-0"/>
    <x v="41"/>
    <m/>
    <s v="MOTOCICLETA"/>
    <s v="31.05.2006"/>
    <n v="797370"/>
    <n v="209309.77000000002"/>
    <s v="ZLI1"/>
    <n v="10"/>
    <n v="0"/>
    <n v="355229.63"/>
    <n v="94323.709999999992"/>
    <s v="ZLIN"/>
    <n v="10"/>
    <n v="0"/>
    <n v="0"/>
    <n v="0"/>
    <m/>
    <m/>
    <m/>
  </r>
  <r>
    <s v="120702000635-0"/>
    <x v="41"/>
    <m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6-0"/>
    <x v="41"/>
    <m/>
    <s v="VEHICULO PICK UP HI LUX DOBLE CABIN"/>
    <s v="31.03.2006"/>
    <n v="13473880.390000001"/>
    <n v="12126492.350000001"/>
    <s v="ZLI1"/>
    <n v="10"/>
    <n v="0"/>
    <n v="6002635.5599999996"/>
    <n v="6002635.5599999996"/>
    <s v="ZLIN"/>
    <n v="10"/>
    <n v="0"/>
    <n v="0"/>
    <n v="0"/>
    <m/>
    <m/>
    <m/>
  </r>
  <r>
    <s v="120702000637-0"/>
    <x v="41"/>
    <m/>
    <s v="VEHICULO PICK UP HI LUX DOBLE CABIN"/>
    <s v="31.03.2006"/>
    <n v="13473880.4"/>
    <n v="12126492.359999999"/>
    <s v="ZLI1"/>
    <n v="10"/>
    <n v="0"/>
    <n v="6002635.5599999996"/>
    <n v="6002635.5599999996"/>
    <s v="ZLIN"/>
    <n v="10"/>
    <n v="0"/>
    <n v="0"/>
    <n v="0"/>
    <m/>
    <m/>
    <m/>
  </r>
  <r>
    <s v="120702000638-0"/>
    <x v="41"/>
    <m/>
    <s v="VEHICULO"/>
    <s v="31.05.2006"/>
    <n v="8409170"/>
    <n v="7568253"/>
    <s v="ZLI1"/>
    <n v="10"/>
    <n v="0"/>
    <n v="3746298.86"/>
    <n v="3746298.86"/>
    <s v="ZLIN"/>
    <n v="10"/>
    <n v="0"/>
    <n v="0"/>
    <n v="0"/>
    <m/>
    <m/>
    <m/>
  </r>
  <r>
    <s v="120702000639-0"/>
    <x v="41"/>
    <m/>
    <s v="VEHICULO TOYOTA TIPO SEDAN 1-42"/>
    <s v="30.04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0-0"/>
    <x v="41"/>
    <m/>
    <s v="VEHICULO TIPO SEDAN"/>
    <s v="30.04.2006"/>
    <n v="9455704.3900000006"/>
    <n v="8510133.9500000011"/>
    <s v="ZLI1"/>
    <n v="10"/>
    <n v="0"/>
    <n v="4212531.62"/>
    <n v="4212531.62"/>
    <s v="ZLIN"/>
    <n v="10"/>
    <n v="0"/>
    <n v="0"/>
    <n v="0"/>
    <m/>
    <m/>
    <m/>
  </r>
  <r>
    <s v="120702000641-0"/>
    <x v="41"/>
    <m/>
    <s v="AUTOMOVIL TOYOTA YARIS 2006"/>
    <s v="31.03.2006"/>
    <n v="9382254.3900000006"/>
    <n v="8444028.9500000011"/>
    <s v="ZLI1"/>
    <n v="10"/>
    <n v="0"/>
    <n v="4179809.51"/>
    <n v="4179809.51"/>
    <s v="ZLIN"/>
    <n v="10"/>
    <n v="0"/>
    <n v="0"/>
    <n v="0"/>
    <m/>
    <m/>
    <m/>
  </r>
  <r>
    <s v="120702000642-0"/>
    <x v="41"/>
    <m/>
    <s v="VEHICULO AUTOMOTOR"/>
    <s v="31.05.2006"/>
    <n v="16561862"/>
    <n v="14905675.800000001"/>
    <s v="ZLI1"/>
    <n v="10"/>
    <n v="0"/>
    <n v="7378336.3600000003"/>
    <n v="7378336.3600000003"/>
    <s v="ZLIN"/>
    <n v="10"/>
    <n v="0"/>
    <n v="0"/>
    <n v="0"/>
    <m/>
    <m/>
    <m/>
  </r>
  <r>
    <s v="120702000643-0"/>
    <x v="41"/>
    <m/>
    <s v="PICK UP 4X2 CI-6-55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4-0"/>
    <x v="41"/>
    <m/>
    <s v="PICK UP 4X2 CI-6-39"/>
    <s v="31.05.2006"/>
    <n v="12577239"/>
    <n v="11319515.1"/>
    <s v="ZLI1"/>
    <n v="10"/>
    <n v="0"/>
    <n v="5603180.3399999999"/>
    <n v="5603180.3399999999"/>
    <s v="ZLIN"/>
    <n v="10"/>
    <n v="0"/>
    <n v="0"/>
    <n v="0"/>
    <m/>
    <m/>
    <m/>
  </r>
  <r>
    <s v="120702000645-0"/>
    <x v="41"/>
    <m/>
    <s v="MONTACARGA"/>
    <s v="31.12.2006"/>
    <n v="20950460"/>
    <n v="17912643.300000001"/>
    <s v="ZLI1"/>
    <n v="15"/>
    <n v="0"/>
    <n v="9333463.8800000008"/>
    <n v="9333463.8800000008"/>
    <s v="ZLIN"/>
    <n v="10"/>
    <n v="0"/>
    <n v="0"/>
    <n v="0"/>
    <m/>
    <m/>
    <m/>
  </r>
  <r>
    <s v="120702000646-0"/>
    <x v="41"/>
    <m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7-0"/>
    <x v="41"/>
    <m/>
    <s v="VEHICULO PICK UP HI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8-0"/>
    <x v="41"/>
    <m/>
    <s v="VEHICULO PICK UP HI LUX"/>
    <s v="31.08.2006"/>
    <n v="12823251"/>
    <n v="11540925.9"/>
    <s v="ZLI1"/>
    <n v="10"/>
    <n v="0"/>
    <n v="5712779.0999999996"/>
    <n v="5712779.0999999996"/>
    <s v="ZLIN"/>
    <n v="10"/>
    <n v="0"/>
    <n v="0"/>
    <n v="0"/>
    <m/>
    <m/>
    <m/>
  </r>
  <r>
    <s v="120702000649-0"/>
    <x v="41"/>
    <m/>
    <s v="MOTOCICLETA (BLANCO ENDURO)"/>
    <s v="30.10.2006"/>
    <n v="1359575.91"/>
    <n v="1223618.3199999998"/>
    <s v="ZLI1"/>
    <n v="10"/>
    <n v="0"/>
    <n v="605693.25"/>
    <n v="605693.25"/>
    <s v="ZLIN"/>
    <n v="10"/>
    <n v="0"/>
    <n v="0"/>
    <n v="0"/>
    <m/>
    <m/>
    <m/>
  </r>
  <r>
    <s v="120702000650-0"/>
    <x v="41"/>
    <m/>
    <s v="MOTOCICLETA SENCILLA AZUL"/>
    <s v="30.10.2006"/>
    <n v="885887.04"/>
    <n v="797298.34000000008"/>
    <s v="ZLI1"/>
    <n v="10"/>
    <n v="0"/>
    <n v="394664.1"/>
    <n v="394664.1"/>
    <s v="ZLIN"/>
    <n v="10"/>
    <n v="0"/>
    <n v="0"/>
    <n v="0"/>
    <m/>
    <m/>
    <m/>
  </r>
  <r>
    <s v="120702000652-0"/>
    <x v="41"/>
    <m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3-0"/>
    <x v="41"/>
    <m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4-0"/>
    <x v="41"/>
    <m/>
    <s v="CAMION DE ADRALES"/>
    <s v="30.10.2006"/>
    <n v="11210315"/>
    <n v="10089283.5"/>
    <s v="ZLI1"/>
    <n v="10"/>
    <n v="0"/>
    <n v="4994213.5"/>
    <n v="4994213.5"/>
    <s v="ZLIN"/>
    <n v="10"/>
    <n v="0"/>
    <n v="0"/>
    <n v="0"/>
    <m/>
    <m/>
    <m/>
  </r>
  <r>
    <s v="120702000655-0"/>
    <x v="41"/>
    <m/>
    <s v="VEHICULO  TIPO SEDAN PRIUS"/>
    <s v="30.11.2006"/>
    <n v="15542020"/>
    <n v="13987818"/>
    <s v="ZLI1"/>
    <n v="10"/>
    <n v="0"/>
    <n v="6923995.0899999999"/>
    <n v="6923995.0899999999"/>
    <s v="ZLIN"/>
    <n v="10"/>
    <n v="0"/>
    <n v="0"/>
    <n v="0"/>
    <m/>
    <m/>
    <m/>
  </r>
  <r>
    <s v="120702000660-0"/>
    <x v="41"/>
    <m/>
    <s v="REPARAC GENERAL AL VEHIC . 9188"/>
    <s v="01.08.1983"/>
    <n v="59000"/>
    <n v="53100"/>
    <s v="ZLI1"/>
    <n v="20"/>
    <n v="0"/>
    <n v="303925.34999999998"/>
    <n v="273532.81999999995"/>
    <s v="ZLIN"/>
    <n v="20"/>
    <n v="0"/>
    <n v="0"/>
    <n v="0"/>
    <m/>
    <m/>
    <m/>
  </r>
  <r>
    <s v="120702000663-0"/>
    <x v="41"/>
    <m/>
    <s v="SISTEMA DE INCENDIO 77217341"/>
    <s v="01.09.1983"/>
    <n v="4555.6400000000003"/>
    <n v="4100.08"/>
    <s v="ZLI1"/>
    <n v="20"/>
    <n v="0"/>
    <n v="23467.15"/>
    <n v="21120.440000000002"/>
    <s v="ZLIN"/>
    <n v="20"/>
    <n v="0"/>
    <n v="0"/>
    <n v="0"/>
    <m/>
    <m/>
    <m/>
  </r>
  <r>
    <s v="120702000669-0"/>
    <x v="41"/>
    <m/>
    <s v="BICICLETA C,CANASTA .28"/>
    <s v="01.06.1984"/>
    <n v="6616"/>
    <n v="5954.4"/>
    <s v="ZLI1"/>
    <n v="4"/>
    <n v="0"/>
    <n v="2218.34"/>
    <n v="1996.5100000000002"/>
    <s v="ZLIN"/>
    <n v="4"/>
    <n v="0"/>
    <n v="0"/>
    <n v="0"/>
    <m/>
    <m/>
    <m/>
  </r>
  <r>
    <s v="120702000673-0"/>
    <x v="41"/>
    <m/>
    <s v="VEHICULO SUSUKI PL .93673"/>
    <s v="01.08.1981"/>
    <n v="65064.35"/>
    <n v="58557.909999999996"/>
    <s v="ZLI1"/>
    <n v="5"/>
    <n v="0"/>
    <n v="83995.87"/>
    <n v="75596.28"/>
    <s v="ZLIN"/>
    <n v="5"/>
    <n v="0"/>
    <n v="0"/>
    <n v="0"/>
    <m/>
    <m/>
    <m/>
  </r>
  <r>
    <s v="120702000679-0"/>
    <x v="41"/>
    <m/>
    <s v="CASA REMOLQUE HYBUR TRAVELLER"/>
    <s v="01.09.1983"/>
    <n v="206370.71"/>
    <n v="185733.63999999998"/>
    <s v="ZLI1"/>
    <n v="20"/>
    <n v="0"/>
    <n v="1063073.22"/>
    <n v="956765.89999999991"/>
    <s v="ZLIN"/>
    <n v="20"/>
    <n v="0"/>
    <n v="0"/>
    <n v="0"/>
    <m/>
    <m/>
    <m/>
  </r>
  <r>
    <s v="120702000681-0"/>
    <x v="41"/>
    <m/>
    <s v="BICICLETA .30"/>
    <s v="01.11.1984"/>
    <n v="7920"/>
    <n v="7128"/>
    <s v="ZLI1"/>
    <n v="4"/>
    <n v="0"/>
    <n v="2655.56"/>
    <n v="2390"/>
    <s v="ZLIN"/>
    <n v="4"/>
    <n v="0"/>
    <n v="0"/>
    <n v="0"/>
    <m/>
    <m/>
    <m/>
  </r>
  <r>
    <s v="120702000690-0"/>
    <x v="41"/>
    <m/>
    <s v="CHEVROLET PICK UP SENC 88021"/>
    <s v="01.12.1985"/>
    <n v="559500"/>
    <n v="503550"/>
    <s v="ZLI1"/>
    <n v="10"/>
    <n v="0"/>
    <n v="1187496.27"/>
    <n v="1068746.6400000001"/>
    <s v="ZLIN"/>
    <n v="10"/>
    <n v="0"/>
    <n v="0"/>
    <n v="0"/>
    <m/>
    <m/>
    <m/>
  </r>
  <r>
    <s v="120702000701-0"/>
    <x v="41"/>
    <m/>
    <s v="PICK UP TOYOTA PL CIRC 88104"/>
    <s v="01.06.1986"/>
    <n v="598000"/>
    <n v="538200"/>
    <s v="ZLI1"/>
    <n v="10"/>
    <n v="0"/>
    <n v="1154230"/>
    <n v="1038807"/>
    <s v="ZLIN"/>
    <n v="10"/>
    <n v="0"/>
    <n v="0"/>
    <n v="0"/>
    <m/>
    <m/>
    <m/>
  </r>
  <r>
    <s v="120702000711-0"/>
    <x v="41"/>
    <m/>
    <s v="BICICLETA RALEIGH REPARTO"/>
    <s v="01.10.1986"/>
    <n v="20000"/>
    <n v="18000"/>
    <s v="ZLI1"/>
    <n v="10"/>
    <n v="0"/>
    <n v="38602.97"/>
    <n v="34742.67"/>
    <s v="ZLIN"/>
    <n v="10"/>
    <n v="0"/>
    <n v="0"/>
    <n v="0"/>
    <m/>
    <m/>
    <m/>
  </r>
  <r>
    <s v="120702000720-0"/>
    <x v="41"/>
    <m/>
    <s v="PICK UP TOYOTA PCA 96858"/>
    <s v="01.05.1987"/>
    <n v="1841871.55"/>
    <n v="1657684.4000000001"/>
    <s v="ZLI1"/>
    <n v="10"/>
    <n v="0"/>
    <n v="3269347.8"/>
    <n v="2942413.0199999996"/>
    <s v="ZLIN"/>
    <n v="10"/>
    <n v="0"/>
    <n v="0"/>
    <n v="0"/>
    <m/>
    <m/>
    <m/>
  </r>
  <r>
    <s v="120702000721-0"/>
    <x v="41"/>
    <m/>
    <s v="TOYOTA PICK UP PL 96851"/>
    <s v="01.05.1987"/>
    <n v="3184836.3"/>
    <n v="2866352.8699999996"/>
    <s v="ZLI1"/>
    <n v="10"/>
    <n v="0"/>
    <n v="7577814.4699999997"/>
    <n v="6820033.0199999996"/>
    <s v="ZLIN"/>
    <n v="10"/>
    <n v="0"/>
    <n v="0"/>
    <n v="0"/>
    <m/>
    <m/>
    <m/>
  </r>
  <r>
    <s v="120702000736-0"/>
    <x v="41"/>
    <m/>
    <s v="REMOLQUES PARA VIVIENDA"/>
    <s v="01.06.1988"/>
    <n v="4406.25"/>
    <n v="3965.63"/>
    <s v="ZLI1"/>
    <n v="10"/>
    <n v="0"/>
    <n v="6323.96"/>
    <n v="5691.56"/>
    <s v="ZLIN"/>
    <n v="10"/>
    <n v="0"/>
    <n v="0"/>
    <n v="0"/>
    <m/>
    <m/>
    <m/>
  </r>
  <r>
    <s v="120702000737-0"/>
    <x v="41"/>
    <m/>
    <s v="REMOLQUES PARA VIVIENDA"/>
    <s v="01.06.1988"/>
    <n v="8506.25"/>
    <n v="7655.63"/>
    <s v="ZLI1"/>
    <n v="10"/>
    <n v="0"/>
    <n v="12208.44"/>
    <n v="10987.6"/>
    <s v="ZLIN"/>
    <n v="10"/>
    <n v="0"/>
    <n v="0"/>
    <n v="0"/>
    <m/>
    <m/>
    <m/>
  </r>
  <r>
    <s v="120702000738-0"/>
    <x v="41"/>
    <m/>
    <s v="HANDIE TALKIE MOD H34BBU1164"/>
    <s v="01.07.1988"/>
    <n v="245818.65"/>
    <n v="221236.78999999998"/>
    <s v="ZLI1"/>
    <n v="10"/>
    <n v="0"/>
    <n v="352808.71"/>
    <n v="317527.84000000003"/>
    <s v="ZLIN"/>
    <n v="10"/>
    <n v="0"/>
    <n v="0"/>
    <n v="0"/>
    <m/>
    <m/>
    <m/>
  </r>
  <r>
    <s v="120702000739-0"/>
    <x v="41"/>
    <m/>
    <s v="VEHICULAR POWER AMPLIFIER MOTOQ"/>
    <s v="01.07.1988"/>
    <n v="39869.01"/>
    <n v="35882.11"/>
    <s v="ZLI1"/>
    <n v="10"/>
    <n v="0"/>
    <n v="57221.52"/>
    <n v="51499.369999999995"/>
    <s v="ZLIN"/>
    <n v="10"/>
    <n v="0"/>
    <n v="0"/>
    <n v="0"/>
    <m/>
    <m/>
    <m/>
  </r>
  <r>
    <s v="120702000740-0"/>
    <x v="41"/>
    <m/>
    <s v="MOVILE ANTENA 5 DB RUGGED STYLC"/>
    <s v="01.07.1988"/>
    <n v="6141.44"/>
    <n v="5527.2999999999993"/>
    <s v="ZLI1"/>
    <n v="10"/>
    <n v="0"/>
    <n v="8814.3799999999992"/>
    <n v="7932.9399999999987"/>
    <s v="ZLIN"/>
    <n v="10"/>
    <n v="0"/>
    <n v="0"/>
    <n v="0"/>
    <m/>
    <m/>
    <m/>
  </r>
  <r>
    <s v="120702000741-0"/>
    <x v="41"/>
    <m/>
    <s v="CONVERTA COM CONSOLE MOD 1251 8"/>
    <s v="01.07.1988"/>
    <n v="36808.36"/>
    <n v="33127.53"/>
    <s v="ZLI1"/>
    <n v="10"/>
    <n v="0"/>
    <n v="52828.76"/>
    <n v="47545.880000000005"/>
    <s v="ZLIN"/>
    <n v="10"/>
    <n v="0"/>
    <n v="0"/>
    <n v="0"/>
    <m/>
    <m/>
    <m/>
  </r>
  <r>
    <s v="120702000743-0"/>
    <x v="41"/>
    <m/>
    <s v="UNIDAD MOVIL ODONTOLOGICA"/>
    <s v="01.08.1989"/>
    <n v="302115.7"/>
    <n v="271904.13"/>
    <s v="ZLI1"/>
    <n v="10"/>
    <n v="0"/>
    <n v="403824.55"/>
    <n v="363442.1"/>
    <s v="ZLIN"/>
    <n v="10"/>
    <n v="0"/>
    <n v="0"/>
    <n v="0"/>
    <m/>
    <m/>
    <m/>
  </r>
  <r>
    <s v="120702000745-0"/>
    <x v="41"/>
    <m/>
    <s v="PICK UP DOBLE CABINA"/>
    <s v="31.05.2006"/>
    <n v="12581721.279999999"/>
    <n v="11323549.149999999"/>
    <s v="ZLI1"/>
    <n v="10"/>
    <n v="0"/>
    <n v="5605177.2300000004"/>
    <n v="5605177.2300000004"/>
    <s v="ZLIN"/>
    <n v="10"/>
    <n v="0"/>
    <n v="0"/>
    <n v="0"/>
    <m/>
    <m/>
    <m/>
  </r>
  <r>
    <s v="120702000746-0"/>
    <x v="41"/>
    <m/>
    <s v="PICK UP DOBLE CABINA"/>
    <s v="31.05.2006"/>
    <n v="12583713.27"/>
    <n v="11325341.939999999"/>
    <s v="ZLI1"/>
    <n v="10"/>
    <n v="0"/>
    <n v="5606064.6600000001"/>
    <n v="5606064.6600000001"/>
    <s v="ZLIN"/>
    <n v="10"/>
    <n v="0"/>
    <n v="0"/>
    <n v="0"/>
    <m/>
    <m/>
    <m/>
  </r>
  <r>
    <s v="120702000748-0"/>
    <x v="41"/>
    <m/>
    <s v="MOTO CARRO DIESEL 4 TIEMPOS"/>
    <s v="31.03.2007"/>
    <n v="3250000"/>
    <n v="2925000"/>
    <s v="ZLI1"/>
    <n v="10"/>
    <n v="0"/>
    <n v="989581.51"/>
    <n v="989581.51"/>
    <s v="ZLIN"/>
    <n v="10"/>
    <n v="0"/>
    <n v="0"/>
    <n v="0"/>
    <m/>
    <m/>
    <m/>
  </r>
  <r>
    <s v="120702000749-0"/>
    <x v="41"/>
    <m/>
    <s v="VEHICULO ELECTRICO"/>
    <s v="31.05.2007"/>
    <n v="10026327.49"/>
    <n v="9023694.7400000002"/>
    <s v="ZLI1"/>
    <n v="10"/>
    <n v="0"/>
    <n v="3052882.54"/>
    <n v="3052882.54"/>
    <s v="ZLIN"/>
    <n v="10"/>
    <n v="0"/>
    <n v="0"/>
    <n v="0"/>
    <m/>
    <m/>
    <m/>
  </r>
  <r>
    <s v="120702000750-0"/>
    <x v="41"/>
    <m/>
    <s v="VEHICULO X-TRAIL 4X4 (INCLUYE REPUE"/>
    <s v="31.12.2006"/>
    <n v="18057448.640000001"/>
    <n v="16251703.780000001"/>
    <s v="ZLI1"/>
    <n v="10"/>
    <n v="0"/>
    <n v="8044622.6299999999"/>
    <n v="8044622.6299999999"/>
    <s v="ZLIN"/>
    <n v="10"/>
    <n v="0"/>
    <n v="0"/>
    <n v="0"/>
    <m/>
    <m/>
    <m/>
  </r>
  <r>
    <s v="120702000751-0"/>
    <x v="41"/>
    <m/>
    <s v="VEHICULO TOYOTA FORTUNER 4 X 4"/>
    <s v="31.12.2006"/>
    <n v="24120782.399999999"/>
    <n v="21708704.159999996"/>
    <s v="ZLI1"/>
    <n v="10"/>
    <n v="0"/>
    <n v="10745847.65"/>
    <n v="10745847.65"/>
    <s v="ZLIN"/>
    <n v="10"/>
    <n v="0"/>
    <n v="0"/>
    <n v="0"/>
    <m/>
    <m/>
    <m/>
  </r>
  <r>
    <s v="120702000752-0"/>
    <x v="41"/>
    <m/>
    <s v="PICK UP HILUX ( VER NOTA )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3-0"/>
    <x v="41"/>
    <m/>
    <s v="PICK UP HILUX"/>
    <s v="30.01.2007"/>
    <n v="17834864"/>
    <n v="16051377.6"/>
    <s v="ZLI1"/>
    <n v="10"/>
    <n v="0"/>
    <n v="5430477.4100000001"/>
    <n v="5430477.4100000001"/>
    <s v="ZLIN"/>
    <n v="10"/>
    <n v="0"/>
    <n v="0"/>
    <n v="0"/>
    <m/>
    <m/>
    <m/>
  </r>
  <r>
    <s v="120702000754-0"/>
    <x v="41"/>
    <m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5-0"/>
    <x v="41"/>
    <m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6-0"/>
    <x v="41"/>
    <m/>
    <s v="PICK UP HILUX"/>
    <s v="30.01.2007"/>
    <n v="18715484.800000001"/>
    <n v="16843936.32"/>
    <s v="ZLI1"/>
    <n v="10"/>
    <n v="0"/>
    <n v="5698614.6399999997"/>
    <n v="5698614.6399999997"/>
    <s v="ZLIN"/>
    <n v="10"/>
    <n v="0"/>
    <n v="0"/>
    <n v="0"/>
    <m/>
    <m/>
    <m/>
  </r>
  <r>
    <s v="120702000757-0"/>
    <x v="41"/>
    <m/>
    <s v="PICK UP HILUX"/>
    <s v="30.01.2007"/>
    <n v="18911427.440000001"/>
    <n v="17020284.700000003"/>
    <s v="ZLI1"/>
    <n v="10"/>
    <n v="0"/>
    <n v="5758276.5800000001"/>
    <n v="5758276.5800000001"/>
    <s v="ZLIN"/>
    <n v="10"/>
    <n v="0"/>
    <n v="0"/>
    <n v="0"/>
    <m/>
    <m/>
    <m/>
  </r>
  <r>
    <s v="120702000758-0"/>
    <x v="41"/>
    <m/>
    <s v="PICK UP HILUX PLACA 308-328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59-0"/>
    <x v="41"/>
    <m/>
    <s v="PICK UP  HILUX PLACA 308-332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0-0"/>
    <x v="41"/>
    <m/>
    <s v="PICK UP"/>
    <s v="28.02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1-0"/>
    <x v="41"/>
    <m/>
    <s v="PICK UP HILUX D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2-0"/>
    <x v="41"/>
    <m/>
    <s v="PICK UP HILUX"/>
    <s v="30.01.2007"/>
    <n v="14636660"/>
    <n v="13172994"/>
    <s v="ZLI1"/>
    <n v="10"/>
    <n v="0"/>
    <n v="4456667.1100000003"/>
    <n v="4456667.1100000003"/>
    <s v="ZLIN"/>
    <n v="10"/>
    <n v="0"/>
    <n v="0"/>
    <n v="0"/>
    <m/>
    <m/>
    <m/>
  </r>
  <r>
    <s v="120702000763-0"/>
    <x v="41"/>
    <m/>
    <s v="AUTOMOVIL PLACA 308-38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4-0"/>
    <x v="41"/>
    <m/>
    <s v="AUTOMOVIL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5-0"/>
    <x v="41"/>
    <m/>
    <s v="VEHICULO SEDAN PLACA 308-339"/>
    <s v="30.04.2007"/>
    <n v="9590448"/>
    <n v="8631403.1999999993"/>
    <s v="ZLI1"/>
    <n v="10"/>
    <n v="0"/>
    <n v="2920163.08"/>
    <n v="2920163.08"/>
    <s v="ZLIN"/>
    <n v="10"/>
    <n v="0"/>
    <n v="0"/>
    <n v="0"/>
    <m/>
    <m/>
    <m/>
  </r>
  <r>
    <s v="120702000766-0"/>
    <x v="41"/>
    <m/>
    <s v="AUTOMOVIL  PLACA 308-336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7-0"/>
    <x v="41"/>
    <m/>
    <s v="AUTOMOVIL PLACA 308-337"/>
    <s v="31.03.2007"/>
    <n v="9812417.6199999992"/>
    <n v="8831175.8599999994"/>
    <s v="ZLI1"/>
    <n v="10"/>
    <n v="0"/>
    <n v="2987749.84"/>
    <n v="2987749.84"/>
    <s v="ZLIN"/>
    <n v="10"/>
    <n v="0"/>
    <n v="0"/>
    <n v="0"/>
    <m/>
    <m/>
    <m/>
  </r>
  <r>
    <s v="120702000768-0"/>
    <x v="41"/>
    <m/>
    <s v="VEHICULO SEDAN"/>
    <s v="31.03.2007"/>
    <n v="9812417.6600000001"/>
    <n v="8831175.8900000006"/>
    <s v="ZLI1"/>
    <n v="10"/>
    <n v="0"/>
    <n v="2987749.88"/>
    <n v="2987749.88"/>
    <s v="ZLIN"/>
    <n v="10"/>
    <n v="0"/>
    <n v="0"/>
    <n v="0"/>
    <m/>
    <m/>
    <m/>
  </r>
  <r>
    <s v="120702000769-0"/>
    <x v="41"/>
    <m/>
    <s v="AUTOMOVIL  PLACA 308-335"/>
    <s v="31.03.2007"/>
    <n v="9870097.7899999991"/>
    <n v="8883088.0099999998"/>
    <s v="ZLI1"/>
    <n v="10"/>
    <n v="0"/>
    <n v="3005312.7"/>
    <n v="3005312.7"/>
    <s v="ZLIN"/>
    <n v="10"/>
    <n v="0"/>
    <n v="0"/>
    <n v="0"/>
    <m/>
    <m/>
    <m/>
  </r>
  <r>
    <s v="120702000770-0"/>
    <x v="41"/>
    <m/>
    <s v="CAMION PIC-UP DELTA ADRALES"/>
    <s v="30.04.2007"/>
    <n v="12148826"/>
    <n v="10933943.4"/>
    <s v="ZLI1"/>
    <n v="10"/>
    <n v="0"/>
    <n v="3699154.94"/>
    <n v="3699154.94"/>
    <s v="ZLIN"/>
    <n v="10"/>
    <n v="0"/>
    <n v="0"/>
    <n v="0"/>
    <m/>
    <m/>
    <m/>
  </r>
  <r>
    <s v="120702000771-0"/>
    <x v="41"/>
    <m/>
    <s v="VEHICULO NISSAN PATROL"/>
    <s v="31.05.2007"/>
    <n v="23478598.25"/>
    <n v="21130738.420000002"/>
    <s v="ZLI1"/>
    <n v="10"/>
    <n v="0"/>
    <n v="7148918.9699999997"/>
    <n v="7148918.9699999997"/>
    <s v="ZLIN"/>
    <n v="10"/>
    <n v="0"/>
    <n v="0"/>
    <n v="0"/>
    <m/>
    <m/>
    <m/>
  </r>
  <r>
    <s v="120702000772-0"/>
    <x v="41"/>
    <m/>
    <s v="VEHICULO NISSAN PATROL"/>
    <s v="31.05.2007"/>
    <n v="23478598.239999998"/>
    <n v="21130738.419999998"/>
    <s v="ZLI1"/>
    <n v="10"/>
    <n v="0"/>
    <n v="7148918.9699999997"/>
    <n v="7148918.9699999997"/>
    <s v="ZLIN"/>
    <n v="10"/>
    <n v="0"/>
    <n v="0"/>
    <n v="0"/>
    <m/>
    <m/>
    <m/>
  </r>
  <r>
    <s v="120702000773-0"/>
    <x v="41"/>
    <m/>
    <s v="REMOLQUE MULTIUSOS CON TAPA ABS PEG"/>
    <s v="31.08.2007"/>
    <n v="998000"/>
    <n v="815865"/>
    <s v="ZLI1"/>
    <n v="15"/>
    <n v="0"/>
    <n v="303877.64"/>
    <n v="303877.64"/>
    <s v="ZLIN"/>
    <n v="10"/>
    <n v="0"/>
    <n v="0"/>
    <n v="0"/>
    <m/>
    <m/>
    <m/>
  </r>
  <r>
    <s v="120702000774-0"/>
    <x v="41"/>
    <m/>
    <s v="VEHICULO HILUX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5-0"/>
    <x v="41"/>
    <m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6-0"/>
    <x v="41"/>
    <m/>
    <s v="VEHICULO PICK UP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77-0"/>
    <x v="41"/>
    <m/>
    <s v="VEHICULO PICK UP"/>
    <s v="30.11.2007"/>
    <n v="17900129"/>
    <n v="16110116.1"/>
    <s v="ZLI1"/>
    <n v="10"/>
    <n v="0"/>
    <n v="5450349.7400000002"/>
    <n v="5450349.7400000002"/>
    <s v="ZLIN"/>
    <n v="10"/>
    <n v="0"/>
    <n v="0"/>
    <n v="0"/>
    <m/>
    <m/>
    <m/>
  </r>
  <r>
    <s v="120702000779-0"/>
    <x v="41"/>
    <m/>
    <s v="VEHICULO PICK UP (INCLUYE MANUAL DE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0-0"/>
    <x v="41"/>
    <m/>
    <s v="VEHICULO PICK UP )"/>
    <s v="30.11.2007"/>
    <n v="14460803"/>
    <n v="13014722.699999999"/>
    <s v="ZLI1"/>
    <n v="10"/>
    <n v="0"/>
    <n v="4403120.9800000004"/>
    <n v="4403120.9800000004"/>
    <s v="ZLIN"/>
    <n v="10"/>
    <n v="0"/>
    <n v="0"/>
    <n v="0"/>
    <m/>
    <m/>
    <m/>
  </r>
  <r>
    <s v="120702000781-0"/>
    <x v="41"/>
    <m/>
    <s v="VEHICULO HILUX 4X2"/>
    <s v="31.12.2007"/>
    <n v="14460800"/>
    <n v="13014720"/>
    <s v="ZLI1"/>
    <n v="10"/>
    <n v="0"/>
    <n v="4403120.07"/>
    <n v="4403120.07"/>
    <s v="ZLIN"/>
    <n v="10"/>
    <n v="0"/>
    <n v="0"/>
    <n v="0"/>
    <m/>
    <m/>
    <m/>
  </r>
  <r>
    <s v="120702000783-0"/>
    <x v="41"/>
    <m/>
    <s v="VEHICULO 4X4 NISSAN X-TRAIL"/>
    <s v="31.03.2008"/>
    <n v="18416675.59"/>
    <n v="16575008.029999999"/>
    <s v="ZLI1"/>
    <n v="10"/>
    <n v="0"/>
    <n v="2675779.9500000002"/>
    <n v="2675779.9500000002"/>
    <s v="ZLIN"/>
    <n v="10"/>
    <n v="0"/>
    <n v="0"/>
    <n v="0"/>
    <m/>
    <m/>
    <m/>
  </r>
  <r>
    <s v="120702000784-0"/>
    <x v="41"/>
    <m/>
    <s v="NISSAN FRONTIR CODIGO 2-21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5-0"/>
    <x v="41"/>
    <m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6-0"/>
    <x v="41"/>
    <m/>
    <s v="VEHICULO TIPO PIC UP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7-0"/>
    <x v="41"/>
    <m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8-0"/>
    <x v="41"/>
    <m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89-0"/>
    <x v="41"/>
    <m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0-0"/>
    <x v="41"/>
    <m/>
    <s v="VEHICULO TIPO PICK UP 4 X 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1-0"/>
    <x v="41"/>
    <m/>
    <s v="PICK UP DOBLE CABINA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2-0"/>
    <x v="41"/>
    <m/>
    <s v="VEHICULO TIPO PICK UP DOBLE CABINA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3-0"/>
    <x v="41"/>
    <m/>
    <s v="VEHICULO TIPO PICK UP 4X2"/>
    <s v="30.04.2008"/>
    <n v="14164938"/>
    <n v="12748444.199999999"/>
    <s v="ZLI1"/>
    <n v="10"/>
    <n v="0"/>
    <n v="2058040.11"/>
    <n v="2058040.11"/>
    <s v="ZLIN"/>
    <n v="10"/>
    <n v="0"/>
    <n v="0"/>
    <n v="0"/>
    <m/>
    <m/>
    <m/>
  </r>
  <r>
    <s v="120702000794-0"/>
    <x v="41"/>
    <m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5-0"/>
    <x v="41"/>
    <m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6-0"/>
    <x v="41"/>
    <m/>
    <s v="AUTOMOVIL SEDAN 4P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7-0"/>
    <x v="41"/>
    <m/>
    <s v="VEHICUL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8-0"/>
    <x v="41"/>
    <m/>
    <s v="VEHICULO TIPO SEDAN DE 4 PUERTAS CO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799-0"/>
    <x v="41"/>
    <m/>
    <s v="VEHICULO TIPO SEDA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0-0"/>
    <x v="41"/>
    <m/>
    <s v="VEHICULO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1-0"/>
    <x v="41"/>
    <m/>
    <s v="VEHICULO TIP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2-0"/>
    <x v="41"/>
    <m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3-0"/>
    <x v="41"/>
    <m/>
    <s v="VEHICULO TIPO SEDAN ESTILO TIIDA 4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4-0"/>
    <x v="41"/>
    <m/>
    <s v="VEHICULO SEDAN 4 PUERTAS"/>
    <s v="30.04.2008"/>
    <n v="10549956"/>
    <n v="9494960.4000000004"/>
    <s v="ZLI1"/>
    <n v="10"/>
    <n v="0"/>
    <n v="1532815.22"/>
    <n v="1532815.22"/>
    <s v="ZLIN"/>
    <n v="10"/>
    <n v="0"/>
    <n v="0"/>
    <n v="0"/>
    <m/>
    <m/>
    <m/>
  </r>
  <r>
    <s v="120702000805-0"/>
    <x v="41"/>
    <m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6-0"/>
    <x v="41"/>
    <m/>
    <s v="PUCK UP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7-0"/>
    <x v="41"/>
    <m/>
    <s v="VEHICULO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8-0"/>
    <x v="41"/>
    <m/>
    <s v="PICK UP DOBLE CABINA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09-0"/>
    <x v="41"/>
    <m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0-0"/>
    <x v="41"/>
    <m/>
    <s v="TOYOTA HILUX"/>
    <s v="31.05.2008"/>
    <n v="17915139"/>
    <n v="16123625.1"/>
    <s v="ZLI1"/>
    <n v="10"/>
    <n v="0"/>
    <n v="2602911.11"/>
    <n v="2602911.11"/>
    <s v="ZLIN"/>
    <n v="10"/>
    <n v="0"/>
    <n v="0"/>
    <n v="0"/>
    <m/>
    <m/>
    <m/>
  </r>
  <r>
    <s v="120702000811-0"/>
    <x v="41"/>
    <m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2-0"/>
    <x v="41"/>
    <m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3-0"/>
    <x v="41"/>
    <m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4-0"/>
    <x v="41"/>
    <m/>
    <s v="PICK UP CABINA SENCILLA 4X2 ESTILO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5-0"/>
    <x v="41"/>
    <m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6-0"/>
    <x v="41"/>
    <m/>
    <s v="TOYOTA HILUX"/>
    <s v="31.05.2008"/>
    <n v="11689258"/>
    <n v="10520332.199999999"/>
    <s v="ZLI1"/>
    <n v="10"/>
    <n v="0"/>
    <n v="1698345.71"/>
    <n v="1698345.71"/>
    <s v="ZLIN"/>
    <n v="10"/>
    <n v="0"/>
    <n v="0"/>
    <n v="0"/>
    <m/>
    <m/>
    <m/>
  </r>
  <r>
    <s v="120702000817-0"/>
    <x v="41"/>
    <m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18-0"/>
    <x v="41"/>
    <m/>
    <s v="CUADRACICLO"/>
    <s v="31.01.2008"/>
    <n v="3884498"/>
    <n v="3496048.2"/>
    <s v="ZLI1"/>
    <n v="10"/>
    <n v="0"/>
    <n v="564383.18000000005"/>
    <n v="564383.18000000005"/>
    <s v="ZLIN"/>
    <n v="10"/>
    <n v="0"/>
    <n v="0"/>
    <n v="0"/>
    <m/>
    <m/>
    <m/>
  </r>
  <r>
    <s v="120702000819-0"/>
    <x v="41"/>
    <m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0-0"/>
    <x v="41"/>
    <m/>
    <s v="CUADRACICLO CON CANASTA METALICA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1-0"/>
    <x v="41"/>
    <m/>
    <s v="CUADRACICLO"/>
    <s v="31.12.2007"/>
    <n v="3884500"/>
    <n v="3496050"/>
    <s v="ZLI1"/>
    <n v="10"/>
    <n v="0"/>
    <n v="1182778.26"/>
    <n v="1182778.26"/>
    <s v="ZLIN"/>
    <n v="10"/>
    <n v="0"/>
    <n v="0"/>
    <n v="0"/>
    <m/>
    <m/>
    <m/>
  </r>
  <r>
    <s v="120702000822-0"/>
    <x v="41"/>
    <m/>
    <s v="CARRO ELECTRICO"/>
    <s v="31.01.2008"/>
    <n v="9753985"/>
    <n v="8778586.5"/>
    <s v="ZLI1"/>
    <n v="10"/>
    <n v="0"/>
    <n v="1417167.69"/>
    <n v="1417167.69"/>
    <s v="ZLIN"/>
    <n v="10"/>
    <n v="0"/>
    <n v="0"/>
    <n v="0"/>
    <m/>
    <m/>
    <m/>
  </r>
  <r>
    <s v="120702000823-0"/>
    <x v="41"/>
    <m/>
    <s v="CARRO ELECTRICO"/>
    <s v="29.02.2008"/>
    <n v="9753985"/>
    <n v="8778586.5"/>
    <s v="ZLI1"/>
    <n v="10"/>
    <n v="0"/>
    <n v="1417167.69"/>
    <n v="1417167.69"/>
    <s v="ZLIN"/>
    <n v="10"/>
    <n v="0"/>
    <n v="0"/>
    <n v="0"/>
    <m/>
    <m/>
    <m/>
  </r>
  <r>
    <s v="120702000826-0"/>
    <x v="41"/>
    <m/>
    <s v="STATION WAGON 4 PUERTAS NISSAN 98"/>
    <s v="30.06.1998"/>
    <n v="4588186.7699999996"/>
    <n v="4129368.0899999994"/>
    <s v="ZLI1"/>
    <n v="10"/>
    <n v="0"/>
    <n v="5996922.6299999999"/>
    <n v="5397230.3700000001"/>
    <s v="ZLIN"/>
    <n v="10"/>
    <n v="0"/>
    <n v="0"/>
    <n v="0"/>
    <m/>
    <m/>
    <m/>
  </r>
  <r>
    <s v="120702000827-0"/>
    <x v="41"/>
    <m/>
    <s v="CUADRACICLOS MODELO 2008 TRX 250CC TM"/>
    <s v="17.02.2009"/>
    <n v="4408266.1100000003"/>
    <n v="4334795.0100000007"/>
    <s v="ZLIN"/>
    <n v="10"/>
    <n v="0"/>
    <n v="443966.62"/>
    <n v="436648.77999999997"/>
    <s v="ZLIN"/>
    <n v="10"/>
    <n v="0"/>
    <n v="0"/>
    <n v="0"/>
    <m/>
    <m/>
    <m/>
  </r>
  <r>
    <s v="120702000828-0"/>
    <x v="41"/>
    <m/>
    <s v="CUADRACICLOS MODELO 2008 TRX 250CC TM"/>
    <s v="17.02.2009"/>
    <n v="4408266.1100000003"/>
    <n v="4334795.0100000007"/>
    <s v="ZLIN"/>
    <n v="10"/>
    <n v="0"/>
    <n v="443966.62"/>
    <n v="436648.77999999997"/>
    <s v="ZLIN"/>
    <n v="10"/>
    <n v="0"/>
    <n v="0"/>
    <n v="0"/>
    <m/>
    <m/>
    <m/>
  </r>
  <r>
    <s v="120702000829-0"/>
    <x v="41"/>
    <m/>
    <s v="CUADRACICLOS MODELO 2008 TRX 250CC TM"/>
    <s v="17.02.2009"/>
    <n v="4408266.1100000003"/>
    <n v="4334795.0100000007"/>
    <s v="ZLIN"/>
    <n v="10"/>
    <n v="0"/>
    <n v="443966.62"/>
    <n v="436648.77999999997"/>
    <s v="ZLIN"/>
    <n v="10"/>
    <n v="0"/>
    <n v="0"/>
    <n v="0"/>
    <m/>
    <m/>
    <m/>
  </r>
  <r>
    <s v="120702000830-0"/>
    <x v="41"/>
    <m/>
    <s v="MOTOCICLETA (MARCO LWBBCJ1F181065885)"/>
    <s v="17.02.2009"/>
    <n v="914925.39"/>
    <n v="899676.63"/>
    <s v="ZLIN"/>
    <n v="10"/>
    <n v="0"/>
    <n v="92144.23"/>
    <n v="90625.43"/>
    <s v="ZLIN"/>
    <n v="10"/>
    <n v="0"/>
    <n v="0"/>
    <n v="0"/>
    <m/>
    <m/>
    <m/>
  </r>
  <r>
    <s v="120702000831-0"/>
    <x v="41"/>
    <m/>
    <s v="MOTOCICLETA"/>
    <s v="17.02.2009"/>
    <n v="914925.39"/>
    <n v="899676.63"/>
    <s v="ZLIN"/>
    <n v="10"/>
    <n v="0"/>
    <n v="92144.23"/>
    <n v="90625.43"/>
    <s v="ZLIN"/>
    <n v="10"/>
    <n v="0"/>
    <n v="0"/>
    <n v="0"/>
    <m/>
    <m/>
    <m/>
  </r>
  <r>
    <s v="120702000832-0"/>
    <x v="41"/>
    <m/>
    <s v="MOTOCICLETA"/>
    <s v="17.02.2009"/>
    <n v="914925.39"/>
    <n v="899676.63"/>
    <s v="ZLIN"/>
    <n v="10"/>
    <n v="0"/>
    <n v="92144.23"/>
    <n v="90625.43"/>
    <s v="ZLIN"/>
    <n v="10"/>
    <n v="0"/>
    <n v="0"/>
    <n v="0"/>
    <m/>
    <m/>
    <m/>
  </r>
  <r>
    <s v="120702000833-0"/>
    <x v="41"/>
    <m/>
    <s v="MULAS MARCA KYMCO 500 CC CON CAJON METALICO PARA"/>
    <s v="10.03.2009"/>
    <n v="7711061.9400000004"/>
    <n v="7518285.3900000006"/>
    <s v="ZLIN"/>
    <n v="10"/>
    <n v="0"/>
    <n v="776598.78"/>
    <n v="757395.63"/>
    <s v="ZLIN"/>
    <n v="10"/>
    <n v="0"/>
    <n v="0"/>
    <n v="0"/>
    <m/>
    <m/>
    <m/>
  </r>
  <r>
    <s v="120702000834-0"/>
    <x v="41"/>
    <m/>
    <s v="MULAS MARCA KYMCO 500 CC CON CAJON METALICO PARA"/>
    <s v="10.03.2009"/>
    <n v="7711061.9400000004"/>
    <n v="7518285.3900000006"/>
    <s v="ZLIN"/>
    <n v="10"/>
    <n v="0"/>
    <n v="776598.78"/>
    <n v="757395.63"/>
    <s v="ZLIN"/>
    <n v="10"/>
    <n v="0"/>
    <n v="0"/>
    <n v="0"/>
    <m/>
    <m/>
    <m/>
  </r>
  <r>
    <s v="120702000835-0"/>
    <x v="41"/>
    <m/>
    <s v="Carros Electricos de 48 voltios"/>
    <s v="02.11.2009"/>
    <n v="10045091.98"/>
    <n v="9124291.8800000008"/>
    <s v="ZLIN"/>
    <n v="10"/>
    <n v="0"/>
    <n v="1011664.32"/>
    <n v="919860.41999999993"/>
    <s v="ZLIN"/>
    <n v="10"/>
    <n v="0"/>
    <n v="0"/>
    <n v="0"/>
    <m/>
    <m/>
    <m/>
  </r>
  <r>
    <s v="120702000836-0"/>
    <x v="41"/>
    <m/>
    <s v="Carro Electrico de 48 voltios"/>
    <s v="02.11.2009"/>
    <n v="10045091.99"/>
    <n v="9124291.8900000006"/>
    <s v="ZLIN"/>
    <n v="10"/>
    <n v="0"/>
    <n v="1011664.32"/>
    <n v="919860.41999999993"/>
    <s v="ZLIN"/>
    <n v="10"/>
    <n v="0"/>
    <n v="0"/>
    <n v="0"/>
    <m/>
    <m/>
    <m/>
  </r>
  <r>
    <s v="120702000837-0"/>
    <x v="41"/>
    <m/>
    <s v="Carros Electricos de 48 voltios"/>
    <s v="02.11.2009"/>
    <n v="10048045.529999999"/>
    <n v="9126974.6899999995"/>
    <s v="ZLIN"/>
    <n v="10"/>
    <n v="0"/>
    <n v="1011961.77"/>
    <n v="920130.88"/>
    <s v="ZLIN"/>
    <n v="10"/>
    <n v="0"/>
    <n v="0"/>
    <n v="0"/>
    <m/>
    <m/>
    <m/>
  </r>
  <r>
    <s v="120702000842-0"/>
    <x v="41"/>
    <m/>
    <s v="VEHICULO LIVIANO"/>
    <s v="15.07.2009"/>
    <n v="24858271.940000001"/>
    <n v="23408206.080000002"/>
    <s v="ZLIN"/>
    <n v="10"/>
    <n v="0"/>
    <n v="2503533.7400000002"/>
    <n v="2359022.1800000002"/>
    <s v="ZLIN"/>
    <n v="10"/>
    <n v="0"/>
    <n v="0"/>
    <n v="0"/>
    <m/>
    <m/>
    <m/>
  </r>
  <r>
    <s v="120702000844-0"/>
    <x v="41"/>
    <m/>
    <s v="Vehículo de emergencias 4x4"/>
    <s v="24.03.2010"/>
    <n v="39796065"/>
    <n v="34821556.880000003"/>
    <s v="ZLIN"/>
    <n v="10"/>
    <n v="0"/>
    <n v="1882353.87"/>
    <n v="1649412.58"/>
    <s v="ZLIN"/>
    <n v="10"/>
    <n v="0"/>
    <n v="0"/>
    <n v="0"/>
    <m/>
    <m/>
    <m/>
  </r>
  <r>
    <s v="120702000845-0"/>
    <x v="41"/>
    <m/>
    <s v="VEHICULO CUADRACICLO 4X4 SAS"/>
    <s v="08.02.2010"/>
    <n v="12448026.85"/>
    <n v="10995757.049999999"/>
    <s v="ZLIN"/>
    <n v="10"/>
    <n v="0"/>
    <n v="1135811.74"/>
    <n v="1004023.35"/>
    <s v="ZLIN"/>
    <n v="10"/>
    <n v="0"/>
    <n v="0"/>
    <n v="0"/>
    <m/>
    <m/>
    <m/>
  </r>
  <r>
    <s v="120702000846-0"/>
    <x v="41"/>
    <m/>
    <s v="CUADRACICLO"/>
    <s v="31.10.2009"/>
    <n v="4456134"/>
    <n v="4084789.5"/>
    <s v="ZLIN"/>
    <n v="10"/>
    <n v="0"/>
    <n v="448787.5"/>
    <n v="411768.14"/>
    <s v="ZLIN"/>
    <n v="10"/>
    <n v="0"/>
    <n v="0"/>
    <n v="0"/>
    <m/>
    <m/>
    <m/>
  </r>
  <r>
    <s v="120702000847-0"/>
    <x v="41"/>
    <m/>
    <s v="CUADRACICLO"/>
    <s v="31.10.2009"/>
    <n v="4456134"/>
    <n v="4084789.5"/>
    <s v="ZLIN"/>
    <n v="10"/>
    <n v="0"/>
    <n v="448787.5"/>
    <n v="411768.14"/>
    <s v="ZLIN"/>
    <n v="10"/>
    <n v="0"/>
    <n v="0"/>
    <n v="0"/>
    <m/>
    <m/>
    <m/>
  </r>
  <r>
    <s v="120702000848-0"/>
    <x v="41"/>
    <m/>
    <s v="CUADRACICLO"/>
    <s v="31.10.2009"/>
    <n v="4456134"/>
    <n v="4084789.5"/>
    <s v="ZLIN"/>
    <n v="10"/>
    <n v="0"/>
    <n v="448787.5"/>
    <n v="411768.14"/>
    <s v="ZLIN"/>
    <n v="10"/>
    <n v="0"/>
    <n v="0"/>
    <n v="0"/>
    <m/>
    <m/>
    <m/>
  </r>
  <r>
    <s v="120702000853-0"/>
    <x v="41"/>
    <m/>
    <s v="VEHICULO 4 X 2"/>
    <s v="04.01.2011"/>
    <n v="18054022.5"/>
    <n v="14292767.810000001"/>
    <s v="ZLIN"/>
    <n v="10"/>
    <n v="0"/>
    <n v="0"/>
    <n v="0"/>
    <s v="ZLIN"/>
    <n v="10"/>
    <n v="0"/>
    <n v="0"/>
    <n v="0"/>
    <m/>
    <m/>
    <m/>
  </r>
  <r>
    <s v="120702000854-0"/>
    <x v="41"/>
    <m/>
    <s v="VEHICULO 4 X 2"/>
    <s v="04.01.2011"/>
    <n v="18054022.5"/>
    <n v="14292767.810000001"/>
    <s v="ZLIN"/>
    <n v="10"/>
    <n v="0"/>
    <n v="0"/>
    <n v="0"/>
    <s v="ZLIN"/>
    <n v="10"/>
    <n v="0"/>
    <n v="0"/>
    <n v="0"/>
    <m/>
    <m/>
    <m/>
  </r>
  <r>
    <s v="120702000855-0"/>
    <x v="41"/>
    <m/>
    <s v="VEHICULO 4 X 2"/>
    <s v="04.01.2011"/>
    <n v="18054022.5"/>
    <n v="14292767.810000001"/>
    <s v="ZLIN"/>
    <n v="10"/>
    <n v="0"/>
    <n v="0"/>
    <n v="0"/>
    <s v="ZLIN"/>
    <n v="10"/>
    <n v="0"/>
    <n v="0"/>
    <n v="0"/>
    <m/>
    <m/>
    <m/>
  </r>
  <r>
    <s v="120702000856-0"/>
    <x v="41"/>
    <m/>
    <s v="VEHICULO 4 X 2"/>
    <s v="04.01.2011"/>
    <n v="18054022.5"/>
    <n v="14292767.810000001"/>
    <s v="ZLIN"/>
    <n v="10"/>
    <n v="0"/>
    <n v="0"/>
    <n v="0"/>
    <s v="ZLIN"/>
    <n v="10"/>
    <n v="0"/>
    <n v="0"/>
    <n v="0"/>
    <m/>
    <m/>
    <m/>
  </r>
  <r>
    <s v="120702000857-0"/>
    <x v="41"/>
    <m/>
    <s v="VEHICULO 4 X 4 MOTOR HX2857"/>
    <s v="27.05.2011"/>
    <n v="16177279.199999999"/>
    <n v="12267770.059999999"/>
    <s v="ZLIN"/>
    <n v="10"/>
    <n v="0"/>
    <n v="0"/>
    <n v="0"/>
    <s v="ZLIN"/>
    <n v="10"/>
    <n v="0"/>
    <n v="0"/>
    <n v="0"/>
    <m/>
    <m/>
    <m/>
  </r>
  <r>
    <s v="120702000858-0"/>
    <x v="41"/>
    <m/>
    <s v="VEHICULO 4 X 4"/>
    <s v="27.05.2011"/>
    <n v="16177279.199999999"/>
    <n v="12267770.059999999"/>
    <s v="ZLIN"/>
    <n v="10"/>
    <n v="0"/>
    <n v="0"/>
    <n v="0"/>
    <s v="ZLIN"/>
    <n v="10"/>
    <n v="0"/>
    <n v="0"/>
    <n v="0"/>
    <m/>
    <m/>
    <m/>
  </r>
  <r>
    <s v="120702000859-0"/>
    <x v="41"/>
    <m/>
    <s v="VEHICULO 4 X 4"/>
    <s v="27.05.2011"/>
    <n v="16177279.199999999"/>
    <n v="12267770.059999999"/>
    <s v="ZLIN"/>
    <n v="10"/>
    <n v="0"/>
    <n v="0"/>
    <n v="0"/>
    <s v="ZLIN"/>
    <n v="10"/>
    <n v="0"/>
    <n v="0"/>
    <n v="0"/>
    <m/>
    <m/>
    <m/>
  </r>
  <r>
    <s v="120702000860-0"/>
    <x v="41"/>
    <m/>
    <s v="VEHICULO 4 X 4"/>
    <s v="27.05.2011"/>
    <n v="16177279.199999999"/>
    <n v="12267770.059999999"/>
    <s v="ZLIN"/>
    <n v="10"/>
    <n v="0"/>
    <n v="0"/>
    <n v="0"/>
    <s v="ZLIN"/>
    <n v="10"/>
    <n v="0"/>
    <n v="0"/>
    <n v="0"/>
    <m/>
    <m/>
    <m/>
  </r>
  <r>
    <s v="120702000861-0"/>
    <x v="41"/>
    <m/>
    <s v="VEHICULO 4 X 4"/>
    <s v="27.05.2011"/>
    <n v="16177279.199999999"/>
    <n v="12267770.059999999"/>
    <s v="ZLIN"/>
    <n v="10"/>
    <n v="0"/>
    <n v="0"/>
    <n v="0"/>
    <s v="ZLIN"/>
    <n v="10"/>
    <n v="0"/>
    <n v="0"/>
    <n v="0"/>
    <m/>
    <m/>
    <m/>
  </r>
  <r>
    <s v="120702000862-0"/>
    <x v="41"/>
    <m/>
    <s v="MICROBUS"/>
    <s v="25.01.2011"/>
    <n v="19250000"/>
    <n v="15239583.33"/>
    <s v="ZLIN"/>
    <n v="10"/>
    <n v="0"/>
    <n v="0"/>
    <n v="0"/>
    <s v="ZLIN"/>
    <n v="10"/>
    <n v="0"/>
    <n v="0"/>
    <n v="0"/>
    <m/>
    <m/>
    <m/>
  </r>
  <r>
    <s v="120702000863-0"/>
    <x v="41"/>
    <m/>
    <s v="AMBULANCIA"/>
    <s v="10.03.2011"/>
    <n v="20494400"/>
    <n v="15883160"/>
    <s v="ZLIN"/>
    <n v="10"/>
    <n v="0"/>
    <n v="0"/>
    <n v="0"/>
    <s v="ZLIN"/>
    <n v="10"/>
    <n v="0"/>
    <n v="0"/>
    <n v="0"/>
    <m/>
    <m/>
    <m/>
  </r>
  <r>
    <s v="120702000864-0"/>
    <x v="41"/>
    <m/>
    <s v="AMBULANCIA"/>
    <s v="10.03.2011"/>
    <n v="20494400"/>
    <n v="15883160"/>
    <s v="ZLIN"/>
    <n v="10"/>
    <n v="0"/>
    <n v="0"/>
    <n v="0"/>
    <s v="ZLIN"/>
    <n v="10"/>
    <n v="0"/>
    <n v="0"/>
    <n v="0"/>
    <m/>
    <m/>
    <m/>
  </r>
  <r>
    <s v="120702000865-0"/>
    <x v="41"/>
    <m/>
    <s v="CARRITO TIPO GOLF (GASOLINA)"/>
    <s v="20.05.2010"/>
    <n v="11000000"/>
    <n v="9441666.6699999999"/>
    <s v="ZLIN"/>
    <n v="10"/>
    <n v="0"/>
    <n v="520300"/>
    <n v="447313.47"/>
    <s v="ZLIN"/>
    <n v="10"/>
    <n v="0"/>
    <n v="0"/>
    <n v="0"/>
    <m/>
    <m/>
    <m/>
  </r>
  <r>
    <s v="120702000866-0"/>
    <x v="41"/>
    <m/>
    <s v="CARRITO TIPO GOLF (GASOLINA)"/>
    <s v="20.05.2010"/>
    <n v="11000000"/>
    <n v="9441666.6699999999"/>
    <s v="ZLIN"/>
    <n v="10"/>
    <n v="0"/>
    <n v="520300"/>
    <n v="447313.47"/>
    <s v="ZLIN"/>
    <n v="10"/>
    <n v="0"/>
    <n v="0"/>
    <n v="0"/>
    <m/>
    <m/>
    <m/>
  </r>
  <r>
    <s v="120702000867-0"/>
    <x v="41"/>
    <m/>
    <s v="CUADRACICLO"/>
    <s v="09.07.2010"/>
    <n v="6000000"/>
    <n v="5050000"/>
    <s v="ZLIN"/>
    <n v="10"/>
    <n v="0"/>
    <n v="283800"/>
    <n v="239297.07"/>
    <s v="ZLIN"/>
    <n v="10"/>
    <n v="0"/>
    <n v="0"/>
    <n v="0"/>
    <m/>
    <m/>
    <m/>
  </r>
  <r>
    <s v="120702000868-0"/>
    <x v="41"/>
    <m/>
    <s v="CUADRACICLO"/>
    <s v="09.07.2010"/>
    <n v="6000000"/>
    <n v="5050000"/>
    <s v="ZLIN"/>
    <n v="10"/>
    <n v="0"/>
    <n v="283800"/>
    <n v="239297.07"/>
    <s v="ZLIN"/>
    <n v="10"/>
    <n v="0"/>
    <n v="0"/>
    <n v="0"/>
    <m/>
    <m/>
    <m/>
  </r>
  <r>
    <s v="120702000869-0"/>
    <x v="41"/>
    <m/>
    <s v="MOTOCICLETA"/>
    <s v="09.07.2010"/>
    <n v="2060000"/>
    <n v="1733833.33"/>
    <s v="ZLIN"/>
    <n v="10"/>
    <n v="0"/>
    <n v="97438"/>
    <n v="82158.67"/>
    <s v="ZLIN"/>
    <n v="10"/>
    <n v="0"/>
    <n v="0"/>
    <n v="0"/>
    <m/>
    <m/>
    <m/>
  </r>
  <r>
    <s v="120702000870-0"/>
    <x v="41"/>
    <m/>
    <s v="MOTOCICLETA"/>
    <s v="09.07.2010"/>
    <n v="2060000"/>
    <n v="1733833.33"/>
    <s v="ZLIN"/>
    <n v="10"/>
    <n v="0"/>
    <n v="97438"/>
    <n v="82158.67"/>
    <s v="ZLIN"/>
    <n v="10"/>
    <n v="0"/>
    <n v="0"/>
    <n v="0"/>
    <m/>
    <m/>
    <m/>
  </r>
  <r>
    <s v="120702000872-0"/>
    <x v="41"/>
    <m/>
    <s v="Vehículos tipo pick up adrales"/>
    <s v="07.03.2011"/>
    <n v="15057752.5"/>
    <n v="11669758.189999999"/>
    <s v="ZLIN"/>
    <n v="10"/>
    <n v="0"/>
    <n v="0"/>
    <n v="0"/>
    <s v="ZLIN"/>
    <n v="10"/>
    <n v="0"/>
    <n v="0"/>
    <n v="0"/>
    <m/>
    <m/>
    <m/>
  </r>
  <r>
    <s v="120702000873-0"/>
    <x v="41"/>
    <m/>
    <s v="VEHICULO TIPO PICK UP"/>
    <s v="07.03.2011"/>
    <n v="15057752.5"/>
    <n v="11669758.189999999"/>
    <s v="ZLIN"/>
    <n v="10"/>
    <n v="0"/>
    <n v="0"/>
    <n v="0"/>
    <s v="ZLIN"/>
    <n v="10"/>
    <n v="0"/>
    <n v="0"/>
    <n v="0"/>
    <m/>
    <m/>
    <m/>
  </r>
  <r>
    <s v="120702000874-0"/>
    <x v="41"/>
    <m/>
    <s v="Vehículos tipo pick up adrales"/>
    <s v="07.03.2011"/>
    <n v="15174870"/>
    <n v="11760524.25"/>
    <s v="ZLIN"/>
    <n v="10"/>
    <n v="0"/>
    <n v="0"/>
    <n v="0"/>
    <s v="ZLIN"/>
    <n v="10"/>
    <n v="0"/>
    <n v="0"/>
    <n v="0"/>
    <m/>
    <m/>
    <m/>
  </r>
  <r>
    <s v="120702000875-0"/>
    <x v="41"/>
    <m/>
    <s v="MOTOCICLETA"/>
    <s v="03.02.2011"/>
    <n v="1250000"/>
    <n v="979166.66999999993"/>
    <s v="ZLIN"/>
    <n v="10"/>
    <n v="0"/>
    <n v="0"/>
    <n v="0"/>
    <s v="ZLIN"/>
    <n v="10"/>
    <n v="0"/>
    <n v="0"/>
    <n v="0"/>
    <m/>
    <m/>
    <m/>
  </r>
  <r>
    <s v="120702000876-0"/>
    <x v="41"/>
    <m/>
    <s v="MOTOCICLETA"/>
    <s v="03.02.2011"/>
    <n v="1250000"/>
    <n v="979166.66999999993"/>
    <s v="ZLIN"/>
    <n v="10"/>
    <n v="0"/>
    <n v="0"/>
    <n v="0"/>
    <s v="ZLIN"/>
    <n v="10"/>
    <n v="0"/>
    <n v="0"/>
    <n v="0"/>
    <m/>
    <m/>
    <m/>
  </r>
  <r>
    <s v="120702000877-0"/>
    <x v="41"/>
    <m/>
    <s v="BICICLETA"/>
    <s v="29.10.2010"/>
    <n v="150000"/>
    <n v="122500"/>
    <s v="ZLIN"/>
    <n v="10"/>
    <n v="0"/>
    <n v="7095"/>
    <n v="5806.41"/>
    <s v="ZLIN"/>
    <n v="10"/>
    <n v="0"/>
    <n v="0"/>
    <n v="0"/>
    <m/>
    <m/>
    <m/>
  </r>
  <r>
    <s v="120702000878-0"/>
    <x v="41"/>
    <m/>
    <s v="BICICLETA"/>
    <s v="29.10.2010"/>
    <n v="150000"/>
    <n v="122500"/>
    <s v="ZLIN"/>
    <n v="10"/>
    <n v="0"/>
    <n v="7095"/>
    <n v="5806.41"/>
    <s v="ZLIN"/>
    <n v="10"/>
    <n v="0"/>
    <n v="0"/>
    <n v="0"/>
    <m/>
    <m/>
    <m/>
  </r>
  <r>
    <s v="120702000879-0"/>
    <x v="41"/>
    <m/>
    <s v="BICICLETA"/>
    <s v="29.10.2010"/>
    <n v="150000"/>
    <n v="122500"/>
    <s v="ZLIN"/>
    <n v="10"/>
    <n v="0"/>
    <n v="7095"/>
    <n v="5806.41"/>
    <s v="ZLIN"/>
    <n v="10"/>
    <n v="0"/>
    <n v="0"/>
    <n v="0"/>
    <m/>
    <m/>
    <m/>
  </r>
  <r>
    <s v="120702000880-0"/>
    <x v="41"/>
    <m/>
    <s v="Vehículo carga Toyota Hilux, Doble Cabina 4x4"/>
    <s v="31.10.2010"/>
    <n v="18618786"/>
    <n v="15205341.9"/>
    <s v="ZLIN"/>
    <n v="10"/>
    <n v="0"/>
    <n v="880668.58"/>
    <n v="720721.6"/>
    <s v="ZLIN"/>
    <n v="10"/>
    <n v="0"/>
    <n v="0"/>
    <n v="0"/>
    <m/>
    <m/>
    <m/>
  </r>
  <r>
    <s v="120702000881-0"/>
    <x v="41"/>
    <m/>
    <s v="Vehículo carga Toyota Hilux, Doble Cabina 4x2"/>
    <s v="31.10.2010"/>
    <n v="16932412.350000001"/>
    <n v="13828136.750000002"/>
    <s v="ZLIN"/>
    <n v="10"/>
    <n v="0"/>
    <n v="800903.1"/>
    <n v="655443.12"/>
    <s v="ZLIN"/>
    <n v="10"/>
    <n v="0"/>
    <n v="0"/>
    <n v="0"/>
    <m/>
    <m/>
    <m/>
  </r>
  <r>
    <s v="120702000882-0"/>
    <x v="41"/>
    <m/>
    <s v="BICICLETA"/>
    <s v="08.11.2010"/>
    <n v="116390"/>
    <n v="94081.919999999998"/>
    <s v="ZLIN"/>
    <n v="10"/>
    <n v="0"/>
    <n v="5505.25"/>
    <n v="4459.8500000000004"/>
    <s v="ZLIN"/>
    <n v="10"/>
    <n v="0"/>
    <n v="0"/>
    <n v="0"/>
    <m/>
    <m/>
    <m/>
  </r>
  <r>
    <s v="120702000883-0"/>
    <x v="41"/>
    <m/>
    <s v="BICICLETA"/>
    <s v="08.11.2010"/>
    <n v="116390"/>
    <n v="94081.919999999998"/>
    <s v="ZLIN"/>
    <n v="10"/>
    <n v="0"/>
    <n v="5505.25"/>
    <n v="4459.8500000000004"/>
    <s v="ZLIN"/>
    <n v="10"/>
    <n v="0"/>
    <n v="0"/>
    <n v="0"/>
    <m/>
    <m/>
    <m/>
  </r>
  <r>
    <s v="120702000884-0"/>
    <x v="41"/>
    <m/>
    <s v="BICICLETA"/>
    <s v="08.11.2010"/>
    <n v="116390"/>
    <n v="94081.919999999998"/>
    <s v="ZLIN"/>
    <n v="10"/>
    <n v="0"/>
    <n v="5505.25"/>
    <n v="4459.8500000000004"/>
    <s v="ZLIN"/>
    <n v="10"/>
    <n v="0"/>
    <n v="0"/>
    <n v="0"/>
    <m/>
    <m/>
    <m/>
  </r>
  <r>
    <s v="120702000885-0"/>
    <x v="41"/>
    <m/>
    <s v="VEHICULO 4 X 4 PRESIDENCIA"/>
    <s v="13.01.2011"/>
    <n v="25585000"/>
    <n v="20254791.670000002"/>
    <s v="ZLIN"/>
    <n v="10"/>
    <n v="0"/>
    <n v="0"/>
    <n v="0"/>
    <s v="ZLIN"/>
    <n v="10"/>
    <n v="0"/>
    <n v="0"/>
    <n v="0"/>
    <m/>
    <m/>
    <m/>
  </r>
  <r>
    <s v="120702000886-0"/>
    <x v="41"/>
    <m/>
    <s v="CONTENEDOR PARA OFICINAS PRIMER NIVEL"/>
    <s v="31.12.2010"/>
    <n v="8321843.29"/>
    <n v="6657474.6400000006"/>
    <s v="ZLIN"/>
    <n v="10"/>
    <n v="0"/>
    <n v="393623.19"/>
    <n v="322771.02"/>
    <s v="ZLIN"/>
    <n v="10"/>
    <n v="0"/>
    <n v="0"/>
    <n v="0"/>
    <m/>
    <m/>
    <m/>
  </r>
  <r>
    <s v="120702000887-0"/>
    <x v="41"/>
    <m/>
    <s v="CONTENEDOR PARA OFICINAS SEGUNDO NIVEL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88-0"/>
    <x v="41"/>
    <m/>
    <s v="CONTENEDOR PARA TALLER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89-0"/>
    <x v="41"/>
    <m/>
    <s v="CONTENEDOR PARA BODEGA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0-0"/>
    <x v="41"/>
    <m/>
    <s v="CONTENEDOR PARA OFICINAS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1-0"/>
    <x v="41"/>
    <m/>
    <s v="CONTENEDOR PARA OFICINAS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2-0"/>
    <x v="41"/>
    <m/>
    <s v="CONTENEDOR PARA TALLER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3-0"/>
    <x v="41"/>
    <m/>
    <s v="CONTENEDOR PARA BODEGA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4-0"/>
    <x v="41"/>
    <m/>
    <s v="CONTENEDOR PARA TALLER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5-0"/>
    <x v="41"/>
    <m/>
    <s v="CONTENEDOR PARA BODEGAS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6-0"/>
    <x v="41"/>
    <m/>
    <s v="CONTENEDOR PARA OFICINAS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7-0"/>
    <x v="41"/>
    <m/>
    <s v="CONTENEDOR PARA TALLER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8-0"/>
    <x v="41"/>
    <m/>
    <s v="CONTENEDOR PARA BODEGAS"/>
    <s v="31.12.2010"/>
    <n v="8321843.2800000003"/>
    <n v="6657474.6300000008"/>
    <s v="ZLIN"/>
    <n v="10"/>
    <n v="0"/>
    <n v="393623.19"/>
    <n v="322771.02"/>
    <s v="ZLIN"/>
    <n v="10"/>
    <n v="0"/>
    <n v="0"/>
    <n v="0"/>
    <m/>
    <m/>
    <m/>
  </r>
  <r>
    <s v="120702000899-0"/>
    <x v="41"/>
    <m/>
    <s v="AUTOMOVIL"/>
    <s v="30.09.2011"/>
    <n v="13248877.199999999"/>
    <n v="9605435.9699999988"/>
    <s v="ZLIN"/>
    <n v="10"/>
    <n v="0"/>
    <n v="0"/>
    <n v="0"/>
    <s v="ZLIN"/>
    <n v="10"/>
    <n v="0"/>
    <n v="0"/>
    <n v="0"/>
    <m/>
    <m/>
    <m/>
  </r>
  <r>
    <s v="120702000900-0"/>
    <x v="41"/>
    <m/>
    <s v="AUTOMOVIL"/>
    <s v="30.09.2011"/>
    <n v="13248877.199999999"/>
    <n v="9605435.9699999988"/>
    <s v="ZLIN"/>
    <n v="10"/>
    <n v="0"/>
    <n v="0"/>
    <n v="0"/>
    <s v="ZLIN"/>
    <n v="10"/>
    <n v="0"/>
    <n v="0"/>
    <n v="0"/>
    <m/>
    <m/>
    <m/>
  </r>
  <r>
    <s v="120702000901-0"/>
    <x v="41"/>
    <m/>
    <s v="AUTOMOVIL"/>
    <s v="30.09.2011"/>
    <n v="13248877.199999999"/>
    <n v="9605435.9699999988"/>
    <s v="ZLIN"/>
    <n v="10"/>
    <n v="0"/>
    <n v="0"/>
    <n v="0"/>
    <s v="ZLIN"/>
    <n v="10"/>
    <n v="0"/>
    <n v="0"/>
    <n v="0"/>
    <m/>
    <m/>
    <m/>
  </r>
  <r>
    <s v="120702000902-0"/>
    <x v="41"/>
    <m/>
    <s v="AUTOMOVIL SEDAN, ESTILO TIIDA"/>
    <s v="30.09.2011"/>
    <n v="13248877.199999999"/>
    <n v="9605435.9699999988"/>
    <s v="ZLIN"/>
    <n v="10"/>
    <n v="0"/>
    <n v="0"/>
    <n v="0"/>
    <s v="ZLIN"/>
    <n v="10"/>
    <n v="0"/>
    <n v="0"/>
    <n v="0"/>
    <m/>
    <m/>
    <m/>
  </r>
  <r>
    <s v="120702000903-0"/>
    <x v="41"/>
    <m/>
    <s v="Pick up 4 x 2 cabina sencilla"/>
    <s v="06.10.2011"/>
    <n v="26346390.75"/>
    <n v="18818544.920000002"/>
    <s v="ZLIN"/>
    <n v="10"/>
    <n v="0"/>
    <n v="0"/>
    <n v="0"/>
    <s v="ZLIN"/>
    <n v="10"/>
    <n v="0"/>
    <n v="0"/>
    <n v="0"/>
    <m/>
    <m/>
    <m/>
  </r>
  <r>
    <s v="120702000904-0"/>
    <x v="41"/>
    <m/>
    <s v="Pick up 4 x 2 cabina sencilla"/>
    <s v="06.10.2011"/>
    <n v="13220253.949999999"/>
    <n v="9474515.3299999982"/>
    <s v="ZLIN"/>
    <n v="10"/>
    <n v="0"/>
    <n v="0"/>
    <n v="0"/>
    <s v="ZLIN"/>
    <n v="10"/>
    <n v="0"/>
    <n v="0"/>
    <n v="0"/>
    <m/>
    <m/>
    <m/>
  </r>
  <r>
    <s v="120702000905-0"/>
    <x v="41"/>
    <m/>
    <s v="Pick up 4 x 2 doble cabina"/>
    <s v="06.09.2011"/>
    <n v="12985032"/>
    <n v="9414148.1999999993"/>
    <s v="ZLIN"/>
    <n v="10"/>
    <n v="0"/>
    <n v="0"/>
    <n v="0"/>
    <s v="ZLIN"/>
    <n v="10"/>
    <n v="0"/>
    <n v="0"/>
    <n v="0"/>
    <m/>
    <m/>
    <m/>
  </r>
  <r>
    <s v="120702000906-0"/>
    <x v="41"/>
    <m/>
    <s v="Pick up 4 x 2 doble cabina"/>
    <s v="06.09.2011"/>
    <n v="12985032"/>
    <n v="9414148.1999999993"/>
    <s v="ZLIN"/>
    <n v="10"/>
    <n v="0"/>
    <n v="0"/>
    <n v="0"/>
    <s v="ZLIN"/>
    <n v="10"/>
    <n v="0"/>
    <n v="0"/>
    <n v="0"/>
    <m/>
    <m/>
    <m/>
  </r>
  <r>
    <s v="120702000907-0"/>
    <x v="41"/>
    <m/>
    <s v="Pick up 4 x 2 doble cabina"/>
    <s v="06.09.2011"/>
    <n v="12985032"/>
    <n v="9414148.1999999993"/>
    <s v="ZLIN"/>
    <n v="10"/>
    <n v="0"/>
    <n v="0"/>
    <n v="0"/>
    <s v="ZLIN"/>
    <n v="10"/>
    <n v="0"/>
    <n v="0"/>
    <n v="0"/>
    <m/>
    <m/>
    <m/>
  </r>
  <r>
    <s v="120702000908-0"/>
    <x v="41"/>
    <m/>
    <s v="Pick up 4 x 2 doble cabina"/>
    <s v="06.09.2011"/>
    <n v="12985032"/>
    <n v="9414148.1999999993"/>
    <s v="ZLIN"/>
    <n v="10"/>
    <n v="0"/>
    <n v="0"/>
    <n v="0"/>
    <s v="ZLIN"/>
    <n v="10"/>
    <n v="0"/>
    <n v="0"/>
    <n v="0"/>
    <m/>
    <m/>
    <m/>
  </r>
  <r>
    <s v="120702000909-0"/>
    <x v="41"/>
    <m/>
    <s v="Pick up 4 x 2 doble cabina"/>
    <s v="06.09.2011"/>
    <n v="12985032"/>
    <n v="9414148.1999999993"/>
    <s v="ZLIN"/>
    <n v="10"/>
    <n v="0"/>
    <n v="0"/>
    <n v="0"/>
    <s v="ZLIN"/>
    <n v="10"/>
    <n v="0"/>
    <n v="0"/>
    <n v="0"/>
    <m/>
    <m/>
    <m/>
  </r>
  <r>
    <s v="120702000910-0"/>
    <x v="41"/>
    <m/>
    <s v="Pick up 4 x 4 doble cabina"/>
    <s v="17.08.2011"/>
    <n v="13606558"/>
    <n v="9978142.5299999993"/>
    <s v="ZLIN"/>
    <n v="10"/>
    <n v="0"/>
    <n v="0"/>
    <n v="0"/>
    <s v="ZLIN"/>
    <n v="10"/>
    <n v="0"/>
    <n v="0"/>
    <n v="0"/>
    <m/>
    <m/>
    <m/>
  </r>
  <r>
    <s v="120702000911-0"/>
    <x v="41"/>
    <m/>
    <s v="Pick up 4 x 4 doble cabina"/>
    <s v="17.08.2011"/>
    <n v="13606558"/>
    <n v="9978142.5299999993"/>
    <s v="ZLIN"/>
    <n v="10"/>
    <n v="0"/>
    <n v="0"/>
    <n v="0"/>
    <s v="ZLIN"/>
    <n v="10"/>
    <n v="0"/>
    <n v="0"/>
    <n v="0"/>
    <m/>
    <m/>
    <m/>
  </r>
  <r>
    <s v="120702000912-0"/>
    <x v="41"/>
    <m/>
    <s v="Pick up 4 x 4 doble cabina"/>
    <s v="17.08.2011"/>
    <n v="13606558"/>
    <n v="9978142.5299999993"/>
    <s v="ZLIN"/>
    <n v="10"/>
    <n v="0"/>
    <n v="0"/>
    <n v="0"/>
    <s v="ZLIN"/>
    <n v="10"/>
    <n v="0"/>
    <n v="0"/>
    <n v="0"/>
    <m/>
    <m/>
    <m/>
  </r>
  <r>
    <s v="120702000913-0"/>
    <x v="41"/>
    <m/>
    <s v="Camion adrales 2.5 toneladas"/>
    <s v="09.08.2011"/>
    <n v="17270992.800000001"/>
    <n v="12665394.720000001"/>
    <s v="ZLIN"/>
    <n v="10"/>
    <n v="0"/>
    <n v="0"/>
    <n v="0"/>
    <s v="ZLIN"/>
    <n v="10"/>
    <n v="0"/>
    <n v="0"/>
    <n v="0"/>
    <m/>
    <m/>
    <m/>
  </r>
  <r>
    <s v="120702000914-0"/>
    <x v="41"/>
    <m/>
    <s v="PICK UP 4 X 4 DOBLE CABINA"/>
    <s v="01.06.2011"/>
    <n v="18244938.600000001"/>
    <n v="13683703.950000001"/>
    <s v="ZLIN"/>
    <n v="10"/>
    <n v="0"/>
    <n v="0"/>
    <n v="0"/>
    <s v="ZLIN"/>
    <n v="10"/>
    <n v="0"/>
    <n v="0"/>
    <n v="0"/>
    <m/>
    <m/>
    <m/>
  </r>
  <r>
    <s v="120702000915-0"/>
    <x v="41"/>
    <m/>
    <s v="PICK UP 4 X 4 DOBLE CABINA"/>
    <s v="01.06.2011"/>
    <n v="18244938.600000001"/>
    <n v="13683703.950000001"/>
    <s v="ZLIN"/>
    <n v="10"/>
    <n v="0"/>
    <n v="0"/>
    <n v="0"/>
    <s v="ZLIN"/>
    <n v="10"/>
    <n v="0"/>
    <n v="0"/>
    <n v="0"/>
    <m/>
    <m/>
    <m/>
  </r>
  <r>
    <s v="120702000916-0"/>
    <x v="41"/>
    <m/>
    <s v="CUADRACICLO"/>
    <s v="30.11.2011"/>
    <n v="9993000"/>
    <n v="7078375"/>
    <s v="ZLIN"/>
    <n v="10"/>
    <n v="0"/>
    <n v="0"/>
    <n v="0"/>
    <s v="ZLIN"/>
    <n v="10"/>
    <n v="0"/>
    <n v="0"/>
    <n v="0"/>
    <m/>
    <m/>
    <m/>
  </r>
  <r>
    <s v="120702000917-0"/>
    <x v="41"/>
    <m/>
    <s v="CUADRACICLO"/>
    <s v="30.11.2011"/>
    <n v="9993000"/>
    <n v="7078375"/>
    <s v="ZLIN"/>
    <n v="10"/>
    <n v="0"/>
    <n v="0"/>
    <n v="0"/>
    <s v="ZLIN"/>
    <n v="10"/>
    <n v="0"/>
    <n v="0"/>
    <n v="0"/>
    <m/>
    <m/>
    <m/>
  </r>
  <r>
    <s v="120702000918-0"/>
    <x v="41"/>
    <m/>
    <s v="Vehículo tipo station todo terreno 4x4"/>
    <s v="06.10.2011"/>
    <n v="17233440"/>
    <n v="12350632"/>
    <s v="ZLIN"/>
    <n v="10"/>
    <n v="0"/>
    <n v="0"/>
    <n v="0"/>
    <s v="ZLIN"/>
    <n v="10"/>
    <n v="0"/>
    <n v="0"/>
    <n v="0"/>
    <m/>
    <m/>
    <m/>
  </r>
  <r>
    <s v="120702000919-0"/>
    <x v="41"/>
    <m/>
    <s v="Vehículo tipo station todo terreno 4x4"/>
    <s v="06.10.2011"/>
    <n v="34154791.5"/>
    <n v="24477600.579999998"/>
    <s v="ZLIN"/>
    <n v="10"/>
    <n v="0"/>
    <n v="0"/>
    <n v="0"/>
    <s v="ZLIN"/>
    <n v="10"/>
    <n v="0"/>
    <n v="0"/>
    <n v="0"/>
    <m/>
    <m/>
    <m/>
  </r>
  <r>
    <s v="120702000920-0"/>
    <x v="41"/>
    <m/>
    <s v="CUADRACICLO"/>
    <s v="30.11.2011"/>
    <n v="9993000"/>
    <n v="7078375"/>
    <s v="ZLIN"/>
    <n v="10"/>
    <n v="0"/>
    <n v="0"/>
    <n v="0"/>
    <s v="ZLIN"/>
    <n v="10"/>
    <n v="0"/>
    <n v="0"/>
    <n v="0"/>
    <m/>
    <m/>
    <m/>
  </r>
  <r>
    <s v="120702000921-0"/>
    <x v="41"/>
    <m/>
    <s v="CUADRACICLO"/>
    <s v="30.11.2011"/>
    <n v="9993000"/>
    <n v="7078375"/>
    <s v="ZLIN"/>
    <n v="10"/>
    <n v="0"/>
    <n v="0"/>
    <n v="0"/>
    <s v="ZLIN"/>
    <n v="10"/>
    <n v="0"/>
    <n v="0"/>
    <n v="0"/>
    <m/>
    <m/>
    <m/>
  </r>
  <r>
    <s v="120702000922-0"/>
    <x v="41"/>
    <m/>
    <s v="CUADRACICLO"/>
    <s v="30.11.2011"/>
    <n v="9993000"/>
    <n v="7078375"/>
    <s v="ZLIN"/>
    <n v="10"/>
    <n v="0"/>
    <n v="0"/>
    <n v="0"/>
    <s v="ZLIN"/>
    <n v="10"/>
    <n v="0"/>
    <n v="0"/>
    <n v="0"/>
    <m/>
    <m/>
    <m/>
  </r>
  <r>
    <s v="120702000923-0"/>
    <x v="41"/>
    <m/>
    <s v="AMBULANCIA ( INCLUYE CAMILLA )"/>
    <s v="05.03.2014"/>
    <n v="22307200"/>
    <n v="10595920"/>
    <s v="ZLIN"/>
    <n v="10"/>
    <n v="0"/>
    <n v="0"/>
    <n v="0"/>
    <s v="ZLIN"/>
    <n v="10"/>
    <n v="0"/>
    <n v="0"/>
    <n v="0"/>
    <m/>
    <m/>
    <m/>
  </r>
  <r>
    <s v="120702000924-0"/>
    <x v="41"/>
    <m/>
    <s v="PICK UP D-MAX"/>
    <s v="19.12.2012"/>
    <n v="15533068"/>
    <n v="9319840.8000000007"/>
    <s v="ZLIN"/>
    <n v="10"/>
    <n v="0"/>
    <n v="0"/>
    <n v="0"/>
    <s v="ZLIN"/>
    <n v="10"/>
    <n v="0"/>
    <n v="0"/>
    <n v="0"/>
    <m/>
    <m/>
    <m/>
  </r>
  <r>
    <s v="120702000925-0"/>
    <x v="41"/>
    <m/>
    <s v="PICK UP ( VEHICULO D-MAX )"/>
    <s v="19.12.2012"/>
    <n v="17509100"/>
    <n v="10505460"/>
    <s v="ZLIN"/>
    <n v="10"/>
    <n v="0"/>
    <n v="0"/>
    <n v="0"/>
    <s v="ZLIN"/>
    <n v="10"/>
    <n v="0"/>
    <n v="0"/>
    <n v="0"/>
    <m/>
    <m/>
    <m/>
  </r>
  <r>
    <s v="120702000927-0"/>
    <x v="41"/>
    <m/>
    <s v="Pick up 4 x 4 doble cabina"/>
    <s v="15.12.2011"/>
    <n v="13607903"/>
    <n v="9525532.0999999996"/>
    <s v="ZLIN"/>
    <n v="10"/>
    <n v="0"/>
    <n v="0"/>
    <n v="0"/>
    <s v="ZLIN"/>
    <n v="10"/>
    <n v="0"/>
    <n v="0"/>
    <n v="0"/>
    <m/>
    <m/>
    <m/>
  </r>
  <r>
    <s v="120702000928-0"/>
    <x v="41"/>
    <m/>
    <s v="Pick up 4 x 4 doble cabina"/>
    <s v="15.12.2011"/>
    <n v="12545576"/>
    <n v="8781903.1999999993"/>
    <s v="ZLIN"/>
    <n v="10"/>
    <n v="0"/>
    <n v="0"/>
    <n v="0"/>
    <s v="ZLIN"/>
    <n v="10"/>
    <n v="0"/>
    <n v="0"/>
    <n v="0"/>
    <m/>
    <m/>
    <m/>
  </r>
  <r>
    <s v="120702000929-0"/>
    <x v="41"/>
    <m/>
    <s v="Pick up 4 x 4 doble cabina"/>
    <s v="15.12.2011"/>
    <n v="12545576"/>
    <n v="8781903.1999999993"/>
    <s v="ZLIN"/>
    <n v="10"/>
    <n v="0"/>
    <n v="0"/>
    <n v="0"/>
    <s v="ZLIN"/>
    <n v="10"/>
    <n v="0"/>
    <n v="0"/>
    <n v="0"/>
    <m/>
    <m/>
    <m/>
  </r>
  <r>
    <s v="120702000932-0"/>
    <x v="41"/>
    <m/>
    <s v="VEHICULO 4 X 4"/>
    <s v="28.03.2012"/>
    <n v="37383870"/>
    <n v="25234112.25"/>
    <s v="ZLIN"/>
    <n v="10"/>
    <n v="0"/>
    <n v="0"/>
    <n v="0"/>
    <s v="ZLIN"/>
    <n v="10"/>
    <n v="0"/>
    <n v="0"/>
    <n v="0"/>
    <m/>
    <m/>
    <m/>
  </r>
  <r>
    <s v="120702000933-0"/>
    <x v="41"/>
    <m/>
    <s v="CUADRACICLO TIPO MULA"/>
    <s v="27.03.2012"/>
    <n v="10634340"/>
    <n v="7178179.5"/>
    <s v="ZLIN"/>
    <n v="10"/>
    <n v="0"/>
    <n v="0"/>
    <n v="0"/>
    <s v="ZLIN"/>
    <n v="10"/>
    <n v="0"/>
    <n v="0"/>
    <n v="0"/>
    <m/>
    <m/>
    <m/>
  </r>
  <r>
    <s v="120702000934-0"/>
    <x v="41"/>
    <m/>
    <s v="CUADRACICLO TIPO MULA"/>
    <s v="27.03.2012"/>
    <n v="10634340"/>
    <n v="7178179.5"/>
    <s v="ZLIN"/>
    <n v="10"/>
    <n v="0"/>
    <n v="0"/>
    <n v="0"/>
    <s v="ZLIN"/>
    <n v="10"/>
    <n v="0"/>
    <n v="0"/>
    <n v="0"/>
    <m/>
    <m/>
    <m/>
  </r>
  <r>
    <s v="120702000935-0"/>
    <x v="41"/>
    <m/>
    <s v="VEHICULO STATION 4 X 4"/>
    <s v="13.07.2012"/>
    <n v="18742240.899999999"/>
    <n v="12026271.239999998"/>
    <s v="ZLIN"/>
    <n v="10"/>
    <n v="0"/>
    <n v="0"/>
    <n v="0"/>
    <s v="ZLIN"/>
    <n v="10"/>
    <n v="0"/>
    <n v="0"/>
    <n v="0"/>
    <m/>
    <m/>
    <m/>
  </r>
  <r>
    <s v="120702000936-0"/>
    <x v="41"/>
    <m/>
    <s v="VEHICULO STATION 4 X 4"/>
    <s v="13.07.2012"/>
    <n v="18742240.899999999"/>
    <n v="12026271.239999998"/>
    <s v="ZLIN"/>
    <n v="10"/>
    <n v="0"/>
    <n v="0"/>
    <n v="0"/>
    <s v="ZLIN"/>
    <n v="10"/>
    <n v="0"/>
    <n v="0"/>
    <n v="0"/>
    <m/>
    <m/>
    <m/>
  </r>
  <r>
    <s v="120702000937-0"/>
    <x v="41"/>
    <m/>
    <s v="PICK UP DOBLE CABINA 4 X 4"/>
    <s v="13.07.2012"/>
    <n v="22361622"/>
    <n v="14348707.449999999"/>
    <s v="ZLIN"/>
    <n v="10"/>
    <n v="0"/>
    <n v="0"/>
    <n v="0"/>
    <s v="ZLIN"/>
    <n v="10"/>
    <n v="0"/>
    <n v="0"/>
    <n v="0"/>
    <m/>
    <m/>
    <m/>
  </r>
  <r>
    <s v="120702000938-0"/>
    <x v="41"/>
    <m/>
    <s v="PICK UP DOBLE CABINA 4 X 4"/>
    <s v="13.07.2012"/>
    <n v="22361622"/>
    <n v="14348707.449999999"/>
    <s v="ZLIN"/>
    <n v="10"/>
    <n v="0"/>
    <n v="0"/>
    <n v="0"/>
    <s v="ZLIN"/>
    <n v="10"/>
    <n v="0"/>
    <n v="0"/>
    <n v="0"/>
    <m/>
    <m/>
    <m/>
  </r>
  <r>
    <s v="120702000939-0"/>
    <x v="41"/>
    <m/>
    <s v="PICK UP DOBLE CABINA 4 X 4"/>
    <s v="13.07.2012"/>
    <n v="22361622"/>
    <n v="14348707.449999999"/>
    <s v="ZLIN"/>
    <n v="10"/>
    <n v="0"/>
    <n v="0"/>
    <n v="0"/>
    <s v="ZLIN"/>
    <n v="10"/>
    <n v="0"/>
    <n v="0"/>
    <n v="0"/>
    <m/>
    <m/>
    <m/>
  </r>
  <r>
    <s v="120702000940-0"/>
    <x v="41"/>
    <m/>
    <s v="PICK UP DOBLE CABINA 4 X 4"/>
    <s v="13.07.2012"/>
    <n v="22361622"/>
    <n v="14348707.449999999"/>
    <s v="ZLIN"/>
    <n v="10"/>
    <n v="0"/>
    <n v="0"/>
    <n v="0"/>
    <s v="ZLIN"/>
    <n v="10"/>
    <n v="0"/>
    <n v="0"/>
    <n v="0"/>
    <m/>
    <m/>
    <m/>
  </r>
  <r>
    <s v="120702000941-0"/>
    <x v="41"/>
    <m/>
    <s v="PICK UP DOBLE CABINA 4 X 2"/>
    <s v="10.08.2012"/>
    <n v="12958547"/>
    <n v="8207079.7699999996"/>
    <s v="ZLIN"/>
    <n v="10"/>
    <n v="0"/>
    <n v="0"/>
    <n v="0"/>
    <s v="ZLIN"/>
    <n v="10"/>
    <n v="0"/>
    <n v="0"/>
    <n v="0"/>
    <m/>
    <m/>
    <m/>
  </r>
  <r>
    <s v="120702000942-0"/>
    <x v="41"/>
    <m/>
    <s v="PICK UP DOBLE CABINA 4 X 2"/>
    <s v="10.08.2012"/>
    <n v="12958547"/>
    <n v="8207079.7699999996"/>
    <s v="ZLIN"/>
    <n v="10"/>
    <n v="0"/>
    <n v="0"/>
    <n v="0"/>
    <s v="ZLIN"/>
    <n v="10"/>
    <n v="0"/>
    <n v="0"/>
    <n v="0"/>
    <m/>
    <m/>
    <m/>
  </r>
  <r>
    <s v="120702000943-0"/>
    <x v="41"/>
    <m/>
    <s v="PICK UP DOBLE CABINA 4 X 2"/>
    <s v="10.08.2012"/>
    <n v="12958547"/>
    <n v="8207079.7699999996"/>
    <s v="ZLIN"/>
    <n v="10"/>
    <n v="0"/>
    <n v="0"/>
    <n v="0"/>
    <s v="ZLIN"/>
    <n v="10"/>
    <n v="0"/>
    <n v="0"/>
    <n v="0"/>
    <m/>
    <m/>
    <m/>
  </r>
  <r>
    <s v="120702000944-0"/>
    <x v="41"/>
    <m/>
    <s v="PICK UP DOBLE CABINA 4 X 2"/>
    <s v="10.08.2012"/>
    <n v="12958547"/>
    <n v="8207079.7699999996"/>
    <s v="ZLIN"/>
    <n v="10"/>
    <n v="0"/>
    <n v="0"/>
    <n v="0"/>
    <s v="ZLIN"/>
    <n v="10"/>
    <n v="0"/>
    <n v="0"/>
    <n v="0"/>
    <m/>
    <m/>
    <m/>
  </r>
  <r>
    <s v="120702000945-0"/>
    <x v="41"/>
    <m/>
    <s v="PICK UP DOBLE CABINA 4 X 2"/>
    <s v="10.08.2012"/>
    <n v="12958547"/>
    <n v="8207079.7699999996"/>
    <s v="ZLIN"/>
    <n v="10"/>
    <n v="0"/>
    <n v="0"/>
    <n v="0"/>
    <s v="ZLIN"/>
    <n v="10"/>
    <n v="0"/>
    <n v="0"/>
    <n v="0"/>
    <m/>
    <m/>
    <m/>
  </r>
  <r>
    <s v="120702000946-0"/>
    <x v="41"/>
    <m/>
    <s v="PICK UP DOBLE CABINA 4 X 2"/>
    <s v="10.08.2012"/>
    <n v="12958547"/>
    <n v="8207079.7699999996"/>
    <s v="ZLIN"/>
    <n v="10"/>
    <n v="0"/>
    <n v="0"/>
    <n v="0"/>
    <s v="ZLIN"/>
    <n v="10"/>
    <n v="0"/>
    <n v="0"/>
    <n v="0"/>
    <m/>
    <m/>
    <m/>
  </r>
  <r>
    <s v="120702000947-0"/>
    <x v="41"/>
    <m/>
    <s v="PICK UP CABINA SENCILLA 4 X 2"/>
    <s v="16.08.2012"/>
    <n v="13026540.35"/>
    <n v="8250142.2199999997"/>
    <s v="ZLIN"/>
    <n v="10"/>
    <n v="0"/>
    <n v="0"/>
    <n v="0"/>
    <s v="ZLIN"/>
    <n v="10"/>
    <n v="0"/>
    <n v="0"/>
    <n v="0"/>
    <m/>
    <m/>
    <m/>
  </r>
  <r>
    <s v="120702000948-0"/>
    <x v="41"/>
    <m/>
    <s v="PICK UP CABINA SENCILLA 4 X 2"/>
    <s v="16.08.2012"/>
    <n v="13026540.35"/>
    <n v="8250142.2199999997"/>
    <s v="ZLIN"/>
    <n v="10"/>
    <n v="0"/>
    <n v="0"/>
    <n v="0"/>
    <s v="ZLIN"/>
    <n v="10"/>
    <n v="0"/>
    <n v="0"/>
    <n v="0"/>
    <m/>
    <m/>
    <m/>
  </r>
  <r>
    <s v="120702000949-0"/>
    <x v="41"/>
    <m/>
    <s v="PICK UP"/>
    <s v="12.02.2013"/>
    <n v="14193865"/>
    <n v="8279754.5800000001"/>
    <s v="ZLIN"/>
    <n v="10"/>
    <n v="0"/>
    <n v="0"/>
    <n v="0"/>
    <s v="ZLIN"/>
    <n v="10"/>
    <n v="0"/>
    <n v="0"/>
    <n v="0"/>
    <m/>
    <m/>
    <m/>
  </r>
  <r>
    <s v="120702000950-0"/>
    <x v="41"/>
    <m/>
    <s v="PICK UP ( VEHÍCULO HILUX )"/>
    <s v="12.02.2013"/>
    <n v="14193865"/>
    <n v="8279754.5800000001"/>
    <s v="ZLIN"/>
    <n v="10"/>
    <n v="0"/>
    <n v="0"/>
    <n v="0"/>
    <s v="ZLIN"/>
    <n v="10"/>
    <n v="0"/>
    <n v="0"/>
    <n v="0"/>
    <m/>
    <m/>
    <m/>
  </r>
  <r>
    <s v="120702000951-0"/>
    <x v="41"/>
    <m/>
    <s v="LANCHA PARA OPERACIONES PORTUARIAS"/>
    <s v="03.12.2012"/>
    <n v="13281642.51"/>
    <n v="7968985.5"/>
    <s v="ZLIN"/>
    <n v="10"/>
    <n v="0"/>
    <n v="0"/>
    <n v="0"/>
    <s v="ZLIN"/>
    <n v="10"/>
    <n v="0"/>
    <n v="0"/>
    <n v="0"/>
    <m/>
    <m/>
    <m/>
  </r>
  <r>
    <s v="120702000952-0"/>
    <x v="41"/>
    <m/>
    <s v="PICK UP CABINA DOBLE"/>
    <s v="23.10.2012"/>
    <n v="24817360"/>
    <n v="15304038.67"/>
    <s v="ZLIN"/>
    <n v="10"/>
    <n v="0"/>
    <n v="0"/>
    <n v="0"/>
    <s v="ZLIN"/>
    <n v="10"/>
    <n v="0"/>
    <n v="0"/>
    <n v="0"/>
    <m/>
    <m/>
    <m/>
  </r>
  <r>
    <s v="120702000955-0"/>
    <x v="41"/>
    <m/>
    <s v="VEHICULO STATION 4 X 4"/>
    <s v="13.03.2013"/>
    <n v="18745238.100000001"/>
    <n v="10778511.91"/>
    <s v="ZLIN"/>
    <n v="10"/>
    <n v="0"/>
    <n v="0"/>
    <n v="0"/>
    <s v="ZLIN"/>
    <n v="10"/>
    <n v="0"/>
    <n v="0"/>
    <n v="0"/>
    <m/>
    <m/>
    <m/>
  </r>
  <r>
    <s v="120702000956-0"/>
    <x v="41"/>
    <m/>
    <s v="CARRETIRA HIDRAULICA"/>
    <s v="01.11.2012"/>
    <n v="210948.4"/>
    <n v="128326.93999999999"/>
    <s v="ZLIN"/>
    <n v="10"/>
    <n v="0"/>
    <n v="0"/>
    <n v="0"/>
    <s v="ZLIN"/>
    <n v="10"/>
    <n v="0"/>
    <n v="0"/>
    <n v="0"/>
    <m/>
    <m/>
    <m/>
  </r>
  <r>
    <s v="120702000958-0"/>
    <x v="41"/>
    <m/>
    <s v="VEHICULO STATION 4 X 4 RURAL"/>
    <s v="22.10.2013"/>
    <n v="38543049"/>
    <n v="19913908.649999999"/>
    <s v="ZLIN"/>
    <n v="10"/>
    <n v="0"/>
    <n v="0"/>
    <n v="0"/>
    <s v="ZLIN"/>
    <n v="10"/>
    <n v="0"/>
    <n v="0"/>
    <n v="0"/>
    <m/>
    <m/>
    <m/>
  </r>
  <r>
    <s v="120702000961-0"/>
    <x v="41"/>
    <m/>
    <s v="Pick up 4x2 doble cabina"/>
    <s v="30.10.2013"/>
    <n v="12638808"/>
    <n v="6530050.7999999998"/>
    <s v="ZLIN"/>
    <n v="10"/>
    <n v="0"/>
    <n v="0"/>
    <n v="0"/>
    <s v="ZLIN"/>
    <n v="10"/>
    <n v="0"/>
    <n v="0"/>
    <n v="0"/>
    <m/>
    <m/>
    <m/>
  </r>
  <r>
    <s v="120702000962-0"/>
    <x v="41"/>
    <m/>
    <s v="Pick up 4x2 doble cabina"/>
    <s v="30.10.2013"/>
    <n v="12638808"/>
    <n v="6530050.7999999998"/>
    <s v="ZLIN"/>
    <n v="10"/>
    <n v="0"/>
    <n v="0"/>
    <n v="0"/>
    <s v="ZLIN"/>
    <n v="10"/>
    <n v="0"/>
    <n v="0"/>
    <n v="0"/>
    <m/>
    <m/>
    <m/>
  </r>
  <r>
    <s v="120702000968-0"/>
    <x v="41"/>
    <m/>
    <s v="Pick up 4x4 doble cabina"/>
    <s v="22.10.2013"/>
    <n v="22158494.100000001"/>
    <n v="11448555.290000001"/>
    <s v="ZLIN"/>
    <n v="10"/>
    <n v="0"/>
    <n v="0"/>
    <n v="0"/>
    <s v="ZLIN"/>
    <n v="10"/>
    <n v="0"/>
    <n v="0"/>
    <n v="0"/>
    <m/>
    <m/>
    <m/>
  </r>
  <r>
    <s v="120702000969-0"/>
    <x v="41"/>
    <m/>
    <s v="Pick up 4x4 doble cabina"/>
    <s v="22.10.2013"/>
    <n v="22158494.100000001"/>
    <n v="11448555.290000001"/>
    <s v="ZLIN"/>
    <n v="10"/>
    <n v="0"/>
    <n v="0"/>
    <n v="0"/>
    <s v="ZLIN"/>
    <n v="10"/>
    <n v="0"/>
    <n v="0"/>
    <n v="0"/>
    <m/>
    <m/>
    <m/>
  </r>
  <r>
    <s v="120702000970-0"/>
    <x v="41"/>
    <m/>
    <s v="Pick up 4x4 doble cabina"/>
    <s v="22.10.2013"/>
    <n v="22158494.100000001"/>
    <n v="11448555.290000001"/>
    <s v="ZLIN"/>
    <n v="10"/>
    <n v="0"/>
    <n v="0"/>
    <n v="0"/>
    <s v="ZLIN"/>
    <n v="10"/>
    <n v="0"/>
    <n v="0"/>
    <n v="0"/>
    <m/>
    <m/>
    <m/>
  </r>
  <r>
    <s v="120702000971-0"/>
    <x v="41"/>
    <m/>
    <s v="Pick up 4x4 doble cabina"/>
    <s v="22.10.2013"/>
    <n v="22158494.100000001"/>
    <n v="11448555.290000001"/>
    <s v="ZLIN"/>
    <n v="10"/>
    <n v="0"/>
    <n v="0"/>
    <n v="0"/>
    <s v="ZLIN"/>
    <n v="10"/>
    <n v="0"/>
    <n v="0"/>
    <n v="0"/>
    <m/>
    <m/>
    <m/>
  </r>
  <r>
    <s v="120702000972-0"/>
    <x v="41"/>
    <m/>
    <s v="Pick up 4x4 doble cabina"/>
    <s v="22.10.2013"/>
    <n v="22158494.100000001"/>
    <n v="11448555.290000001"/>
    <s v="ZLIN"/>
    <n v="10"/>
    <n v="0"/>
    <n v="0"/>
    <n v="0"/>
    <s v="ZLIN"/>
    <n v="10"/>
    <n v="0"/>
    <n v="0"/>
    <n v="0"/>
    <m/>
    <m/>
    <m/>
  </r>
  <r>
    <s v="120702000973-0"/>
    <x v="41"/>
    <m/>
    <s v="Pick up 4x4 doble cabina"/>
    <s v="22.10.2013"/>
    <n v="22158494.100000001"/>
    <n v="11448555.290000001"/>
    <s v="ZLIN"/>
    <n v="10"/>
    <n v="0"/>
    <n v="0"/>
    <n v="0"/>
    <s v="ZLIN"/>
    <n v="10"/>
    <n v="0"/>
    <n v="0"/>
    <n v="0"/>
    <m/>
    <m/>
    <m/>
  </r>
  <r>
    <s v="120702000975-0"/>
    <x v="41"/>
    <m/>
    <s v="Camion 2.5 toneladas"/>
    <s v="22.10.2013"/>
    <n v="14910997.5"/>
    <n v="7704015.3799999999"/>
    <s v="ZLIN"/>
    <n v="10"/>
    <n v="0"/>
    <n v="0"/>
    <n v="0"/>
    <s v="ZLIN"/>
    <n v="10"/>
    <n v="0"/>
    <n v="0"/>
    <n v="0"/>
    <m/>
    <m/>
    <m/>
  </r>
  <r>
    <s v="120702000976-0"/>
    <x v="41"/>
    <m/>
    <s v="Camion 2.5 toneladas"/>
    <s v="22.10.2013"/>
    <n v="14910997.5"/>
    <n v="7704015.3799999999"/>
    <s v="ZLIN"/>
    <n v="10"/>
    <n v="0"/>
    <n v="0"/>
    <n v="0"/>
    <s v="ZLIN"/>
    <n v="10"/>
    <n v="0"/>
    <n v="0"/>
    <n v="0"/>
    <m/>
    <m/>
    <m/>
  </r>
  <r>
    <s v="120702000977-0"/>
    <x v="41"/>
    <m/>
    <s v="AMBULANCIA"/>
    <s v="27.03.2014"/>
    <n v="97922083.209999993"/>
    <n v="46512989.519999996"/>
    <s v="ZLIN"/>
    <n v="10"/>
    <n v="0"/>
    <n v="0"/>
    <n v="0"/>
    <s v="ZLIN"/>
    <n v="10"/>
    <n v="0"/>
    <n v="0"/>
    <n v="0"/>
    <m/>
    <m/>
    <m/>
  </r>
  <r>
    <s v="120702000978-0"/>
    <x v="41"/>
    <m/>
    <s v="OFICINA MOVIL - MOIN"/>
    <s v="28.02.2013"/>
    <n v="27250000"/>
    <n v="15895833.33"/>
    <s v="ZLIN"/>
    <n v="10"/>
    <n v="0"/>
    <n v="0"/>
    <n v="0"/>
    <s v="ZLIN"/>
    <n v="10"/>
    <n v="0"/>
    <n v="0"/>
    <n v="0"/>
    <m/>
    <m/>
    <m/>
  </r>
  <r>
    <s v="120702000979-0"/>
    <x v="41"/>
    <m/>
    <s v="CUADRACICLO"/>
    <s v="10.07.2013"/>
    <n v="11263955.01"/>
    <n v="6101308.96"/>
    <s v="ZLIN"/>
    <n v="10"/>
    <n v="0"/>
    <n v="0"/>
    <n v="0"/>
    <s v="ZLIN"/>
    <n v="10"/>
    <n v="0"/>
    <n v="0"/>
    <n v="0"/>
    <m/>
    <m/>
    <m/>
  </r>
  <r>
    <s v="120702000980-0"/>
    <x v="41"/>
    <m/>
    <s v="CUADRACICLO MULA"/>
    <s v="10.07.2013"/>
    <n v="11263950"/>
    <n v="6101306.25"/>
    <s v="ZLIN"/>
    <n v="10"/>
    <n v="0"/>
    <n v="0"/>
    <n v="0"/>
    <s v="ZLIN"/>
    <n v="10"/>
    <n v="0"/>
    <n v="0"/>
    <n v="0"/>
    <m/>
    <m/>
    <m/>
  </r>
  <r>
    <s v="120702000981-0"/>
    <x v="41"/>
    <m/>
    <s v="CUADRACICLO"/>
    <s v="10.07.2013"/>
    <n v="11262155.01"/>
    <n v="6100333.96"/>
    <s v="ZLIN"/>
    <n v="10"/>
    <n v="0"/>
    <n v="0"/>
    <n v="0"/>
    <s v="ZLIN"/>
    <n v="10"/>
    <n v="0"/>
    <n v="0"/>
    <n v="0"/>
    <m/>
    <m/>
    <m/>
  </r>
  <r>
    <s v="120702000982-0"/>
    <x v="41"/>
    <m/>
    <s v="CUADRACICLO"/>
    <s v="10.07.2013"/>
    <n v="11262150"/>
    <n v="6100331.25"/>
    <s v="ZLIN"/>
    <n v="10"/>
    <n v="0"/>
    <n v="0"/>
    <n v="0"/>
    <s v="ZLIN"/>
    <n v="10"/>
    <n v="0"/>
    <n v="0"/>
    <n v="0"/>
    <m/>
    <m/>
    <m/>
  </r>
  <r>
    <s v="120702000983-0"/>
    <x v="41"/>
    <m/>
    <s v="MONTACARGA (MINICARGADOR)"/>
    <s v="13.11.2013"/>
    <n v="11334071.15"/>
    <n v="4445271.46"/>
    <s v="ZLIN"/>
    <n v="15"/>
    <n v="0"/>
    <n v="0"/>
    <n v="0"/>
    <s v="ZLIN"/>
    <n v="10"/>
    <n v="0"/>
    <n v="0"/>
    <n v="0"/>
    <m/>
    <m/>
    <m/>
  </r>
  <r>
    <s v="120702000986-0"/>
    <x v="41"/>
    <m/>
    <s v="TRICICLO"/>
    <s v="12.06.2013"/>
    <n v="349999.99"/>
    <n v="192500"/>
    <s v="ZLIN"/>
    <n v="10"/>
    <n v="0"/>
    <n v="0"/>
    <n v="0"/>
    <s v="ZLIN"/>
    <n v="10"/>
    <n v="0"/>
    <n v="0"/>
    <n v="0"/>
    <m/>
    <m/>
    <m/>
  </r>
  <r>
    <s v="120702000987-0"/>
    <x v="41"/>
    <m/>
    <s v="TRICICLO"/>
    <s v="12.06.2013"/>
    <n v="349999.98"/>
    <n v="192499.99999999997"/>
    <s v="ZLIN"/>
    <n v="10"/>
    <n v="0"/>
    <n v="0"/>
    <n v="0"/>
    <s v="ZLIN"/>
    <n v="10"/>
    <n v="0"/>
    <n v="0"/>
    <n v="0"/>
    <m/>
    <m/>
    <m/>
  </r>
  <r>
    <s v="120702000992-0"/>
    <x v="41"/>
    <m/>
    <s v="VEHICULO PICK UP 4X4 DOBLE CABINA"/>
    <s v="18.12.2013"/>
    <n v="17772773.68"/>
    <n v="8886386.8499999996"/>
    <s v="ZLIN"/>
    <n v="10"/>
    <n v="0"/>
    <n v="0"/>
    <n v="0"/>
    <s v="ZLIN"/>
    <n v="10"/>
    <n v="0"/>
    <n v="0"/>
    <n v="0"/>
    <m/>
    <m/>
    <m/>
  </r>
  <r>
    <s v="120702000992-1"/>
    <x v="41"/>
    <m/>
    <s v="VEHICULO PICK UP 4X4 DOBLE CABINA"/>
    <s v="18.12.2013"/>
    <n v="4443193.42"/>
    <n v="2221596.6999999997"/>
    <s v="ZLIN"/>
    <n v="10"/>
    <n v="0"/>
    <n v="0"/>
    <n v="0"/>
    <s v="ZLIN"/>
    <n v="10"/>
    <n v="0"/>
    <n v="0"/>
    <n v="0"/>
    <m/>
    <m/>
    <m/>
  </r>
  <r>
    <s v="120702000993-0"/>
    <x v="41"/>
    <m/>
    <s v="CAMPER PARA OFICINA MOVIL"/>
    <s v="31.10.2013"/>
    <n v="15030000"/>
    <n v="7765500"/>
    <s v="ZLIN"/>
    <n v="10"/>
    <n v="0"/>
    <n v="0"/>
    <n v="0"/>
    <s v="ZLIN"/>
    <n v="10"/>
    <n v="0"/>
    <n v="0"/>
    <n v="0"/>
    <m/>
    <m/>
    <m/>
  </r>
  <r>
    <s v="120702000994-0"/>
    <x v="41"/>
    <m/>
    <s v="CAMPER PARA OFICINA MOVIL"/>
    <s v="31.10.2013"/>
    <n v="15030000"/>
    <n v="7765500"/>
    <s v="ZLIN"/>
    <n v="10"/>
    <n v="0"/>
    <n v="0"/>
    <n v="0"/>
    <s v="ZLIN"/>
    <n v="10"/>
    <n v="0"/>
    <n v="0"/>
    <n v="0"/>
    <m/>
    <m/>
    <m/>
  </r>
  <r>
    <s v="120702000995-0"/>
    <x v="41"/>
    <m/>
    <s v="CAMPER PARA OFICINA MOVIL"/>
    <s v="31.10.2013"/>
    <n v="15030000"/>
    <n v="7765500"/>
    <s v="ZLIN"/>
    <n v="10"/>
    <n v="0"/>
    <n v="0"/>
    <n v="0"/>
    <s v="ZLIN"/>
    <n v="10"/>
    <n v="0"/>
    <n v="0"/>
    <n v="0"/>
    <m/>
    <m/>
    <m/>
  </r>
  <r>
    <s v="120702000996-0"/>
    <x v="41"/>
    <m/>
    <s v="PICK UP 4 X 4 DOBLE CABINA"/>
    <s v="03.10.2014"/>
    <n v="25656946"/>
    <n v="10690394.17"/>
    <s v="ZLIN"/>
    <n v="10"/>
    <n v="0"/>
    <n v="0"/>
    <n v="0"/>
    <s v="ZLIN"/>
    <n v="10"/>
    <n v="0"/>
    <n v="0"/>
    <n v="0"/>
    <m/>
    <m/>
    <m/>
  </r>
  <r>
    <s v="120702000997-0"/>
    <x v="41"/>
    <m/>
    <s v="PICK UP 4 X 4 DOBLE CABINA"/>
    <s v="03.10.2014"/>
    <n v="25656946"/>
    <n v="10690394.17"/>
    <s v="ZLIN"/>
    <n v="10"/>
    <n v="0"/>
    <n v="0"/>
    <n v="0"/>
    <s v="ZLIN"/>
    <n v="10"/>
    <n v="0"/>
    <n v="0"/>
    <n v="0"/>
    <m/>
    <m/>
    <m/>
  </r>
  <r>
    <s v="120702000998-0"/>
    <x v="41"/>
    <m/>
    <s v="PICK UP 4 X 4 DOBLE CABINA"/>
    <s v="03.10.2014"/>
    <n v="25656946"/>
    <n v="10690394.17"/>
    <s v="ZLIN"/>
    <n v="10"/>
    <n v="0"/>
    <n v="0"/>
    <n v="0"/>
    <s v="ZLIN"/>
    <n v="10"/>
    <n v="0"/>
    <n v="0"/>
    <n v="0"/>
    <m/>
    <m/>
    <m/>
  </r>
  <r>
    <s v="120702000999-0"/>
    <x v="41"/>
    <m/>
    <s v="PICK UP 4 X 4 DOBLE CABINA"/>
    <s v="03.10.2014"/>
    <n v="25656946"/>
    <n v="10690394.17"/>
    <s v="ZLIN"/>
    <n v="10"/>
    <n v="0"/>
    <n v="0"/>
    <n v="0"/>
    <s v="ZLIN"/>
    <n v="10"/>
    <n v="0"/>
    <n v="0"/>
    <n v="0"/>
    <m/>
    <m/>
    <m/>
  </r>
  <r>
    <s v="120702001001-0"/>
    <x v="41"/>
    <m/>
    <s v="PICK UP 4 X 2 DOBLE CABINA"/>
    <s v="10.09.2014"/>
    <n v="16264131.16"/>
    <n v="6912255.75"/>
    <s v="ZLIN"/>
    <n v="10"/>
    <n v="0"/>
    <n v="0"/>
    <n v="0"/>
    <s v="ZLIN"/>
    <n v="10"/>
    <n v="0"/>
    <n v="0"/>
    <n v="0"/>
    <m/>
    <m/>
    <m/>
  </r>
  <r>
    <s v="120702001002-0"/>
    <x v="41"/>
    <m/>
    <s v="PICK UP 4 X 2 DOBLE CABINA"/>
    <s v="10.09.2014"/>
    <n v="16264131.16"/>
    <n v="6912255.75"/>
    <s v="ZLIN"/>
    <n v="10"/>
    <n v="0"/>
    <n v="0"/>
    <n v="0"/>
    <s v="ZLIN"/>
    <n v="10"/>
    <n v="0"/>
    <n v="0"/>
    <n v="0"/>
    <m/>
    <m/>
    <m/>
  </r>
  <r>
    <s v="120702001003-0"/>
    <x v="41"/>
    <m/>
    <s v="PICK UP 4 X 2 DOBLE CABINA"/>
    <s v="10.09.2014"/>
    <n v="16264131.16"/>
    <n v="6912255.75"/>
    <s v="ZLIN"/>
    <n v="10"/>
    <n v="0"/>
    <n v="0"/>
    <n v="0"/>
    <s v="ZLIN"/>
    <n v="10"/>
    <n v="0"/>
    <n v="0"/>
    <n v="0"/>
    <m/>
    <m/>
    <m/>
  </r>
  <r>
    <s v="120702001004-0"/>
    <x v="41"/>
    <m/>
    <s v="PICK UP 4 X 2 DOBLE CABINA"/>
    <s v="10.09.2014"/>
    <n v="16264131.16"/>
    <n v="6912255.75"/>
    <s v="ZLIN"/>
    <n v="10"/>
    <n v="0"/>
    <n v="0"/>
    <n v="0"/>
    <s v="ZLIN"/>
    <n v="10"/>
    <n v="0"/>
    <n v="0"/>
    <n v="0"/>
    <m/>
    <m/>
    <m/>
  </r>
  <r>
    <s v="120702001006-0"/>
    <x v="41"/>
    <m/>
    <s v="MICROBUS"/>
    <s v="10.09.2014"/>
    <n v="25310362.800000001"/>
    <n v="10756904.190000001"/>
    <s v="ZLIN"/>
    <n v="10"/>
    <n v="0"/>
    <n v="0"/>
    <n v="0"/>
    <s v="ZLIN"/>
    <n v="10"/>
    <n v="0"/>
    <n v="0"/>
    <n v="0"/>
    <m/>
    <m/>
    <m/>
  </r>
  <r>
    <s v="120702001007-0"/>
    <x v="41"/>
    <m/>
    <s v="PICK UP 4 X 4 DOBLE CABINA PARA ARRASTRE"/>
    <s v="28.11.2014"/>
    <n v="41528196"/>
    <n v="16957346.699999999"/>
    <s v="ZLIN"/>
    <n v="10"/>
    <n v="0"/>
    <n v="0"/>
    <n v="0"/>
    <s v="ZLIN"/>
    <n v="10"/>
    <n v="0"/>
    <n v="0"/>
    <n v="0"/>
    <m/>
    <m/>
    <m/>
  </r>
  <r>
    <s v="120702001008-0"/>
    <x v="41"/>
    <m/>
    <s v="VEHICULO"/>
    <s v="28.02.2014"/>
    <n v="24718340.699999999"/>
    <n v="13650017.029999999"/>
    <s v="ZLIN"/>
    <n v="10"/>
    <n v="0"/>
    <n v="0"/>
    <n v="0"/>
    <s v="ZLIN"/>
    <n v="10"/>
    <n v="0"/>
    <n v="0"/>
    <n v="0"/>
    <m/>
    <m/>
    <m/>
  </r>
  <r>
    <s v="120702001009-0"/>
    <x v="41"/>
    <m/>
    <s v="VEHICULO PICK UP 4 X 4 DOBLE CABINA"/>
    <s v="28.02.2014"/>
    <n v="21056364.300000001"/>
    <n v="11627792.290000001"/>
    <s v="ZLIN"/>
    <n v="10"/>
    <n v="0"/>
    <n v="0"/>
    <n v="0"/>
    <s v="ZLIN"/>
    <n v="10"/>
    <n v="0"/>
    <n v="0"/>
    <n v="0"/>
    <m/>
    <m/>
    <m/>
  </r>
  <r>
    <s v="120702001010-0"/>
    <x v="41"/>
    <m/>
    <s v="VEHICULO PICK UP 4 X 4 DOBLE CABINA"/>
    <s v="28.02.2014"/>
    <n v="22943167.5"/>
    <n v="11484329.949999999"/>
    <s v="ZLIN"/>
    <n v="10"/>
    <n v="0"/>
    <n v="0"/>
    <n v="0"/>
    <s v="ZLIN"/>
    <n v="10"/>
    <n v="0"/>
    <n v="0"/>
    <n v="0"/>
    <m/>
    <m/>
    <m/>
  </r>
  <r>
    <s v="120702001011-0"/>
    <x v="41"/>
    <m/>
    <s v="BICICLETA"/>
    <s v="13.05.2014"/>
    <n v="145000"/>
    <n v="66458.33"/>
    <s v="ZLIN"/>
    <n v="10"/>
    <n v="0"/>
    <n v="0"/>
    <n v="0"/>
    <s v="ZLIN"/>
    <n v="10"/>
    <n v="0"/>
    <n v="0"/>
    <n v="0"/>
    <m/>
    <m/>
    <m/>
  </r>
  <r>
    <s v="120702001012-0"/>
    <x v="41"/>
    <m/>
    <s v="BICICLETA"/>
    <s v="13.05.2014"/>
    <n v="145000"/>
    <n v="66458.33"/>
    <s v="ZLIN"/>
    <n v="10"/>
    <n v="0"/>
    <n v="0"/>
    <n v="0"/>
    <s v="ZLIN"/>
    <n v="10"/>
    <n v="0"/>
    <n v="0"/>
    <n v="0"/>
    <m/>
    <m/>
    <m/>
  </r>
  <r>
    <s v="120702001015-0"/>
    <x v="41"/>
    <m/>
    <s v="VEHICULO PUCK UP 4 X 4 DOBLE CABINA"/>
    <s v="30.09.2014"/>
    <n v="20833136"/>
    <n v="9752511.7899999991"/>
    <s v="ZLIN"/>
    <n v="10"/>
    <n v="0"/>
    <n v="0"/>
    <n v="0"/>
    <s v="ZLIN"/>
    <n v="10"/>
    <n v="0"/>
    <n v="0"/>
    <n v="0"/>
    <m/>
    <m/>
    <m/>
  </r>
  <r>
    <s v="120702001016-0"/>
    <x v="41"/>
    <m/>
    <s v="VEHICULO PUCK UP 4 X 4 DOBLE CABINA"/>
    <s v="30.09.2014"/>
    <n v="17638042.5"/>
    <n v="8256808.6400000006"/>
    <s v="ZLIN"/>
    <n v="10"/>
    <n v="0"/>
    <n v="0"/>
    <n v="0"/>
    <s v="ZLIN"/>
    <n v="10"/>
    <n v="0"/>
    <n v="0"/>
    <n v="0"/>
    <m/>
    <m/>
    <m/>
  </r>
  <r>
    <s v="120702001017-0"/>
    <x v="41"/>
    <m/>
    <s v="MOTOCICLETA"/>
    <s v="31.10.2014"/>
    <n v="1692454.8"/>
    <n v="738098.34000000008"/>
    <s v="ZLIN"/>
    <n v="10"/>
    <n v="0"/>
    <n v="0"/>
    <n v="0"/>
    <s v="ZLIN"/>
    <n v="10"/>
    <n v="0"/>
    <n v="0"/>
    <n v="0"/>
    <m/>
    <m/>
    <m/>
  </r>
  <r>
    <s v="120702001018-0"/>
    <x v="41"/>
    <m/>
    <s v="CAMION DE 4 TONELADAS"/>
    <s v="26.11.2015"/>
    <n v="27408500"/>
    <n v="8450954.1700000018"/>
    <s v="ZLIN"/>
    <n v="10"/>
    <n v="0"/>
    <n v="0"/>
    <n v="0"/>
    <s v="ZLIN"/>
    <n v="10"/>
    <n v="0"/>
    <n v="0"/>
    <n v="0"/>
    <m/>
    <m/>
    <m/>
  </r>
  <r>
    <s v="120702001019-0"/>
    <x v="41"/>
    <m/>
    <s v="PICK UP 4X4 DOBLE CABINA"/>
    <s v="31.03.2015"/>
    <n v="21623805"/>
    <n v="8784670.7799999993"/>
    <s v="ZLIN"/>
    <n v="10"/>
    <n v="0"/>
    <n v="0"/>
    <n v="0"/>
    <s v="ZLIN"/>
    <n v="10"/>
    <n v="0"/>
    <n v="0"/>
    <n v="0"/>
    <m/>
    <m/>
    <m/>
  </r>
  <r>
    <s v="120702001021-0"/>
    <x v="41"/>
    <m/>
    <s v="Camión de soporte emergencias p/incend y derrames"/>
    <s v="30.07.2015"/>
    <n v="0"/>
    <n v="0"/>
    <s v="ZLIN"/>
    <n v="10"/>
    <n v="0"/>
    <n v="0"/>
    <n v="0"/>
    <s v="ZLIN"/>
    <n v="10"/>
    <n v="0"/>
    <n v="0"/>
    <n v="0"/>
    <m/>
    <m/>
    <m/>
  </r>
  <r>
    <s v="120702001022-0"/>
    <x v="41"/>
    <m/>
    <s v="CAMION HIDRANTE P/ABASTEC. JET A-1"/>
    <s v="30.07.2015"/>
    <n v="0"/>
    <n v="0"/>
    <s v="ZLIN"/>
    <n v="10"/>
    <n v="0"/>
    <n v="0"/>
    <n v="0"/>
    <s v="ZLIN"/>
    <n v="10"/>
    <n v="0"/>
    <n v="0"/>
    <n v="0"/>
    <m/>
    <m/>
    <m/>
  </r>
  <r>
    <s v="120702001023-0"/>
    <x v="41"/>
    <m/>
    <s v="GRÚA AUTOTRANSPORTABLE DE 20 TONELADAS"/>
    <s v="30.07.2015"/>
    <n v="319318824.63"/>
    <n v="222897061.89999998"/>
    <s v="ZLIN"/>
    <n v="10"/>
    <n v="0"/>
    <n v="0"/>
    <n v="0"/>
    <s v="ZLIN"/>
    <n v="10"/>
    <n v="0"/>
    <n v="0"/>
    <n v="0"/>
    <m/>
    <m/>
    <m/>
  </r>
  <r>
    <s v="120702001024-0"/>
    <x v="41"/>
    <m/>
    <s v="CARRETA PLANA BAJA"/>
    <s v="30.07.2015"/>
    <n v="22486386.41"/>
    <n v="19061244.850000001"/>
    <s v="ZLIN"/>
    <n v="10"/>
    <n v="0"/>
    <n v="0"/>
    <n v="0"/>
    <s v="ZLIN"/>
    <n v="10"/>
    <n v="0"/>
    <n v="0"/>
    <n v="0"/>
    <m/>
    <m/>
    <m/>
  </r>
  <r>
    <s v="120702001025-0"/>
    <x v="41"/>
    <m/>
    <s v="MINI EXCAVADORA"/>
    <s v="30.07.2015"/>
    <n v="0"/>
    <n v="0"/>
    <s v="ZLIN"/>
    <n v="10"/>
    <n v="0"/>
    <n v="0"/>
    <n v="0"/>
    <s v="ZLIN"/>
    <n v="10"/>
    <n v="0"/>
    <n v="0"/>
    <n v="0"/>
    <m/>
    <m/>
    <m/>
  </r>
  <r>
    <s v="120702001026-0"/>
    <x v="41"/>
    <m/>
    <s v="LOWBOY"/>
    <s v="30.07.2015"/>
    <n v="53700538"/>
    <n v="37142872.119999997"/>
    <s v="ZLIN"/>
    <n v="10"/>
    <n v="0"/>
    <n v="0"/>
    <n v="0"/>
    <s v="ZLIN"/>
    <n v="10"/>
    <n v="0"/>
    <n v="0"/>
    <n v="0"/>
    <m/>
    <m/>
    <m/>
  </r>
  <r>
    <s v="120702001027-0"/>
    <x v="41"/>
    <m/>
    <s v="MULA CON MOTOR DE 4 TIEMPOS"/>
    <s v="30.07.2015"/>
    <n v="12564920"/>
    <n v="9528397.6699999999"/>
    <s v="ZLIN"/>
    <n v="10"/>
    <n v="0"/>
    <n v="0"/>
    <n v="0"/>
    <s v="ZLIN"/>
    <n v="10"/>
    <n v="0"/>
    <n v="0"/>
    <n v="0"/>
    <m/>
    <m/>
    <m/>
  </r>
  <r>
    <s v="120702001028-0"/>
    <x v="41"/>
    <m/>
    <s v="MULA CON MOTOR DE 4 TIEMPOS ( sistema de medició"/>
    <s v="30.07.2015"/>
    <n v="12564920"/>
    <n v="9528397.6699999999"/>
    <s v="ZLIN"/>
    <n v="10"/>
    <n v="0"/>
    <n v="0"/>
    <n v="0"/>
    <s v="ZLIN"/>
    <n v="10"/>
    <n v="0"/>
    <n v="0"/>
    <n v="0"/>
    <m/>
    <m/>
    <m/>
  </r>
  <r>
    <s v="120702001029-0"/>
    <x v="41"/>
    <m/>
    <s v="MULA CON MOTOR DE 4 TIEMPOS"/>
    <s v="30.07.2015"/>
    <n v="12564920"/>
    <n v="9528397.6699999999"/>
    <s v="ZLIN"/>
    <n v="10"/>
    <n v="0"/>
    <n v="0"/>
    <n v="0"/>
    <s v="ZLIN"/>
    <n v="10"/>
    <n v="0"/>
    <n v="0"/>
    <n v="0"/>
    <m/>
    <m/>
    <m/>
  </r>
  <r>
    <s v="120702001030-0"/>
    <x v="41"/>
    <m/>
    <s v="MULA CON MOTOR DE 4 TIEMPOS"/>
    <s v="30.07.2015"/>
    <n v="12564920"/>
    <n v="9528397.6699999999"/>
    <s v="ZLIN"/>
    <n v="10"/>
    <n v="0"/>
    <n v="0"/>
    <n v="0"/>
    <s v="ZLIN"/>
    <n v="10"/>
    <n v="0"/>
    <n v="0"/>
    <n v="0"/>
    <m/>
    <m/>
    <m/>
  </r>
  <r>
    <s v="120702001031-0"/>
    <x v="41"/>
    <m/>
    <s v="CABEZAL"/>
    <s v="30.07.2015"/>
    <n v="93623400"/>
    <n v="93623400"/>
    <s v="ZLIN"/>
    <n v="7"/>
    <n v="0"/>
    <n v="4428386.82"/>
    <n v="4150377.0500000003"/>
    <s v="ZLIN"/>
    <n v="10"/>
    <n v="0"/>
    <n v="0"/>
    <n v="0"/>
    <m/>
    <m/>
    <m/>
  </r>
  <r>
    <s v="120702001032-0"/>
    <x v="41"/>
    <m/>
    <s v="CAMION CON BOMBA DE VACIO GUZZLER MODELO LR ACE"/>
    <s v="30.07.2015"/>
    <n v="357654657.27999997"/>
    <n v="324869647.02999997"/>
    <s v="ZLIN"/>
    <n v="10"/>
    <n v="0"/>
    <n v="36020223.140000001"/>
    <n v="32751553.100000001"/>
    <s v="ZLIN"/>
    <n v="10"/>
    <n v="0"/>
    <n v="0"/>
    <n v="0"/>
    <m/>
    <m/>
    <m/>
  </r>
  <r>
    <s v="120702001033-0"/>
    <x v="41"/>
    <m/>
    <s v="CARRETA"/>
    <s v="30.07.2015"/>
    <n v="14038175.199999999"/>
    <n v="12746578.389999999"/>
    <s v="ZLIN"/>
    <n v="10"/>
    <n v="0"/>
    <n v="1413816.92"/>
    <n v="1284938.1199999999"/>
    <s v="ZLIN"/>
    <n v="10"/>
    <n v="0"/>
    <n v="0"/>
    <n v="0"/>
    <m/>
    <m/>
    <m/>
  </r>
  <r>
    <s v="120702001034-0"/>
    <x v="41"/>
    <m/>
    <s v="MULA DE CARGA"/>
    <s v="30.07.2015"/>
    <n v="7850000"/>
    <n v="7195833.3300000001"/>
    <s v="ZLIN"/>
    <n v="10"/>
    <n v="0"/>
    <n v="790591.56"/>
    <n v="725377.64"/>
    <s v="ZLIN"/>
    <n v="10"/>
    <n v="0"/>
    <n v="0"/>
    <n v="0"/>
    <m/>
    <m/>
    <m/>
  </r>
  <r>
    <s v="120702001035-0"/>
    <x v="41"/>
    <m/>
    <s v="Trailer tipo remolque cerrado para"/>
    <s v="30.07.2015"/>
    <n v="7519230.2000000002"/>
    <n v="3814633.85"/>
    <s v="ZLIN"/>
    <n v="7"/>
    <n v="0"/>
    <n v="1092477.5900000001"/>
    <n v="1092477.5900000001"/>
    <s v="ZLIN"/>
    <n v="10"/>
    <n v="0"/>
    <n v="0"/>
    <n v="0"/>
    <m/>
    <m/>
    <m/>
  </r>
  <r>
    <s v="120702001036-0"/>
    <x v="41"/>
    <m/>
    <s v="TRAILER TIPO REMOLQUE CERRADO ( DR/"/>
    <s v="30.07.2015"/>
    <n v="7519230.2000000002"/>
    <n v="3524868.39"/>
    <s v="ZLIN"/>
    <n v="7"/>
    <n v="0"/>
    <n v="1092477.5900000001"/>
    <n v="1092477.5900000001"/>
    <s v="ZLIN"/>
    <n v="10"/>
    <n v="0"/>
    <n v="0"/>
    <n v="0"/>
    <m/>
    <m/>
    <m/>
  </r>
  <r>
    <s v="120702001037-0"/>
    <x v="41"/>
    <m/>
    <s v="Trailer tipo remolque cerrado para"/>
    <s v="30.07.2015"/>
    <n v="2927232.96"/>
    <n v="1485035.26"/>
    <s v="ZLIN"/>
    <n v="7"/>
    <n v="0"/>
    <n v="294808.36"/>
    <n v="294808.36"/>
    <s v="ZLIN"/>
    <n v="10"/>
    <n v="0"/>
    <n v="0"/>
    <n v="0"/>
    <m/>
    <m/>
    <m/>
  </r>
  <r>
    <s v="120702001038-0"/>
    <x v="41"/>
    <m/>
    <s v="TRAILER TIPO REMOLQUE CERRADO ( DR/"/>
    <s v="30.07.2015"/>
    <n v="2927232.94"/>
    <n v="1485035.24"/>
    <s v="ZLIN"/>
    <n v="7"/>
    <n v="0"/>
    <n v="294808.36"/>
    <n v="294808.36"/>
    <s v="ZLIN"/>
    <n v="10"/>
    <n v="0"/>
    <n v="0"/>
    <n v="0"/>
    <m/>
    <m/>
    <m/>
  </r>
  <r>
    <s v="120702001040-0"/>
    <x v="41"/>
    <m/>
    <s v="REMOLQUE MOVIL"/>
    <s v="30.07.2015"/>
    <n v="13961885"/>
    <n v="10273034.210000001"/>
    <s v="ZLIN"/>
    <n v="15"/>
    <n v="0"/>
    <n v="2028538.3"/>
    <n v="2028538.3"/>
    <s v="ZLIN"/>
    <n v="10"/>
    <n v="0"/>
    <n v="0"/>
    <n v="0"/>
    <m/>
    <m/>
    <m/>
  </r>
  <r>
    <s v="120702001041-0"/>
    <x v="41"/>
    <m/>
    <s v="REMOLQUE PARA ALMACENAMIENTO Y TRAN"/>
    <s v="30.07.2015"/>
    <n v="4106421.5"/>
    <n v="3185688.82"/>
    <s v="ZLIN"/>
    <n v="15"/>
    <n v="0"/>
    <n v="1250350.3899999999"/>
    <n v="1250350.3899999999"/>
    <s v="ZLIN"/>
    <n v="10"/>
    <n v="0"/>
    <n v="0"/>
    <n v="0"/>
    <m/>
    <m/>
    <m/>
  </r>
  <r>
    <s v="120702001042-0"/>
    <x v="41"/>
    <m/>
    <s v="REMOLCADOR PARA EQUIPO DERRAMES"/>
    <s v="30.07.2015"/>
    <n v="12259935"/>
    <n v="10488459.359999999"/>
    <s v="ZLIN"/>
    <n v="15"/>
    <n v="0"/>
    <n v="5461820.9199999999"/>
    <n v="5461820.9199999999"/>
    <s v="ZLIN"/>
    <n v="10"/>
    <n v="0"/>
    <n v="0"/>
    <n v="0"/>
    <m/>
    <m/>
    <m/>
  </r>
  <r>
    <s v="120702001043-0"/>
    <x v="41"/>
    <m/>
    <s v="CARRETA PLANA ALTA"/>
    <s v="30.07.2015"/>
    <n v="10438126"/>
    <n v="10438126"/>
    <s v="ZLIN"/>
    <n v="10"/>
    <n v="0"/>
    <n v="4650202.05"/>
    <n v="4650202.05"/>
    <s v="ZLIN"/>
    <n v="10"/>
    <n v="0"/>
    <n v="0"/>
    <n v="0"/>
    <m/>
    <m/>
    <m/>
  </r>
  <r>
    <s v="120702001044-0"/>
    <x v="41"/>
    <m/>
    <s v="MASTIL ELEVADOR S/TRAILER C/RUEDAS"/>
    <s v="30.07.2015"/>
    <n v="16694478.32"/>
    <n v="16694478.32"/>
    <s v="ZLIN"/>
    <n v="10"/>
    <n v="0"/>
    <n v="9713054.8599999994"/>
    <n v="9713054.8599999994"/>
    <s v="ZLIN"/>
    <n v="10"/>
    <n v="0"/>
    <n v="0"/>
    <n v="0"/>
    <m/>
    <m/>
    <m/>
  </r>
  <r>
    <s v="120702001045-0"/>
    <x v="41"/>
    <m/>
    <s v="MASTIL ELEVADOR S/TRAILER C/RUEDAS"/>
    <s v="30.07.2015"/>
    <n v="16694478.310000001"/>
    <n v="16694478.310000001"/>
    <s v="ZLIN"/>
    <n v="10"/>
    <n v="0"/>
    <n v="9713054.8599999994"/>
    <n v="9713054.8599999994"/>
    <s v="ZLIN"/>
    <n v="10"/>
    <n v="0"/>
    <n v="0"/>
    <n v="0"/>
    <m/>
    <m/>
    <m/>
  </r>
  <r>
    <s v="120702001046-0"/>
    <x v="41"/>
    <m/>
    <s v="TRACTOCAMION (DIESEL)"/>
    <s v="30.07.2015"/>
    <n v="133848208.40000001"/>
    <n v="120463387.56"/>
    <s v="ZLIN"/>
    <n v="10"/>
    <n v="0"/>
    <n v="77874550.569999993"/>
    <n v="77874550.569999993"/>
    <s v="ZLIN"/>
    <n v="10"/>
    <n v="0"/>
    <n v="0"/>
    <n v="0"/>
    <m/>
    <m/>
    <m/>
  </r>
  <r>
    <s v="120702001047-0"/>
    <x v="41"/>
    <m/>
    <s v="BOTE ALUMINIO AMARILLO"/>
    <s v="30.07.2015"/>
    <n v="1412500"/>
    <n v="1271250"/>
    <s v="ZLIN"/>
    <n v="10"/>
    <n v="0"/>
    <n v="1136400.8899999999"/>
    <n v="1136400.8899999999"/>
    <s v="ZLIN"/>
    <n v="10"/>
    <n v="0"/>
    <n v="0"/>
    <n v="0"/>
    <m/>
    <m/>
    <m/>
  </r>
  <r>
    <s v="120702001048-0"/>
    <x v="41"/>
    <m/>
    <s v="REMOLQUE (CARRETA)"/>
    <s v="30.07.2015"/>
    <n v="654910"/>
    <n v="589419"/>
    <s v="ZLIN"/>
    <n v="10"/>
    <n v="0"/>
    <n v="526895.78"/>
    <n v="526895.78"/>
    <s v="ZLIN"/>
    <n v="10"/>
    <n v="0"/>
    <n v="0"/>
    <n v="0"/>
    <m/>
    <m/>
    <m/>
  </r>
  <r>
    <s v="120702001049-0"/>
    <x v="41"/>
    <m/>
    <s v="TRACTOCAMION"/>
    <s v="30.07.2015"/>
    <n v="60896240.649999999"/>
    <n v="54806616.579999998"/>
    <s v="ZLIN"/>
    <n v="10"/>
    <n v="0"/>
    <n v="48992950.710000001"/>
    <n v="48992950.710000001"/>
    <s v="ZLIN"/>
    <n v="10"/>
    <n v="0"/>
    <n v="0"/>
    <n v="0"/>
    <m/>
    <m/>
    <m/>
  </r>
  <r>
    <s v="120702001050-0"/>
    <x v="41"/>
    <m/>
    <s v="CAMION AUTOMATICO 2004"/>
    <s v="30.07.2015"/>
    <n v="0"/>
    <n v="0"/>
    <s v="ZLIN"/>
    <n v="10"/>
    <n v="0"/>
    <n v="0"/>
    <n v="0"/>
    <s v="ZLIN"/>
    <n v="10"/>
    <n v="0"/>
    <n v="0"/>
    <n v="0"/>
    <m/>
    <m/>
    <m/>
  </r>
  <r>
    <s v="120702001051-0"/>
    <x v="41"/>
    <m/>
    <s v="CAMION AUTOMATICO 2004"/>
    <s v="30.07.2015"/>
    <n v="0"/>
    <n v="0"/>
    <s v="ZLIN"/>
    <n v="10"/>
    <n v="0"/>
    <n v="0"/>
    <n v="0"/>
    <s v="ZLIN"/>
    <n v="10"/>
    <n v="0"/>
    <n v="0"/>
    <n v="0"/>
    <m/>
    <m/>
    <m/>
  </r>
  <r>
    <s v="120702001052-0"/>
    <x v="41"/>
    <m/>
    <s v="CAMION MANUAL 2004 (PLACA 308-227)"/>
    <s v="30.07.2015"/>
    <n v="25914544.5"/>
    <n v="23323090.050000001"/>
    <s v="ZLIN"/>
    <n v="10"/>
    <n v="0"/>
    <n v="16570321.68"/>
    <n v="16465367.77"/>
    <s v="ZLIN"/>
    <n v="10"/>
    <n v="0"/>
    <n v="0"/>
    <n v="0"/>
    <m/>
    <m/>
    <m/>
  </r>
  <r>
    <s v="120702001053-0"/>
    <x v="41"/>
    <m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4-0"/>
    <x v="41"/>
    <m/>
    <s v="CAMION AUTOMATICO 2004"/>
    <s v="30.07.2015"/>
    <n v="25522900"/>
    <n v="22970610"/>
    <s v="ZLIN"/>
    <n v="10"/>
    <n v="0"/>
    <n v="16319895.699999999"/>
    <n v="16216527.959999999"/>
    <s v="ZLIN"/>
    <n v="10"/>
    <n v="0"/>
    <n v="0"/>
    <n v="0"/>
    <m/>
    <m/>
    <m/>
  </r>
  <r>
    <s v="120702001055-0"/>
    <x v="41"/>
    <m/>
    <s v="SERVIDOR DE HIDRANTE"/>
    <s v="30.07.2015"/>
    <n v="98465441.569999993"/>
    <n v="88618897.409999996"/>
    <s v="ZLIN"/>
    <n v="10"/>
    <n v="0"/>
    <n v="62960938.509999998"/>
    <n v="62562153.479999997"/>
    <s v="ZLIN"/>
    <n v="10"/>
    <n v="0"/>
    <n v="0"/>
    <n v="0"/>
    <m/>
    <m/>
    <m/>
  </r>
  <r>
    <s v="120702001056-0"/>
    <x v="41"/>
    <m/>
    <s v="CAMION REABASTECEDOR 6000 GALONES"/>
    <s v="30.07.2015"/>
    <n v="0"/>
    <n v="0"/>
    <s v="ZLIN"/>
    <n v="10"/>
    <n v="0"/>
    <n v="0"/>
    <n v="0"/>
    <s v="ZLIN"/>
    <n v="10"/>
    <n v="0"/>
    <n v="0"/>
    <n v="0"/>
    <m/>
    <m/>
    <m/>
  </r>
  <r>
    <s v="120702001057-0"/>
    <x v="41"/>
    <m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8-0"/>
    <x v="41"/>
    <m/>
    <s v="CAMION REABASTECEDOR 10000 GALONES"/>
    <s v="30.07.2015"/>
    <n v="211621528.90000001"/>
    <n v="190459376.00999999"/>
    <s v="ZLIN"/>
    <n v="10"/>
    <n v="0"/>
    <n v="135315394.5"/>
    <n v="134458327.31"/>
    <s v="ZLIN"/>
    <n v="10"/>
    <n v="0"/>
    <n v="0"/>
    <n v="0"/>
    <m/>
    <m/>
    <m/>
  </r>
  <r>
    <s v="120702001059-0"/>
    <x v="41"/>
    <m/>
    <s v="CAMION CABEZAL"/>
    <s v="30.07.2015"/>
    <n v="45542784.68"/>
    <n v="40988506.210000001"/>
    <s v="ZLIN"/>
    <n v="10"/>
    <n v="0"/>
    <n v="36640610.020000003"/>
    <n v="36425192.650000006"/>
    <s v="ZLIN"/>
    <n v="10"/>
    <n v="0"/>
    <n v="0"/>
    <n v="0"/>
    <m/>
    <m/>
    <m/>
  </r>
  <r>
    <s v="120702001060-0"/>
    <x v="41"/>
    <m/>
    <s v="VAGONETA"/>
    <s v="31.12.2003"/>
    <n v="43675514.329999998"/>
    <n v="39307962.899999999"/>
    <s v="ZLIN"/>
    <n v="10"/>
    <n v="0"/>
    <n v="41459694.619999997"/>
    <n v="41459694.619999997"/>
    <s v="ZLIN"/>
    <n v="10"/>
    <n v="0"/>
    <n v="0"/>
    <n v="0"/>
    <m/>
    <m/>
    <m/>
  </r>
  <r>
    <s v="120702001061-0"/>
    <x v="41"/>
    <m/>
    <s v="CABEZAL COLOR BLANCO"/>
    <s v="30.07.2015"/>
    <n v="7017500"/>
    <n v="6315750"/>
    <s v="ZLIN"/>
    <n v="10"/>
    <n v="0"/>
    <n v="7282301.4299999997"/>
    <n v="7282301.4299999997"/>
    <s v="ZLIN"/>
    <n v="10"/>
    <n v="0"/>
    <n v="0"/>
    <n v="0"/>
    <m/>
    <m/>
    <m/>
  </r>
  <r>
    <s v="120702001062-0"/>
    <x v="41"/>
    <m/>
    <s v="REMOLQUE"/>
    <s v="30.07.2015"/>
    <n v="2429500"/>
    <n v="2186550"/>
    <s v="ZLIN"/>
    <n v="10"/>
    <n v="0"/>
    <n v="3547259.06"/>
    <n v="3547259.06"/>
    <s v="ZLIN"/>
    <n v="10"/>
    <n v="0"/>
    <n v="0"/>
    <n v="0"/>
    <m/>
    <m/>
    <m/>
  </r>
  <r>
    <s v="120702001063-0"/>
    <x v="41"/>
    <m/>
    <s v="CABEZAL COLOR AZUL 2 PASAJEROS"/>
    <s v="30.07.2015"/>
    <n v="9312500"/>
    <n v="8381250"/>
    <s v="ZLIN"/>
    <n v="10"/>
    <n v="0"/>
    <n v="13971820.720000001"/>
    <n v="13971820.720000001"/>
    <s v="ZLIN"/>
    <n v="10"/>
    <n v="0"/>
    <n v="0"/>
    <n v="0"/>
    <m/>
    <m/>
    <m/>
  </r>
  <r>
    <s v="120702001064-0"/>
    <x v="41"/>
    <m/>
    <s v="REMOLQUE WELLS TW-101-1998"/>
    <s v="30.07.2015"/>
    <n v="2244715.87"/>
    <n v="2020244.28"/>
    <s v="ZLIN"/>
    <n v="10"/>
    <n v="0"/>
    <n v="2933923.13"/>
    <n v="2640530.8199999998"/>
    <s v="ZLIN"/>
    <n v="10"/>
    <n v="0"/>
    <n v="0"/>
    <n v="0"/>
    <m/>
    <m/>
    <m/>
  </r>
  <r>
    <s v="120702001065-0"/>
    <x v="41"/>
    <m/>
    <s v="REMOLQUE HOMESTEA DER MOD 50858"/>
    <s v="30.07.2015"/>
    <n v="2276293.83"/>
    <n v="2048664.7200000002"/>
    <s v="ZLIN"/>
    <n v="10"/>
    <n v="0"/>
    <n v="2927240.17"/>
    <n v="2634516.15"/>
    <s v="ZLIN"/>
    <n v="10"/>
    <n v="0"/>
    <n v="0"/>
    <n v="0"/>
    <m/>
    <m/>
    <m/>
  </r>
  <r>
    <s v="120702001066-0"/>
    <x v="41"/>
    <m/>
    <s v="CAMION E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7-0"/>
    <x v="41"/>
    <m/>
    <s v="CAMION CON CHASIS VOLVO 1997"/>
    <s v="30.07.2015"/>
    <n v="23838143.850000001"/>
    <n v="21454329.460000001"/>
    <s v="ZLIN"/>
    <n v="10"/>
    <n v="0"/>
    <n v="8285193.0199999996"/>
    <n v="7456673.7199999997"/>
    <s v="ZLIN"/>
    <n v="10"/>
    <n v="0"/>
    <n v="0"/>
    <n v="0"/>
    <m/>
    <m/>
    <m/>
  </r>
  <r>
    <s v="120702001068-0"/>
    <x v="41"/>
    <m/>
    <s v="CAMION MACK PL 10162"/>
    <s v="30.07.2015"/>
    <n v="5279259.53"/>
    <n v="434444.03000000026"/>
    <s v="ZLIN"/>
    <n v="10"/>
    <n v="0"/>
    <n v="173872.12"/>
    <n v="156484.91"/>
    <s v="ZLIN"/>
    <n v="10"/>
    <n v="0"/>
    <n v="0"/>
    <n v="0"/>
    <m/>
    <m/>
    <m/>
  </r>
  <r>
    <s v="120702001069-0"/>
    <x v="41"/>
    <m/>
    <s v="VEH  CISTERNA NEP (PLACA ANTERIOR 22884) 308-289"/>
    <s v="28.02.2008"/>
    <n v="0"/>
    <n v="0"/>
    <s v="ZLI1"/>
    <n v="5"/>
    <n v="0"/>
    <n v="0"/>
    <n v="0"/>
    <s v="ZLIN"/>
    <n v="5"/>
    <n v="0"/>
    <n v="0"/>
    <n v="0"/>
    <m/>
    <m/>
    <m/>
  </r>
  <r>
    <s v="120702001071-0"/>
    <x v="41"/>
    <m/>
    <s v="VEHICULO"/>
    <s v="14.09.2017"/>
    <n v="22227560.5"/>
    <n v="2778445.0599999987"/>
    <s v="ZLIN"/>
    <n v="10"/>
    <n v="0"/>
    <n v="0"/>
    <n v="0"/>
    <s v="ZLIN"/>
    <n v="10"/>
    <n v="0"/>
    <n v="0"/>
    <n v="0"/>
    <m/>
    <m/>
    <m/>
  </r>
  <r>
    <s v="120702001072-0"/>
    <x v="41"/>
    <m/>
    <s v="VEHICULO PICK UP DOBLE CABINA 4 X 4"/>
    <s v="14.09.2017"/>
    <n v="22227560.5"/>
    <n v="2778445.0599999987"/>
    <s v="ZLIN"/>
    <n v="10"/>
    <n v="0"/>
    <n v="0"/>
    <n v="0"/>
    <s v="ZLIN"/>
    <n v="10"/>
    <n v="0"/>
    <n v="0"/>
    <n v="0"/>
    <m/>
    <m/>
    <m/>
  </r>
  <r>
    <s v="120702001073-0"/>
    <x v="41"/>
    <m/>
    <s v="VEHICULO PICK UP"/>
    <s v="16.05.2017"/>
    <n v="21623805"/>
    <n v="9229470.7899999991"/>
    <s v="ZLIN"/>
    <n v="10"/>
    <n v="0"/>
    <n v="0"/>
    <n v="0"/>
    <s v="ZLIN"/>
    <n v="10"/>
    <n v="0"/>
    <n v="0"/>
    <n v="0"/>
    <m/>
    <m/>
    <m/>
  </r>
  <r>
    <s v="120702001074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75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76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77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78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79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80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81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82-0"/>
    <x v="41"/>
    <m/>
    <s v="VEHICULO TIPO MULA"/>
    <s v="28.12.2017"/>
    <n v="10000000"/>
    <n v="1000000"/>
    <s v="ZLIN"/>
    <n v="10"/>
    <n v="0"/>
    <n v="0"/>
    <n v="0"/>
    <s v="ZLIN"/>
    <n v="10"/>
    <n v="0"/>
    <n v="0"/>
    <n v="0"/>
    <m/>
    <m/>
    <m/>
  </r>
  <r>
    <s v="120702001083-0"/>
    <x v="41"/>
    <m/>
    <s v="PICK UP"/>
    <s v="27.11.2017"/>
    <n v="21791537.5"/>
    <n v="2360749.8999999985"/>
    <s v="ZLIN"/>
    <n v="10"/>
    <n v="0"/>
    <n v="0"/>
    <n v="0"/>
    <s v="ZLIN"/>
    <n v="10"/>
    <n v="0"/>
    <n v="0"/>
    <n v="0"/>
    <m/>
    <m/>
    <m/>
  </r>
  <r>
    <s v="120702001114-0"/>
    <x v="41"/>
    <m/>
    <s v="MICROBUS 15-16 PASAJEROS"/>
    <s v="13.12.2018"/>
    <n v="27489051"/>
    <n v="0"/>
    <s v="ZLIN"/>
    <n v="10"/>
    <n v="0"/>
    <n v="0"/>
    <n v="0"/>
    <s v="ZLIN"/>
    <n v="10"/>
    <n v="0"/>
    <n v="0"/>
    <n v="0"/>
    <m/>
    <m/>
    <m/>
  </r>
  <r>
    <s v="120702001115-0"/>
    <x v="41"/>
    <m/>
    <s v="MICROBUS"/>
    <s v="13.12.2018"/>
    <n v="27489051"/>
    <n v="0"/>
    <s v="ZLIN"/>
    <n v="10"/>
    <n v="0"/>
    <n v="0"/>
    <n v="0"/>
    <s v="ZLIN"/>
    <n v="10"/>
    <n v="0"/>
    <n v="0"/>
    <n v="0"/>
    <m/>
    <m/>
    <m/>
  </r>
  <r>
    <s v="120702001116-0"/>
    <x v="41"/>
    <m/>
    <s v="MICROBUS 15 - 16 PASAJEROS"/>
    <s v="13.12.2018"/>
    <n v="27489051"/>
    <n v="0"/>
    <s v="ZLIN"/>
    <n v="10"/>
    <n v="0"/>
    <n v="0"/>
    <n v="0"/>
    <s v="ZLIN"/>
    <n v="10"/>
    <n v="0"/>
    <n v="0"/>
    <n v="0"/>
    <m/>
    <m/>
    <m/>
  </r>
  <r>
    <s v="120702001117-0"/>
    <x v="41"/>
    <m/>
    <s v="MICROBUS 29-35 PASAJEROS"/>
    <s v="13.12.2018"/>
    <n v="58271997"/>
    <n v="0"/>
    <s v="ZLIN"/>
    <n v="10"/>
    <n v="0"/>
    <n v="0"/>
    <n v="0"/>
    <s v="ZLIN"/>
    <n v="10"/>
    <n v="0"/>
    <n v="0"/>
    <n v="0"/>
    <m/>
    <m/>
    <m/>
  </r>
  <r>
    <s v="120702001118-0"/>
    <x v="41"/>
    <m/>
    <s v="MULA"/>
    <s v="04.12.2018"/>
    <n v="8013782"/>
    <n v="0"/>
    <s v="ZLIN"/>
    <n v="10"/>
    <n v="0"/>
    <n v="0"/>
    <n v="0"/>
    <s v="ZLIN"/>
    <n v="10"/>
    <n v="0"/>
    <n v="0"/>
    <n v="0"/>
    <m/>
    <m/>
    <m/>
  </r>
  <r>
    <s v="120702001119-0"/>
    <x v="41"/>
    <m/>
    <s v="MULA"/>
    <s v="04.12.2018"/>
    <n v="8013782"/>
    <n v="0"/>
    <s v="ZLIN"/>
    <n v="10"/>
    <n v="0"/>
    <n v="0"/>
    <n v="0"/>
    <s v="ZLIN"/>
    <n v="10"/>
    <n v="0"/>
    <n v="0"/>
    <n v="0"/>
    <m/>
    <m/>
    <m/>
  </r>
  <r>
    <s v="120703000007-0"/>
    <x v="42"/>
    <m/>
    <s v="CABEZAL PARA DESCARGA OC 92832"/>
    <s v="01.08.1993"/>
    <n v="490000"/>
    <n v="441000"/>
    <s v="ZLI1"/>
    <n v="6"/>
    <n v="0"/>
    <n v="166646.85"/>
    <n v="149982.17000000001"/>
    <s v="ZLIN"/>
    <n v="6"/>
    <n v="0"/>
    <n v="0"/>
    <n v="0"/>
    <m/>
    <m/>
    <m/>
  </r>
  <r>
    <s v="120703000008-0"/>
    <x v="42"/>
    <m/>
    <s v="CAMION CALIBRADOR LUXE P 22167"/>
    <s v="01.04.1981"/>
    <n v="720508.07"/>
    <n v="648457.26"/>
    <s v="ZLI1"/>
    <n v="5"/>
    <n v="0"/>
    <n v="930151.74"/>
    <n v="837136.57"/>
    <s v="ZLIN"/>
    <n v="5"/>
    <n v="0"/>
    <n v="0"/>
    <n v="0"/>
    <m/>
    <m/>
    <m/>
  </r>
  <r>
    <s v="120703000013-0"/>
    <x v="42"/>
    <m/>
    <s v="CABEZAL DE CHASIS"/>
    <s v="31.07.2001"/>
    <n v="9577500"/>
    <n v="8619750.0500000007"/>
    <s v="ZLI1"/>
    <n v="7"/>
    <n v="0"/>
    <n v="8484314.5899999999"/>
    <n v="7635883.1299999999"/>
    <s v="ZLIN"/>
    <n v="7"/>
    <n v="0"/>
    <n v="0"/>
    <n v="0"/>
    <m/>
    <m/>
    <m/>
  </r>
  <r>
    <s v="120703000014-0"/>
    <x v="42"/>
    <m/>
    <s v="CAMION DE CARGA"/>
    <s v="31.01.2004"/>
    <n v="25142486.140000001"/>
    <n v="22628237.530000001"/>
    <s v="ZLI1"/>
    <n v="5"/>
    <n v="0"/>
    <n v="16076650.82"/>
    <n v="15974823.75"/>
    <s v="ZLIN"/>
    <n v="5"/>
    <n v="0"/>
    <n v="0"/>
    <n v="0"/>
    <m/>
    <m/>
    <m/>
  </r>
  <r>
    <s v="120703000026-0"/>
    <x v="42"/>
    <m/>
    <s v="IZUZU MODELO 76 6 BB PL18624"/>
    <s v="01.07.1985"/>
    <n v="77536.5"/>
    <n v="69782.850000000006"/>
    <s v="ZLI1"/>
    <n v="5"/>
    <n v="0"/>
    <n v="48402.59"/>
    <n v="43562.329999999994"/>
    <s v="ZLIN"/>
    <n v="5"/>
    <n v="0"/>
    <n v="0"/>
    <n v="0"/>
    <m/>
    <m/>
    <m/>
  </r>
  <r>
    <s v="120703000029-0"/>
    <x v="42"/>
    <m/>
    <s v="CAMION DE ADRALE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29-1"/>
    <x v="42"/>
    <m/>
    <s v="TANQUE CILINDRICO HORIZONTAL"/>
    <s v="30.07.2008"/>
    <n v="6164150"/>
    <n v="4264477.8899999997"/>
    <s v="ZLI1"/>
    <n v="15"/>
    <n v="0"/>
    <n v="0"/>
    <n v="0"/>
    <s v="ZLIN"/>
    <n v="10"/>
    <n v="0"/>
    <n v="0"/>
    <n v="0"/>
    <m/>
    <m/>
    <m/>
  </r>
  <r>
    <s v="120703000029-2"/>
    <x v="42"/>
    <m/>
    <s v="FILTRO PARA COMBUSTIBLE"/>
    <s v="30.07.2008"/>
    <n v="7783587.2400000002"/>
    <n v="7005228.5200000005"/>
    <s v="ZLI1"/>
    <n v="10"/>
    <n v="0"/>
    <n v="0"/>
    <n v="0"/>
    <s v="ZLIN"/>
    <n v="10"/>
    <n v="0"/>
    <n v="0"/>
    <n v="0"/>
    <m/>
    <m/>
    <m/>
  </r>
  <r>
    <s v="120703000029-3"/>
    <x v="42"/>
    <m/>
    <s v="MEDIDOR DE FLUJO (PARA CAMION )"/>
    <s v="30.07.2008"/>
    <n v="2124729.42"/>
    <n v="1452916.21"/>
    <s v="ZLI1"/>
    <n v="15"/>
    <n v="0"/>
    <n v="0"/>
    <n v="0"/>
    <s v="ZLIN"/>
    <n v="10"/>
    <n v="0"/>
    <n v="0"/>
    <n v="0"/>
    <m/>
    <m/>
    <m/>
  </r>
  <r>
    <s v="120703000029-4"/>
    <x v="42"/>
    <m/>
    <s v="ELIMINADOR DE AIRE"/>
    <s v="30.07.2008"/>
    <n v="578446.23"/>
    <n v="520601.61"/>
    <s v="ZLI1"/>
    <n v="10"/>
    <n v="0"/>
    <n v="0"/>
    <n v="0"/>
    <s v="ZLIN"/>
    <n v="10"/>
    <n v="0"/>
    <n v="0"/>
    <n v="0"/>
    <m/>
    <m/>
    <m/>
  </r>
  <r>
    <s v="120703000029-5"/>
    <x v="42"/>
    <m/>
    <s v="CARRETE REBOBINADO DE MANGUERA"/>
    <s v="30.07.2008"/>
    <n v="911505.18"/>
    <n v="623298.48"/>
    <s v="ZLI1"/>
    <n v="15"/>
    <n v="0"/>
    <n v="0"/>
    <n v="0"/>
    <s v="ZLIN"/>
    <n v="10"/>
    <n v="0"/>
    <n v="0"/>
    <n v="0"/>
    <m/>
    <m/>
    <m/>
  </r>
  <r>
    <s v="120703000029-6"/>
    <x v="42"/>
    <m/>
    <s v="PISTOLA PARA ABASTECER COMBUSTIBLE DE AVIACION"/>
    <s v="30.07.2008"/>
    <n v="333582.40000000002"/>
    <n v="300224.16000000003"/>
    <s v="ZLI1"/>
    <n v="10"/>
    <n v="0"/>
    <n v="0"/>
    <n v="0"/>
    <s v="ZLIN"/>
    <n v="10"/>
    <n v="0"/>
    <n v="0"/>
    <n v="0"/>
    <m/>
    <m/>
    <m/>
  </r>
  <r>
    <s v="120703000029-7"/>
    <x v="42"/>
    <m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8"/>
    <x v="42"/>
    <m/>
    <s v="BOMBA CENTRIFUGA"/>
    <s v="30.07.2008"/>
    <n v="1506437.06"/>
    <n v="1355793.35"/>
    <s v="ZLI1"/>
    <n v="10"/>
    <n v="0"/>
    <n v="0"/>
    <n v="0"/>
    <s v="ZLIN"/>
    <n v="10"/>
    <n v="0"/>
    <n v="0"/>
    <n v="0"/>
    <m/>
    <m/>
    <m/>
  </r>
  <r>
    <s v="120703000029-9"/>
    <x v="42"/>
    <m/>
    <s v="MEDIDOR DE PRESION DIFERENCIAL"/>
    <s v="30.07.2008"/>
    <n v="208582.5"/>
    <n v="144301.41"/>
    <s v="ZLI1"/>
    <n v="15"/>
    <n v="0"/>
    <n v="0"/>
    <n v="0"/>
    <s v="ZLIN"/>
    <n v="10"/>
    <n v="0"/>
    <n v="0"/>
    <n v="0"/>
    <m/>
    <m/>
    <m/>
  </r>
  <r>
    <s v="120703000029-10"/>
    <x v="42"/>
    <m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11"/>
    <x v="42"/>
    <m/>
    <s v="VALVULA DE ALIVIO DE PRESION"/>
    <s v="30.07.2008"/>
    <n v="262377.5"/>
    <n v="236139.75"/>
    <s v="ZLI1"/>
    <n v="10"/>
    <n v="0"/>
    <n v="0"/>
    <n v="0"/>
    <s v="ZLIN"/>
    <n v="10"/>
    <n v="0"/>
    <n v="0"/>
    <n v="0"/>
    <m/>
    <m/>
    <m/>
  </r>
  <r>
    <s v="120703000029-12"/>
    <x v="42"/>
    <m/>
    <s v="VALVULA DE RETENCION"/>
    <s v="30.07.2008"/>
    <n v="490972.8"/>
    <n v="441875.52"/>
    <s v="ZLI1"/>
    <n v="10"/>
    <n v="0"/>
    <n v="0"/>
    <n v="0"/>
    <s v="ZLIN"/>
    <n v="10"/>
    <n v="0"/>
    <n v="0"/>
    <n v="0"/>
    <m/>
    <m/>
    <m/>
  </r>
  <r>
    <s v="120703000029-13"/>
    <x v="42"/>
    <m/>
    <s v="VALVULA DE BOLA"/>
    <s v="30.07.2008"/>
    <n v="411046.99"/>
    <n v="369942.29"/>
    <s v="ZLI1"/>
    <n v="10"/>
    <n v="0"/>
    <n v="0"/>
    <n v="0"/>
    <s v="ZLIN"/>
    <n v="10"/>
    <n v="0"/>
    <n v="0"/>
    <n v="0"/>
    <m/>
    <m/>
    <m/>
  </r>
  <r>
    <s v="120703000029-14"/>
    <x v="42"/>
    <m/>
    <s v="VALVULA DE ACOPLE RAPIDO"/>
    <s v="30.07.2008"/>
    <n v="422082.36"/>
    <n v="379874.12"/>
    <s v="ZLI1"/>
    <n v="10"/>
    <n v="0"/>
    <n v="0"/>
    <n v="0"/>
    <s v="ZLIN"/>
    <n v="10"/>
    <n v="0"/>
    <n v="0"/>
    <n v="0"/>
    <m/>
    <m/>
    <m/>
  </r>
  <r>
    <s v="120703000029-15"/>
    <x v="42"/>
    <m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16"/>
    <x v="42"/>
    <m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17"/>
    <x v="42"/>
    <m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19"/>
    <x v="42"/>
    <m/>
    <s v="MANOMETRO DE 0 A 10"/>
    <s v="30.07.2008"/>
    <n v="91555.31"/>
    <n v="63101.49"/>
    <s v="ZLI1"/>
    <n v="15"/>
    <n v="0"/>
    <n v="0"/>
    <n v="0"/>
    <s v="ZLIN"/>
    <n v="10"/>
    <n v="0"/>
    <n v="0"/>
    <n v="0"/>
    <m/>
    <m/>
    <m/>
  </r>
  <r>
    <s v="120703000029-20"/>
    <x v="42"/>
    <m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21"/>
    <x v="42"/>
    <m/>
    <s v="TUBERIA DE ACERO INOXIDABLE DE 50 MM"/>
    <s v="30.07.2008"/>
    <n v="176978.57"/>
    <n v="112854.77"/>
    <s v="ZLI1"/>
    <n v="20"/>
    <n v="0"/>
    <n v="0"/>
    <n v="0"/>
    <s v="ZLIN"/>
    <n v="10"/>
    <n v="0"/>
    <n v="0"/>
    <n v="0"/>
    <m/>
    <m/>
    <m/>
  </r>
  <r>
    <s v="120703000029-22"/>
    <x v="42"/>
    <m/>
    <s v="TUBERIA DE ACERO INOXIDABLE DE 75 MM"/>
    <s v="30.07.2008"/>
    <n v="321986.81"/>
    <n v="205322.87"/>
    <s v="ZLI1"/>
    <n v="20"/>
    <n v="0"/>
    <n v="0"/>
    <n v="0"/>
    <s v="ZLIN"/>
    <n v="10"/>
    <n v="0"/>
    <n v="0"/>
    <n v="0"/>
    <m/>
    <m/>
    <m/>
  </r>
  <r>
    <s v="120703000029-23"/>
    <x v="42"/>
    <m/>
    <s v="TUBERIA DE ACERO INOXIDABLE DE 25 MM"/>
    <s v="30.07.2008"/>
    <n v="141582.85"/>
    <n v="90283.81"/>
    <s v="ZLI1"/>
    <n v="20"/>
    <n v="0"/>
    <n v="0"/>
    <n v="0"/>
    <s v="ZLIN"/>
    <n v="10"/>
    <n v="0"/>
    <n v="0"/>
    <n v="0"/>
    <m/>
    <m/>
    <m/>
  </r>
  <r>
    <s v="120703000029-24"/>
    <x v="42"/>
    <m/>
    <s v="VALVULA DE BOLA DE 50MM"/>
    <s v="30.07.2008"/>
    <n v="179833.06"/>
    <n v="161849.75"/>
    <s v="ZLI1"/>
    <n v="10"/>
    <n v="0"/>
    <n v="0"/>
    <n v="0"/>
    <s v="ZLIN"/>
    <n v="10"/>
    <n v="0"/>
    <n v="0"/>
    <n v="0"/>
    <m/>
    <m/>
    <m/>
  </r>
  <r>
    <s v="120703000029-25"/>
    <x v="42"/>
    <m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6"/>
    <x v="42"/>
    <m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7"/>
    <x v="42"/>
    <m/>
    <s v="VALVULA DE BOLA DE 25 MM"/>
    <s v="30.07.2008"/>
    <n v="147921.79999999999"/>
    <n v="133129.62"/>
    <s v="ZLI1"/>
    <n v="10"/>
    <n v="0"/>
    <n v="0"/>
    <n v="0"/>
    <s v="ZLIN"/>
    <n v="10"/>
    <n v="0"/>
    <n v="0"/>
    <n v="0"/>
    <m/>
    <m/>
    <m/>
  </r>
  <r>
    <s v="120703000029-28"/>
    <x v="42"/>
    <m/>
    <s v="VALVULA DE BOLA DE 25 MM EXTREMOS ROSCADOS"/>
    <s v="30.07.2008"/>
    <n v="112467.02"/>
    <n v="101220.32"/>
    <s v="ZLI1"/>
    <n v="10"/>
    <n v="0"/>
    <n v="0"/>
    <n v="0"/>
    <s v="ZLIN"/>
    <n v="10"/>
    <n v="0"/>
    <n v="0"/>
    <n v="0"/>
    <m/>
    <m/>
    <m/>
  </r>
  <r>
    <s v="120703000029-30"/>
    <x v="42"/>
    <m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1"/>
    <x v="42"/>
    <m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2"/>
    <x v="42"/>
    <m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3"/>
    <x v="42"/>
    <m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4"/>
    <x v="42"/>
    <m/>
    <s v="TEE 50 MM"/>
    <s v="30.07.2008"/>
    <n v="93393.77"/>
    <n v="84054.39"/>
    <s v="ZLI1"/>
    <n v="10"/>
    <n v="0"/>
    <n v="0"/>
    <n v="0"/>
    <s v="ZLIN"/>
    <n v="10"/>
    <n v="0"/>
    <n v="0"/>
    <n v="0"/>
    <m/>
    <m/>
    <m/>
  </r>
  <r>
    <s v="120703000029-35"/>
    <x v="42"/>
    <m/>
    <s v="TUBERIA DE ACERO INOXIDABLE DE 25 MM"/>
    <s v="30.07.2008"/>
    <n v="141582.85"/>
    <n v="90283.81"/>
    <s v="ZLI1"/>
    <n v="20"/>
    <n v="0"/>
    <n v="0"/>
    <n v="0"/>
    <s v="ZLIN"/>
    <n v="10"/>
    <n v="0"/>
    <n v="0"/>
    <n v="0"/>
    <m/>
    <m/>
    <m/>
  </r>
  <r>
    <s v="120703000029-36"/>
    <x v="42"/>
    <m/>
    <s v="CARRETE PARA TIERRA"/>
    <s v="30.07.2008"/>
    <n v="376565"/>
    <n v="338908.5"/>
    <s v="ZLI1"/>
    <n v="10"/>
    <n v="0"/>
    <n v="0"/>
    <n v="0"/>
    <s v="ZLIN"/>
    <n v="10"/>
    <n v="0"/>
    <n v="0"/>
    <n v="0"/>
    <m/>
    <m/>
    <m/>
  </r>
  <r>
    <s v="120703000029-37"/>
    <x v="42"/>
    <m/>
    <s v="VALVULA DE VENTEO PRESION VACIO"/>
    <s v="30.07.2008"/>
    <n v="238020.16"/>
    <n v="214218.14"/>
    <s v="ZLI1"/>
    <n v="10"/>
    <n v="0"/>
    <n v="0"/>
    <n v="0"/>
    <s v="ZLIN"/>
    <n v="10"/>
    <n v="0"/>
    <n v="0"/>
    <n v="0"/>
    <m/>
    <m/>
    <m/>
  </r>
  <r>
    <s v="120703000029-38"/>
    <x v="42"/>
    <m/>
    <s v="TUBERIA DE ACERO INOXIDABLE DE 50 MM"/>
    <s v="30.07.2008"/>
    <n v="176978.57"/>
    <n v="112854.77"/>
    <s v="ZLI1"/>
    <n v="20"/>
    <n v="0"/>
    <n v="0"/>
    <n v="0"/>
    <s v="ZLIN"/>
    <n v="10"/>
    <n v="0"/>
    <n v="0"/>
    <n v="0"/>
    <m/>
    <m/>
    <m/>
  </r>
  <r>
    <s v="120703000029-39"/>
    <x v="42"/>
    <m/>
    <s v="TUBERIA DE ACERO INOXIDABLE DE 50 MM"/>
    <s v="30.07.2008"/>
    <n v="176978.57"/>
    <n v="112854.77"/>
    <s v="ZLI1"/>
    <n v="20"/>
    <n v="0"/>
    <n v="0"/>
    <n v="0"/>
    <s v="ZLIN"/>
    <n v="10"/>
    <n v="0"/>
    <n v="0"/>
    <n v="0"/>
    <m/>
    <m/>
    <m/>
  </r>
  <r>
    <s v="120703000029-40"/>
    <x v="42"/>
    <m/>
    <s v="TUBERIA DE ACERO INOXIDABLE DE 50 MM"/>
    <s v="30.07.2008"/>
    <n v="176978.57"/>
    <n v="112854.77"/>
    <s v="ZLI1"/>
    <n v="20"/>
    <n v="0"/>
    <n v="0"/>
    <n v="0"/>
    <s v="ZLIN"/>
    <n v="10"/>
    <n v="0"/>
    <n v="0"/>
    <n v="0"/>
    <m/>
    <m/>
    <m/>
  </r>
  <r>
    <s v="120703000029-41"/>
    <x v="42"/>
    <m/>
    <s v="TUBERIA DE ACERO INOXIDABLE DE 50 MM"/>
    <s v="30.07.2008"/>
    <n v="176978.57"/>
    <n v="112854.77"/>
    <s v="ZLI1"/>
    <n v="20"/>
    <n v="0"/>
    <n v="0"/>
    <n v="0"/>
    <s v="ZLIN"/>
    <n v="10"/>
    <n v="0"/>
    <n v="0"/>
    <n v="0"/>
    <m/>
    <m/>
    <m/>
  </r>
  <r>
    <s v="120703000029-42"/>
    <x v="42"/>
    <m/>
    <s v="TUBERIA DE ACERO INOXIDABLE DE 50 MM"/>
    <s v="30.07.2008"/>
    <n v="176978.57"/>
    <n v="112854.77"/>
    <s v="ZLI1"/>
    <n v="20"/>
    <n v="0"/>
    <n v="0"/>
    <n v="0"/>
    <s v="ZLIN"/>
    <n v="10"/>
    <n v="0"/>
    <n v="0"/>
    <n v="0"/>
    <m/>
    <m/>
    <m/>
  </r>
  <r>
    <s v="120703000029-43"/>
    <x v="42"/>
    <m/>
    <s v="TUBERIA DE ACERO INOXIDABLE DE 25 MM"/>
    <s v="30.07.2008"/>
    <n v="141582.85"/>
    <n v="90283.81"/>
    <s v="ZLI1"/>
    <n v="20"/>
    <n v="0"/>
    <n v="0"/>
    <n v="0"/>
    <s v="ZLIN"/>
    <n v="10"/>
    <n v="0"/>
    <n v="0"/>
    <n v="0"/>
    <m/>
    <m/>
    <m/>
  </r>
  <r>
    <s v="120703000030-0"/>
    <x v="42"/>
    <m/>
    <s v="CAMION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1-0"/>
    <x v="42"/>
    <m/>
    <s v="CAMION DE ADRALES"/>
    <s v="31.05.2008"/>
    <n v="11708999.33"/>
    <n v="10538099.4"/>
    <s v="ZLI1"/>
    <n v="10"/>
    <n v="0"/>
    <n v="1701213.96"/>
    <n v="1701213.96"/>
    <s v="ZLIN"/>
    <n v="10"/>
    <n v="0"/>
    <n v="0"/>
    <n v="0"/>
    <m/>
    <m/>
    <m/>
  </r>
  <r>
    <s v="120703000032-0"/>
    <x v="42"/>
    <m/>
    <s v="CAMION DE ADRALES"/>
    <s v="31.05.2008"/>
    <n v="11708999.34"/>
    <n v="10538099.41"/>
    <s v="ZLI1"/>
    <n v="10"/>
    <n v="0"/>
    <n v="1701213.96"/>
    <n v="1701213.96"/>
    <s v="ZLIN"/>
    <n v="10"/>
    <n v="0"/>
    <n v="0"/>
    <n v="0"/>
    <m/>
    <m/>
    <m/>
  </r>
  <r>
    <s v="120703000033-0"/>
    <x v="42"/>
    <m/>
    <s v="VEHICULO TIPO CAMION CARGA LIVIANA"/>
    <s v="31.05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4-0"/>
    <x v="42"/>
    <m/>
    <s v="CAMION ADRALES 2 TONELADAS"/>
    <s v="30.07.2008"/>
    <n v="11708999"/>
    <n v="10538099.1"/>
    <s v="ZLI1"/>
    <n v="10"/>
    <n v="0"/>
    <n v="1701213.91"/>
    <n v="1701213.91"/>
    <s v="ZLIN"/>
    <n v="10"/>
    <n v="0"/>
    <n v="0"/>
    <n v="0"/>
    <m/>
    <m/>
    <m/>
  </r>
  <r>
    <s v="120703000036-0"/>
    <x v="42"/>
    <m/>
    <s v="CAMION CON TANQUE AL VACIO"/>
    <s v="18.12.2009"/>
    <n v="98837441.5"/>
    <n v="98837441.5"/>
    <s v="ZLIN"/>
    <n v="5"/>
    <n v="0"/>
    <n v="9954146.0600000005"/>
    <n v="9954146.0600000005"/>
    <s v="ZLIN"/>
    <n v="5"/>
    <n v="0"/>
    <n v="0"/>
    <n v="0"/>
    <m/>
    <m/>
    <m/>
  </r>
  <r>
    <s v="120703000037-0"/>
    <x v="42"/>
    <m/>
    <s v="CAMION REABASTECEDOR"/>
    <s v="25.08.2011"/>
    <n v="109867710.26000001"/>
    <n v="109867710.26000001"/>
    <s v="ZLIN"/>
    <n v="5"/>
    <n v="0"/>
    <n v="0"/>
    <n v="0"/>
    <s v="ZLIN"/>
    <n v="5"/>
    <n v="0"/>
    <n v="0"/>
    <n v="0"/>
    <m/>
    <m/>
    <m/>
  </r>
  <r>
    <s v="120703000037-1"/>
    <x v="42"/>
    <m/>
    <s v="ADUANA CAMION REABASTECEDOR"/>
    <s v="27.07.2011"/>
    <n v="33003628.27"/>
    <n v="33003628.27"/>
    <s v="ZLIN"/>
    <n v="5"/>
    <n v="0"/>
    <n v="0"/>
    <n v="0"/>
    <s v="ZLIN"/>
    <n v="5"/>
    <n v="0"/>
    <n v="0"/>
    <n v="0"/>
    <m/>
    <m/>
    <m/>
  </r>
  <r>
    <s v="120703000039-0"/>
    <x v="42"/>
    <m/>
    <s v="CABEZAL (EQUIPO PESADO)"/>
    <s v="26.10.2011"/>
    <n v="71864780"/>
    <n v="71864780"/>
    <s v="ZLIN"/>
    <n v="7"/>
    <n v="0"/>
    <n v="0"/>
    <n v="0"/>
    <s v="ZLIN"/>
    <n v="5"/>
    <n v="0"/>
    <n v="0"/>
    <n v="0"/>
    <m/>
    <m/>
    <m/>
  </r>
  <r>
    <s v="120703000041-0"/>
    <x v="42"/>
    <m/>
    <s v="TALLER MOVIL (CARRO ESPECIAL)"/>
    <s v="30.01.2012"/>
    <n v="27100000"/>
    <n v="24123949.77"/>
    <s v="ZLIN"/>
    <n v="10"/>
    <n v="0"/>
    <n v="0"/>
    <n v="0"/>
    <s v="ZLIN"/>
    <n v="5"/>
    <n v="0"/>
    <n v="0"/>
    <n v="0"/>
    <m/>
    <m/>
    <m/>
  </r>
  <r>
    <s v="120703000046-0"/>
    <x v="42"/>
    <m/>
    <s v="CAMIÓN USADO PARA REABASTECIMIENTO JET-A1"/>
    <s v="24.10.2012"/>
    <n v="67554150"/>
    <n v="67554150"/>
    <s v="ZLIN"/>
    <n v="5"/>
    <n v="0"/>
    <n v="0"/>
    <n v="0"/>
    <s v="ZLIN"/>
    <n v="5"/>
    <n v="0"/>
    <n v="0"/>
    <n v="0"/>
    <m/>
    <m/>
    <m/>
  </r>
  <r>
    <s v="120703000046-1"/>
    <x v="42"/>
    <m/>
    <s v="CAMIÓN (ADUANA)"/>
    <s v="26.09.2012"/>
    <n v="19666488.789999999"/>
    <n v="15842449.299999999"/>
    <s v="ZLIN"/>
    <n v="10"/>
    <n v="0"/>
    <n v="0"/>
    <n v="0"/>
    <s v="ZLIN"/>
    <n v="5"/>
    <n v="0"/>
    <n v="0"/>
    <n v="0"/>
    <m/>
    <m/>
    <m/>
  </r>
  <r>
    <s v="120703000047-0"/>
    <x v="42"/>
    <m/>
    <s v="VEHICULO TRANSPORTE EQ. GAMMAGRAFIA"/>
    <s v="27.06.2013"/>
    <n v="49045080"/>
    <n v="34331556"/>
    <s v="ZLIN"/>
    <n v="10"/>
    <n v="0"/>
    <n v="0"/>
    <n v="0"/>
    <s v="ZLIN"/>
    <n v="5"/>
    <n v="0"/>
    <n v="0"/>
    <n v="0"/>
    <m/>
    <m/>
    <m/>
  </r>
  <r>
    <s v="120703000049-0"/>
    <x v="42"/>
    <m/>
    <s v="CONTENEDOR DE 40 PIES"/>
    <s v="09.09.2013"/>
    <n v="3625931.94"/>
    <n v="2403641.98"/>
    <s v="ZLIN"/>
    <n v="10"/>
    <n v="0"/>
    <n v="0"/>
    <n v="0"/>
    <s v="ZLIN"/>
    <n v="5"/>
    <n v="0"/>
    <n v="0"/>
    <n v="0"/>
    <m/>
    <m/>
    <m/>
  </r>
  <r>
    <s v="120703000050-0"/>
    <x v="42"/>
    <m/>
    <s v="CONTENEDOR DE 40 PIES"/>
    <s v="09.09.2013"/>
    <n v="3625931.94"/>
    <n v="2403641.98"/>
    <s v="ZLIN"/>
    <n v="10"/>
    <n v="0"/>
    <n v="0"/>
    <n v="0"/>
    <s v="ZLIN"/>
    <n v="5"/>
    <n v="0"/>
    <n v="0"/>
    <n v="0"/>
    <m/>
    <m/>
    <m/>
  </r>
  <r>
    <s v="120703000052-0"/>
    <x v="42"/>
    <m/>
    <s v="CAMION MNI BOMBA CONTRA INCENDIO"/>
    <s v="18.01.2016"/>
    <n v="133546311.18000001"/>
    <n v="38951007.430000007"/>
    <s v="ZLIN"/>
    <n v="10"/>
    <n v="0"/>
    <n v="0"/>
    <n v="0"/>
    <s v="ZLIN"/>
    <n v="5"/>
    <n v="0"/>
    <n v="0"/>
    <n v="0"/>
    <m/>
    <m/>
    <m/>
  </r>
  <r>
    <s v="120703000052-1"/>
    <x v="42"/>
    <m/>
    <s v="CAMION MNI BOMBA CONTRA INCENDIO"/>
    <s v="11.03.2015"/>
    <n v="17257033.59"/>
    <n v="7345899.4299999997"/>
    <s v="ZLIN"/>
    <n v="10"/>
    <n v="0"/>
    <n v="0"/>
    <n v="0"/>
    <s v="ZLIN"/>
    <n v="5"/>
    <n v="0"/>
    <n v="0"/>
    <n v="0"/>
    <m/>
    <m/>
    <m/>
  </r>
  <r>
    <s v="120703000053-0"/>
    <x v="42"/>
    <m/>
    <s v="CAMION CISTERNA"/>
    <s v="30.09.2014"/>
    <n v="138298771.47999999"/>
    <n v="113937860.28999999"/>
    <s v="ZLIN"/>
    <n v="5"/>
    <n v="0"/>
    <n v="0"/>
    <n v="0"/>
    <s v="ZLIN"/>
    <n v="5"/>
    <n v="0"/>
    <n v="0"/>
    <n v="0"/>
    <m/>
    <m/>
    <m/>
  </r>
  <r>
    <s v="120703000053-1"/>
    <x v="42"/>
    <m/>
    <s v="CAMION CISTERNA"/>
    <s v="30.09.2014"/>
    <n v="26894679.329999998"/>
    <n v="11288078.669999998"/>
    <s v="ZLIN"/>
    <n v="10"/>
    <n v="0"/>
    <n v="0"/>
    <n v="0"/>
    <s v="ZLIN"/>
    <n v="5"/>
    <n v="0"/>
    <n v="0"/>
    <n v="0"/>
    <m/>
    <m/>
    <m/>
  </r>
  <r>
    <s v="120703000054-0"/>
    <x v="42"/>
    <m/>
    <s v="VAGONETA"/>
    <s v="31.08.2013"/>
    <n v="151230000"/>
    <n v="127568163.26000001"/>
    <s v="ZLIN"/>
    <n v="7"/>
    <n v="0"/>
    <n v="0"/>
    <n v="0"/>
    <s v="ZLIN"/>
    <n v="5"/>
    <n v="0"/>
    <n v="0"/>
    <n v="0"/>
    <m/>
    <m/>
    <m/>
  </r>
  <r>
    <s v="120703000055-0"/>
    <x v="42"/>
    <m/>
    <s v="CAMION PARA TRANSPORTE DE COMBUSTIBLE"/>
    <s v="25.01.2016"/>
    <n v="365925154.88999999"/>
    <n v="106728170.17999998"/>
    <s v="ZLIN"/>
    <n v="10"/>
    <n v="0"/>
    <n v="0"/>
    <n v="0"/>
    <s v="ZLIN"/>
    <n v="5"/>
    <n v="0"/>
    <n v="0"/>
    <n v="0"/>
    <m/>
    <m/>
    <m/>
  </r>
  <r>
    <s v="120703000056-0"/>
    <x v="42"/>
    <m/>
    <s v="CAMION PARA TRANSPORTE DE COMBUSTIBLE"/>
    <s v="28.01.2016"/>
    <n v="366087007.82999998"/>
    <n v="106775377.27999997"/>
    <s v="ZLIN"/>
    <n v="10"/>
    <n v="0"/>
    <n v="0"/>
    <n v="0"/>
    <s v="ZLIN"/>
    <n v="5"/>
    <n v="0"/>
    <n v="0"/>
    <n v="0"/>
    <m/>
    <m/>
    <m/>
  </r>
  <r>
    <s v="120703000057-0"/>
    <x v="42"/>
    <m/>
    <s v="SERVIDOR DE HIDRANTE"/>
    <s v="16.06.2016"/>
    <n v="198228596.78"/>
    <n v="49557149.199999988"/>
    <s v="ZLIN"/>
    <n v="10"/>
    <n v="0"/>
    <n v="0"/>
    <n v="0"/>
    <s v="ZLIN"/>
    <n v="5"/>
    <n v="0"/>
    <n v="0"/>
    <n v="0"/>
    <m/>
    <m/>
    <m/>
  </r>
  <r>
    <s v="120703000058-0"/>
    <x v="42"/>
    <m/>
    <s v="CAMION ABASTECEDOR DE JET A-1"/>
    <s v="12.03.2014"/>
    <n v="277046619.99000001"/>
    <n v="263194288.99000001"/>
    <s v="ZLIN"/>
    <n v="5"/>
    <n v="0"/>
    <n v="0"/>
    <n v="0"/>
    <s v="ZLIN"/>
    <n v="5"/>
    <n v="0"/>
    <n v="0"/>
    <n v="0"/>
    <m/>
    <m/>
    <m/>
  </r>
  <r>
    <s v="120703000059-0"/>
    <x v="42"/>
    <m/>
    <s v="CAMION DE BOMBEROS"/>
    <s v="04.07.2017"/>
    <n v="1223297201.46"/>
    <n v="346600873.75"/>
    <s v="ZLIN"/>
    <n v="5"/>
    <n v="0"/>
    <n v="0"/>
    <n v="0"/>
    <s v="ZLIN"/>
    <n v="5"/>
    <n v="0"/>
    <n v="0"/>
    <n v="0"/>
    <m/>
    <m/>
    <m/>
  </r>
  <r>
    <s v="120703000060-0"/>
    <x v="42"/>
    <m/>
    <s v="SERVIDOR DE HIDRANTE"/>
    <s v="16.06.2016"/>
    <n v="198228596.77000001"/>
    <n v="49557149.200000018"/>
    <s v="ZLIN"/>
    <n v="10"/>
    <n v="0"/>
    <n v="0"/>
    <n v="0"/>
    <s v="ZLIN"/>
    <n v="5"/>
    <n v="0"/>
    <n v="0"/>
    <n v="0"/>
    <m/>
    <m/>
    <m/>
  </r>
  <r>
    <s v="120703000061-0"/>
    <x v="42"/>
    <m/>
    <s v="CAMIÓN DE 10 TONELADAS (HINO FC4J)"/>
    <s v="03.12.2014"/>
    <n v="36562470"/>
    <n v="17062485.989999998"/>
    <s v="ZLIN"/>
    <n v="10"/>
    <n v="0"/>
    <n v="0"/>
    <n v="0"/>
    <s v="ZLIN"/>
    <n v="5"/>
    <n v="0"/>
    <n v="0"/>
    <n v="0"/>
    <m/>
    <m/>
    <m/>
  </r>
  <r>
    <s v="120703000062-0"/>
    <x v="42"/>
    <m/>
    <s v="CAMION DE BOMBEROS"/>
    <s v="19.12.2017"/>
    <n v="733005451.45000005"/>
    <n v="146601090.29000008"/>
    <s v="ZLIN"/>
    <n v="5"/>
    <n v="0"/>
    <n v="0"/>
    <n v="0"/>
    <s v="ZLIN"/>
    <n v="5"/>
    <n v="0"/>
    <n v="0"/>
    <n v="0"/>
    <m/>
    <m/>
    <m/>
  </r>
  <r>
    <s v="120703000063-0"/>
    <x v="42"/>
    <m/>
    <s v="TRACTOR PEQUEÑO PARA ARRASTRE DE REMOLQUES"/>
    <s v="20.10.2015"/>
    <n v="10450000"/>
    <n v="4783211.37"/>
    <s v="ZLIN"/>
    <n v="7"/>
    <n v="0"/>
    <n v="0"/>
    <n v="0"/>
    <s v="ZLIN"/>
    <n v="5"/>
    <n v="0"/>
    <n v="0"/>
    <n v="0"/>
    <m/>
    <m/>
    <m/>
  </r>
  <r>
    <s v="120703000064-0"/>
    <x v="42"/>
    <m/>
    <s v="CAMION GRUA"/>
    <s v="29.03.2016"/>
    <n v="244239318.69999999"/>
    <n v="67165812.639999986"/>
    <s v="ZLIN"/>
    <n v="10"/>
    <n v="0"/>
    <n v="0"/>
    <n v="0"/>
    <s v="ZLIN"/>
    <n v="10"/>
    <n v="0"/>
    <n v="0"/>
    <n v="0"/>
    <m/>
    <m/>
    <m/>
  </r>
  <r>
    <s v="120703000065-0"/>
    <x v="42"/>
    <m/>
    <s v="BACK HOE ( RETROEXCAVADORA )"/>
    <s v="17.09.2015"/>
    <n v="96154691.109999999"/>
    <n v="44070900.100000001"/>
    <s v="ZLIN"/>
    <n v="7"/>
    <n v="0"/>
    <n v="0"/>
    <n v="0"/>
    <s v="ZLIN"/>
    <n v="10"/>
    <n v="0"/>
    <n v="0"/>
    <n v="0"/>
    <m/>
    <m/>
    <m/>
  </r>
  <r>
    <s v="120703000068-0"/>
    <x v="42"/>
    <m/>
    <s v="CAMION CISTERNA"/>
    <s v="18.12.2017"/>
    <n v="298725029.93000001"/>
    <n v="59745005.99000001"/>
    <s v="ZLIN"/>
    <n v="5"/>
    <n v="0"/>
    <n v="0"/>
    <n v="0"/>
    <s v="ZLIN"/>
    <n v="5"/>
    <n v="0"/>
    <n v="0"/>
    <n v="0"/>
    <m/>
    <m/>
    <m/>
  </r>
  <r>
    <s v="120703000069-0"/>
    <x v="42"/>
    <m/>
    <s v="VAGONETA"/>
    <s v="02.12.2016"/>
    <n v="87500000"/>
    <n v="35000000"/>
    <s v="ZLIN"/>
    <n v="5"/>
    <n v="0"/>
    <n v="0"/>
    <n v="0"/>
    <s v="ZLIN"/>
    <n v="5"/>
    <n v="0"/>
    <n v="0"/>
    <n v="0"/>
    <m/>
    <m/>
    <m/>
  </r>
  <r>
    <s v="120703000070-0"/>
    <x v="42"/>
    <m/>
    <s v="CAMION REABASTECEDOR"/>
    <s v="04.12.2017"/>
    <n v="419515445.05000001"/>
    <n v="83903089.00999999"/>
    <s v="ZLIN"/>
    <n v="5"/>
    <n v="0"/>
    <n v="0"/>
    <n v="0"/>
    <s v="ZLIN"/>
    <n v="5"/>
    <n v="0"/>
    <n v="0"/>
    <n v="0"/>
    <m/>
    <m/>
    <m/>
  </r>
  <r>
    <s v="120703000071-0"/>
    <x v="42"/>
    <m/>
    <s v="CAMION SERVIDOR DE HIDRANTE"/>
    <s v="04.12.2017"/>
    <n v="221495251.43000001"/>
    <n v="44299050.290000021"/>
    <s v="ZLIN"/>
    <n v="5"/>
    <n v="0"/>
    <n v="0"/>
    <n v="0"/>
    <s v="ZLIN"/>
    <n v="5"/>
    <n v="0"/>
    <n v="0"/>
    <n v="0"/>
    <m/>
    <m/>
    <m/>
  </r>
  <r>
    <s v="120703000073-0"/>
    <x v="42"/>
    <m/>
    <s v="MINICARGADOR"/>
    <s v="06.12.2017"/>
    <n v="27765957.66"/>
    <n v="5553191.5300000012"/>
    <s v="ZLIN"/>
    <n v="5"/>
    <n v="0"/>
    <n v="0"/>
    <n v="0"/>
    <s v="ZLIN"/>
    <n v="5"/>
    <n v="0"/>
    <n v="0"/>
    <n v="0"/>
    <m/>
    <m/>
    <m/>
  </r>
  <r>
    <s v="120703000074-0"/>
    <x v="42"/>
    <m/>
    <s v="MINICARGADOR"/>
    <s v="06.12.2017"/>
    <n v="27765957.66"/>
    <n v="5553191.5300000012"/>
    <s v="ZLIN"/>
    <n v="5"/>
    <n v="0"/>
    <n v="0"/>
    <n v="0"/>
    <s v="ZLIN"/>
    <n v="5"/>
    <n v="0"/>
    <n v="0"/>
    <n v="0"/>
    <m/>
    <m/>
    <m/>
  </r>
  <r>
    <s v="120800000001-0"/>
    <x v="43"/>
    <m/>
    <s v="CONSERVACION DE ENERGIA PLANTEL MOIN"/>
    <s v="31.12.2008"/>
    <n v="92509314.769999996"/>
    <n v="0"/>
    <s v="Z000"/>
    <n v="0"/>
    <n v="0"/>
    <n v="0"/>
    <n v="0"/>
    <s v="Z000"/>
    <n v="0"/>
    <n v="0"/>
    <n v="0"/>
    <n v="0"/>
    <m/>
    <m/>
    <m/>
  </r>
  <r>
    <s v="120800000002-0"/>
    <x v="43"/>
    <m/>
    <s v="MODERNIZACION DE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03-0"/>
    <x v="43"/>
    <m/>
    <s v="CARGADEROS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04-0"/>
    <x v="43"/>
    <m/>
    <s v="TERMINAL ATLANTICO"/>
    <s v="31.12.2008"/>
    <n v="45974435683.5"/>
    <n v="0"/>
    <s v="Z000"/>
    <n v="0"/>
    <n v="0"/>
    <n v="0"/>
    <n v="0"/>
    <s v="Z000"/>
    <n v="0"/>
    <n v="0"/>
    <n v="0"/>
    <n v="0"/>
    <m/>
    <m/>
    <m/>
  </r>
  <r>
    <s v="120800000005-0"/>
    <x v="43"/>
    <m/>
    <s v="PATIO CARGADERO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06-0"/>
    <x v="43"/>
    <m/>
    <s v="TERMINAL PACIFICO"/>
    <s v="31.12.2008"/>
    <n v="0"/>
    <n v="0"/>
    <s v="Z000"/>
    <n v="0"/>
    <n v="0"/>
    <n v="0"/>
    <n v="0"/>
    <s v="Z000"/>
    <n v="0"/>
    <n v="0"/>
    <n v="0"/>
    <n v="0"/>
    <m/>
    <m/>
    <m/>
  </r>
  <r>
    <s v="120800000007-0"/>
    <x v="43"/>
    <m/>
    <s v="SIST CONTR INC. REF. II Y III ETAPA"/>
    <s v="31.12.2008"/>
    <n v="0"/>
    <n v="0"/>
    <s v="Z000"/>
    <n v="0"/>
    <n v="0"/>
    <n v="0"/>
    <n v="0"/>
    <s v="Z000"/>
    <n v="0"/>
    <n v="0"/>
    <n v="0"/>
    <n v="0"/>
    <m/>
    <m/>
    <m/>
  </r>
  <r>
    <s v="120800000008-0"/>
    <x v="43"/>
    <m/>
    <s v="SEPAR.AGUAS OLEAGIN.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09-0"/>
    <x v="43"/>
    <m/>
    <s v="SEPAR.AGUAS OLEAGINOSAS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10-0"/>
    <x v="43"/>
    <m/>
    <s v="POLIDUCTO"/>
    <s v="31.12.2008"/>
    <n v="0"/>
    <n v="0"/>
    <s v="Z000"/>
    <n v="0"/>
    <n v="0"/>
    <n v="0"/>
    <n v="0"/>
    <s v="Z000"/>
    <n v="0"/>
    <n v="0"/>
    <n v="0"/>
    <n v="0"/>
    <m/>
    <m/>
    <m/>
  </r>
  <r>
    <s v="120800000011-0"/>
    <x v="43"/>
    <m/>
    <s v="TERMINAL AEROP.INT. JUAN SANTAM"/>
    <s v="31.12.2008"/>
    <n v="0"/>
    <n v="0"/>
    <s v="Z000"/>
    <n v="0"/>
    <n v="0"/>
    <n v="0"/>
    <n v="0"/>
    <s v="Z000"/>
    <n v="0"/>
    <n v="0"/>
    <n v="0"/>
    <n v="0"/>
    <m/>
    <m/>
    <m/>
  </r>
  <r>
    <s v="120800000012-0"/>
    <x v="43"/>
    <m/>
    <s v="TERMINAL AEROPUERTO LIBERIA"/>
    <s v="31.12.2008"/>
    <n v="0"/>
    <n v="0"/>
    <s v="Z000"/>
    <n v="0"/>
    <n v="0"/>
    <n v="0"/>
    <n v="0"/>
    <s v="Z000"/>
    <n v="0"/>
    <n v="0"/>
    <n v="0"/>
    <n v="0"/>
    <m/>
    <m/>
    <m/>
  </r>
  <r>
    <s v="120800000013-0"/>
    <x v="43"/>
    <m/>
    <s v="INFRAEST.P/VENTAS GAS.CON ETANOL"/>
    <s v="31.12.2008"/>
    <n v="0"/>
    <n v="0"/>
    <s v="Z000"/>
    <n v="0"/>
    <n v="0"/>
    <n v="0"/>
    <n v="0"/>
    <s v="Z000"/>
    <n v="0"/>
    <n v="0"/>
    <n v="0"/>
    <n v="0"/>
    <m/>
    <m/>
    <m/>
  </r>
  <r>
    <s v="120800000014-0"/>
    <x v="43"/>
    <m/>
    <s v="REPOSICION EQUIPO PROCESO"/>
    <s v="31.12.2008"/>
    <n v="0"/>
    <n v="0"/>
    <s v="Z000"/>
    <n v="0"/>
    <n v="0"/>
    <n v="0"/>
    <n v="0"/>
    <s v="Z000"/>
    <n v="0"/>
    <n v="0"/>
    <n v="0"/>
    <n v="0"/>
    <m/>
    <m/>
    <m/>
  </r>
  <r>
    <s v="120800000015-0"/>
    <x v="43"/>
    <m/>
    <s v="OBRAS MENORES PLANTEL MOIN Y OTROS"/>
    <s v="31.12.2008"/>
    <n v="2472063517.4899998"/>
    <n v="0"/>
    <s v="Z000"/>
    <n v="0"/>
    <n v="0"/>
    <n v="0"/>
    <n v="0"/>
    <s v="Z000"/>
    <n v="0"/>
    <n v="0"/>
    <n v="0"/>
    <n v="0"/>
    <m/>
    <m/>
    <m/>
  </r>
  <r>
    <s v="120800000016-0"/>
    <x v="43"/>
    <m/>
    <s v="SISTEMA DE ENFRIAMIENTO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17-0"/>
    <x v="43"/>
    <m/>
    <s v="NUEVA CALDERA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18-0"/>
    <x v="43"/>
    <m/>
    <s v="UNIDAD DE VACIO"/>
    <s v="31.12.2008"/>
    <n v="0"/>
    <n v="0"/>
    <s v="Z000"/>
    <n v="0"/>
    <n v="0"/>
    <n v="0"/>
    <n v="0"/>
    <s v="Z000"/>
    <n v="0"/>
    <n v="0"/>
    <n v="0"/>
    <n v="0"/>
    <m/>
    <m/>
    <m/>
  </r>
  <r>
    <s v="120800000019-0"/>
    <x v="43"/>
    <m/>
    <s v="DRAGADO DEL MUELLE"/>
    <s v="31.12.2008"/>
    <n v="0"/>
    <n v="0"/>
    <s v="Z000"/>
    <n v="0"/>
    <n v="0"/>
    <n v="0"/>
    <n v="0"/>
    <s v="Z000"/>
    <n v="0"/>
    <n v="0"/>
    <n v="0"/>
    <n v="0"/>
    <m/>
    <m/>
    <m/>
  </r>
  <r>
    <s v="120800000020-0"/>
    <x v="43"/>
    <m/>
    <s v="EQUIPO OLEODUCTO Y PLANTELES"/>
    <s v="31.12.2008"/>
    <n v="32556024.300000001"/>
    <n v="0"/>
    <s v="Z000"/>
    <n v="0"/>
    <n v="0"/>
    <n v="0"/>
    <n v="0"/>
    <s v="Z000"/>
    <n v="0"/>
    <n v="0"/>
    <n v="0"/>
    <n v="0"/>
    <m/>
    <m/>
    <m/>
  </r>
  <r>
    <s v="120800000021-0"/>
    <x v="43"/>
    <m/>
    <s v="REUBIC.LINEA POLID.MUELLE PETR II ETAPA"/>
    <s v="31.12.2008"/>
    <n v="0"/>
    <n v="0"/>
    <s v="Z000"/>
    <n v="0"/>
    <n v="0"/>
    <n v="0"/>
    <n v="0"/>
    <s v="Z000"/>
    <n v="0"/>
    <n v="0"/>
    <n v="0"/>
    <n v="0"/>
    <m/>
    <m/>
    <m/>
  </r>
  <r>
    <s v="120800000022-0"/>
    <x v="43"/>
    <m/>
    <s v="SISTEMA INSTRUMENTACION PLANTELES"/>
    <s v="31.12.2008"/>
    <n v="0"/>
    <n v="0"/>
    <s v="Z000"/>
    <n v="0"/>
    <n v="0"/>
    <n v="0"/>
    <n v="0"/>
    <s v="Z000"/>
    <n v="0"/>
    <n v="0"/>
    <n v="0"/>
    <n v="0"/>
    <m/>
    <m/>
    <m/>
  </r>
  <r>
    <s v="120800000023-0"/>
    <x v="43"/>
    <m/>
    <s v="NUEVO PLANTEL CARGADEROS MOIN"/>
    <s v="31.12.2008"/>
    <n v="642503640.59000003"/>
    <n v="0"/>
    <s v="Z000"/>
    <n v="0"/>
    <n v="0"/>
    <n v="0"/>
    <n v="0"/>
    <s v="Z000"/>
    <n v="0"/>
    <n v="0"/>
    <n v="0"/>
    <n v="0"/>
    <m/>
    <m/>
    <m/>
  </r>
  <r>
    <s v="120800000024-0"/>
    <x v="43"/>
    <m/>
    <s v="OBRAS MEN.OLEOD.Y PLANT.DISTR."/>
    <s v="31.12.2008"/>
    <n v="987408184.47000003"/>
    <n v="0"/>
    <s v="Z000"/>
    <n v="0"/>
    <n v="0"/>
    <n v="0"/>
    <n v="0"/>
    <s v="Z000"/>
    <n v="0"/>
    <n v="0"/>
    <n v="0"/>
    <n v="0"/>
    <m/>
    <m/>
    <m/>
  </r>
  <r>
    <s v="120800000025-0"/>
    <x v="43"/>
    <m/>
    <s v="SISTEMA DE VENTA DE IFOS EN MOIN"/>
    <s v="31.12.2008"/>
    <n v="0"/>
    <n v="0"/>
    <s v="Z000"/>
    <n v="0"/>
    <n v="0"/>
    <n v="0"/>
    <n v="0"/>
    <s v="Z000"/>
    <n v="0"/>
    <n v="0"/>
    <n v="0"/>
    <n v="0"/>
    <m/>
    <m/>
    <m/>
  </r>
  <r>
    <s v="120800000026-0"/>
    <x v="43"/>
    <m/>
    <s v="SISTEMA MED. DE NIVEL DE TANQUES"/>
    <s v="31.12.2008"/>
    <n v="0"/>
    <n v="0"/>
    <s v="Z000"/>
    <n v="0"/>
    <n v="0"/>
    <n v="0"/>
    <n v="0"/>
    <s v="Z000"/>
    <n v="0"/>
    <n v="0"/>
    <n v="0"/>
    <n v="0"/>
    <m/>
    <m/>
    <m/>
  </r>
  <r>
    <s v="120800000027-0"/>
    <x v="43"/>
    <m/>
    <s v="EDIFICIO OFICINAS CENTRALES"/>
    <s v="31.12.2008"/>
    <n v="46982447.719999999"/>
    <n v="0"/>
    <s v="Z000"/>
    <n v="0"/>
    <n v="0"/>
    <n v="0"/>
    <n v="0"/>
    <s v="Z000"/>
    <n v="0"/>
    <n v="0"/>
    <n v="0"/>
    <n v="0"/>
    <m/>
    <m/>
    <m/>
  </r>
  <r>
    <s v="120800000028-0"/>
    <x v="43"/>
    <m/>
    <s v="TALLERES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29-0"/>
    <x v="43"/>
    <m/>
    <s v="BOD.Y TALLERES REF-DISTRIBUCION"/>
    <s v="31.12.2008"/>
    <n v="0"/>
    <n v="0"/>
    <s v="Z000"/>
    <n v="0"/>
    <n v="0"/>
    <n v="0"/>
    <n v="0"/>
    <s v="Z000"/>
    <n v="0"/>
    <n v="0"/>
    <n v="0"/>
    <n v="0"/>
    <m/>
    <m/>
    <m/>
  </r>
  <r>
    <s v="120800000030-0"/>
    <x v="43"/>
    <m/>
    <s v="AMPLIAC.YMODERN.PLANT L.P.G.MOIN"/>
    <s v="31.12.2008"/>
    <n v="0"/>
    <n v="0"/>
    <s v="Z000"/>
    <n v="0"/>
    <n v="0"/>
    <n v="0"/>
    <n v="0"/>
    <s v="Z000"/>
    <n v="0"/>
    <n v="0"/>
    <n v="0"/>
    <n v="0"/>
    <m/>
    <m/>
    <m/>
  </r>
  <r>
    <s v="120800000031-0"/>
    <x v="43"/>
    <m/>
    <s v="TANQUES CRUDO PESADO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32-0"/>
    <x v="43"/>
    <m/>
    <s v="TANQUES DIESEL BARRANCA"/>
    <s v="31.12.2008"/>
    <n v="0"/>
    <n v="0"/>
    <s v="Z000"/>
    <n v="0"/>
    <n v="0"/>
    <n v="0"/>
    <n v="0"/>
    <s v="Z000"/>
    <n v="0"/>
    <n v="0"/>
    <n v="0"/>
    <n v="0"/>
    <m/>
    <m/>
    <m/>
  </r>
  <r>
    <s v="120800000033-0"/>
    <x v="43"/>
    <m/>
    <s v="TANQUES CRUDO LIVIANO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34-0"/>
    <x v="43"/>
    <m/>
    <s v="TANQUES DIESEL REFINERIA 100 MBBLS"/>
    <s v="31.12.2008"/>
    <n v="0"/>
    <n v="0"/>
    <s v="Z000"/>
    <n v="0"/>
    <n v="0"/>
    <n v="0"/>
    <n v="0"/>
    <s v="Z000"/>
    <n v="0"/>
    <n v="0"/>
    <n v="0"/>
    <n v="0"/>
    <m/>
    <m/>
    <m/>
  </r>
  <r>
    <s v="120800000035-0"/>
    <x v="43"/>
    <m/>
    <s v="TANQUES GASOLINA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36-0"/>
    <x v="43"/>
    <m/>
    <s v="TANQUES DIESEL EL ALTO 100 MBBLS"/>
    <s v="31.12.2008"/>
    <n v="0"/>
    <n v="0"/>
    <s v="Z000"/>
    <n v="0"/>
    <n v="0"/>
    <n v="0"/>
    <n v="0"/>
    <s v="Z000"/>
    <n v="0"/>
    <n v="0"/>
    <n v="0"/>
    <n v="0"/>
    <m/>
    <m/>
    <m/>
  </r>
  <r>
    <s v="120800000037-0"/>
    <x v="43"/>
    <m/>
    <s v="TANQUES JET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38-0"/>
    <x v="43"/>
    <m/>
    <s v="TANQUE DE BUNKER DE 900 M3 REFIN"/>
    <s v="31.12.2008"/>
    <n v="0"/>
    <n v="0"/>
    <s v="Z000"/>
    <n v="0"/>
    <n v="0"/>
    <n v="0"/>
    <n v="0"/>
    <s v="Z000"/>
    <n v="0"/>
    <n v="0"/>
    <n v="0"/>
    <n v="0"/>
    <m/>
    <m/>
    <m/>
  </r>
  <r>
    <s v="120800000039-0"/>
    <x v="43"/>
    <m/>
    <s v="TANQUE GASOLINA SUPER LA GARITA"/>
    <s v="31.12.2008"/>
    <n v="0"/>
    <n v="0"/>
    <s v="Z000"/>
    <n v="0"/>
    <n v="0"/>
    <n v="0"/>
    <n v="0"/>
    <s v="Z000"/>
    <n v="0"/>
    <n v="0"/>
    <n v="0"/>
    <n v="0"/>
    <m/>
    <m/>
    <m/>
  </r>
  <r>
    <s v="120800000040-0"/>
    <x v="43"/>
    <m/>
    <s v="TANQUE PROCESO PLANTEL MOIN"/>
    <s v="31.12.2008"/>
    <n v="57781472.950000003"/>
    <n v="0"/>
    <s v="Z000"/>
    <n v="0"/>
    <n v="0"/>
    <n v="0"/>
    <n v="0"/>
    <s v="Z000"/>
    <n v="0"/>
    <n v="0"/>
    <n v="0"/>
    <n v="0"/>
    <m/>
    <m/>
    <m/>
  </r>
  <r>
    <s v="120800000041-0"/>
    <x v="43"/>
    <m/>
    <s v="REP.TANQUE 731-732-733 PLANTEL MOIN"/>
    <s v="31.12.2008"/>
    <n v="4804277731.6199999"/>
    <n v="0"/>
    <s v="Z000"/>
    <n v="0"/>
    <n v="0"/>
    <n v="0"/>
    <n v="0"/>
    <s v="Z000"/>
    <n v="0"/>
    <n v="0"/>
    <n v="0"/>
    <n v="0"/>
    <m/>
    <m/>
    <m/>
  </r>
  <r>
    <s v="120800000042-0"/>
    <x v="43"/>
    <m/>
    <s v="CONSTRUCCION TANQUE EN PLANTEL MOIN"/>
    <s v="31.12.2008"/>
    <n v="25841665685.540001"/>
    <n v="0"/>
    <s v="Z000"/>
    <n v="0"/>
    <n v="0"/>
    <n v="0"/>
    <n v="0"/>
    <s v="Z000"/>
    <n v="0"/>
    <n v="0"/>
    <n v="0"/>
    <n v="0"/>
    <m/>
    <m/>
    <m/>
  </r>
  <r>
    <s v="120800000043-0"/>
    <x v="43"/>
    <m/>
    <s v="SIAF"/>
    <s v="31.12.2008"/>
    <n v="0"/>
    <n v="0"/>
    <s v="Z000"/>
    <n v="0"/>
    <n v="0"/>
    <n v="0"/>
    <n v="0"/>
    <s v="Z000"/>
    <n v="0"/>
    <n v="0"/>
    <n v="0"/>
    <n v="0"/>
    <m/>
    <m/>
    <m/>
  </r>
  <r>
    <s v="120800000044-0"/>
    <x v="43"/>
    <m/>
    <s v="GESTION SER.INF.Y TELE.A"/>
    <s v="31.12.2008"/>
    <n v="279137912.38999999"/>
    <n v="0"/>
    <s v="Z000"/>
    <n v="0"/>
    <n v="0"/>
    <n v="0"/>
    <n v="0"/>
    <s v="Z000"/>
    <n v="0"/>
    <n v="0"/>
    <n v="0"/>
    <n v="0"/>
    <m/>
    <m/>
    <m/>
  </r>
  <r>
    <s v="120800000045-0"/>
    <x v="43"/>
    <m/>
    <s v="CONSOLIDACION SERV. A NIVEL INST"/>
    <s v="31.12.2008"/>
    <n v="0"/>
    <n v="0"/>
    <s v="Z000"/>
    <n v="0"/>
    <n v="0"/>
    <n v="0"/>
    <n v="0"/>
    <s v="Z000"/>
    <n v="0"/>
    <n v="0"/>
    <n v="0"/>
    <n v="0"/>
    <m/>
    <m/>
    <m/>
  </r>
  <r>
    <s v="120800000046-0"/>
    <x v="43"/>
    <m/>
    <s v="RENOVACION DEL SISTEMA ELECTRICO REFINER"/>
    <s v="31.12.2008"/>
    <n v="0"/>
    <n v="0"/>
    <s v="Z000"/>
    <n v="0"/>
    <n v="0"/>
    <n v="0"/>
    <n v="0"/>
    <s v="Z000"/>
    <n v="0"/>
    <n v="0"/>
    <n v="0"/>
    <n v="0"/>
    <m/>
    <m/>
    <m/>
  </r>
  <r>
    <s v="120800000047-0"/>
    <x v="43"/>
    <m/>
    <s v="SISTEMA DE MEZCLADO EN LINEA PARA PRODUC"/>
    <s v="31.12.2008"/>
    <n v="0"/>
    <n v="0"/>
    <s v="Z000"/>
    <n v="0"/>
    <n v="0"/>
    <n v="0"/>
    <n v="0"/>
    <s v="Z000"/>
    <n v="0"/>
    <n v="0"/>
    <n v="0"/>
    <n v="0"/>
    <m/>
    <m/>
    <m/>
  </r>
  <r>
    <s v="120800000048-0"/>
    <x v="43"/>
    <m/>
    <s v="Centro Medico Plantel el Alto"/>
    <s v="31.12.2008"/>
    <n v="0"/>
    <n v="0"/>
    <s v="Z000"/>
    <n v="0"/>
    <n v="0"/>
    <n v="0"/>
    <n v="0"/>
    <s v="Z000"/>
    <n v="0"/>
    <n v="0"/>
    <n v="0"/>
    <n v="0"/>
    <m/>
    <m/>
    <m/>
  </r>
  <r>
    <s v="120800000049-0"/>
    <x v="43"/>
    <m/>
    <s v="REFORZAMIENTO ESTRUCTURA OFICINAS CENTRA"/>
    <s v="31.12.2008"/>
    <n v="0"/>
    <n v="0"/>
    <s v="Z000"/>
    <n v="0"/>
    <n v="0"/>
    <n v="0"/>
    <n v="0"/>
    <s v="Z000"/>
    <n v="0"/>
    <n v="0"/>
    <n v="0"/>
    <n v="0"/>
    <m/>
    <m/>
    <m/>
  </r>
  <r>
    <s v="120800000050-0"/>
    <x v="43"/>
    <m/>
    <s v="Liquidac de PEP saldo 2008 AF en curs"/>
    <s v="29.02.2012"/>
    <n v="0"/>
    <n v="0"/>
    <s v="Z000"/>
    <n v="0"/>
    <n v="0"/>
    <n v="0"/>
    <n v="0"/>
    <s v="Z000"/>
    <n v="0"/>
    <n v="0"/>
    <n v="0"/>
    <n v="0"/>
    <m/>
    <m/>
    <m/>
  </r>
  <r>
    <s v="120800000051-0"/>
    <x v="43"/>
    <m/>
    <s v="TANQUES PARA VENTAS MOIN"/>
    <s v="31.12.2008"/>
    <n v="0"/>
    <n v="0"/>
    <s v="Z000"/>
    <n v="0"/>
    <n v="0"/>
    <n v="0"/>
    <n v="0"/>
    <s v="Z000"/>
    <n v="0"/>
    <n v="0"/>
    <n v="0"/>
    <n v="0"/>
    <m/>
    <m/>
    <m/>
  </r>
  <r>
    <s v="120800000052-0"/>
    <x v="43"/>
    <m/>
    <s v="RECONSTRUCCION TANQUE 702  CRUDO REF."/>
    <s v="31.12.2008"/>
    <n v="0"/>
    <n v="0"/>
    <s v="Z000"/>
    <n v="0"/>
    <n v="0"/>
    <n v="0"/>
    <n v="0"/>
    <s v="Z000"/>
    <n v="0"/>
    <n v="0"/>
    <n v="0"/>
    <n v="0"/>
    <m/>
    <m/>
    <m/>
  </r>
  <r>
    <s v="120800000053-0"/>
    <x v="43"/>
    <m/>
    <s v="RECONSTRUCCION TANQUE 701  CRUDO REF."/>
    <s v="31.12.2008"/>
    <n v="0"/>
    <n v="0"/>
    <s v="Z000"/>
    <n v="0"/>
    <n v="0"/>
    <n v="0"/>
    <n v="0"/>
    <s v="Z000"/>
    <n v="0"/>
    <n v="0"/>
    <n v="0"/>
    <n v="0"/>
    <m/>
    <m/>
    <m/>
  </r>
  <r>
    <s v="120800000054-0"/>
    <x v="43"/>
    <m/>
    <s v="MANTENIMIENTO MAYOR TANQUES REFINERIA"/>
    <s v="31.12.2008"/>
    <n v="0"/>
    <n v="0"/>
    <s v="Z000"/>
    <n v="0"/>
    <n v="0"/>
    <n v="0"/>
    <n v="0"/>
    <s v="Z000"/>
    <n v="0"/>
    <n v="0"/>
    <n v="0"/>
    <n v="0"/>
    <m/>
    <m/>
    <m/>
  </r>
  <r>
    <s v="120800000055-0"/>
    <x v="43"/>
    <m/>
    <s v="MANTENIMIENTO MAYOR TANQUES PLANTELES"/>
    <s v="31.12.2008"/>
    <n v="0"/>
    <n v="0"/>
    <s v="Z000"/>
    <n v="0"/>
    <n v="0"/>
    <n v="0"/>
    <n v="0"/>
    <s v="Z000"/>
    <n v="0"/>
    <n v="0"/>
    <n v="0"/>
    <n v="0"/>
    <m/>
    <m/>
    <m/>
  </r>
  <r>
    <s v="120800000056-0"/>
    <x v="43"/>
    <m/>
    <s v="SIDITOC"/>
    <s v="31.12.2008"/>
    <n v="0"/>
    <n v="0"/>
    <s v="Z000"/>
    <n v="0"/>
    <n v="0"/>
    <n v="0"/>
    <n v="0"/>
    <s v="Z000"/>
    <n v="0"/>
    <n v="0"/>
    <n v="0"/>
    <n v="0"/>
    <m/>
    <m/>
    <m/>
  </r>
  <r>
    <s v="120800000057-0"/>
    <x v="43"/>
    <m/>
    <s v="SISTEMA INF. GEOGRAFICA Y SALA DE CONTI."/>
    <s v="31.12.2008"/>
    <n v="0"/>
    <n v="0"/>
    <s v="Z000"/>
    <n v="0"/>
    <n v="0"/>
    <n v="0"/>
    <n v="0"/>
    <s v="Z000"/>
    <n v="0"/>
    <n v="0"/>
    <n v="0"/>
    <n v="0"/>
    <m/>
    <m/>
    <m/>
  </r>
  <r>
    <s v="120800000058-0"/>
    <x v="43"/>
    <m/>
    <s v="HERRAMIENTAS DE TECNOLOGIA DE INF. DED."/>
    <s v="31.12.2008"/>
    <n v="0"/>
    <n v="0"/>
    <s v="Z000"/>
    <n v="0"/>
    <n v="0"/>
    <n v="0"/>
    <n v="0"/>
    <s v="Z000"/>
    <n v="0"/>
    <n v="0"/>
    <n v="0"/>
    <n v="0"/>
    <m/>
    <m/>
    <m/>
  </r>
  <r>
    <s v="120800000059-0"/>
    <x v="43"/>
    <m/>
    <s v="DESARROLLO PLATAFORMA TECNOLOGICA DE SEG"/>
    <s v="31.12.2008"/>
    <n v="0"/>
    <n v="0"/>
    <s v="Z000"/>
    <n v="0"/>
    <n v="0"/>
    <n v="0"/>
    <n v="0"/>
    <s v="Z000"/>
    <n v="0"/>
    <n v="0"/>
    <n v="0"/>
    <n v="0"/>
    <m/>
    <m/>
    <m/>
  </r>
  <r>
    <s v="120800000060-0"/>
    <x v="43"/>
    <m/>
    <s v="SISTEMA DE ANALISIS DE VULNERABILIDAD"/>
    <s v="31.12.2008"/>
    <n v="0"/>
    <n v="0"/>
    <s v="Z000"/>
    <n v="0"/>
    <n v="0"/>
    <n v="0"/>
    <n v="0"/>
    <s v="Z000"/>
    <n v="0"/>
    <n v="0"/>
    <n v="0"/>
    <n v="0"/>
    <m/>
    <m/>
    <m/>
  </r>
  <r>
    <s v="120800000061-0"/>
    <x v="43"/>
    <m/>
    <s v="TANQUES JET BARRANCA"/>
    <s v="31.12.2008"/>
    <n v="0"/>
    <n v="0"/>
    <s v="Z000"/>
    <n v="0"/>
    <n v="0"/>
    <n v="0"/>
    <n v="0"/>
    <s v="Z000"/>
    <n v="0"/>
    <n v="0"/>
    <n v="0"/>
    <n v="0"/>
    <m/>
    <m/>
    <m/>
  </r>
  <r>
    <s v="120800000062-0"/>
    <x v="43"/>
    <m/>
    <s v="INTEGRAC.SIST. GESTION SAS INDUST."/>
    <s v="31.12.2008"/>
    <n v="0"/>
    <n v="0"/>
    <s v="Z000"/>
    <n v="0"/>
    <n v="0"/>
    <n v="0"/>
    <n v="0"/>
    <s v="Z000"/>
    <n v="0"/>
    <n v="0"/>
    <n v="0"/>
    <n v="0"/>
    <m/>
    <m/>
    <m/>
  </r>
  <r>
    <s v="120800000099-0"/>
    <x v="43"/>
    <m/>
    <s v="EQUIPO CONT.INC.Y RECOL.IMPORTAC."/>
    <s v="31.08.2009"/>
    <n v="0"/>
    <n v="0"/>
    <s v="Z000"/>
    <n v="0"/>
    <n v="0"/>
    <n v="0"/>
    <n v="0"/>
    <s v="Z000"/>
    <n v="0"/>
    <n v="0"/>
    <n v="0"/>
    <n v="0"/>
    <m/>
    <m/>
    <m/>
  </r>
  <r>
    <s v="120800000100-0"/>
    <x v="43"/>
    <m/>
    <s v="TANQUE DIESEL BARR.P.PESCADORES"/>
    <s v="28.02.2009"/>
    <n v="0"/>
    <n v="0"/>
    <s v="Z000"/>
    <n v="0"/>
    <n v="0"/>
    <n v="0"/>
    <n v="0"/>
    <s v="Z000"/>
    <n v="0"/>
    <n v="0"/>
    <n v="0"/>
    <n v="0"/>
    <m/>
    <m/>
    <m/>
  </r>
  <r>
    <s v="120800000101-0"/>
    <x v="43"/>
    <m/>
    <s v="TANQUES DIESEL Y REG. LA GARITA"/>
    <s v="28.02.2009"/>
    <n v="80562018.920000002"/>
    <n v="0"/>
    <s v="Z000"/>
    <n v="0"/>
    <n v="0"/>
    <n v="0"/>
    <n v="0"/>
    <s v="Z000"/>
    <n v="0"/>
    <n v="0"/>
    <n v="0"/>
    <n v="0"/>
    <m/>
    <m/>
    <m/>
  </r>
  <r>
    <s v="120800000102-0"/>
    <x v="43"/>
    <m/>
    <s v="SEGREG. AGUAS REFINERIA II ETAPA"/>
    <s v="28.02.2009"/>
    <n v="0"/>
    <n v="0"/>
    <s v="Z000"/>
    <n v="0"/>
    <n v="0"/>
    <n v="0"/>
    <n v="0"/>
    <s v="Z000"/>
    <n v="0"/>
    <n v="0"/>
    <n v="0"/>
    <n v="0"/>
    <m/>
    <m/>
    <m/>
  </r>
  <r>
    <s v="120800000103-0"/>
    <x v="43"/>
    <m/>
    <s v="TANQUE ALMACEN ASFALTO MOIN"/>
    <s v="31.03.2009"/>
    <n v="0"/>
    <n v="0"/>
    <s v="Z000"/>
    <n v="0"/>
    <n v="0"/>
    <n v="0"/>
    <n v="0"/>
    <s v="Z000"/>
    <n v="0"/>
    <n v="0"/>
    <n v="0"/>
    <n v="0"/>
    <m/>
    <m/>
    <m/>
  </r>
  <r>
    <s v="120800000128-0"/>
    <x v="43"/>
    <m/>
    <s v="ERP SAP Road Map de Expansión"/>
    <s v="30.06.2009"/>
    <n v="0"/>
    <n v="0"/>
    <s v="Z000"/>
    <n v="0"/>
    <n v="0"/>
    <n v="0"/>
    <n v="0"/>
    <s v="Z000"/>
    <n v="0"/>
    <n v="0"/>
    <n v="0"/>
    <n v="0"/>
    <m/>
    <m/>
    <m/>
  </r>
  <r>
    <s v="120800000134-0"/>
    <x v="43"/>
    <m/>
    <s v="INFRAEST. PRODUC. EMULS. ASFALT."/>
    <s v="30.09.2009"/>
    <n v="0"/>
    <n v="0"/>
    <s v="Z000"/>
    <n v="0"/>
    <n v="0"/>
    <n v="0"/>
    <n v="0"/>
    <s v="Z000"/>
    <n v="0"/>
    <n v="0"/>
    <n v="0"/>
    <n v="0"/>
    <m/>
    <m/>
    <m/>
  </r>
  <r>
    <s v="120800000136-0"/>
    <x v="43"/>
    <m/>
    <s v="ERP SAP"/>
    <s v="31.10.2010"/>
    <n v="0"/>
    <n v="0"/>
    <s v="Z000"/>
    <n v="0"/>
    <n v="0"/>
    <n v="0"/>
    <n v="0"/>
    <s v="Z000"/>
    <n v="0"/>
    <n v="0"/>
    <n v="0"/>
    <n v="0"/>
    <m/>
    <m/>
    <m/>
  </r>
  <r>
    <s v="120800000137-0"/>
    <x v="43"/>
    <m/>
    <s v="PLANTEL DE VENTAS ZONA SUR"/>
    <s v="30.11.2009"/>
    <n v="0"/>
    <n v="0"/>
    <s v="Z000"/>
    <n v="0"/>
    <n v="0"/>
    <n v="0"/>
    <n v="0"/>
    <s v="Z000"/>
    <n v="0"/>
    <n v="0"/>
    <n v="0"/>
    <n v="0"/>
    <m/>
    <m/>
    <m/>
  </r>
  <r>
    <s v="120800000138-0"/>
    <x v="43"/>
    <m/>
    <s v="IMPLEMENTAC.PROG. NAC. BIOCOMBUSTIBLES"/>
    <s v="31.12.2009"/>
    <n v="0"/>
    <n v="0"/>
    <s v="Z000"/>
    <n v="0"/>
    <n v="0"/>
    <n v="0"/>
    <n v="0"/>
    <s v="Z000"/>
    <n v="0"/>
    <n v="0"/>
    <n v="0"/>
    <n v="0"/>
    <m/>
    <m/>
    <m/>
  </r>
  <r>
    <s v="120800000139-0"/>
    <x v="43"/>
    <m/>
    <s v="PROYECTO SAGAS"/>
    <s v="31.01.2010"/>
    <n v="15997233944.5"/>
    <n v="0"/>
    <s v="Z000"/>
    <n v="0"/>
    <n v="0"/>
    <n v="0"/>
    <n v="0"/>
    <s v="Z000"/>
    <n v="0"/>
    <n v="0"/>
    <n v="0"/>
    <n v="0"/>
    <m/>
    <m/>
    <m/>
  </r>
  <r>
    <s v="120800000140-0"/>
    <x v="43"/>
    <m/>
    <s v="POLIDUCTO PLANTEL.- BARRANCA - CHOR."/>
    <s v="31.01.2010"/>
    <n v="0"/>
    <n v="0"/>
    <s v="Z000"/>
    <n v="0"/>
    <n v="0"/>
    <n v="0"/>
    <n v="0"/>
    <s v="Z000"/>
    <n v="0"/>
    <n v="0"/>
    <n v="0"/>
    <n v="0"/>
    <m/>
    <m/>
    <m/>
  </r>
  <r>
    <s v="120800000142-0"/>
    <x v="43"/>
    <m/>
    <s v="POLIDUCTO BARRANCA -LA GARITA"/>
    <s v="28.02.2010"/>
    <n v="105652932.53"/>
    <n v="0"/>
    <s v="Z000"/>
    <n v="0"/>
    <n v="0"/>
    <n v="0"/>
    <n v="0"/>
    <s v="Z000"/>
    <n v="0"/>
    <n v="0"/>
    <n v="0"/>
    <n v="0"/>
    <m/>
    <m/>
    <m/>
  </r>
  <r>
    <s v="120800000143-0"/>
    <x v="43"/>
    <m/>
    <s v="EQUIPO DE SEGUR. INDUSTRIAL DISTRIB"/>
    <s v="31.03.2010"/>
    <n v="0"/>
    <n v="0"/>
    <s v="Z000"/>
    <n v="0"/>
    <n v="0"/>
    <n v="0"/>
    <n v="0"/>
    <s v="Z000"/>
    <n v="0"/>
    <n v="0"/>
    <n v="0"/>
    <n v="0"/>
    <m/>
    <m/>
    <m/>
  </r>
  <r>
    <s v="120800000144-0"/>
    <x v="43"/>
    <m/>
    <s v="FIRMA DIGITAL"/>
    <s v="31.03.2010"/>
    <n v="0"/>
    <n v="0"/>
    <s v="Z000"/>
    <n v="0"/>
    <n v="0"/>
    <n v="0"/>
    <n v="0"/>
    <s v="Z000"/>
    <n v="0"/>
    <n v="0"/>
    <n v="0"/>
    <n v="0"/>
    <m/>
    <m/>
    <m/>
  </r>
  <r>
    <s v="120800000145-0"/>
    <x v="43"/>
    <m/>
    <s v="TQS BUNKER ASFALTO MOIN"/>
    <s v="30.04.2010"/>
    <n v="11137160.41"/>
    <n v="0"/>
    <s v="Z000"/>
    <n v="0"/>
    <n v="0"/>
    <n v="0"/>
    <n v="0"/>
    <s v="Z000"/>
    <n v="0"/>
    <n v="0"/>
    <n v="0"/>
    <n v="0"/>
    <m/>
    <m/>
    <m/>
  </r>
  <r>
    <s v="120800000146-0"/>
    <x v="43"/>
    <m/>
    <s v="SEPAR.AGUAS OLEAG. EA Y LG"/>
    <s v="30.04.2010"/>
    <n v="0"/>
    <n v="0"/>
    <s v="Z000"/>
    <n v="0"/>
    <n v="0"/>
    <n v="0"/>
    <n v="0"/>
    <s v="Z000"/>
    <n v="0"/>
    <n v="0"/>
    <n v="0"/>
    <n v="0"/>
    <m/>
    <m/>
    <m/>
  </r>
  <r>
    <s v="120800000147-0"/>
    <x v="43"/>
    <m/>
    <s v="ARQUITECTURA EN TELECOMUNIC"/>
    <s v="30.04.2010"/>
    <n v="0"/>
    <n v="0"/>
    <s v="Z000"/>
    <n v="0"/>
    <n v="0"/>
    <n v="0"/>
    <n v="0"/>
    <s v="Z000"/>
    <n v="0"/>
    <n v="0"/>
    <n v="0"/>
    <n v="0"/>
    <m/>
    <m/>
    <m/>
  </r>
  <r>
    <s v="120800000148-0"/>
    <x v="43"/>
    <m/>
    <s v="ACTUALIZACION PLANTEL MOIN"/>
    <s v="31.05.2010"/>
    <n v="0"/>
    <n v="0"/>
    <s v="Z000"/>
    <n v="0"/>
    <n v="0"/>
    <n v="0"/>
    <n v="0"/>
    <s v="Z000"/>
    <n v="0"/>
    <n v="0"/>
    <n v="0"/>
    <n v="0"/>
    <m/>
    <m/>
    <m/>
  </r>
  <r>
    <s v="120800000149-0"/>
    <x v="43"/>
    <m/>
    <s v="ARQUITECTURA Y RESPALDO"/>
    <s v="31.05.2010"/>
    <n v="0"/>
    <n v="0"/>
    <s v="Z000"/>
    <n v="0"/>
    <n v="0"/>
    <n v="0"/>
    <n v="0"/>
    <s v="Z000"/>
    <n v="0"/>
    <n v="0"/>
    <n v="0"/>
    <n v="0"/>
    <m/>
    <m/>
    <m/>
  </r>
  <r>
    <s v="120800000150-0"/>
    <x v="43"/>
    <m/>
    <s v="REPAR TQ JET  Y TQ SUPER LA GARITA"/>
    <s v="31.05.2010"/>
    <n v="0"/>
    <n v="0"/>
    <s v="Z000"/>
    <n v="0"/>
    <n v="0"/>
    <n v="0"/>
    <n v="0"/>
    <s v="Z000"/>
    <n v="0"/>
    <n v="0"/>
    <n v="0"/>
    <n v="0"/>
    <m/>
    <m/>
    <m/>
  </r>
  <r>
    <s v="120800000151-0"/>
    <x v="43"/>
    <m/>
    <s v="CARGADEROS EA Y LG Y SMAT"/>
    <s v="30.06.2010"/>
    <n v="0"/>
    <n v="0"/>
    <s v="Z000"/>
    <n v="0"/>
    <n v="0"/>
    <n v="0"/>
    <n v="0"/>
    <s v="Z000"/>
    <n v="0"/>
    <n v="0"/>
    <n v="0"/>
    <n v="0"/>
    <m/>
    <m/>
    <m/>
  </r>
  <r>
    <s v="120800000153-0"/>
    <x v="43"/>
    <m/>
    <s v="TERMINAL PACIFICO I ETAPA"/>
    <s v="30.06.2010"/>
    <n v="0"/>
    <n v="0"/>
    <s v="Z000"/>
    <n v="0"/>
    <n v="0"/>
    <n v="0"/>
    <n v="0"/>
    <s v="Z000"/>
    <n v="0"/>
    <n v="0"/>
    <n v="0"/>
    <n v="0"/>
    <m/>
    <m/>
    <m/>
  </r>
  <r>
    <s v="120800000154-0"/>
    <x v="43"/>
    <m/>
    <s v="INFRAESTRUCTURA TECNOLOGICA"/>
    <s v="30.06.2010"/>
    <n v="45371831.979999997"/>
    <n v="0"/>
    <s v="Z000"/>
    <n v="0"/>
    <n v="0"/>
    <n v="0"/>
    <n v="0"/>
    <s v="Z000"/>
    <n v="0"/>
    <n v="0"/>
    <n v="0"/>
    <n v="0"/>
    <m/>
    <m/>
    <m/>
  </r>
  <r>
    <s v="120800000156-0"/>
    <x v="43"/>
    <m/>
    <s v="EQUIPO DE COMPUTO"/>
    <s v="30.06.2010"/>
    <n v="0"/>
    <n v="0"/>
    <s v="Z000"/>
    <n v="0"/>
    <n v="0"/>
    <n v="0"/>
    <n v="0"/>
    <s v="Z000"/>
    <n v="0"/>
    <n v="0"/>
    <n v="0"/>
    <n v="0"/>
    <m/>
    <m/>
    <m/>
  </r>
  <r>
    <s v="120800000157-0"/>
    <x v="43"/>
    <m/>
    <s v="AMPLIACION ALMAC. TANQUES DE DIST."/>
    <s v="31.07.2010"/>
    <n v="0"/>
    <n v="0"/>
    <s v="Z000"/>
    <n v="0"/>
    <n v="0"/>
    <n v="0"/>
    <n v="0"/>
    <s v="Z000"/>
    <n v="0"/>
    <n v="0"/>
    <n v="0"/>
    <n v="0"/>
    <m/>
    <m/>
    <m/>
  </r>
  <r>
    <s v="120800000158-0"/>
    <x v="43"/>
    <m/>
    <s v="PLANTEL CHOROTEGA"/>
    <s v="31.07.2010"/>
    <n v="0"/>
    <n v="0"/>
    <s v="Z000"/>
    <n v="0"/>
    <n v="0"/>
    <n v="0"/>
    <n v="0"/>
    <s v="Z000"/>
    <n v="0"/>
    <n v="0"/>
    <n v="0"/>
    <n v="0"/>
    <m/>
    <m/>
    <m/>
  </r>
  <r>
    <s v="120800000159-0"/>
    <x v="43"/>
    <m/>
    <s v="AMPLIAR Y MODERN LA REF. A 60000 BBL"/>
    <s v="31.07.2010"/>
    <n v="5319538756.8699999"/>
    <n v="0"/>
    <s v="Z000"/>
    <n v="0"/>
    <n v="0"/>
    <n v="0"/>
    <n v="0"/>
    <s v="Z000"/>
    <n v="0"/>
    <n v="0"/>
    <n v="0"/>
    <n v="0"/>
    <m/>
    <m/>
    <m/>
  </r>
  <r>
    <s v="120800000165-0"/>
    <x v="43"/>
    <m/>
    <s v="ERP SAP"/>
    <s v="30.04.2014"/>
    <n v="631624306.47000003"/>
    <n v="0"/>
    <s v="Z000"/>
    <n v="0"/>
    <n v="0"/>
    <n v="0"/>
    <n v="0"/>
    <s v="Z000"/>
    <n v="0"/>
    <n v="0"/>
    <n v="0"/>
    <n v="0"/>
    <m/>
    <m/>
    <m/>
  </r>
  <r>
    <s v="120800000166-0"/>
    <x v="43"/>
    <m/>
    <s v="PLANTA EXTRACTORA DE ACEITE"/>
    <s v="30.11.2010"/>
    <n v="0"/>
    <n v="0"/>
    <s v="Z000"/>
    <n v="0"/>
    <n v="0"/>
    <n v="0"/>
    <n v="0"/>
    <s v="Z000"/>
    <n v="0"/>
    <n v="0"/>
    <n v="0"/>
    <n v="0"/>
    <m/>
    <m/>
    <m/>
  </r>
  <r>
    <s v="120800000167-0"/>
    <x v="43"/>
    <m/>
    <s v="HORNO DE CRUDO"/>
    <s v="31.12.2010"/>
    <n v="0"/>
    <n v="0"/>
    <s v="Z000"/>
    <n v="0"/>
    <n v="0"/>
    <n v="0"/>
    <n v="0"/>
    <s v="Z000"/>
    <n v="0"/>
    <n v="0"/>
    <n v="0"/>
    <n v="0"/>
    <m/>
    <m/>
    <m/>
  </r>
  <r>
    <s v="120800000172-0"/>
    <x v="43"/>
    <m/>
    <s v="DIGITALIZACION DOCUMENTAL"/>
    <s v="31.01.2011"/>
    <n v="0"/>
    <n v="0"/>
    <s v="Z000"/>
    <n v="0"/>
    <n v="0"/>
    <n v="0"/>
    <n v="0"/>
    <s v="Z000"/>
    <n v="0"/>
    <n v="0"/>
    <n v="0"/>
    <n v="0"/>
    <m/>
    <m/>
    <m/>
  </r>
  <r>
    <s v="120800000173-0"/>
    <x v="43"/>
    <m/>
    <s v="PRODUCCION Y VENTAS DE SOLVENTES"/>
    <s v="31.10.2011"/>
    <n v="0"/>
    <n v="0"/>
    <s v="Z000"/>
    <n v="0"/>
    <n v="0"/>
    <n v="0"/>
    <n v="0"/>
    <s v="Z000"/>
    <n v="0"/>
    <n v="0"/>
    <n v="0"/>
    <n v="0"/>
    <m/>
    <m/>
    <m/>
  </r>
  <r>
    <s v="120800000174-0"/>
    <x v="43"/>
    <m/>
    <s v="TANQUE PARA ALMACENAMIENTO DE DIESEL"/>
    <s v="28.02.2011"/>
    <n v="0"/>
    <n v="0"/>
    <s v="Z000"/>
    <n v="0"/>
    <n v="0"/>
    <n v="0"/>
    <n v="0"/>
    <s v="Z000"/>
    <n v="0"/>
    <n v="0"/>
    <n v="0"/>
    <n v="0"/>
    <m/>
    <m/>
    <m/>
  </r>
  <r>
    <s v="120800000175-0"/>
    <x v="43"/>
    <m/>
    <s v="PROCESAMIENTO ACEITES USADOS EN REFINERI"/>
    <s v="30.06.2011"/>
    <n v="0"/>
    <n v="0"/>
    <s v="Z000"/>
    <n v="0"/>
    <n v="0"/>
    <n v="0"/>
    <n v="0"/>
    <s v="Z000"/>
    <n v="0"/>
    <n v="0"/>
    <n v="0"/>
    <n v="0"/>
    <m/>
    <m/>
    <m/>
  </r>
  <r>
    <s v="120800000176-0"/>
    <x v="43"/>
    <m/>
    <s v="EMULSIONES ASFALTICAS PLANT DE DIST"/>
    <s v="30.09.2011"/>
    <n v="1656293752.9000001"/>
    <n v="0"/>
    <s v="Z000"/>
    <n v="0"/>
    <n v="0"/>
    <n v="0"/>
    <n v="0"/>
    <s v="Z000"/>
    <n v="0"/>
    <n v="0"/>
    <n v="0"/>
    <n v="0"/>
    <m/>
    <m/>
    <m/>
  </r>
  <r>
    <s v="120800000177-0"/>
    <x v="43"/>
    <m/>
    <s v="VENTAS DE IFOS"/>
    <s v="30.11.2011"/>
    <n v="0"/>
    <n v="0"/>
    <s v="Z000"/>
    <n v="0"/>
    <n v="0"/>
    <n v="0"/>
    <n v="0"/>
    <s v="Z000"/>
    <n v="0"/>
    <n v="0"/>
    <n v="0"/>
    <n v="0"/>
    <m/>
    <m/>
    <m/>
  </r>
  <r>
    <s v="120800000178-0"/>
    <x v="43"/>
    <m/>
    <s v="SISTEMA DE FILTRACIÓN Y PUENTE SOBRE EL"/>
    <s v="30.11.2011"/>
    <n v="9859327.3499999996"/>
    <n v="0"/>
    <s v="Z000"/>
    <n v="0"/>
    <n v="0"/>
    <n v="0"/>
    <n v="0"/>
    <s v="Z000"/>
    <n v="0"/>
    <n v="0"/>
    <n v="0"/>
    <n v="0"/>
    <m/>
    <m/>
    <m/>
  </r>
  <r>
    <s v="120800000180-0"/>
    <x v="43"/>
    <m/>
    <s v="REPOSICIÓN DE EQUIPO PESADO"/>
    <s v="31.12.2011"/>
    <n v="0"/>
    <n v="0"/>
    <s v="Z000"/>
    <n v="0"/>
    <n v="0"/>
    <n v="0"/>
    <n v="0"/>
    <s v="Z000"/>
    <n v="0"/>
    <n v="0"/>
    <n v="0"/>
    <n v="0"/>
    <m/>
    <m/>
    <m/>
  </r>
  <r>
    <s v="120800000181-0"/>
    <x v="43"/>
    <m/>
    <s v="PLANTEL DANIEL ODUBER"/>
    <s v="29.02.2012"/>
    <n v="0"/>
    <n v="0"/>
    <s v="Z000"/>
    <n v="0"/>
    <n v="0"/>
    <n v="0"/>
    <n v="0"/>
    <s v="Z000"/>
    <n v="0"/>
    <n v="0"/>
    <n v="0"/>
    <n v="0"/>
    <m/>
    <m/>
    <m/>
  </r>
  <r>
    <s v="120800000182-0"/>
    <x v="43"/>
    <m/>
    <s v="MEJORAS EN EL RIO BARTOLO"/>
    <s v="29.02.2012"/>
    <n v="964658449.37"/>
    <n v="0"/>
    <s v="Z000"/>
    <n v="0"/>
    <n v="0"/>
    <n v="0"/>
    <n v="0"/>
    <s v="Z000"/>
    <n v="0"/>
    <n v="0"/>
    <n v="0"/>
    <n v="0"/>
    <m/>
    <m/>
    <m/>
  </r>
  <r>
    <s v="120800000183-0"/>
    <x v="43"/>
    <m/>
    <s v="REFORZAM ESTRUCT. OFIC. CENTRALES"/>
    <s v="31.08.2012"/>
    <n v="0"/>
    <n v="0"/>
    <s v="Z000"/>
    <n v="0"/>
    <n v="0"/>
    <n v="0"/>
    <n v="0"/>
    <s v="Z000"/>
    <n v="0"/>
    <n v="0"/>
    <n v="0"/>
    <n v="0"/>
    <m/>
    <m/>
    <m/>
  </r>
  <r>
    <s v="120800000184-0"/>
    <x v="43"/>
    <m/>
    <s v="CENTRIFUGA DECANTADORA"/>
    <s v="31.08.2012"/>
    <n v="0"/>
    <n v="0"/>
    <s v="Z000"/>
    <n v="0"/>
    <n v="0"/>
    <n v="0"/>
    <n v="0"/>
    <s v="Z000"/>
    <n v="0"/>
    <n v="0"/>
    <n v="0"/>
    <n v="0"/>
    <m/>
    <m/>
    <m/>
  </r>
  <r>
    <s v="120800000185-0"/>
    <x v="43"/>
    <m/>
    <s v="Mejora de Plataforma de Servicios Moin"/>
    <s v="30.04.2013"/>
    <n v="215486757.69"/>
    <n v="0"/>
    <s v="Z000"/>
    <n v="0"/>
    <n v="0"/>
    <n v="0"/>
    <n v="0"/>
    <s v="Z000"/>
    <n v="0"/>
    <n v="0"/>
    <n v="0"/>
    <n v="0"/>
    <m/>
    <m/>
    <m/>
  </r>
  <r>
    <s v="120800000186-0"/>
    <x v="43"/>
    <m/>
    <s v="AMPLIAR Y MODERN LA REF. PLAN B"/>
    <s v="28.02.2014"/>
    <n v="0"/>
    <n v="0"/>
    <s v="Z000"/>
    <n v="0"/>
    <n v="0"/>
    <n v="0"/>
    <n v="0"/>
    <s v="Z000"/>
    <n v="0"/>
    <n v="0"/>
    <n v="0"/>
    <n v="0"/>
    <m/>
    <m/>
    <m/>
  </r>
  <r>
    <s v="120800000187-0"/>
    <x v="43"/>
    <m/>
    <s v="SISTEMA CONTRA INCENDIO MUELLE PETR."/>
    <s v="31.03.2015"/>
    <n v="20598897.420000002"/>
    <n v="0"/>
    <s v="Z000"/>
    <n v="0"/>
    <n v="0"/>
    <n v="0"/>
    <n v="0"/>
    <s v="Z000"/>
    <n v="0"/>
    <n v="0"/>
    <n v="0"/>
    <n v="0"/>
    <m/>
    <m/>
    <m/>
  </r>
  <r>
    <s v="120800000188-0"/>
    <x v="43"/>
    <m/>
    <s v="PLANTEL AEROPUERTO TOBIAS BOLAÑOS"/>
    <s v="30.04.2015"/>
    <n v="38161672.119999997"/>
    <n v="0"/>
    <s v="Z000"/>
    <n v="0"/>
    <n v="0"/>
    <n v="0"/>
    <n v="0"/>
    <s v="Z000"/>
    <n v="0"/>
    <n v="0"/>
    <n v="0"/>
    <n v="0"/>
    <m/>
    <m/>
    <m/>
  </r>
  <r>
    <s v="120800000189-0"/>
    <x v="43"/>
    <m/>
    <s v="PLANTA DE ASFALTOS MODIFICADOS EN MOÍN"/>
    <s v="31.05.2015"/>
    <n v="770911.73"/>
    <n v="0"/>
    <s v="Z000"/>
    <n v="0"/>
    <n v="0"/>
    <n v="0"/>
    <n v="0"/>
    <s v="Z000"/>
    <n v="0"/>
    <n v="0"/>
    <n v="0"/>
    <n v="0"/>
    <m/>
    <m/>
    <m/>
  </r>
  <r>
    <s v="120800000191-0"/>
    <x v="43"/>
    <m/>
    <s v="AUMENTO CAPACIDAD 3 TQS EL ALTO (liq)"/>
    <s v="31.07.2015"/>
    <n v="2395234.02"/>
    <n v="0"/>
    <n v="0"/>
    <n v="0"/>
    <n v="0"/>
    <n v="0"/>
    <n v="0"/>
    <s v="Z000"/>
    <n v="0"/>
    <n v="0"/>
    <n v="0"/>
    <n v="0"/>
    <m/>
    <m/>
    <m/>
  </r>
  <r>
    <s v="120800000192-0"/>
    <x v="43"/>
    <m/>
    <s v="AMPLIACIÓN DE ALMACENAMIENTO DANIEL ODUB"/>
    <s v="31.01.2016"/>
    <n v="379829185.44"/>
    <n v="0"/>
    <s v="Z000"/>
    <n v="0"/>
    <n v="0"/>
    <n v="0"/>
    <n v="0"/>
    <s v="Z000"/>
    <n v="0"/>
    <n v="0"/>
    <n v="0"/>
    <n v="0"/>
    <m/>
    <m/>
    <m/>
  </r>
  <r>
    <s v="120800000193-0"/>
    <x v="43"/>
    <m/>
    <s v="Ampliacion parqueos y accesos Moin (liq)"/>
    <s v="31.08.2016"/>
    <n v="37740261.079999998"/>
    <n v="0"/>
    <s v="Z000"/>
    <n v="0"/>
    <n v="0"/>
    <n v="0"/>
    <n v="0"/>
    <s v="Z000"/>
    <n v="0"/>
    <n v="0"/>
    <n v="0"/>
    <n v="0"/>
    <m/>
    <m/>
    <m/>
  </r>
  <r>
    <s v="120800000194-0"/>
    <x v="43"/>
    <m/>
    <s v="CARGADEROS BARRANCA"/>
    <s v="31.10.2016"/>
    <n v="34105000"/>
    <n v="0"/>
    <s v="Z000"/>
    <n v="0"/>
    <n v="0"/>
    <n v="0"/>
    <n v="0"/>
    <s v="Z000"/>
    <n v="0"/>
    <n v="0"/>
    <n v="0"/>
    <n v="0"/>
    <m/>
    <m/>
    <m/>
  </r>
  <r>
    <s v="120800000195-0"/>
    <x v="43"/>
    <m/>
    <s v="INCORP. BIOCOMBUSTIBLES MATRIZ ENERG."/>
    <s v="31.03.2017"/>
    <n v="1280684.06"/>
    <n v="0"/>
    <s v="Z000"/>
    <n v="0"/>
    <n v="0"/>
    <n v="0"/>
    <n v="0"/>
    <s v="Z000"/>
    <n v="0"/>
    <n v="0"/>
    <n v="0"/>
    <n v="0"/>
    <m/>
    <m/>
    <m/>
  </r>
  <r>
    <s v="120800000196-0"/>
    <x v="43"/>
    <m/>
    <s v="Edificio de Aseguramiento de la Calidad"/>
    <s v="31.03.2017"/>
    <n v="5380650.6399999997"/>
    <n v="0"/>
    <s v="Z000"/>
    <n v="0"/>
    <n v="0"/>
    <n v="0"/>
    <n v="0"/>
    <s v="Z000"/>
    <n v="0"/>
    <n v="0"/>
    <n v="0"/>
    <n v="0"/>
    <m/>
    <m/>
    <m/>
  </r>
  <r>
    <s v="120800000197-0"/>
    <x v="43"/>
    <m/>
    <s v="Talleres de Mantenimiento Turrialba"/>
    <s v="30.09.2017"/>
    <n v="787177656.14999998"/>
    <n v="0"/>
    <s v="Z000"/>
    <n v="0"/>
    <n v="0"/>
    <n v="0"/>
    <n v="0"/>
    <s v="Z000"/>
    <n v="0"/>
    <n v="0"/>
    <n v="0"/>
    <n v="0"/>
    <m/>
    <m/>
    <m/>
  </r>
  <r>
    <s v="120800000198-0"/>
    <x v="43"/>
    <m/>
    <s v="CONSTRUCCIÓN CUATRO TANQUES"/>
    <s v="28.02.2018"/>
    <n v="4867920.03"/>
    <n v="0"/>
    <s v="Z000"/>
    <n v="0"/>
    <n v="0"/>
    <n v="0"/>
    <n v="0"/>
    <s v="Z000"/>
    <n v="0"/>
    <n v="0"/>
    <n v="0"/>
    <n v="0"/>
    <m/>
    <m/>
    <m/>
  </r>
  <r>
    <s v="120900000000-0"/>
    <x v="44"/>
    <m/>
    <s v="FINCA 562 ESTACION DE SERVICIO CARMEN HEREDIA"/>
    <s v="01.09.1977"/>
    <n v="207000"/>
    <n v="0"/>
    <s v="Z000"/>
    <n v="0"/>
    <n v="0"/>
    <n v="99043200"/>
    <n v="0"/>
    <s v="Z000"/>
    <n v="0"/>
    <n v="0"/>
    <n v="0"/>
    <n v="0"/>
    <m/>
    <m/>
    <m/>
  </r>
  <r>
    <s v="120900000001-0"/>
    <x v="44"/>
    <m/>
    <s v="FINCA 561 Estación de Servicio Ciudad Quesada"/>
    <s v="01.09.1977"/>
    <n v="312802"/>
    <n v="0"/>
    <s v="Z000"/>
    <n v="0"/>
    <n v="0"/>
    <n v="143917117"/>
    <n v="0"/>
    <s v="Z000"/>
    <n v="0"/>
    <n v="0"/>
    <n v="0"/>
    <n v="0"/>
    <m/>
    <m/>
    <m/>
  </r>
  <r>
    <s v="120900000003-0"/>
    <x v="44"/>
    <m/>
    <s v="FINCA 568 Estación de Servicio Cutriz San Carlos"/>
    <s v="01.09.1977"/>
    <n v="331260"/>
    <n v="0"/>
    <s v="Z000"/>
    <n v="0"/>
    <n v="0"/>
    <n v="499016000"/>
    <n v="0"/>
    <s v="Z000"/>
    <n v="0"/>
    <n v="0"/>
    <n v="0"/>
    <n v="0"/>
    <m/>
    <m/>
    <m/>
  </r>
  <r>
    <s v="120900000004-0"/>
    <x v="44"/>
    <m/>
    <s v="FINCA 569 Estación de Servicio La Primavera"/>
    <s v="01.09.1977"/>
    <n v="1770737.5"/>
    <n v="0"/>
    <s v="Z000"/>
    <n v="0"/>
    <n v="0"/>
    <n v="598586500"/>
    <n v="0"/>
    <s v="Z000"/>
    <n v="0"/>
    <n v="0"/>
    <n v="0"/>
    <n v="0"/>
    <m/>
    <m/>
    <m/>
  </r>
  <r>
    <s v="120900000005-0"/>
    <x v="44"/>
    <m/>
    <s v="FINCA 567 Estación de Servicio La Sabana"/>
    <s v="01.09.1977"/>
    <n v="2682135"/>
    <n v="0"/>
    <s v="Z000"/>
    <n v="0"/>
    <n v="0"/>
    <n v="944398400"/>
    <n v="0"/>
    <s v="Z000"/>
    <n v="0"/>
    <n v="0"/>
    <n v="0"/>
    <n v="0"/>
    <m/>
    <m/>
    <m/>
  </r>
  <r>
    <s v="120900000007-0"/>
    <x v="44"/>
    <m/>
    <s v="FINCA 573 Estación de Servicio El Pacífico"/>
    <s v="01.09.1977"/>
    <n v="1462500"/>
    <n v="0"/>
    <s v="Z000"/>
    <n v="0"/>
    <n v="0"/>
    <n v="417523120"/>
    <n v="0"/>
    <s v="Z000"/>
    <n v="0"/>
    <n v="0"/>
    <n v="0"/>
    <n v="0"/>
    <m/>
    <m/>
    <m/>
  </r>
  <r>
    <s v="120900000008-0"/>
    <x v="44"/>
    <m/>
    <s v="FINCA Estación de Servicio Tibas del Norte"/>
    <s v="15.12.1976"/>
    <n v="12285.44"/>
    <n v="0"/>
    <s v="Z000"/>
    <n v="0"/>
    <n v="0"/>
    <n v="298933900"/>
    <n v="0"/>
    <s v="Z000"/>
    <n v="0"/>
    <n v="0"/>
    <n v="0"/>
    <n v="0"/>
    <m/>
    <m/>
    <m/>
  </r>
  <r>
    <s v="120900000009-0"/>
    <x v="44"/>
    <m/>
    <s v="FINCA 564 Estación de Servicio La Y Griega"/>
    <s v="01.09.1977"/>
    <n v="360260"/>
    <n v="0"/>
    <s v="Z000"/>
    <n v="0"/>
    <n v="0"/>
    <n v="462200000"/>
    <n v="0"/>
    <s v="Z000"/>
    <n v="0"/>
    <n v="0"/>
    <n v="0"/>
    <n v="0"/>
    <m/>
    <m/>
    <m/>
  </r>
  <r>
    <s v="120900000010-0"/>
    <x v="44"/>
    <m/>
    <s v="FINCA 579 Estación de Servicio Ciudad Quesada"/>
    <s v="01.09.1976"/>
    <n v="153050"/>
    <n v="0"/>
    <s v="Z000"/>
    <n v="0"/>
    <n v="0"/>
    <n v="9705000"/>
    <n v="0"/>
    <s v="Z000"/>
    <n v="0"/>
    <n v="0"/>
    <n v="0"/>
    <n v="0"/>
    <m/>
    <m/>
    <m/>
  </r>
  <r>
    <s v="120900000012-0"/>
    <x v="44"/>
    <m/>
    <s v="FINCA 585 Estación de Servicio Cutriz"/>
    <s v="01.09.1975"/>
    <n v="202562.4"/>
    <n v="0"/>
    <s v="Z000"/>
    <n v="0"/>
    <n v="0"/>
    <n v="24155000"/>
    <n v="0"/>
    <s v="Z000"/>
    <n v="0"/>
    <n v="0"/>
    <n v="0"/>
    <n v="0"/>
    <m/>
    <m/>
    <m/>
  </r>
  <r>
    <s v="120900000013-0"/>
    <x v="44"/>
    <m/>
    <s v="FINCA 586 Estación de Servicio La Primavera"/>
    <s v="01.09.1975"/>
    <n v="382723"/>
    <n v="0"/>
    <s v="Z000"/>
    <n v="0"/>
    <n v="0"/>
    <n v="19804230"/>
    <n v="0"/>
    <s v="Z000"/>
    <n v="0"/>
    <n v="0"/>
    <n v="0"/>
    <n v="0"/>
    <m/>
    <m/>
    <m/>
  </r>
  <r>
    <s v="120900000014-0"/>
    <x v="44"/>
    <m/>
    <s v="FINCA 584 Estación de Servicio La Sabana"/>
    <s v="01.09.1975"/>
    <n v="263346"/>
    <n v="0"/>
    <s v="Z000"/>
    <n v="0"/>
    <n v="0"/>
    <n v="10473910"/>
    <n v="0"/>
    <s v="Z000"/>
    <n v="0"/>
    <n v="0"/>
    <n v="0"/>
    <n v="0"/>
    <m/>
    <m/>
    <m/>
  </r>
  <r>
    <s v="120900000016-0"/>
    <x v="44"/>
    <m/>
    <s v="FINCA 590 Estación de Servicio El Pacífico"/>
    <s v="01.09.1975"/>
    <n v="307800"/>
    <n v="0"/>
    <s v="Z000"/>
    <n v="0"/>
    <n v="0"/>
    <n v="14782641"/>
    <n v="0"/>
    <s v="Z000"/>
    <n v="0"/>
    <n v="0"/>
    <n v="0"/>
    <n v="0"/>
    <m/>
    <m/>
    <m/>
  </r>
  <r>
    <s v="120900000017-0"/>
    <x v="44"/>
    <m/>
    <s v="FINCA Estación Tibas del Norte"/>
    <s v="15.12.1976"/>
    <n v="1"/>
    <n v="0"/>
    <s v="Z000"/>
    <n v="0"/>
    <n v="0"/>
    <n v="16884400"/>
    <n v="0"/>
    <s v="Z000"/>
    <n v="0"/>
    <n v="0"/>
    <n v="0"/>
    <n v="0"/>
    <m/>
    <m/>
    <m/>
  </r>
  <r>
    <s v="120900000018-0"/>
    <x v="44"/>
    <m/>
    <s v="FINCA 582 Estación de Servicio La Y Griega"/>
    <s v="01.09.1978"/>
    <n v="346605"/>
    <n v="0"/>
    <s v="Z000"/>
    <n v="0"/>
    <n v="0"/>
    <n v="24100200"/>
    <n v="0"/>
    <s v="Z000"/>
    <n v="0"/>
    <n v="0"/>
    <n v="0"/>
    <n v="0"/>
    <m/>
    <m/>
    <m/>
  </r>
  <r>
    <s v="120900000019-0"/>
    <x v="44"/>
    <m/>
    <s v="FINCA 580 El Carmen Heredia"/>
    <s v="01.09.1976"/>
    <n v="324505"/>
    <n v="0"/>
    <s v="Z000"/>
    <n v="0"/>
    <n v="0"/>
    <n v="7512000"/>
    <n v="0"/>
    <s v="Z000"/>
    <n v="0"/>
    <n v="0"/>
    <n v="0"/>
    <n v="0"/>
    <m/>
    <m/>
    <m/>
  </r>
  <r>
    <s v="121000000001-0"/>
    <x v="45"/>
    <m/>
    <s v="SOFTWARE WINDOWS SVR STD 2003 SAPNISH OLP"/>
    <s v="01.06.2005"/>
    <n v="286334.13"/>
    <n v="286334.13"/>
    <s v="ZLIN"/>
    <n v="3"/>
    <n v="0"/>
    <n v="0"/>
    <n v="0"/>
    <s v="ZLIN"/>
    <n v="3"/>
    <n v="0"/>
    <n v="0"/>
    <n v="0"/>
    <m/>
    <m/>
    <m/>
  </r>
  <r>
    <s v="121000000003-0"/>
    <x v="45"/>
    <m/>
    <s v="SOFTW. WIND. SER. CAL"/>
    <s v="01.06.2005"/>
    <n v="403546.5"/>
    <n v="403546.5"/>
    <s v="ZLIN"/>
    <n v="3"/>
    <n v="0"/>
    <n v="0"/>
    <n v="0"/>
    <s v="ZLIN"/>
    <n v="3"/>
    <n v="0"/>
    <n v="0"/>
    <n v="0"/>
    <m/>
    <m/>
    <m/>
  </r>
  <r>
    <s v="121000000004-0"/>
    <x v="45"/>
    <m/>
    <s v="SOFTWARE OPERATIVO"/>
    <s v="01.01.2006"/>
    <n v="918713.59"/>
    <n v="918713.59"/>
    <s v="ZLIN"/>
    <n v="3"/>
    <n v="0"/>
    <n v="0"/>
    <n v="0"/>
    <s v="ZLIN"/>
    <n v="3"/>
    <n v="0"/>
    <n v="0"/>
    <n v="0"/>
    <m/>
    <m/>
    <m/>
  </r>
  <r>
    <s v="121000000005-0"/>
    <x v="45"/>
    <m/>
    <s v="SOFTWARE SQL SVR 2000"/>
    <s v="01.05.2005"/>
    <n v="2620502.4900000002"/>
    <n v="2620502.4900000002"/>
    <s v="ZLIN"/>
    <n v="3"/>
    <n v="0"/>
    <n v="0"/>
    <n v="0"/>
    <s v="ZLIN"/>
    <n v="3"/>
    <n v="0"/>
    <n v="0"/>
    <n v="0"/>
    <m/>
    <m/>
    <m/>
  </r>
  <r>
    <s v="121000000007-0"/>
    <x v="45"/>
    <m/>
    <s v="SOFTWARE SQL CAL 2000  ENGLISH"/>
    <s v="01.06.2005"/>
    <n v="2093366.45"/>
    <n v="2093366.45"/>
    <s v="ZLIN"/>
    <n v="3"/>
    <n v="0"/>
    <n v="0"/>
    <n v="0"/>
    <s v="ZLIN"/>
    <n v="3"/>
    <n v="0"/>
    <n v="0"/>
    <n v="0"/>
    <m/>
    <m/>
    <m/>
  </r>
  <r>
    <s v="121000000010-0"/>
    <x v="45"/>
    <m/>
    <s v="ACTUALIZACIÓN LICENCIA SOFTWARE DRARTISAN"/>
    <s v="01.09.2005"/>
    <n v="567267.30000000005"/>
    <n v="567267.30000000005"/>
    <s v="ZLIN"/>
    <n v="3"/>
    <n v="0"/>
    <n v="0"/>
    <n v="0"/>
    <s v="ZLIN"/>
    <n v="3"/>
    <n v="0"/>
    <n v="0"/>
    <n v="0"/>
    <m/>
    <m/>
    <m/>
  </r>
  <r>
    <s v="121000000012-0"/>
    <x v="45"/>
    <m/>
    <s v="Software para Direc. Sectorial Energía"/>
    <s v="01.07.2004"/>
    <n v="3051622.83"/>
    <n v="3051622.83"/>
    <s v="ZLIN"/>
    <n v="3"/>
    <n v="0"/>
    <n v="0"/>
    <n v="0"/>
    <s v="ZLIN"/>
    <n v="3"/>
    <n v="0"/>
    <n v="0"/>
    <n v="0"/>
    <m/>
    <m/>
    <m/>
  </r>
  <r>
    <s v="121000000016-0"/>
    <x v="45"/>
    <m/>
    <s v="Programa RSWIRE DESIGNER/JIC"/>
    <s v="01.12.2004"/>
    <n v="1613839.08"/>
    <n v="1613839.08"/>
    <s v="ZLIN"/>
    <n v="3"/>
    <n v="0"/>
    <n v="0"/>
    <n v="0"/>
    <s v="ZLIN"/>
    <n v="3"/>
    <n v="0"/>
    <n v="0"/>
    <n v="0"/>
    <m/>
    <m/>
    <m/>
  </r>
  <r>
    <s v="121000000020-0"/>
    <x v="45"/>
    <m/>
    <s v="Licencias autocad y actualización"/>
    <s v="01.12.2004"/>
    <n v="6368513"/>
    <n v="6368513"/>
    <s v="ZLIN"/>
    <n v="3"/>
    <n v="0"/>
    <n v="0"/>
    <n v="0"/>
    <s v="ZLIN"/>
    <n v="3"/>
    <n v="0"/>
    <n v="0"/>
    <n v="0"/>
    <m/>
    <m/>
    <m/>
  </r>
  <r>
    <s v="121000000021-0"/>
    <x v="45"/>
    <m/>
    <s v="Adove Creative Premiun"/>
    <s v="01.12.2004"/>
    <n v="776716.68"/>
    <n v="776716.68"/>
    <s v="ZLIN"/>
    <n v="3"/>
    <n v="0"/>
    <n v="0"/>
    <n v="0"/>
    <s v="ZLIN"/>
    <n v="3"/>
    <n v="0"/>
    <n v="0"/>
    <n v="0"/>
    <m/>
    <m/>
    <m/>
  </r>
  <r>
    <s v="121000000022-0"/>
    <x v="45"/>
    <m/>
    <s v="Crystal Reportes 10 Developer Edition"/>
    <s v="01.12.2004"/>
    <n v="555700.14"/>
    <n v="555700.14"/>
    <s v="ZLIN"/>
    <n v="3"/>
    <n v="0"/>
    <n v="0"/>
    <n v="0"/>
    <s v="ZLIN"/>
    <n v="3"/>
    <n v="0"/>
    <n v="0"/>
    <n v="0"/>
    <m/>
    <m/>
    <m/>
  </r>
  <r>
    <s v="121000000023-0"/>
    <x v="45"/>
    <m/>
    <s v="Visual Studio Net 2003 Enterprise Developer"/>
    <s v="01.12.2004"/>
    <n v="933942.15"/>
    <n v="933942.15"/>
    <s v="ZLIN"/>
    <n v="3"/>
    <n v="0"/>
    <n v="0"/>
    <n v="0"/>
    <s v="ZLIN"/>
    <n v="3"/>
    <n v="0"/>
    <n v="0"/>
    <n v="0"/>
    <m/>
    <m/>
    <m/>
  </r>
  <r>
    <s v="121000000024-0"/>
    <x v="45"/>
    <m/>
    <s v="Visual Foxpro 8.0 Professional Edition"/>
    <s v="01.12.2004"/>
    <n v="159055.65"/>
    <n v="159055.65"/>
    <s v="ZLIN"/>
    <n v="3"/>
    <n v="0"/>
    <n v="0"/>
    <n v="0"/>
    <s v="ZLIN"/>
    <n v="3"/>
    <n v="0"/>
    <n v="0"/>
    <n v="0"/>
    <m/>
    <m/>
    <m/>
  </r>
  <r>
    <s v="121000000025-0"/>
    <x v="45"/>
    <m/>
    <s v="Macromedia Studio Mx 2004"/>
    <s v="01.12.2004"/>
    <n v="2047320"/>
    <n v="2047320"/>
    <s v="ZLIN"/>
    <n v="3"/>
    <n v="0"/>
    <n v="0"/>
    <n v="0"/>
    <s v="ZLIN"/>
    <n v="3"/>
    <n v="0"/>
    <n v="0"/>
    <n v="0"/>
    <m/>
    <m/>
    <m/>
  </r>
  <r>
    <s v="121000000026-0"/>
    <x v="45"/>
    <m/>
    <s v="SOFTWARE SOPORTE"/>
    <s v="01.12.2004"/>
    <n v="2238403.2000000002"/>
    <n v="2238403.2000000002"/>
    <s v="ZLIN"/>
    <n v="3"/>
    <n v="0"/>
    <n v="0"/>
    <n v="0"/>
    <s v="ZLIN"/>
    <n v="3"/>
    <n v="0"/>
    <n v="0"/>
    <n v="0"/>
    <m/>
    <m/>
    <m/>
  </r>
  <r>
    <s v="121000000027-0"/>
    <x v="45"/>
    <m/>
    <s v="Adove Creative Suite Premiun"/>
    <s v="01.12.2004"/>
    <n v="1160148"/>
    <n v="1160148"/>
    <s v="ZLIN"/>
    <n v="3"/>
    <n v="0"/>
    <n v="0"/>
    <n v="0"/>
    <s v="ZLIN"/>
    <n v="3"/>
    <n v="0"/>
    <n v="0"/>
    <n v="0"/>
    <m/>
    <m/>
    <m/>
  </r>
  <r>
    <s v="121000000028-0"/>
    <x v="45"/>
    <m/>
    <s v="Medios para Macromedia Studio ML 2004"/>
    <s v="01.12.2004"/>
    <n v="121842.84"/>
    <n v="121842.84"/>
    <s v="ZLIN"/>
    <n v="3"/>
    <n v="0"/>
    <n v="0"/>
    <n v="0"/>
    <s v="ZLIN"/>
    <n v="3"/>
    <n v="0"/>
    <n v="0"/>
    <n v="0"/>
    <m/>
    <m/>
    <m/>
  </r>
  <r>
    <s v="121000000030-0"/>
    <x v="45"/>
    <m/>
    <s v="Medios de Adobe Acrobatt 6.0"/>
    <s v="01.12.2004"/>
    <n v="174281.52"/>
    <n v="174281.52"/>
    <s v="ZLIN"/>
    <n v="3"/>
    <n v="0"/>
    <n v="0"/>
    <n v="0"/>
    <s v="ZLIN"/>
    <n v="3"/>
    <n v="0"/>
    <n v="0"/>
    <n v="0"/>
    <m/>
    <m/>
    <m/>
  </r>
  <r>
    <s v="121000000031-0"/>
    <x v="45"/>
    <m/>
    <s v="Software para desarrollo pendiente capacitación"/>
    <s v="01.12.2004"/>
    <n v="270000"/>
    <n v="270000"/>
    <s v="ZLIN"/>
    <n v="3"/>
    <n v="0"/>
    <n v="0"/>
    <n v="0"/>
    <s v="ZLIN"/>
    <n v="3"/>
    <n v="0"/>
    <n v="0"/>
    <n v="0"/>
    <m/>
    <m/>
    <m/>
  </r>
  <r>
    <s v="121000000032-0"/>
    <x v="45"/>
    <m/>
    <s v="Licencias Autocad 2005 CDSL"/>
    <s v="01.12.2004"/>
    <n v="4530438.18"/>
    <n v="4530438.18"/>
    <s v="ZLIN"/>
    <n v="3"/>
    <n v="0"/>
    <n v="0"/>
    <n v="0"/>
    <s v="ZLIN"/>
    <n v="3"/>
    <n v="0"/>
    <n v="0"/>
    <n v="0"/>
    <m/>
    <m/>
    <m/>
  </r>
  <r>
    <s v="121000000033-0"/>
    <x v="45"/>
    <m/>
    <s v="Mejora sist. De contestadora Plantel Alto"/>
    <s v="01.12.2004"/>
    <n v="5936970"/>
    <n v="5936970"/>
    <s v="ZLIN"/>
    <n v="3"/>
    <n v="0"/>
    <n v="0"/>
    <n v="0"/>
    <s v="ZLIN"/>
    <n v="3"/>
    <n v="0"/>
    <n v="0"/>
    <n v="0"/>
    <m/>
    <m/>
    <m/>
  </r>
  <r>
    <s v="121000000034-0"/>
    <x v="45"/>
    <m/>
    <s v="SOFTWARE SOPORTE"/>
    <s v="01.01.2005"/>
    <n v="2142594.2000000002"/>
    <n v="2142594.2000000002"/>
    <s v="ZLIN"/>
    <n v="3"/>
    <n v="0"/>
    <n v="0"/>
    <n v="0"/>
    <s v="ZLIN"/>
    <n v="3"/>
    <n v="0"/>
    <n v="0"/>
    <n v="0"/>
    <m/>
    <m/>
    <m/>
  </r>
  <r>
    <s v="121000000035-0"/>
    <x v="45"/>
    <m/>
    <s v="Scanner Genesis"/>
    <s v="31.12.2007"/>
    <n v="2486920"/>
    <n v="2486920"/>
    <s v="ZLIN"/>
    <n v="3"/>
    <n v="0"/>
    <n v="0"/>
    <n v="0"/>
    <s v="ZLIN"/>
    <n v="3"/>
    <n v="0"/>
    <n v="0"/>
    <n v="0"/>
    <m/>
    <m/>
    <m/>
  </r>
  <r>
    <s v="121000000036-0"/>
    <x v="45"/>
    <m/>
    <s v="Licencia de Software urcscan-ubic"/>
    <s v="31.12.2007"/>
    <n v="2037795"/>
    <n v="2037795"/>
    <s v="ZLIN"/>
    <n v="3"/>
    <n v="0"/>
    <n v="0"/>
    <n v="0"/>
    <s v="ZLIN"/>
    <n v="3"/>
    <n v="0"/>
    <n v="0"/>
    <n v="0"/>
    <m/>
    <m/>
    <m/>
  </r>
  <r>
    <s v="121000000038-0"/>
    <x v="45"/>
    <m/>
    <s v="Traductor Automático Inglés - Español"/>
    <s v="01.05.2005"/>
    <n v="271191.36"/>
    <n v="271191.36"/>
    <s v="ZLIN"/>
    <n v="3"/>
    <n v="0"/>
    <n v="0"/>
    <n v="0"/>
    <s v="ZLIN"/>
    <n v="3"/>
    <n v="0"/>
    <n v="0"/>
    <n v="0"/>
    <m/>
    <m/>
    <m/>
  </r>
  <r>
    <s v="121000000039-0"/>
    <x v="45"/>
    <m/>
    <s v="Proyect pro 2003 win 32 english OLP GOVT"/>
    <s v="01.05.2005"/>
    <n v="1694927.08"/>
    <n v="1694927.08"/>
    <s v="ZLIN"/>
    <n v="3"/>
    <n v="0"/>
    <n v="0"/>
    <n v="0"/>
    <s v="ZLIN"/>
    <n v="3"/>
    <n v="0"/>
    <n v="0"/>
    <n v="0"/>
    <m/>
    <m/>
    <m/>
  </r>
  <r>
    <s v="121000000040-0"/>
    <x v="45"/>
    <m/>
    <s v="SOFTWARE SOPORTE"/>
    <s v="01.05.2005"/>
    <n v="519619.47"/>
    <n v="519619.47"/>
    <s v="ZLIN"/>
    <n v="3"/>
    <n v="0"/>
    <n v="0"/>
    <n v="0"/>
    <s v="ZLIN"/>
    <n v="3"/>
    <n v="0"/>
    <n v="0"/>
    <n v="0"/>
    <m/>
    <m/>
    <m/>
  </r>
  <r>
    <s v="121000000041-0"/>
    <x v="45"/>
    <m/>
    <s v="Visio Pro 2003 win 32 english OLP NL LOCL GOVT"/>
    <s v="01.05.2005"/>
    <n v="610640"/>
    <n v="610640"/>
    <s v="ZLIN"/>
    <n v="3"/>
    <n v="0"/>
    <n v="0"/>
    <n v="0"/>
    <s v="ZLIN"/>
    <n v="3"/>
    <n v="0"/>
    <n v="0"/>
    <n v="0"/>
    <m/>
    <m/>
    <m/>
  </r>
  <r>
    <s v="121000000042-0"/>
    <x v="45"/>
    <m/>
    <s v="SQL CAL 2000 English OLP NL LOCL GOVT DEVICE CAL"/>
    <s v="01.05.2005"/>
    <n v="272495.19"/>
    <n v="272495.19"/>
    <s v="ZLIN"/>
    <n v="3"/>
    <n v="0"/>
    <n v="0"/>
    <n v="0"/>
    <s v="ZLIN"/>
    <n v="3"/>
    <n v="0"/>
    <n v="0"/>
    <n v="0"/>
    <m/>
    <m/>
    <m/>
  </r>
  <r>
    <s v="121000000043-0"/>
    <x v="45"/>
    <m/>
    <s v="SOFTWARE CRYSTAL REPORTS DEVELOPER EDITION"/>
    <s v="01.06.2005"/>
    <n v="372851.18"/>
    <n v="372851.18"/>
    <s v="ZLIN"/>
    <n v="3"/>
    <n v="0"/>
    <n v="0"/>
    <n v="0"/>
    <s v="ZLIN"/>
    <n v="3"/>
    <n v="0"/>
    <n v="0"/>
    <n v="0"/>
    <m/>
    <m/>
    <m/>
  </r>
  <r>
    <s v="121000000044-0"/>
    <x v="45"/>
    <m/>
    <s v="PROGRAMA SURVEY 2005 EAGLE POINT SOFTWARE"/>
    <s v="01.07.2005"/>
    <n v="1405760.6"/>
    <n v="1405760.6"/>
    <s v="ZLIN"/>
    <n v="3"/>
    <n v="0"/>
    <n v="0"/>
    <n v="0"/>
    <s v="ZLIN"/>
    <n v="3"/>
    <n v="0"/>
    <n v="0"/>
    <n v="0"/>
    <m/>
    <m/>
    <m/>
  </r>
  <r>
    <s v="121000000047-0"/>
    <x v="45"/>
    <m/>
    <s v="SOFTWARE ADOBE CREATIVE SUITE 2 PREMIUM"/>
    <s v="01.10.2005"/>
    <n v="748060"/>
    <n v="748060"/>
    <s v="ZLIN"/>
    <n v="3"/>
    <n v="0"/>
    <n v="0"/>
    <n v="0"/>
    <s v="ZLIN"/>
    <n v="3"/>
    <n v="0"/>
    <n v="0"/>
    <n v="0"/>
    <m/>
    <m/>
    <m/>
  </r>
  <r>
    <s v="121000000048-0"/>
    <x v="45"/>
    <m/>
    <s v="LICENCIA ORACLE EN MODALIDAD"/>
    <s v="01.12.2005"/>
    <n v="9043955"/>
    <n v="9043955"/>
    <s v="ZLIN"/>
    <n v="3"/>
    <n v="0"/>
    <n v="0"/>
    <n v="0"/>
    <s v="ZLIN"/>
    <n v="3"/>
    <n v="0"/>
    <n v="0"/>
    <n v="0"/>
    <m/>
    <m/>
    <m/>
  </r>
  <r>
    <s v="121000000049-0"/>
    <x v="45"/>
    <m/>
    <s v="LICENCIA CRYSTAL REPORTS DEVELOPER"/>
    <s v="01.12.2005"/>
    <n v="1970313.5"/>
    <n v="1970313.5"/>
    <s v="ZLIN"/>
    <n v="3"/>
    <n v="0"/>
    <n v="0"/>
    <n v="0"/>
    <s v="ZLIN"/>
    <n v="3"/>
    <n v="0"/>
    <n v="0"/>
    <n v="0"/>
    <m/>
    <m/>
    <m/>
  </r>
  <r>
    <s v="121000000050-0"/>
    <x v="45"/>
    <m/>
    <s v="Actualizacion  lic, para el Soft, Herramientas"/>
    <s v="01.09.2007"/>
    <n v="624999.98"/>
    <n v="624999.98"/>
    <s v="ZLIN"/>
    <n v="3"/>
    <n v="0"/>
    <n v="0"/>
    <n v="0"/>
    <s v="ZLIN"/>
    <n v="3"/>
    <n v="0"/>
    <n v="0"/>
    <n v="0"/>
    <m/>
    <m/>
    <m/>
  </r>
  <r>
    <s v="121000000051-0"/>
    <x v="45"/>
    <m/>
    <s v="VERSION ACTUALIZADA DE PIPE"/>
    <s v="01.05.2006"/>
    <n v="776106.04"/>
    <n v="776106.04"/>
    <s v="ZLIN"/>
    <n v="3"/>
    <n v="0"/>
    <n v="0"/>
    <n v="0"/>
    <s v="ZLIN"/>
    <n v="3"/>
    <n v="0"/>
    <n v="0"/>
    <n v="0"/>
    <m/>
    <m/>
    <m/>
  </r>
  <r>
    <s v="121000000052-0"/>
    <x v="45"/>
    <m/>
    <s v="VERSION ACTUALIZADA DE PIPE - FLO"/>
    <s v="01.04.2006"/>
    <n v="1868019"/>
    <n v="1868019"/>
    <s v="ZLIN"/>
    <n v="3"/>
    <n v="0"/>
    <n v="0"/>
    <n v="0"/>
    <s v="ZLIN"/>
    <n v="3"/>
    <n v="0"/>
    <n v="0"/>
    <n v="0"/>
    <m/>
    <m/>
    <m/>
  </r>
  <r>
    <s v="121000000053-0"/>
    <x v="45"/>
    <m/>
    <s v="VERSION ACTUALIZADA DE PIPE"/>
    <s v="01.12.2006"/>
    <n v="3283628"/>
    <n v="3283628"/>
    <s v="ZLIN"/>
    <n v="3"/>
    <n v="0"/>
    <n v="0"/>
    <n v="0"/>
    <s v="ZLIN"/>
    <n v="3"/>
    <n v="0"/>
    <n v="0"/>
    <n v="0"/>
    <m/>
    <m/>
    <m/>
  </r>
  <r>
    <s v="121000000054-0"/>
    <x v="45"/>
    <m/>
    <s v="SOFTWARE SOPORTE"/>
    <s v="31.12.2008"/>
    <n v="1299500"/>
    <n v="1299500"/>
    <s v="ZLIN"/>
    <n v="3"/>
    <n v="0"/>
    <n v="0"/>
    <n v="0"/>
    <s v="ZLIN"/>
    <n v="3"/>
    <n v="0"/>
    <n v="0"/>
    <n v="0"/>
    <m/>
    <m/>
    <m/>
  </r>
  <r>
    <s v="121000000056-0"/>
    <x v="45"/>
    <m/>
    <s v="Activacion de cinco codigod"/>
    <s v="01.09.2007"/>
    <n v="997863.45"/>
    <n v="997863.45"/>
    <s v="ZLIN"/>
    <n v="3"/>
    <n v="0"/>
    <n v="0"/>
    <n v="0"/>
    <s v="ZLIN"/>
    <n v="3"/>
    <n v="0"/>
    <n v="0"/>
    <n v="0"/>
    <m/>
    <m/>
    <m/>
  </r>
  <r>
    <s v="121000000057-0"/>
    <x v="45"/>
    <m/>
    <s v="Lic. Lotus - Proyecto Gestión Documental"/>
    <s v="01.12.2004"/>
    <n v="26051252.02"/>
    <n v="26051252.02"/>
    <s v="ZLIN"/>
    <n v="3"/>
    <n v="0"/>
    <n v="0"/>
    <n v="0"/>
    <s v="ZLIN"/>
    <n v="3"/>
    <n v="0"/>
    <n v="0"/>
    <n v="0"/>
    <m/>
    <m/>
    <m/>
  </r>
  <r>
    <s v="121000000058-0"/>
    <x v="45"/>
    <m/>
    <s v="Renovacion licencia del Software Security Suite"/>
    <s v="01.06.2008"/>
    <n v="26601362"/>
    <n v="26601362"/>
    <s v="ZLIN"/>
    <n v="3"/>
    <n v="0"/>
    <n v="0"/>
    <n v="0"/>
    <s v="ZLIN"/>
    <n v="3"/>
    <n v="0"/>
    <n v="0"/>
    <n v="0"/>
    <m/>
    <m/>
    <m/>
  </r>
  <r>
    <s v="121000000059-0"/>
    <x v="45"/>
    <m/>
    <s v="Lic,EICSFLL- IBM-LOTUS"/>
    <s v="01.02.2007"/>
    <n v="225122"/>
    <n v="225122"/>
    <s v="ZLIN"/>
    <n v="3"/>
    <n v="0"/>
    <n v="0"/>
    <n v="0"/>
    <s v="ZLIN"/>
    <n v="3"/>
    <n v="0"/>
    <n v="0"/>
    <n v="0"/>
    <m/>
    <m/>
    <m/>
  </r>
  <r>
    <s v="121000000060-0"/>
    <x v="45"/>
    <m/>
    <s v="Lic,EQ183LL-IBM LOTUS DOMINO"/>
    <s v="01.02.2007"/>
    <n v="1708068"/>
    <n v="1708068"/>
    <s v="ZLIN"/>
    <n v="3"/>
    <n v="0"/>
    <n v="0"/>
    <n v="0"/>
    <s v="ZLIN"/>
    <n v="3"/>
    <n v="0"/>
    <n v="0"/>
    <n v="0"/>
    <m/>
    <m/>
    <m/>
  </r>
  <r>
    <s v="121000000061-0"/>
    <x v="45"/>
    <m/>
    <s v="Lic,EQ20KLL-IBM LOTUS DOMINO"/>
    <s v="01.02.2007"/>
    <n v="805938"/>
    <n v="805938"/>
    <s v="ZLIN"/>
    <n v="3"/>
    <n v="0"/>
    <n v="0"/>
    <n v="0"/>
    <s v="ZLIN"/>
    <n v="3"/>
    <n v="0"/>
    <n v="0"/>
    <n v="0"/>
    <m/>
    <m/>
    <m/>
  </r>
  <r>
    <s v="121000000062-0"/>
    <x v="45"/>
    <m/>
    <s v="Lic,E1CS6LL--IBM LOTUS"/>
    <s v="01.02.2007"/>
    <n v="4382855.22"/>
    <n v="3128340"/>
    <s v="ZLIN"/>
    <n v="3"/>
    <n v="0"/>
    <n v="0"/>
    <n v="0"/>
    <s v="ZLIN"/>
    <n v="3"/>
    <n v="0"/>
    <n v="0"/>
    <n v="0"/>
    <m/>
    <m/>
    <m/>
  </r>
  <r>
    <s v="121000000066-0"/>
    <x v="45"/>
    <m/>
    <s v="Lic,EO06VLL-IBM-TIVOLI"/>
    <s v="01.02.2007"/>
    <n v="523912"/>
    <n v="523912"/>
    <s v="ZLIN"/>
    <n v="3"/>
    <n v="0"/>
    <n v="0"/>
    <n v="0"/>
    <s v="ZLIN"/>
    <n v="3"/>
    <n v="0"/>
    <n v="0"/>
    <n v="0"/>
    <m/>
    <m/>
    <m/>
  </r>
  <r>
    <s v="121000000069-0"/>
    <x v="45"/>
    <m/>
    <s v="Lic,D512LL-IBM-TIVOLI"/>
    <s v="01.02.2007"/>
    <n v="189650"/>
    <n v="189650"/>
    <s v="ZLIN"/>
    <n v="3"/>
    <n v="0"/>
    <n v="0"/>
    <n v="0"/>
    <s v="ZLIN"/>
    <n v="3"/>
    <n v="0"/>
    <n v="0"/>
    <n v="0"/>
    <m/>
    <m/>
    <m/>
  </r>
  <r>
    <s v="121000000070-0"/>
    <x v="45"/>
    <m/>
    <s v="Lic,D55GELL-IBM LOTUS"/>
    <s v="01.02.2007"/>
    <n v="1730426"/>
    <n v="1730426"/>
    <s v="ZLIN"/>
    <n v="3"/>
    <n v="0"/>
    <n v="0"/>
    <n v="0"/>
    <s v="ZLIN"/>
    <n v="3"/>
    <n v="0"/>
    <n v="0"/>
    <n v="0"/>
    <m/>
    <m/>
    <m/>
  </r>
  <r>
    <s v="121000000071-0"/>
    <x v="45"/>
    <m/>
    <s v="Lic,D52E2LL-IBM-LOTUS"/>
    <s v="01.02.2007"/>
    <n v="1639174"/>
    <n v="1639174"/>
    <s v="ZLIN"/>
    <n v="3"/>
    <n v="0"/>
    <n v="0"/>
    <n v="0"/>
    <s v="ZLIN"/>
    <n v="3"/>
    <n v="0"/>
    <n v="0"/>
    <n v="0"/>
    <m/>
    <m/>
    <m/>
  </r>
  <r>
    <s v="121000000072-0"/>
    <x v="45"/>
    <m/>
    <s v="Domino designer  user annual sw maint rnwl UBIC"/>
    <s v="12.12.2007"/>
    <n v="214591"/>
    <n v="214591"/>
    <s v="ZLIN"/>
    <n v="3"/>
    <n v="0"/>
    <n v="0"/>
    <n v="0"/>
    <s v="ZLIN"/>
    <n v="3"/>
    <n v="0"/>
    <n v="0"/>
    <n v="0"/>
    <m/>
    <m/>
    <m/>
  </r>
  <r>
    <s v="121000000073-0"/>
    <x v="45"/>
    <m/>
    <s v="IBM lotus domino document Manager"/>
    <s v="12.12.2007"/>
    <n v="1616151"/>
    <n v="1616151"/>
    <s v="ZLIN"/>
    <n v="3"/>
    <n v="0"/>
    <n v="0"/>
    <n v="0"/>
    <s v="ZLIN"/>
    <n v="3"/>
    <n v="0"/>
    <n v="0"/>
    <n v="0"/>
    <m/>
    <m/>
    <m/>
  </r>
  <r>
    <s v="121000000074-0"/>
    <x v="45"/>
    <m/>
    <s v="IBM Lotus  workflow  per user annual"/>
    <s v="12.12.2007"/>
    <n v="516561"/>
    <n v="516561"/>
    <s v="ZLIN"/>
    <n v="3"/>
    <n v="0"/>
    <n v="0"/>
    <n v="0"/>
    <s v="ZLIN"/>
    <n v="3"/>
    <n v="0"/>
    <n v="0"/>
    <n v="0"/>
    <m/>
    <m/>
    <m/>
  </r>
  <r>
    <s v="121000000075-0"/>
    <x v="45"/>
    <m/>
    <s v="IBM Lotus domino enterprise value"/>
    <s v="12.12.2007"/>
    <n v="2101096"/>
    <n v="2101096"/>
    <s v="ZLIN"/>
    <n v="3"/>
    <n v="0"/>
    <n v="0"/>
    <n v="0"/>
    <s v="ZLIN"/>
    <n v="3"/>
    <n v="0"/>
    <n v="0"/>
    <n v="0"/>
    <m/>
    <m/>
    <m/>
  </r>
  <r>
    <s v="121000000075-1"/>
    <x v="45"/>
    <m/>
    <s v="IBM Lotus domino enterprise value"/>
    <s v="03.03.2010"/>
    <n v="2603412.3199999998"/>
    <n v="2603412.3199999998"/>
    <s v="ZLIN"/>
    <n v="3"/>
    <n v="0"/>
    <n v="0"/>
    <n v="0"/>
    <s v="ZLIN"/>
    <n v="3"/>
    <n v="0"/>
    <n v="0"/>
    <n v="0"/>
    <m/>
    <m/>
    <m/>
  </r>
  <r>
    <s v="121000000076-0"/>
    <x v="45"/>
    <m/>
    <s v="IBM notes with colaboration user annual"/>
    <s v="12.12.2007"/>
    <n v="2973150"/>
    <n v="2973150"/>
    <s v="ZLIN"/>
    <n v="3"/>
    <n v="0"/>
    <n v="0"/>
    <n v="0"/>
    <s v="ZLIN"/>
    <n v="3"/>
    <n v="0"/>
    <n v="0"/>
    <n v="0"/>
    <m/>
    <m/>
    <m/>
  </r>
  <r>
    <s v="121000000077-0"/>
    <x v="45"/>
    <m/>
    <s v="BM  tivoli storage manager"/>
    <s v="12.12.2007"/>
    <n v="518204"/>
    <n v="518204"/>
    <s v="ZLIN"/>
    <n v="3"/>
    <n v="0"/>
    <n v="0"/>
    <n v="0"/>
    <s v="ZLIN"/>
    <n v="3"/>
    <n v="0"/>
    <n v="0"/>
    <n v="0"/>
    <m/>
    <m/>
    <m/>
  </r>
  <r>
    <s v="121000000077-1"/>
    <x v="45"/>
    <m/>
    <s v="BM  tivoli storage manager"/>
    <s v="03.03.2010"/>
    <n v="185708.62"/>
    <n v="185708.62"/>
    <s v="ZLIN"/>
    <n v="3"/>
    <n v="0"/>
    <n v="0"/>
    <n v="0"/>
    <s v="ZLIN"/>
    <n v="3"/>
    <n v="0"/>
    <n v="0"/>
    <n v="0"/>
    <m/>
    <m/>
    <m/>
  </r>
  <r>
    <s v="121000000078-0"/>
    <x v="45"/>
    <m/>
    <s v="IBM tivoli Storage"/>
    <s v="12.12.2007"/>
    <n v="150164"/>
    <n v="150164"/>
    <s v="ZLIN"/>
    <n v="3"/>
    <n v="0"/>
    <n v="0"/>
    <n v="0"/>
    <s v="ZLIN"/>
    <n v="3"/>
    <n v="0"/>
    <n v="0"/>
    <n v="0"/>
    <m/>
    <m/>
    <m/>
  </r>
  <r>
    <s v="121000000078-1"/>
    <x v="45"/>
    <m/>
    <s v="IBM tivoli Storage"/>
    <s v="03.03.2010"/>
    <n v="642233.23"/>
    <n v="642233.23"/>
    <s v="ZLIN"/>
    <n v="3"/>
    <n v="0"/>
    <n v="0"/>
    <n v="0"/>
    <s v="ZLIN"/>
    <n v="3"/>
    <n v="0"/>
    <n v="0"/>
    <n v="0"/>
    <m/>
    <m/>
    <m/>
  </r>
  <r>
    <s v="121000000080-0"/>
    <x v="45"/>
    <m/>
    <s v="Arcadia tres licencias software solid converter"/>
    <s v="23.08.2007"/>
    <n v="162629.4"/>
    <n v="162629.4"/>
    <s v="ZLIN"/>
    <n v="3"/>
    <n v="0"/>
    <n v="0"/>
    <n v="0"/>
    <s v="ZLIN"/>
    <n v="3"/>
    <n v="0"/>
    <n v="0"/>
    <n v="0"/>
    <m/>
    <m/>
    <m/>
  </r>
  <r>
    <s v="121000000081-0"/>
    <x v="45"/>
    <m/>
    <s v="Licencias de software mind manager 7 pro  ubic,"/>
    <s v="11.12.2007"/>
    <n v="875160"/>
    <n v="875160"/>
    <s v="ZLIN"/>
    <n v="3"/>
    <n v="0"/>
    <n v="0"/>
    <n v="0"/>
    <s v="ZLIN"/>
    <n v="3"/>
    <n v="0"/>
    <n v="0"/>
    <n v="0"/>
    <m/>
    <m/>
    <m/>
  </r>
  <r>
    <s v="121000000082-0"/>
    <x v="45"/>
    <m/>
    <s v="Licencia  software adobe acrobat estándar"/>
    <s v="10.12.2007"/>
    <n v="141691.79"/>
    <n v="141691.79"/>
    <s v="ZLIN"/>
    <n v="3"/>
    <n v="0"/>
    <n v="0"/>
    <n v="0"/>
    <s v="ZLIN"/>
    <n v="3"/>
    <n v="0"/>
    <n v="0"/>
    <n v="0"/>
    <m/>
    <m/>
    <m/>
  </r>
  <r>
    <s v="121000000083-0"/>
    <x v="45"/>
    <m/>
    <s v="LICENCIA ACROBAT PROFESIONAL V.6"/>
    <s v="01.03.2005"/>
    <n v="841008.28"/>
    <n v="841008.28"/>
    <s v="ZLIN"/>
    <n v="3"/>
    <n v="0"/>
    <n v="0"/>
    <n v="0"/>
    <s v="ZLIN"/>
    <n v="3"/>
    <n v="0"/>
    <n v="0"/>
    <n v="0"/>
    <m/>
    <m/>
    <m/>
  </r>
  <r>
    <s v="121000000084-0"/>
    <x v="45"/>
    <m/>
    <s v="Office Pro 2003 win 32 english OLP NL LOCL GOVT"/>
    <s v="01.05.2005"/>
    <n v="3256684.58"/>
    <n v="3256684.58"/>
    <s v="ZLIN"/>
    <n v="3"/>
    <n v="0"/>
    <n v="0"/>
    <n v="0"/>
    <s v="ZLIN"/>
    <n v="3"/>
    <n v="0"/>
    <n v="0"/>
    <n v="0"/>
    <m/>
    <m/>
    <m/>
  </r>
  <r>
    <s v="121000000086-0"/>
    <x v="45"/>
    <m/>
    <s v="Actualizacion de software sap"/>
    <s v="01.08.2007"/>
    <n v="2901240"/>
    <n v="2901240"/>
    <s v="ZLIN"/>
    <n v="3"/>
    <n v="0"/>
    <n v="0"/>
    <n v="0"/>
    <s v="ZLIN"/>
    <n v="3"/>
    <n v="0"/>
    <n v="0"/>
    <n v="0"/>
    <m/>
    <m/>
    <m/>
  </r>
  <r>
    <s v="121000000087-0"/>
    <x v="45"/>
    <m/>
    <s v="SOFTWAR   RECONO, ÓPTICO DE CARACTERES"/>
    <s v="01.06.2005"/>
    <n v="1285152.1200000001"/>
    <n v="1285152.1200000001"/>
    <s v="ZLIN"/>
    <n v="3"/>
    <n v="0"/>
    <n v="0"/>
    <n v="0"/>
    <s v="ZLIN"/>
    <n v="3"/>
    <n v="0"/>
    <n v="0"/>
    <n v="0"/>
    <m/>
    <m/>
    <m/>
  </r>
  <r>
    <s v="121000000088-0"/>
    <x v="45"/>
    <m/>
    <s v="ACTUALIZ.licencia  pap software"/>
    <s v="01.07.2007"/>
    <n v="710376.33"/>
    <n v="710376.33"/>
    <s v="ZLIN"/>
    <n v="3"/>
    <n v="0"/>
    <n v="0"/>
    <n v="0"/>
    <s v="ZLIN"/>
    <n v="3"/>
    <n v="0"/>
    <n v="0"/>
    <n v="0"/>
    <m/>
    <m/>
    <m/>
  </r>
  <r>
    <s v="121000000089-0"/>
    <x v="45"/>
    <m/>
    <s v="79P 00123-OFFICE PROFESIONAL PLUS 2007"/>
    <s v="01.08.2007"/>
    <n v="518916"/>
    <n v="518916"/>
    <s v="ZLIN"/>
    <n v="3"/>
    <n v="0"/>
    <n v="0"/>
    <n v="0"/>
    <s v="ZLIN"/>
    <n v="3"/>
    <n v="0"/>
    <n v="0"/>
    <n v="0"/>
    <m/>
    <m/>
    <m/>
  </r>
  <r>
    <s v="121000000090-0"/>
    <x v="45"/>
    <m/>
    <s v="Software casa ALTOVA  desarrollo  tecnologias XML"/>
    <s v="11.12.2007"/>
    <n v="6649101"/>
    <n v="6649101"/>
    <s v="ZLIN"/>
    <n v="3"/>
    <n v="0"/>
    <n v="0"/>
    <n v="0"/>
    <s v="ZLIN"/>
    <n v="3"/>
    <n v="0"/>
    <n v="0"/>
    <n v="0"/>
    <m/>
    <m/>
    <m/>
  </r>
  <r>
    <s v="121000000092-0"/>
    <x v="45"/>
    <m/>
    <s v="Actualizacion de Aux Not Pro 3"/>
    <s v="01.12.2007"/>
    <n v="111000"/>
    <n v="111000"/>
    <s v="ZLIN"/>
    <n v="3"/>
    <n v="0"/>
    <n v="0"/>
    <n v="0"/>
    <s v="ZLIN"/>
    <n v="3"/>
    <n v="0"/>
    <n v="0"/>
    <n v="0"/>
    <m/>
    <m/>
    <m/>
  </r>
  <r>
    <s v="121000000093-0"/>
    <x v="45"/>
    <m/>
    <s v="Construccion de aplicaciones CTI UBIC"/>
    <s v="04.07.2007"/>
    <n v="11493570"/>
    <n v="11493570"/>
    <s v="ZLIN"/>
    <n v="3"/>
    <n v="0"/>
    <n v="0"/>
    <n v="0"/>
    <s v="ZLIN"/>
    <n v="3"/>
    <n v="0"/>
    <n v="0"/>
    <n v="0"/>
    <m/>
    <m/>
    <m/>
  </r>
  <r>
    <s v="121000000096-0"/>
    <x v="45"/>
    <m/>
    <s v="Soft windows vista busness vista"/>
    <s v="01.08.2007"/>
    <n v="119667"/>
    <n v="119667"/>
    <s v="ZLIN"/>
    <n v="3"/>
    <n v="0"/>
    <n v="0"/>
    <n v="0"/>
    <s v="ZLIN"/>
    <n v="3"/>
    <n v="0"/>
    <n v="0"/>
    <n v="0"/>
    <m/>
    <m/>
    <m/>
  </r>
  <r>
    <s v="121000000097-0"/>
    <x v="45"/>
    <m/>
    <s v="Forecast pro xe version 5,0 ubic.2ab11aa02"/>
    <s v="09.01.2008"/>
    <n v="725400"/>
    <n v="725400"/>
    <s v="ZLIN"/>
    <n v="3"/>
    <n v="0"/>
    <n v="0"/>
    <n v="0"/>
    <s v="ZLIN"/>
    <n v="3"/>
    <n v="0"/>
    <n v="0"/>
    <n v="0"/>
    <m/>
    <m/>
    <m/>
  </r>
  <r>
    <s v="121000000098-0"/>
    <x v="45"/>
    <m/>
    <s v="SIST. SACET VERSIÓN 5.2  WINDOWS ( ACT. Y AMPL."/>
    <s v="01.08.2007"/>
    <n v="773357"/>
    <n v="773357"/>
    <s v="ZLIN"/>
    <n v="3"/>
    <n v="0"/>
    <n v="0"/>
    <n v="0"/>
    <s v="ZLIN"/>
    <n v="3"/>
    <n v="0"/>
    <n v="0"/>
    <n v="0"/>
    <m/>
    <m/>
    <m/>
  </r>
  <r>
    <s v="121000000099-0"/>
    <x v="45"/>
    <m/>
    <s v="Paquete exchange para usar en el Servidor"/>
    <s v="20.12.2007"/>
    <n v="749214.02"/>
    <n v="749214.02"/>
    <s v="ZLIN"/>
    <n v="3"/>
    <n v="0"/>
    <n v="0"/>
    <n v="0"/>
    <s v="ZLIN"/>
    <n v="3"/>
    <n v="0"/>
    <n v="0"/>
    <n v="0"/>
    <m/>
    <m/>
    <m/>
  </r>
  <r>
    <s v="121000000100-0"/>
    <x v="45"/>
    <m/>
    <s v="Renovacion  mantenimiento p/5 licencias"/>
    <s v="01.08.2005"/>
    <n v="624816"/>
    <n v="277696"/>
    <s v="ZLIN"/>
    <n v="3"/>
    <n v="0"/>
    <n v="0"/>
    <n v="0"/>
    <s v="ZLIN"/>
    <n v="3"/>
    <n v="0"/>
    <n v="0"/>
    <n v="0"/>
    <m/>
    <m/>
    <m/>
  </r>
  <r>
    <s v="121000000103-0"/>
    <x v="45"/>
    <m/>
    <s v="ACTUALIZACIÓN SOFTWARE DE DISEÑO AUTO CAD 2006"/>
    <s v="31.12.2005"/>
    <n v="770060.56"/>
    <n v="770060.56"/>
    <s v="ZLIN"/>
    <n v="3"/>
    <n v="0"/>
    <n v="0"/>
    <n v="0"/>
    <s v="ZLIN"/>
    <n v="3"/>
    <n v="0"/>
    <n v="0"/>
    <n v="0"/>
    <m/>
    <m/>
    <m/>
  </r>
  <r>
    <s v="121000000104-0"/>
    <x v="45"/>
    <m/>
    <s v="PAQUETE DE SOFTWARE AUTOCAD, ULTIMA VERSIÓN"/>
    <s v="31.12.2005"/>
    <n v="3342540"/>
    <n v="3342540"/>
    <s v="ZLIN"/>
    <n v="3"/>
    <n v="0"/>
    <n v="0"/>
    <n v="0"/>
    <s v="ZLIN"/>
    <n v="3"/>
    <n v="0"/>
    <n v="0"/>
    <n v="0"/>
    <m/>
    <m/>
    <m/>
  </r>
  <r>
    <s v="121000000105-0"/>
    <x v="45"/>
    <m/>
    <s v="LICENCIAS  SOFTWARE DBARTISAN WORKBENCH"/>
    <s v="31.12.2005"/>
    <n v="13940814.960000001"/>
    <n v="13940814.960000001"/>
    <s v="ZLIN"/>
    <n v="3"/>
    <n v="0"/>
    <n v="0"/>
    <n v="0"/>
    <s v="ZLIN"/>
    <n v="3"/>
    <n v="0"/>
    <n v="0"/>
    <n v="0"/>
    <m/>
    <m/>
    <m/>
  </r>
  <r>
    <s v="121000000106-0"/>
    <x v="45"/>
    <m/>
    <s v="Siste, de info, Geografica Gasolinera"/>
    <s v="31.12.2007"/>
    <n v="685000"/>
    <n v="685000"/>
    <s v="ZLIN"/>
    <n v="3"/>
    <n v="0"/>
    <n v="0"/>
    <n v="0"/>
    <s v="ZLIN"/>
    <n v="3"/>
    <n v="0"/>
    <n v="0"/>
    <n v="0"/>
    <m/>
    <m/>
    <m/>
  </r>
  <r>
    <s v="121000000107-0"/>
    <x v="45"/>
    <m/>
    <s v="RENEWAL 1 YEAR UPGRADE PLAN"/>
    <s v="10.06.2008"/>
    <n v="156555"/>
    <n v="156555"/>
    <s v="ZLIN"/>
    <n v="3"/>
    <n v="0"/>
    <n v="0"/>
    <n v="0"/>
    <s v="ZLIN"/>
    <n v="3"/>
    <n v="0"/>
    <n v="0"/>
    <n v="0"/>
    <m/>
    <m/>
    <m/>
  </r>
  <r>
    <s v="121000000108-0"/>
    <x v="45"/>
    <m/>
    <s v="SOFTWARE WIZRD II - UBIC:"/>
    <s v="31.12.2005"/>
    <n v="172402.69"/>
    <n v="172402.69"/>
    <s v="ZLIN"/>
    <n v="3"/>
    <n v="0"/>
    <n v="0"/>
    <n v="0"/>
    <s v="ZLIN"/>
    <n v="3"/>
    <n v="0"/>
    <n v="0"/>
    <n v="0"/>
    <m/>
    <m/>
    <m/>
  </r>
  <r>
    <s v="121000000109-0"/>
    <x v="45"/>
    <m/>
    <s v="Software  ALTOVA  desarrollo  tecnologias XML"/>
    <s v="31.12.2005"/>
    <n v="9154708.8900000006"/>
    <n v="9154708.8900000006"/>
    <s v="ZLIN"/>
    <n v="3"/>
    <n v="0"/>
    <n v="0"/>
    <n v="0"/>
    <s v="ZLIN"/>
    <n v="3"/>
    <n v="0"/>
    <n v="0"/>
    <n v="0"/>
    <m/>
    <m/>
    <m/>
  </r>
  <r>
    <s v="121000000109-1"/>
    <x v="45"/>
    <m/>
    <s v="ALTOVA  desarrollo  tecnologias XML (AMPLIACION"/>
    <s v="07.05.2014"/>
    <n v="1552929.78"/>
    <n v="0"/>
    <s v="ZLIN"/>
    <n v="3"/>
    <n v="0"/>
    <n v="0"/>
    <n v="0"/>
    <s v="ZLIN"/>
    <n v="3"/>
    <n v="0"/>
    <n v="0"/>
    <n v="0"/>
    <m/>
    <m/>
    <m/>
  </r>
  <r>
    <s v="121000000110-0"/>
    <x v="45"/>
    <m/>
    <s v="SOFTWARE MODEL - MG- UBIC:"/>
    <s v="31.12.2005"/>
    <n v="534449.81000000006"/>
    <n v="534449.81000000006"/>
    <s v="ZLIN"/>
    <n v="3"/>
    <n v="0"/>
    <n v="0"/>
    <n v="0"/>
    <s v="ZLIN"/>
    <n v="3"/>
    <n v="0"/>
    <n v="0"/>
    <n v="0"/>
    <m/>
    <m/>
    <m/>
  </r>
  <r>
    <s v="121000000111-0"/>
    <x v="45"/>
    <m/>
    <s v="SIMULADOR OPTIMIZADOR - UBIC:"/>
    <s v="31.12.2005"/>
    <n v="3792859.13"/>
    <n v="3792859.13"/>
    <s v="ZLIN"/>
    <n v="3"/>
    <n v="0"/>
    <n v="0"/>
    <n v="0"/>
    <s v="ZLIN"/>
    <n v="3"/>
    <n v="0"/>
    <n v="0"/>
    <n v="0"/>
    <m/>
    <m/>
    <m/>
  </r>
  <r>
    <s v="121000000112-0"/>
    <x v="45"/>
    <m/>
    <s v="SOFTWARE PD-PLUS- UBIC:"/>
    <s v="31.12.2005"/>
    <n v="1327501.19"/>
    <n v="1327501.19"/>
    <s v="ZLIN"/>
    <n v="3"/>
    <n v="0"/>
    <n v="0"/>
    <n v="0"/>
    <s v="ZLIN"/>
    <n v="3"/>
    <n v="0"/>
    <n v="0"/>
    <n v="0"/>
    <m/>
    <m/>
    <m/>
  </r>
  <r>
    <s v="121000000113-0"/>
    <x v="45"/>
    <m/>
    <s v="SIMULADOR DE PROCESOS QUIMICOS"/>
    <s v="31.12.2005"/>
    <n v="609154.18999999994"/>
    <n v="609154.18999999994"/>
    <s v="ZLIN"/>
    <n v="3"/>
    <n v="0"/>
    <n v="0"/>
    <n v="0"/>
    <s v="ZLIN"/>
    <n v="3"/>
    <n v="0"/>
    <n v="0"/>
    <n v="0"/>
    <m/>
    <m/>
    <m/>
  </r>
  <r>
    <s v="121000000114-0"/>
    <x v="45"/>
    <m/>
    <s v="SOFTWARE MODEL - DF- UBIC:"/>
    <s v="01.12.2005"/>
    <n v="534449.80000000005"/>
    <n v="534449.80000000005"/>
    <s v="ZLIN"/>
    <n v="3"/>
    <n v="0"/>
    <n v="0"/>
    <n v="0"/>
    <s v="ZLIN"/>
    <n v="3"/>
    <n v="0"/>
    <n v="0"/>
    <n v="0"/>
    <m/>
    <m/>
    <m/>
  </r>
  <r>
    <s v="121000000115-0"/>
    <x v="45"/>
    <m/>
    <s v="LICENCIA PROYECT MANGER SERVER 2003"/>
    <s v="01.12.2005"/>
    <n v="5669987"/>
    <n v="5669987"/>
    <s v="ZLIN"/>
    <n v="3"/>
    <n v="0"/>
    <n v="0"/>
    <n v="0"/>
    <s v="ZLIN"/>
    <n v="3"/>
    <n v="0"/>
    <n v="0"/>
    <n v="0"/>
    <m/>
    <m/>
    <m/>
  </r>
  <r>
    <s v="121000000116-0"/>
    <x v="45"/>
    <m/>
    <s v="PAQUETE SOFTWARE SIG MANIFOLD VERSIÓN ENTERPRICE"/>
    <s v="01.09.2005"/>
    <n v="675075"/>
    <n v="618818.75"/>
    <s v="ZLIN"/>
    <n v="3"/>
    <n v="0"/>
    <n v="0"/>
    <n v="0"/>
    <s v="ZLIN"/>
    <n v="3"/>
    <n v="0"/>
    <n v="0"/>
    <n v="0"/>
    <m/>
    <m/>
    <m/>
  </r>
  <r>
    <s v="121000000117-0"/>
    <x v="45"/>
    <m/>
    <s v="LIQ. C,C SOFTW, PIPEPAK ( ALGOR )"/>
    <s v="01.03.2006"/>
    <n v="331508.44"/>
    <n v="331508.44"/>
    <s v="ZLIN"/>
    <n v="3"/>
    <n v="0"/>
    <n v="0"/>
    <n v="0"/>
    <s v="ZLIN"/>
    <n v="3"/>
    <n v="0"/>
    <n v="0"/>
    <n v="0"/>
    <m/>
    <m/>
    <m/>
  </r>
  <r>
    <s v="121000000118-0"/>
    <x v="45"/>
    <m/>
    <s v="LICENCIA SOFTWARE ADOBE ACROBAT ESTANDAR"/>
    <s v="01.04.2006"/>
    <n v="486983"/>
    <n v="486983"/>
    <s v="ZLIN"/>
    <n v="3"/>
    <n v="0"/>
    <n v="0"/>
    <n v="0"/>
    <s v="ZLIN"/>
    <n v="3"/>
    <n v="0"/>
    <n v="0"/>
    <n v="0"/>
    <m/>
    <m/>
    <m/>
  </r>
  <r>
    <s v="121000000119-0"/>
    <x v="45"/>
    <m/>
    <s v="LICENCIA DE EMCO REMOTE DESTOP ULTIMA VERSIÓN"/>
    <s v="01.05.2006"/>
    <n v="1601504"/>
    <n v="1601504"/>
    <s v="ZLIN"/>
    <n v="3"/>
    <n v="0"/>
    <n v="0"/>
    <n v="0"/>
    <s v="ZLIN"/>
    <n v="3"/>
    <n v="0"/>
    <n v="0"/>
    <n v="0"/>
    <m/>
    <m/>
    <m/>
  </r>
  <r>
    <s v="121000000120-0"/>
    <x v="45"/>
    <m/>
    <s v="LICIENCIA DE EMCO INVENTORY ULTIMA VERSIÓN"/>
    <s v="01.05.2006"/>
    <n v="3002820"/>
    <n v="3002820"/>
    <s v="ZLIN"/>
    <n v="3"/>
    <n v="0"/>
    <n v="0"/>
    <n v="0"/>
    <s v="ZLIN"/>
    <n v="3"/>
    <n v="0"/>
    <n v="0"/>
    <n v="0"/>
    <m/>
    <m/>
    <m/>
  </r>
  <r>
    <s v="121000000121-0"/>
    <x v="45"/>
    <m/>
    <s v="CAPACITACIÓN SOFTWARE"/>
    <s v="01.05.2006"/>
    <n v="1255500"/>
    <n v="1255500"/>
    <s v="ZLIN"/>
    <n v="3"/>
    <n v="0"/>
    <n v="0"/>
    <n v="0"/>
    <s v="ZLIN"/>
    <n v="3"/>
    <n v="0"/>
    <n v="0"/>
    <n v="0"/>
    <m/>
    <m/>
    <m/>
  </r>
  <r>
    <s v="121000000122-0"/>
    <x v="45"/>
    <m/>
    <s v="SOFTWARE PIPEPAK (ALGOR)"/>
    <s v="01.05.2006"/>
    <n v="6888695.7999999998"/>
    <n v="6888695.7999999998"/>
    <s v="ZLIN"/>
    <n v="3"/>
    <n v="0"/>
    <n v="0"/>
    <n v="0"/>
    <s v="ZLIN"/>
    <n v="3"/>
    <n v="0"/>
    <n v="0"/>
    <n v="0"/>
    <m/>
    <m/>
    <m/>
  </r>
  <r>
    <s v="121000000123-0"/>
    <x v="45"/>
    <m/>
    <s v="ACTUALIZACIÓN DE SERVICIOS"/>
    <s v="01.07.2006"/>
    <n v="3704204.66"/>
    <n v="3704204.66"/>
    <s v="ZLIN"/>
    <n v="3"/>
    <n v="0"/>
    <n v="0"/>
    <n v="0"/>
    <s v="ZLIN"/>
    <n v="3"/>
    <n v="0"/>
    <n v="0"/>
    <n v="0"/>
    <m/>
    <m/>
    <m/>
  </r>
  <r>
    <s v="121000000124-0"/>
    <x v="45"/>
    <m/>
    <s v="DESAMALCENAJE MERC. - RELACIONADAS"/>
    <s v="01.08.2006"/>
    <n v="284025.65000000002"/>
    <n v="284025.65000000002"/>
    <s v="ZLIN"/>
    <n v="3"/>
    <n v="0"/>
    <n v="0"/>
    <n v="0"/>
    <s v="ZLIN"/>
    <n v="3"/>
    <n v="0"/>
    <n v="0"/>
    <n v="0"/>
    <m/>
    <m/>
    <m/>
  </r>
  <r>
    <s v="121000000125-0"/>
    <x v="45"/>
    <m/>
    <s v="LICENCIA VISIO PRO 2003 WIN32 ES OLP NL"/>
    <s v="01.07.2006"/>
    <n v="2094059.24"/>
    <n v="2094059.24"/>
    <s v="ZLIN"/>
    <n v="3"/>
    <n v="0"/>
    <n v="0"/>
    <n v="0"/>
    <s v="ZLIN"/>
    <n v="3"/>
    <n v="0"/>
    <n v="0"/>
    <n v="0"/>
    <m/>
    <m/>
    <m/>
  </r>
  <r>
    <s v="121000000126-0"/>
    <x v="45"/>
    <m/>
    <s v="ACTUALIZACIÓN SOFTWAR"/>
    <s v="01.07.2006"/>
    <n v="228553.8"/>
    <n v="228553.8"/>
    <s v="ZLIN"/>
    <n v="3"/>
    <n v="0"/>
    <n v="0"/>
    <n v="0"/>
    <s v="ZLIN"/>
    <n v="3"/>
    <n v="0"/>
    <n v="0"/>
    <n v="0"/>
    <m/>
    <m/>
    <m/>
  </r>
  <r>
    <s v="121000000127-0"/>
    <x v="45"/>
    <m/>
    <s v="MEMORIA PARA RELOJES BIOMETRICOS"/>
    <s v="01.10.2006"/>
    <n v="234136"/>
    <n v="234136"/>
    <s v="ZLIN"/>
    <n v="3"/>
    <n v="0"/>
    <n v="0"/>
    <n v="0"/>
    <s v="ZLIN"/>
    <n v="3"/>
    <n v="0"/>
    <n v="0"/>
    <n v="0"/>
    <m/>
    <m/>
    <m/>
  </r>
  <r>
    <s v="121000000128-0"/>
    <x v="45"/>
    <m/>
    <s v="imágenes DE CONFECCION DE CARNET"/>
    <s v="01.10.2007"/>
    <n v="465980"/>
    <n v="465980"/>
    <s v="ZLIN"/>
    <n v="3"/>
    <n v="0"/>
    <n v="0"/>
    <n v="0"/>
    <s v="ZLIN"/>
    <n v="3"/>
    <n v="0"/>
    <n v="0"/>
    <n v="0"/>
    <m/>
    <m/>
    <m/>
  </r>
  <r>
    <s v="121000000129-0"/>
    <x v="45"/>
    <m/>
    <s v="LICENCIA DE ADMINISTRADOR DEL HERMES"/>
    <s v="01.11.2006"/>
    <n v="1313298"/>
    <n v="1313298"/>
    <s v="ZLIN"/>
    <n v="3"/>
    <n v="0"/>
    <n v="0"/>
    <n v="0"/>
    <s v="ZLIN"/>
    <n v="3"/>
    <n v="0"/>
    <n v="0"/>
    <n v="0"/>
    <m/>
    <m/>
    <m/>
  </r>
  <r>
    <s v="121000000130-0"/>
    <x v="45"/>
    <m/>
    <s v="ACTUALIZACIÓN MANT. ANUAL"/>
    <s v="01.11.2006"/>
    <n v="154440"/>
    <n v="154440"/>
    <s v="ZLIN"/>
    <n v="3"/>
    <n v="0"/>
    <n v="0"/>
    <n v="0"/>
    <s v="ZLIN"/>
    <n v="3"/>
    <n v="0"/>
    <n v="0"/>
    <n v="0"/>
    <m/>
    <m/>
    <m/>
  </r>
  <r>
    <s v="121000000131-0"/>
    <x v="45"/>
    <m/>
    <s v="SOFTWARE PARA LA EVALUACIÓN Y DISEÑO DE HORNOS"/>
    <s v="31.12.2006"/>
    <n v="1612482"/>
    <n v="1612482"/>
    <s v="ZLIN"/>
    <n v="3"/>
    <n v="0"/>
    <n v="0"/>
    <n v="0"/>
    <s v="ZLIN"/>
    <n v="3"/>
    <n v="0"/>
    <n v="0"/>
    <n v="0"/>
    <m/>
    <m/>
    <m/>
  </r>
  <r>
    <s v="121000000132-0"/>
    <x v="45"/>
    <m/>
    <s v="SOFTWARE CAPAZ  FUNCIONAR COMO ASISTENTE"/>
    <s v="31.12.2006"/>
    <n v="487314"/>
    <n v="487314"/>
    <s v="ZLIN"/>
    <n v="3"/>
    <n v="0"/>
    <n v="0"/>
    <n v="0"/>
    <s v="ZLIN"/>
    <n v="3"/>
    <n v="0"/>
    <n v="0"/>
    <n v="0"/>
    <m/>
    <m/>
    <m/>
  </r>
  <r>
    <s v="121000000133-0"/>
    <x v="45"/>
    <m/>
    <s v="SOFTWARE PARA PROCESAR INFORMACIÓN"/>
    <s v="31.12.2006"/>
    <n v="778982"/>
    <n v="778982"/>
    <s v="ZLIN"/>
    <n v="3"/>
    <n v="0"/>
    <n v="0"/>
    <n v="0"/>
    <s v="ZLIN"/>
    <n v="3"/>
    <n v="0"/>
    <n v="0"/>
    <n v="0"/>
    <m/>
    <m/>
    <m/>
  </r>
  <r>
    <s v="121000000134-0"/>
    <x v="45"/>
    <m/>
    <s v="SOFTWARE  PIPE-FLO PROFESIONAL VERSION"/>
    <s v="31.12.2006"/>
    <n v="7284418"/>
    <n v="7284418"/>
    <s v="ZLIN"/>
    <n v="3"/>
    <n v="0"/>
    <n v="0"/>
    <n v="0"/>
    <s v="ZLIN"/>
    <n v="3"/>
    <n v="0"/>
    <n v="0"/>
    <n v="0"/>
    <m/>
    <m/>
    <m/>
  </r>
  <r>
    <s v="121000000134-1"/>
    <x v="45"/>
    <m/>
    <s v="SOFTWARE  PIPE-FLO PROFESIONAL VERSION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35-0"/>
    <x v="45"/>
    <m/>
    <s v="LICENCIA PIPE FLO 2005 DE ENGINEERED SOFTWARE"/>
    <s v="31.12.2006"/>
    <n v="3709921"/>
    <n v="3709921"/>
    <s v="ZLIN"/>
    <n v="3"/>
    <n v="0"/>
    <n v="0"/>
    <n v="0"/>
    <s v="ZLIN"/>
    <n v="3"/>
    <n v="0"/>
    <n v="0"/>
    <n v="0"/>
    <m/>
    <m/>
    <m/>
  </r>
  <r>
    <s v="121000000136-0"/>
    <x v="45"/>
    <m/>
    <s v="LICENCIA DE SOFTWARE WINDOWS 2003 SERVER"/>
    <s v="31.12.2006"/>
    <n v="393437"/>
    <n v="393437"/>
    <s v="ZLIN"/>
    <n v="3"/>
    <n v="0"/>
    <n v="0"/>
    <n v="0"/>
    <s v="ZLIN"/>
    <n v="3"/>
    <n v="0"/>
    <n v="0"/>
    <n v="0"/>
    <m/>
    <m/>
    <m/>
  </r>
  <r>
    <s v="121000000137-0"/>
    <x v="45"/>
    <m/>
    <s v="SOFTWARE INTERAC EN MATERIA DE CONSER ,"/>
    <s v="31.12.2006"/>
    <n v="9939912.75"/>
    <n v="9939912.75"/>
    <s v="ZLIN"/>
    <n v="3"/>
    <n v="0"/>
    <n v="0"/>
    <n v="0"/>
    <s v="ZLIN"/>
    <n v="3"/>
    <n v="0"/>
    <n v="0"/>
    <n v="0"/>
    <m/>
    <m/>
    <m/>
  </r>
  <r>
    <s v="121000000138-0"/>
    <x v="45"/>
    <m/>
    <s v="SOFTWARE  REALIZAR LA EVALUACIÓN Y DISEÑO hornos"/>
    <s v="31.12.2006"/>
    <n v="2052131"/>
    <n v="2052131"/>
    <s v="ZLIN"/>
    <n v="3"/>
    <n v="0"/>
    <n v="0"/>
    <n v="0"/>
    <s v="ZLIN"/>
    <n v="3"/>
    <n v="0"/>
    <n v="0"/>
    <n v="0"/>
    <m/>
    <m/>
    <m/>
  </r>
  <r>
    <s v="121000000139-0"/>
    <x v="45"/>
    <m/>
    <s v="SHARE IT ENTERP, EDITION"/>
    <s v="01.03.2007"/>
    <n v="190150"/>
    <n v="190150"/>
    <s v="ZLIN"/>
    <n v="3"/>
    <n v="0"/>
    <n v="0"/>
    <n v="0"/>
    <s v="ZLIN"/>
    <n v="3"/>
    <n v="0"/>
    <n v="0"/>
    <n v="0"/>
    <m/>
    <m/>
    <m/>
  </r>
  <r>
    <s v="121000000141-0"/>
    <x v="45"/>
    <m/>
    <s v="SOFTWARE WIDOWS VISTA BUSINES ESP DVD MSO"/>
    <s v="19.09.2007"/>
    <n v="119667"/>
    <n v="119667"/>
    <s v="Z000"/>
    <n v="3"/>
    <n v="0"/>
    <n v="0"/>
    <n v="0"/>
    <s v="Z000"/>
    <n v="3"/>
    <n v="0"/>
    <n v="0"/>
    <n v="0"/>
    <m/>
    <m/>
    <m/>
  </r>
  <r>
    <s v="121000000142-0"/>
    <x v="45"/>
    <m/>
    <s v="SOFTWARE SIPROCATOP PARA TOPOGRAFIA Y SERVIDUMBRE"/>
    <s v="30.04.2007"/>
    <n v="260000"/>
    <n v="260000"/>
    <s v="Z000"/>
    <n v="3"/>
    <n v="0"/>
    <n v="0"/>
    <n v="0"/>
    <s v="Z000"/>
    <n v="3"/>
    <n v="0"/>
    <n v="0"/>
    <n v="0"/>
    <m/>
    <m/>
    <m/>
  </r>
  <r>
    <s v="121000000144-0"/>
    <x v="45"/>
    <m/>
    <s v="ACTUALIZACION SOFTWARE TRES EQUIPOS Y MANUALES"/>
    <s v="30.04.2007"/>
    <n v="1067352.99"/>
    <n v="1067352.99"/>
    <s v="Z000"/>
    <n v="3"/>
    <n v="0"/>
    <n v="0"/>
    <n v="0"/>
    <s v="Z000"/>
    <n v="3"/>
    <n v="0"/>
    <n v="0"/>
    <n v="0"/>
    <m/>
    <m/>
    <m/>
  </r>
  <r>
    <s v="121000000145-0"/>
    <x v="45"/>
    <m/>
    <s v="HERRAMIENTAS DE AUTOMATIZACION DE OFICINAS"/>
    <s v="30.04.2007"/>
    <n v="3247992.6"/>
    <n v="3247992.6"/>
    <s v="ZLIN"/>
    <n v="3"/>
    <n v="0"/>
    <n v="0"/>
    <n v="0"/>
    <s v="ZLIN"/>
    <n v="3"/>
    <n v="0"/>
    <n v="0"/>
    <n v="0"/>
    <m/>
    <m/>
    <m/>
  </r>
  <r>
    <s v="121000000146-0"/>
    <x v="45"/>
    <m/>
    <s v="Actualizacion sistema sacet 450 extensiones"/>
    <s v="01.06.2007"/>
    <n v="1662524.2"/>
    <n v="1662524.2"/>
    <s v="ZLIN"/>
    <n v="3"/>
    <n v="0"/>
    <n v="0"/>
    <n v="0"/>
    <s v="ZLIN"/>
    <n v="3"/>
    <n v="0"/>
    <n v="0"/>
    <n v="0"/>
    <m/>
    <m/>
    <m/>
  </r>
  <r>
    <s v="121000000147-0"/>
    <x v="45"/>
    <m/>
    <s v="SOFTWARE PIPE FLO PROFESIONAL VERSION STAND"/>
    <s v="01.06.2007"/>
    <n v="3112920"/>
    <n v="3112920"/>
    <s v="ZLIN"/>
    <n v="3"/>
    <n v="0"/>
    <n v="0"/>
    <n v="0"/>
    <s v="ZLIN"/>
    <n v="3"/>
    <n v="0"/>
    <n v="0"/>
    <n v="0"/>
    <m/>
    <m/>
    <m/>
  </r>
  <r>
    <s v="121000000147-1"/>
    <x v="45"/>
    <m/>
    <s v="ACTUALIZACION  SOFTWARE PIPE FLO PROF. VER STAND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48-0"/>
    <x v="45"/>
    <m/>
    <s v="ADQUISICIO DE SOFTWARE BACKUP4 ALL PROFESSIONAL"/>
    <s v="01.06.2007"/>
    <n v="135332"/>
    <n v="135332"/>
    <s v="ZLIN"/>
    <n v="3"/>
    <n v="0"/>
    <n v="0"/>
    <n v="0"/>
    <s v="ZLIN"/>
    <n v="3"/>
    <n v="0"/>
    <n v="0"/>
    <n v="0"/>
    <m/>
    <m/>
    <m/>
  </r>
  <r>
    <s v="121000000149-0"/>
    <x v="45"/>
    <m/>
    <s v="Plan for SWING integrator  50 unidades Users Pack"/>
    <s v="01.06.2007"/>
    <n v="156213"/>
    <n v="156213"/>
    <s v="ZLIN"/>
    <n v="3"/>
    <n v="0"/>
    <n v="0"/>
    <n v="0"/>
    <s v="ZLIN"/>
    <n v="3"/>
    <n v="0"/>
    <n v="0"/>
    <n v="0"/>
    <m/>
    <m/>
    <m/>
  </r>
  <r>
    <s v="121000000149-1"/>
    <x v="45"/>
    <m/>
    <s v="actualización SWING integrator  50 unid Users Pa"/>
    <s v="01.08.2012"/>
    <n v="651508"/>
    <n v="0"/>
    <s v="ZLIN"/>
    <n v="3"/>
    <n v="0"/>
    <n v="0"/>
    <n v="0"/>
    <s v="ZLIN"/>
    <n v="3"/>
    <n v="0"/>
    <n v="0"/>
    <n v="0"/>
    <m/>
    <m/>
    <m/>
  </r>
  <r>
    <s v="121000000149-2"/>
    <x v="45"/>
    <m/>
    <s v="Plan for SWING integrator  (2014)"/>
    <s v="28.11.2014"/>
    <n v="424079.9"/>
    <n v="0"/>
    <s v="ZLIN"/>
    <n v="3"/>
    <n v="0"/>
    <n v="0"/>
    <n v="0"/>
    <s v="ZLIN"/>
    <n v="3"/>
    <n v="0"/>
    <n v="0"/>
    <n v="0"/>
    <m/>
    <m/>
    <m/>
  </r>
  <r>
    <s v="121000000149-3"/>
    <x v="45"/>
    <m/>
    <s v="Plan for SWING integrator  50 unidades Users Pack"/>
    <s v="02.06.2016"/>
    <n v="179440.8"/>
    <n v="0"/>
    <s v="ZLIN"/>
    <n v="3"/>
    <n v="0"/>
    <n v="0"/>
    <n v="0"/>
    <s v="ZLIN"/>
    <n v="3"/>
    <n v="0"/>
    <n v="0"/>
    <n v="0"/>
    <m/>
    <m/>
    <m/>
  </r>
  <r>
    <s v="121000000149-4"/>
    <x v="45"/>
    <m/>
    <s v="Plan for SWING integrator  50 unidades Users Pack"/>
    <s v="26.05.2017"/>
    <n v="222862.4"/>
    <n v="0"/>
    <s v="ZLIN"/>
    <n v="3"/>
    <n v="0"/>
    <n v="0"/>
    <n v="0"/>
    <s v="ZLIN"/>
    <n v="3"/>
    <n v="0"/>
    <n v="0"/>
    <n v="0"/>
    <m/>
    <m/>
    <m/>
  </r>
  <r>
    <s v="121000000150-0"/>
    <x v="45"/>
    <m/>
    <s v="SOFTWARE PIPE FLO PROFESIONAL"/>
    <s v="01.06.2007"/>
    <n v="291932.77"/>
    <n v="291932.77"/>
    <s v="ZLIN"/>
    <n v="3"/>
    <n v="0"/>
    <n v="0"/>
    <n v="0"/>
    <s v="ZLIN"/>
    <n v="3"/>
    <n v="0"/>
    <n v="0"/>
    <n v="0"/>
    <m/>
    <m/>
    <m/>
  </r>
  <r>
    <s v="121000000150-1"/>
    <x v="45"/>
    <m/>
    <s v="ACTUALIZACION  SOFTWARE PIPE FLO PROFESIONAL"/>
    <s v="29.08.2014"/>
    <n v="3190429.2"/>
    <n v="0"/>
    <s v="ZLIN"/>
    <n v="3"/>
    <n v="0"/>
    <n v="0"/>
    <n v="0"/>
    <s v="ZLIN"/>
    <n v="3"/>
    <n v="0"/>
    <n v="0"/>
    <n v="0"/>
    <m/>
    <m/>
    <m/>
  </r>
  <r>
    <s v="121000000150-2"/>
    <x v="45"/>
    <m/>
    <s v="SOFTWARE PIPE FLO PROFESIONAL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151-0"/>
    <x v="45"/>
    <m/>
    <s v="HP protector on -line backap"/>
    <s v="27.03.2008"/>
    <n v="803648"/>
    <n v="803648"/>
    <s v="ZLIN"/>
    <n v="3"/>
    <n v="0"/>
    <n v="0"/>
    <n v="0"/>
    <s v="ZLIN"/>
    <n v="3"/>
    <n v="0"/>
    <n v="0"/>
    <n v="0"/>
    <m/>
    <m/>
    <m/>
  </r>
  <r>
    <s v="121000000152-0"/>
    <x v="45"/>
    <m/>
    <s v="HP protector on -line backap"/>
    <s v="11.04.2008"/>
    <n v="803648"/>
    <n v="803648"/>
    <s v="ZLIN"/>
    <n v="3"/>
    <n v="0"/>
    <n v="0"/>
    <n v="0"/>
    <s v="ZLIN"/>
    <n v="3"/>
    <n v="0"/>
    <n v="0"/>
    <n v="0"/>
    <m/>
    <m/>
    <m/>
  </r>
  <r>
    <s v="121000000153-0"/>
    <x v="45"/>
    <m/>
    <s v="LICENCIA PIPE FLO 2005 DE ENGINEERED SOFTWARE"/>
    <s v="27.02.2008"/>
    <n v="14822553"/>
    <n v="14822553"/>
    <s v="ZLIN"/>
    <n v="3"/>
    <n v="0"/>
    <n v="0"/>
    <n v="0"/>
    <s v="ZLIN"/>
    <n v="3"/>
    <n v="0"/>
    <n v="0"/>
    <n v="0"/>
    <m/>
    <m/>
    <m/>
  </r>
  <r>
    <s v="121000000154-0"/>
    <x v="45"/>
    <m/>
    <s v="Paquete de Microsoft Proyect Server,"/>
    <s v="13.03.2008"/>
    <n v="3234649"/>
    <n v="3234649"/>
    <s v="ZLIN"/>
    <n v="3"/>
    <n v="0"/>
    <n v="0"/>
    <n v="0"/>
    <s v="ZLIN"/>
    <n v="3"/>
    <n v="0"/>
    <n v="0"/>
    <n v="0"/>
    <m/>
    <m/>
    <m/>
  </r>
  <r>
    <s v="121000000155-0"/>
    <x v="45"/>
    <m/>
    <s v="ACTUALIZACION Y SOPORTE DE LICENCIA SAP 2000,"/>
    <s v="15.07.2008"/>
    <n v="495000"/>
    <n v="495000"/>
    <s v="ZLIN"/>
    <n v="3"/>
    <n v="0"/>
    <n v="0"/>
    <n v="0"/>
    <s v="ZLIN"/>
    <n v="3"/>
    <n v="0"/>
    <n v="0"/>
    <n v="0"/>
    <m/>
    <m/>
    <m/>
  </r>
  <r>
    <s v="121000000156-0"/>
    <x v="45"/>
    <m/>
    <s v="Licencia Argis arc view 9,2"/>
    <s v="22.08.2008"/>
    <n v="2200443"/>
    <n v="2200443"/>
    <s v="ZLIN"/>
    <n v="3"/>
    <n v="0"/>
    <n v="0"/>
    <n v="0"/>
    <s v="ZLIN"/>
    <n v="3"/>
    <n v="0"/>
    <n v="0"/>
    <n v="0"/>
    <m/>
    <m/>
    <m/>
  </r>
  <r>
    <s v="121000000157-0"/>
    <x v="45"/>
    <m/>
    <s v="Licencia Arcgis arcpublis   9,2 - ubic 2ab11aa03"/>
    <s v="22.08.2008"/>
    <n v="1733087"/>
    <n v="1733087"/>
    <s v="ZLIN"/>
    <n v="3"/>
    <n v="0"/>
    <n v="0"/>
    <n v="0"/>
    <s v="ZLIN"/>
    <n v="3"/>
    <n v="0"/>
    <n v="0"/>
    <n v="0"/>
    <m/>
    <m/>
    <m/>
  </r>
  <r>
    <s v="121000000160-0"/>
    <x v="45"/>
    <m/>
    <s v="Actualizacion de  licencia Arcgis"/>
    <s v="22.08.2008"/>
    <n v="1116225"/>
    <n v="1116225"/>
    <s v="ZLIN"/>
    <n v="3"/>
    <n v="0"/>
    <n v="0"/>
    <n v="0"/>
    <s v="ZLIN"/>
    <n v="3"/>
    <n v="0"/>
    <n v="0"/>
    <n v="0"/>
    <m/>
    <m/>
    <m/>
  </r>
  <r>
    <s v="121000000161-0"/>
    <x v="45"/>
    <m/>
    <s v="Amplia  sistema de control  monitoreo  variables"/>
    <s v="16.09.2008"/>
    <n v="9264185"/>
    <n v="9264185"/>
    <s v="ZLIN"/>
    <n v="3"/>
    <n v="0"/>
    <n v="0"/>
    <n v="0"/>
    <s v="ZLIN"/>
    <n v="3"/>
    <n v="0"/>
    <n v="0"/>
    <n v="0"/>
    <m/>
    <m/>
    <m/>
  </r>
  <r>
    <s v="121000000162-0"/>
    <x v="45"/>
    <m/>
    <s v="Software gum workbench professional ultima versi"/>
    <s v="12.08.2008"/>
    <n v="3015473"/>
    <n v="3015473"/>
    <s v="ZLIN"/>
    <n v="3"/>
    <n v="0"/>
    <n v="0"/>
    <n v="0"/>
    <s v="ZLIN"/>
    <n v="3"/>
    <n v="0"/>
    <n v="0"/>
    <n v="0"/>
    <m/>
    <m/>
    <m/>
  </r>
  <r>
    <s v="121000000163-0"/>
    <x v="45"/>
    <m/>
    <s v="Licencias  software microsoft visto standard ubic"/>
    <s v="18.08.2008"/>
    <n v="2359565"/>
    <n v="2359565"/>
    <s v="ZLIN"/>
    <n v="3"/>
    <n v="0"/>
    <n v="0"/>
    <n v="0"/>
    <s v="ZLIN"/>
    <n v="3"/>
    <n v="0"/>
    <n v="0"/>
    <n v="0"/>
    <m/>
    <m/>
    <m/>
  </r>
  <r>
    <s v="121000000164-0"/>
    <x v="45"/>
    <m/>
    <s v="Licencias  software microsoft visto standard ubic"/>
    <s v="08.08.2008"/>
    <n v="358600"/>
    <n v="358600"/>
    <s v="ZLIN"/>
    <n v="3"/>
    <n v="0"/>
    <n v="0"/>
    <n v="0"/>
    <s v="ZLIN"/>
    <n v="3"/>
    <n v="0"/>
    <n v="0"/>
    <n v="0"/>
    <m/>
    <m/>
    <m/>
  </r>
  <r>
    <s v="121000000167-0"/>
    <x v="45"/>
    <m/>
    <s v="Servicio de instalacion Parametrizacion y ubic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8-0"/>
    <x v="45"/>
    <m/>
    <s v="Capacitacion de modulos"/>
    <s v="28.08.2008"/>
    <n v="2784923"/>
    <n v="2784923"/>
    <s v="ZLIN"/>
    <n v="3"/>
    <n v="0"/>
    <n v="0"/>
    <n v="0"/>
    <s v="ZLIN"/>
    <n v="3"/>
    <n v="0"/>
    <n v="0"/>
    <n v="0"/>
    <m/>
    <m/>
    <m/>
  </r>
  <r>
    <s v="121000000169-0"/>
    <x v="45"/>
    <m/>
    <s v="SOFTWARE ARANCEL ELECTRONICO DE ADUANAS"/>
    <s v="30.09.2008"/>
    <n v="274000"/>
    <n v="274000"/>
    <s v="ZLIN"/>
    <n v="3"/>
    <n v="0"/>
    <n v="0"/>
    <n v="0"/>
    <s v="ZLIN"/>
    <n v="3"/>
    <n v="0"/>
    <n v="0"/>
    <n v="0"/>
    <m/>
    <m/>
    <m/>
  </r>
  <r>
    <s v="121000000169-4"/>
    <x v="45"/>
    <m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5"/>
    <x v="45"/>
    <m/>
    <s v="RENOVACIÓN ANUAL DE SOFTWARE ARANCEL ADUANAS"/>
    <s v="07.09.2010"/>
    <n v="80000"/>
    <n v="80000"/>
    <s v="ZLIN"/>
    <n v="1"/>
    <n v="0"/>
    <n v="0"/>
    <n v="0"/>
    <s v="ZLIN"/>
    <n v="1"/>
    <n v="0"/>
    <n v="0"/>
    <n v="0"/>
    <m/>
    <m/>
    <m/>
  </r>
  <r>
    <s v="121000000169-6"/>
    <x v="45"/>
    <m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7"/>
    <x v="45"/>
    <m/>
    <s v="SOFTWARE ARANCEL ELECTRONICO DE ADUANAS"/>
    <s v="22.09.2011"/>
    <n v="95000"/>
    <n v="95000"/>
    <s v="ZLIN"/>
    <n v="3"/>
    <n v="0"/>
    <n v="0"/>
    <n v="0"/>
    <s v="ZLIN"/>
    <n v="3"/>
    <n v="0"/>
    <n v="0"/>
    <n v="0"/>
    <m/>
    <m/>
    <m/>
  </r>
  <r>
    <s v="121000000169-8"/>
    <x v="45"/>
    <m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9"/>
    <x v="45"/>
    <m/>
    <s v="RENOVACION 2012 SOFTWARE ARANCEL ELECT.ADUANAS"/>
    <s v="07.09.2012"/>
    <n v="95000"/>
    <n v="0"/>
    <s v="ZLIN"/>
    <n v="3"/>
    <n v="0"/>
    <n v="0"/>
    <n v="0"/>
    <s v="ZLIN"/>
    <n v="3"/>
    <n v="0"/>
    <n v="0"/>
    <n v="0"/>
    <m/>
    <m/>
    <m/>
  </r>
  <r>
    <s v="121000000169-10"/>
    <x v="45"/>
    <m/>
    <s v="SOFTWARE ARANCEL ELECTRONICO DE ADUANAS"/>
    <s v="26.08.2016"/>
    <n v="120000"/>
    <n v="0"/>
    <s v="ZLIN"/>
    <n v="3"/>
    <n v="0"/>
    <n v="0"/>
    <n v="0"/>
    <s v="ZLIN"/>
    <n v="3"/>
    <n v="0"/>
    <n v="0"/>
    <n v="0"/>
    <m/>
    <m/>
    <m/>
  </r>
  <r>
    <s v="121000000169-11"/>
    <x v="45"/>
    <m/>
    <s v="RENOVACION ARANCEL ELECTRONICO DE ADUANAS"/>
    <s v="05.09.2017"/>
    <n v="120000"/>
    <n v="0"/>
    <s v="ZLIN"/>
    <n v="3"/>
    <n v="0"/>
    <n v="0"/>
    <n v="0"/>
    <s v="ZLIN"/>
    <n v="3"/>
    <n v="0"/>
    <n v="0"/>
    <n v="0"/>
    <m/>
    <m/>
    <m/>
  </r>
  <r>
    <s v="121000000169-12"/>
    <x v="45"/>
    <m/>
    <s v="SOFTWARE ARANCEL ELECTRONICO DE ADUANAS"/>
    <s v="07.09.2018"/>
    <n v="120000"/>
    <n v="0"/>
    <s v="ZLIN"/>
    <n v="1"/>
    <n v="0"/>
    <n v="0"/>
    <n v="0"/>
    <s v="ZLIN"/>
    <n v="1"/>
    <n v="0"/>
    <n v="0"/>
    <n v="0"/>
    <m/>
    <m/>
    <m/>
  </r>
  <r>
    <s v="121000000170-0"/>
    <x v="45"/>
    <m/>
    <s v="Licencias modulos isosystem  Ubic"/>
    <s v="28.08.2008"/>
    <n v="2463972"/>
    <n v="2463972"/>
    <s v="ZLIN"/>
    <n v="3"/>
    <n v="0"/>
    <n v="0"/>
    <n v="0"/>
    <s v="ZLIN"/>
    <n v="3"/>
    <n v="0"/>
    <n v="0"/>
    <n v="0"/>
    <m/>
    <m/>
    <m/>
  </r>
  <r>
    <s v="121000000171-0"/>
    <x v="45"/>
    <m/>
    <s v="Licencias modulos isosystem  Ubic"/>
    <s v="28.08.2008"/>
    <n v="1087183"/>
    <n v="1087183"/>
    <s v="ZLIN"/>
    <n v="3"/>
    <n v="0"/>
    <n v="0"/>
    <n v="0"/>
    <s v="ZLIN"/>
    <n v="3"/>
    <n v="0"/>
    <n v="0"/>
    <n v="0"/>
    <m/>
    <m/>
    <m/>
  </r>
  <r>
    <s v="121000000172-0"/>
    <x v="45"/>
    <m/>
    <s v="Licenciamiento interprice Agreement softwarfe"/>
    <s v="02.10.2008"/>
    <n v="212117786.46000001"/>
    <n v="212117786.46000001"/>
    <s v="ZLIN"/>
    <n v="3"/>
    <n v="0"/>
    <n v="0"/>
    <n v="0"/>
    <s v="ZLIN"/>
    <n v="3"/>
    <n v="0"/>
    <n v="0"/>
    <n v="0"/>
    <m/>
    <m/>
    <m/>
  </r>
  <r>
    <s v="121000000172-1"/>
    <x v="45"/>
    <m/>
    <s v="LICENCIA ENT DSKP LISTED LIC/SA PACK MVL, PARTE"/>
    <s v="01.10.2009"/>
    <n v="297708215.66000003"/>
    <n v="297708215.66000003"/>
    <s v="ZLIN"/>
    <n v="3"/>
    <n v="0"/>
    <n v="0"/>
    <n v="0"/>
    <s v="ZLIN"/>
    <n v="3"/>
    <n v="0"/>
    <n v="0"/>
    <n v="0"/>
    <m/>
    <m/>
    <m/>
  </r>
  <r>
    <s v="121000000172-2"/>
    <x v="45"/>
    <m/>
    <s v="LICENCIAS PROJECT PRO WIN52 LESTED LANGUAGES  LI"/>
    <s v="01.10.2009"/>
    <n v="3537496"/>
    <n v="3537496"/>
    <s v="ZLIN"/>
    <n v="3"/>
    <n v="0"/>
    <n v="0"/>
    <n v="0"/>
    <s v="ZLIN"/>
    <n v="3"/>
    <n v="0"/>
    <n v="0"/>
    <n v="0"/>
    <m/>
    <m/>
    <m/>
  </r>
  <r>
    <s v="121000000172-3"/>
    <x v="45"/>
    <m/>
    <s v="LICENCIAS VSTUDIO TEAM SUITE LISTED LIC/SA WMSDN"/>
    <s v="01.10.2009"/>
    <n v="35626417.880000003"/>
    <n v="35626417.880000003"/>
    <s v="ZLIN"/>
    <n v="3"/>
    <n v="0"/>
    <n v="0"/>
    <n v="0"/>
    <s v="ZLIN"/>
    <n v="3"/>
    <n v="0"/>
    <n v="0"/>
    <n v="0"/>
    <m/>
    <m/>
    <m/>
  </r>
  <r>
    <s v="121000000172-4"/>
    <x v="45"/>
    <m/>
    <s v="LICENCIAS CONFIG MGR SVR WSQL LISTED LIC/SA PACK"/>
    <s v="01.10.2009"/>
    <n v="539145.06000000006"/>
    <n v="539145.06000000006"/>
    <s v="ZLIN"/>
    <n v="3"/>
    <n v="0"/>
    <n v="0"/>
    <n v="0"/>
    <s v="ZLIN"/>
    <n v="3"/>
    <n v="0"/>
    <n v="0"/>
    <n v="0"/>
    <m/>
    <m/>
    <m/>
  </r>
  <r>
    <s v="121000000172-5"/>
    <x v="45"/>
    <m/>
    <s v="LICENCIAS EXCHANGE SVR ENT LISTED LANGUAGES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6"/>
    <x v="45"/>
    <m/>
    <s v="LICENCIAS EXCHANGE SVR ENT LISTED LANGUAGES LIC/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7"/>
    <x v="45"/>
    <m/>
    <s v="LICENCIAS ISA SERVER STD EQ LISTED LANGUAGES LIC/"/>
    <s v="01.10.2009"/>
    <n v="534413.79"/>
    <n v="534413.79"/>
    <s v="ZLIN"/>
    <n v="3"/>
    <n v="0"/>
    <n v="0"/>
    <n v="0"/>
    <s v="ZLIN"/>
    <n v="3"/>
    <n v="0"/>
    <n v="0"/>
    <n v="0"/>
    <m/>
    <m/>
    <m/>
  </r>
  <r>
    <s v="121000000172-8"/>
    <x v="45"/>
    <m/>
    <s v="LICENCIAS OFFICE COMM SVR ENT LISTED LIC/SA PACK"/>
    <s v="01.10.2009"/>
    <n v="3300757.57"/>
    <n v="3300757.57"/>
    <s v="ZLIN"/>
    <n v="3"/>
    <n v="0"/>
    <n v="0"/>
    <n v="0"/>
    <s v="ZLIN"/>
    <n v="3"/>
    <n v="0"/>
    <n v="0"/>
    <n v="0"/>
    <m/>
    <m/>
    <m/>
  </r>
  <r>
    <s v="121000000172-9"/>
    <x v="45"/>
    <m/>
    <s v="LICENCIAS OFFICE COMM SVR LISTED LIC/SA PACK MVL"/>
    <s v="01.10.2009"/>
    <n v="576600.9"/>
    <n v="576600.9"/>
    <s v="ZLIN"/>
    <n v="3"/>
    <n v="0"/>
    <n v="0"/>
    <n v="0"/>
    <s v="ZLIN"/>
    <n v="3"/>
    <n v="0"/>
    <n v="0"/>
    <n v="0"/>
    <m/>
    <m/>
    <m/>
  </r>
  <r>
    <s v="121000000172-10"/>
    <x v="45"/>
    <m/>
    <s v="LICENCIAS PROJECT SERVER CAL WIN 32 LISTED LANGU"/>
    <s v="01.10.2009"/>
    <n v="654053.43999999994"/>
    <n v="654053.43999999994"/>
    <s v="ZLIN"/>
    <n v="3"/>
    <n v="0"/>
    <n v="0"/>
    <n v="0"/>
    <s v="ZLIN"/>
    <n v="3"/>
    <n v="0"/>
    <n v="0"/>
    <n v="0"/>
    <m/>
    <m/>
    <m/>
  </r>
  <r>
    <s v="121000000172-11"/>
    <x v="45"/>
    <m/>
    <s v="LICENCIAS PROJECT SERVER WN32 LESTED LANGUAGES"/>
    <s v="01.10.2009"/>
    <n v="1825523.17"/>
    <n v="1825523.17"/>
    <s v="ZLIN"/>
    <n v="3"/>
    <n v="0"/>
    <n v="0"/>
    <n v="0"/>
    <s v="ZLIN"/>
    <n v="3"/>
    <n v="0"/>
    <n v="0"/>
    <n v="0"/>
    <m/>
    <m/>
    <m/>
  </r>
  <r>
    <s v="121000000172-12"/>
    <x v="45"/>
    <m/>
    <s v="LICENCIAS SQL CAL LISTED LANGUAGES LIC/SA PACK M"/>
    <s v="01.10.2009"/>
    <n v="2405059.2000000002"/>
    <n v="2405059.2000000002"/>
    <s v="ZLIN"/>
    <n v="3"/>
    <n v="0"/>
    <n v="0"/>
    <n v="0"/>
    <s v="ZLIN"/>
    <n v="3"/>
    <n v="0"/>
    <n v="0"/>
    <n v="0"/>
    <m/>
    <m/>
    <m/>
  </r>
  <r>
    <s v="121000000172-13"/>
    <x v="45"/>
    <m/>
    <s v="LICENCIAS SQL SVR ENTERPRISE EDTN WIN32 LISTED L"/>
    <s v="01.10.2009"/>
    <n v="39470307.030000001"/>
    <n v="39470307.030000001"/>
    <s v="ZLIN"/>
    <n v="3"/>
    <n v="0"/>
    <n v="0"/>
    <n v="0"/>
    <s v="ZLIN"/>
    <n v="3"/>
    <n v="0"/>
    <n v="0"/>
    <n v="0"/>
    <m/>
    <m/>
    <m/>
  </r>
  <r>
    <s v="121000000172-14"/>
    <x v="45"/>
    <m/>
    <s v="LICENCIA SQL SVR STANDAR EDTN WIN32 LISTED LIC/SA"/>
    <s v="01.10.2009"/>
    <n v="365183.49"/>
    <n v="365183.49"/>
    <s v="ZLIN"/>
    <n v="3"/>
    <n v="0"/>
    <n v="0"/>
    <n v="0"/>
    <s v="ZLIN"/>
    <n v="3"/>
    <n v="0"/>
    <n v="0"/>
    <n v="0"/>
    <m/>
    <m/>
    <m/>
  </r>
  <r>
    <s v="121000000172-15"/>
    <x v="45"/>
    <m/>
    <s v="LICENCIA VISUAL STUDIO FAOUNDATN SVR LISTED LIC/"/>
    <s v="01.10.2009"/>
    <n v="920011.81"/>
    <n v="920011.81"/>
    <s v="ZLIN"/>
    <n v="3"/>
    <n v="0"/>
    <n v="0"/>
    <n v="0"/>
    <s v="ZLIN"/>
    <n v="3"/>
    <n v="0"/>
    <n v="0"/>
    <n v="0"/>
    <m/>
    <m/>
    <m/>
  </r>
  <r>
    <s v="121000000172-16"/>
    <x v="45"/>
    <m/>
    <s v="LICENCIAS VSTUDIO FOUNDATN SVR CAL LISTED LIC/SA"/>
    <s v="01.10.2009"/>
    <n v="319710.78999999998"/>
    <n v="319710.78999999998"/>
    <s v="ZLIN"/>
    <n v="3"/>
    <n v="0"/>
    <n v="0"/>
    <n v="0"/>
    <s v="ZLIN"/>
    <n v="3"/>
    <n v="0"/>
    <n v="0"/>
    <n v="0"/>
    <m/>
    <m/>
    <m/>
  </r>
  <r>
    <s v="121000000172-17"/>
    <x v="45"/>
    <m/>
    <s v="LICENCIAS WINDOWS SVR ENT LISTED LIC/SA PACK MVL"/>
    <s v="01.10.2009"/>
    <n v="3852825.98"/>
    <n v="3852825.98"/>
    <s v="ZLIN"/>
    <n v="3"/>
    <n v="0"/>
    <n v="0"/>
    <n v="0"/>
    <s v="ZLIN"/>
    <n v="3"/>
    <n v="0"/>
    <n v="0"/>
    <n v="0"/>
    <m/>
    <m/>
    <m/>
  </r>
  <r>
    <s v="121000000172-18"/>
    <x v="45"/>
    <m/>
    <s v="LICENCIAS WINDOWS SVR STD LISTED PACK MVL PARTE"/>
    <s v="01.10.2009"/>
    <n v="8005298.6799999997"/>
    <n v="8005298.6799999997"/>
    <s v="ZLIN"/>
    <n v="3"/>
    <n v="0"/>
    <n v="0"/>
    <n v="0"/>
    <s v="ZLIN"/>
    <n v="3"/>
    <n v="0"/>
    <n v="0"/>
    <n v="0"/>
    <m/>
    <m/>
    <m/>
  </r>
  <r>
    <s v="121000000172-19"/>
    <x v="45"/>
    <m/>
    <s v="LICENCIA FORFRNT CLNT SEG MGT CNSL  LISTED MONTH"/>
    <s v="01.10.2009"/>
    <n v="1743426.98"/>
    <n v="1743426.98"/>
    <s v="ZLIN"/>
    <n v="3"/>
    <n v="0"/>
    <n v="0"/>
    <n v="0"/>
    <s v="ZLIN"/>
    <n v="3"/>
    <n v="0"/>
    <n v="0"/>
    <n v="0"/>
    <m/>
    <m/>
    <m/>
  </r>
  <r>
    <s v="121000000172-20"/>
    <x v="45"/>
    <m/>
    <s v="LICENCIA ANTIGEN ENTERPRISE LISTED MONTHY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1"/>
    <x v="45"/>
    <m/>
    <s v="LICENCIAS DESKTOP OPTIMIZATION PACK SA LISTED  M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2"/>
    <x v="45"/>
    <m/>
    <s v="LICENCIA OPS MGR SERVER LISTED LIC/SA PACK MVL W/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3"/>
    <x v="45"/>
    <m/>
    <s v="LICENCIAS OPS MGR ENT OPS MGMT LIC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4"/>
    <x v="45"/>
    <m/>
    <s v="LICENCIA OFFICE SHARE POINT SERVER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2-25"/>
    <x v="45"/>
    <m/>
    <s v="LICENCIA OFFICE SPS SRCH STD WSQL LISTED LIC/SA"/>
    <s v="01.10.2009"/>
    <n v="1743383.17"/>
    <n v="1743383.17"/>
    <s v="ZLIN"/>
    <n v="3"/>
    <n v="0"/>
    <n v="0"/>
    <n v="0"/>
    <s v="ZLIN"/>
    <n v="3"/>
    <n v="0"/>
    <n v="0"/>
    <n v="0"/>
    <m/>
    <m/>
    <m/>
  </r>
  <r>
    <s v="121000000173-0"/>
    <x v="45"/>
    <m/>
    <s v="un software damewaremini remote contrl v60"/>
    <s v="02.10.2008"/>
    <n v="334992"/>
    <n v="334992"/>
    <s v="ZLIN"/>
    <n v="3"/>
    <n v="0"/>
    <n v="0"/>
    <n v="0"/>
    <s v="ZLIN"/>
    <n v="3"/>
    <n v="0"/>
    <n v="0"/>
    <n v="0"/>
    <m/>
    <m/>
    <m/>
  </r>
  <r>
    <s v="121000000174-0"/>
    <x v="45"/>
    <m/>
    <s v="5 licencias rep2 exel personal edicion 123001"/>
    <s v="02.10.2008"/>
    <n v="134762.4"/>
    <n v="134762.4"/>
    <s v="ZLIN"/>
    <n v="3"/>
    <n v="0"/>
    <n v="0"/>
    <n v="0"/>
    <s v="ZLIN"/>
    <n v="3"/>
    <n v="0"/>
    <n v="0"/>
    <n v="0"/>
    <m/>
    <m/>
    <m/>
  </r>
  <r>
    <s v="121000000175-0"/>
    <x v="45"/>
    <m/>
    <s v="Especies fiscales Aspen Technology"/>
    <s v="02.10.2008"/>
    <n v="366650"/>
    <n v="366650"/>
    <s v="ZLIN"/>
    <n v="3"/>
    <n v="0"/>
    <n v="0"/>
    <n v="0"/>
    <s v="ZLIN"/>
    <n v="3"/>
    <n v="0"/>
    <n v="0"/>
    <n v="0"/>
    <m/>
    <m/>
    <m/>
  </r>
  <r>
    <s v="121000000176-0"/>
    <x v="45"/>
    <m/>
    <s v="Licencia Adobe DreamWeave cs3"/>
    <s v="20.11.2008"/>
    <n v="985579.16"/>
    <n v="985579.16"/>
    <s v="ZLIN"/>
    <n v="3"/>
    <n v="0"/>
    <n v="0"/>
    <n v="0"/>
    <s v="ZLIN"/>
    <n v="3"/>
    <n v="0"/>
    <n v="0"/>
    <n v="0"/>
    <m/>
    <m/>
    <m/>
  </r>
  <r>
    <s v="121000000178-0"/>
    <x v="45"/>
    <m/>
    <s v="ADOBE ACROBAT LIVE CYCLE ES GENERATOR"/>
    <s v="20.11.2008"/>
    <n v="23816214.539999999"/>
    <n v="23816214.539999999"/>
    <s v="ZLIN"/>
    <n v="3"/>
    <n v="0"/>
    <n v="0"/>
    <n v="0"/>
    <s v="ZLIN"/>
    <n v="3"/>
    <n v="0"/>
    <n v="0"/>
    <n v="0"/>
    <m/>
    <m/>
    <m/>
  </r>
  <r>
    <s v="121000000178-2"/>
    <x v="45"/>
    <m/>
    <s v="ADOBE ACROBAT LIVE CYCLE ES GENERATOR (2011)"/>
    <s v="29.08.2011"/>
    <n v="13981072"/>
    <n v="13981072"/>
    <s v="ZLIN"/>
    <n v="3"/>
    <n v="0"/>
    <n v="0"/>
    <n v="0"/>
    <s v="ZLIN"/>
    <n v="3"/>
    <n v="0"/>
    <n v="0"/>
    <n v="0"/>
    <m/>
    <m/>
    <m/>
  </r>
  <r>
    <s v="121000000179-0"/>
    <x v="45"/>
    <m/>
    <s v="DEPARTAMENTO METROLOGIA"/>
    <s v="20.11.2008"/>
    <n v="9370487.5500000007"/>
    <n v="9370487.5500000007"/>
    <s v="ZLIN"/>
    <n v="3"/>
    <n v="0"/>
    <n v="0"/>
    <n v="0"/>
    <s v="ZLIN"/>
    <n v="3"/>
    <n v="0"/>
    <n v="0"/>
    <n v="0"/>
    <m/>
    <m/>
    <m/>
  </r>
  <r>
    <s v="121000000180-0"/>
    <x v="45"/>
    <m/>
    <s v="ASEGURAMIENTO DE CALIDAD"/>
    <s v="20.11.2008"/>
    <n v="6059651.0999999996"/>
    <n v="6059651.0999999996"/>
    <s v="ZLIN"/>
    <n v="3"/>
    <n v="0"/>
    <n v="0"/>
    <n v="0"/>
    <s v="ZLIN"/>
    <n v="3"/>
    <n v="0"/>
    <n v="0"/>
    <n v="0"/>
    <m/>
    <m/>
    <m/>
  </r>
  <r>
    <s v="121000000181-0"/>
    <x v="45"/>
    <m/>
    <s v="LICENCIA PARA SOFTWARE ASPENHYSYS"/>
    <s v="31.12.2008"/>
    <n v="104398225.69"/>
    <n v="104398225.69"/>
    <s v="ZLIN"/>
    <n v="3"/>
    <n v="0"/>
    <n v="0"/>
    <n v="0"/>
    <s v="ZLIN"/>
    <n v="3"/>
    <n v="0"/>
    <n v="0"/>
    <n v="0"/>
    <m/>
    <m/>
    <m/>
  </r>
  <r>
    <s v="121000000181-1"/>
    <x v="45"/>
    <m/>
    <s v="RENOVACION LICENCIA PARA SOFTWARE ASPENHYSYS"/>
    <s v="08.10.2009"/>
    <n v="3796472.19"/>
    <n v="3796472.19"/>
    <s v="ZLIN"/>
    <n v="3"/>
    <n v="0"/>
    <n v="0"/>
    <n v="0"/>
    <s v="ZLIN"/>
    <n v="3"/>
    <n v="0"/>
    <n v="0"/>
    <n v="0"/>
    <m/>
    <m/>
    <m/>
  </r>
  <r>
    <s v="121000000181-3"/>
    <x v="45"/>
    <m/>
    <s v="LICENCIA PARA SOFTWARE ASPENHYSYS"/>
    <s v="25.11.2014"/>
    <n v="553296.46"/>
    <n v="0"/>
    <s v="ZLIN"/>
    <n v="3"/>
    <n v="0"/>
    <n v="0"/>
    <n v="0"/>
    <s v="ZLIN"/>
    <n v="3"/>
    <n v="0"/>
    <n v="0"/>
    <n v="0"/>
    <m/>
    <m/>
    <m/>
  </r>
  <r>
    <s v="121000000182-0"/>
    <x v="45"/>
    <m/>
    <s v="DIRECCIÓN INFORMATICA"/>
    <s v="01.01.2008"/>
    <n v="231999.35"/>
    <n v="231999.35"/>
    <s v="ZLIN"/>
    <n v="3"/>
    <n v="0"/>
    <n v="0"/>
    <n v="0"/>
    <s v="ZLIN"/>
    <n v="3"/>
    <n v="0"/>
    <n v="0"/>
    <n v="0"/>
    <m/>
    <m/>
    <m/>
  </r>
  <r>
    <s v="121000000183-0"/>
    <x v="45"/>
    <m/>
    <s v="DIRECCIÓN INFORMATICA"/>
    <s v="03.01.2008"/>
    <n v="5912940"/>
    <n v="5912940"/>
    <s v="ZLIN"/>
    <n v="3"/>
    <n v="0"/>
    <n v="0"/>
    <n v="0"/>
    <s v="ZLIN"/>
    <n v="3"/>
    <n v="0"/>
    <n v="0"/>
    <n v="0"/>
    <m/>
    <m/>
    <m/>
  </r>
  <r>
    <s v="121000000184-0"/>
    <x v="45"/>
    <m/>
    <s v="DIRECCIÓN INFORMATICA"/>
    <s v="04.01.2008"/>
    <n v="56808588.68"/>
    <n v="56808588.68"/>
    <s v="ZLIN"/>
    <n v="3"/>
    <n v="0"/>
    <n v="0"/>
    <n v="0"/>
    <s v="ZLIN"/>
    <n v="3"/>
    <n v="0"/>
    <n v="0"/>
    <n v="0"/>
    <m/>
    <m/>
    <m/>
  </r>
  <r>
    <s v="121000000188-0"/>
    <x v="45"/>
    <m/>
    <s v="Act. CISCO WOKDS FOR WINDOWS"/>
    <s v="01.12.2004"/>
    <n v="25089059.390000001"/>
    <n v="10954623.630000001"/>
    <s v="ZLIN"/>
    <n v="3"/>
    <n v="0"/>
    <n v="0"/>
    <n v="0"/>
    <s v="ZLIN"/>
    <n v="3"/>
    <n v="0"/>
    <n v="0"/>
    <n v="0"/>
    <m/>
    <m/>
    <m/>
  </r>
  <r>
    <s v="121000000189-0"/>
    <x v="45"/>
    <m/>
    <s v="Software Pricise Indepth for oracle Unix, v.6.2"/>
    <s v="01.12.2004"/>
    <n v="12692712"/>
    <n v="12692712"/>
    <s v="ZLIN"/>
    <n v="3"/>
    <n v="0"/>
    <n v="0"/>
    <n v="0"/>
    <s v="ZLIN"/>
    <n v="3"/>
    <n v="0"/>
    <n v="0"/>
    <n v="0"/>
    <m/>
    <m/>
    <m/>
  </r>
  <r>
    <s v="121000000190-0"/>
    <x v="45"/>
    <m/>
    <s v="Act. CISCO WOKDS - Capacitación funcionarios"/>
    <s v="01.05.2005"/>
    <n v="5211577.2"/>
    <n v="5211577.2"/>
    <s v="ZLIN"/>
    <n v="3"/>
    <n v="0"/>
    <n v="0"/>
    <n v="0"/>
    <s v="ZLIN"/>
    <n v="3"/>
    <n v="0"/>
    <n v="0"/>
    <n v="0"/>
    <m/>
    <m/>
    <m/>
  </r>
  <r>
    <s v="121000000191-0"/>
    <x v="45"/>
    <m/>
    <s v="NETSUPPORT MNAGER V9 PLATAFORM PC"/>
    <s v="01.09.2005"/>
    <n v="1238573.28"/>
    <n v="1238573.28"/>
    <s v="ZLIN"/>
    <n v="3"/>
    <n v="0"/>
    <n v="0"/>
    <n v="0"/>
    <s v="ZLIN"/>
    <n v="3"/>
    <n v="0"/>
    <n v="0"/>
    <n v="0"/>
    <m/>
    <m/>
    <m/>
  </r>
  <r>
    <s v="121000000193-0"/>
    <x v="45"/>
    <m/>
    <s v="COMPL. PROGRAMA CISCO WORK (ACTUALIZACIÓN)"/>
    <s v="01.11.2005"/>
    <n v="85272.28"/>
    <n v="85272.28"/>
    <s v="ZLIN"/>
    <n v="3"/>
    <n v="0"/>
    <n v="0"/>
    <n v="0"/>
    <s v="ZLIN"/>
    <n v="3"/>
    <n v="0"/>
    <n v="0"/>
    <n v="0"/>
    <m/>
    <m/>
    <m/>
  </r>
  <r>
    <s v="121000000194-0"/>
    <x v="45"/>
    <m/>
    <s v="SOFTWARE P INTEGAR ALARMA Y ALERTAS DEL CISCO"/>
    <s v="01.12.2005"/>
    <n v="13874036.16"/>
    <n v="13874036.16"/>
    <s v="ZLIN"/>
    <n v="3"/>
    <n v="0"/>
    <n v="0"/>
    <n v="0"/>
    <s v="ZLIN"/>
    <n v="3"/>
    <n v="0"/>
    <n v="0"/>
    <n v="0"/>
    <m/>
    <m/>
    <m/>
  </r>
  <r>
    <s v="121000000195-0"/>
    <x v="45"/>
    <m/>
    <s v="SERVICIO DE INSTALACIÓN Y ACTUALIZACIÓN"/>
    <s v="01.12.2005"/>
    <n v="498918.47"/>
    <n v="498918.47"/>
    <s v="ZLIN"/>
    <n v="3"/>
    <n v="0"/>
    <n v="0"/>
    <n v="0"/>
    <s v="ZLIN"/>
    <n v="3"/>
    <n v="0"/>
    <n v="0"/>
    <n v="0"/>
    <m/>
    <m/>
    <m/>
  </r>
  <r>
    <s v="121000000196-0"/>
    <x v="45"/>
    <m/>
    <s v="SOFTWARE ADMINISTRACIÓN PARA EL CABLEADO"/>
    <s v="01.12.2006"/>
    <n v="128749.26"/>
    <n v="128749.26"/>
    <s v="ZLIN"/>
    <n v="3"/>
    <n v="0"/>
    <n v="0"/>
    <n v="0"/>
    <s v="ZLIN"/>
    <n v="3"/>
    <n v="0"/>
    <n v="0"/>
    <n v="0"/>
    <m/>
    <m/>
    <m/>
  </r>
  <r>
    <s v="121000000197-0"/>
    <x v="45"/>
    <m/>
    <s v="BRIGHSTOR ARC SERVE BACKUO REALEASE 11.1 FOR"/>
    <s v="01.06.2005"/>
    <n v="378518.25"/>
    <n v="378518.25"/>
    <s v="ZLIN"/>
    <n v="3"/>
    <n v="0"/>
    <n v="0"/>
    <n v="0"/>
    <s v="ZLIN"/>
    <n v="3"/>
    <n v="0"/>
    <n v="0"/>
    <n v="0"/>
    <m/>
    <m/>
    <m/>
  </r>
  <r>
    <s v="121000000201-0"/>
    <x v="45"/>
    <m/>
    <s v="900 LICENCIAS MCAFEE ANTISPYWARE"/>
    <s v="01.12.2005"/>
    <n v="13572468.050000001"/>
    <n v="13572468.050000001"/>
    <s v="ZLIN"/>
    <n v="3"/>
    <n v="0"/>
    <n v="0"/>
    <n v="0"/>
    <s v="ZLIN"/>
    <n v="3"/>
    <n v="0"/>
    <n v="0"/>
    <n v="0"/>
    <m/>
    <m/>
    <m/>
  </r>
  <r>
    <s v="121000000201-1"/>
    <x v="45"/>
    <m/>
    <s v="MCAFEE COMPLETE ENDPOINT PROTECTION ENTERPRISE"/>
    <s v="07.11.2014"/>
    <n v="5386800"/>
    <n v="0"/>
    <s v="ZLIN"/>
    <n v="3"/>
    <n v="0"/>
    <n v="0"/>
    <n v="0"/>
    <s v="ZLIN"/>
    <n v="3"/>
    <n v="0"/>
    <n v="0"/>
    <n v="0"/>
    <m/>
    <m/>
    <m/>
  </r>
  <r>
    <s v="121000000202-0"/>
    <x v="45"/>
    <m/>
    <s v="SOLUCIÓN CORPORATIVA PARA FILTRADO"/>
    <s v="01.02.2006"/>
    <n v="10139013"/>
    <n v="10139013"/>
    <s v="ZLIN"/>
    <n v="3"/>
    <n v="0"/>
    <n v="0"/>
    <n v="0"/>
    <s v="ZLIN"/>
    <n v="3"/>
    <n v="0"/>
    <n v="0"/>
    <n v="0"/>
    <m/>
    <m/>
    <m/>
  </r>
  <r>
    <s v="121000000203-0"/>
    <x v="45"/>
    <m/>
    <s v="900 LICENCIAS MCAFEE ANTISPYWARE"/>
    <s v="01.05.2006"/>
    <n v="587766.15"/>
    <n v="587766.15"/>
    <s v="ZLIN"/>
    <n v="3"/>
    <n v="0"/>
    <n v="0"/>
    <n v="0"/>
    <s v="ZLIN"/>
    <n v="3"/>
    <n v="0"/>
    <n v="0"/>
    <n v="0"/>
    <m/>
    <m/>
    <m/>
  </r>
  <r>
    <s v="121000000204-0"/>
    <x v="45"/>
    <m/>
    <s v="900 LICENCIAS MCAFEE ANTISPYWARE -"/>
    <s v="01.07.2007"/>
    <n v="596396.02"/>
    <n v="596396.02"/>
    <s v="ZLIN"/>
    <n v="3"/>
    <n v="0"/>
    <n v="0"/>
    <n v="0"/>
    <s v="ZLIN"/>
    <n v="3"/>
    <n v="0"/>
    <n v="0"/>
    <n v="0"/>
    <m/>
    <m/>
    <m/>
  </r>
  <r>
    <s v="121000000205-0"/>
    <x v="45"/>
    <m/>
    <s v="SOLUCIÓN CORPORATIVA PARA FILTRADO"/>
    <s v="01.09.2006"/>
    <n v="6566438.1900000004"/>
    <n v="6566438.1900000004"/>
    <s v="ZLIN"/>
    <n v="3"/>
    <n v="0"/>
    <n v="0"/>
    <n v="0"/>
    <s v="ZLIN"/>
    <n v="3"/>
    <n v="0"/>
    <n v="0"/>
    <n v="0"/>
    <m/>
    <m/>
    <m/>
  </r>
  <r>
    <s v="121000000206-0"/>
    <x v="45"/>
    <m/>
    <s v="Soporte tecnico antivirus  y antispyware"/>
    <s v="04.12.2007"/>
    <n v="576002.23"/>
    <n v="576002.23"/>
    <s v="ZLIN"/>
    <n v="3"/>
    <n v="0"/>
    <n v="0"/>
    <n v="0"/>
    <s v="ZLIN"/>
    <n v="3"/>
    <n v="0"/>
    <n v="0"/>
    <n v="0"/>
    <m/>
    <m/>
    <m/>
  </r>
  <r>
    <s v="121000000207-0"/>
    <x v="45"/>
    <m/>
    <s v="LICENCIA  MODALIDAD CORPORATIVA  prod software"/>
    <s v="01.11.2008"/>
    <n v="14737062"/>
    <n v="14737062"/>
    <s v="ZLIN"/>
    <n v="3"/>
    <n v="0"/>
    <n v="0"/>
    <n v="0"/>
    <s v="ZLIN"/>
    <n v="3"/>
    <n v="0"/>
    <n v="0"/>
    <n v="0"/>
    <m/>
    <m/>
    <m/>
  </r>
  <r>
    <s v="121000000208-0"/>
    <x v="45"/>
    <m/>
    <s v="Instalacion y configuracion"/>
    <s v="13.02.2008"/>
    <n v="4278676.01"/>
    <n v="4278676.01"/>
    <s v="ZLIN"/>
    <n v="3"/>
    <n v="0"/>
    <n v="0"/>
    <n v="0"/>
    <s v="ZLIN"/>
    <n v="3"/>
    <n v="0"/>
    <n v="0"/>
    <n v="0"/>
    <m/>
    <m/>
    <m/>
  </r>
  <r>
    <s v="121000000210-0"/>
    <x v="45"/>
    <m/>
    <s v="Licencias Aidinet Planning, COSO"/>
    <s v="01.12.2004"/>
    <n v="2507323.5"/>
    <n v="2507323.5"/>
    <s v="ZLIN"/>
    <n v="3"/>
    <n v="0"/>
    <n v="0"/>
    <n v="0"/>
    <s v="ZLIN"/>
    <n v="3"/>
    <n v="0"/>
    <n v="0"/>
    <n v="0"/>
    <m/>
    <m/>
    <m/>
  </r>
  <r>
    <s v="121000000211-0"/>
    <x v="45"/>
    <m/>
    <s v="Licencia  software audinet gestion  control -"/>
    <s v="01.12.2004"/>
    <n v="2606000"/>
    <n v="2606000"/>
    <s v="ZLIN"/>
    <n v="3"/>
    <n v="0"/>
    <n v="0"/>
    <n v="0"/>
    <s v="ZLIN"/>
    <n v="3"/>
    <n v="0"/>
    <n v="0"/>
    <n v="0"/>
    <m/>
    <m/>
    <m/>
  </r>
  <r>
    <s v="121000000212-0"/>
    <x v="46"/>
    <m/>
    <s v="SOFTWAR APLICATIVO"/>
    <s v="01.10.2004"/>
    <n v="5361241.72"/>
    <n v="5361241.72"/>
    <s v="ZLIN"/>
    <n v="3"/>
    <n v="0"/>
    <n v="0"/>
    <n v="0"/>
    <s v="ZLIN"/>
    <n v="3"/>
    <n v="0"/>
    <n v="0"/>
    <n v="0"/>
    <m/>
    <m/>
    <m/>
  </r>
  <r>
    <s v="121000000214-0"/>
    <x v="46"/>
    <m/>
    <s v="SISTEMA  SALUD, AMBIENTE  SEGURIDAD INDUSTRIAL"/>
    <s v="01.12.2005"/>
    <n v="7145553.5999999996"/>
    <n v="7145553.5999999996"/>
    <s v="ZLIN"/>
    <n v="3"/>
    <n v="0"/>
    <n v="0"/>
    <n v="0"/>
    <s v="ZLIN"/>
    <n v="3"/>
    <n v="0"/>
    <n v="0"/>
    <n v="0"/>
    <m/>
    <m/>
    <m/>
  </r>
  <r>
    <s v="121000000215-0"/>
    <x v="46"/>
    <m/>
    <s v="SISTEMA  SALUD, AMBIENTE SEGURIDAD INDUSTRIAL"/>
    <s v="01.07.2006"/>
    <n v="4941174.8"/>
    <n v="4941174.8"/>
    <s v="ZLIN"/>
    <n v="3"/>
    <n v="0"/>
    <n v="0"/>
    <n v="0"/>
    <s v="ZLIN"/>
    <n v="3"/>
    <n v="0"/>
    <n v="0"/>
    <n v="0"/>
    <m/>
    <m/>
    <m/>
  </r>
  <r>
    <s v="121000000217-0"/>
    <x v="46"/>
    <m/>
    <s v="SOFTWARE APLICATIVO"/>
    <s v="01.12.2004"/>
    <n v="2040063.3"/>
    <n v="2040063.3"/>
    <s v="ZLIN"/>
    <n v="3"/>
    <n v="0"/>
    <n v="0"/>
    <n v="0"/>
    <s v="ZLIN"/>
    <n v="3"/>
    <n v="0"/>
    <n v="0"/>
    <n v="0"/>
    <m/>
    <m/>
    <m/>
  </r>
  <r>
    <s v="121000000218-0"/>
    <x v="46"/>
    <m/>
    <s v="SOLUCIÓN TECNOLOGICA PARA ADMINISTRACIÓN"/>
    <s v="01.12.2006"/>
    <n v="7785000"/>
    <n v="7785000"/>
    <s v="ZLIN"/>
    <n v="3"/>
    <n v="0"/>
    <n v="0"/>
    <n v="0"/>
    <s v="ZLIN"/>
    <n v="3"/>
    <n v="0"/>
    <n v="0"/>
    <n v="0"/>
    <m/>
    <m/>
    <m/>
  </r>
  <r>
    <s v="121000000220-0"/>
    <x v="46"/>
    <m/>
    <s v="SOFTWARE APLICATIVO    REACTIVOS"/>
    <s v="01.04.2005"/>
    <n v="2712549"/>
    <n v="2712549"/>
    <s v="ZLIN"/>
    <n v="3"/>
    <n v="0"/>
    <n v="0"/>
    <n v="0"/>
    <s v="ZLIN"/>
    <n v="3"/>
    <n v="0"/>
    <n v="0"/>
    <n v="0"/>
    <m/>
    <m/>
    <m/>
  </r>
  <r>
    <s v="121000000221-0"/>
    <x v="45"/>
    <m/>
    <s v="23IP-32-KIT-S/B Programa de interfase B-Scan para"/>
    <s v="11.12.2009"/>
    <n v="1117764.01"/>
    <n v="1117764.01"/>
    <s v="ZLIN"/>
    <n v="3"/>
    <n v="0"/>
    <n v="0"/>
    <n v="0"/>
    <s v="ZLIN"/>
    <n v="3"/>
    <n v="0"/>
    <n v="0"/>
    <n v="0"/>
    <m/>
    <m/>
    <m/>
  </r>
  <r>
    <s v="121000000222-0"/>
    <x v="45"/>
    <m/>
    <s v="23K200 Programa de computo para equipo EPOCH 4B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3-0"/>
    <x v="45"/>
    <m/>
    <s v="23K800 Opcion de software para curvaura de tuber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4-0"/>
    <x v="45"/>
    <m/>
    <s v="23KC000 Opcion de software para curva distrancia"/>
    <s v="14.04.2009"/>
    <n v="1038791.86"/>
    <n v="1038791.86"/>
    <s v="ZLIN"/>
    <n v="3"/>
    <n v="0"/>
    <n v="0"/>
    <n v="0"/>
    <s v="ZLIN"/>
    <n v="3"/>
    <n v="0"/>
    <n v="0"/>
    <n v="0"/>
    <m/>
    <m/>
    <m/>
  </r>
  <r>
    <s v="121000000225-0"/>
    <x v="46"/>
    <m/>
    <s v="LICNIA CENTRO DE GESTION DE PAGOS PARA EL SERVIC"/>
    <s v="02.11.2009"/>
    <n v="42000000"/>
    <n v="42000000"/>
    <s v="ZLIN"/>
    <n v="3"/>
    <n v="0"/>
    <n v="0"/>
    <n v="0"/>
    <s v="ZLIN"/>
    <n v="3"/>
    <n v="0"/>
    <n v="0"/>
    <n v="0"/>
    <m/>
    <m/>
    <m/>
  </r>
  <r>
    <s v="121000000230-0"/>
    <x v="45"/>
    <m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1-0"/>
    <x v="45"/>
    <m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2-0"/>
    <x v="45"/>
    <m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3-0"/>
    <x v="45"/>
    <m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4-0"/>
    <x v="45"/>
    <m/>
    <s v="LICENCIA MODULO ISOSYSTEM, PERFIL GESTOR"/>
    <s v="26.05.2009"/>
    <n v="985588.6"/>
    <n v="985588.6"/>
    <s v="ZLIN"/>
    <n v="3"/>
    <n v="0"/>
    <n v="0"/>
    <n v="0"/>
    <s v="ZLIN"/>
    <n v="3"/>
    <n v="0"/>
    <n v="0"/>
    <n v="0"/>
    <m/>
    <m/>
    <m/>
  </r>
  <r>
    <s v="121000000235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6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7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8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39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0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1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2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3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44-0"/>
    <x v="46"/>
    <m/>
    <s v="LICENCIA MODULO ISOSYSTEM, PERFIL CONSULTA"/>
    <s v="26.05.2009"/>
    <n v="217436.6"/>
    <n v="217436.6"/>
    <s v="ZLIN"/>
    <n v="3"/>
    <n v="0"/>
    <n v="0"/>
    <n v="0"/>
    <s v="ZLIN"/>
    <n v="3"/>
    <n v="0"/>
    <n v="0"/>
    <n v="0"/>
    <m/>
    <m/>
    <m/>
  </r>
  <r>
    <s v="121000000258-0"/>
    <x v="46"/>
    <m/>
    <s v="LICENCIA MASTERLEX"/>
    <s v="10.07.2009"/>
    <n v="608115"/>
    <n v="608115"/>
    <s v="ZLIN"/>
    <n v="3"/>
    <n v="0"/>
    <n v="0"/>
    <n v="0"/>
    <s v="ZLIN"/>
    <n v="3"/>
    <n v="0"/>
    <n v="0"/>
    <n v="0"/>
    <m/>
    <m/>
    <m/>
  </r>
  <r>
    <s v="121000000258-1"/>
    <x v="46"/>
    <m/>
    <s v="RENOVACION LICENCIA MASTERLEX"/>
    <s v="03.11.2010"/>
    <n v="666549"/>
    <n v="666549"/>
    <s v="ZLIN"/>
    <n v="3"/>
    <n v="0"/>
    <n v="0"/>
    <n v="0"/>
    <s v="ZLIN"/>
    <n v="3"/>
    <n v="0"/>
    <n v="0"/>
    <n v="0"/>
    <m/>
    <m/>
    <m/>
  </r>
  <r>
    <s v="121000000259-0"/>
    <x v="46"/>
    <m/>
    <s v="LICENCIA ACTUALIZACION EAGLE POINT 2009 9.1.0"/>
    <s v="06.07.2009"/>
    <n v="173925"/>
    <n v="173925"/>
    <s v="ZLIN"/>
    <n v="3"/>
    <n v="0"/>
    <n v="0"/>
    <n v="0"/>
    <s v="ZLIN"/>
    <n v="3"/>
    <n v="0"/>
    <n v="0"/>
    <n v="0"/>
    <m/>
    <m/>
    <m/>
  </r>
  <r>
    <s v="121000000260-0"/>
    <x v="45"/>
    <m/>
    <s v="LICENCIA ACTUALIZACION EAGLE POINT 2009 9.1.0"/>
    <s v="01.06.2009"/>
    <n v="735274.2"/>
    <n v="735274.2"/>
    <s v="ZLIN"/>
    <n v="3"/>
    <n v="0"/>
    <n v="0"/>
    <n v="0"/>
    <s v="ZLIN"/>
    <n v="3"/>
    <n v="0"/>
    <n v="0"/>
    <n v="0"/>
    <m/>
    <m/>
    <m/>
  </r>
  <r>
    <s v="121000000263-0"/>
    <x v="45"/>
    <m/>
    <s v="SOFTWARE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4-0"/>
    <x v="45"/>
    <m/>
    <s v="SOFTWARE (SecureCRT)"/>
    <s v="01.08.2009"/>
    <n v="144739.35"/>
    <n v="144739.35"/>
    <s v="ZLIN"/>
    <n v="3"/>
    <n v="0"/>
    <n v="0"/>
    <n v="0"/>
    <s v="ZLIN"/>
    <n v="3"/>
    <n v="0"/>
    <n v="0"/>
    <n v="0"/>
    <m/>
    <m/>
    <m/>
  </r>
  <r>
    <s v="121000000265-0"/>
    <x v="45"/>
    <m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6-0"/>
    <x v="45"/>
    <m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7-0"/>
    <x v="45"/>
    <m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8-0"/>
    <x v="45"/>
    <m/>
    <s v="LICENCIA AUTOCAD 2009 LT"/>
    <s v="26.06.2009"/>
    <n v="519400.32"/>
    <n v="519400.32"/>
    <s v="ZLIN"/>
    <n v="3"/>
    <n v="0"/>
    <n v="0"/>
    <n v="0"/>
    <s v="ZLIN"/>
    <n v="3"/>
    <n v="0"/>
    <n v="0"/>
    <n v="0"/>
    <m/>
    <m/>
    <m/>
  </r>
  <r>
    <s v="121000000269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0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1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2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3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4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5-0"/>
    <x v="45"/>
    <m/>
    <s v="LICENCIA AUTOCAD 2009 LT"/>
    <s v="26.06.2009"/>
    <n v="513216.48"/>
    <n v="513216.48"/>
    <s v="ZLIN"/>
    <n v="3"/>
    <n v="0"/>
    <n v="0"/>
    <n v="0"/>
    <s v="ZLIN"/>
    <n v="3"/>
    <n v="0"/>
    <n v="0"/>
    <n v="0"/>
    <m/>
    <m/>
    <m/>
  </r>
  <r>
    <s v="121000000276-0"/>
    <x v="45"/>
    <m/>
    <s v="LICENCIA AUTOCAD 2009 LT"/>
    <s v="26.06.2009"/>
    <n v="513222.38"/>
    <n v="513222.38"/>
    <s v="ZLIN"/>
    <n v="3"/>
    <n v="0"/>
    <n v="0"/>
    <n v="0"/>
    <s v="ZLIN"/>
    <n v="3"/>
    <n v="0"/>
    <n v="0"/>
    <n v="0"/>
    <m/>
    <m/>
    <m/>
  </r>
  <r>
    <s v="121000000277-0"/>
    <x v="46"/>
    <m/>
    <s v="LICENCIA SOFTWARE MANIFOLD 8"/>
    <s v="31.12.2009"/>
    <n v="0"/>
    <n v="0"/>
    <s v="ZLIN"/>
    <n v="3"/>
    <n v="0"/>
    <n v="0"/>
    <n v="0"/>
    <s v="ZLIN"/>
    <n v="3"/>
    <n v="0"/>
    <n v="0"/>
    <n v="0"/>
    <m/>
    <m/>
    <m/>
  </r>
  <r>
    <s v="121000000278-0"/>
    <x v="46"/>
    <m/>
    <s v="software de Ingeniería de Costos"/>
    <s v="11.03.2010"/>
    <n v="16800000"/>
    <n v="16800000"/>
    <s v="ZLIN"/>
    <n v="3"/>
    <n v="0"/>
    <n v="0"/>
    <n v="0"/>
    <s v="ZLIN"/>
    <n v="3"/>
    <n v="0"/>
    <n v="0"/>
    <n v="0"/>
    <m/>
    <m/>
    <m/>
  </r>
  <r>
    <s v="121000000279-0"/>
    <x v="46"/>
    <m/>
    <s v="Programa de computo TANK 3.10 con tres Licencias"/>
    <s v="07.01.2010"/>
    <n v="5633293.9299999997"/>
    <n v="5633293.9299999997"/>
    <s v="ZLIN"/>
    <n v="3"/>
    <n v="0"/>
    <n v="0"/>
    <n v="0"/>
    <s v="ZLIN"/>
    <n v="3"/>
    <n v="0"/>
    <n v="0"/>
    <n v="0"/>
    <m/>
    <m/>
    <m/>
  </r>
  <r>
    <s v="121000000280-0"/>
    <x v="46"/>
    <m/>
    <s v="Programa de computo PV ELITE con tres Licencias"/>
    <s v="07.01.2010"/>
    <n v="11299543.189999999"/>
    <n v="11299543.189999999"/>
    <s v="ZLIN"/>
    <n v="3"/>
    <n v="0"/>
    <n v="0"/>
    <n v="0"/>
    <s v="ZLIN"/>
    <n v="3"/>
    <n v="0"/>
    <n v="0"/>
    <n v="0"/>
    <m/>
    <m/>
    <m/>
  </r>
  <r>
    <s v="121000000281-0"/>
    <x v="46"/>
    <m/>
    <s v="Programa de computo PUMP-FLO con tres Licencias"/>
    <s v="07.01.2010"/>
    <n v="1851063.02"/>
    <n v="1851063.02"/>
    <s v="ZLIN"/>
    <n v="3"/>
    <n v="0"/>
    <n v="0"/>
    <n v="0"/>
    <s v="ZLIN"/>
    <n v="3"/>
    <n v="0"/>
    <n v="0"/>
    <n v="0"/>
    <m/>
    <m/>
    <m/>
  </r>
  <r>
    <s v="121000000287-0"/>
    <x v="45"/>
    <m/>
    <s v=" Software actualización control de acceso"/>
    <s v="17.11.2009"/>
    <n v="592000"/>
    <n v="592000"/>
    <s v="ZLIN"/>
    <n v="3"/>
    <n v="0"/>
    <n v="0"/>
    <n v="0"/>
    <s v="ZLIN"/>
    <n v="3"/>
    <n v="0"/>
    <n v="0"/>
    <n v="0"/>
    <m/>
    <m/>
    <m/>
  </r>
  <r>
    <s v="121000000289-0"/>
    <x v="46"/>
    <m/>
    <s v="MODULO ISO SYSTEM"/>
    <s v="04.03.2010"/>
    <n v="330186"/>
    <n v="330186"/>
    <s v="ZLIN"/>
    <n v="3"/>
    <n v="0"/>
    <n v="0"/>
    <n v="0"/>
    <s v="ZLIN"/>
    <n v="3"/>
    <n v="0"/>
    <n v="0"/>
    <n v="0"/>
    <m/>
    <m/>
    <m/>
  </r>
  <r>
    <s v="121000000290-0"/>
    <x v="45"/>
    <m/>
    <s v="LICENCIA DE SQL 2005"/>
    <s v="16.06.2010"/>
    <n v="3981906.6"/>
    <n v="3981906.6"/>
    <s v="ZLIN"/>
    <n v="3"/>
    <n v="0"/>
    <n v="0"/>
    <n v="0"/>
    <s v="ZLIN"/>
    <n v="3"/>
    <n v="0"/>
    <n v="0"/>
    <n v="0"/>
    <m/>
    <m/>
    <m/>
  </r>
  <r>
    <s v="121000000291-0"/>
    <x v="45"/>
    <m/>
    <s v="SOFTWARE DE GRABACIÓN ( 051673-1 )"/>
    <s v="13.05.2010"/>
    <n v="348000"/>
    <n v="348000"/>
    <s v="ZLIN"/>
    <n v="3"/>
    <n v="0"/>
    <n v="0"/>
    <n v="0"/>
    <s v="ZLIN"/>
    <n v="3"/>
    <n v="0"/>
    <n v="0"/>
    <n v="0"/>
    <m/>
    <m/>
    <m/>
  </r>
  <r>
    <s v="121000000292-0"/>
    <x v="46"/>
    <m/>
    <s v="LICENCIA DE ORACLE"/>
    <s v="03.12.2010"/>
    <n v="41120951.049999997"/>
    <n v="41120951.049999997"/>
    <s v="ZLIN"/>
    <n v="3"/>
    <n v="0"/>
    <n v="0"/>
    <n v="0"/>
    <s v="ZLIN"/>
    <n v="3"/>
    <n v="0"/>
    <n v="0"/>
    <n v="0"/>
    <m/>
    <m/>
    <m/>
  </r>
  <r>
    <s v="121000000293-0"/>
    <x v="46"/>
    <m/>
    <s v="LICENCIA DE ORACLE"/>
    <s v="03.12.2010"/>
    <n v="7522210.4000000004"/>
    <n v="7522210.4000000004"/>
    <s v="ZLIN"/>
    <n v="3"/>
    <n v="0"/>
    <n v="0"/>
    <n v="0"/>
    <s v="ZLIN"/>
    <n v="3"/>
    <n v="0"/>
    <n v="0"/>
    <n v="0"/>
    <m/>
    <m/>
    <m/>
  </r>
  <r>
    <s v="121000000294-0"/>
    <x v="46"/>
    <m/>
    <s v="LICENCIA DE ORACLE"/>
    <s v="03.12.2010"/>
    <n v="26719820.73"/>
    <n v="26719820.73"/>
    <s v="ZLIN"/>
    <n v="3"/>
    <n v="0"/>
    <n v="0"/>
    <n v="0"/>
    <s v="ZLIN"/>
    <n v="3"/>
    <n v="0"/>
    <n v="0"/>
    <n v="0"/>
    <m/>
    <m/>
    <m/>
  </r>
  <r>
    <s v="121000000296-0"/>
    <x v="45"/>
    <m/>
    <s v="Software Normas de Jurisprudencia"/>
    <s v="19.07.2010"/>
    <n v="671021"/>
    <n v="671021"/>
    <s v="ZLIN"/>
    <n v="3"/>
    <n v="0"/>
    <n v="0"/>
    <n v="0"/>
    <s v="ZLIN"/>
    <n v="3"/>
    <n v="0"/>
    <n v="0"/>
    <n v="0"/>
    <m/>
    <m/>
    <m/>
  </r>
  <r>
    <s v="121000000297-0"/>
    <x v="45"/>
    <m/>
    <s v="AMP. LICENCIA ADOBE ACROBAT LIVE CYCLE ES"/>
    <s v="30.07.2010"/>
    <n v="1050000"/>
    <n v="1050000"/>
    <s v="ZLIN"/>
    <n v="3"/>
    <n v="0"/>
    <n v="0"/>
    <n v="0"/>
    <s v="ZLIN"/>
    <n v="3"/>
    <n v="0"/>
    <n v="0"/>
    <n v="0"/>
    <m/>
    <m/>
    <m/>
  </r>
  <r>
    <s v="121000000298-0"/>
    <x v="46"/>
    <m/>
    <s v="ACTUALIZACION SOFTWARE DELIMP"/>
    <s v="23.08.2010"/>
    <n v="309840"/>
    <n v="309840"/>
    <s v="ZLIN"/>
    <n v="3"/>
    <n v="0"/>
    <n v="0"/>
    <n v="0"/>
    <s v="ZLIN"/>
    <n v="3"/>
    <n v="0"/>
    <n v="0"/>
    <n v="0"/>
    <m/>
    <m/>
    <m/>
  </r>
  <r>
    <s v="121000000299-0"/>
    <x v="45"/>
    <m/>
    <s v="LICENCIA ORACLE INTERPRISE 2YR (311 USUARIOS)"/>
    <s v="01.04.2011"/>
    <n v="80021917.280000001"/>
    <n v="80021917.280000001"/>
    <s v="ZLIN"/>
    <n v="3"/>
    <n v="0"/>
    <n v="0"/>
    <n v="0"/>
    <s v="ZLIN"/>
    <n v="3"/>
    <n v="0"/>
    <n v="0"/>
    <n v="0"/>
    <m/>
    <m/>
    <m/>
  </r>
  <r>
    <s v="121000000305-0"/>
    <x v="45"/>
    <m/>
    <s v="SOFTWARE DE RECONOCIMIENTO DE VOZ"/>
    <s v="03.12.2010"/>
    <n v="520259.25"/>
    <n v="520259.25"/>
    <s v="ZLIN"/>
    <n v="3"/>
    <n v="0"/>
    <n v="0"/>
    <n v="0"/>
    <s v="ZLIN"/>
    <n v="3"/>
    <n v="0"/>
    <n v="0"/>
    <n v="0"/>
    <m/>
    <m/>
    <m/>
  </r>
  <r>
    <s v="121000000307-0"/>
    <x v="45"/>
    <m/>
    <s v="LICENCIA CONTROL DE ACCESO C3000"/>
    <s v="15.12.2010"/>
    <n v="570706.5"/>
    <n v="570706.5"/>
    <s v="ZLIN"/>
    <n v="3"/>
    <n v="0"/>
    <n v="0"/>
    <n v="0"/>
    <s v="ZLIN"/>
    <n v="3"/>
    <n v="0"/>
    <n v="0"/>
    <n v="0"/>
    <m/>
    <m/>
    <m/>
  </r>
  <r>
    <s v="121000000308-0"/>
    <x v="45"/>
    <m/>
    <s v="LICENCIA MIND MANAGER PARA 8 USUARIOS"/>
    <s v="15.12.2010"/>
    <n v="850000"/>
    <n v="850000"/>
    <s v="ZLIN"/>
    <n v="3"/>
    <n v="0"/>
    <n v="0"/>
    <n v="0"/>
    <s v="ZLIN"/>
    <n v="3"/>
    <n v="0"/>
    <n v="0"/>
    <n v="0"/>
    <m/>
    <m/>
    <m/>
  </r>
  <r>
    <s v="121000000309-0"/>
    <x v="45"/>
    <m/>
    <s v="RENOVACION LICENCIA LOTUS PARA 20 USUARIOS"/>
    <s v="01.06.2011"/>
    <n v="3270457.01"/>
    <n v="3270457.01"/>
    <s v="ZLIN"/>
    <n v="3"/>
    <n v="0"/>
    <n v="0"/>
    <n v="0"/>
    <s v="ZLIN"/>
    <n v="3"/>
    <n v="0"/>
    <n v="0"/>
    <n v="0"/>
    <m/>
    <m/>
    <m/>
  </r>
  <r>
    <s v="121000000310-0"/>
    <x v="45"/>
    <m/>
    <s v="AMPLIACIÓN SOFTWARE Sistema Información Geográfi"/>
    <s v="10.08.2011"/>
    <n v="5302290"/>
    <n v="5302290"/>
    <s v="ZLIN"/>
    <n v="3"/>
    <n v="0"/>
    <n v="0"/>
    <n v="0"/>
    <s v="ZLIN"/>
    <n v="3"/>
    <n v="0"/>
    <n v="0"/>
    <n v="0"/>
    <m/>
    <m/>
    <m/>
  </r>
  <r>
    <s v="121000000311-0"/>
    <x v="45"/>
    <m/>
    <s v=" LICENCIAS TERMINAL SERVICE para 300 usuarios"/>
    <s v="06.07.2011"/>
    <n v="4502043.1500000004"/>
    <n v="4502043.1500000004"/>
    <s v="ZLIN"/>
    <n v="3"/>
    <n v="0"/>
    <n v="0"/>
    <n v="0"/>
    <s v="ZLIN"/>
    <n v="3"/>
    <n v="0"/>
    <n v="0"/>
    <n v="0"/>
    <m/>
    <m/>
    <m/>
  </r>
  <r>
    <s v="121000000312-0"/>
    <x v="45"/>
    <m/>
    <s v="LICENCIAS SYSTEM CENTER CONFIGURATION MANAGER (S"/>
    <s v="06.07.2011"/>
    <n v="307616.87"/>
    <n v="307616.87"/>
    <s v="ZLIN"/>
    <n v="3"/>
    <n v="0"/>
    <n v="0"/>
    <n v="0"/>
    <s v="ZLIN"/>
    <n v="3"/>
    <n v="0"/>
    <n v="0"/>
    <n v="0"/>
    <m/>
    <m/>
    <m/>
  </r>
  <r>
    <s v="121000000313-0"/>
    <x v="45"/>
    <m/>
    <s v="LICENCIAS SYSTEM CENTER VIRTUAL MACHINE MANAGER"/>
    <s v="06.07.2011"/>
    <n v="492328.52"/>
    <n v="492328.52"/>
    <s v="ZLIN"/>
    <n v="3"/>
    <n v="0"/>
    <n v="0"/>
    <n v="0"/>
    <s v="ZLIN"/>
    <n v="3"/>
    <n v="0"/>
    <n v="0"/>
    <n v="0"/>
    <m/>
    <m/>
    <m/>
  </r>
  <r>
    <s v="121000000315-0"/>
    <x v="45"/>
    <m/>
    <s v="LICENCIA SE SUITE (ISOSYSTEM)"/>
    <s v="28.07.2011"/>
    <n v="4053969"/>
    <n v="4053969"/>
    <s v="ZLIN"/>
    <n v="3"/>
    <n v="0"/>
    <n v="0"/>
    <n v="0"/>
    <s v="ZLIN"/>
    <n v="3"/>
    <n v="0"/>
    <n v="0"/>
    <n v="0"/>
    <m/>
    <m/>
    <m/>
  </r>
  <r>
    <s v="121000000317-0"/>
    <x v="45"/>
    <m/>
    <s v="AMPLIACIÓN LICENCIAS WEBSENSE 2011"/>
    <s v="24.08.2011"/>
    <n v="48685600"/>
    <n v="48685600"/>
    <s v="ZLIN"/>
    <n v="3"/>
    <n v="0"/>
    <n v="0"/>
    <n v="0"/>
    <s v="ZLIN"/>
    <n v="3"/>
    <n v="0"/>
    <n v="0"/>
    <n v="0"/>
    <m/>
    <m/>
    <m/>
  </r>
  <r>
    <s v="121000000318-0"/>
    <x v="45"/>
    <m/>
    <s v="LICENCIA SAP 2000 PLUS"/>
    <s v="24.05.2011"/>
    <n v="4550693.13"/>
    <n v="1039433.5800000001"/>
    <s v="ZLIN"/>
    <n v="3"/>
    <n v="0"/>
    <n v="0"/>
    <n v="0"/>
    <s v="ZLIN"/>
    <n v="3"/>
    <n v="0"/>
    <n v="0"/>
    <n v="0"/>
    <m/>
    <m/>
    <m/>
  </r>
  <r>
    <s v="121000000318-2"/>
    <x v="45"/>
    <m/>
    <s v="LICENCIA SAP 2000 PLUS"/>
    <s v="22.12.2017"/>
    <n v="868030"/>
    <n v="0"/>
    <s v="ZLIN"/>
    <n v="3"/>
    <n v="0"/>
    <n v="0"/>
    <n v="0"/>
    <s v="ZLIN"/>
    <n v="3"/>
    <n v="0"/>
    <n v="0"/>
    <n v="0"/>
    <m/>
    <m/>
    <m/>
  </r>
  <r>
    <s v="121000000320-0"/>
    <x v="45"/>
    <m/>
    <s v="SOFTWARE DE REPORTES PERSONAL EDITION"/>
    <s v="23.07.2011"/>
    <n v="81489.72"/>
    <n v="81489.72"/>
    <s v="ZLIN"/>
    <n v="3"/>
    <n v="0"/>
    <n v="0"/>
    <n v="0"/>
    <s v="ZLIN"/>
    <n v="3"/>
    <n v="0"/>
    <n v="0"/>
    <n v="0"/>
    <m/>
    <m/>
    <m/>
  </r>
  <r>
    <s v="121000000322-0"/>
    <x v="45"/>
    <m/>
    <s v="LICENCIA MASTER LEX"/>
    <s v="12.08.2011"/>
    <n v="1409716"/>
    <n v="1409716"/>
    <s v="ZLIN"/>
    <n v="3"/>
    <n v="0"/>
    <n v="0"/>
    <n v="0"/>
    <s v="ZLIN"/>
    <n v="3"/>
    <n v="0"/>
    <n v="0"/>
    <n v="0"/>
    <m/>
    <m/>
    <m/>
  </r>
  <r>
    <s v="121000000322-1"/>
    <x v="45"/>
    <m/>
    <s v="LICENCIA MASTER LEX (ACTUALIZACION 7 DERECHOS)"/>
    <s v="08.08.2012"/>
    <n v="1744127"/>
    <n v="1744127"/>
    <s v="ZLIN"/>
    <n v="3"/>
    <n v="0"/>
    <n v="0"/>
    <n v="0"/>
    <s v="ZLIN"/>
    <n v="3"/>
    <n v="0"/>
    <n v="0"/>
    <n v="0"/>
    <m/>
    <m/>
    <m/>
  </r>
  <r>
    <s v="121000000323-0"/>
    <x v="45"/>
    <m/>
    <s v="LICENCIA MASTER LEX"/>
    <s v="12.08.2011"/>
    <n v="175855"/>
    <n v="175855"/>
    <s v="ZLIN"/>
    <n v="3"/>
    <n v="0"/>
    <n v="0"/>
    <n v="0"/>
    <s v="ZLIN"/>
    <n v="3"/>
    <n v="0"/>
    <n v="0"/>
    <n v="0"/>
    <m/>
    <m/>
    <m/>
  </r>
  <r>
    <s v="121000000326-0"/>
    <x v="45"/>
    <m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27-0"/>
    <x v="45"/>
    <m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30-0"/>
    <x v="45"/>
    <m/>
    <s v="SOFTWARE CONTROL DE ACTIVOS EDIFICIOS INTELIGENT"/>
    <s v="08.02.2012"/>
    <n v="3875670.06"/>
    <n v="3875670.06"/>
    <s v="ZLIN"/>
    <n v="3"/>
    <n v="0"/>
    <n v="0"/>
    <n v="0"/>
    <s v="ZLIN"/>
    <n v="3"/>
    <n v="0"/>
    <n v="0"/>
    <n v="0"/>
    <m/>
    <m/>
    <m/>
  </r>
  <r>
    <s v="121000000333-0"/>
    <x v="45"/>
    <m/>
    <s v="SOFTWARE HIGT AVAILABILITY"/>
    <s v="05.06.2012"/>
    <n v="19107132.079999998"/>
    <n v="19107132.079999998"/>
    <s v="ZLIN"/>
    <n v="3"/>
    <n v="0"/>
    <n v="0"/>
    <n v="0"/>
    <s v="ZLIN"/>
    <n v="3"/>
    <n v="0"/>
    <n v="0"/>
    <n v="0"/>
    <m/>
    <m/>
    <m/>
  </r>
  <r>
    <s v="121000000334-0"/>
    <x v="45"/>
    <m/>
    <s v="SOFTWARE HIGT AVAILABILITY"/>
    <s v="05.06.2012"/>
    <n v="19107152.100000001"/>
    <n v="19107152.100000001"/>
    <s v="ZLIN"/>
    <n v="3"/>
    <n v="0"/>
    <n v="0"/>
    <n v="0"/>
    <s v="ZLIN"/>
    <n v="3"/>
    <n v="0"/>
    <n v="0"/>
    <n v="0"/>
    <m/>
    <m/>
    <m/>
  </r>
  <r>
    <s v="121000000335-0"/>
    <x v="45"/>
    <m/>
    <s v="SOFTWARE P BOMBA DE BUNKER"/>
    <s v="05.01.2012"/>
    <n v="3074285.12"/>
    <n v="3074285.12"/>
    <s v="ZLIN"/>
    <n v="3"/>
    <n v="0"/>
    <n v="0"/>
    <n v="0"/>
    <s v="ZLIN"/>
    <n v="3"/>
    <n v="0"/>
    <n v="0"/>
    <n v="0"/>
    <m/>
    <m/>
    <m/>
  </r>
  <r>
    <s v="121000000336-0"/>
    <x v="45"/>
    <m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7-0"/>
    <x v="45"/>
    <m/>
    <s v="LICENCIA  ORACLE (GDV)"/>
    <s v="30.03.2012"/>
    <n v="3658535.8"/>
    <n v="3658535.8"/>
    <s v="ZLIN"/>
    <n v="3"/>
    <n v="0"/>
    <n v="0"/>
    <n v="0"/>
    <s v="ZLIN"/>
    <n v="3"/>
    <n v="0"/>
    <n v="0"/>
    <n v="0"/>
    <m/>
    <m/>
    <m/>
  </r>
  <r>
    <s v="121000000338-0"/>
    <x v="45"/>
    <m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39-0"/>
    <x v="45"/>
    <m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0-0"/>
    <x v="45"/>
    <m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1-0"/>
    <x v="45"/>
    <m/>
    <s v="LICENCIA  ORACLE (GDV)"/>
    <s v="30.03.2012"/>
    <n v="10617432.970000001"/>
    <n v="10617432.970000001"/>
    <s v="ZLIN"/>
    <n v="3"/>
    <n v="0"/>
    <n v="0"/>
    <n v="0"/>
    <s v="ZLIN"/>
    <n v="3"/>
    <n v="0"/>
    <n v="0"/>
    <n v="0"/>
    <m/>
    <m/>
    <m/>
  </r>
  <r>
    <s v="121000000342-0"/>
    <x v="45"/>
    <m/>
    <s v="PAQUETE LICENCIA 30 CANALES IP"/>
    <s v="04.01.2012"/>
    <n v="3660652"/>
    <n v="3660652"/>
    <s v="ZLIN"/>
    <n v="3"/>
    <n v="0"/>
    <n v="0"/>
    <n v="0"/>
    <s v="ZLIN"/>
    <n v="3"/>
    <n v="0"/>
    <n v="0"/>
    <n v="0"/>
    <m/>
    <m/>
    <m/>
  </r>
  <r>
    <s v="121000000343-0"/>
    <x v="45"/>
    <m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4-0"/>
    <x v="45"/>
    <m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5-0"/>
    <x v="45"/>
    <m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6-0"/>
    <x v="45"/>
    <m/>
    <s v="Licencias TMG (Firewall)"/>
    <s v="15.12.2011"/>
    <n v="3022135.48"/>
    <n v="3022135.48"/>
    <s v="ZLIN"/>
    <n v="3"/>
    <n v="0"/>
    <n v="0"/>
    <n v="0"/>
    <s v="ZLIN"/>
    <n v="3"/>
    <n v="0"/>
    <n v="0"/>
    <n v="0"/>
    <m/>
    <m/>
    <m/>
  </r>
  <r>
    <s v="121000000348-0"/>
    <x v="45"/>
    <m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49-0"/>
    <x v="45"/>
    <m/>
    <s v="WBS CHART PRO"/>
    <s v="30.11.2011"/>
    <n v="111694.78"/>
    <n v="111694.78"/>
    <s v="ZLIN"/>
    <n v="3"/>
    <n v="0"/>
    <n v="0"/>
    <n v="0"/>
    <s v="ZLIN"/>
    <n v="3"/>
    <n v="0"/>
    <n v="0"/>
    <n v="0"/>
    <m/>
    <m/>
    <m/>
  </r>
  <r>
    <s v="121000000350-0"/>
    <x v="45"/>
    <m/>
    <s v="MINDMANAGER"/>
    <s v="30.11.2011"/>
    <n v="290206.98"/>
    <n v="290206.98"/>
    <s v="ZLIN"/>
    <n v="3"/>
    <n v="0"/>
    <n v="0"/>
    <n v="0"/>
    <s v="ZLIN"/>
    <n v="3"/>
    <n v="0"/>
    <n v="0"/>
    <n v="0"/>
    <m/>
    <m/>
    <m/>
  </r>
  <r>
    <s v="121000000351-0"/>
    <x v="45"/>
    <m/>
    <s v="MINDMANAGER"/>
    <s v="30.11.2011"/>
    <n v="295193.34999999998"/>
    <n v="295193.34999999998"/>
    <s v="ZLIN"/>
    <n v="3"/>
    <n v="0"/>
    <n v="0"/>
    <n v="0"/>
    <s v="ZLIN"/>
    <n v="3"/>
    <n v="0"/>
    <n v="0"/>
    <n v="0"/>
    <m/>
    <m/>
    <m/>
  </r>
  <r>
    <s v="121000000352-0"/>
    <x v="45"/>
    <m/>
    <s v="LICENCIA SAP (514 PERMISOS)"/>
    <s v="30.11.2011"/>
    <n v="1315876843.3199999"/>
    <n v="1315876843.3199999"/>
    <s v="ZLIN"/>
    <n v="3"/>
    <n v="0"/>
    <n v="0"/>
    <n v="0"/>
    <s v="ZLIN"/>
    <n v="3"/>
    <n v="0"/>
    <n v="0"/>
    <n v="0"/>
    <m/>
    <m/>
    <m/>
  </r>
  <r>
    <s v="121000000353-0"/>
    <x v="45"/>
    <m/>
    <s v="PROJECT SERVER 2003 WIN32 ENGLISH"/>
    <s v="30.11.2011"/>
    <n v="332705.84000000003"/>
    <n v="332705.84000000003"/>
    <s v="ZLIN"/>
    <n v="3"/>
    <n v="0"/>
    <n v="0"/>
    <n v="0"/>
    <s v="ZLIN"/>
    <n v="3"/>
    <n v="0"/>
    <n v="0"/>
    <n v="0"/>
    <m/>
    <m/>
    <m/>
  </r>
  <r>
    <s v="121000000354-0"/>
    <x v="45"/>
    <m/>
    <s v="PROJECT SERVER CAL 2003 WIN32 ENGLISH (20 USUARI"/>
    <s v="30.11.2011"/>
    <n v="1167110.73"/>
    <n v="1167110.73"/>
    <s v="ZLIN"/>
    <n v="3"/>
    <n v="0"/>
    <n v="0"/>
    <n v="0"/>
    <s v="ZLIN"/>
    <n v="3"/>
    <n v="0"/>
    <n v="0"/>
    <n v="0"/>
    <m/>
    <m/>
    <m/>
  </r>
  <r>
    <s v="121000000355-0"/>
    <x v="45"/>
    <m/>
    <s v="PROJECT PRO 2003 WIN32 ES (2 USUARIOS)"/>
    <s v="30.11.2011"/>
    <n v="705940.93"/>
    <n v="705940.93"/>
    <s v="ZLIN"/>
    <n v="3"/>
    <n v="0"/>
    <n v="0"/>
    <n v="0"/>
    <s v="ZLIN"/>
    <n v="3"/>
    <n v="0"/>
    <n v="0"/>
    <n v="0"/>
    <m/>
    <m/>
    <m/>
  </r>
  <r>
    <s v="121000000356-0"/>
    <x v="45"/>
    <m/>
    <s v="MICROSOFT OFFICE 2003 WIN32 ES (20 USUARIOS)"/>
    <s v="30.11.2011"/>
    <n v="3238849.46"/>
    <n v="3238849.46"/>
    <s v="ZLIN"/>
    <n v="3"/>
    <n v="0"/>
    <n v="0"/>
    <n v="0"/>
    <s v="ZLIN"/>
    <n v="3"/>
    <n v="0"/>
    <n v="0"/>
    <n v="0"/>
    <m/>
    <m/>
    <m/>
  </r>
  <r>
    <s v="121000000357-0"/>
    <x v="45"/>
    <m/>
    <s v="VISIO PRO 2003 WIN32 ES  (5 USUARIOS)"/>
    <s v="30.11.2011"/>
    <n v="885654.84"/>
    <n v="885654.84"/>
    <s v="ZLIN"/>
    <n v="3"/>
    <n v="0"/>
    <n v="0"/>
    <n v="0"/>
    <s v="ZLIN"/>
    <n v="3"/>
    <n v="0"/>
    <n v="0"/>
    <n v="0"/>
    <m/>
    <m/>
    <m/>
  </r>
  <r>
    <s v="121000000358-0"/>
    <x v="45"/>
    <m/>
    <s v="MICROSOFT SQL SERVER 2005 ESTANDAR EDTN ENGLISH"/>
    <s v="30.11.2011"/>
    <n v="292685.2"/>
    <n v="292685.2"/>
    <s v="ZLIN"/>
    <n v="3"/>
    <n v="0"/>
    <n v="0"/>
    <n v="0"/>
    <s v="ZLIN"/>
    <n v="3"/>
    <n v="0"/>
    <n v="0"/>
    <n v="0"/>
    <m/>
    <m/>
    <m/>
  </r>
  <r>
    <s v="121000000360-0"/>
    <x v="45"/>
    <m/>
    <s v="CAMTASIA STUDIO/SNAGIT BUNDLE SINGLE USER"/>
    <s v="30.11.2011"/>
    <n v="174498.16"/>
    <n v="174498.16"/>
    <s v="ZLIN"/>
    <n v="3"/>
    <n v="0"/>
    <n v="0"/>
    <n v="0"/>
    <s v="ZLIN"/>
    <n v="3"/>
    <n v="0"/>
    <n v="0"/>
    <n v="0"/>
    <m/>
    <m/>
    <m/>
  </r>
  <r>
    <s v="121000000362-0"/>
    <x v="45"/>
    <m/>
    <s v="ROBOHELP OFFICE X5"/>
    <s v="30.11.2011"/>
    <n v="326657.37"/>
    <n v="326657.37"/>
    <s v="ZLIN"/>
    <n v="3"/>
    <n v="0"/>
    <n v="0"/>
    <n v="0"/>
    <s v="ZLIN"/>
    <n v="3"/>
    <n v="0"/>
    <n v="0"/>
    <n v="0"/>
    <m/>
    <m/>
    <m/>
  </r>
  <r>
    <s v="121000000363-0"/>
    <x v="45"/>
    <m/>
    <s v="LICENCIA Y UN MEDIIO ADOBE ACROBAT PROFES 7"/>
    <s v="30.11.2011"/>
    <n v="171554"/>
    <n v="171554"/>
    <s v="ZLIN"/>
    <n v="3"/>
    <n v="0"/>
    <n v="0"/>
    <n v="0"/>
    <s v="ZLIN"/>
    <n v="3"/>
    <n v="0"/>
    <n v="0"/>
    <n v="0"/>
    <m/>
    <m/>
    <m/>
  </r>
  <r>
    <s v="121000000364-0"/>
    <x v="45"/>
    <m/>
    <s v="LICENCIA Y UN MEDIO MACROMEDIA STUDIO 8"/>
    <s v="30.11.2011"/>
    <n v="535210"/>
    <n v="535210"/>
    <s v="ZLIN"/>
    <n v="3"/>
    <n v="0"/>
    <n v="0"/>
    <n v="0"/>
    <s v="ZLIN"/>
    <n v="3"/>
    <n v="0"/>
    <n v="0"/>
    <n v="0"/>
    <m/>
    <m/>
    <m/>
  </r>
  <r>
    <s v="121000000365-0"/>
    <x v="45"/>
    <m/>
    <s v="LICENCIA PRODUCTION STUDIO PREMIUN VERSION 1"/>
    <s v="30.11.2011"/>
    <n v="976527"/>
    <n v="976527"/>
    <s v="ZLIN"/>
    <n v="3"/>
    <n v="0"/>
    <n v="0"/>
    <n v="0"/>
    <s v="ZLIN"/>
    <n v="3"/>
    <n v="0"/>
    <n v="0"/>
    <n v="0"/>
    <m/>
    <m/>
    <m/>
  </r>
  <r>
    <s v="121000000366-0"/>
    <x v="45"/>
    <m/>
    <s v="LICENCIA DIRECTOR MAX 2004"/>
    <s v="30.11.2011"/>
    <n v="638776"/>
    <n v="638776"/>
    <s v="ZLIN"/>
    <n v="3"/>
    <n v="0"/>
    <n v="0"/>
    <n v="0"/>
    <s v="ZLIN"/>
    <n v="3"/>
    <n v="0"/>
    <n v="0"/>
    <n v="0"/>
    <m/>
    <m/>
    <m/>
  </r>
  <r>
    <s v="121000000367-0"/>
    <x v="45"/>
    <m/>
    <s v="LICENCIA ADOBE FLEX BUILDER 2"/>
    <s v="30.11.2011"/>
    <n v="300226"/>
    <n v="300226"/>
    <s v="ZLIN"/>
    <n v="3"/>
    <n v="0"/>
    <n v="0"/>
    <n v="0"/>
    <s v="ZLIN"/>
    <n v="3"/>
    <n v="0"/>
    <n v="0"/>
    <n v="0"/>
    <m/>
    <m/>
    <m/>
  </r>
  <r>
    <s v="121000000368-0"/>
    <x v="46"/>
    <m/>
    <s v="SISTEMA SIG (IMPLANTACION)"/>
    <s v="30.11.2011"/>
    <n v="2777599661.2800002"/>
    <n v="2777599661.2800002"/>
    <s v="ZLIN"/>
    <n v="3"/>
    <n v="0"/>
    <n v="0"/>
    <n v="0"/>
    <s v="ZLIN"/>
    <n v="3"/>
    <n v="0"/>
    <n v="0"/>
    <n v="0"/>
    <m/>
    <m/>
    <m/>
  </r>
  <r>
    <s v="121000000368-1"/>
    <x v="46"/>
    <m/>
    <s v="SIG-SOLMA"/>
    <s v="31.08.2016"/>
    <n v="57056190.609999999"/>
    <n v="0"/>
    <s v="ZLIN"/>
    <n v="3"/>
    <n v="0"/>
    <n v="0"/>
    <n v="0"/>
    <s v="ZLIN"/>
    <n v="3"/>
    <n v="0"/>
    <n v="0"/>
    <n v="0"/>
    <m/>
    <m/>
    <m/>
  </r>
  <r>
    <s v="121000000368-2"/>
    <x v="46"/>
    <m/>
    <s v="SIG-PM"/>
    <s v="31.08.2016"/>
    <n v="181795242.30000001"/>
    <n v="0"/>
    <s v="ZLIN"/>
    <n v="3"/>
    <n v="0"/>
    <n v="0"/>
    <n v="0"/>
    <s v="ZLIN"/>
    <n v="3"/>
    <n v="0"/>
    <n v="0"/>
    <n v="0"/>
    <m/>
    <m/>
    <m/>
  </r>
  <r>
    <s v="121000000368-3"/>
    <x v="46"/>
    <m/>
    <s v="SIG-FIJO"/>
    <s v="31.08.2016"/>
    <n v="276849833.91000003"/>
    <n v="0"/>
    <s v="ZLIN"/>
    <n v="3"/>
    <n v="0"/>
    <n v="0"/>
    <n v="0"/>
    <s v="ZLIN"/>
    <n v="3"/>
    <n v="0"/>
    <n v="0"/>
    <n v="0"/>
    <m/>
    <m/>
    <m/>
  </r>
  <r>
    <s v="121000000368-4"/>
    <x v="46"/>
    <m/>
    <s v="SISTEMA SIG GRC-AC (Gobierno Riesgo y Cumplimien"/>
    <s v="30.11.2017"/>
    <n v="142925053.84999999"/>
    <n v="0"/>
    <s v="ZLIN"/>
    <n v="3"/>
    <n v="0"/>
    <n v="0"/>
    <n v="0"/>
    <s v="ZLIN"/>
    <n v="3"/>
    <n v="0"/>
    <n v="0"/>
    <n v="0"/>
    <m/>
    <m/>
    <m/>
  </r>
  <r>
    <s v="121000000369-0"/>
    <x v="45"/>
    <m/>
    <s v="RECOVER MY FILE V4 TECHNICIAN"/>
    <s v="01.12.2011"/>
    <n v="210967.28"/>
    <n v="210967.28"/>
    <s v="ZLIN"/>
    <n v="3"/>
    <n v="0"/>
    <n v="0"/>
    <n v="0"/>
    <s v="ZLIN"/>
    <n v="3"/>
    <n v="0"/>
    <n v="0"/>
    <n v="0"/>
    <m/>
    <m/>
    <m/>
  </r>
  <r>
    <s v="121000000370-0"/>
    <x v="45"/>
    <m/>
    <s v="ONTRACK EASY RECOVERY PROFESSIONAL 6.21"/>
    <s v="01.12.2011"/>
    <n v="109671.66"/>
    <n v="109671.66"/>
    <s v="ZLIN"/>
    <n v="3"/>
    <n v="0"/>
    <n v="0"/>
    <n v="0"/>
    <s v="ZLIN"/>
    <n v="3"/>
    <n v="0"/>
    <n v="0"/>
    <n v="0"/>
    <m/>
    <m/>
    <m/>
  </r>
  <r>
    <s v="121000000372-0"/>
    <x v="45"/>
    <m/>
    <s v="LICENCIAS ADOBE CS5.5"/>
    <s v="20.12.2011"/>
    <n v="1054623"/>
    <n v="1054623"/>
    <s v="ZLIN"/>
    <n v="3"/>
    <n v="0"/>
    <n v="0"/>
    <n v="0"/>
    <s v="ZLIN"/>
    <n v="3"/>
    <n v="0"/>
    <n v="0"/>
    <n v="0"/>
    <m/>
    <m/>
    <m/>
  </r>
  <r>
    <s v="121000000373-0"/>
    <x v="45"/>
    <m/>
    <s v="LICENCIA SE SUITE (4 USUARIOS)"/>
    <s v="09.12.2011"/>
    <n v="2050000"/>
    <n v="2050000"/>
    <s v="ZLIN"/>
    <n v="3"/>
    <n v="0"/>
    <n v="0"/>
    <n v="0"/>
    <s v="ZLIN"/>
    <n v="3"/>
    <n v="0"/>
    <n v="0"/>
    <n v="0"/>
    <m/>
    <m/>
    <m/>
  </r>
  <r>
    <s v="121000000380-0"/>
    <x v="45"/>
    <m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1-0"/>
    <x v="45"/>
    <m/>
    <s v="DOCTOR EXPLAIN (SITRA-FORMULARIO)"/>
    <s v="29.02.2012"/>
    <n v="123202.17"/>
    <n v="123202.17"/>
    <s v="ZLIN"/>
    <n v="3"/>
    <n v="0"/>
    <n v="0"/>
    <n v="0"/>
    <s v="ZLIN"/>
    <n v="3"/>
    <n v="0"/>
    <n v="0"/>
    <n v="0"/>
    <m/>
    <m/>
    <m/>
  </r>
  <r>
    <s v="121000000382-0"/>
    <x v="45"/>
    <m/>
    <s v="SOFTWARE VMWARE P/ VIRTUALIZAR RED"/>
    <s v="23.04.2013"/>
    <n v="28616493.5"/>
    <n v="28616493.5"/>
    <s v="ZLIN"/>
    <n v="3"/>
    <n v="0"/>
    <n v="0"/>
    <n v="0"/>
    <s v="ZLIN"/>
    <n v="3"/>
    <n v="0"/>
    <n v="0"/>
    <n v="0"/>
    <m/>
    <m/>
    <m/>
  </r>
  <r>
    <s v="121000000382-1"/>
    <x v="45"/>
    <m/>
    <s v="SOFTWARE VMWARE P/ VIRTUALIZAR RED (300 DERECHOS)"/>
    <s v="09.05.2014"/>
    <n v="102051611.88"/>
    <n v="102051611.88"/>
    <s v="ZLIN"/>
    <n v="3"/>
    <n v="0"/>
    <n v="0"/>
    <n v="0"/>
    <s v="ZLIN"/>
    <n v="3"/>
    <n v="0"/>
    <n v="0"/>
    <n v="0"/>
    <m/>
    <m/>
    <m/>
  </r>
  <r>
    <s v="121000000383-0"/>
    <x v="45"/>
    <m/>
    <s v="WINDOWS SERVER (38 USUARIOS) REFINERIA"/>
    <s v="23.04.2013"/>
    <n v="5468929.1799999997"/>
    <n v="5468929.1799999997"/>
    <s v="ZLIN"/>
    <n v="3"/>
    <n v="0"/>
    <n v="0"/>
    <n v="0"/>
    <s v="ZLIN"/>
    <n v="3"/>
    <n v="0"/>
    <n v="0"/>
    <n v="0"/>
    <m/>
    <m/>
    <m/>
  </r>
  <r>
    <s v="121000000385-0"/>
    <x v="45"/>
    <m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6-0"/>
    <x v="45"/>
    <m/>
    <s v="LICENCIA ARCHITEC 2012 ENTERPRISE EDITION"/>
    <s v="22.03.2012"/>
    <n v="708056.64"/>
    <n v="708056.64"/>
    <s v="ZLIN"/>
    <n v="3"/>
    <n v="0"/>
    <n v="0"/>
    <n v="0"/>
    <s v="ZLIN"/>
    <n v="3"/>
    <n v="0"/>
    <n v="0"/>
    <n v="0"/>
    <m/>
    <m/>
    <m/>
  </r>
  <r>
    <s v="121000000388-0"/>
    <x v="45"/>
    <m/>
    <s v="LICENCIA SISTEMA DE INFORMACION"/>
    <s v="31.03.2012"/>
    <n v="1340525.2"/>
    <n v="1340525.2"/>
    <s v="ZLIN"/>
    <n v="3"/>
    <n v="0"/>
    <n v="0"/>
    <n v="0"/>
    <s v="ZLIN"/>
    <n v="3"/>
    <n v="0"/>
    <n v="0"/>
    <n v="0"/>
    <m/>
    <m/>
    <m/>
  </r>
  <r>
    <s v="121000000389-0"/>
    <x v="45"/>
    <m/>
    <s v="SOFTWARE MONITOREO DE RED"/>
    <s v="31.07.2012"/>
    <n v="29940158.960000001"/>
    <n v="29940158.960000001"/>
    <s v="ZLIN"/>
    <n v="3"/>
    <n v="0"/>
    <n v="0"/>
    <n v="0"/>
    <s v="ZLIN"/>
    <n v="3"/>
    <n v="0"/>
    <n v="0"/>
    <n v="0"/>
    <m/>
    <m/>
    <m/>
  </r>
  <r>
    <s v="121000000390-0"/>
    <x v="45"/>
    <m/>
    <s v="ACTUALIZACION LOTUS"/>
    <s v="05.07.2012"/>
    <n v="5661756.7999999998"/>
    <n v="5661756.7999999998"/>
    <s v="ZLIN"/>
    <n v="3"/>
    <n v="0"/>
    <n v="0"/>
    <n v="0"/>
    <s v="ZLIN"/>
    <n v="3"/>
    <n v="0"/>
    <n v="0"/>
    <n v="0"/>
    <m/>
    <m/>
    <m/>
  </r>
  <r>
    <s v="121000000390-1"/>
    <x v="45"/>
    <m/>
    <s v="ACTUALIZACION LOTUS  2013"/>
    <s v="16.08.2013"/>
    <n v="2071287.86"/>
    <n v="2071287.86"/>
    <s v="ZLIN"/>
    <n v="3"/>
    <n v="0"/>
    <n v="0"/>
    <n v="0"/>
    <s v="ZLIN"/>
    <n v="3"/>
    <n v="0"/>
    <n v="0"/>
    <n v="0"/>
    <m/>
    <m/>
    <m/>
  </r>
  <r>
    <s v="121000000391-0"/>
    <x v="45"/>
    <m/>
    <s v="SISTEMA INF. ENERGETICO NACIONAL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2-0"/>
    <x v="45"/>
    <m/>
    <s v="SOFTWARE INTERACTIVO EN MATERIA CONSERV. ENERGIA"/>
    <s v="31.05.2012"/>
    <n v="26583396.530000001"/>
    <n v="26583396.530000001"/>
    <s v="ZLIN"/>
    <n v="3"/>
    <n v="0"/>
    <n v="0"/>
    <n v="0"/>
    <s v="ZLIN"/>
    <n v="3"/>
    <n v="0"/>
    <n v="0"/>
    <n v="0"/>
    <m/>
    <m/>
    <m/>
  </r>
  <r>
    <s v="121000000393-0"/>
    <x v="45"/>
    <m/>
    <s v="SOFTWARE DE TELEFONIA  IP"/>
    <s v="28.05.2012"/>
    <n v="174103.6"/>
    <n v="174103.6"/>
    <s v="ZLIN"/>
    <n v="3"/>
    <n v="0"/>
    <n v="0"/>
    <n v="0"/>
    <s v="ZLIN"/>
    <n v="3"/>
    <n v="0"/>
    <n v="0"/>
    <n v="0"/>
    <m/>
    <m/>
    <m/>
  </r>
  <r>
    <s v="121000000394-0"/>
    <x v="45"/>
    <m/>
    <s v="LICENCIA IWS DEVELOPMENT"/>
    <s v="14.06.2012"/>
    <n v="314496.65000000002"/>
    <n v="314496.65000000002"/>
    <s v="ZLIN"/>
    <n v="3"/>
    <n v="0"/>
    <n v="0"/>
    <n v="0"/>
    <s v="ZLIN"/>
    <n v="3"/>
    <n v="0"/>
    <n v="0"/>
    <n v="0"/>
    <m/>
    <m/>
    <m/>
  </r>
  <r>
    <s v="121000000395-0"/>
    <x v="45"/>
    <m/>
    <s v="LICENCIA RUNTIME 150 TAGS"/>
    <s v="14.06.2012"/>
    <n v="172056.9"/>
    <n v="172056.9"/>
    <s v="ZLIN"/>
    <n v="3"/>
    <n v="0"/>
    <n v="0"/>
    <n v="0"/>
    <s v="ZLIN"/>
    <n v="3"/>
    <n v="0"/>
    <n v="0"/>
    <n v="0"/>
    <m/>
    <m/>
    <m/>
  </r>
  <r>
    <s v="121000000396-0"/>
    <x v="45"/>
    <m/>
    <s v="LICENCIA HARDWARE PUERTO USB"/>
    <s v="14.06.2012"/>
    <n v="40677.279999999999"/>
    <n v="40677.279999999999"/>
    <s v="ZLIN"/>
    <n v="3"/>
    <n v="0"/>
    <n v="0"/>
    <n v="0"/>
    <s v="ZLIN"/>
    <n v="3"/>
    <n v="0"/>
    <n v="0"/>
    <n v="0"/>
    <m/>
    <m/>
    <m/>
  </r>
  <r>
    <s v="121000000397-0"/>
    <x v="45"/>
    <m/>
    <s v="LICENCIA RESPALDO A DISCO DESDE DATAPROT"/>
    <s v="11.10.2012"/>
    <n v="1540581.62"/>
    <n v="1540581.62"/>
    <s v="ZLIN"/>
    <n v="3"/>
    <n v="0"/>
    <n v="0"/>
    <n v="0"/>
    <s v="ZLIN"/>
    <n v="3"/>
    <n v="0"/>
    <n v="0"/>
    <n v="0"/>
    <m/>
    <m/>
    <m/>
  </r>
  <r>
    <s v="121000000398-0"/>
    <x v="45"/>
    <m/>
    <s v="LICENCIA PUERTOS ACCESO A SAN"/>
    <s v="11.10.2012"/>
    <n v="6561255.3200000003"/>
    <n v="6561255.3200000003"/>
    <s v="ZLIN"/>
    <n v="3"/>
    <n v="0"/>
    <n v="0"/>
    <n v="0"/>
    <s v="ZLIN"/>
    <n v="3"/>
    <n v="0"/>
    <n v="0"/>
    <n v="0"/>
    <m/>
    <m/>
    <m/>
  </r>
  <r>
    <s v="121000000399-0"/>
    <x v="45"/>
    <m/>
    <s v="LICENCIA DRIVER EXTERNO DE DATAPROYECTOR"/>
    <s v="11.10.2012"/>
    <n v="596488.23"/>
    <n v="596488.23"/>
    <s v="ZLIN"/>
    <n v="3"/>
    <n v="0"/>
    <n v="0"/>
    <n v="0"/>
    <s v="ZLIN"/>
    <n v="3"/>
    <n v="0"/>
    <n v="0"/>
    <n v="0"/>
    <m/>
    <m/>
    <m/>
  </r>
  <r>
    <s v="121000000400-0"/>
    <x v="45"/>
    <m/>
    <s v="LIC. SERVIDOR MICROF. SQL SERVER 2012 (7 DERECHO"/>
    <s v="11.12.2012"/>
    <n v="2134289.25"/>
    <n v="2134289.25"/>
    <s v="ZLIN"/>
    <n v="3"/>
    <n v="0"/>
    <n v="0"/>
    <n v="0"/>
    <s v="ZLIN"/>
    <n v="3"/>
    <n v="0"/>
    <n v="0"/>
    <n v="0"/>
    <m/>
    <m/>
    <m/>
  </r>
  <r>
    <s v="121000000401-0"/>
    <x v="45"/>
    <m/>
    <s v="LICENCIA CORP. CAL PARA SQL SERVER 2012"/>
    <s v="11.12.2012"/>
    <n v="4966631.3099999996"/>
    <n v="4966631.3099999996"/>
    <s v="ZLIN"/>
    <n v="3"/>
    <n v="0"/>
    <n v="0"/>
    <n v="0"/>
    <s v="ZLIN"/>
    <n v="3"/>
    <n v="0"/>
    <n v="0"/>
    <n v="0"/>
    <m/>
    <m/>
    <m/>
  </r>
  <r>
    <s v="121000000402-0"/>
    <x v="45"/>
    <m/>
    <s v="LICENCIA CORP. INTEGRACION CAMARAS A CONTINUUM"/>
    <s v="11.12.2012"/>
    <n v="876638.11"/>
    <n v="876638.11"/>
    <s v="ZLIN"/>
    <n v="3"/>
    <n v="0"/>
    <n v="0"/>
    <n v="0"/>
    <s v="ZLIN"/>
    <n v="3"/>
    <n v="0"/>
    <n v="0"/>
    <n v="0"/>
    <m/>
    <m/>
    <m/>
  </r>
  <r>
    <s v="121000000403-0"/>
    <x v="45"/>
    <m/>
    <s v="LICENCIA CORP. PERPETUA ORACLE STAND 11 G"/>
    <s v="11.10.2012"/>
    <n v="1120508.24"/>
    <n v="1120508.24"/>
    <s v="ZLIN"/>
    <n v="3"/>
    <n v="0"/>
    <n v="0"/>
    <n v="0"/>
    <s v="ZLIN"/>
    <n v="3"/>
    <n v="0"/>
    <n v="0"/>
    <n v="0"/>
    <m/>
    <m/>
    <m/>
  </r>
  <r>
    <s v="121000000404-0"/>
    <x v="45"/>
    <m/>
    <s v="LICENCIA CORP. A TERMINO ORACLE STAND 11G"/>
    <s v="11.10.2012"/>
    <n v="778125.2"/>
    <n v="778125.2"/>
    <s v="ZLIN"/>
    <n v="3"/>
    <n v="0"/>
    <n v="0"/>
    <n v="0"/>
    <s v="ZLIN"/>
    <n v="3"/>
    <n v="0"/>
    <n v="0"/>
    <n v="0"/>
    <m/>
    <m/>
    <m/>
  </r>
  <r>
    <s v="121000000405-0"/>
    <x v="45"/>
    <m/>
    <s v="LICENCIA AUTOCAD (13 USUARIOS) LIMON"/>
    <s v="11.10.2012"/>
    <n v="27534016"/>
    <n v="27534016"/>
    <s v="ZLIN"/>
    <n v="3"/>
    <n v="0"/>
    <n v="0"/>
    <n v="0"/>
    <s v="ZLIN"/>
    <n v="3"/>
    <n v="0"/>
    <n v="0"/>
    <n v="0"/>
    <m/>
    <m/>
    <m/>
  </r>
  <r>
    <s v="121000000406-0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1"/>
    <x v="45"/>
    <m/>
    <s v="LICENCIA DATA PROTECTOR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2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3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4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5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6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7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8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6-9"/>
    <x v="45"/>
    <m/>
    <s v="LICENCIA DATA PROTECTOR para unix (10 usuarios)"/>
    <s v="07.01.2013"/>
    <n v="3326212.28"/>
    <n v="3326212.28"/>
    <s v="ZLIN"/>
    <n v="3"/>
    <n v="0"/>
    <n v="0"/>
    <n v="0"/>
    <s v="ZLIN"/>
    <n v="3"/>
    <n v="0"/>
    <n v="0"/>
    <n v="0"/>
    <m/>
    <m/>
    <m/>
  </r>
  <r>
    <s v="121000000407-0"/>
    <x v="45"/>
    <m/>
    <s v="LICENCIA DATA PROTECTOR PARA WINDOWS (27 USUARIO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3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4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5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6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7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8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9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0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1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2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3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4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5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6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7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8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19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0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1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2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3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4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5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7-26"/>
    <x v="45"/>
    <m/>
    <s v="LICENCIA DATA PROTECTOR PARA WINDOWS"/>
    <s v="07.01.2013"/>
    <n v="720925.28"/>
    <n v="720925.28"/>
    <s v="ZLIN"/>
    <n v="3"/>
    <n v="0"/>
    <n v="0"/>
    <n v="0"/>
    <s v="ZLIN"/>
    <n v="3"/>
    <n v="0"/>
    <n v="0"/>
    <n v="0"/>
    <m/>
    <m/>
    <m/>
  </r>
  <r>
    <s v="121000000408-0"/>
    <x v="45"/>
    <m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09-0"/>
    <x v="45"/>
    <m/>
    <s v="LICENCIAMIENTO SWITCHE HP 8/40"/>
    <s v="16.11.2012"/>
    <n v="2535067.5499999998"/>
    <n v="2535067.5499999998"/>
    <s v="ZLIN"/>
    <n v="3"/>
    <n v="0"/>
    <n v="0"/>
    <n v="0"/>
    <s v="ZLIN"/>
    <n v="3"/>
    <n v="0"/>
    <n v="0"/>
    <n v="0"/>
    <m/>
    <m/>
    <m/>
  </r>
  <r>
    <s v="121000000410-0"/>
    <x v="45"/>
    <m/>
    <s v="LICENCIA EXPRESS SCRIBE"/>
    <s v="28.08.2012"/>
    <n v="273775.5"/>
    <n v="273775.5"/>
    <s v="ZLIN"/>
    <n v="3"/>
    <n v="0"/>
    <n v="0"/>
    <n v="0"/>
    <s v="ZLIN"/>
    <n v="3"/>
    <n v="0"/>
    <n v="0"/>
    <n v="0"/>
    <m/>
    <m/>
    <m/>
  </r>
  <r>
    <s v="121000000411-0"/>
    <x v="45"/>
    <m/>
    <s v="SOFTWARE SACED PARA CENTRAL TELEF. REFINERIA"/>
    <s v="04.12.2012"/>
    <n v="2997498"/>
    <n v="2997498"/>
    <s v="ZLIN"/>
    <n v="3"/>
    <n v="0"/>
    <n v="0"/>
    <n v="0"/>
    <s v="ZLIN"/>
    <n v="3"/>
    <n v="0"/>
    <n v="0"/>
    <n v="0"/>
    <m/>
    <m/>
    <m/>
  </r>
  <r>
    <s v="121000000412-0"/>
    <x v="45"/>
    <m/>
    <s v="SOFTWARE SUSE LINUX ENTERPRISE SERVER FOR X86"/>
    <s v="19.09.2012"/>
    <n v="1078567.6399999999"/>
    <n v="1078567.6399999999"/>
    <s v="ZLIN"/>
    <n v="3"/>
    <n v="0"/>
    <n v="0"/>
    <n v="0"/>
    <s v="ZLIN"/>
    <n v="3"/>
    <n v="0"/>
    <n v="0"/>
    <n v="0"/>
    <m/>
    <m/>
    <m/>
  </r>
  <r>
    <s v="121000000413-0"/>
    <x v="45"/>
    <m/>
    <s v="RENOV. LICENCIA MASTER LEX (DIRECCION JURIDICA)"/>
    <s v="30.10.2012"/>
    <n v="97504"/>
    <n v="97504"/>
    <s v="ZLIN"/>
    <n v="3"/>
    <n v="0"/>
    <n v="0"/>
    <n v="0"/>
    <s v="ZLIN"/>
    <n v="3"/>
    <n v="0"/>
    <n v="0"/>
    <n v="0"/>
    <m/>
    <m/>
    <m/>
  </r>
  <r>
    <s v="121000000415-0"/>
    <x v="45"/>
    <m/>
    <s v="LICENCIA ASURE ID (IMPRIMIR CARNET)"/>
    <s v="21.12.2012"/>
    <n v="706617.25"/>
    <n v="706617.25"/>
    <s v="ZLIN"/>
    <n v="3"/>
    <n v="0"/>
    <n v="0"/>
    <n v="0"/>
    <s v="ZLIN"/>
    <n v="3"/>
    <n v="0"/>
    <n v="0"/>
    <n v="0"/>
    <m/>
    <m/>
    <m/>
  </r>
  <r>
    <s v="121000000416-0"/>
    <x v="45"/>
    <m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7-0"/>
    <x v="45"/>
    <m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8-0"/>
    <x v="45"/>
    <m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19-0"/>
    <x v="45"/>
    <m/>
    <s v="LICENCIA HMI FACTORY TALK VIEW CLIENT"/>
    <s v="08.08.2014"/>
    <n v="1413533.96"/>
    <n v="1413533.96"/>
    <s v="ZLIN"/>
    <n v="3"/>
    <n v="0"/>
    <n v="0"/>
    <n v="0"/>
    <s v="ZLIN"/>
    <n v="3"/>
    <n v="0"/>
    <n v="0"/>
    <n v="0"/>
    <m/>
    <m/>
    <m/>
  </r>
  <r>
    <s v="121000000420-0"/>
    <x v="45"/>
    <m/>
    <s v="LICENCIA  HMI FACTORY TALK VIEW SERVER DISPLAY"/>
    <s v="02.09.2014"/>
    <n v="67663749.590000004"/>
    <n v="67663749.590000004"/>
    <s v="ZLIN"/>
    <n v="3"/>
    <n v="0"/>
    <n v="0"/>
    <n v="0"/>
    <s v="ZLIN"/>
    <n v="3"/>
    <n v="0"/>
    <n v="0"/>
    <n v="0"/>
    <m/>
    <m/>
    <m/>
  </r>
  <r>
    <s v="121000000421-0"/>
    <x v="45"/>
    <m/>
    <s v="LICENCIA HMI FACTORY TALK VIEW SERVER 10"/>
    <s v="08.08.2014"/>
    <n v="27607777.859999999"/>
    <n v="27607777.859999999"/>
    <s v="ZLIN"/>
    <n v="3"/>
    <n v="0"/>
    <n v="0"/>
    <n v="0"/>
    <s v="ZLIN"/>
    <n v="3"/>
    <n v="0"/>
    <n v="0"/>
    <n v="0"/>
    <m/>
    <m/>
    <m/>
  </r>
  <r>
    <s v="121000000422-0"/>
    <x v="45"/>
    <m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3-0"/>
    <x v="45"/>
    <m/>
    <s v="LICENCIA DATA SERVER"/>
    <s v="08.08.2014"/>
    <n v="694690.77"/>
    <n v="694690.77"/>
    <s v="ZLIN"/>
    <n v="3"/>
    <n v="0"/>
    <n v="0"/>
    <n v="0"/>
    <s v="ZLIN"/>
    <n v="3"/>
    <n v="0"/>
    <n v="0"/>
    <n v="0"/>
    <m/>
    <m/>
    <m/>
  </r>
  <r>
    <s v="121000000424-0"/>
    <x v="45"/>
    <m/>
    <s v="LICENCIA DATA SERVER"/>
    <s v="08.08.2014"/>
    <n v="715748.25"/>
    <n v="715748.25"/>
    <s v="ZLIN"/>
    <n v="3"/>
    <n v="0"/>
    <n v="0"/>
    <n v="0"/>
    <s v="ZLIN"/>
    <n v="3"/>
    <n v="0"/>
    <n v="0"/>
    <n v="0"/>
    <m/>
    <m/>
    <m/>
  </r>
  <r>
    <s v="121000000425-0"/>
    <x v="45"/>
    <m/>
    <s v="LICENCIA DE FACTORY TALK TRANSACTION MAN"/>
    <s v="02.09.2014"/>
    <n v="2430568.35"/>
    <n v="2430568.35"/>
    <s v="ZLIN"/>
    <n v="3"/>
    <n v="0"/>
    <n v="0"/>
    <n v="0"/>
    <s v="ZLIN"/>
    <n v="3"/>
    <n v="0"/>
    <n v="0"/>
    <n v="0"/>
    <m/>
    <m/>
    <m/>
  </r>
  <r>
    <s v="121000000426-0"/>
    <x v="45"/>
    <m/>
    <s v="LICENCIA MICROSOFT SQL SERVER 2012"/>
    <s v="08.08.2014"/>
    <n v="588633.72"/>
    <n v="588633.72"/>
    <s v="ZLIN"/>
    <n v="3"/>
    <n v="0"/>
    <n v="0"/>
    <n v="0"/>
    <s v="ZLIN"/>
    <n v="3"/>
    <n v="0"/>
    <n v="0"/>
    <n v="0"/>
    <m/>
    <m/>
    <m/>
  </r>
  <r>
    <s v="121000000427-0"/>
    <x v="45"/>
    <m/>
    <s v="LICENCIA FACTORY TALK VIEW STUDIO"/>
    <s v="02.09.2014"/>
    <n v="14578744.26"/>
    <n v="14578744.26"/>
    <s v="ZLIN"/>
    <n v="3"/>
    <n v="0"/>
    <n v="0"/>
    <n v="0"/>
    <s v="ZLIN"/>
    <n v="3"/>
    <n v="0"/>
    <n v="0"/>
    <n v="0"/>
    <m/>
    <m/>
    <m/>
  </r>
  <r>
    <s v="121000000428-0"/>
    <x v="45"/>
    <m/>
    <s v="LICENCIA FACTORY TALK HISTORIAN SERVER 25"/>
    <s v="08.08.2014"/>
    <n v="27318919.140000001"/>
    <n v="27318919.140000001"/>
    <s v="ZLIN"/>
    <n v="3"/>
    <n v="0"/>
    <n v="0"/>
    <n v="0"/>
    <s v="ZLIN"/>
    <n v="3"/>
    <n v="0"/>
    <n v="0"/>
    <n v="0"/>
    <m/>
    <m/>
    <m/>
  </r>
  <r>
    <s v="121000000429-0"/>
    <x v="45"/>
    <m/>
    <s v="LICENCIA CORPORATIVA CAL"/>
    <s v="08.08.2014"/>
    <n v="463530.09"/>
    <n v="463530.09"/>
    <s v="ZLIN"/>
    <n v="3"/>
    <n v="0"/>
    <n v="0"/>
    <n v="0"/>
    <s v="ZLIN"/>
    <n v="3"/>
    <n v="0"/>
    <n v="0"/>
    <n v="0"/>
    <m/>
    <m/>
    <m/>
  </r>
  <r>
    <s v="121000000430-0"/>
    <x v="45"/>
    <m/>
    <s v="LICENCIA ADOBE LIVECYCLE READER (CORPORATIVA)"/>
    <s v="09.08.2013"/>
    <n v="7657038"/>
    <n v="7657038"/>
    <s v="ZLIN"/>
    <n v="3"/>
    <n v="0"/>
    <n v="0"/>
    <n v="0"/>
    <s v="ZLIN"/>
    <n v="3"/>
    <n v="0"/>
    <n v="0"/>
    <n v="0"/>
    <m/>
    <m/>
    <m/>
  </r>
  <r>
    <s v="121000000431-0"/>
    <x v="45"/>
    <m/>
    <s v="SW ADOBE DESIGN AND WEB PREMIUM CS6"/>
    <s v="01.04.2013"/>
    <n v="1152737.28"/>
    <n v="1152737.28"/>
    <s v="ZLIN"/>
    <n v="3"/>
    <n v="0"/>
    <n v="0"/>
    <n v="0"/>
    <s v="ZLIN"/>
    <n v="3"/>
    <n v="0"/>
    <n v="0"/>
    <n v="0"/>
    <m/>
    <m/>
    <m/>
  </r>
  <r>
    <s v="121000000432-0"/>
    <x v="45"/>
    <m/>
    <s v="SOFTWARE PARA RELOJES BIOMETRICOS EL ALTO"/>
    <s v="17.04.2013"/>
    <n v="977379"/>
    <n v="977379"/>
    <s v="ZLIN"/>
    <n v="3"/>
    <n v="0"/>
    <n v="0"/>
    <n v="0"/>
    <s v="ZLIN"/>
    <n v="3"/>
    <n v="0"/>
    <n v="0"/>
    <n v="0"/>
    <m/>
    <m/>
    <m/>
  </r>
  <r>
    <s v="121000000433-0"/>
    <x v="45"/>
    <m/>
    <s v="SOFTWARE METROLOGIA"/>
    <s v="25.04.2013"/>
    <n v="379191.5"/>
    <n v="379191.5"/>
    <s v="ZLIN"/>
    <n v="3"/>
    <n v="0"/>
    <n v="0"/>
    <n v="0"/>
    <s v="ZLIN"/>
    <n v="3"/>
    <n v="0"/>
    <n v="0"/>
    <n v="0"/>
    <m/>
    <m/>
    <m/>
  </r>
  <r>
    <s v="121000000434-0"/>
    <x v="45"/>
    <m/>
    <s v="LICENCIA SISTEMA LIMS (5 DERECHOS)"/>
    <s v="19.12.2013"/>
    <n v="147030865.52000001"/>
    <n v="147030865.52000001"/>
    <s v="ZLIN"/>
    <n v="3"/>
    <n v="0"/>
    <n v="0"/>
    <n v="0"/>
    <s v="ZLIN"/>
    <n v="3"/>
    <n v="0"/>
    <n v="0"/>
    <n v="0"/>
    <m/>
    <m/>
    <m/>
  </r>
  <r>
    <s v="121000000436-0"/>
    <x v="45"/>
    <m/>
    <s v="LICENCIA BASE DE DATOS ORACLE"/>
    <s v="28.06.2013"/>
    <n v="19706653.5"/>
    <n v="19706653.5"/>
    <s v="ZLIN"/>
    <n v="3"/>
    <n v="0"/>
    <n v="0"/>
    <n v="0"/>
    <s v="ZLIN"/>
    <n v="3"/>
    <n v="0"/>
    <n v="0"/>
    <n v="0"/>
    <m/>
    <m/>
    <m/>
  </r>
  <r>
    <s v="121000000437-0"/>
    <x v="45"/>
    <m/>
    <s v="LICENCIA SCADA HMI IGNITION"/>
    <s v="16.07.2013"/>
    <n v="7789723.9299999997"/>
    <n v="7789723.9299999997"/>
    <s v="ZLIN"/>
    <n v="3"/>
    <n v="0"/>
    <n v="0"/>
    <n v="0"/>
    <s v="ZLIN"/>
    <n v="3"/>
    <n v="0"/>
    <n v="0"/>
    <n v="0"/>
    <m/>
    <m/>
    <m/>
  </r>
  <r>
    <s v="121000000438-0"/>
    <x v="45"/>
    <m/>
    <s v="LICENCIA SERVICE DESK REFINERIA"/>
    <s v="06.09.2013"/>
    <n v="38483039.18"/>
    <n v="38483039.18"/>
    <s v="ZLIN"/>
    <n v="3"/>
    <n v="0"/>
    <n v="0"/>
    <n v="0"/>
    <s v="ZLIN"/>
    <n v="3"/>
    <n v="0"/>
    <n v="0"/>
    <n v="0"/>
    <m/>
    <m/>
    <m/>
  </r>
  <r>
    <s v="121000000440-0"/>
    <x v="45"/>
    <m/>
    <s v="LICENCIA ADOBE CS6 DESING"/>
    <s v="05.06.2013"/>
    <n v="1155870.72"/>
    <n v="1155870.72"/>
    <s v="ZLIN"/>
    <n v="3"/>
    <n v="0"/>
    <n v="0"/>
    <n v="0"/>
    <s v="ZLIN"/>
    <n v="3"/>
    <n v="0"/>
    <n v="0"/>
    <n v="0"/>
    <m/>
    <m/>
    <m/>
  </r>
  <r>
    <s v="121000000441-0"/>
    <x v="45"/>
    <m/>
    <s v="SOFWARE LECTOR DE PANTALLA JAWS"/>
    <s v="13.06.2013"/>
    <n v="1140090.8999999999"/>
    <n v="1140090.8999999999"/>
    <s v="ZLIN"/>
    <n v="3"/>
    <n v="0"/>
    <n v="0"/>
    <n v="0"/>
    <s v="ZLIN"/>
    <n v="3"/>
    <n v="0"/>
    <n v="0"/>
    <n v="0"/>
    <m/>
    <m/>
    <m/>
  </r>
  <r>
    <s v="121000000441-1"/>
    <x v="45"/>
    <m/>
    <s v="ACTUALIZACION LECTOR DE PANTALLA JAWS VER 16.0"/>
    <s v="13.05.2015"/>
    <n v="1038707.3"/>
    <n v="1038707.3"/>
    <s v="ZLIN"/>
    <n v="3"/>
    <n v="0"/>
    <n v="0"/>
    <n v="0"/>
    <s v="ZLIN"/>
    <n v="3"/>
    <n v="0"/>
    <n v="0"/>
    <n v="0"/>
    <m/>
    <m/>
    <m/>
  </r>
  <r>
    <s v="121000000442-0"/>
    <x v="45"/>
    <m/>
    <s v="SOFTWARE SQL  SERVER 2012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1"/>
    <x v="45"/>
    <m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2"/>
    <x v="45"/>
    <m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3"/>
    <x v="45"/>
    <m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4"/>
    <x v="45"/>
    <m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2-5"/>
    <x v="45"/>
    <m/>
    <s v="SOFTWARE SQL"/>
    <s v="07.08.2013"/>
    <n v="4839686.88"/>
    <n v="4839686.88"/>
    <s v="ZLIN"/>
    <n v="3"/>
    <n v="0"/>
    <n v="0"/>
    <n v="0"/>
    <s v="ZLIN"/>
    <n v="3"/>
    <n v="0"/>
    <n v="0"/>
    <n v="0"/>
    <m/>
    <m/>
    <m/>
  </r>
  <r>
    <s v="121000000443-0"/>
    <x v="45"/>
    <m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1"/>
    <x v="45"/>
    <m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2"/>
    <x v="45"/>
    <m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3"/>
    <x v="45"/>
    <m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4"/>
    <x v="45"/>
    <m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3-5"/>
    <x v="45"/>
    <m/>
    <s v="WINDOWS SERVER 2012"/>
    <s v="07.08.2013"/>
    <n v="1693164.48"/>
    <n v="1693164.48"/>
    <s v="ZLIN"/>
    <n v="3"/>
    <n v="0"/>
    <n v="0"/>
    <n v="0"/>
    <s v="ZLIN"/>
    <n v="3"/>
    <n v="0"/>
    <n v="0"/>
    <n v="0"/>
    <m/>
    <m/>
    <m/>
  </r>
  <r>
    <s v="121000000444-1"/>
    <x v="45"/>
    <m/>
    <s v="Cisstd ALNG Lic SAPk MVL, Número de parte YJD-00"/>
    <s v="23.12.2013"/>
    <n v="332684129.43000001"/>
    <n v="332684129.43000001"/>
    <s v="ZLIN"/>
    <n v="3"/>
    <n v="0"/>
    <n v="0"/>
    <n v="0"/>
    <s v="ZLIN"/>
    <n v="3"/>
    <n v="0"/>
    <n v="0"/>
    <n v="0"/>
    <m/>
    <m/>
    <m/>
  </r>
  <r>
    <s v="121000000444-2"/>
    <x v="45"/>
    <m/>
    <s v="VSUltwMSDN ALNG Lic SAPk MVL, Número de parte 9J"/>
    <s v="23.12.2013"/>
    <n v="17677525.93"/>
    <n v="17677525.93"/>
    <s v="ZLIN"/>
    <n v="3"/>
    <n v="0"/>
    <n v="0"/>
    <n v="0"/>
    <s v="ZLIN"/>
    <n v="3"/>
    <n v="0"/>
    <n v="0"/>
    <n v="0"/>
    <m/>
    <m/>
    <m/>
  </r>
  <r>
    <s v="121000000444-3"/>
    <x v="45"/>
    <m/>
    <s v="Lync Svr ALNG Lic SAPk MVL,Número de parte 5HU-0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4"/>
    <x v="45"/>
    <m/>
    <s v="Lync Svr EnCAL ALNG Lic SAPk MVL DvcCAL,Número de"/>
    <s v="23.12.2013"/>
    <n v="23480071.379999999"/>
    <n v="23480071.379999999"/>
    <s v="ZLIN"/>
    <n v="3"/>
    <n v="0"/>
    <n v="0"/>
    <n v="0"/>
    <s v="ZLIN"/>
    <n v="3"/>
    <n v="0"/>
    <n v="0"/>
    <n v="0"/>
    <m/>
    <m/>
    <m/>
  </r>
  <r>
    <s v="121000000444-5"/>
    <x v="45"/>
    <m/>
    <s v="Lync Svr PlusCAL ALNG Lic SAPk MVL DvcCAL ,Número"/>
    <s v="23.12.2013"/>
    <n v="8096576.6900000004"/>
    <n v="8096576.6900000004"/>
    <s v="ZLIN"/>
    <n v="3"/>
    <n v="0"/>
    <n v="0"/>
    <n v="0"/>
    <s v="ZLIN"/>
    <n v="3"/>
    <n v="0"/>
    <n v="0"/>
    <n v="0"/>
    <m/>
    <m/>
    <m/>
  </r>
  <r>
    <s v="121000000444-6"/>
    <x v="45"/>
    <m/>
    <s v="SQLCAL ALNG LicSAPk MVL DvcCAL ,Número"/>
    <s v="23.12.2013"/>
    <n v="1214488.01"/>
    <n v="1214488.01"/>
    <s v="ZLIN"/>
    <n v="3"/>
    <n v="0"/>
    <n v="0"/>
    <n v="0"/>
    <s v="ZLIN"/>
    <n v="3"/>
    <n v="0"/>
    <n v="0"/>
    <n v="0"/>
    <m/>
    <m/>
    <m/>
  </r>
  <r>
    <s v="121000000444-7"/>
    <x v="45"/>
    <m/>
    <s v="SQLCAL ALNG LicSAPk MVL DvcCAL ,Número de parte"/>
    <s v="23.12.2013"/>
    <n v="18352239.82"/>
    <n v="18352239.82"/>
    <s v="ZLIN"/>
    <n v="3"/>
    <n v="0"/>
    <n v="0"/>
    <n v="0"/>
    <s v="ZLIN"/>
    <n v="3"/>
    <n v="0"/>
    <n v="0"/>
    <n v="0"/>
    <m/>
    <m/>
    <m/>
  </r>
  <r>
    <s v="121000000444-8"/>
    <x v="45"/>
    <m/>
    <s v="SQLSvrStd ALNG LicSAPk MVL ,Número de parte 228-"/>
    <s v="23.12.2013"/>
    <n v="1484372.56"/>
    <n v="1484372.56"/>
    <s v="ZLIN"/>
    <n v="3"/>
    <n v="0"/>
    <n v="0"/>
    <n v="0"/>
    <s v="ZLIN"/>
    <n v="3"/>
    <n v="0"/>
    <n v="0"/>
    <n v="0"/>
    <m/>
    <m/>
    <m/>
  </r>
  <r>
    <s v="121000000444-9"/>
    <x v="45"/>
    <m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0"/>
    <x v="45"/>
    <m/>
    <s v="VSTeamFndtnSvr ALNG Lic SAPk MVL, Número de parte"/>
    <s v="23.12.2013"/>
    <n v="539774.13"/>
    <n v="539774.13"/>
    <s v="ZLIN"/>
    <n v="3"/>
    <n v="0"/>
    <n v="0"/>
    <n v="0"/>
    <s v="ZLIN"/>
    <n v="3"/>
    <n v="0"/>
    <n v="0"/>
    <n v="0"/>
    <m/>
    <m/>
    <m/>
  </r>
  <r>
    <s v="121000000444-11"/>
    <x v="45"/>
    <m/>
    <s v="WinRmtDsktpSrvcsCAL ALNG LicSAPk MVL DvcCAL ,Núm"/>
    <s v="23.12.2013"/>
    <n v="17542581.140000001"/>
    <n v="17542581.140000001"/>
    <s v="ZLIN"/>
    <n v="3"/>
    <n v="0"/>
    <n v="0"/>
    <n v="0"/>
    <s v="ZLIN"/>
    <n v="3"/>
    <n v="0"/>
    <n v="0"/>
    <n v="0"/>
    <m/>
    <m/>
    <m/>
  </r>
  <r>
    <s v="121000000445-0"/>
    <x v="45"/>
    <m/>
    <s v="Software RoboHelp Adobe"/>
    <s v="18.06.2013"/>
    <n v="671461.92"/>
    <n v="671461.92"/>
    <s v="ZLIN"/>
    <n v="3"/>
    <n v="0"/>
    <n v="0"/>
    <n v="0"/>
    <s v="ZLIN"/>
    <n v="3"/>
    <n v="0"/>
    <n v="0"/>
    <n v="0"/>
    <m/>
    <m/>
    <m/>
  </r>
  <r>
    <s v="121000000446-0"/>
    <x v="45"/>
    <m/>
    <s v="SOFTWARE CONTROL SYSTEM CISCO (WIRELESS)"/>
    <s v="03.10.2013"/>
    <n v="3265522.89"/>
    <n v="3265522.89"/>
    <s v="ZLIN"/>
    <n v="3"/>
    <n v="0"/>
    <n v="0"/>
    <n v="0"/>
    <s v="ZLIN"/>
    <n v="3"/>
    <n v="0"/>
    <n v="0"/>
    <n v="0"/>
    <m/>
    <m/>
    <m/>
  </r>
  <r>
    <s v="121000000447-0"/>
    <x v="45"/>
    <m/>
    <s v="LICENCIA XMANAGER ENTERPRISE"/>
    <s v="09.07.2013"/>
    <n v="174357.16"/>
    <n v="174357.16"/>
    <s v="ZLIN"/>
    <n v="3"/>
    <n v="0"/>
    <n v="0"/>
    <n v="0"/>
    <s v="ZLIN"/>
    <n v="3"/>
    <n v="0"/>
    <n v="0"/>
    <n v="0"/>
    <m/>
    <m/>
    <m/>
  </r>
  <r>
    <s v="121000000448-0"/>
    <x v="45"/>
    <m/>
    <s v="LICENCIA TOAD ORACLE PROFESSIONAL"/>
    <s v="09.07.2013"/>
    <n v="1176271.18"/>
    <n v="1176271.18"/>
    <s v="ZLIN"/>
    <n v="3"/>
    <n v="0"/>
    <n v="0"/>
    <n v="0"/>
    <s v="ZLIN"/>
    <n v="3"/>
    <n v="0"/>
    <n v="0"/>
    <n v="0"/>
    <m/>
    <m/>
    <m/>
  </r>
  <r>
    <s v="121000000449-0"/>
    <x v="45"/>
    <m/>
    <s v="LICENCIA DE SOFWARE EVIEWS 8.0 Enterprise"/>
    <s v="11.12.2013"/>
    <n v="2770825.54"/>
    <n v="2770825.54"/>
    <s v="ZLIN"/>
    <n v="3"/>
    <n v="0"/>
    <n v="0"/>
    <n v="0"/>
    <s v="ZLIN"/>
    <n v="3"/>
    <n v="0"/>
    <n v="0"/>
    <n v="0"/>
    <m/>
    <m/>
    <m/>
  </r>
  <r>
    <s v="121000000450-0"/>
    <x v="45"/>
    <m/>
    <s v="SOFTWARE GLOBALEX (LEGAL MORDENIZ REFI)"/>
    <s v="19.07.2013"/>
    <n v="181790"/>
    <n v="181790"/>
    <s v="ZLIN"/>
    <n v="3"/>
    <n v="0"/>
    <n v="0"/>
    <n v="0"/>
    <s v="ZLIN"/>
    <n v="3"/>
    <n v="0"/>
    <n v="0"/>
    <n v="0"/>
    <m/>
    <m/>
    <m/>
  </r>
  <r>
    <s v="121000000451-0"/>
    <x v="45"/>
    <m/>
    <s v="SOFTWARE CONTROL ACCESO PARQUEOS"/>
    <s v="16.12.2013"/>
    <n v="8343669.8399999999"/>
    <n v="8343669.8399999999"/>
    <s v="ZLIN"/>
    <n v="3"/>
    <n v="0"/>
    <n v="0"/>
    <n v="0"/>
    <s v="ZLIN"/>
    <n v="3"/>
    <n v="0"/>
    <n v="0"/>
    <n v="0"/>
    <m/>
    <m/>
    <m/>
  </r>
  <r>
    <s v="121000000453-0"/>
    <x v="45"/>
    <m/>
    <s v="LICENCIA MASTERLEX (RENOVACION 2013)"/>
    <s v="17.07.2013"/>
    <n v="3975225"/>
    <n v="3975225"/>
    <s v="ZLIN"/>
    <n v="3"/>
    <n v="0"/>
    <n v="0"/>
    <n v="0"/>
    <s v="ZLIN"/>
    <n v="3"/>
    <n v="0"/>
    <n v="0"/>
    <n v="0"/>
    <m/>
    <m/>
    <m/>
  </r>
  <r>
    <s v="121000000454-0"/>
    <x v="45"/>
    <m/>
    <s v="LICENCIA DISEÑO Y  SIMULACION DE SISTEMAS"/>
    <s v="19.12.2013"/>
    <n v="10466108.82"/>
    <n v="10466108.82"/>
    <s v="ZLIN"/>
    <n v="3"/>
    <n v="0"/>
    <n v="0"/>
    <n v="0"/>
    <s v="ZLIN"/>
    <n v="3"/>
    <n v="0"/>
    <n v="0"/>
    <n v="0"/>
    <m/>
    <m/>
    <m/>
  </r>
  <r>
    <s v="121000000455-0"/>
    <x v="45"/>
    <m/>
    <s v="SOFWARE FORCAST PRO 6.1 ESTIMACIONES."/>
    <s v="26.08.2013"/>
    <n v="342010.32"/>
    <n v="342010.32"/>
    <s v="ZLIN"/>
    <n v="3"/>
    <n v="0"/>
    <n v="0"/>
    <n v="0"/>
    <s v="ZLIN"/>
    <n v="3"/>
    <n v="0"/>
    <n v="0"/>
    <n v="0"/>
    <m/>
    <m/>
    <m/>
  </r>
  <r>
    <s v="121000000456-0"/>
    <x v="45"/>
    <m/>
    <s v="LICENCIA ADOBE DESING (2013)"/>
    <s v="23.08.2013"/>
    <n v="1588460.04"/>
    <n v="1588460.04"/>
    <s v="ZLIN"/>
    <n v="3"/>
    <n v="0"/>
    <n v="0"/>
    <n v="0"/>
    <s v="ZLIN"/>
    <n v="3"/>
    <n v="0"/>
    <n v="0"/>
    <n v="0"/>
    <m/>
    <m/>
    <m/>
  </r>
  <r>
    <s v="121000000505-0"/>
    <x v="45"/>
    <m/>
    <s v="SOFTWARE AUTODESK BUILDING (14)"/>
    <s v="26.11.2013"/>
    <n v="52776360"/>
    <n v="52776360"/>
    <s v="ZLIN"/>
    <n v="3"/>
    <n v="0"/>
    <n v="0"/>
    <n v="0"/>
    <s v="ZLIN"/>
    <n v="3"/>
    <n v="0"/>
    <n v="0"/>
    <n v="0"/>
    <m/>
    <m/>
    <m/>
  </r>
  <r>
    <s v="121000000506-0"/>
    <x v="45"/>
    <m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7-0"/>
    <x v="45"/>
    <m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8-0"/>
    <x v="45"/>
    <m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09-0"/>
    <x v="45"/>
    <m/>
    <s v=" LICENCIA SOFTWARE (EXTRACC. /ANALISIS DATOS)"/>
    <s v="10.12.2013"/>
    <n v="2008905.25"/>
    <n v="2008905.25"/>
    <s v="ZLIN"/>
    <n v="3"/>
    <n v="0"/>
    <n v="0"/>
    <n v="0"/>
    <s v="ZLIN"/>
    <n v="3"/>
    <n v="0"/>
    <n v="0"/>
    <n v="0"/>
    <m/>
    <m/>
    <m/>
  </r>
  <r>
    <s v="121000000510-0"/>
    <x v="45"/>
    <m/>
    <s v="SOFTWARE MILESTONE ESSENTIAL (PARA 4 CAMARAS IP)"/>
    <s v="11.10.2013"/>
    <n v="980297.32"/>
    <n v="980297.32"/>
    <s v="ZLIN"/>
    <n v="3"/>
    <n v="0"/>
    <n v="0"/>
    <n v="0"/>
    <s v="ZLIN"/>
    <n v="3"/>
    <n v="0"/>
    <n v="0"/>
    <n v="0"/>
    <m/>
    <m/>
    <m/>
  </r>
  <r>
    <s v="121000000511-0"/>
    <x v="45"/>
    <m/>
    <s v="LICENCIA RSVIEW (ACTUALIZACION 2013) (12 USUARIO"/>
    <s v="13.11.2013"/>
    <n v="1937710.44"/>
    <n v="1937710.44"/>
    <s v="ZLIN"/>
    <n v="3"/>
    <n v="0"/>
    <n v="0"/>
    <n v="0"/>
    <s v="ZLIN"/>
    <n v="3"/>
    <n v="0"/>
    <n v="0"/>
    <n v="0"/>
    <m/>
    <m/>
    <m/>
  </r>
  <r>
    <s v="121000000512-0"/>
    <x v="45"/>
    <m/>
    <s v="LICENCIA ADMINISTRACION, MONITOREO Y SOPORTE HG"/>
    <s v="28.02.2014"/>
    <n v="8159183.5700000003"/>
    <n v="8159183.5700000003"/>
    <s v="ZLIN"/>
    <n v="3"/>
    <n v="0"/>
    <n v="0"/>
    <n v="0"/>
    <s v="ZLIN"/>
    <n v="3"/>
    <n v="0"/>
    <n v="0"/>
    <n v="0"/>
    <m/>
    <m/>
    <m/>
  </r>
  <r>
    <s v="121000000513-0"/>
    <x v="45"/>
    <m/>
    <s v="LICENCIA WINDOWS SERVER ENTERPRISE 2008R2 (36)"/>
    <s v="28.02.2014"/>
    <n v="30842513.129999999"/>
    <n v="30842513.129999999"/>
    <s v="ZLIN"/>
    <n v="3"/>
    <n v="0"/>
    <n v="0"/>
    <n v="0"/>
    <s v="ZLIN"/>
    <n v="3"/>
    <n v="0"/>
    <n v="0"/>
    <n v="0"/>
    <m/>
    <m/>
    <m/>
  </r>
  <r>
    <s v="121000000514-0"/>
    <x v="45"/>
    <m/>
    <s v="LICENCIA WINDOWS SERVER DATA CENTER (5)"/>
    <s v="28.02.2014"/>
    <n v="4531938.8"/>
    <n v="4531938.8"/>
    <s v="ZLIN"/>
    <n v="3"/>
    <n v="0"/>
    <n v="0"/>
    <n v="0"/>
    <s v="ZLIN"/>
    <n v="3"/>
    <n v="0"/>
    <n v="0"/>
    <n v="0"/>
    <m/>
    <m/>
    <m/>
  </r>
  <r>
    <s v="121000000515-0"/>
    <x v="45"/>
    <m/>
    <s v="LICENCIA WINDOWS EXCHANGE ENTERPRISE 2010 (2)"/>
    <s v="28.02.2014"/>
    <n v="3073255.16"/>
    <n v="3073255.16"/>
    <s v="ZLIN"/>
    <n v="3"/>
    <n v="0"/>
    <n v="0"/>
    <n v="0"/>
    <s v="ZLIN"/>
    <n v="3"/>
    <n v="0"/>
    <n v="0"/>
    <n v="0"/>
    <m/>
    <m/>
    <m/>
  </r>
  <r>
    <s v="121000000516-0"/>
    <x v="45"/>
    <m/>
    <s v="SOFTWARE  SIABUC BIBLIOTECAS TECNICOS"/>
    <s v="17.12.2013"/>
    <n v="1186750"/>
    <n v="1186750"/>
    <s v="ZLIN"/>
    <n v="3"/>
    <n v="0"/>
    <n v="0"/>
    <n v="0"/>
    <s v="ZLIN"/>
    <n v="3"/>
    <n v="0"/>
    <n v="0"/>
    <n v="0"/>
    <m/>
    <m/>
    <m/>
  </r>
  <r>
    <s v="121000000517-0"/>
    <x v="45"/>
    <m/>
    <s v="CHEM STATION  (LABORATORIO MOIN)"/>
    <s v="01.04.2014"/>
    <n v="1119208.5"/>
    <n v="1119208.5"/>
    <s v="ZLIN"/>
    <n v="3"/>
    <n v="0"/>
    <n v="0"/>
    <n v="0"/>
    <s v="ZLIN"/>
    <n v="3"/>
    <n v="0"/>
    <n v="0"/>
    <n v="0"/>
    <m/>
    <m/>
    <m/>
  </r>
  <r>
    <s v="121000000518-0"/>
    <x v="45"/>
    <m/>
    <s v="SOFWARE ManageEngine ADAudit"/>
    <s v="07.04.2014"/>
    <n v="443617.95"/>
    <n v="443617.95"/>
    <s v="ZLIN"/>
    <n v="3"/>
    <n v="0"/>
    <n v="0"/>
    <n v="0"/>
    <s v="ZLIN"/>
    <n v="3"/>
    <n v="0"/>
    <n v="0"/>
    <n v="0"/>
    <m/>
    <m/>
    <m/>
  </r>
  <r>
    <s v="121000000519-0"/>
    <x v="45"/>
    <m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19-1"/>
    <x v="45"/>
    <m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0-0"/>
    <x v="45"/>
    <m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0-1"/>
    <x v="45"/>
    <m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1-0"/>
    <x v="45"/>
    <m/>
    <s v="LICENCIA PIPE - FLO"/>
    <s v="29.08.2014"/>
    <n v="4994540.95"/>
    <n v="4994540.95"/>
    <s v="ZLIN"/>
    <n v="3"/>
    <n v="0"/>
    <n v="0"/>
    <n v="0"/>
    <s v="ZLIN"/>
    <n v="3"/>
    <n v="0"/>
    <n v="0"/>
    <n v="0"/>
    <m/>
    <m/>
    <m/>
  </r>
  <r>
    <s v="121000000521-1"/>
    <x v="45"/>
    <m/>
    <s v="LICENCIA PIPE - FLO"/>
    <s v="08.03.2018"/>
    <n v="2328164.0499999998"/>
    <n v="0"/>
    <s v="ZLIN"/>
    <n v="3"/>
    <n v="0"/>
    <n v="0"/>
    <n v="0"/>
    <s v="ZLIN"/>
    <n v="3"/>
    <n v="0"/>
    <n v="0"/>
    <n v="0"/>
    <m/>
    <m/>
    <m/>
  </r>
  <r>
    <s v="121000000522-0"/>
    <x v="45"/>
    <m/>
    <s v="SUSE LINUX ENTERPRISE SERVER"/>
    <s v="30.07.2014"/>
    <n v="6875000"/>
    <n v="6875000"/>
    <s v="ZLIN"/>
    <n v="3"/>
    <n v="0"/>
    <n v="0"/>
    <n v="0"/>
    <s v="ZLIN"/>
    <n v="3"/>
    <n v="0"/>
    <n v="0"/>
    <n v="0"/>
    <m/>
    <m/>
    <m/>
  </r>
  <r>
    <s v="121000000523-0"/>
    <x v="45"/>
    <m/>
    <s v="SUSE HIGH AVAILABILITY EXTENSIONS"/>
    <s v="30.07.2014"/>
    <n v="2750000"/>
    <n v="2750000"/>
    <s v="ZLIN"/>
    <n v="3"/>
    <n v="0"/>
    <n v="0"/>
    <n v="0"/>
    <s v="ZLIN"/>
    <n v="3"/>
    <n v="0"/>
    <n v="0"/>
    <n v="0"/>
    <m/>
    <m/>
    <m/>
  </r>
  <r>
    <s v="121000000524-0"/>
    <x v="45"/>
    <m/>
    <s v="LICENCIA RESPALDO ZONA SERVICIOS (ADVANCED BACK)"/>
    <s v="08.04.2014"/>
    <n v="543305"/>
    <n v="543305"/>
    <s v="ZLIN"/>
    <n v="3"/>
    <n v="0"/>
    <n v="0"/>
    <n v="0"/>
    <s v="ZLIN"/>
    <n v="3"/>
    <n v="0"/>
    <n v="0"/>
    <n v="0"/>
    <m/>
    <m/>
    <m/>
  </r>
  <r>
    <s v="121000000525-0"/>
    <x v="45"/>
    <m/>
    <s v="LICENCIA HMI FACTORYTALK PROYECTO ARAI (4 DERECH"/>
    <s v="29.10.2014"/>
    <n v="2642789.14"/>
    <n v="2642789.14"/>
    <s v="ZLIN"/>
    <n v="3"/>
    <n v="0"/>
    <n v="0"/>
    <n v="0"/>
    <s v="ZLIN"/>
    <n v="3"/>
    <n v="0"/>
    <n v="0"/>
    <n v="0"/>
    <m/>
    <m/>
    <m/>
  </r>
  <r>
    <s v="121000000526-0"/>
    <x v="45"/>
    <m/>
    <s v="LICENCIA VIEW POINT PROYECTO ARAI 2014"/>
    <s v="29.10.2014"/>
    <n v="3595687.89"/>
    <n v="3595687.89"/>
    <s v="ZLIN"/>
    <n v="3"/>
    <n v="0"/>
    <n v="0"/>
    <n v="0"/>
    <s v="ZLIN"/>
    <n v="3"/>
    <n v="0"/>
    <n v="0"/>
    <n v="0"/>
    <m/>
    <m/>
    <m/>
  </r>
  <r>
    <s v="121000000527-0"/>
    <x v="45"/>
    <m/>
    <s v="LICENCIA CORPORATIVA WINDOWS SERVER P.ARAI"/>
    <s v="29.10.2014"/>
    <n v="499522.97"/>
    <n v="499522.97"/>
    <s v="ZLIN"/>
    <n v="3"/>
    <n v="0"/>
    <n v="0"/>
    <n v="0"/>
    <s v="ZLIN"/>
    <n v="3"/>
    <n v="0"/>
    <n v="0"/>
    <n v="0"/>
    <m/>
    <m/>
    <m/>
  </r>
  <r>
    <s v="121000000729-0"/>
    <x v="45"/>
    <m/>
    <s v="SOFTWARE PARA RAYOS X ODONTOLOGIA"/>
    <s v="03.06.2014"/>
    <n v="531050"/>
    <n v="531050"/>
    <s v="ZLIN"/>
    <n v="3"/>
    <n v="0"/>
    <n v="0"/>
    <n v="0"/>
    <s v="ZLIN"/>
    <n v="3"/>
    <n v="0"/>
    <n v="0"/>
    <n v="0"/>
    <m/>
    <m/>
    <m/>
  </r>
  <r>
    <s v="121000000730-0"/>
    <x v="45"/>
    <m/>
    <s v="LICENCIA MASTER LEX (2014) DOS DERECHOS"/>
    <s v="16.06.2014"/>
    <n v="403425"/>
    <n v="403425"/>
    <s v="ZLIN"/>
    <n v="3"/>
    <n v="0"/>
    <n v="0"/>
    <n v="0"/>
    <s v="ZLIN"/>
    <n v="3"/>
    <n v="0"/>
    <n v="0"/>
    <n v="0"/>
    <m/>
    <m/>
    <m/>
  </r>
  <r>
    <s v="121000000732-0"/>
    <x v="45"/>
    <m/>
    <s v="LICENCIA GLOBAL MAPPER"/>
    <s v="15.10.2014"/>
    <n v="17517893.719999999"/>
    <n v="17517893.719999999"/>
    <s v="ZLIN"/>
    <n v="3"/>
    <n v="0"/>
    <n v="0"/>
    <n v="0"/>
    <s v="ZLIN"/>
    <n v="3"/>
    <n v="0"/>
    <n v="0"/>
    <n v="0"/>
    <m/>
    <m/>
    <m/>
  </r>
  <r>
    <s v="121000000732-1"/>
    <x v="45"/>
    <m/>
    <s v="ACTUALIZACION LICENCIA GLOBAL MAPPER"/>
    <s v="19.10.2015"/>
    <n v="437449.44"/>
    <n v="437449.44"/>
    <s v="ZLIN"/>
    <n v="3"/>
    <n v="0"/>
    <n v="0"/>
    <n v="0"/>
    <s v="ZLIN"/>
    <n v="3"/>
    <n v="0"/>
    <n v="0"/>
    <n v="0"/>
    <m/>
    <m/>
    <m/>
  </r>
  <r>
    <s v="121000000733-0"/>
    <x v="45"/>
    <m/>
    <s v="LICENCIA GLOBAL MAPPER"/>
    <s v="15.10.2014"/>
    <n v="17517882.899999999"/>
    <n v="17517882.899999999"/>
    <s v="ZLIN"/>
    <n v="3"/>
    <n v="0"/>
    <n v="0"/>
    <n v="0"/>
    <s v="ZLIN"/>
    <n v="3"/>
    <n v="0"/>
    <n v="0"/>
    <n v="0"/>
    <m/>
    <m/>
    <m/>
  </r>
  <r>
    <s v="121000000733-1"/>
    <x v="45"/>
    <m/>
    <s v="ACTUALIZACION LICENCIA GLOBAL MAPPER"/>
    <s v="19.10.2015"/>
    <n v="437449.44"/>
    <n v="437449.44"/>
    <s v="ZLIN"/>
    <n v="3"/>
    <n v="0"/>
    <n v="0"/>
    <n v="0"/>
    <s v="ZLIN"/>
    <n v="3"/>
    <n v="0"/>
    <n v="0"/>
    <n v="0"/>
    <m/>
    <m/>
    <m/>
  </r>
  <r>
    <s v="121000000734-0"/>
    <x v="45"/>
    <m/>
    <s v="SOFWARE GLOBAL TEX"/>
    <s v="07.08.2014"/>
    <n v="195480"/>
    <n v="195480"/>
    <s v="ZLIN"/>
    <n v="3"/>
    <n v="0"/>
    <n v="0"/>
    <n v="0"/>
    <s v="ZLIN"/>
    <n v="3"/>
    <n v="0"/>
    <n v="0"/>
    <n v="0"/>
    <m/>
    <m/>
    <m/>
  </r>
  <r>
    <s v="121000000736-0"/>
    <x v="45"/>
    <m/>
    <s v="LICENCIA AUTOCAD (ACTUALIZACION 15 LICENCIAS)"/>
    <s v="31.08.2014"/>
    <n v="51431855.399999999"/>
    <n v="51431855.399999999"/>
    <s v="ZLIN"/>
    <n v="3"/>
    <n v="0"/>
    <n v="0"/>
    <n v="0"/>
    <s v="ZLIN"/>
    <n v="3"/>
    <n v="0"/>
    <n v="0"/>
    <n v="0"/>
    <m/>
    <m/>
    <m/>
  </r>
  <r>
    <s v="121000000737-0"/>
    <x v="45"/>
    <m/>
    <s v="LICENCIA ADOBE PROFESIONAL"/>
    <s v="22.12.2014"/>
    <n v="120764482.58"/>
    <n v="120764482.58"/>
    <s v="ZLIN"/>
    <n v="3"/>
    <n v="0"/>
    <n v="0"/>
    <n v="0"/>
    <s v="ZLIN"/>
    <n v="3"/>
    <n v="0"/>
    <n v="0"/>
    <n v="0"/>
    <m/>
    <m/>
    <m/>
  </r>
  <r>
    <s v="121000001138-0"/>
    <x v="45"/>
    <m/>
    <s v="LICENCIA MIND MANAGER"/>
    <s v="21.08.2014"/>
    <n v="244195.84"/>
    <n v="244195.84"/>
    <s v="ZLIN"/>
    <n v="3"/>
    <n v="0"/>
    <n v="0"/>
    <n v="0"/>
    <s v="ZLIN"/>
    <n v="3"/>
    <n v="0"/>
    <n v="0"/>
    <n v="0"/>
    <m/>
    <m/>
    <m/>
  </r>
  <r>
    <s v="121000001139-0"/>
    <x v="45"/>
    <m/>
    <s v="SUITE INGENIERIA PROCESOS (PROGRAMAS SIMULACION)"/>
    <s v="31.08.2014"/>
    <n v="46199722.509999998"/>
    <n v="46199722.509999998"/>
    <s v="ZLIN"/>
    <n v="3"/>
    <n v="0"/>
    <n v="0"/>
    <n v="0"/>
    <s v="ZLIN"/>
    <n v="3"/>
    <n v="0"/>
    <n v="0"/>
    <n v="0"/>
    <m/>
    <m/>
    <m/>
  </r>
  <r>
    <s v="121000001140-0"/>
    <x v="45"/>
    <m/>
    <s v="LICENCIA VMWARE SHARPE"/>
    <s v="31.10.2014"/>
    <n v="87757239.400000006"/>
    <n v="87757239.400000006"/>
    <s v="ZLIN"/>
    <n v="3"/>
    <n v="0"/>
    <n v="0"/>
    <n v="0"/>
    <s v="ZLIN"/>
    <n v="3"/>
    <n v="0"/>
    <n v="0"/>
    <n v="0"/>
    <m/>
    <m/>
    <m/>
  </r>
  <r>
    <s v="121000001141-0"/>
    <x v="45"/>
    <m/>
    <s v="LICENCIA WINDOWS 7"/>
    <s v="31.10.2014"/>
    <n v="5341742.92"/>
    <n v="5341742.92"/>
    <s v="ZLIN"/>
    <n v="3"/>
    <n v="0"/>
    <n v="0"/>
    <n v="0"/>
    <s v="ZLIN"/>
    <n v="3"/>
    <n v="0"/>
    <n v="0"/>
    <n v="0"/>
    <m/>
    <m/>
    <m/>
  </r>
  <r>
    <s v="121000001142-0"/>
    <x v="45"/>
    <m/>
    <s v="Software CADWORX Plant, PID y FielPipe"/>
    <s v="31.10.2014"/>
    <n v="63902574.880000003"/>
    <n v="63902574.880000003"/>
    <s v="ZLIN"/>
    <n v="3"/>
    <n v="0"/>
    <n v="0"/>
    <n v="0"/>
    <s v="ZLIN"/>
    <n v="3"/>
    <n v="0"/>
    <n v="0"/>
    <n v="0"/>
    <m/>
    <m/>
    <m/>
  </r>
  <r>
    <s v="121000001143-0"/>
    <x v="45"/>
    <m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4-0"/>
    <x v="45"/>
    <m/>
    <s v="SOFTWARE HYPACK (R) MAX HYDROGRAPHIC SURVEY"/>
    <s v="31.10.2014"/>
    <n v="10008036"/>
    <n v="10008036"/>
    <s v="ZLIN"/>
    <n v="3"/>
    <n v="0"/>
    <n v="0"/>
    <n v="0"/>
    <s v="ZLIN"/>
    <n v="3"/>
    <n v="0"/>
    <n v="0"/>
    <n v="0"/>
    <m/>
    <m/>
    <m/>
  </r>
  <r>
    <s v="121000001145-0"/>
    <x v="45"/>
    <m/>
    <s v="SOFTWARE HYPACK &amp; HYSWEEP 2012"/>
    <s v="31.10.2014"/>
    <n v="10743312"/>
    <n v="10743312"/>
    <s v="ZLIN"/>
    <n v="3"/>
    <n v="0"/>
    <n v="0"/>
    <n v="0"/>
    <s v="ZLIN"/>
    <n v="3"/>
    <n v="0"/>
    <n v="0"/>
    <n v="0"/>
    <m/>
    <m/>
    <m/>
  </r>
  <r>
    <s v="121000001146-0"/>
    <x v="45"/>
    <m/>
    <s v="SOFTWARE HYPACK OFFICE  HYDROGRAPHIC SURVEY"/>
    <s v="31.10.2014"/>
    <n v="8665616.0099999998"/>
    <n v="8665616.0099999998"/>
    <s v="ZLIN"/>
    <n v="3"/>
    <n v="0"/>
    <n v="0"/>
    <n v="0"/>
    <s v="ZLIN"/>
    <n v="3"/>
    <n v="0"/>
    <n v="0"/>
    <n v="0"/>
    <m/>
    <m/>
    <m/>
  </r>
  <r>
    <s v="121000001147-0"/>
    <x v="45"/>
    <m/>
    <s v="LICENCIA GLOBAL MAPPER  (POLIODUCTO)"/>
    <s v="10.10.2014"/>
    <n v="600000"/>
    <n v="600000"/>
    <s v="ZLIN"/>
    <n v="3"/>
    <n v="0"/>
    <n v="0"/>
    <n v="0"/>
    <s v="ZLIN"/>
    <n v="3"/>
    <n v="0"/>
    <n v="0"/>
    <n v="0"/>
    <m/>
    <m/>
    <m/>
  </r>
  <r>
    <s v="121000001147-1"/>
    <x v="45"/>
    <m/>
    <s v="ACTUALIZACION LICENCIA GLOBAL MAPPER  (POLIODUCT"/>
    <s v="26.11.2015"/>
    <n v="642624"/>
    <n v="642624"/>
    <s v="ZLIN"/>
    <n v="3"/>
    <n v="0"/>
    <n v="0"/>
    <n v="0"/>
    <s v="ZLIN"/>
    <n v="3"/>
    <n v="0"/>
    <n v="0"/>
    <n v="0"/>
    <m/>
    <m/>
    <m/>
  </r>
  <r>
    <s v="121000001147-2"/>
    <x v="45"/>
    <m/>
    <s v="LICENCIA GLOBAL MAPPER  (POLIODUCTO)"/>
    <s v="13.12.2016"/>
    <n v="750213.52"/>
    <n v="750213.52"/>
    <s v="ZLIN"/>
    <n v="3"/>
    <n v="0"/>
    <n v="0"/>
    <n v="0"/>
    <s v="ZLIN"/>
    <n v="3"/>
    <n v="0"/>
    <n v="0"/>
    <n v="0"/>
    <m/>
    <m/>
    <m/>
  </r>
  <r>
    <s v="121000001147-3"/>
    <x v="45"/>
    <m/>
    <s v="LICENCIA GLOBAL MAPPER  (POLIODUCTO)"/>
    <s v="11.12.2017"/>
    <n v="502777.7"/>
    <n v="0"/>
    <s v="ZLIN"/>
    <n v="3"/>
    <n v="0"/>
    <n v="0"/>
    <n v="0"/>
    <s v="ZLIN"/>
    <n v="3"/>
    <n v="0"/>
    <n v="0"/>
    <n v="0"/>
    <m/>
    <m/>
    <m/>
  </r>
  <r>
    <s v="121000001148-0"/>
    <x v="45"/>
    <m/>
    <s v="LICENCIA GLOBAL MAPPER  (POLIODUCTO)"/>
    <s v="14.10.2014"/>
    <n v="600000"/>
    <n v="600000"/>
    <s v="ZLIN"/>
    <n v="3"/>
    <n v="0"/>
    <n v="0"/>
    <n v="0"/>
    <s v="ZLIN"/>
    <n v="3"/>
    <n v="0"/>
    <n v="0"/>
    <n v="0"/>
    <m/>
    <m/>
    <m/>
  </r>
  <r>
    <s v="121000001148-1"/>
    <x v="45"/>
    <m/>
    <s v="ACTUALIZACION LICENCIA GLOBAL MAPPER  (POLIODUCT"/>
    <s v="26.11.2015"/>
    <n v="642624"/>
    <n v="642624"/>
    <s v="ZLIN"/>
    <n v="3"/>
    <n v="0"/>
    <n v="0"/>
    <n v="0"/>
    <s v="ZLIN"/>
    <n v="3"/>
    <n v="0"/>
    <n v="0"/>
    <n v="0"/>
    <m/>
    <m/>
    <m/>
  </r>
  <r>
    <s v="121000001148-2"/>
    <x v="45"/>
    <m/>
    <s v="LICENCIA GLOBAL MAPPER  (POLIODUCTO)"/>
    <s v="13.12.2016"/>
    <n v="750213.52"/>
    <n v="750213.52"/>
    <s v="ZLIN"/>
    <n v="3"/>
    <n v="0"/>
    <n v="0"/>
    <n v="0"/>
    <s v="ZLIN"/>
    <n v="3"/>
    <n v="0"/>
    <n v="0"/>
    <n v="0"/>
    <m/>
    <m/>
    <m/>
  </r>
  <r>
    <s v="121000001148-3"/>
    <x v="45"/>
    <m/>
    <s v="LICENCIA GLOBAL MAPPER  (POLIODUCTO)"/>
    <s v="11.12.2017"/>
    <n v="502777.59999999998"/>
    <n v="0"/>
    <s v="ZLIN"/>
    <n v="3"/>
    <n v="0"/>
    <n v="0"/>
    <n v="0"/>
    <s v="ZLIN"/>
    <n v="3"/>
    <n v="0"/>
    <n v="0"/>
    <n v="0"/>
    <m/>
    <m/>
    <m/>
  </r>
  <r>
    <s v="121000001150-0"/>
    <x v="45"/>
    <m/>
    <s v="LICENCIA SOFTWARE EQ.CARGADEROS EL ALTO"/>
    <s v="04.12.2014"/>
    <n v="1479037.42"/>
    <n v="1479037.42"/>
    <s v="ZLIN"/>
    <n v="3"/>
    <n v="0"/>
    <n v="0"/>
    <n v="0"/>
    <s v="ZLIN"/>
    <n v="3"/>
    <n v="0"/>
    <n v="0"/>
    <n v="0"/>
    <m/>
    <m/>
    <m/>
  </r>
  <r>
    <s v="121000001151-0"/>
    <x v="45"/>
    <m/>
    <s v="LICENCIA ASA"/>
    <s v="16.12.2014"/>
    <n v="161393.54999999999"/>
    <n v="161393.54999999999"/>
    <s v="ZLIN"/>
    <n v="3"/>
    <n v="0"/>
    <n v="0"/>
    <n v="0"/>
    <s v="ZLIN"/>
    <n v="3"/>
    <n v="0"/>
    <n v="0"/>
    <n v="0"/>
    <m/>
    <m/>
    <m/>
  </r>
  <r>
    <s v="121000001152-0"/>
    <x v="45"/>
    <m/>
    <s v="LICENCIA ASA"/>
    <s v="16.12.2014"/>
    <n v="342964.15"/>
    <n v="342964.15"/>
    <s v="ZLIN"/>
    <n v="3"/>
    <n v="0"/>
    <n v="0"/>
    <n v="0"/>
    <s v="ZLIN"/>
    <n v="3"/>
    <n v="0"/>
    <n v="0"/>
    <n v="0"/>
    <m/>
    <m/>
    <m/>
  </r>
  <r>
    <s v="121000001157-0"/>
    <x v="45"/>
    <m/>
    <s v="SOFTWARE AUTOMATIZACIÓN ACCESO LABORATORIO"/>
    <s v="01.12.2015"/>
    <n v="27259299.100000001"/>
    <n v="27259299.100000001"/>
    <s v="ZLIN"/>
    <n v="3"/>
    <n v="0"/>
    <n v="0"/>
    <n v="0"/>
    <s v="ZLIN"/>
    <n v="3"/>
    <n v="0"/>
    <n v="0"/>
    <n v="0"/>
    <m/>
    <m/>
    <m/>
  </r>
  <r>
    <s v="121000001158-0"/>
    <x v="45"/>
    <m/>
    <s v="SOFTWARE AD AUDIT LICENCIA AD"/>
    <s v="16.03.2015"/>
    <n v="851943.91"/>
    <n v="851943.91"/>
    <s v="ZLIN"/>
    <n v="3"/>
    <n v="0"/>
    <n v="0"/>
    <n v="0"/>
    <s v="ZLIN"/>
    <n v="3"/>
    <n v="0"/>
    <n v="0"/>
    <n v="0"/>
    <m/>
    <m/>
    <m/>
  </r>
  <r>
    <s v="121000001159-0"/>
    <x v="45"/>
    <m/>
    <s v="SOFTWARE ITCM (1200 USUARIOS)"/>
    <s v="22.06.2015"/>
    <n v="35935450"/>
    <n v="35935450"/>
    <s v="ZLIN"/>
    <n v="3"/>
    <n v="0"/>
    <n v="0"/>
    <n v="0"/>
    <s v="ZLIN"/>
    <n v="3"/>
    <n v="0"/>
    <n v="0"/>
    <n v="0"/>
    <m/>
    <m/>
    <m/>
  </r>
  <r>
    <s v="121000001160-0"/>
    <x v="45"/>
    <m/>
    <s v="SOFTWARE TOPOGRAFIA AUTOCAD CIVIL"/>
    <s v="31.03.2015"/>
    <n v="4333550"/>
    <n v="4333550"/>
    <s v="ZLIN"/>
    <n v="3"/>
    <n v="0"/>
    <n v="0"/>
    <n v="0"/>
    <s v="ZLIN"/>
    <n v="3"/>
    <n v="0"/>
    <n v="0"/>
    <n v="0"/>
    <m/>
    <m/>
    <m/>
  </r>
  <r>
    <s v="121000001161-0"/>
    <x v="45"/>
    <m/>
    <s v="SOFTWARE TOPOGRAFIA DTC PRO"/>
    <s v="31.03.2015"/>
    <n v="660000"/>
    <n v="660000"/>
    <s v="ZLIN"/>
    <n v="3"/>
    <n v="0"/>
    <n v="0"/>
    <n v="0"/>
    <s v="ZLIN"/>
    <n v="3"/>
    <n v="0"/>
    <n v="0"/>
    <n v="0"/>
    <m/>
    <m/>
    <m/>
  </r>
  <r>
    <s v="121000001163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4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5-0"/>
    <x v="45"/>
    <m/>
    <s v="Licencia Coriólisis Medicion Densidad LPG"/>
    <s v="02.10.2015"/>
    <n v="3698312"/>
    <n v="3698312"/>
    <s v="ZLIN"/>
    <n v="3"/>
    <n v="0"/>
    <n v="0"/>
    <n v="0"/>
    <s v="ZLIN"/>
    <n v="3"/>
    <n v="0"/>
    <n v="0"/>
    <n v="0"/>
    <m/>
    <m/>
    <m/>
  </r>
  <r>
    <s v="121000001166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7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8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69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0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1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2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3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4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5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6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7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8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79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0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1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2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3-0"/>
    <x v="45"/>
    <m/>
    <s v="Licencia HP Data Terabytes 10-49 TB"/>
    <s v="21.12.2015"/>
    <n v="3039013.95"/>
    <n v="3039013.95"/>
    <s v="ZLIN"/>
    <n v="3"/>
    <n v="0"/>
    <n v="0"/>
    <n v="0"/>
    <s v="ZLIN"/>
    <n v="3"/>
    <n v="0"/>
    <n v="0"/>
    <n v="0"/>
    <m/>
    <m/>
    <m/>
  </r>
  <r>
    <s v="121000001184-0"/>
    <x v="45"/>
    <m/>
    <s v="LICENCIA WHITE LABEL (GRAFICOS) PRESIDENCIA"/>
    <s v="14.05.2015"/>
    <n v="269000"/>
    <n v="269000"/>
    <s v="ZLIN"/>
    <n v="3"/>
    <n v="0"/>
    <n v="0"/>
    <n v="0"/>
    <s v="ZLIN"/>
    <n v="3"/>
    <n v="0"/>
    <n v="0"/>
    <n v="0"/>
    <m/>
    <m/>
    <m/>
  </r>
  <r>
    <s v="121000001185-0"/>
    <x v="45"/>
    <m/>
    <s v="LICENCIA ORACLE"/>
    <s v="06.10.2015"/>
    <n v="1241448.82"/>
    <n v="1241448.82"/>
    <s v="ZLIN"/>
    <n v="3"/>
    <n v="0"/>
    <n v="0"/>
    <n v="0"/>
    <s v="ZLIN"/>
    <n v="3"/>
    <n v="0"/>
    <n v="0"/>
    <n v="0"/>
    <m/>
    <m/>
    <m/>
  </r>
  <r>
    <s v="121000001186-0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1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2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3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4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5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6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7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8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6-9"/>
    <x v="45"/>
    <m/>
    <s v="Licencia SQL STD (10 derechos)"/>
    <s v="08.10.2015"/>
    <n v="914144.8"/>
    <n v="914144.8"/>
    <s v="ZLIN"/>
    <n v="3"/>
    <n v="0"/>
    <n v="0"/>
    <n v="0"/>
    <s v="ZLIN"/>
    <n v="3"/>
    <n v="0"/>
    <n v="0"/>
    <n v="0"/>
    <m/>
    <m/>
    <m/>
  </r>
  <r>
    <s v="121000001187-0"/>
    <x v="45"/>
    <m/>
    <s v="LICENCIA SISTEMA LIMS (10 USUARIOS)"/>
    <s v="18.11.2015"/>
    <n v="45611979.840000004"/>
    <n v="45611979.840000004"/>
    <s v="ZLIN"/>
    <n v="3"/>
    <n v="0"/>
    <n v="0"/>
    <n v="0"/>
    <s v="ZLIN"/>
    <n v="3"/>
    <n v="0"/>
    <n v="0"/>
    <n v="0"/>
    <m/>
    <m/>
    <m/>
  </r>
  <r>
    <s v="121000001189-0"/>
    <x v="45"/>
    <m/>
    <s v="LICENCIA SAP PROF. USER (30 DERECHOS)"/>
    <s v="24.12.2015"/>
    <n v="56886655"/>
    <n v="56886655"/>
    <s v="ZLIN"/>
    <n v="3"/>
    <n v="0"/>
    <n v="0"/>
    <n v="0"/>
    <s v="ZLIN"/>
    <n v="3"/>
    <n v="0"/>
    <n v="0"/>
    <n v="0"/>
    <m/>
    <m/>
    <m/>
  </r>
  <r>
    <s v="121000001190-0"/>
    <x v="45"/>
    <m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1-0"/>
    <x v="45"/>
    <m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2-0"/>
    <x v="45"/>
    <m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3-0"/>
    <x v="45"/>
    <m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194-0"/>
    <x v="45"/>
    <m/>
    <s v="LICENCIA ORACLE"/>
    <s v="06.10.2015"/>
    <n v="1212239.08"/>
    <n v="1212239.08"/>
    <s v="ZLIN"/>
    <n v="3"/>
    <n v="0"/>
    <n v="0"/>
    <n v="0"/>
    <s v="ZLIN"/>
    <n v="3"/>
    <n v="0"/>
    <n v="0"/>
    <n v="0"/>
    <m/>
    <m/>
    <m/>
  </r>
  <r>
    <s v="121000001201-0"/>
    <x v="45"/>
    <m/>
    <s v="LICENCIA ManageEngine AD AUDIT PLUS (9 USUARIOS)"/>
    <s v="30.09.2015"/>
    <n v="1344805"/>
    <n v="1344805"/>
    <s v="ZLIN"/>
    <n v="3"/>
    <n v="0"/>
    <n v="0"/>
    <n v="0"/>
    <s v="ZLIN"/>
    <n v="3"/>
    <n v="0"/>
    <n v="0"/>
    <n v="0"/>
    <m/>
    <m/>
    <m/>
  </r>
  <r>
    <s v="121000001202-0"/>
    <x v="45"/>
    <m/>
    <s v="LICENCIA GENEXUS IDE N 1"/>
    <s v="12.02.2016"/>
    <n v="20513115.100000001"/>
    <n v="19373497.59"/>
    <s v="ZLIN"/>
    <n v="3"/>
    <n v="0"/>
    <n v="0"/>
    <n v="0"/>
    <s v="ZLIN"/>
    <n v="3"/>
    <n v="0"/>
    <n v="0"/>
    <n v="0"/>
    <m/>
    <m/>
    <m/>
  </r>
  <r>
    <s v="121000001203-0"/>
    <x v="45"/>
    <m/>
    <s v="SOFTWARE ANALISIS DE SISTEMAS ELECTRICOS"/>
    <s v="18.12.2015"/>
    <n v="6266214.9900000002"/>
    <n v="6266214.9900000002"/>
    <s v="ZLIN"/>
    <n v="3"/>
    <n v="0"/>
    <n v="0"/>
    <n v="0"/>
    <s v="ZLIN"/>
    <n v="3"/>
    <n v="0"/>
    <n v="0"/>
    <n v="0"/>
    <m/>
    <m/>
    <m/>
  </r>
  <r>
    <s v="121000001206-0"/>
    <x v="45"/>
    <m/>
    <s v="Software Camaras vigilancia Of.C. (17)"/>
    <s v="02.12.2015"/>
    <n v="1030801.56"/>
    <n v="1030801.56"/>
    <s v="ZLIN"/>
    <n v="3"/>
    <n v="0"/>
    <n v="0"/>
    <n v="0"/>
    <s v="ZLIN"/>
    <n v="3"/>
    <n v="0"/>
    <n v="0"/>
    <n v="0"/>
    <m/>
    <m/>
    <m/>
  </r>
  <r>
    <s v="121000001207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08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09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0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1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2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3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4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5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6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7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8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19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0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1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2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3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4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5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6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7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8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29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30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31-0"/>
    <x v="45"/>
    <m/>
    <s v="LICENCIA MS PROJECT"/>
    <s v="25.02.2016"/>
    <n v="340949.03"/>
    <n v="322007.42000000004"/>
    <s v="ZLIN"/>
    <n v="3"/>
    <n v="0"/>
    <n v="0"/>
    <n v="0"/>
    <s v="ZLIN"/>
    <n v="3"/>
    <n v="0"/>
    <n v="0"/>
    <n v="0"/>
    <m/>
    <m/>
    <m/>
  </r>
  <r>
    <s v="121000001232-0"/>
    <x v="45"/>
    <m/>
    <s v="LICENCIA DEL LA SAN 3"/>
    <s v="17.12.2015"/>
    <n v="57032048.530000001"/>
    <n v="57032048.530000001"/>
    <s v="ZLIN"/>
    <n v="3"/>
    <n v="0"/>
    <n v="0"/>
    <n v="0"/>
    <s v="ZLIN"/>
    <n v="3"/>
    <n v="0"/>
    <n v="0"/>
    <n v="0"/>
    <m/>
    <m/>
    <m/>
  </r>
  <r>
    <s v="121000001233-0"/>
    <x v="45"/>
    <m/>
    <s v="LICENCIAMIENTO PARA SAN SWITCH (24 PUERTOS)"/>
    <s v="25.04.2016"/>
    <n v="19263852.68"/>
    <n v="17123424.609999999"/>
    <s v="ZLIN"/>
    <n v="3"/>
    <n v="0"/>
    <n v="0"/>
    <n v="0"/>
    <s v="ZLIN"/>
    <n v="3"/>
    <n v="0"/>
    <n v="0"/>
    <n v="0"/>
    <m/>
    <m/>
    <m/>
  </r>
  <r>
    <s v="121000001234-0"/>
    <x v="45"/>
    <m/>
    <s v="LICENCIAMIENTO PARA SAN SWITCH (24 PUERTOS)"/>
    <s v="25.04.2016"/>
    <n v="3762336.23"/>
    <n v="3344298.87"/>
    <s v="ZLIN"/>
    <n v="3"/>
    <n v="0"/>
    <n v="0"/>
    <n v="0"/>
    <s v="ZLIN"/>
    <n v="3"/>
    <n v="0"/>
    <n v="0"/>
    <n v="0"/>
    <m/>
    <m/>
    <m/>
  </r>
  <r>
    <s v="121000001236-0"/>
    <x v="45"/>
    <m/>
    <s v="LICENCIA GRC ADMINISTRACION ACCESOS (100)"/>
    <s v="30.06.2016"/>
    <n v="15132705.15"/>
    <n v="12610587.630000001"/>
    <s v="ZLIN"/>
    <n v="3"/>
    <n v="0"/>
    <n v="0"/>
    <n v="0"/>
    <s v="ZLIN"/>
    <n v="3"/>
    <n v="0"/>
    <n v="0"/>
    <n v="0"/>
    <m/>
    <m/>
    <m/>
  </r>
  <r>
    <s v="121000001237-0"/>
    <x v="45"/>
    <m/>
    <s v="LICENCIA GRC ADMINISTRACION ACCESOS (100)"/>
    <s v="30.06.2016"/>
    <n v="15150690.310000001"/>
    <n v="12625575.260000002"/>
    <s v="ZLIN"/>
    <n v="3"/>
    <n v="0"/>
    <n v="0"/>
    <n v="0"/>
    <s v="ZLIN"/>
    <n v="3"/>
    <n v="0"/>
    <n v="0"/>
    <n v="0"/>
    <m/>
    <m/>
    <m/>
  </r>
  <r>
    <s v="121000001238-0"/>
    <x v="45"/>
    <m/>
    <s v="LICENCIA GRC ADMINISTRACION ACCESOS (100)"/>
    <s v="30.06.2016"/>
    <n v="15150690.310000001"/>
    <n v="12625575.260000002"/>
    <s v="ZLIN"/>
    <n v="3"/>
    <n v="0"/>
    <n v="0"/>
    <n v="0"/>
    <s v="ZLIN"/>
    <n v="3"/>
    <n v="0"/>
    <n v="0"/>
    <n v="0"/>
    <m/>
    <m/>
    <m/>
  </r>
  <r>
    <s v="121000001239-0"/>
    <x v="45"/>
    <m/>
    <s v="LICENCIA GRC ADMINISTRACION ACCESOS (100)"/>
    <s v="30.06.2016"/>
    <n v="15150690.310000001"/>
    <n v="12625575.260000002"/>
    <s v="ZLIN"/>
    <n v="3"/>
    <n v="0"/>
    <n v="0"/>
    <n v="0"/>
    <s v="ZLIN"/>
    <n v="3"/>
    <n v="0"/>
    <n v="0"/>
    <n v="0"/>
    <m/>
    <m/>
    <m/>
  </r>
  <r>
    <s v="121000001240-0"/>
    <x v="45"/>
    <m/>
    <s v="LICENCIA GRC ADMINISTRACION ACCESOS (100)"/>
    <s v="30.06.2016"/>
    <n v="15085311.74"/>
    <n v="12571093.120000001"/>
    <s v="ZLIN"/>
    <n v="3"/>
    <n v="0"/>
    <n v="0"/>
    <n v="0"/>
    <s v="ZLIN"/>
    <n v="3"/>
    <n v="0"/>
    <n v="0"/>
    <n v="0"/>
    <m/>
    <m/>
    <m/>
  </r>
  <r>
    <s v="121000001241-0"/>
    <x v="45"/>
    <m/>
    <s v="LICENCIA GRC ADMINISTRACION ACCESOS (100)"/>
    <s v="30.06.2016"/>
    <n v="15052605.939999999"/>
    <n v="12543838.279999999"/>
    <s v="ZLIN"/>
    <n v="3"/>
    <n v="0"/>
    <n v="0"/>
    <n v="0"/>
    <s v="ZLIN"/>
    <n v="3"/>
    <n v="0"/>
    <n v="0"/>
    <n v="0"/>
    <m/>
    <m/>
    <m/>
  </r>
  <r>
    <s v="121000001242-0"/>
    <x v="45"/>
    <m/>
    <s v="LICENCIA Nube Software METank"/>
    <s v="19.05.2016"/>
    <n v="5382606.25"/>
    <n v="4454981.67"/>
    <s v="ZLIN"/>
    <n v="3"/>
    <n v="0"/>
    <n v="0"/>
    <n v="0"/>
    <s v="ZLIN"/>
    <n v="3"/>
    <n v="0"/>
    <n v="0"/>
    <n v="0"/>
    <m/>
    <m/>
    <m/>
  </r>
  <r>
    <s v="121000001243-0"/>
    <x v="45"/>
    <m/>
    <s v="PROGRAMA MULTIUSUARIO (2015LA-0000011-02"/>
    <s v="01.07.2016"/>
    <n v="17966578.210000001"/>
    <n v="15019679.140000001"/>
    <s v="ZLIN"/>
    <n v="3"/>
    <n v="0"/>
    <n v="0"/>
    <n v="0"/>
    <s v="ZLIN"/>
    <n v="3"/>
    <n v="0"/>
    <n v="0"/>
    <n v="0"/>
    <m/>
    <m/>
    <m/>
  </r>
  <r>
    <s v="121000001244-0"/>
    <x v="45"/>
    <m/>
    <s v="SOFTWARE GESTOR NOTARIAL"/>
    <s v="28.06.2016"/>
    <n v="121000"/>
    <n v="100833.33"/>
    <s v="ZLIN"/>
    <n v="3"/>
    <n v="0"/>
    <n v="0"/>
    <n v="0"/>
    <s v="ZLIN"/>
    <n v="3"/>
    <n v="0"/>
    <n v="0"/>
    <n v="0"/>
    <m/>
    <m/>
    <m/>
  </r>
  <r>
    <s v="121000001245-0"/>
    <x v="45"/>
    <m/>
    <s v="SOFTWARE NORMAS JURISPRUDENCIA"/>
    <s v="28.06.2016"/>
    <n v="2200000"/>
    <n v="1833333.33"/>
    <s v="ZLIN"/>
    <n v="3"/>
    <n v="0"/>
    <n v="0"/>
    <n v="0"/>
    <s v="ZLIN"/>
    <n v="3"/>
    <n v="0"/>
    <n v="0"/>
    <n v="0"/>
    <m/>
    <m/>
    <m/>
  </r>
  <r>
    <s v="121000001246-0"/>
    <x v="45"/>
    <m/>
    <s v="LICENCIA POWER MONITORING Expert 8.0"/>
    <s v="27.12.2016"/>
    <n v="23697128.75"/>
    <n v="15798085.84"/>
    <s v="ZLIN"/>
    <n v="3"/>
    <n v="0"/>
    <n v="0"/>
    <n v="0"/>
    <s v="ZLIN"/>
    <n v="3"/>
    <n v="0"/>
    <n v="0"/>
    <n v="0"/>
    <m/>
    <m/>
    <m/>
  </r>
  <r>
    <s v="121000001247-0"/>
    <x v="45"/>
    <m/>
    <s v="LICENCIA CA SERVICE DESK"/>
    <s v="01.06.2016"/>
    <n v="23738067.199999999"/>
    <n v="20441113.419999998"/>
    <s v="ZLIN"/>
    <n v="3"/>
    <n v="0"/>
    <n v="0"/>
    <n v="0"/>
    <s v="ZLIN"/>
    <n v="3"/>
    <n v="0"/>
    <n v="0"/>
    <n v="0"/>
    <m/>
    <m/>
    <m/>
  </r>
  <r>
    <s v="121000001248-0"/>
    <x v="45"/>
    <m/>
    <s v="LICENCIA CA SERVICE DESK"/>
    <s v="01.06.2016"/>
    <n v="23738067.199999999"/>
    <n v="20441113.419999998"/>
    <s v="ZLIN"/>
    <n v="3"/>
    <n v="0"/>
    <n v="0"/>
    <n v="0"/>
    <s v="ZLIN"/>
    <n v="3"/>
    <n v="0"/>
    <n v="0"/>
    <n v="0"/>
    <m/>
    <m/>
    <m/>
  </r>
  <r>
    <s v="121000001249-0"/>
    <x v="45"/>
    <m/>
    <s v="LICENCIA CA SERVICE DESK"/>
    <s v="01.06.2016"/>
    <n v="23738067.199999999"/>
    <n v="20441113.419999998"/>
    <s v="ZLIN"/>
    <n v="3"/>
    <n v="0"/>
    <n v="0"/>
    <n v="0"/>
    <s v="ZLIN"/>
    <n v="3"/>
    <n v="0"/>
    <n v="0"/>
    <n v="0"/>
    <m/>
    <m/>
    <m/>
  </r>
  <r>
    <s v="121000001250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1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2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3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4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5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6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7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8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59-0"/>
    <x v="45"/>
    <m/>
    <s v="LICENCIA CA SERVICE DESK"/>
    <s v="01.06.2016"/>
    <n v="5549595"/>
    <n v="4778817.92"/>
    <s v="ZLIN"/>
    <n v="3"/>
    <n v="0"/>
    <n v="0"/>
    <n v="0"/>
    <s v="ZLIN"/>
    <n v="3"/>
    <n v="0"/>
    <n v="0"/>
    <n v="0"/>
    <m/>
    <m/>
    <m/>
  </r>
  <r>
    <s v="121000001260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1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2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3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4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5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6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7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8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69-0"/>
    <x v="45"/>
    <m/>
    <s v="LICENCIA ORACLE (76 DERECHOS)"/>
    <s v="16.11.2016"/>
    <n v="7205768.5"/>
    <n v="5004005.9000000004"/>
    <s v="ZLIN"/>
    <n v="3"/>
    <n v="0"/>
    <n v="0"/>
    <n v="0"/>
    <s v="ZLIN"/>
    <n v="3"/>
    <n v="0"/>
    <n v="0"/>
    <n v="0"/>
    <m/>
    <m/>
    <m/>
  </r>
  <r>
    <s v="121000001270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71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72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73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74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75-0"/>
    <x v="45"/>
    <m/>
    <s v="LICENCIA WINDOW 2012"/>
    <s v="06.10.2016"/>
    <n v="2305959.04"/>
    <n v="1665414.8599999999"/>
    <s v="ZLIN"/>
    <n v="3"/>
    <n v="0"/>
    <n v="0"/>
    <n v="0"/>
    <s v="ZLIN"/>
    <n v="3"/>
    <n v="0"/>
    <n v="0"/>
    <n v="0"/>
    <m/>
    <m/>
    <m/>
  </r>
  <r>
    <s v="121000001276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77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78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79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80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81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82-0"/>
    <x v="45"/>
    <m/>
    <s v="Licencia Factory Talk ARAI LIB"/>
    <s v="11.10.2016"/>
    <n v="2305581.79"/>
    <n v="1825252.25"/>
    <s v="ZLIN"/>
    <n v="3"/>
    <n v="0"/>
    <n v="0"/>
    <n v="0"/>
    <s v="ZLIN"/>
    <n v="3"/>
    <n v="0"/>
    <n v="0"/>
    <n v="0"/>
    <m/>
    <m/>
    <m/>
  </r>
  <r>
    <s v="121000001283-0"/>
    <x v="45"/>
    <m/>
    <s v="Licencia Factory Talk ARAI LIB"/>
    <s v="11.10.2016"/>
    <n v="2305576.4500000002"/>
    <n v="1825248.0200000003"/>
    <s v="ZLIN"/>
    <n v="3"/>
    <n v="0"/>
    <n v="0"/>
    <n v="0"/>
    <s v="ZLIN"/>
    <n v="3"/>
    <n v="0"/>
    <n v="0"/>
    <n v="0"/>
    <m/>
    <m/>
    <m/>
  </r>
  <r>
    <s v="121000001284-0"/>
    <x v="45"/>
    <m/>
    <s v="SOFTWARE PIPE- FLO PROFESIONAL"/>
    <s v="28.11.2016"/>
    <n v="4204695"/>
    <n v="2919927.08"/>
    <s v="ZLIN"/>
    <n v="3"/>
    <n v="0"/>
    <n v="0"/>
    <n v="0"/>
    <s v="ZLIN"/>
    <n v="3"/>
    <n v="0"/>
    <n v="0"/>
    <n v="0"/>
    <m/>
    <m/>
    <m/>
  </r>
  <r>
    <s v="121000001286-0"/>
    <x v="45"/>
    <m/>
    <s v="SMART CLOUD (LOTUS)"/>
    <s v="02.12.2016"/>
    <n v="1256237.29"/>
    <n v="837491.53"/>
    <s v="ZLIN"/>
    <n v="3"/>
    <n v="0"/>
    <n v="0"/>
    <n v="0"/>
    <s v="ZLIN"/>
    <n v="3"/>
    <n v="0"/>
    <n v="0"/>
    <n v="0"/>
    <m/>
    <m/>
    <m/>
  </r>
  <r>
    <s v="121000001287-0"/>
    <x v="45"/>
    <m/>
    <s v="LICENCIA WINDOWS SERVER 8 CORES"/>
    <s v="19.12.2016"/>
    <n v="2442998.69"/>
    <n v="1628665.7999999998"/>
    <s v="ZLIN"/>
    <n v="3"/>
    <n v="0"/>
    <n v="0"/>
    <n v="0"/>
    <s v="ZLIN"/>
    <n v="3"/>
    <n v="0"/>
    <n v="0"/>
    <n v="0"/>
    <m/>
    <m/>
    <m/>
  </r>
  <r>
    <s v="121000001288-0"/>
    <x v="45"/>
    <m/>
    <s v="SQL SERVER ESTANDAR"/>
    <s v="19.12.2016"/>
    <n v="25748828"/>
    <n v="17165885.34"/>
    <s v="ZLIN"/>
    <n v="3"/>
    <n v="0"/>
    <n v="0"/>
    <n v="0"/>
    <s v="ZLIN"/>
    <n v="3"/>
    <n v="0"/>
    <n v="0"/>
    <n v="0"/>
    <m/>
    <m/>
    <m/>
  </r>
  <r>
    <s v="121000001292-0"/>
    <x v="45"/>
    <m/>
    <s v="LICENCIA MASTER LEX"/>
    <s v="20.12.2016"/>
    <n v="180000"/>
    <n v="120000"/>
    <s v="ZLIN"/>
    <n v="3"/>
    <n v="0"/>
    <n v="0"/>
    <n v="0"/>
    <s v="ZLIN"/>
    <n v="3"/>
    <n v="0"/>
    <n v="0"/>
    <n v="0"/>
    <m/>
    <m/>
    <m/>
  </r>
  <r>
    <s v="121000001293-0"/>
    <x v="45"/>
    <m/>
    <s v="LICENCIA IBM-SPSS"/>
    <s v="23.12.2016"/>
    <n v="1673455.85"/>
    <n v="1115637.2400000002"/>
    <s v="ZLIN"/>
    <n v="3"/>
    <n v="0"/>
    <n v="0"/>
    <n v="0"/>
    <s v="ZLIN"/>
    <n v="3"/>
    <n v="0"/>
    <n v="0"/>
    <n v="0"/>
    <m/>
    <m/>
    <m/>
  </r>
  <r>
    <s v="121000001296-0"/>
    <x v="45"/>
    <m/>
    <s v="LICENCIA MASTER LEX"/>
    <s v="20.02.2017"/>
    <n v="180000"/>
    <n v="110000"/>
    <s v="ZLIN"/>
    <n v="3"/>
    <n v="0"/>
    <n v="0"/>
    <n v="0"/>
    <s v="ZLIN"/>
    <n v="3"/>
    <n v="0"/>
    <n v="0"/>
    <n v="0"/>
    <m/>
    <m/>
    <m/>
  </r>
  <r>
    <s v="121000001298-0"/>
    <x v="45"/>
    <m/>
    <s v="Licencia Microsoft SQL Server"/>
    <s v="21.12.2018"/>
    <n v="12332260.880000001"/>
    <n v="0"/>
    <s v="ZLIN"/>
    <n v="3"/>
    <n v="0"/>
    <n v="0"/>
    <n v="0"/>
    <s v="ZLIN"/>
    <n v="3"/>
    <n v="0"/>
    <n v="0"/>
    <n v="0"/>
    <m/>
    <m/>
    <m/>
  </r>
  <r>
    <s v="121000001299-0"/>
    <x v="45"/>
    <m/>
    <s v="Software HMI/SCADA"/>
    <s v="21.12.2018"/>
    <n v="12332266.93"/>
    <n v="0"/>
    <s v="ZLIN"/>
    <n v="3"/>
    <n v="0"/>
    <n v="0"/>
    <n v="0"/>
    <s v="ZLIN"/>
    <n v="3"/>
    <n v="0"/>
    <n v="0"/>
    <n v="0"/>
    <m/>
    <m/>
    <m/>
  </r>
  <r>
    <s v="121000001300-0"/>
    <x v="45"/>
    <m/>
    <s v="LICENCIA SAP PO"/>
    <s v="19.07.2017"/>
    <n v="224979259.55000001"/>
    <n v="106240205.90000001"/>
    <s v="ZLIN"/>
    <n v="3"/>
    <n v="0"/>
    <n v="0"/>
    <n v="0"/>
    <s v="ZLIN"/>
    <n v="3"/>
    <n v="0"/>
    <n v="0"/>
    <n v="0"/>
    <m/>
    <m/>
    <m/>
  </r>
  <r>
    <s v="121000001301-0"/>
    <x v="45"/>
    <m/>
    <s v="LICENCIA HYPACK"/>
    <s v="16.05.2017"/>
    <n v="3980000"/>
    <n v="3980000"/>
    <s v="ZLIN"/>
    <n v="3"/>
    <n v="0"/>
    <n v="0"/>
    <n v="0"/>
    <s v="ZLIN"/>
    <n v="3"/>
    <n v="0"/>
    <n v="0"/>
    <n v="0"/>
    <m/>
    <m/>
    <m/>
  </r>
  <r>
    <s v="121000001302-0"/>
    <x v="45"/>
    <m/>
    <s v="LICENCIA SWING"/>
    <s v="25.05.2017"/>
    <n v="0"/>
    <n v="0"/>
    <s v="ZLIN"/>
    <n v="3"/>
    <n v="0"/>
    <n v="0"/>
    <n v="0"/>
    <s v="ZLIN"/>
    <n v="3"/>
    <n v="0"/>
    <n v="0"/>
    <n v="0"/>
    <m/>
    <m/>
    <m/>
  </r>
  <r>
    <s v="121000001303-0"/>
    <x v="45"/>
    <m/>
    <s v="LICENCIA FILTRADO CONTENIDO WEBB"/>
    <s v="01.09.2017"/>
    <n v="2081864.99"/>
    <n v="867443.75"/>
    <s v="ZLIN"/>
    <n v="3"/>
    <n v="0"/>
    <n v="0"/>
    <n v="0"/>
    <s v="ZLIN"/>
    <n v="3"/>
    <n v="0"/>
    <n v="0"/>
    <n v="0"/>
    <m/>
    <m/>
    <m/>
  </r>
  <r>
    <s v="121000001304-0"/>
    <x v="45"/>
    <m/>
    <s v="LICENCIA"/>
    <s v="31.10.2017"/>
    <n v="13280286.390000001"/>
    <n v="5820721.2700000005"/>
    <s v="ZLIN"/>
    <n v="5"/>
    <n v="0"/>
    <n v="0"/>
    <n v="0"/>
    <s v="ZLIN"/>
    <n v="1"/>
    <n v="0"/>
    <n v="0"/>
    <n v="0"/>
    <m/>
    <m/>
    <m/>
  </r>
  <r>
    <s v="121000001305-0"/>
    <x v="45"/>
    <m/>
    <s v="SAFE PT V2016"/>
    <s v="22.12.2017"/>
    <n v="2350226.7999999998"/>
    <n v="783408.9299999997"/>
    <s v="ZLIN"/>
    <n v="3"/>
    <n v="0"/>
    <n v="0"/>
    <n v="0"/>
    <s v="ZLIN"/>
    <n v="3"/>
    <n v="0"/>
    <n v="0"/>
    <n v="0"/>
    <m/>
    <m/>
    <m/>
  </r>
  <r>
    <s v="121000001307-0"/>
    <x v="45"/>
    <m/>
    <s v="LICENCIA ETABS PLUS V16"/>
    <s v="22.12.2017"/>
    <n v="1901128"/>
    <n v="633709.33000000007"/>
    <s v="ZLIN"/>
    <n v="3"/>
    <n v="0"/>
    <n v="0"/>
    <n v="0"/>
    <s v="ZLIN"/>
    <n v="3"/>
    <n v="0"/>
    <n v="0"/>
    <n v="0"/>
    <m/>
    <m/>
    <m/>
  </r>
  <r>
    <s v="121000001309-0"/>
    <x v="45"/>
    <m/>
    <s v="LICENCIA GLOBAL MAPPER"/>
    <s v="11.12.2017"/>
    <n v="502777.59999999998"/>
    <n v="167592.52999999997"/>
    <s v="ZLIN"/>
    <n v="3"/>
    <n v="0"/>
    <n v="0"/>
    <n v="0"/>
    <s v="ZLIN"/>
    <n v="3"/>
    <n v="0"/>
    <n v="0"/>
    <n v="0"/>
    <m/>
    <m/>
    <m/>
  </r>
  <r>
    <s v="121000001310-0"/>
    <x v="45"/>
    <m/>
    <s v="LICENCIA GLOBAL MAPPER"/>
    <s v="11.12.2017"/>
    <n v="502777.59999999998"/>
    <n v="167592.52999999997"/>
    <s v="ZLIN"/>
    <n v="3"/>
    <n v="0"/>
    <n v="0"/>
    <n v="0"/>
    <s v="ZLIN"/>
    <n v="3"/>
    <n v="0"/>
    <n v="0"/>
    <n v="0"/>
    <m/>
    <m/>
    <m/>
  </r>
  <r>
    <s v="121000001313-0"/>
    <x v="45"/>
    <m/>
    <s v="LICENCIA INGENIERIA CIVIL SAP 2000"/>
    <s v="19.12.2017"/>
    <n v="3187578.46"/>
    <n v="1062526.1499999999"/>
    <s v="ZLIN"/>
    <n v="3"/>
    <n v="0"/>
    <n v="0"/>
    <n v="0"/>
    <s v="ZLIN"/>
    <n v="3"/>
    <n v="0"/>
    <n v="0"/>
    <n v="0"/>
    <m/>
    <m/>
    <m/>
  </r>
  <r>
    <s v="121000001314-0"/>
    <x v="45"/>
    <m/>
    <s v="Licenciamiento plataforma WEB y Altova"/>
    <s v="23.02.2018"/>
    <n v="802036.8"/>
    <n v="222788"/>
    <s v="ZLIN"/>
    <n v="3"/>
    <n v="0"/>
    <n v="0"/>
    <n v="0"/>
    <s v="ZLIN"/>
    <n v="3"/>
    <n v="0"/>
    <n v="0"/>
    <n v="0"/>
    <m/>
    <m/>
    <m/>
  </r>
  <r>
    <s v="121000001315-0"/>
    <x v="45"/>
    <m/>
    <s v="Licenciamiento plataforma WEB y Altova"/>
    <s v="23.02.2018"/>
    <n v="802036.8"/>
    <n v="222788"/>
    <s v="ZLIN"/>
    <n v="3"/>
    <n v="0"/>
    <n v="0"/>
    <n v="0"/>
    <s v="ZLIN"/>
    <n v="3"/>
    <n v="0"/>
    <n v="0"/>
    <n v="0"/>
    <m/>
    <m/>
    <m/>
  </r>
  <r>
    <s v="121000001316-0"/>
    <x v="45"/>
    <m/>
    <s v="Paquete Licencia FactoryTalk View SE"/>
    <s v="22.11.2018"/>
    <n v="10394938.01"/>
    <n v="288748.27999999933"/>
    <s v="ZLIN"/>
    <n v="3"/>
    <n v="0"/>
    <n v="0"/>
    <n v="0"/>
    <s v="ZLIN"/>
    <n v="3"/>
    <n v="0"/>
    <n v="0"/>
    <n v="0"/>
    <m/>
    <m/>
    <m/>
  </r>
  <r>
    <s v="121000001317-0"/>
    <x v="45"/>
    <m/>
    <s v="Licencia FactoryTalk Transaction Manager Profess"/>
    <s v="22.11.2018"/>
    <n v="4712369.6399999997"/>
    <n v="130899.15999999922"/>
    <s v="ZLIN"/>
    <n v="3"/>
    <n v="0"/>
    <n v="0"/>
    <n v="0"/>
    <s v="ZLIN"/>
    <n v="3"/>
    <n v="0"/>
    <n v="0"/>
    <n v="0"/>
    <m/>
    <m/>
    <m/>
  </r>
  <r>
    <s v="121000001318-0"/>
    <x v="45"/>
    <m/>
    <s v="Licencia de programación de controladores Compac"/>
    <s v="22.11.2018"/>
    <n v="1385992.13"/>
    <n v="38499.779999999795"/>
    <s v="ZLIN"/>
    <n v="3"/>
    <n v="0"/>
    <n v="0"/>
    <n v="0"/>
    <s v="ZLIN"/>
    <n v="3"/>
    <n v="0"/>
    <n v="0"/>
    <n v="0"/>
    <m/>
    <m/>
    <m/>
  </r>
  <r>
    <s v="121000001319-0"/>
    <x v="45"/>
    <m/>
    <s v="Licencia de programación de HMI FactoryTalk View"/>
    <s v="22.11.2018"/>
    <n v="1801779.52"/>
    <n v="50049.429999999935"/>
    <s v="ZLIN"/>
    <n v="3"/>
    <n v="0"/>
    <n v="0"/>
    <n v="0"/>
    <s v="ZLIN"/>
    <n v="3"/>
    <n v="0"/>
    <n v="0"/>
    <n v="0"/>
    <m/>
    <m/>
    <m/>
  </r>
  <r>
    <s v="121000001320-0"/>
    <x v="45"/>
    <m/>
    <s v="LICENCIA TOPOGRAFIA SPT"/>
    <s v="02.03.2018"/>
    <n v="541889.5"/>
    <n v="135472.38"/>
    <s v="ZLIN"/>
    <n v="3"/>
    <n v="0"/>
    <n v="0"/>
    <n v="0"/>
    <s v="ZLIN"/>
    <n v="3"/>
    <n v="0"/>
    <n v="0"/>
    <n v="0"/>
    <m/>
    <m/>
    <m/>
  </r>
  <r>
    <s v="121000001323-0"/>
    <x v="45"/>
    <m/>
    <s v="Projet-Profesional"/>
    <s v="03.04.2018"/>
    <n v="614274.56999999995"/>
    <n v="136505.45999999996"/>
    <s v="ZLIN"/>
    <n v="3"/>
    <n v="0"/>
    <n v="0"/>
    <n v="0"/>
    <s v="ZLIN"/>
    <n v="3"/>
    <n v="0"/>
    <n v="0"/>
    <n v="0"/>
    <m/>
    <m/>
    <m/>
  </r>
  <r>
    <s v="121000001324-0"/>
    <x v="45"/>
    <m/>
    <s v="Projet-Profesional"/>
    <s v="03.04.2018"/>
    <n v="614274.56999999995"/>
    <n v="136505.45999999996"/>
    <s v="ZLIN"/>
    <n v="3"/>
    <n v="0"/>
    <n v="0"/>
    <n v="0"/>
    <s v="ZLIN"/>
    <n v="3"/>
    <n v="0"/>
    <n v="0"/>
    <n v="0"/>
    <m/>
    <m/>
    <m/>
  </r>
  <r>
    <s v="121000001325-0"/>
    <x v="45"/>
    <m/>
    <s v="Projet-Profesional"/>
    <s v="03.04.2018"/>
    <n v="614274.56999999995"/>
    <n v="136505.45999999996"/>
    <s v="ZLIN"/>
    <n v="3"/>
    <n v="0"/>
    <n v="0"/>
    <n v="0"/>
    <s v="ZLIN"/>
    <n v="3"/>
    <n v="0"/>
    <n v="0"/>
    <n v="0"/>
    <m/>
    <m/>
    <m/>
  </r>
  <r>
    <s v="121000001326-0"/>
    <x v="45"/>
    <m/>
    <s v="Projet-Profesional"/>
    <s v="03.04.2018"/>
    <n v="614274.56999999995"/>
    <n v="136505.45999999996"/>
    <s v="ZLIN"/>
    <n v="3"/>
    <n v="0"/>
    <n v="0"/>
    <n v="0"/>
    <s v="ZLIN"/>
    <n v="3"/>
    <n v="0"/>
    <n v="0"/>
    <n v="0"/>
    <m/>
    <m/>
    <m/>
  </r>
  <r>
    <s v="121000001327-0"/>
    <x v="45"/>
    <m/>
    <s v="Projet-Profesional"/>
    <s v="03.04.2018"/>
    <n v="614274.56999999995"/>
    <n v="136505.45999999996"/>
    <s v="ZLIN"/>
    <n v="3"/>
    <n v="0"/>
    <n v="0"/>
    <n v="0"/>
    <s v="ZLIN"/>
    <n v="3"/>
    <n v="0"/>
    <n v="0"/>
    <n v="0"/>
    <m/>
    <m/>
    <m/>
  </r>
  <r>
    <s v="121000001328-0"/>
    <x v="45"/>
    <m/>
    <s v="LICENCIA PROF USER (25 DERECHOS)"/>
    <s v="16.10.2018"/>
    <n v="15003624.550000001"/>
    <n v="833534.70000000112"/>
    <s v="ZLIN"/>
    <n v="3"/>
    <n v="0"/>
    <n v="0"/>
    <n v="0"/>
    <s v="ZLIN"/>
    <n v="3"/>
    <n v="0"/>
    <n v="0"/>
    <n v="0"/>
    <m/>
    <m/>
    <m/>
  </r>
  <r>
    <s v="121000001329-0"/>
    <x v="45"/>
    <m/>
    <s v="LICENCIA PAYROLL PROC (4x500 USUARIOS)"/>
    <s v="16.10.2018"/>
    <n v="40565355.289999999"/>
    <n v="2253630.8500000015"/>
    <s v="ZLIN"/>
    <n v="3"/>
    <n v="0"/>
    <n v="0"/>
    <n v="0"/>
    <s v="ZLIN"/>
    <n v="3"/>
    <n v="0"/>
    <n v="0"/>
    <n v="0"/>
    <m/>
    <m/>
    <m/>
  </r>
  <r>
    <s v="121000001330-0"/>
    <x v="45"/>
    <m/>
    <s v="LICENCIA ARCGIS DE ESRI"/>
    <s v="28.12.2018"/>
    <n v="44486291.439999998"/>
    <n v="0"/>
    <s v="ZLIN"/>
    <n v="3"/>
    <n v="0"/>
    <n v="0"/>
    <n v="0"/>
    <s v="ZLIN"/>
    <n v="3"/>
    <n v="0"/>
    <n v="0"/>
    <n v="0"/>
    <m/>
    <m/>
    <m/>
  </r>
  <r>
    <s v="121000001331-0"/>
    <x v="45"/>
    <m/>
    <s v="LICENCIA GLOBAL MAPPER"/>
    <s v="17.10.2018"/>
    <n v="11004910"/>
    <n v="611383.8900000006"/>
    <s v="ZLIN"/>
    <n v="3"/>
    <n v="0"/>
    <n v="0"/>
    <n v="0"/>
    <s v="ZLIN"/>
    <n v="3"/>
    <n v="0"/>
    <n v="0"/>
    <n v="0"/>
    <m/>
    <m/>
    <m/>
  </r>
  <r>
    <s v="121000001332-0"/>
    <x v="45"/>
    <m/>
    <s v="LICENCIA VMWARE"/>
    <s v="18.05.2018"/>
    <n v="3336370.71"/>
    <n v="648738.75"/>
    <s v="ZLIN"/>
    <n v="3"/>
    <n v="0"/>
    <n v="0"/>
    <n v="0"/>
    <s v="ZLIN"/>
    <n v="3"/>
    <n v="0"/>
    <n v="0"/>
    <n v="0"/>
    <m/>
    <m/>
    <m/>
  </r>
  <r>
    <s v="121000001333-0"/>
    <x v="45"/>
    <m/>
    <s v="LICENCIA WINDOWS UP GRADE (10 DERECHOS)"/>
    <s v="29.05.2018"/>
    <n v="800800"/>
    <n v="155711.10999999999"/>
    <s v="ZLIN"/>
    <n v="3"/>
    <n v="0"/>
    <n v="0"/>
    <n v="0"/>
    <s v="ZLIN"/>
    <n v="3"/>
    <n v="0"/>
    <n v="0"/>
    <n v="0"/>
    <m/>
    <m/>
    <m/>
  </r>
  <r>
    <s v="121000001334-0"/>
    <x v="45"/>
    <m/>
    <s v="LICENCIA ENTIS PRO"/>
    <s v="31.05.2018"/>
    <n v="9525926.2599999998"/>
    <n v="1852263.4399999995"/>
    <s v="ZLIN"/>
    <n v="3"/>
    <n v="0"/>
    <n v="0"/>
    <n v="0"/>
    <s v="ZLIN"/>
    <n v="3"/>
    <n v="0"/>
    <n v="0"/>
    <n v="0"/>
    <m/>
    <m/>
    <m/>
  </r>
  <r>
    <s v="121000001335-0"/>
    <x v="45"/>
    <m/>
    <s v="LICENCIA ENTIS PRO"/>
    <s v="31.05.2018"/>
    <n v="8410582.5899999999"/>
    <n v="1635391.0599999996"/>
    <s v="ZLIN"/>
    <n v="3"/>
    <n v="0"/>
    <n v="0"/>
    <n v="0"/>
    <s v="ZLIN"/>
    <n v="3"/>
    <n v="0"/>
    <n v="0"/>
    <n v="0"/>
    <m/>
    <m/>
    <m/>
  </r>
  <r>
    <s v="121000001336-0"/>
    <x v="45"/>
    <m/>
    <s v="LICENCIA ENTIS PRO"/>
    <s v="31.05.2018"/>
    <n v="9545013.6199999992"/>
    <n v="1855974.8699999992"/>
    <s v="ZLIN"/>
    <n v="3"/>
    <n v="0"/>
    <n v="0"/>
    <n v="0"/>
    <s v="ZLIN"/>
    <n v="3"/>
    <n v="0"/>
    <n v="0"/>
    <n v="0"/>
    <m/>
    <m/>
    <m/>
  </r>
  <r>
    <s v="121000001337-0"/>
    <x v="45"/>
    <m/>
    <s v="LICENCIA IM 800  USUARIOS"/>
    <s v="26.12.2018"/>
    <n v="108243090"/>
    <n v="0"/>
    <s v="ZLIN"/>
    <n v="3"/>
    <n v="0"/>
    <n v="0"/>
    <n v="0"/>
    <s v="ZLIN"/>
    <n v="3"/>
    <n v="0"/>
    <n v="0"/>
    <n v="0"/>
    <m/>
    <m/>
    <m/>
  </r>
  <r>
    <s v="121000001338-0"/>
    <x v="45"/>
    <m/>
    <s v="LICENCIA"/>
    <s v="26.12.2018"/>
    <n v="16327170"/>
    <n v="0"/>
    <s v="ZLIN"/>
    <n v="3"/>
    <n v="0"/>
    <n v="0"/>
    <n v="0"/>
    <s v="ZLIN"/>
    <n v="3"/>
    <n v="0"/>
    <n v="0"/>
    <n v="0"/>
    <m/>
    <m/>
    <m/>
  </r>
  <r>
    <s v="121000001339-0"/>
    <x v="45"/>
    <m/>
    <s v="LICENCIA GENEXUS"/>
    <s v="26.12.2018"/>
    <n v="14752867.99"/>
    <n v="0"/>
    <s v="ZLIN"/>
    <n v="3"/>
    <n v="0"/>
    <n v="0"/>
    <n v="0"/>
    <s v="ZLIN"/>
    <n v="3"/>
    <n v="0"/>
    <n v="0"/>
    <n v="0"/>
    <m/>
    <m/>
    <m/>
  </r>
  <r>
    <s v="121000001342-0"/>
    <x v="45"/>
    <m/>
    <s v="LICENCIA"/>
    <s v="16.07.2018"/>
    <n v="320850"/>
    <n v="44562.5"/>
    <s v="ZLIN"/>
    <n v="3"/>
    <n v="0"/>
    <n v="0"/>
    <n v="0"/>
    <s v="ZLIN"/>
    <n v="3"/>
    <n v="0"/>
    <n v="0"/>
    <n v="0"/>
    <m/>
    <m/>
    <m/>
  </r>
  <r>
    <s v="121000001343-0"/>
    <x v="45"/>
    <m/>
    <s v="LICENCIA"/>
    <s v="16.07.2018"/>
    <n v="320850"/>
    <n v="44562.5"/>
    <s v="ZLIN"/>
    <n v="3"/>
    <n v="0"/>
    <n v="0"/>
    <n v="0"/>
    <s v="ZLIN"/>
    <n v="3"/>
    <n v="0"/>
    <n v="0"/>
    <n v="0"/>
    <m/>
    <m/>
    <m/>
  </r>
  <r>
    <s v="121000001344-0"/>
    <x v="45"/>
    <m/>
    <s v="LICENCIA"/>
    <s v="16.07.2018"/>
    <n v="320850"/>
    <n v="44562.5"/>
    <s v="ZLIN"/>
    <n v="3"/>
    <n v="0"/>
    <n v="0"/>
    <n v="0"/>
    <s v="ZLIN"/>
    <n v="3"/>
    <n v="0"/>
    <n v="0"/>
    <n v="0"/>
    <m/>
    <m/>
    <m/>
  </r>
  <r>
    <s v="121000001345-0"/>
    <x v="45"/>
    <m/>
    <s v="LICENCIA"/>
    <s v="16.07.2018"/>
    <n v="320850"/>
    <n v="44562.5"/>
    <s v="ZLIN"/>
    <n v="3"/>
    <n v="0"/>
    <n v="0"/>
    <n v="0"/>
    <s v="ZLIN"/>
    <n v="3"/>
    <n v="0"/>
    <n v="0"/>
    <n v="0"/>
    <m/>
    <m/>
    <m/>
  </r>
  <r>
    <s v="121000001346-0"/>
    <x v="45"/>
    <m/>
    <s v="LICENCIA"/>
    <s v="16.07.2018"/>
    <n v="320850"/>
    <n v="44562.5"/>
    <s v="ZLIN"/>
    <n v="3"/>
    <n v="0"/>
    <n v="0"/>
    <n v="0"/>
    <s v="ZLIN"/>
    <n v="3"/>
    <n v="0"/>
    <n v="0"/>
    <n v="0"/>
    <m/>
    <m/>
    <m/>
  </r>
  <r>
    <s v="121000001347-0"/>
    <x v="45"/>
    <m/>
    <s v="LICENCIA"/>
    <s v="24.08.2018"/>
    <n v="2372250.1"/>
    <n v="263583.34000000032"/>
    <s v="ZLIN"/>
    <n v="3"/>
    <n v="0"/>
    <n v="0"/>
    <n v="0"/>
    <s v="ZLIN"/>
    <n v="3"/>
    <n v="0"/>
    <n v="0"/>
    <n v="0"/>
    <m/>
    <m/>
    <m/>
  </r>
  <r>
    <s v="121000001348-0"/>
    <x v="45"/>
    <m/>
    <s v="LICENCIA ORACLE (76 DERECHOS)"/>
    <s v="18.12.2018"/>
    <n v="15331742.949999999"/>
    <n v="0"/>
    <s v="ZLIN"/>
    <n v="3"/>
    <n v="0"/>
    <n v="0"/>
    <n v="0"/>
    <s v="ZLIN"/>
    <n v="3"/>
    <n v="0"/>
    <n v="0"/>
    <n v="0"/>
    <m/>
    <m/>
    <m/>
  </r>
  <r>
    <s v="121000001350-0"/>
    <x v="45"/>
    <m/>
    <s v="LICENCIA SISTEMA INFOR. CRISTAL REPORTS"/>
    <s v="13.12.2018"/>
    <n v="298257.3"/>
    <n v="0"/>
    <s v="ZLIN"/>
    <n v="3"/>
    <n v="0"/>
    <n v="0"/>
    <n v="0"/>
    <s v="ZLIN"/>
    <n v="3"/>
    <n v="0"/>
    <n v="0"/>
    <n v="0"/>
    <m/>
    <m/>
    <m/>
  </r>
  <r>
    <s v="121000001351-0"/>
    <x v="45"/>
    <m/>
    <s v="LICENCIA NET"/>
    <s v="18.12.2018"/>
    <n v="1122980.73"/>
    <n v="0"/>
    <s v="ZLIN"/>
    <n v="3"/>
    <n v="0"/>
    <n v="0"/>
    <n v="0"/>
    <s v="ZLIN"/>
    <n v="3"/>
    <n v="0"/>
    <n v="0"/>
    <n v="0"/>
    <m/>
    <m/>
    <m/>
  </r>
  <r>
    <s v="121000001352-0"/>
    <x v="45"/>
    <m/>
    <s v="Extructure Sist Monitoreo ambiental centro datos"/>
    <s v="20.12.2018"/>
    <n v="1261680"/>
    <n v="0"/>
    <s v="ZLIN"/>
    <n v="3"/>
    <n v="0"/>
    <n v="0"/>
    <n v="0"/>
    <s v="ZLIN"/>
    <n v="3"/>
    <n v="0"/>
    <n v="0"/>
    <n v="0"/>
    <m/>
    <m/>
    <m/>
  </r>
  <r>
    <s v="121100000000-0"/>
    <x v="47"/>
    <m/>
    <s v="PARTE DE URB. CANGREJOS (AREAS COMUNALES)"/>
    <s v="31.12.2014"/>
    <n v="280161.12"/>
    <n v="0"/>
    <s v="Z000"/>
    <n v="0"/>
    <n v="0"/>
    <n v="20292872.420000002"/>
    <n v="0"/>
    <s v="Z000"/>
    <n v="0"/>
    <n v="0"/>
    <n v="0"/>
    <n v="0"/>
    <m/>
    <m/>
    <m/>
  </r>
  <r>
    <s v="121100000001-0"/>
    <x v="47"/>
    <m/>
    <s v="CERCA DEL MUELLE DE MOIN"/>
    <s v="31.12.2014"/>
    <n v="35942.18"/>
    <n v="0"/>
    <s v="Z000"/>
    <n v="0"/>
    <n v="0"/>
    <n v="2603394.7200000002"/>
    <n v="0"/>
    <s v="Z000"/>
    <n v="0"/>
    <n v="0"/>
    <n v="0"/>
    <n v="0"/>
    <m/>
    <m/>
    <m/>
  </r>
  <r>
    <s v="121100000002-0"/>
    <x v="47"/>
    <m/>
    <s v="FINCA RESTO-LIMON"/>
    <s v="31.12.2014"/>
    <n v="1597028.79"/>
    <n v="0"/>
    <s v="Z000"/>
    <n v="0"/>
    <n v="0"/>
    <n v="115677368.37"/>
    <n v="0"/>
    <s v="Z000"/>
    <n v="0"/>
    <n v="0"/>
    <n v="0"/>
    <n v="0"/>
    <m/>
    <m/>
    <m/>
  </r>
  <r>
    <s v="121100000003-0"/>
    <x v="47"/>
    <m/>
    <s v="COSTADO ESTE DEL MUELLE LIMON"/>
    <s v="31.12.2014"/>
    <n v="36035.699999999997"/>
    <n v="0"/>
    <s v="Z000"/>
    <n v="0"/>
    <n v="0"/>
    <n v="2610169.2000000002"/>
    <n v="0"/>
    <s v="Z000"/>
    <n v="0"/>
    <n v="0"/>
    <n v="0"/>
    <n v="0"/>
    <m/>
    <m/>
    <m/>
  </r>
  <r>
    <s v="121100000004-0"/>
    <x v="47"/>
    <m/>
    <s v="RESERVA FORESTAL BANAGA -LIMON LOTE 22"/>
    <s v="31.12.2014"/>
    <n v="155104.20000000001"/>
    <n v="0"/>
    <s v="Z000"/>
    <n v="0"/>
    <n v="0"/>
    <n v="11234641.42"/>
    <n v="0"/>
    <s v="Z000"/>
    <n v="0"/>
    <n v="0"/>
    <n v="0"/>
    <n v="0"/>
    <m/>
    <m/>
    <m/>
  </r>
  <r>
    <s v="121100000005-0"/>
    <x v="47"/>
    <m/>
    <s v="RESERVA FORESTAL BANAGA - LIMON LOTE 36"/>
    <s v="31.12.2014"/>
    <n v="163236.10999999999"/>
    <n v="0"/>
    <s v="Z000"/>
    <n v="0"/>
    <n v="0"/>
    <n v="11823658.52"/>
    <n v="0"/>
    <s v="Z000"/>
    <n v="0"/>
    <n v="0"/>
    <n v="0"/>
    <n v="0"/>
    <m/>
    <m/>
    <m/>
  </r>
  <r>
    <s v="121100000006-0"/>
    <x v="47"/>
    <m/>
    <s v="RESERVA FORESTAL BANAGA- LIMON  LOTE 37"/>
    <s v="31.12.2014"/>
    <n v="146673.62"/>
    <n v="0"/>
    <s v="Z000"/>
    <n v="0"/>
    <n v="0"/>
    <n v="10623989.949999999"/>
    <n v="0"/>
    <s v="Z000"/>
    <n v="0"/>
    <n v="0"/>
    <n v="0"/>
    <n v="0"/>
    <m/>
    <m/>
    <m/>
  </r>
  <r>
    <s v="121100000007-0"/>
    <x v="47"/>
    <m/>
    <s v="EMISARIO-COLECTOR AGUAS NEGRAS AL N UR. TRIUNFO"/>
    <s v="31.12.2014"/>
    <n v="10805.77"/>
    <n v="0"/>
    <s v="Z000"/>
    <n v="0"/>
    <n v="0"/>
    <n v="782692.88"/>
    <n v="0"/>
    <s v="Z000"/>
    <n v="0"/>
    <n v="0"/>
    <n v="0"/>
    <n v="0"/>
    <m/>
    <m/>
    <m/>
  </r>
  <r>
    <s v="121100000008-0"/>
    <x v="47"/>
    <m/>
    <s v="FINCA LIBERIA - GUANACASTE"/>
    <s v="31.12.2014"/>
    <n v="15158912.199999999"/>
    <n v="0"/>
    <s v="Z000"/>
    <n v="0"/>
    <n v="0"/>
    <n v="457879592.5"/>
    <n v="0"/>
    <s v="Z000"/>
    <n v="0"/>
    <n v="0"/>
    <n v="0"/>
    <n v="0"/>
    <m/>
    <m/>
    <m/>
  </r>
  <r>
    <s v="121100000009-0"/>
    <x v="47"/>
    <m/>
    <s v="FINCA BARRIO DON BOSCO"/>
    <s v="31.12.2014"/>
    <n v="2335.69"/>
    <n v="0"/>
    <s v="Z000"/>
    <n v="0"/>
    <n v="0"/>
    <n v="49221474.670000002"/>
    <n v="0"/>
    <s v="Z000"/>
    <n v="0"/>
    <n v="0"/>
    <n v="0"/>
    <n v="0"/>
    <m/>
    <m/>
    <m/>
  </r>
  <r>
    <s v="121100000010-0"/>
    <x v="47"/>
    <m/>
    <s v="RESERVA FORESTAL HDA LAS BRUMAS LA CRUZ GTE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1-0"/>
    <x v="47"/>
    <m/>
    <s v="RESERVA FORESTAL HDA LAS BRUMAS LA CRUZ GTE"/>
    <s v="31.12.2014"/>
    <n v="132128.71"/>
    <n v="0"/>
    <s v="Z000"/>
    <n v="0"/>
    <n v="0"/>
    <n v="9570460.9499999993"/>
    <n v="0"/>
    <s v="Z000"/>
    <n v="0"/>
    <n v="0"/>
    <n v="0"/>
    <n v="0"/>
    <m/>
    <m/>
    <m/>
  </r>
  <r>
    <s v="121100000012-0"/>
    <x v="47"/>
    <m/>
    <s v="AL ESTE PLANTEL REFINERIA (SEG 2) DOLE"/>
    <s v="31.12.2014"/>
    <n v="1662506.09"/>
    <n v="0"/>
    <s v="Z000"/>
    <n v="0"/>
    <n v="0"/>
    <n v="120420076.54000001"/>
    <n v="0"/>
    <s v="Z000"/>
    <n v="0"/>
    <n v="0"/>
    <n v="0"/>
    <n v="0"/>
    <m/>
    <m/>
    <m/>
  </r>
  <r>
    <s v="121100000013-0"/>
    <x v="47"/>
    <m/>
    <s v="AL S PLANTEL REF. SEG 3 INCOFER"/>
    <s v="31.12.2014"/>
    <n v="272878.37"/>
    <n v="0"/>
    <s v="Z000"/>
    <n v="0"/>
    <n v="0"/>
    <n v="19765361.59"/>
    <n v="0"/>
    <s v="Z000"/>
    <n v="0"/>
    <n v="0"/>
    <n v="0"/>
    <n v="0"/>
    <m/>
    <m/>
    <m/>
  </r>
  <r>
    <s v="121100000014-0"/>
    <x v="47"/>
    <m/>
    <s v="AL ESTE PLANTEL REF. SEGREGACION 5  INCOFER"/>
    <s v="31.12.2014"/>
    <n v="583733.28"/>
    <n v="0"/>
    <s v="Z000"/>
    <n v="0"/>
    <n v="0"/>
    <n v="42281472.640000001"/>
    <n v="0"/>
    <s v="Z000"/>
    <n v="0"/>
    <n v="0"/>
    <n v="0"/>
    <n v="0"/>
    <m/>
    <m/>
    <m/>
  </r>
  <r>
    <s v="121100000015-0"/>
    <x v="47"/>
    <m/>
    <s v="AL ESTE MUELLE JAPDEVA SEG 6 TRANSMERQUIN"/>
    <s v="31.12.2014"/>
    <n v="141880.84"/>
    <n v="0"/>
    <s v="Z000"/>
    <n v="0"/>
    <n v="0"/>
    <n v="10276835.58"/>
    <n v="0"/>
    <s v="Z000"/>
    <n v="0"/>
    <n v="0"/>
    <n v="0"/>
    <n v="0"/>
    <m/>
    <m/>
    <m/>
  </r>
  <r>
    <s v="121100000016-0"/>
    <x v="47"/>
    <m/>
    <s v="EXXON (ESTE MUELLE JAPDEVA)"/>
    <s v="31.12.2014"/>
    <n v="107587.29"/>
    <n v="0"/>
    <s v="Z000"/>
    <n v="0"/>
    <n v="0"/>
    <n v="7792855.6100000003"/>
    <n v="0"/>
    <s v="Z000"/>
    <n v="0"/>
    <n v="0"/>
    <n v="0"/>
    <n v="0"/>
    <m/>
    <m/>
    <m/>
  </r>
  <r>
    <s v="121100000017-0"/>
    <x v="47"/>
    <m/>
    <s v="FINCA BARRIO MEXICO  SAN JOSE"/>
    <s v="31.12.2014"/>
    <n v="444691.26"/>
    <n v="0"/>
    <s v="Z000"/>
    <n v="0"/>
    <n v="0"/>
    <n v="51222318.57"/>
    <n v="0"/>
    <s v="Z000"/>
    <n v="0"/>
    <n v="0"/>
    <n v="0"/>
    <n v="0"/>
    <m/>
    <m/>
    <m/>
  </r>
  <r>
    <s v="121100000018-0"/>
    <x v="47"/>
    <m/>
    <s v="FINCA LA URUCA, SAN JOSE"/>
    <s v="31.12.2014"/>
    <n v="10533.11"/>
    <n v="0"/>
    <s v="Z000"/>
    <n v="0"/>
    <n v="0"/>
    <n v="186764459"/>
    <n v="0"/>
    <s v="Z000"/>
    <n v="0"/>
    <n v="0"/>
    <n v="0"/>
    <n v="0"/>
    <m/>
    <m/>
    <m/>
  </r>
  <r>
    <s v="121100000021-0"/>
    <x v="47"/>
    <m/>
    <s v="BAGACES, GUANACASTE SECCION A,B"/>
    <s v="31.12.2014"/>
    <n v="68245.39"/>
    <n v="0"/>
    <s v="Z000"/>
    <n v="0"/>
    <n v="0"/>
    <n v="45060958.909999996"/>
    <n v="0"/>
    <s v="Z000"/>
    <n v="0"/>
    <n v="0"/>
    <n v="0"/>
    <n v="0"/>
    <m/>
    <m/>
    <m/>
  </r>
  <r>
    <s v="121100000023-0"/>
    <x v="47"/>
    <m/>
    <s v="B-Line (Limón)"/>
    <s v="28.10.1980"/>
    <n v="14421.52"/>
    <n v="0"/>
    <s v="Z000"/>
    <n v="0"/>
    <n v="0"/>
    <n v="1044592.03"/>
    <n v="0"/>
    <s v="Z000"/>
    <n v="0"/>
    <n v="0"/>
    <n v="0"/>
    <n v="0"/>
    <m/>
    <m/>
    <m/>
  </r>
  <r>
    <s v="121100000025-0"/>
    <x v="47"/>
    <m/>
    <s v="TANQUE 7 42,200 GALONES ( FINCA 7-065440 ESSO ST"/>
    <s v="30.06.2008"/>
    <n v="11156943.470000001"/>
    <n v="7027119.4000000004"/>
    <s v="ZLI1"/>
    <n v="15"/>
    <n v="0"/>
    <n v="289672.93"/>
    <n v="197952.06"/>
    <s v="ZLIN"/>
    <n v="15"/>
    <n v="0"/>
    <n v="0"/>
    <n v="0"/>
    <m/>
    <m/>
    <m/>
  </r>
  <r>
    <s v="121100000026-0"/>
    <x v="47"/>
    <m/>
    <s v="TANQUE 5 58,900 GALONES ( FINCA 7-065440 ESSO ST"/>
    <s v="30.06.2008"/>
    <n v="15253031.91"/>
    <n v="9607422.3200000003"/>
    <s v="ZLI1"/>
    <n v="15"/>
    <n v="0"/>
    <n v="396021.58"/>
    <n v="270637.52"/>
    <s v="ZLIN"/>
    <n v="15"/>
    <n v="0"/>
    <n v="0"/>
    <n v="0"/>
    <m/>
    <m/>
    <m/>
  </r>
  <r>
    <s v="121100000027-0"/>
    <x v="47"/>
    <m/>
    <s v="TANQUE 9 114,100 GALONES ( FINCA 7-065440 ESSO S"/>
    <s v="30.06.2008"/>
    <n v="28792198.559999999"/>
    <n v="18136327.75"/>
    <s v="ZLI1"/>
    <n v="15"/>
    <n v="0"/>
    <n v="747545.27"/>
    <n v="510891.19000000006"/>
    <s v="ZLIN"/>
    <n v="15"/>
    <n v="0"/>
    <n v="0"/>
    <n v="0"/>
    <m/>
    <m/>
    <m/>
  </r>
  <r>
    <s v="121100000028-0"/>
    <x v="47"/>
    <m/>
    <s v="TANQUE 1 114.100 GALONES ( FINCA 7-065440 ESSO S"/>
    <s v="30.06.2008"/>
    <n v="28792198.559999999"/>
    <n v="18136327.75"/>
    <s v="ZLI1"/>
    <n v="15"/>
    <n v="0"/>
    <n v="747545.27"/>
    <n v="510891.19000000006"/>
    <s v="ZLIN"/>
    <n v="15"/>
    <n v="0"/>
    <n v="0"/>
    <n v="0"/>
    <m/>
    <m/>
    <m/>
  </r>
  <r>
    <s v="121100000029-0"/>
    <x v="47"/>
    <m/>
    <s v="TANQUE 6 58,900 GALONES ( FINCA 7-065440 ESSO ST"/>
    <s v="30.06.2008"/>
    <n v="15253031.91"/>
    <n v="9607422.3200000003"/>
    <s v="ZLI1"/>
    <n v="15"/>
    <n v="0"/>
    <n v="396021.58"/>
    <n v="270637.52"/>
    <s v="ZLIN"/>
    <n v="15"/>
    <n v="0"/>
    <n v="0"/>
    <n v="0"/>
    <m/>
    <m/>
    <m/>
  </r>
  <r>
    <s v="121100000030-0"/>
    <x v="47"/>
    <m/>
    <s v="TANQUE 8 24,300 GALONES ( FINCA 7-065440 ESSO ST"/>
    <s v="30.06.2008"/>
    <n v="6766526.1900000004"/>
    <n v="4261406.0500000007"/>
    <s v="ZLI1"/>
    <n v="15"/>
    <n v="0"/>
    <n v="175682.47"/>
    <n v="120043.73000000001"/>
    <s v="ZLIN"/>
    <n v="15"/>
    <n v="0"/>
    <n v="0"/>
    <n v="0"/>
    <m/>
    <m/>
    <m/>
  </r>
  <r>
    <s v="121100000031-0"/>
    <x v="47"/>
    <m/>
    <s v="TANQUE 10 5,500 GALONES ( FINCA 7-065440 ESSO ST"/>
    <s v="30.06.2008"/>
    <n v="2155370.96"/>
    <n v="1356640.3199999998"/>
    <s v="ZLI1"/>
    <n v="15"/>
    <n v="0"/>
    <n v="55960.9"/>
    <n v="38218.370000000003"/>
    <s v="ZLIN"/>
    <n v="15"/>
    <n v="0"/>
    <n v="0"/>
    <n v="0"/>
    <m/>
    <m/>
    <m/>
  </r>
  <r>
    <s v="121100000032-0"/>
    <x v="47"/>
    <m/>
    <s v="TANQUE 4 58,900 GALONES ( FINCA 7-065440 ESSO ST"/>
    <s v="30.06.2008"/>
    <n v="15253031.91"/>
    <n v="9607422.3200000003"/>
    <s v="ZLI1"/>
    <n v="15"/>
    <n v="0"/>
    <n v="396021.58"/>
    <n v="270637.52"/>
    <s v="ZLIN"/>
    <n v="15"/>
    <n v="0"/>
    <n v="0"/>
    <n v="0"/>
    <m/>
    <m/>
    <m/>
  </r>
  <r>
    <s v="121100000033-0"/>
    <x v="47"/>
    <m/>
    <s v="TANQUE 3 58,900 GALONES ( FINCA 7-065440 ESSO ST"/>
    <s v="30.06.2008"/>
    <n v="15253031.91"/>
    <n v="9607422.3200000003"/>
    <s v="ZLI1"/>
    <n v="15"/>
    <n v="0"/>
    <n v="396021.58"/>
    <n v="270637.52"/>
    <s v="ZLIN"/>
    <n v="15"/>
    <n v="0"/>
    <n v="0"/>
    <n v="0"/>
    <m/>
    <m/>
    <m/>
  </r>
  <r>
    <s v="121100000034-0"/>
    <x v="47"/>
    <m/>
    <s v="TANQUE 2 58.900 GALONES ( FINCA 7-065440 ESSO ST"/>
    <s v="30.06.2008"/>
    <n v="15253031.91"/>
    <n v="9607422.3200000003"/>
    <s v="ZLI1"/>
    <n v="15"/>
    <n v="0"/>
    <n v="396021.58"/>
    <n v="270637.52"/>
    <s v="ZLIN"/>
    <n v="15"/>
    <n v="0"/>
    <n v="0"/>
    <n v="0"/>
    <m/>
    <m/>
    <m/>
  </r>
  <r>
    <s v="121100000035-0"/>
    <x v="47"/>
    <m/>
    <s v="Sistema contra incendio ( Activos Finca 7-065440"/>
    <s v="30.06.2008"/>
    <n v="8054454.0999999996"/>
    <n v="3803978.8"/>
    <s v="ZLI1"/>
    <n v="20"/>
    <n v="0"/>
    <n v="209121.55"/>
    <n v="105963.51999999999"/>
    <s v="ZLIN"/>
    <n v="20"/>
    <n v="0"/>
    <n v="0"/>
    <n v="0"/>
    <m/>
    <m/>
    <m/>
  </r>
  <r>
    <s v="121100000036-0"/>
    <x v="47"/>
    <m/>
    <s v="SISTEMA DE TUBERIAS ( FINCA 7-065440 ESSO STANDA"/>
    <s v="30.06.2008"/>
    <n v="33190126.539999999"/>
    <n v="15679251.849999998"/>
    <s v="ZLI1"/>
    <n v="20"/>
    <n v="0"/>
    <n v="861730.74"/>
    <n v="436752.39999999997"/>
    <s v="ZLIN"/>
    <n v="20"/>
    <n v="0"/>
    <n v="0"/>
    <n v="0"/>
    <m/>
    <m/>
    <m/>
  </r>
  <r>
    <s v="121100000037-0"/>
    <x v="47"/>
    <m/>
    <s v="SISTEMA DE VALVULAS (FINCA ESSO OIL)"/>
    <s v="30.06.2008"/>
    <n v="606297.47"/>
    <n v="545667.72"/>
    <s v="ZLI1"/>
    <n v="10"/>
    <n v="0"/>
    <n v="88089.66"/>
    <n v="88089.66"/>
    <s v="ZLIN"/>
    <n v="10"/>
    <n v="0"/>
    <n v="0"/>
    <n v="0"/>
    <m/>
    <m/>
    <m/>
  </r>
  <r>
    <s v="121100000038-0"/>
    <x v="47"/>
    <m/>
    <s v="BOMBAS CARGADEROS (FINCA ESSO OIL)"/>
    <s v="30.06.2008"/>
    <n v="4073271.86"/>
    <n v="3665944.67"/>
    <s v="ZLI1"/>
    <n v="10"/>
    <n v="0"/>
    <n v="591810.34"/>
    <n v="591810.34"/>
    <s v="ZLIN"/>
    <n v="10"/>
    <n v="0"/>
    <n v="0"/>
    <n v="0"/>
    <m/>
    <m/>
    <m/>
  </r>
  <r>
    <s v="121100000039-0"/>
    <x v="47"/>
    <m/>
    <s v="EQUIPO P RECIBO BARCO (FINCA ESSO OIL)"/>
    <s v="30.06.2008"/>
    <n v="2865600.57"/>
    <n v="2579040.5099999998"/>
    <s v="ZLI1"/>
    <n v="10"/>
    <n v="0"/>
    <n v="416346.4"/>
    <n v="416346.4"/>
    <s v="ZLIN"/>
    <n v="10"/>
    <n v="0"/>
    <n v="0"/>
    <n v="0"/>
    <m/>
    <m/>
    <m/>
  </r>
  <r>
    <s v="121100000040-0"/>
    <x v="47"/>
    <m/>
    <s v="LOTE RESTO URB. EL TRIUNFO (calles pub. alamedas)"/>
    <s v="18.04.2016"/>
    <n v="1"/>
    <n v="0"/>
    <s v="Z000"/>
    <n v="0"/>
    <n v="0"/>
    <n v="248841052"/>
    <n v="0"/>
    <s v="Z000"/>
    <n v="0"/>
    <n v="0"/>
    <n v="0"/>
    <n v="0"/>
    <m/>
    <m/>
    <m/>
  </r>
  <r>
    <s v="121100000041-0"/>
    <x v="47"/>
    <m/>
    <s v="EMISARIOS (COLECTOR AGUAS NEGRAS) URB EL TRIUNFO"/>
    <s v="18.04.2016"/>
    <n v="1"/>
    <n v="0"/>
    <s v="Z000"/>
    <n v="0"/>
    <n v="0"/>
    <n v="6343132"/>
    <n v="0"/>
    <s v="Z000"/>
    <n v="0"/>
    <n v="0"/>
    <n v="0"/>
    <n v="0"/>
    <m/>
    <m/>
    <m/>
  </r>
  <r>
    <s v="121100000042-0"/>
    <x v="47"/>
    <m/>
    <s v="EMISARIOS (COLECTOR AGUAS NEGRAS) URB EL TRIUNFO"/>
    <s v="18.04.2016"/>
    <n v="1"/>
    <n v="0"/>
    <s v="Z000"/>
    <n v="0"/>
    <n v="0"/>
    <n v="9277330"/>
    <n v="0"/>
    <s v="Z000"/>
    <n v="0"/>
    <n v="0"/>
    <n v="0"/>
    <n v="0"/>
    <m/>
    <m/>
    <m/>
  </r>
  <r>
    <s v="121100000043-0"/>
    <x v="47"/>
    <m/>
    <s v="EMISARIOS (COLECTOR AGUAS NEGRAS) URB EL TRIUNFO"/>
    <s v="18.04.2016"/>
    <n v="1"/>
    <n v="0"/>
    <s v="Z000"/>
    <n v="0"/>
    <n v="0"/>
    <n v="6299705"/>
    <n v="0"/>
    <s v="Z000"/>
    <n v="0"/>
    <n v="0"/>
    <n v="0"/>
    <n v="0"/>
    <m/>
    <m/>
    <m/>
  </r>
  <r>
    <s v="121100000050-0"/>
    <x v="47"/>
    <m/>
    <s v="VALVULA"/>
    <s v="30.11.2003"/>
    <n v="401654.05"/>
    <n v="331893.07999999996"/>
    <s v="ZLIN"/>
    <n v="2"/>
    <n v="11"/>
    <n v="0"/>
    <n v="0"/>
    <s v="ZLIN"/>
    <n v="0"/>
    <n v="1"/>
    <n v="44352.47"/>
    <n v="12012.130000000001"/>
    <s v="ZLIN"/>
    <n v="2"/>
    <n v="11"/>
  </r>
  <r>
    <s v="121100000051-0"/>
    <x v="47"/>
    <m/>
    <s v="PANEL DE CONTROL"/>
    <s v="31.12.2016"/>
    <n v="198328999.63"/>
    <n v="128849468.50999999"/>
    <s v="ZLIN"/>
    <n v="10"/>
    <n v="3"/>
    <n v="0"/>
    <n v="0"/>
    <s v="ZLIN"/>
    <n v="0"/>
    <n v="1"/>
    <n v="-74450537.040000007"/>
    <n v="-20254925.510000005"/>
    <s v="ZLIN"/>
    <n v="10"/>
    <n v="3"/>
  </r>
  <r>
    <s v="121100000052-0"/>
    <x v="47"/>
    <m/>
    <s v="PANEL DE CONTROL"/>
    <s v="31.12.2016"/>
    <n v="198328999.63"/>
    <n v="128849468.50999999"/>
    <s v="ZLIN"/>
    <n v="10"/>
    <n v="3"/>
    <n v="0"/>
    <n v="0"/>
    <s v="Z000"/>
    <n v="0"/>
    <n v="0"/>
    <n v="-74450537.040000007"/>
    <n v="-20254925.510000005"/>
    <s v="ZLIN"/>
    <n v="10"/>
    <n v="3"/>
  </r>
  <r>
    <s v="121100000053-0"/>
    <x v="47"/>
    <m/>
    <s v="PANEL DE CONTROL"/>
    <s v="31.12.2016"/>
    <n v="198328999.63"/>
    <n v="128849468.50999999"/>
    <s v="ZLIN"/>
    <n v="10"/>
    <n v="3"/>
    <n v="0"/>
    <n v="0"/>
    <s v="Z000"/>
    <n v="0"/>
    <n v="0"/>
    <n v="-74450537.040000007"/>
    <n v="-20254925.510000005"/>
    <s v="ZLIN"/>
    <n v="10"/>
    <n v="3"/>
  </r>
  <r>
    <s v="121100000054-0"/>
    <x v="47"/>
    <m/>
    <s v="PANEL DE CONTROL"/>
    <s v="31.12.2016"/>
    <n v="198328999.63"/>
    <n v="128849468.50999999"/>
    <s v="ZLIN"/>
    <n v="10"/>
    <n v="3"/>
    <n v="0"/>
    <n v="0"/>
    <s v="Z000"/>
    <n v="0"/>
    <n v="0"/>
    <n v="-74450537.040000007"/>
    <n v="-20254925.510000005"/>
    <s v="ZLIN"/>
    <n v="10"/>
    <n v="3"/>
  </r>
  <r>
    <s v="121100000055-0"/>
    <x v="47"/>
    <m/>
    <s v="PANEL DE CONTROL"/>
    <s v="31.12.2016"/>
    <n v="198328999.63"/>
    <n v="128849468.50999999"/>
    <s v="ZLIN"/>
    <n v="10"/>
    <n v="3"/>
    <n v="0"/>
    <n v="0"/>
    <s v="Z000"/>
    <n v="0"/>
    <n v="0"/>
    <n v="-74450537.040000007"/>
    <n v="-20254925.510000005"/>
    <s v="ZLIN"/>
    <n v="10"/>
    <n v="3"/>
  </r>
  <r>
    <s v="121100000056-0"/>
    <x v="47"/>
    <m/>
    <s v="PANEL DE CONTROL"/>
    <s v="31.12.2016"/>
    <n v="198328999.63"/>
    <n v="128849468.50999999"/>
    <s v="ZLIN"/>
    <n v="10"/>
    <n v="3"/>
    <n v="0"/>
    <n v="0"/>
    <s v="Z000"/>
    <n v="0"/>
    <n v="0"/>
    <n v="-74450537.040000007"/>
    <n v="-20254925.510000005"/>
    <s v="ZLIN"/>
    <n v="10"/>
    <n v="3"/>
  </r>
  <r>
    <s v="121100000057-0"/>
    <x v="47"/>
    <m/>
    <s v="PANEL DE CONTROL"/>
    <s v="31.12.2016"/>
    <n v="198328999.63"/>
    <n v="128849468.50999999"/>
    <s v="ZLIN"/>
    <n v="10"/>
    <n v="3"/>
    <n v="0"/>
    <n v="0"/>
    <s v="Z000"/>
    <n v="0"/>
    <n v="0"/>
    <n v="-74450537.040000007"/>
    <n v="-20254925.510000005"/>
    <s v="ZLIN"/>
    <n v="10"/>
    <n v="3"/>
  </r>
  <r>
    <s v="121100000058-0"/>
    <x v="47"/>
    <m/>
    <s v="PANEL DE CONTROL"/>
    <s v="31.12.2016"/>
    <n v="39213964.789999999"/>
    <n v="13582705.77"/>
    <s v="ZLIN"/>
    <n v="10"/>
    <n v="3"/>
    <n v="0"/>
    <n v="0"/>
    <s v="Z000"/>
    <n v="0"/>
    <n v="0"/>
    <n v="4549307.57"/>
    <n v="1237679.2600000002"/>
    <s v="ZLIN"/>
    <n v="10"/>
    <n v="3"/>
  </r>
  <r>
    <s v="121100000059-0"/>
    <x v="47"/>
    <m/>
    <s v="PANEL DE CONTROL"/>
    <s v="31.12.2016"/>
    <n v="37624189.100000001"/>
    <n v="13032048.470000003"/>
    <s v="ZLIN"/>
    <n v="10"/>
    <n v="3"/>
    <n v="0"/>
    <n v="0"/>
    <s v="Z000"/>
    <n v="0"/>
    <n v="0"/>
    <n v="4364873.8099999996"/>
    <n v="1187502.4299999997"/>
    <s v="ZLIN"/>
    <n v="10"/>
    <n v="3"/>
  </r>
  <r>
    <s v="121100000060-0"/>
    <x v="47"/>
    <m/>
    <s v="PANEL ELECTRICO"/>
    <s v="31.12.2016"/>
    <n v="1"/>
    <n v="1"/>
    <s v="ZLIN"/>
    <n v="0"/>
    <n v="1"/>
    <n v="0"/>
    <n v="0"/>
    <s v="Z000"/>
    <n v="0"/>
    <n v="0"/>
    <n v="4305803.16"/>
    <n v="3319056.6"/>
    <s v="ZLIN"/>
    <n v="2"/>
    <n v="11"/>
  </r>
  <r>
    <s v="121100000061-0"/>
    <x v="47"/>
    <m/>
    <s v="PANEL ELECTRICO"/>
    <s v="31.12.2016"/>
    <n v="1"/>
    <n v="1"/>
    <s v="ZLIN"/>
    <n v="0"/>
    <n v="1"/>
    <n v="0"/>
    <n v="0"/>
    <s v="Z000"/>
    <n v="0"/>
    <n v="0"/>
    <n v="4348246.38"/>
    <n v="3351773.25"/>
    <s v="ZLIN"/>
    <n v="2"/>
    <n v="11"/>
  </r>
  <r>
    <s v="121100000062-0"/>
    <x v="47"/>
    <m/>
    <s v="PANEL ELECTRICO"/>
    <s v="31.12.2016"/>
    <n v="1"/>
    <n v="1"/>
    <s v="ZLIN"/>
    <n v="0"/>
    <n v="1"/>
    <n v="0"/>
    <n v="0"/>
    <s v="Z000"/>
    <n v="0"/>
    <n v="0"/>
    <n v="4348246.38"/>
    <n v="3351773.25"/>
    <s v="ZLIN"/>
    <n v="2"/>
    <n v="11"/>
  </r>
  <r>
    <s v="121100000063-0"/>
    <x v="47"/>
    <m/>
    <s v="FILTRO"/>
    <s v="31.12.2016"/>
    <n v="1"/>
    <n v="1"/>
    <s v="ZLIN"/>
    <n v="0"/>
    <n v="1"/>
    <n v="0"/>
    <n v="0"/>
    <s v="Z000"/>
    <n v="0"/>
    <n v="0"/>
    <n v="7041882.6299999999"/>
    <n v="3947722.08"/>
    <s v="ZLIN"/>
    <n v="4"/>
    <n v="5"/>
  </r>
  <r>
    <s v="121100000064-0"/>
    <x v="47"/>
    <m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5-0"/>
    <x v="47"/>
    <m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6-0"/>
    <x v="47"/>
    <m/>
    <s v="BOMBA"/>
    <s v="31.12.2016"/>
    <n v="1"/>
    <n v="1"/>
    <s v="ZLIN"/>
    <n v="0"/>
    <n v="1"/>
    <n v="0"/>
    <n v="0"/>
    <s v="Z000"/>
    <n v="0"/>
    <n v="0"/>
    <n v="192772.65"/>
    <n v="192772.65"/>
    <s v="ZLIN"/>
    <n v="1"/>
    <n v="11"/>
  </r>
  <r>
    <s v="121100000067-0"/>
    <x v="47"/>
    <m/>
    <s v="MOTOR"/>
    <s v="31.12.2016"/>
    <n v="1"/>
    <n v="1"/>
    <s v="ZLIN"/>
    <n v="0"/>
    <n v="1"/>
    <n v="0"/>
    <n v="0"/>
    <s v="Z000"/>
    <n v="0"/>
    <n v="0"/>
    <n v="26993.040000000001"/>
    <n v="26993.040000000001"/>
    <s v="ZLIN"/>
    <n v="1"/>
    <n v="11"/>
  </r>
  <r>
    <s v="121100000068-0"/>
    <x v="47"/>
    <m/>
    <s v="TURBINA"/>
    <s v="31.12.2016"/>
    <n v="1"/>
    <n v="1"/>
    <s v="ZLIN"/>
    <n v="0"/>
    <n v="1"/>
    <n v="0"/>
    <n v="0"/>
    <s v="Z000"/>
    <n v="0"/>
    <n v="0"/>
    <n v="720793.64"/>
    <n v="555611.76"/>
    <s v="ZLIN"/>
    <n v="2"/>
    <n v="11"/>
  </r>
  <r>
    <s v="121100000069-0"/>
    <x v="47"/>
    <m/>
    <s v="GOBERNADOR"/>
    <s v="31.12.2016"/>
    <n v="1"/>
    <n v="1"/>
    <s v="ZLIN"/>
    <n v="0"/>
    <n v="1"/>
    <n v="0"/>
    <n v="0"/>
    <s v="Z000"/>
    <n v="0"/>
    <n v="0"/>
    <n v="1133881.47"/>
    <n v="1133881.47"/>
    <s v="ZLIN"/>
    <n v="1"/>
    <n v="11"/>
  </r>
  <r>
    <s v="121100000070-0"/>
    <x v="47"/>
    <m/>
    <s v="TURBINA"/>
    <s v="31.12.2016"/>
    <n v="1"/>
    <n v="1"/>
    <s v="ZLIN"/>
    <n v="0"/>
    <n v="1"/>
    <n v="0"/>
    <n v="0"/>
    <s v="Z000"/>
    <n v="0"/>
    <n v="0"/>
    <n v="3838188.74"/>
    <n v="2958603.8200000003"/>
    <s v="ZLIN"/>
    <n v="2"/>
    <n v="11"/>
  </r>
  <r>
    <s v="121100000071-0"/>
    <x v="47"/>
    <m/>
    <s v="TURBINA"/>
    <s v="31.12.2016"/>
    <n v="1"/>
    <n v="1"/>
    <s v="ZLIN"/>
    <n v="0"/>
    <n v="1"/>
    <n v="0"/>
    <n v="0"/>
    <s v="Z000"/>
    <n v="0"/>
    <n v="0"/>
    <n v="27430332.350000001"/>
    <n v="6005457.3900000006"/>
    <s v="ZLIN"/>
    <n v="13"/>
    <n v="0"/>
  </r>
  <r>
    <s v="121100000072-0"/>
    <x v="47"/>
    <m/>
    <s v="MOTOR"/>
    <s v="31.12.2016"/>
    <n v="1"/>
    <n v="1"/>
    <s v="ZLIN"/>
    <n v="0"/>
    <n v="1"/>
    <n v="0"/>
    <n v="0"/>
    <s v="Z000"/>
    <n v="0"/>
    <n v="0"/>
    <n v="344479.61"/>
    <n v="265536.36"/>
    <s v="ZLIN"/>
    <n v="2"/>
    <n v="11"/>
  </r>
  <r>
    <s v="121100000073-0"/>
    <x v="47"/>
    <m/>
    <s v="MOTOR"/>
    <s v="31.12.2016"/>
    <n v="1"/>
    <n v="1"/>
    <s v="ZLIN"/>
    <n v="0"/>
    <n v="1"/>
    <n v="0"/>
    <n v="0"/>
    <s v="Z000"/>
    <n v="0"/>
    <n v="0"/>
    <n v="64346.82"/>
    <n v="49600.67"/>
    <s v="ZLIN"/>
    <n v="2"/>
    <n v="11"/>
  </r>
  <r>
    <s v="121100000074-0"/>
    <x v="47"/>
    <m/>
    <s v="MOTOR"/>
    <s v="31.12.2016"/>
    <n v="1"/>
    <n v="1"/>
    <s v="ZLIN"/>
    <n v="0"/>
    <n v="1"/>
    <n v="0"/>
    <n v="0"/>
    <s v="Z000"/>
    <n v="0"/>
    <n v="0"/>
    <n v="344479.61"/>
    <n v="265536.36"/>
    <s v="ZLIN"/>
    <n v="2"/>
    <n v="11"/>
  </r>
  <r>
    <s v="121100000075-0"/>
    <x v="47"/>
    <m/>
    <s v="MOTOR"/>
    <s v="31.12.2016"/>
    <n v="1"/>
    <n v="1"/>
    <s v="ZLIN"/>
    <n v="0"/>
    <n v="1"/>
    <n v="0"/>
    <n v="0"/>
    <s v="Z000"/>
    <n v="0"/>
    <n v="0"/>
    <n v="103116.14"/>
    <n v="79485.36"/>
    <s v="ZLIN"/>
    <n v="2"/>
    <n v="11"/>
  </r>
  <r>
    <s v="121100000076-0"/>
    <x v="47"/>
    <m/>
    <s v="MOTOR"/>
    <s v="31.12.2016"/>
    <n v="1"/>
    <n v="1"/>
    <s v="ZLIN"/>
    <n v="0"/>
    <n v="1"/>
    <n v="0"/>
    <n v="0"/>
    <s v="Z000"/>
    <n v="0"/>
    <n v="0"/>
    <n v="64346.82"/>
    <n v="49600.67"/>
    <s v="ZLIN"/>
    <n v="2"/>
    <n v="11"/>
  </r>
  <r>
    <s v="121100000077-0"/>
    <x v="47"/>
    <m/>
    <s v="MOTOR"/>
    <s v="31.12.2016"/>
    <n v="166370.69"/>
    <n v="138083.77000000002"/>
    <s v="ZLIN"/>
    <n v="2"/>
    <n v="11"/>
    <n v="0"/>
    <n v="0"/>
    <s v="Z000"/>
    <n v="0"/>
    <n v="0"/>
    <n v="-91722.87"/>
    <n v="-70703.049999999988"/>
    <s v="ZLIN"/>
    <n v="2"/>
    <n v="11"/>
  </r>
  <r>
    <s v="121100000078-0"/>
    <x v="47"/>
    <m/>
    <s v="MOTOR"/>
    <s v="31.12.2016"/>
    <n v="1"/>
    <n v="1"/>
    <s v="ZLIN"/>
    <n v="0"/>
    <n v="1"/>
    <n v="0"/>
    <n v="0"/>
    <s v="Z000"/>
    <n v="0"/>
    <n v="0"/>
    <n v="391288.82"/>
    <n v="301618.46999999997"/>
    <s v="ZLIN"/>
    <n v="2"/>
    <n v="11"/>
  </r>
  <r>
    <s v="121100000079-0"/>
    <x v="47"/>
    <m/>
    <s v="BOMBA"/>
    <s v="31.12.2016"/>
    <n v="1"/>
    <n v="1"/>
    <s v="ZLIN"/>
    <n v="0"/>
    <n v="1"/>
    <n v="0"/>
    <n v="0"/>
    <s v="Z000"/>
    <n v="0"/>
    <n v="0"/>
    <n v="5156717.1399999997"/>
    <n v="3974969.46"/>
    <s v="ZLIN"/>
    <n v="2"/>
    <n v="11"/>
  </r>
  <r>
    <s v="121100000080-0"/>
    <x v="47"/>
    <m/>
    <s v="BOMBA"/>
    <s v="31.12.2016"/>
    <n v="1"/>
    <n v="1"/>
    <s v="ZLIN"/>
    <n v="0"/>
    <n v="1"/>
    <n v="0"/>
    <n v="0"/>
    <s v="Z000"/>
    <n v="0"/>
    <n v="0"/>
    <n v="1323281.58"/>
    <n v="1020029.55"/>
    <s v="ZLIN"/>
    <n v="2"/>
    <n v="11"/>
  </r>
  <r>
    <s v="121100000081-0"/>
    <x v="47"/>
    <m/>
    <s v="BOMBA"/>
    <s v="31.12.2016"/>
    <n v="1"/>
    <n v="1"/>
    <s v="ZLIN"/>
    <n v="0"/>
    <n v="1"/>
    <n v="0"/>
    <n v="0"/>
    <s v="Z000"/>
    <n v="0"/>
    <n v="0"/>
    <n v="1143974.8999999999"/>
    <n v="881813.99"/>
    <s v="ZLIN"/>
    <n v="2"/>
    <n v="11"/>
  </r>
  <r>
    <s v="121100000082-0"/>
    <x v="47"/>
    <m/>
    <s v="MOTOR"/>
    <s v="31.12.2016"/>
    <n v="1"/>
    <n v="1"/>
    <s v="ZLIN"/>
    <n v="0"/>
    <n v="1"/>
    <n v="0"/>
    <n v="0"/>
    <s v="Z000"/>
    <n v="0"/>
    <n v="0"/>
    <n v="98802.21"/>
    <n v="76160.03"/>
    <s v="ZLIN"/>
    <n v="2"/>
    <n v="11"/>
  </r>
  <r>
    <s v="121100000083-0"/>
    <x v="47"/>
    <m/>
    <s v="MOTOR"/>
    <s v="31.12.2016"/>
    <n v="1"/>
    <n v="1"/>
    <s v="ZLIN"/>
    <n v="0"/>
    <n v="1"/>
    <n v="0"/>
    <n v="0"/>
    <s v="Z000"/>
    <n v="0"/>
    <n v="0"/>
    <n v="98802.21"/>
    <n v="76160.03"/>
    <s v="ZLIN"/>
    <n v="2"/>
    <n v="11"/>
  </r>
  <r>
    <s v="121100000084-0"/>
    <x v="47"/>
    <m/>
    <s v="MOTOR"/>
    <s v="31.12.2016"/>
    <n v="1"/>
    <n v="1"/>
    <s v="ZLIN"/>
    <n v="0"/>
    <n v="1"/>
    <n v="0"/>
    <n v="0"/>
    <s v="Z000"/>
    <n v="0"/>
    <n v="0"/>
    <n v="98802.21"/>
    <n v="76160.03"/>
    <s v="ZLIN"/>
    <n v="2"/>
    <n v="11"/>
  </r>
  <r>
    <s v="121100000085-0"/>
    <x v="47"/>
    <m/>
    <s v="REDUCTOR"/>
    <s v="31.12.2016"/>
    <n v="1"/>
    <n v="1"/>
    <s v="ZLIN"/>
    <n v="0"/>
    <n v="1"/>
    <n v="0"/>
    <n v="0"/>
    <s v="Z000"/>
    <n v="0"/>
    <n v="0"/>
    <n v="29598.99"/>
    <n v="29598.99"/>
    <s v="ZLIN"/>
    <n v="1"/>
    <n v="11"/>
  </r>
  <r>
    <s v="121100000086-0"/>
    <x v="47"/>
    <m/>
    <s v="BOMBA"/>
    <s v="31.12.2016"/>
    <n v="1"/>
    <n v="1"/>
    <s v="ZLIN"/>
    <n v="0"/>
    <n v="1"/>
    <n v="0"/>
    <n v="0"/>
    <s v="Z000"/>
    <n v="0"/>
    <n v="0"/>
    <n v="4773881.09"/>
    <n v="3679866.67"/>
    <s v="ZLIN"/>
    <n v="2"/>
    <n v="11"/>
  </r>
  <r>
    <s v="121100000087-0"/>
    <x v="47"/>
    <m/>
    <s v="MOTOR"/>
    <s v="31.12.2016"/>
    <n v="1"/>
    <n v="1"/>
    <s v="ZLIN"/>
    <n v="0"/>
    <n v="1"/>
    <n v="0"/>
    <n v="0"/>
    <s v="Z000"/>
    <n v="0"/>
    <n v="0"/>
    <n v="984198.98"/>
    <n v="758653.38"/>
    <s v="ZLIN"/>
    <n v="2"/>
    <n v="11"/>
  </r>
  <r>
    <s v="121100000088-0"/>
    <x v="47"/>
    <m/>
    <s v="MOTOR"/>
    <s v="31.12.2016"/>
    <n v="1"/>
    <n v="1"/>
    <s v="ZLIN"/>
    <n v="0"/>
    <n v="1"/>
    <n v="0"/>
    <n v="0"/>
    <s v="Z000"/>
    <n v="0"/>
    <n v="0"/>
    <n v="1020409.62"/>
    <n v="786565.75"/>
    <s v="ZLIN"/>
    <n v="2"/>
    <n v="11"/>
  </r>
  <r>
    <s v="121100000089-0"/>
    <x v="47"/>
    <m/>
    <s v="MOTOR"/>
    <s v="31.12.2016"/>
    <n v="1"/>
    <n v="1"/>
    <s v="ZLIN"/>
    <n v="0"/>
    <n v="1"/>
    <n v="0"/>
    <n v="0"/>
    <s v="Z000"/>
    <n v="0"/>
    <n v="0"/>
    <n v="1754802.24"/>
    <n v="1352660.06"/>
    <s v="ZLIN"/>
    <n v="2"/>
    <n v="11"/>
  </r>
  <r>
    <s v="121100000090-0"/>
    <x v="47"/>
    <m/>
    <s v="MOTOR"/>
    <s v="31.12.2016"/>
    <n v="1"/>
    <n v="1"/>
    <s v="ZLIN"/>
    <n v="0"/>
    <n v="1"/>
    <n v="0"/>
    <n v="0"/>
    <s v="Z000"/>
    <n v="0"/>
    <n v="0"/>
    <n v="64346.82"/>
    <n v="49600.67"/>
    <s v="ZLIN"/>
    <n v="2"/>
    <n v="11"/>
  </r>
  <r>
    <s v="121100000091-0"/>
    <x v="47"/>
    <m/>
    <s v="MOTOR"/>
    <s v="31.12.2016"/>
    <n v="1"/>
    <n v="1"/>
    <s v="ZLIN"/>
    <n v="0"/>
    <n v="1"/>
    <n v="0"/>
    <n v="0"/>
    <s v="Z000"/>
    <n v="0"/>
    <n v="0"/>
    <n v="315359.92"/>
    <n v="243089.94"/>
    <s v="ZLIN"/>
    <n v="2"/>
    <n v="11"/>
  </r>
  <r>
    <s v="121100000092-0"/>
    <x v="47"/>
    <m/>
    <s v="MOTOR"/>
    <s v="31.12.2016"/>
    <n v="1"/>
    <n v="1"/>
    <s v="ZLIN"/>
    <n v="0"/>
    <n v="1"/>
    <n v="0"/>
    <n v="0"/>
    <s v="Z000"/>
    <n v="0"/>
    <n v="0"/>
    <n v="315359.92"/>
    <n v="243089.94"/>
    <s v="ZLIN"/>
    <n v="2"/>
    <n v="11"/>
  </r>
  <r>
    <s v="121100000093-0"/>
    <x v="47"/>
    <m/>
    <s v="MOTOR"/>
    <s v="31.12.2016"/>
    <n v="1"/>
    <n v="1"/>
    <s v="ZLIN"/>
    <n v="0"/>
    <n v="1"/>
    <n v="0"/>
    <n v="0"/>
    <s v="Z000"/>
    <n v="0"/>
    <n v="0"/>
    <n v="98802.21"/>
    <n v="76160.03"/>
    <s v="ZLIN"/>
    <n v="2"/>
    <n v="11"/>
  </r>
  <r>
    <s v="121100000094-0"/>
    <x v="47"/>
    <m/>
    <s v="MOTOR"/>
    <s v="31.12.2016"/>
    <n v="4572811.04"/>
    <n v="1731548.02"/>
    <s v="ZLIN"/>
    <n v="11"/>
    <n v="3"/>
    <n v="0"/>
    <n v="0"/>
    <s v="Z000"/>
    <n v="0"/>
    <n v="0"/>
    <n v="-1898809.91"/>
    <n v="-474702.48"/>
    <s v="ZLIN"/>
    <n v="11"/>
    <n v="3"/>
  </r>
  <r>
    <s v="121100000095-0"/>
    <x v="47"/>
    <m/>
    <s v="MOTOR"/>
    <s v="31.12.2016"/>
    <n v="1"/>
    <n v="1"/>
    <s v="ZLIN"/>
    <n v="0"/>
    <n v="1"/>
    <n v="0"/>
    <n v="0"/>
    <s v="Z000"/>
    <n v="0"/>
    <n v="0"/>
    <n v="204975.63"/>
    <n v="158002.04999999999"/>
    <s v="ZLIN"/>
    <n v="2"/>
    <n v="11"/>
  </r>
  <r>
    <s v="121100000096-0"/>
    <x v="47"/>
    <m/>
    <s v="MOTOR"/>
    <s v="31.12.2016"/>
    <n v="1"/>
    <n v="1"/>
    <s v="ZLIN"/>
    <n v="0"/>
    <n v="1"/>
    <n v="0"/>
    <n v="0"/>
    <s v="Z000"/>
    <n v="0"/>
    <n v="0"/>
    <n v="315359.92"/>
    <n v="243089.94"/>
    <s v="ZLIN"/>
    <n v="2"/>
    <n v="11"/>
  </r>
  <r>
    <s v="121100000097-0"/>
    <x v="47"/>
    <m/>
    <s v="MOTOR"/>
    <s v="31.12.2016"/>
    <n v="1"/>
    <n v="1"/>
    <s v="ZLIN"/>
    <n v="0"/>
    <n v="1"/>
    <n v="0"/>
    <n v="0"/>
    <s v="Z000"/>
    <n v="0"/>
    <n v="0"/>
    <n v="98802.21"/>
    <n v="76160.03"/>
    <s v="ZLIN"/>
    <n v="2"/>
    <n v="11"/>
  </r>
  <r>
    <s v="121100000098-0"/>
    <x v="47"/>
    <m/>
    <s v="MOTOR"/>
    <s v="31.12.2016"/>
    <n v="1"/>
    <n v="1"/>
    <s v="ZLIN"/>
    <n v="0"/>
    <n v="1"/>
    <n v="0"/>
    <n v="0"/>
    <s v="Z000"/>
    <n v="0"/>
    <n v="0"/>
    <n v="2897748.58"/>
    <n v="2233681.2000000002"/>
    <s v="ZLIN"/>
    <n v="2"/>
    <n v="11"/>
  </r>
  <r>
    <s v="121100000099-0"/>
    <x v="47"/>
    <m/>
    <s v="COMPRESOR"/>
    <s v="31.12.2016"/>
    <n v="1"/>
    <n v="1"/>
    <s v="ZLIN"/>
    <n v="0"/>
    <n v="1"/>
    <n v="0"/>
    <n v="0"/>
    <s v="Z000"/>
    <n v="0"/>
    <n v="0"/>
    <n v="19522791"/>
    <n v="11286613.539999999"/>
    <s v="ZLIN"/>
    <n v="4"/>
    <n v="3"/>
  </r>
  <r>
    <s v="121100000100-0"/>
    <x v="47"/>
    <m/>
    <s v="BOMBA"/>
    <s v="31.12.2016"/>
    <n v="1"/>
    <n v="1"/>
    <s v="ZLIN"/>
    <n v="0"/>
    <n v="1"/>
    <n v="0"/>
    <n v="0"/>
    <s v="Z000"/>
    <n v="0"/>
    <n v="0"/>
    <n v="41933498.969999999"/>
    <n v="9290655.4599999972"/>
    <s v="ZLIN"/>
    <n v="12"/>
    <n v="10"/>
  </r>
  <r>
    <s v="121100000101-0"/>
    <x v="47"/>
    <m/>
    <s v="REDUCTOR"/>
    <s v="31.12.2016"/>
    <n v="1"/>
    <n v="1"/>
    <s v="ZLIN"/>
    <n v="0"/>
    <n v="1"/>
    <n v="0"/>
    <n v="0"/>
    <s v="Z000"/>
    <n v="0"/>
    <n v="0"/>
    <n v="41545.730000000003"/>
    <n v="32024.83"/>
    <s v="ZLIN"/>
    <n v="2"/>
    <n v="11"/>
  </r>
  <r>
    <s v="121100000102-0"/>
    <x v="47"/>
    <m/>
    <s v="MOTOR"/>
    <s v="31.12.2016"/>
    <n v="1"/>
    <n v="1"/>
    <s v="ZLIN"/>
    <n v="0"/>
    <n v="1"/>
    <n v="0"/>
    <n v="0"/>
    <s v="Z000"/>
    <n v="0"/>
    <n v="0"/>
    <n v="140766.26999999999"/>
    <n v="108507.34"/>
    <s v="ZLIN"/>
    <n v="2"/>
    <n v="11"/>
  </r>
  <r>
    <s v="121100000103-0"/>
    <x v="47"/>
    <m/>
    <s v="MOTOR"/>
    <s v="31.12.2016"/>
    <n v="1"/>
    <n v="1"/>
    <s v="ZLIN"/>
    <n v="0"/>
    <n v="1"/>
    <n v="0"/>
    <n v="0"/>
    <s v="Z000"/>
    <n v="0"/>
    <n v="0"/>
    <n v="2897748.58"/>
    <n v="2233681.2000000002"/>
    <s v="ZLIN"/>
    <n v="2"/>
    <n v="11"/>
  </r>
  <r>
    <s v="121100000104-0"/>
    <x v="47"/>
    <m/>
    <s v="MOTOR"/>
    <s v="31.12.2016"/>
    <n v="1"/>
    <n v="1"/>
    <s v="ZLIN"/>
    <n v="0"/>
    <n v="1"/>
    <n v="0"/>
    <n v="0"/>
    <s v="Z000"/>
    <n v="0"/>
    <n v="0"/>
    <n v="133725.47"/>
    <n v="103080.05"/>
    <s v="ZLIN"/>
    <n v="2"/>
    <n v="11"/>
  </r>
  <r>
    <s v="121100000105-0"/>
    <x v="47"/>
    <m/>
    <s v="MOTOR"/>
    <s v="31.12.2016"/>
    <n v="1"/>
    <n v="1"/>
    <s v="ZLIN"/>
    <n v="0"/>
    <n v="1"/>
    <n v="0"/>
    <n v="0"/>
    <s v="Z000"/>
    <n v="0"/>
    <n v="0"/>
    <n v="40506.43"/>
    <n v="31223.71"/>
    <s v="ZLIN"/>
    <n v="2"/>
    <n v="11"/>
  </r>
  <r>
    <s v="121100000106-0"/>
    <x v="47"/>
    <m/>
    <s v="MOTOR"/>
    <s v="31.12.2016"/>
    <n v="1"/>
    <n v="1"/>
    <s v="ZLIN"/>
    <n v="0"/>
    <n v="1"/>
    <n v="0"/>
    <n v="0"/>
    <s v="Z000"/>
    <n v="0"/>
    <n v="0"/>
    <n v="133725.47"/>
    <n v="103080.05"/>
    <s v="ZLIN"/>
    <n v="2"/>
    <n v="11"/>
  </r>
  <r>
    <s v="121100000107-0"/>
    <x v="47"/>
    <m/>
    <s v="MOTOR"/>
    <s v="31.12.2016"/>
    <n v="1"/>
    <n v="1"/>
    <s v="ZLIN"/>
    <n v="0"/>
    <n v="1"/>
    <n v="0"/>
    <n v="0"/>
    <s v="Z000"/>
    <n v="0"/>
    <n v="0"/>
    <n v="315359.92"/>
    <n v="243089.94"/>
    <s v="ZLIN"/>
    <n v="2"/>
    <n v="11"/>
  </r>
  <r>
    <s v="121100000108-0"/>
    <x v="47"/>
    <m/>
    <s v="REDUCTOR"/>
    <s v="31.12.2016"/>
    <n v="1"/>
    <n v="1"/>
    <s v="ZLIN"/>
    <n v="0"/>
    <n v="1"/>
    <n v="0"/>
    <n v="0"/>
    <s v="Z000"/>
    <n v="0"/>
    <n v="0"/>
    <n v="41545.730000000003"/>
    <n v="32024.83"/>
    <s v="ZLIN"/>
    <n v="2"/>
    <n v="11"/>
  </r>
  <r>
    <s v="121100000109-0"/>
    <x v="47"/>
    <m/>
    <s v="REDUCTOR"/>
    <s v="31.12.2016"/>
    <n v="1"/>
    <n v="1"/>
    <s v="ZLIN"/>
    <n v="0"/>
    <n v="1"/>
    <n v="0"/>
    <n v="0"/>
    <s v="Z000"/>
    <n v="0"/>
    <n v="0"/>
    <n v="41545.730000000003"/>
    <n v="32024.83"/>
    <s v="ZLIN"/>
    <n v="2"/>
    <n v="11"/>
  </r>
  <r>
    <s v="121100000110-0"/>
    <x v="47"/>
    <m/>
    <s v="MOTOR"/>
    <s v="31.12.2016"/>
    <n v="1"/>
    <n v="1"/>
    <s v="ZLIN"/>
    <n v="0"/>
    <n v="1"/>
    <n v="0"/>
    <n v="0"/>
    <s v="Z000"/>
    <n v="0"/>
    <n v="0"/>
    <n v="471623.26"/>
    <n v="363542.93"/>
    <s v="ZLIN"/>
    <n v="2"/>
    <n v="11"/>
  </r>
  <r>
    <s v="121100000111-0"/>
    <x v="47"/>
    <m/>
    <s v="MOTOR"/>
    <s v="31.12.2016"/>
    <n v="1"/>
    <n v="1"/>
    <s v="ZLIN"/>
    <n v="0"/>
    <n v="1"/>
    <n v="0"/>
    <n v="0"/>
    <s v="Z000"/>
    <n v="0"/>
    <n v="0"/>
    <n v="589298.88"/>
    <n v="454251.22"/>
    <s v="ZLIN"/>
    <n v="2"/>
    <n v="11"/>
  </r>
  <r>
    <s v="121100000112-0"/>
    <x v="47"/>
    <m/>
    <s v="MOTOR"/>
    <s v="31.12.2016"/>
    <n v="1"/>
    <n v="1"/>
    <s v="ZLIN"/>
    <n v="0"/>
    <n v="1"/>
    <n v="0"/>
    <n v="0"/>
    <s v="Z000"/>
    <n v="0"/>
    <n v="0"/>
    <n v="499268.37"/>
    <n v="124817.08999999997"/>
    <s v="ZLIN"/>
    <n v="11"/>
    <n v="3"/>
  </r>
  <r>
    <s v="121100000113-0"/>
    <x v="47"/>
    <m/>
    <s v="MOTOR"/>
    <s v="31.12.2016"/>
    <n v="532162.81000000006"/>
    <n v="201509.64000000007"/>
    <s v="ZLIN"/>
    <n v="11"/>
    <n v="3"/>
    <n v="0"/>
    <n v="0"/>
    <s v="Z000"/>
    <n v="0"/>
    <n v="0"/>
    <n v="-129898.41"/>
    <n v="-32474.589999999997"/>
    <s v="ZLIN"/>
    <n v="11"/>
    <n v="3"/>
  </r>
  <r>
    <s v="121100000114-0"/>
    <x v="47"/>
    <m/>
    <s v="MOTOR"/>
    <s v="31.12.2016"/>
    <n v="1"/>
    <n v="1"/>
    <s v="ZLIN"/>
    <n v="0"/>
    <n v="1"/>
    <n v="0"/>
    <n v="0"/>
    <s v="Z000"/>
    <n v="0"/>
    <n v="0"/>
    <n v="133725.47"/>
    <n v="103080.05"/>
    <s v="ZLIN"/>
    <n v="2"/>
    <n v="11"/>
  </r>
  <r>
    <s v="121100000115-0"/>
    <x v="47"/>
    <m/>
    <s v="MOTOR"/>
    <s v="31.12.2016"/>
    <n v="1"/>
    <n v="1"/>
    <s v="ZLIN"/>
    <n v="0"/>
    <n v="1"/>
    <n v="0"/>
    <n v="0"/>
    <s v="Z000"/>
    <n v="0"/>
    <n v="0"/>
    <n v="315359.92"/>
    <n v="243089.94"/>
    <s v="ZLIN"/>
    <n v="2"/>
    <n v="11"/>
  </r>
  <r>
    <s v="121100000116-0"/>
    <x v="47"/>
    <m/>
    <s v="MOTOR"/>
    <s v="31.12.2016"/>
    <n v="1"/>
    <n v="1"/>
    <s v="ZLIN"/>
    <n v="0"/>
    <n v="1"/>
    <n v="0"/>
    <n v="0"/>
    <s v="Z000"/>
    <n v="0"/>
    <n v="0"/>
    <n v="315359.92"/>
    <n v="243089.94"/>
    <s v="ZLIN"/>
    <n v="2"/>
    <n v="11"/>
  </r>
  <r>
    <s v="121100000117-0"/>
    <x v="47"/>
    <m/>
    <s v="MOTOR"/>
    <s v="31.12.2016"/>
    <n v="169600"/>
    <n v="74275.38"/>
    <s v="ZLIN"/>
    <n v="9"/>
    <n v="3"/>
    <n v="0"/>
    <n v="0"/>
    <s v="Z000"/>
    <n v="0"/>
    <n v="0"/>
    <n v="18747.400000000001"/>
    <n v="5593.9800000000014"/>
    <s v="ZLIN"/>
    <n v="9"/>
    <n v="3"/>
  </r>
  <r>
    <s v="121100000118-0"/>
    <x v="47"/>
    <m/>
    <s v="MOTOR"/>
    <s v="31.12.2016"/>
    <n v="169600"/>
    <n v="64221.009999999995"/>
    <s v="ZLIN"/>
    <n v="11"/>
    <n v="3"/>
    <n v="0"/>
    <n v="0"/>
    <s v="Z000"/>
    <n v="0"/>
    <n v="0"/>
    <n v="14477.19"/>
    <n v="3619.3100000000013"/>
    <s v="ZLIN"/>
    <n v="11"/>
    <n v="3"/>
  </r>
  <r>
    <s v="121100000119-0"/>
    <x v="47"/>
    <m/>
    <s v="MOTOR"/>
    <s v="31.12.2016"/>
    <n v="1"/>
    <n v="1"/>
    <s v="ZLIN"/>
    <n v="0"/>
    <n v="1"/>
    <n v="0"/>
    <n v="0"/>
    <s v="Z000"/>
    <n v="0"/>
    <n v="0"/>
    <n v="33737"/>
    <n v="26005.599999999999"/>
    <s v="ZLIN"/>
    <n v="2"/>
    <n v="11"/>
  </r>
  <r>
    <s v="121100000120-0"/>
    <x v="47"/>
    <m/>
    <s v="MOTOR"/>
    <s v="31.12.2016"/>
    <n v="1"/>
    <n v="1"/>
    <s v="ZLIN"/>
    <n v="0"/>
    <n v="1"/>
    <n v="0"/>
    <n v="0"/>
    <s v="Z000"/>
    <n v="0"/>
    <n v="0"/>
    <n v="265643.48"/>
    <n v="204766.84999999998"/>
    <s v="ZLIN"/>
    <n v="2"/>
    <n v="11"/>
  </r>
  <r>
    <s v="121100000121-0"/>
    <x v="47"/>
    <m/>
    <s v="BOMBA"/>
    <s v="31.12.2016"/>
    <n v="1"/>
    <n v="1"/>
    <s v="ZLIN"/>
    <n v="0"/>
    <n v="1"/>
    <n v="0"/>
    <n v="0"/>
    <s v="Z000"/>
    <n v="0"/>
    <n v="0"/>
    <n v="1323281.58"/>
    <n v="1020029.55"/>
    <s v="ZLIN"/>
    <n v="2"/>
    <n v="11"/>
  </r>
  <r>
    <s v="121100000122-0"/>
    <x v="47"/>
    <m/>
    <s v="CENTRIFUGA DECANTADORA"/>
    <s v="31.12.2016"/>
    <n v="313115819.31999999"/>
    <n v="226287248.13999999"/>
    <s v="ZLIN"/>
    <n v="3"/>
    <n v="11"/>
    <n v="0"/>
    <n v="0"/>
    <s v="Z000"/>
    <n v="0"/>
    <n v="0"/>
    <n v="0"/>
    <n v="0"/>
    <s v="ZLIN"/>
    <n v="3"/>
    <n v="11"/>
  </r>
  <r>
    <s v="121100000123-0"/>
    <x v="47"/>
    <m/>
    <s v="TURBINA"/>
    <s v="31.12.2016"/>
    <n v="6508610.0099999998"/>
    <n v="5776285.46"/>
    <s v="ZLIN"/>
    <n v="4"/>
    <n v="9"/>
    <n v="0"/>
    <n v="0"/>
    <s v="Z000"/>
    <n v="0"/>
    <n v="0"/>
    <n v="888847.34"/>
    <n v="469819.30999999994"/>
    <s v="ZLIN"/>
    <n v="4"/>
    <n v="9"/>
  </r>
  <r>
    <s v="121100000124-0"/>
    <x v="47"/>
    <m/>
    <s v="GOBERNADOR"/>
    <s v="31.12.2016"/>
    <n v="3475060.79"/>
    <n v="3475060.79"/>
    <s v="ZLIN"/>
    <n v="0"/>
    <n v="1"/>
    <n v="0"/>
    <n v="0"/>
    <s v="Z000"/>
    <n v="0"/>
    <n v="0"/>
    <n v="1113991.93"/>
    <n v="1113991.93"/>
    <s v="ZLIN"/>
    <n v="1"/>
    <n v="11"/>
  </r>
  <r>
    <s v="121100000125-0"/>
    <x v="47"/>
    <m/>
    <s v="TURBINA"/>
    <s v="31.12.2016"/>
    <n v="23783041.539999999"/>
    <n v="20210861.77"/>
    <s v="ZLIN"/>
    <n v="4"/>
    <n v="9"/>
    <n v="0"/>
    <n v="0"/>
    <s v="Z000"/>
    <n v="0"/>
    <n v="0"/>
    <n v="-4449.9399999999996"/>
    <n v="-2352.1199999999994"/>
    <s v="ZLIN"/>
    <n v="4"/>
    <n v="9"/>
  </r>
  <r>
    <s v="121100000126-0"/>
    <x v="47"/>
    <m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7-0"/>
    <x v="47"/>
    <m/>
    <s v="TURBINA"/>
    <s v="31.12.2016"/>
    <n v="33128376.629999999"/>
    <n v="28152540.52"/>
    <s v="ZLIN"/>
    <n v="4"/>
    <n v="9"/>
    <n v="0"/>
    <n v="0"/>
    <s v="Z000"/>
    <n v="0"/>
    <n v="0"/>
    <n v="-6198.53"/>
    <n v="-3276.37"/>
    <s v="ZLIN"/>
    <n v="4"/>
    <n v="9"/>
  </r>
  <r>
    <s v="121100000128-0"/>
    <x v="47"/>
    <m/>
    <s v="GOBERNADOR"/>
    <s v="31.12.2016"/>
    <n v="3475060.79"/>
    <n v="3475060.79"/>
    <s v="ZLIN"/>
    <n v="1"/>
    <n v="11"/>
    <n v="0"/>
    <n v="0"/>
    <s v="Z000"/>
    <n v="0"/>
    <n v="0"/>
    <n v="450216.26"/>
    <n v="450216.26"/>
    <s v="ZLIN"/>
    <n v="1"/>
    <n v="11"/>
  </r>
  <r>
    <s v="121100000129-0"/>
    <x v="47"/>
    <m/>
    <s v="TURBINA"/>
    <s v="31.12.2016"/>
    <n v="30979184.52"/>
    <n v="16420052.09"/>
    <s v="ZLIN"/>
    <n v="15"/>
    <n v="6"/>
    <n v="0"/>
    <n v="0"/>
    <s v="Z000"/>
    <n v="0"/>
    <n v="0"/>
    <n v="-7966142.4000000004"/>
    <n v="-1481142.0700000003"/>
    <s v="ZLIN"/>
    <n v="15"/>
    <n v="6"/>
  </r>
  <r>
    <s v="121100000130-0"/>
    <x v="47"/>
    <m/>
    <s v="INTERCAMBIADOR DE CALOR"/>
    <s v="31.12.2016"/>
    <n v="144768658.77000001"/>
    <n v="107506841.63000001"/>
    <s v="ZLIN"/>
    <n v="7"/>
    <n v="4"/>
    <n v="0"/>
    <n v="0"/>
    <s v="Z000"/>
    <n v="0"/>
    <n v="0"/>
    <n v="-12571680.880000001"/>
    <n v="-4605467.2500000009"/>
    <s v="ZLIN"/>
    <n v="7"/>
    <n v="4"/>
  </r>
  <r>
    <s v="121100000131-0"/>
    <x v="47"/>
    <m/>
    <s v="INTERCAMBIADOR DE CALOR"/>
    <s v="31.12.2016"/>
    <n v="64565493.270000003"/>
    <n v="47947064.760000005"/>
    <s v="ZLIN"/>
    <n v="7"/>
    <n v="4"/>
    <n v="0"/>
    <n v="0"/>
    <s v="Z000"/>
    <n v="0"/>
    <n v="0"/>
    <n v="-5606854.3200000003"/>
    <n v="-2053996.1400000001"/>
    <s v="ZLIN"/>
    <n v="7"/>
    <n v="4"/>
  </r>
  <r>
    <s v="121100000132-0"/>
    <x v="47"/>
    <m/>
    <s v="INTERCAMBIADOR DE CALOR"/>
    <s v="31.12.2016"/>
    <n v="0.5"/>
    <n v="0.47"/>
    <s v="ZLIN"/>
    <n v="7"/>
    <n v="4"/>
    <n v="0"/>
    <n v="0"/>
    <s v="Z000"/>
    <n v="0"/>
    <n v="0"/>
    <n v="19103740.699999999"/>
    <n v="6998400.0599999987"/>
    <s v="ZLIN"/>
    <n v="7"/>
    <n v="4"/>
  </r>
  <r>
    <s v="121100000133-0"/>
    <x v="47"/>
    <m/>
    <s v="INTERCAMBIADOR DE CALOR"/>
    <s v="31.12.2016"/>
    <n v="100533790.81"/>
    <n v="74657528.909999996"/>
    <s v="ZLIN"/>
    <n v="7"/>
    <n v="4"/>
    <n v="0"/>
    <n v="0"/>
    <s v="Z000"/>
    <n v="0"/>
    <n v="0"/>
    <n v="-8730333.9499999993"/>
    <n v="-3198241.1499999994"/>
    <s v="ZLIN"/>
    <n v="7"/>
    <n v="4"/>
  </r>
  <r>
    <s v="121100000134-0"/>
    <x v="47"/>
    <m/>
    <s v="INTERCAMBIADOR DE CALOR"/>
    <s v="31.12.2016"/>
    <n v="83990619.739999995"/>
    <n v="62372383.159999996"/>
    <s v="ZLIN"/>
    <n v="7"/>
    <n v="4"/>
    <n v="0"/>
    <n v="0"/>
    <s v="Z000"/>
    <n v="0"/>
    <n v="0"/>
    <n v="-7293728.3399999999"/>
    <n v="-2671959.8899999997"/>
    <s v="ZLIN"/>
    <n v="7"/>
    <n v="4"/>
  </r>
  <r>
    <s v="121100000135-0"/>
    <x v="47"/>
    <m/>
    <s v="INTERCAMBIADOR DE CALOR"/>
    <s v="31.12.2016"/>
    <n v="83990619.739999995"/>
    <n v="62372383.159999996"/>
    <s v="ZLIN"/>
    <n v="7"/>
    <n v="4"/>
    <n v="0"/>
    <n v="0"/>
    <s v="Z000"/>
    <n v="0"/>
    <n v="0"/>
    <n v="-7293728.3399999999"/>
    <n v="-2671959.8899999997"/>
    <s v="ZLIN"/>
    <n v="7"/>
    <n v="4"/>
  </r>
  <r>
    <s v="121100000136-0"/>
    <x v="47"/>
    <m/>
    <s v="INTERCAMBIADOR DE CALOR"/>
    <s v="31.12.2016"/>
    <n v="0.5"/>
    <n v="0.47"/>
    <s v="ZLIN"/>
    <n v="7"/>
    <n v="4"/>
    <n v="0"/>
    <n v="0"/>
    <s v="Z000"/>
    <n v="0"/>
    <n v="0"/>
    <n v="19103740.699999999"/>
    <n v="6998400.0599999987"/>
    <s v="ZLIN"/>
    <n v="7"/>
    <n v="4"/>
  </r>
  <r>
    <s v="121100000137-0"/>
    <x v="47"/>
    <m/>
    <s v="INTERCAMBIADOR DE CALOR"/>
    <s v="31.12.2016"/>
    <n v="83990619.739999995"/>
    <n v="62372383.159999996"/>
    <s v="ZLIN"/>
    <n v="7"/>
    <n v="4"/>
    <n v="0"/>
    <n v="0"/>
    <s v="Z000"/>
    <n v="0"/>
    <n v="0"/>
    <n v="-7293728.3399999999"/>
    <n v="-2671959.8899999997"/>
    <s v="ZLIN"/>
    <n v="7"/>
    <n v="4"/>
  </r>
  <r>
    <s v="121100000138-0"/>
    <x v="47"/>
    <m/>
    <s v="INTERCAMBIADOR DE CALOR"/>
    <s v="31.12.2016"/>
    <n v="1"/>
    <n v="0.92"/>
    <s v="ZLIN"/>
    <n v="7"/>
    <n v="4"/>
    <n v="0"/>
    <n v="0"/>
    <s v="Z000"/>
    <n v="0"/>
    <n v="0"/>
    <n v="38209280.409999996"/>
    <n v="13997459.159999996"/>
    <s v="ZLIN"/>
    <n v="7"/>
    <n v="4"/>
  </r>
  <r>
    <s v="121100000139-0"/>
    <x v="47"/>
    <m/>
    <s v="INTERCAMBIADOR DE CALOR"/>
    <s v="31.12.2016"/>
    <n v="251245102.96000001"/>
    <n v="186577452.08000001"/>
    <s v="ZLIN"/>
    <n v="7"/>
    <n v="4"/>
    <n v="0"/>
    <n v="0"/>
    <s v="Z000"/>
    <n v="0"/>
    <n v="0"/>
    <n v="-21818073.649999999"/>
    <n v="-7992759.6499999985"/>
    <s v="ZLIN"/>
    <n v="7"/>
    <n v="4"/>
  </r>
  <r>
    <s v="121100000140-0"/>
    <x v="47"/>
    <m/>
    <s v="INTERCAMBIADOR DE CALOR"/>
    <s v="31.12.2016"/>
    <n v="68152465.109999999"/>
    <n v="50610790.579999998"/>
    <s v="ZLIN"/>
    <n v="7"/>
    <n v="4"/>
    <n v="0"/>
    <n v="0"/>
    <s v="Z000"/>
    <n v="0"/>
    <n v="0"/>
    <n v="-5918346.2199999997"/>
    <n v="-2168107.0399999996"/>
    <s v="ZLIN"/>
    <n v="7"/>
    <n v="4"/>
  </r>
  <r>
    <s v="121100000141-0"/>
    <x v="47"/>
    <m/>
    <s v="INTERCAMBIADOR DE CALOR"/>
    <s v="31.12.2016"/>
    <n v="68152465.109999999"/>
    <n v="50610790.579999998"/>
    <s v="ZLIN"/>
    <n v="7"/>
    <n v="4"/>
    <n v="0"/>
    <n v="0"/>
    <s v="Z000"/>
    <n v="0"/>
    <n v="0"/>
    <n v="-5918346.2199999997"/>
    <n v="-2168107.0399999996"/>
    <s v="ZLIN"/>
    <n v="7"/>
    <n v="4"/>
  </r>
  <r>
    <s v="121100000142-0"/>
    <x v="47"/>
    <m/>
    <s v="INTERCAMBIADOR DE CALOR"/>
    <s v="31.12.2016"/>
    <n v="67122301.129999995"/>
    <n v="49845779.179999992"/>
    <s v="ZLIN"/>
    <n v="7"/>
    <n v="4"/>
    <n v="0"/>
    <n v="0"/>
    <s v="Z000"/>
    <n v="0"/>
    <n v="0"/>
    <n v="-5828886.9699999997"/>
    <n v="-2135334.84"/>
    <s v="ZLIN"/>
    <n v="7"/>
    <n v="4"/>
  </r>
  <r>
    <s v="121100000143-0"/>
    <x v="47"/>
    <m/>
    <s v="INTERCAMBIADOR DE CALOR"/>
    <s v="31.12.2016"/>
    <n v="67122301.129999995"/>
    <n v="49845779.179999992"/>
    <s v="ZLIN"/>
    <n v="7"/>
    <n v="4"/>
    <n v="0"/>
    <n v="0"/>
    <s v="Z000"/>
    <n v="0"/>
    <n v="0"/>
    <n v="-5828886.9699999997"/>
    <n v="-2135334.84"/>
    <s v="ZLIN"/>
    <n v="7"/>
    <n v="4"/>
  </r>
  <r>
    <s v="121100000144-0"/>
    <x v="47"/>
    <m/>
    <s v="INTERCAMBIADOR DE CALOR"/>
    <s v="31.12.2016"/>
    <n v="107509444.58"/>
    <n v="79837728.200000003"/>
    <s v="ZLIN"/>
    <n v="7"/>
    <n v="4"/>
    <n v="0"/>
    <n v="0"/>
    <s v="Z000"/>
    <n v="0"/>
    <n v="0"/>
    <n v="-9336098.3100000005"/>
    <n v="-3420154.8200000003"/>
    <s v="ZLIN"/>
    <n v="7"/>
    <n v="4"/>
  </r>
  <r>
    <s v="121100000145-0"/>
    <x v="47"/>
    <m/>
    <s v="TORRE"/>
    <s v="31.12.2016"/>
    <n v="8847652.0800000001"/>
    <n v="6350996.5500000007"/>
    <s v="ZLIN"/>
    <n v="11"/>
    <n v="2"/>
    <n v="0"/>
    <n v="0"/>
    <s v="Z000"/>
    <n v="0"/>
    <n v="0"/>
    <n v="477633700.86000001"/>
    <n v="120220727.42000002"/>
    <s v="ZLIN"/>
    <n v="11"/>
    <n v="2"/>
  </r>
  <r>
    <s v="121100000146-0"/>
    <x v="47"/>
    <m/>
    <s v="TORRE"/>
    <s v="31.12.2016"/>
    <n v="287859473.63"/>
    <n v="179928895.78999999"/>
    <s v="ZLIN"/>
    <n v="11"/>
    <n v="2"/>
    <n v="0"/>
    <n v="0"/>
    <s v="Z000"/>
    <n v="0"/>
    <n v="0"/>
    <n v="-52149339.920000002"/>
    <n v="-13126024.32"/>
    <s v="ZLIN"/>
    <n v="11"/>
    <n v="2"/>
  </r>
  <r>
    <s v="121100000147-0"/>
    <x v="47"/>
    <m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48-0"/>
    <x v="47"/>
    <m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49-0"/>
    <x v="47"/>
    <m/>
    <s v="INTERCAMBIADOR DE CALOR"/>
    <s v="31.12.2016"/>
    <n v="127238078.98999999"/>
    <n v="94488435.019999996"/>
    <s v="ZLIN"/>
    <n v="7"/>
    <n v="4"/>
    <n v="0"/>
    <n v="0"/>
    <s v="Z000"/>
    <n v="0"/>
    <n v="0"/>
    <n v="-11049328.91"/>
    <n v="-4047773.95"/>
    <s v="ZLIN"/>
    <n v="7"/>
    <n v="4"/>
  </r>
  <r>
    <s v="121100000150-0"/>
    <x v="47"/>
    <m/>
    <s v="INTERCAMBIADOR DE CALOR"/>
    <s v="31.12.2016"/>
    <n v="127238078.98999999"/>
    <n v="94488435.019999996"/>
    <s v="ZLIN"/>
    <n v="7"/>
    <n v="4"/>
    <n v="0"/>
    <n v="0"/>
    <s v="Z000"/>
    <n v="0"/>
    <n v="0"/>
    <n v="-11049328.91"/>
    <n v="-4047773.95"/>
    <s v="ZLIN"/>
    <n v="7"/>
    <n v="4"/>
  </r>
  <r>
    <s v="121100000151-0"/>
    <x v="47"/>
    <m/>
    <s v="INTERCAMBIADOR DE CALOR"/>
    <s v="31.12.2016"/>
    <n v="157084048.13999999"/>
    <n v="116652388.91"/>
    <s v="ZLIN"/>
    <n v="7"/>
    <n v="4"/>
    <n v="0"/>
    <n v="0"/>
    <s v="Z000"/>
    <n v="0"/>
    <n v="0"/>
    <n v="-13641146.810000001"/>
    <n v="-4997251.8000000007"/>
    <s v="ZLIN"/>
    <n v="7"/>
    <n v="4"/>
  </r>
  <r>
    <s v="121100000152-0"/>
    <x v="47"/>
    <m/>
    <s v="INTERCAMBIADOR DE CALOR"/>
    <s v="31.12.2016"/>
    <n v="157084048.13999999"/>
    <n v="116652388.91"/>
    <s v="ZLIN"/>
    <n v="7"/>
    <n v="4"/>
    <n v="0"/>
    <n v="0"/>
    <s v="Z000"/>
    <n v="0"/>
    <n v="0"/>
    <n v="-13641146.810000001"/>
    <n v="-4997251.8000000007"/>
    <s v="ZLIN"/>
    <n v="7"/>
    <n v="4"/>
  </r>
  <r>
    <s v="121100000153-0"/>
    <x v="47"/>
    <m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4-0"/>
    <x v="47"/>
    <m/>
    <s v="INTERCAMBIADOR DE CALOR"/>
    <s v="31.12.2016"/>
    <n v="113584496.81999999"/>
    <n v="84349130.629999995"/>
    <s v="ZLIN"/>
    <n v="7"/>
    <n v="4"/>
    <n v="0"/>
    <n v="0"/>
    <s v="Z000"/>
    <n v="0"/>
    <n v="0"/>
    <n v="-9863654.6199999992"/>
    <n v="-3613418.0299999993"/>
    <s v="ZLIN"/>
    <n v="7"/>
    <n v="4"/>
  </r>
  <r>
    <s v="121100000155-0"/>
    <x v="47"/>
    <m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56-0"/>
    <x v="47"/>
    <m/>
    <s v="INTERCAMBIADOR DE CALOR"/>
    <s v="31.12.2016"/>
    <n v="80887649.959999993"/>
    <n v="60068082.739999995"/>
    <s v="ZLIN"/>
    <n v="7"/>
    <n v="4"/>
    <n v="0"/>
    <n v="0"/>
    <s v="Z000"/>
    <n v="0"/>
    <n v="0"/>
    <n v="-7024267.0800000001"/>
    <n v="-2573246.3600000003"/>
    <s v="ZLIN"/>
    <n v="7"/>
    <n v="4"/>
  </r>
  <r>
    <s v="121100000157-0"/>
    <x v="47"/>
    <m/>
    <s v="INTERCAMBIADOR DE CALOR"/>
    <s v="31.12.2016"/>
    <n v="37738377.420000002"/>
    <n v="28024945.450000003"/>
    <s v="ZLIN"/>
    <n v="7"/>
    <n v="4"/>
    <n v="0"/>
    <n v="0"/>
    <s v="Z000"/>
    <n v="0"/>
    <n v="0"/>
    <n v="-3277193.01"/>
    <n v="-1200555.8599999999"/>
    <s v="ZLIN"/>
    <n v="7"/>
    <n v="4"/>
  </r>
  <r>
    <s v="121100000158-0"/>
    <x v="47"/>
    <m/>
    <s v="INTERCAMBIADOR DE CALOR"/>
    <s v="31.12.2016"/>
    <n v="37738377.420000002"/>
    <n v="28024945.450000003"/>
    <s v="ZLIN"/>
    <n v="7"/>
    <n v="4"/>
    <n v="0"/>
    <n v="0"/>
    <s v="Z000"/>
    <n v="0"/>
    <n v="0"/>
    <n v="-3277193.01"/>
    <n v="-1200555.8599999999"/>
    <s v="ZLIN"/>
    <n v="7"/>
    <n v="4"/>
  </r>
  <r>
    <s v="121100000159-0"/>
    <x v="47"/>
    <m/>
    <s v="INTERCAMBIADOR DE CALOR"/>
    <s v="31.12.2016"/>
    <n v="0.19"/>
    <n v="0.16"/>
    <s v="ZLIN"/>
    <n v="7"/>
    <n v="4"/>
    <n v="0"/>
    <n v="0"/>
    <s v="Z000"/>
    <n v="0"/>
    <n v="0"/>
    <n v="15191637.109999999"/>
    <n v="5565253.1899999995"/>
    <s v="ZLIN"/>
    <n v="7"/>
    <n v="4"/>
  </r>
  <r>
    <s v="121100000160-0"/>
    <x v="47"/>
    <m/>
    <s v="INTERCAMBIADOR DE CALOR"/>
    <s v="31.12.2016"/>
    <n v="0.19"/>
    <n v="0.16"/>
    <s v="ZLIN"/>
    <n v="7"/>
    <n v="4"/>
    <n v="0"/>
    <n v="0"/>
    <s v="Z000"/>
    <n v="0"/>
    <n v="0"/>
    <n v="15191637.109999999"/>
    <n v="5565253.1899999995"/>
    <s v="ZLIN"/>
    <n v="7"/>
    <n v="4"/>
  </r>
  <r>
    <s v="121100000161-0"/>
    <x v="47"/>
    <m/>
    <s v="INTERCAMBIADOR DE CALOR"/>
    <s v="31.12.2016"/>
    <n v="68299885.359999999"/>
    <n v="50720266.530000001"/>
    <s v="ZLIN"/>
    <n v="7"/>
    <n v="4"/>
    <n v="0"/>
    <n v="0"/>
    <s v="Z000"/>
    <n v="0"/>
    <n v="0"/>
    <n v="-5931148.1600000001"/>
    <n v="-2172796.85"/>
    <s v="ZLIN"/>
    <n v="7"/>
    <n v="4"/>
  </r>
  <r>
    <s v="121100000162-0"/>
    <x v="47"/>
    <m/>
    <s v="INTERCAMBIADOR DE CALOR"/>
    <s v="31.12.2016"/>
    <n v="176499636.49000001"/>
    <n v="131070624.16000001"/>
    <s v="ZLIN"/>
    <n v="7"/>
    <n v="4"/>
    <n v="0"/>
    <n v="0"/>
    <s v="Z000"/>
    <n v="0"/>
    <n v="0"/>
    <n v="-15327192.57"/>
    <n v="-5614912.120000001"/>
    <s v="ZLIN"/>
    <n v="7"/>
    <n v="4"/>
  </r>
  <r>
    <s v="121100000163-0"/>
    <x v="47"/>
    <m/>
    <s v="INTERCAMBIADOR DE CALOR"/>
    <s v="31.12.2016"/>
    <n v="176499636.49000001"/>
    <n v="131070624.16000001"/>
    <s v="ZLIN"/>
    <n v="7"/>
    <n v="4"/>
    <n v="0"/>
    <n v="0"/>
    <s v="Z000"/>
    <n v="0"/>
    <n v="0"/>
    <n v="-15327192.57"/>
    <n v="-5614912.120000001"/>
    <s v="ZLIN"/>
    <n v="7"/>
    <n v="4"/>
  </r>
  <r>
    <s v="121100000164-0"/>
    <x v="47"/>
    <m/>
    <s v="INTERCAMBIADOR DE CALOR"/>
    <s v="31.12.2016"/>
    <n v="100533790.81"/>
    <n v="74657528.909999996"/>
    <s v="ZLIN"/>
    <n v="7"/>
    <n v="4"/>
    <n v="0"/>
    <n v="0"/>
    <s v="Z000"/>
    <n v="0"/>
    <n v="0"/>
    <n v="-8730333.9499999993"/>
    <n v="-3198241.1499999994"/>
    <s v="ZLIN"/>
    <n v="7"/>
    <n v="4"/>
  </r>
  <r>
    <s v="121100000165-0"/>
    <x v="47"/>
    <m/>
    <s v="INTERCAMBIADOR DE CALOR"/>
    <s v="31.12.2016"/>
    <n v="100533790.81"/>
    <n v="74657528.909999996"/>
    <s v="ZLIN"/>
    <n v="7"/>
    <n v="4"/>
    <n v="0"/>
    <n v="0"/>
    <s v="Z000"/>
    <n v="0"/>
    <n v="0"/>
    <n v="-8730333.9499999993"/>
    <n v="-3198241.1499999994"/>
    <s v="ZLIN"/>
    <n v="7"/>
    <n v="4"/>
  </r>
  <r>
    <s v="121100000166-0"/>
    <x v="47"/>
    <m/>
    <s v="INTERCAMBIADOR DE CALOR"/>
    <s v="31.12.2016"/>
    <n v="1"/>
    <n v="0.92"/>
    <s v="ZLIN"/>
    <n v="7"/>
    <n v="4"/>
    <n v="0"/>
    <n v="0"/>
    <s v="Z000"/>
    <n v="0"/>
    <n v="0"/>
    <n v="2323665.62"/>
    <n v="851243.83000000007"/>
    <s v="ZLIN"/>
    <n v="7"/>
    <n v="4"/>
  </r>
  <r>
    <s v="121100000167-0"/>
    <x v="47"/>
    <m/>
    <s v="RECIPIENTE"/>
    <s v="31.12.2016"/>
    <n v="42320059.009999998"/>
    <n v="28514753.809999999"/>
    <s v="ZLIN"/>
    <n v="9"/>
    <n v="5"/>
    <n v="0"/>
    <n v="0"/>
    <s v="Z000"/>
    <n v="0"/>
    <n v="0"/>
    <n v="-6014482.6200000001"/>
    <n v="-1766157.6000000006"/>
    <s v="ZLIN"/>
    <n v="9"/>
    <n v="5"/>
  </r>
  <r>
    <s v="121100000168-0"/>
    <x v="47"/>
    <m/>
    <s v="INTERCAMBIADOR DE CALOR"/>
    <s v="31.12.2016"/>
    <n v="57822770.229999997"/>
    <n v="42939842.459999993"/>
    <s v="ZLIN"/>
    <n v="7"/>
    <n v="4"/>
    <n v="0"/>
    <n v="0"/>
    <s v="Z000"/>
    <n v="0"/>
    <n v="0"/>
    <n v="-5021317.62"/>
    <n v="-1839492.5900000003"/>
    <s v="ZLIN"/>
    <n v="7"/>
    <n v="4"/>
  </r>
  <r>
    <s v="121100000169-0"/>
    <x v="47"/>
    <m/>
    <s v="INTERCAMBIADOR DE CALOR"/>
    <s v="31.12.2016"/>
    <n v="57822770.229999997"/>
    <n v="42939842.459999993"/>
    <s v="ZLIN"/>
    <n v="7"/>
    <n v="4"/>
    <n v="0"/>
    <n v="0"/>
    <s v="Z000"/>
    <n v="0"/>
    <n v="0"/>
    <n v="-5021317.62"/>
    <n v="-1839492.5900000003"/>
    <s v="ZLIN"/>
    <n v="7"/>
    <n v="4"/>
  </r>
  <r>
    <s v="121100000170-0"/>
    <x v="47"/>
    <m/>
    <s v="AEROENFRIADOR"/>
    <s v="31.12.2016"/>
    <n v="83605844.040000007"/>
    <n v="65002326.910000011"/>
    <s v="ZLIN"/>
    <n v="6"/>
    <n v="5"/>
    <n v="0"/>
    <n v="0"/>
    <s v="Z000"/>
    <n v="0"/>
    <n v="0"/>
    <n v="-4911236.5"/>
    <n v="-2019063.8900000001"/>
    <s v="ZLIN"/>
    <n v="6"/>
    <n v="5"/>
  </r>
  <r>
    <s v="121100000171-0"/>
    <x v="47"/>
    <m/>
    <s v="AEROENFRIADOR"/>
    <s v="31.12.2016"/>
    <n v="83605842.040000007"/>
    <n v="65002325.360000007"/>
    <s v="ZLIN"/>
    <n v="6"/>
    <n v="5"/>
    <n v="0"/>
    <n v="0"/>
    <s v="Z000"/>
    <n v="0"/>
    <n v="0"/>
    <n v="-4911235.75"/>
    <n v="-2019063.58"/>
    <s v="ZLIN"/>
    <n v="6"/>
    <n v="5"/>
  </r>
  <r>
    <s v="121100000172-0"/>
    <x v="47"/>
    <m/>
    <s v="INTERCAMBIADOR DE CALOR"/>
    <s v="31.12.2016"/>
    <n v="519703.25"/>
    <n v="491334.48"/>
    <s v="ZLIN"/>
    <n v="2"/>
    <n v="11"/>
    <n v="0"/>
    <n v="0"/>
    <s v="Z000"/>
    <n v="0"/>
    <n v="0"/>
    <n v="40777.129999999997"/>
    <n v="31432.369999999995"/>
    <s v="ZLIN"/>
    <n v="2"/>
    <n v="11"/>
  </r>
  <r>
    <s v="121100000173-0"/>
    <x v="47"/>
    <m/>
    <s v="INTERCAMBIADOR DE CALOR"/>
    <s v="31.12.2016"/>
    <n v="519703.25"/>
    <n v="491334.48"/>
    <s v="ZLIN"/>
    <n v="2"/>
    <n v="11"/>
    <n v="0"/>
    <n v="0"/>
    <s v="Z000"/>
    <n v="0"/>
    <n v="0"/>
    <n v="40777.129999999997"/>
    <n v="31432.369999999995"/>
    <s v="ZLIN"/>
    <n v="2"/>
    <n v="11"/>
  </r>
  <r>
    <s v="121100000174-0"/>
    <x v="47"/>
    <m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5-0"/>
    <x v="47"/>
    <m/>
    <s v="RECIPIENTE"/>
    <s v="31.12.2016"/>
    <n v="6486839.9699999997"/>
    <n v="6486839.9699999997"/>
    <s v="ZLIN"/>
    <n v="1"/>
    <n v="11"/>
    <n v="0"/>
    <n v="0"/>
    <s v="Z000"/>
    <n v="0"/>
    <n v="0"/>
    <n v="840411.46"/>
    <n v="840411.46"/>
    <s v="ZLIN"/>
    <n v="1"/>
    <n v="11"/>
  </r>
  <r>
    <s v="121100000176-0"/>
    <x v="47"/>
    <m/>
    <s v="INTERCAMBIADOR DE CALOR"/>
    <s v="31.12.2016"/>
    <n v="162694192.72"/>
    <n v="120818545.65000001"/>
    <s v="ZLIN"/>
    <n v="7"/>
    <n v="4"/>
    <n v="0"/>
    <n v="0"/>
    <s v="Z000"/>
    <n v="0"/>
    <n v="0"/>
    <n v="-14128330.630000001"/>
    <n v="-5175725.08"/>
    <s v="ZLIN"/>
    <n v="7"/>
    <n v="4"/>
  </r>
  <r>
    <s v="121100000177-0"/>
    <x v="47"/>
    <m/>
    <s v="INTERCAMBIADOR DE CALOR"/>
    <s v="31.12.2016"/>
    <n v="162694192.72"/>
    <n v="120818545.65000001"/>
    <s v="ZLIN"/>
    <n v="7"/>
    <n v="4"/>
    <n v="0"/>
    <n v="0"/>
    <s v="Z000"/>
    <n v="0"/>
    <n v="0"/>
    <n v="-14128330.630000001"/>
    <n v="-5175725.08"/>
    <s v="ZLIN"/>
    <n v="7"/>
    <n v="4"/>
  </r>
  <r>
    <s v="121100000178-0"/>
    <x v="47"/>
    <m/>
    <s v="INTERCAMBIADOR DE CALOR"/>
    <s v="31.12.2016"/>
    <n v="162694192.72"/>
    <n v="120818545.65000001"/>
    <s v="ZLIN"/>
    <n v="7"/>
    <n v="4"/>
    <n v="0"/>
    <n v="0"/>
    <s v="Z000"/>
    <n v="0"/>
    <n v="0"/>
    <n v="-14128330.630000001"/>
    <n v="-5175725.08"/>
    <s v="ZLIN"/>
    <n v="7"/>
    <n v="4"/>
  </r>
  <r>
    <s v="121100000179-0"/>
    <x v="47"/>
    <m/>
    <s v="INTERCAMBIADOR DE CALOR"/>
    <s v="31.12.2016"/>
    <n v="162694192.72"/>
    <n v="120818545.65000001"/>
    <s v="ZLIN"/>
    <n v="7"/>
    <n v="4"/>
    <n v="0"/>
    <n v="0"/>
    <s v="Z000"/>
    <n v="0"/>
    <n v="0"/>
    <n v="-14128330.630000001"/>
    <n v="-5175725.08"/>
    <s v="ZLIN"/>
    <n v="7"/>
    <n v="4"/>
  </r>
  <r>
    <s v="121100000180-0"/>
    <x v="47"/>
    <m/>
    <s v="INTERCAMBIADOR DE CALOR"/>
    <s v="31.12.2016"/>
    <n v="162694192.72"/>
    <n v="120818545.65000001"/>
    <s v="ZLIN"/>
    <n v="7"/>
    <n v="4"/>
    <n v="0"/>
    <n v="0"/>
    <s v="Z000"/>
    <n v="0"/>
    <n v="0"/>
    <n v="-14128330.630000001"/>
    <n v="-5175725.08"/>
    <s v="ZLIN"/>
    <n v="7"/>
    <n v="4"/>
  </r>
  <r>
    <s v="121100000181-0"/>
    <x v="47"/>
    <m/>
    <s v="INTERCAMBIADOR DE CALOR"/>
    <s v="31.12.2016"/>
    <n v="162694192.72"/>
    <n v="120818545.65000001"/>
    <s v="ZLIN"/>
    <n v="7"/>
    <n v="4"/>
    <n v="0"/>
    <n v="0"/>
    <s v="Z000"/>
    <n v="0"/>
    <n v="0"/>
    <n v="-14128330.630000001"/>
    <n v="-5175725.08"/>
    <s v="ZLIN"/>
    <n v="7"/>
    <n v="4"/>
  </r>
  <r>
    <s v="121100000182-0"/>
    <x v="47"/>
    <m/>
    <s v="TORRE"/>
    <s v="31.12.2016"/>
    <n v="189608036.52000001"/>
    <n v="118516039.16000001"/>
    <s v="ZLIN"/>
    <n v="11"/>
    <n v="2"/>
    <n v="0"/>
    <n v="0"/>
    <s v="Z000"/>
    <n v="0"/>
    <n v="0"/>
    <n v="-34349864.590000004"/>
    <n v="-8645884.2900000028"/>
    <s v="ZLIN"/>
    <n v="11"/>
    <n v="2"/>
  </r>
  <r>
    <s v="121100000183-0"/>
    <x v="47"/>
    <m/>
    <s v="INTERCAMBIADOR DE CALOR"/>
    <s v="31.12.2016"/>
    <n v="50794499.479999997"/>
    <n v="33847918.809999995"/>
    <s v="ZLIN"/>
    <n v="9"/>
    <n v="8"/>
    <n v="0"/>
    <n v="0"/>
    <s v="Z000"/>
    <n v="0"/>
    <n v="0"/>
    <n v="-7520992.9800000004"/>
    <n v="-2157184.0300000003"/>
    <s v="ZLIN"/>
    <n v="9"/>
    <n v="8"/>
  </r>
  <r>
    <s v="121100000184-0"/>
    <x v="47"/>
    <m/>
    <s v="INTERCAMBIADOR DE CALOR"/>
    <s v="31.12.2016"/>
    <n v="52064361.969999999"/>
    <n v="34694116.739999995"/>
    <s v="ZLIN"/>
    <n v="9"/>
    <n v="8"/>
    <n v="0"/>
    <n v="0"/>
    <s v="Z000"/>
    <n v="0"/>
    <n v="0"/>
    <n v="-7709017.8399999999"/>
    <n v="-2211113.6499999994"/>
    <s v="ZLIN"/>
    <n v="9"/>
    <n v="8"/>
  </r>
  <r>
    <s v="121100000185-0"/>
    <x v="47"/>
    <m/>
    <s v="INTERCAMBIADOR DE CALOR"/>
    <s v="31.12.2016"/>
    <n v="48421617.969999999"/>
    <n v="42729801.140000001"/>
    <s v="ZLIN"/>
    <n v="4"/>
    <n v="1"/>
    <n v="0"/>
    <n v="0"/>
    <s v="Z000"/>
    <n v="0"/>
    <n v="0"/>
    <n v="1280750.04"/>
    <n v="764318.57000000007"/>
    <s v="ZLIN"/>
    <n v="4"/>
    <n v="1"/>
  </r>
  <r>
    <s v="121100000186-0"/>
    <x v="47"/>
    <m/>
    <s v="INTERCAMBIADOR DE CALOR"/>
    <s v="31.12.2016"/>
    <n v="47169334.740000002"/>
    <n v="41624720.060000002"/>
    <s v="ZLIN"/>
    <n v="4"/>
    <n v="1"/>
    <n v="0"/>
    <n v="0"/>
    <s v="Z000"/>
    <n v="0"/>
    <n v="0"/>
    <n v="1247627.2"/>
    <n v="744551.71"/>
    <s v="ZLIN"/>
    <n v="4"/>
    <n v="1"/>
  </r>
  <r>
    <s v="121100000187-0"/>
    <x v="47"/>
    <m/>
    <s v="INTERCAMBIADOR DE CALOR"/>
    <s v="31.12.2016"/>
    <n v="58896197.229999997"/>
    <n v="55681261.949999996"/>
    <s v="ZLIN"/>
    <n v="2"/>
    <n v="11"/>
    <n v="0"/>
    <n v="0"/>
    <s v="Z000"/>
    <n v="0"/>
    <n v="0"/>
    <n v="4621133.9000000004"/>
    <n v="3562124.0500000003"/>
    <s v="ZLIN"/>
    <n v="2"/>
    <n v="11"/>
  </r>
  <r>
    <s v="121100000188-0"/>
    <x v="47"/>
    <m/>
    <s v="INTERCAMBIADOR DE CALOR"/>
    <s v="31.12.2016"/>
    <n v="0.61"/>
    <n v="0.49"/>
    <s v="ZLIN"/>
    <n v="25"/>
    <n v="3"/>
    <n v="0"/>
    <n v="0"/>
    <s v="Z000"/>
    <n v="0"/>
    <n v="0"/>
    <n v="48364091.049999997"/>
    <n v="5662884.0700000003"/>
    <s v="ZLIN"/>
    <n v="25"/>
    <n v="3"/>
  </r>
  <r>
    <s v="121100000189-0"/>
    <x v="47"/>
    <m/>
    <s v="TORRE"/>
    <s v="31.12.2016"/>
    <n v="327357800"/>
    <n v="124661200.59999999"/>
    <s v="ZLIN"/>
    <n v="11"/>
    <n v="2"/>
    <n v="0"/>
    <n v="0"/>
    <s v="Z000"/>
    <n v="0"/>
    <n v="0"/>
    <n v="-28190690.219999999"/>
    <n v="-7095615.8999999985"/>
    <s v="ZLIN"/>
    <n v="11"/>
    <n v="2"/>
  </r>
  <r>
    <s v="121100000190-0"/>
    <x v="47"/>
    <m/>
    <s v="INTERCAMBIADOR DE CALOR"/>
    <s v="31.12.2016"/>
    <n v="50447803.469999999"/>
    <n v="37463108.829999998"/>
    <s v="ZLIN"/>
    <n v="7"/>
    <n v="4"/>
    <n v="0"/>
    <n v="0"/>
    <s v="Z000"/>
    <n v="0"/>
    <n v="0"/>
    <n v="-4380877"/>
    <n v="-1604875.7400000002"/>
    <s v="ZLIN"/>
    <n v="7"/>
    <n v="4"/>
  </r>
  <r>
    <s v="121100000191-0"/>
    <x v="47"/>
    <m/>
    <s v="INTERCAMBIADOR DE CALOR"/>
    <s v="31.12.2016"/>
    <n v="75722997.879999995"/>
    <n v="56232753.75"/>
    <s v="ZLIN"/>
    <n v="7"/>
    <n v="4"/>
    <n v="0"/>
    <n v="0"/>
    <s v="Z000"/>
    <n v="0"/>
    <n v="0"/>
    <n v="-6575769.7599999998"/>
    <n v="-2408945.36"/>
    <s v="ZLIN"/>
    <n v="7"/>
    <n v="4"/>
  </r>
  <r>
    <s v="121100000192-0"/>
    <x v="47"/>
    <m/>
    <s v="INTERCAMBIADOR DE CALOR"/>
    <s v="31.12.2016"/>
    <n v="345391481.08999997"/>
    <n v="230158440.81999999"/>
    <s v="ZLIN"/>
    <n v="9"/>
    <n v="8"/>
    <n v="0"/>
    <n v="0"/>
    <s v="Z000"/>
    <n v="0"/>
    <n v="0"/>
    <n v="-51141106.579999998"/>
    <n v="-14668379.409999996"/>
    <s v="ZLIN"/>
    <n v="9"/>
    <n v="8"/>
  </r>
  <r>
    <s v="121100000193-0"/>
    <x v="47"/>
    <m/>
    <s v="RECIPIENTE"/>
    <s v="31.12.2016"/>
    <n v="10811399.949999999"/>
    <n v="10811399.949999999"/>
    <s v="ZLIN"/>
    <n v="1"/>
    <n v="11"/>
    <n v="0"/>
    <n v="0"/>
    <s v="Z000"/>
    <n v="0"/>
    <n v="0"/>
    <n v="1400685.78"/>
    <n v="1400685.78"/>
    <s v="ZLIN"/>
    <n v="1"/>
    <n v="11"/>
  </r>
  <r>
    <s v="121100000194-0"/>
    <x v="47"/>
    <m/>
    <s v="RECIPIENTE"/>
    <s v="31.12.2016"/>
    <n v="1"/>
    <n v="1"/>
    <s v="ZLIN"/>
    <n v="0"/>
    <n v="1"/>
    <n v="0"/>
    <n v="0"/>
    <s v="Z000"/>
    <n v="0"/>
    <n v="0"/>
    <n v="105239.84"/>
    <n v="81122.38"/>
    <s v="ZLIN"/>
    <n v="2"/>
    <n v="11"/>
  </r>
  <r>
    <s v="121100000195-0"/>
    <x v="47"/>
    <m/>
    <s v="RECIPIENTE"/>
    <s v="31.12.2016"/>
    <n v="1"/>
    <n v="1"/>
    <s v="ZLIN"/>
    <n v="0"/>
    <n v="1"/>
    <n v="0"/>
    <n v="0"/>
    <s v="Z000"/>
    <n v="0"/>
    <n v="0"/>
    <n v="105239.84"/>
    <n v="81122.38"/>
    <s v="ZLIN"/>
    <n v="2"/>
    <n v="11"/>
  </r>
  <r>
    <s v="121100000196-0"/>
    <x v="47"/>
    <m/>
    <s v="RECIPIENTE"/>
    <s v="31.12.2016"/>
    <n v="1"/>
    <n v="1"/>
    <s v="ZLIN"/>
    <n v="0"/>
    <n v="1"/>
    <n v="0"/>
    <n v="0"/>
    <s v="Z000"/>
    <n v="0"/>
    <n v="0"/>
    <n v="105239.84"/>
    <n v="81122.38"/>
    <s v="ZLIN"/>
    <n v="2"/>
    <n v="11"/>
  </r>
  <r>
    <s v="121100000197-0"/>
    <x v="47"/>
    <m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198-0"/>
    <x v="47"/>
    <m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199-0"/>
    <x v="47"/>
    <m/>
    <s v="BOMBA"/>
    <s v="31.12.2016"/>
    <n v="7564936.5300000003"/>
    <n v="7564936.5300000003"/>
    <s v="ZLIN"/>
    <n v="1"/>
    <n v="11"/>
    <n v="0"/>
    <n v="0"/>
    <s v="Z000"/>
    <n v="0"/>
    <n v="0"/>
    <n v="980085.74"/>
    <n v="980085.74"/>
    <s v="ZLIN"/>
    <n v="1"/>
    <n v="11"/>
  </r>
  <r>
    <s v="121100000200-0"/>
    <x v="47"/>
    <m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1-0"/>
    <x v="47"/>
    <m/>
    <s v="BOMBA"/>
    <s v="31.12.2016"/>
    <n v="638143.56000000006"/>
    <n v="638143.56000000006"/>
    <s v="ZLIN"/>
    <n v="1"/>
    <n v="11"/>
    <n v="0"/>
    <n v="0"/>
    <s v="Z000"/>
    <n v="0"/>
    <n v="0"/>
    <n v="82675.570000000007"/>
    <n v="82675.570000000007"/>
    <s v="ZLIN"/>
    <n v="1"/>
    <n v="11"/>
  </r>
  <r>
    <s v="121100000202-0"/>
    <x v="47"/>
    <m/>
    <s v="BOMBA"/>
    <s v="31.12.2016"/>
    <n v="3780137.69"/>
    <n v="3780137.69"/>
    <s v="ZLIN"/>
    <n v="1"/>
    <n v="11"/>
    <n v="0"/>
    <n v="0"/>
    <s v="Z000"/>
    <n v="0"/>
    <n v="0"/>
    <n v="489740.94"/>
    <n v="489740.94"/>
    <s v="ZLIN"/>
    <n v="1"/>
    <n v="11"/>
  </r>
  <r>
    <s v="121100000203-0"/>
    <x v="47"/>
    <m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4-0"/>
    <x v="47"/>
    <m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05-0"/>
    <x v="47"/>
    <m/>
    <s v="MOTOR"/>
    <s v="31.12.2016"/>
    <n v="331694.83"/>
    <n v="331694.83"/>
    <s v="ZLIN"/>
    <n v="1"/>
    <n v="11"/>
    <n v="0"/>
    <n v="0"/>
    <s v="Z000"/>
    <n v="0"/>
    <n v="0"/>
    <n v="42973.18"/>
    <n v="42973.18"/>
    <s v="ZLIN"/>
    <n v="1"/>
    <n v="11"/>
  </r>
  <r>
    <s v="121100000206-0"/>
    <x v="47"/>
    <m/>
    <s v="COMPRESOR"/>
    <s v="31.12.2016"/>
    <n v="41912769.75"/>
    <n v="25409874.84"/>
    <s v="ZLIN"/>
    <n v="11"/>
    <n v="11"/>
    <n v="0"/>
    <n v="0"/>
    <s v="Z000"/>
    <n v="0"/>
    <n v="0"/>
    <n v="-8223742.8099999996"/>
    <n v="-1950503.0999999996"/>
    <s v="ZLIN"/>
    <n v="11"/>
    <n v="11"/>
  </r>
  <r>
    <s v="121100000207-0"/>
    <x v="47"/>
    <m/>
    <s v="COMPRESOR"/>
    <s v="31.12.2016"/>
    <n v="1"/>
    <n v="0.85"/>
    <s v="ZLIN"/>
    <n v="11"/>
    <n v="11"/>
    <n v="0"/>
    <n v="0"/>
    <s v="Z000"/>
    <n v="0"/>
    <n v="0"/>
    <n v="13435876.26"/>
    <n v="3186714.2300000004"/>
    <s v="ZLIN"/>
    <n v="11"/>
    <n v="11"/>
  </r>
  <r>
    <s v="121100000208-0"/>
    <x v="47"/>
    <m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09-0"/>
    <x v="47"/>
    <m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0-0"/>
    <x v="47"/>
    <m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1-0"/>
    <x v="47"/>
    <m/>
    <s v="BOMBA"/>
    <s v="31.12.2016"/>
    <n v="54715576.939999998"/>
    <n v="54715576.939999998"/>
    <s v="ZLIN"/>
    <n v="1"/>
    <n v="11"/>
    <n v="0"/>
    <n v="0"/>
    <s v="Z000"/>
    <n v="0"/>
    <n v="0"/>
    <n v="7088751.79"/>
    <n v="7088751.79"/>
    <s v="ZLIN"/>
    <n v="1"/>
    <n v="11"/>
  </r>
  <r>
    <s v="121100000212-0"/>
    <x v="47"/>
    <m/>
    <s v="BOMBA"/>
    <s v="31.12.2016"/>
    <n v="3406644.78"/>
    <n v="3406644.78"/>
    <s v="ZLIN"/>
    <n v="1"/>
    <n v="11"/>
    <n v="0"/>
    <n v="0"/>
    <s v="Z000"/>
    <n v="0"/>
    <n v="0"/>
    <n v="441352.55"/>
    <n v="441352.55"/>
    <s v="ZLIN"/>
    <n v="1"/>
    <n v="11"/>
  </r>
  <r>
    <s v="121100000213-0"/>
    <x v="47"/>
    <m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4-0"/>
    <x v="47"/>
    <m/>
    <s v="BOMBA"/>
    <s v="31.12.2016"/>
    <n v="15356196.619999999"/>
    <n v="15356196.619999999"/>
    <s v="ZLIN"/>
    <n v="1"/>
    <n v="11"/>
    <n v="0"/>
    <n v="0"/>
    <s v="Z000"/>
    <n v="0"/>
    <n v="0"/>
    <n v="1989493.16"/>
    <n v="1989493.16"/>
    <s v="ZLIN"/>
    <n v="1"/>
    <n v="11"/>
  </r>
  <r>
    <s v="121100000215-0"/>
    <x v="47"/>
    <m/>
    <s v="BOMBA"/>
    <s v="31.12.2016"/>
    <n v="35945058.82"/>
    <n v="35945058.82"/>
    <s v="ZLIN"/>
    <n v="1"/>
    <n v="11"/>
    <n v="0"/>
    <n v="0"/>
    <s v="Z000"/>
    <n v="0"/>
    <n v="0"/>
    <n v="4656911.5"/>
    <n v="4656911.5"/>
    <s v="ZLIN"/>
    <n v="1"/>
    <n v="11"/>
  </r>
  <r>
    <s v="121100000216-0"/>
    <x v="47"/>
    <m/>
    <s v="BOMBA"/>
    <s v="31.12.2016"/>
    <n v="7704068.6100000003"/>
    <n v="7704068.6100000003"/>
    <s v="ZLIN"/>
    <n v="1"/>
    <n v="11"/>
    <n v="0"/>
    <n v="0"/>
    <s v="Z000"/>
    <n v="0"/>
    <n v="0"/>
    <n v="998111.19"/>
    <n v="998111.19"/>
    <s v="ZLIN"/>
    <n v="1"/>
    <n v="11"/>
  </r>
  <r>
    <s v="121100000217-0"/>
    <x v="47"/>
    <m/>
    <s v="BOMBA"/>
    <s v="31.12.2016"/>
    <n v="3373392.54"/>
    <n v="3373392.54"/>
    <s v="ZLIN"/>
    <n v="1"/>
    <n v="11"/>
    <n v="0"/>
    <n v="0"/>
    <s v="Z000"/>
    <n v="0"/>
    <n v="0"/>
    <n v="437044.5"/>
    <n v="437044.5"/>
    <s v="ZLIN"/>
    <n v="1"/>
    <n v="11"/>
  </r>
  <r>
    <s v="121100000218-0"/>
    <x v="47"/>
    <m/>
    <s v="BOMBA"/>
    <s v="31.12.2016"/>
    <n v="3940602.44"/>
    <n v="3940602.44"/>
    <s v="ZLIN"/>
    <n v="1"/>
    <n v="11"/>
    <n v="0"/>
    <n v="0"/>
    <s v="Z000"/>
    <n v="0"/>
    <n v="0"/>
    <n v="510530.16"/>
    <n v="510530.16"/>
    <s v="ZLIN"/>
    <n v="1"/>
    <n v="11"/>
  </r>
  <r>
    <s v="121100000219-0"/>
    <x v="47"/>
    <m/>
    <s v="BOMBA"/>
    <s v="31.12.2016"/>
    <n v="2397577.0499999998"/>
    <n v="2397577.0499999998"/>
    <s v="ZLIN"/>
    <n v="1"/>
    <n v="11"/>
    <n v="0"/>
    <n v="0"/>
    <s v="Z000"/>
    <n v="0"/>
    <n v="0"/>
    <n v="310621.40000000002"/>
    <n v="310621.40000000002"/>
    <s v="ZLIN"/>
    <n v="1"/>
    <n v="11"/>
  </r>
  <r>
    <s v="121100000220-0"/>
    <x v="47"/>
    <m/>
    <s v="MOTOR"/>
    <s v="31.12.2016"/>
    <n v="6717491.5300000003"/>
    <n v="4560004.16"/>
    <s v="ZLIN"/>
    <n v="9"/>
    <n v="3"/>
    <n v="0"/>
    <n v="0"/>
    <s v="Z000"/>
    <n v="0"/>
    <n v="0"/>
    <n v="-927544.56"/>
    <n v="-276767.34000000008"/>
    <s v="ZLIN"/>
    <n v="9"/>
    <n v="3"/>
  </r>
  <r>
    <s v="121100000221-0"/>
    <x v="47"/>
    <m/>
    <s v="MOTOR"/>
    <s v="31.12.2016"/>
    <n v="2935309.45"/>
    <n v="1992562.7400000002"/>
    <s v="ZLIN"/>
    <n v="9"/>
    <n v="3"/>
    <n v="0"/>
    <n v="0"/>
    <s v="Z000"/>
    <n v="0"/>
    <n v="0"/>
    <n v="-405304.6"/>
    <n v="-120937.66999999998"/>
    <s v="ZLIN"/>
    <n v="9"/>
    <n v="3"/>
  </r>
  <r>
    <s v="121100000222-0"/>
    <x v="47"/>
    <m/>
    <s v="MOTOR"/>
    <s v="31.12.2016"/>
    <n v="1092057.8400000001"/>
    <n v="1027258.6000000001"/>
    <s v="ZLIN"/>
    <n v="3"/>
    <n v="0"/>
    <n v="0"/>
    <n v="0"/>
    <s v="Z000"/>
    <n v="0"/>
    <n v="0"/>
    <n v="81352.09"/>
    <n v="61429.13"/>
    <s v="ZLIN"/>
    <n v="3"/>
    <n v="0"/>
  </r>
  <r>
    <s v="121100000223-0"/>
    <x v="47"/>
    <m/>
    <s v="MOTOR"/>
    <s v="31.12.2016"/>
    <n v="1414875.78"/>
    <n v="960453.65"/>
    <s v="ZLIN"/>
    <n v="9"/>
    <n v="3"/>
    <n v="0"/>
    <n v="0"/>
    <s v="Z000"/>
    <n v="0"/>
    <n v="0"/>
    <n v="-195364.67"/>
    <n v="-58294.300000000017"/>
    <s v="ZLIN"/>
    <n v="9"/>
    <n v="3"/>
  </r>
  <r>
    <s v="121100000224-0"/>
    <x v="47"/>
    <m/>
    <s v="MOTOR"/>
    <s v="31.12.2016"/>
    <n v="1414875.78"/>
    <n v="960453.65"/>
    <s v="ZLIN"/>
    <n v="9"/>
    <n v="3"/>
    <n v="0"/>
    <n v="0"/>
    <s v="Z000"/>
    <n v="0"/>
    <n v="0"/>
    <n v="-195364.67"/>
    <n v="-58294.300000000017"/>
    <s v="ZLIN"/>
    <n v="9"/>
    <n v="3"/>
  </r>
  <r>
    <s v="121100000225-0"/>
    <x v="47"/>
    <m/>
    <s v="MOTOR"/>
    <s v="31.12.2016"/>
    <n v="12068067.130000001"/>
    <n v="7517342.3600000013"/>
    <s v="ZLIN"/>
    <n v="11"/>
    <n v="3"/>
    <n v="0"/>
    <n v="0"/>
    <s v="Z000"/>
    <n v="0"/>
    <n v="0"/>
    <n v="-2207016.14"/>
    <n v="-551754.03"/>
    <s v="ZLIN"/>
    <n v="11"/>
    <n v="3"/>
  </r>
  <r>
    <s v="121100000226-0"/>
    <x v="47"/>
    <m/>
    <s v="MOTOR"/>
    <s v="31.12.2016"/>
    <n v="25129268.93"/>
    <n v="17058387.09"/>
    <s v="ZLIN"/>
    <n v="9"/>
    <n v="3"/>
    <n v="0"/>
    <n v="0"/>
    <s v="Z000"/>
    <n v="0"/>
    <n v="0"/>
    <n v="-3469824.47"/>
    <n v="-1035350.8500000001"/>
    <s v="ZLIN"/>
    <n v="9"/>
    <n v="3"/>
  </r>
  <r>
    <s v="121100000227-0"/>
    <x v="47"/>
    <m/>
    <s v="MOTOR"/>
    <s v="31.12.2016"/>
    <n v="921464.76"/>
    <n v="625513.73"/>
    <s v="ZLIN"/>
    <n v="9"/>
    <n v="3"/>
    <n v="0"/>
    <n v="0"/>
    <s v="Z000"/>
    <n v="0"/>
    <n v="0"/>
    <n v="-127234.93"/>
    <n v="-37965.26999999999"/>
    <s v="ZLIN"/>
    <n v="9"/>
    <n v="3"/>
  </r>
  <r>
    <s v="121100000228-0"/>
    <x v="47"/>
    <m/>
    <s v="MOTOR"/>
    <s v="31.12.2016"/>
    <n v="8438928.2100000009"/>
    <n v="5728559.1800000016"/>
    <s v="ZLIN"/>
    <n v="9"/>
    <n v="3"/>
    <n v="0"/>
    <n v="0"/>
    <s v="Z000"/>
    <n v="0"/>
    <n v="0"/>
    <n v="-1165238.81"/>
    <n v="-347692.2300000001"/>
    <s v="ZLIN"/>
    <n v="9"/>
    <n v="3"/>
  </r>
  <r>
    <s v="121100000229-0"/>
    <x v="47"/>
    <m/>
    <s v="MOTOR"/>
    <s v="31.12.2016"/>
    <n v="2935309.45"/>
    <n v="1992562.7400000002"/>
    <s v="ZLIN"/>
    <n v="9"/>
    <n v="3"/>
    <n v="0"/>
    <n v="0"/>
    <s v="Z000"/>
    <n v="0"/>
    <n v="0"/>
    <n v="-405304.6"/>
    <n v="-120937.66999999998"/>
    <s v="ZLIN"/>
    <n v="9"/>
    <n v="3"/>
  </r>
  <r>
    <s v="121100000230-0"/>
    <x v="47"/>
    <m/>
    <s v="MOTOR"/>
    <s v="31.12.2016"/>
    <n v="5603367.5800000001"/>
    <n v="3803708.4699999997"/>
    <s v="ZLIN"/>
    <n v="9"/>
    <n v="3"/>
    <n v="0"/>
    <n v="0"/>
    <s v="Z000"/>
    <n v="0"/>
    <n v="0"/>
    <n v="-773707.42"/>
    <n v="-230864.31000000006"/>
    <s v="ZLIN"/>
    <n v="9"/>
    <n v="3"/>
  </r>
  <r>
    <s v="121100000231-0"/>
    <x v="47"/>
    <m/>
    <s v="MOTOR"/>
    <s v="31.12.2016"/>
    <n v="41496586.609999999"/>
    <n v="28168938.740000002"/>
    <s v="ZLIN"/>
    <n v="9"/>
    <n v="3"/>
    <n v="0"/>
    <n v="0"/>
    <s v="Z000"/>
    <n v="0"/>
    <n v="0"/>
    <n v="-5729807.4400000004"/>
    <n v="-1709700.6000000006"/>
    <s v="ZLIN"/>
    <n v="9"/>
    <n v="3"/>
  </r>
  <r>
    <s v="121100000232-0"/>
    <x v="47"/>
    <m/>
    <s v="MOTOR"/>
    <s v="31.12.2016"/>
    <n v="43767171.119999997"/>
    <n v="27263090.75"/>
    <s v="ZLIN"/>
    <n v="11"/>
    <n v="3"/>
    <n v="0"/>
    <n v="0"/>
    <s v="Z000"/>
    <n v="0"/>
    <n v="0"/>
    <n v="-8004169.3399999999"/>
    <n v="-2001042.33"/>
    <s v="ZLIN"/>
    <n v="11"/>
    <n v="3"/>
  </r>
  <r>
    <s v="121100000233-0"/>
    <x v="47"/>
    <m/>
    <s v="MOTOR"/>
    <s v="31.12.2016"/>
    <n v="1557451.07"/>
    <n v="970154.75000000012"/>
    <s v="ZLIN"/>
    <n v="11"/>
    <n v="3"/>
    <n v="0"/>
    <n v="0"/>
    <s v="Z000"/>
    <n v="0"/>
    <n v="0"/>
    <n v="-284827.7"/>
    <n v="-71206.930000000022"/>
    <s v="ZLIN"/>
    <n v="11"/>
    <n v="3"/>
  </r>
  <r>
    <s v="121100000234-0"/>
    <x v="47"/>
    <m/>
    <s v="BOMBA"/>
    <s v="31.12.2016"/>
    <n v="17749385.75"/>
    <n v="11056303.18"/>
    <s v="ZLIN"/>
    <n v="11"/>
    <n v="3"/>
    <n v="0"/>
    <n v="0"/>
    <s v="Z000"/>
    <n v="0"/>
    <n v="0"/>
    <n v="-3246019.49"/>
    <n v="-811504.87000000011"/>
    <s v="ZLIN"/>
    <n v="11"/>
    <n v="3"/>
  </r>
  <r>
    <s v="121100000235-0"/>
    <x v="47"/>
    <m/>
    <s v="MOTOR"/>
    <s v="31.12.2016"/>
    <n v="6717491.5300000003"/>
    <n v="4560004.16"/>
    <s v="ZLIN"/>
    <n v="9"/>
    <n v="3"/>
    <n v="0"/>
    <n v="0"/>
    <s v="Z000"/>
    <n v="0"/>
    <n v="0"/>
    <n v="-927544.56"/>
    <n v="-276767.34000000008"/>
    <s v="ZLIN"/>
    <n v="9"/>
    <n v="3"/>
  </r>
  <r>
    <s v="121100000236-0"/>
    <x v="47"/>
    <m/>
    <s v="BOMBA"/>
    <s v="31.12.2016"/>
    <n v="16874812.579999998"/>
    <n v="14078993.229999999"/>
    <s v="ZLIN"/>
    <n v="5"/>
    <n v="1"/>
    <n v="0"/>
    <n v="0"/>
    <s v="Z000"/>
    <n v="0"/>
    <n v="0"/>
    <n v="-215419.16"/>
    <n v="-107709.59"/>
    <s v="ZLIN"/>
    <n v="5"/>
    <n v="1"/>
  </r>
  <r>
    <s v="121100000237-0"/>
    <x v="47"/>
    <m/>
    <s v="BOMBA"/>
    <s v="31.12.2016"/>
    <n v="45552466.829999998"/>
    <n v="38005333.019999996"/>
    <s v="ZLIN"/>
    <n v="5"/>
    <n v="1"/>
    <n v="0"/>
    <n v="0"/>
    <s v="Z000"/>
    <n v="0"/>
    <n v="0"/>
    <n v="-581510.17000000004"/>
    <n v="-290755.09000000003"/>
    <s v="ZLIN"/>
    <n v="5"/>
    <n v="1"/>
  </r>
  <r>
    <s v="121100000238-0"/>
    <x v="47"/>
    <m/>
    <s v="BOMBA"/>
    <s v="31.12.2016"/>
    <n v="2591519.1"/>
    <n v="2591519.1"/>
    <s v="ZLIN"/>
    <n v="1"/>
    <n v="11"/>
    <n v="0"/>
    <n v="0"/>
    <s v="Z000"/>
    <n v="0"/>
    <n v="0"/>
    <n v="335747.82"/>
    <n v="335747.82"/>
    <s v="ZLIN"/>
    <n v="1"/>
    <n v="11"/>
  </r>
  <r>
    <s v="121100000239-0"/>
    <x v="47"/>
    <m/>
    <s v="BOMBA"/>
    <s v="31.12.2016"/>
    <n v="8545625.1500000004"/>
    <n v="8545625.1500000004"/>
    <s v="ZLIN"/>
    <n v="1"/>
    <n v="11"/>
    <n v="0"/>
    <n v="0"/>
    <s v="Z000"/>
    <n v="0"/>
    <n v="0"/>
    <n v="1380277.27"/>
    <n v="1380277.27"/>
    <s v="ZLIN"/>
    <n v="1"/>
    <n v="11"/>
  </r>
  <r>
    <s v="121100000240-0"/>
    <x v="47"/>
    <m/>
    <s v="BOMBA"/>
    <s v="31.12.2016"/>
    <n v="0.42"/>
    <n v="0.42"/>
    <s v="ZLIN"/>
    <n v="2"/>
    <n v="11"/>
    <n v="0"/>
    <n v="0"/>
    <s v="Z000"/>
    <n v="0"/>
    <n v="0"/>
    <n v="10610864.4"/>
    <n v="8179207.9800000004"/>
    <s v="ZLIN"/>
    <n v="2"/>
    <n v="11"/>
  </r>
  <r>
    <s v="121100000241-0"/>
    <x v="47"/>
    <m/>
    <s v="TURBINA"/>
    <s v="31.12.2016"/>
    <n v="0.21"/>
    <n v="0.21"/>
    <s v="ZLIN"/>
    <n v="2"/>
    <n v="11"/>
    <n v="0"/>
    <n v="0"/>
    <s v="Z000"/>
    <n v="0"/>
    <n v="0"/>
    <n v="5255900.6500000004"/>
    <n v="4051423.4200000004"/>
    <s v="ZLIN"/>
    <n v="2"/>
    <n v="11"/>
  </r>
  <r>
    <s v="121100000242-0"/>
    <x v="47"/>
    <m/>
    <s v="BOMBA"/>
    <s v="31.12.2016"/>
    <n v="37846647.009999998"/>
    <n v="23575125.919999998"/>
    <s v="ZLIN"/>
    <n v="11"/>
    <n v="3"/>
    <n v="0"/>
    <n v="0"/>
    <s v="Z000"/>
    <n v="0"/>
    <n v="0"/>
    <n v="-5711757.5199999996"/>
    <n v="-1427939.38"/>
    <s v="ZLIN"/>
    <n v="11"/>
    <n v="3"/>
  </r>
  <r>
    <s v="121100000243-0"/>
    <x v="47"/>
    <m/>
    <s v="MOTOR"/>
    <s v="31.12.2016"/>
    <n v="2643124.9900000002"/>
    <n v="1794220.4800000002"/>
    <s v="ZLIN"/>
    <n v="9"/>
    <n v="3"/>
    <n v="0"/>
    <n v="0"/>
    <s v="Z000"/>
    <n v="0"/>
    <n v="0"/>
    <n v="-280479.96999999997"/>
    <n v="-83691.599999999977"/>
    <s v="ZLIN"/>
    <n v="9"/>
    <n v="3"/>
  </r>
  <r>
    <s v="121100000244-0"/>
    <x v="47"/>
    <m/>
    <s v="MOTOR"/>
    <s v="31.12.2016"/>
    <n v="4485790.41"/>
    <n v="3045068.6500000004"/>
    <s v="ZLIN"/>
    <n v="9"/>
    <n v="3"/>
    <n v="0"/>
    <n v="0"/>
    <s v="Z000"/>
    <n v="0"/>
    <n v="0"/>
    <n v="-476017.71"/>
    <n v="-142037.54000000004"/>
    <s v="ZLIN"/>
    <n v="9"/>
    <n v="3"/>
  </r>
  <r>
    <s v="121100000245-0"/>
    <x v="47"/>
    <m/>
    <s v="MOTOR"/>
    <s v="31.12.2016"/>
    <n v="7.0000000000000007E-2"/>
    <n v="7.0000000000000007E-2"/>
    <s v="ZLIN"/>
    <n v="2"/>
    <n v="11"/>
    <n v="0"/>
    <n v="0"/>
    <s v="Z000"/>
    <n v="0"/>
    <n v="0"/>
    <n v="1754802.22"/>
    <n v="1352660.04"/>
    <s v="ZLIN"/>
    <n v="2"/>
    <n v="11"/>
  </r>
  <r>
    <s v="121100000246-0"/>
    <x v="47"/>
    <m/>
    <s v="MOTOR"/>
    <s v="31.12.2016"/>
    <n v="1.07"/>
    <n v="1.05"/>
    <s v="ZLIN"/>
    <n v="2"/>
    <n v="11"/>
    <n v="0"/>
    <n v="0"/>
    <s v="Z000"/>
    <n v="0"/>
    <n v="0"/>
    <n v="1754802.14"/>
    <n v="1352659.98"/>
    <s v="ZLIN"/>
    <n v="2"/>
    <n v="11"/>
  </r>
  <r>
    <s v="121100000247-0"/>
    <x v="47"/>
    <m/>
    <s v="MOTOR"/>
    <s v="31.12.2016"/>
    <n v="64612987.189999998"/>
    <n v="24466458.149999999"/>
    <s v="ZLIN"/>
    <n v="11"/>
    <n v="3"/>
    <n v="0"/>
    <n v="0"/>
    <s v="Z000"/>
    <n v="0"/>
    <n v="0"/>
    <n v="-53436061.82"/>
    <n v="-13359015.450000003"/>
    <s v="ZLIN"/>
    <n v="11"/>
    <n v="3"/>
  </r>
  <r>
    <s v="121100000248-0"/>
    <x v="47"/>
    <m/>
    <s v="REDUCTOR"/>
    <s v="31.12.2016"/>
    <n v="590783.01"/>
    <n v="343247.43000000005"/>
    <s v="ZLIN"/>
    <n v="13"/>
    <n v="0"/>
    <n v="0"/>
    <n v="0"/>
    <s v="Z000"/>
    <n v="0"/>
    <n v="0"/>
    <n v="-108968.54"/>
    <n v="-23857.009999999995"/>
    <s v="ZLIN"/>
    <n v="13"/>
    <n v="0"/>
  </r>
  <r>
    <s v="121100000249-0"/>
    <x v="47"/>
    <m/>
    <s v="TURBINA"/>
    <s v="31.12.2016"/>
    <n v="56773077.509999998"/>
    <n v="30091718.209999997"/>
    <s v="ZLIN"/>
    <n v="15"/>
    <n v="6"/>
    <n v="0"/>
    <n v="0"/>
    <s v="Z000"/>
    <n v="0"/>
    <n v="0"/>
    <n v="-12784319.939999999"/>
    <n v="-2376984.1099999994"/>
    <s v="ZLIN"/>
    <n v="15"/>
    <n v="6"/>
  </r>
  <r>
    <s v="121100000250-0"/>
    <x v="47"/>
    <m/>
    <s v="MOTOR"/>
    <s v="31.12.2016"/>
    <n v="378721.7"/>
    <n v="371034.92"/>
    <s v="ZLIN"/>
    <n v="2"/>
    <n v="4"/>
    <n v="0"/>
    <n v="0"/>
    <s v="Z000"/>
    <n v="0"/>
    <n v="0"/>
    <n v="52799.51"/>
    <n v="47648.340000000004"/>
    <s v="ZLIN"/>
    <n v="2"/>
    <n v="4"/>
  </r>
  <r>
    <s v="121100000251-0"/>
    <x v="47"/>
    <m/>
    <s v="MOTOR"/>
    <s v="31.12.2016"/>
    <n v="194323.07"/>
    <n v="190378.97"/>
    <s v="ZLIN"/>
    <n v="2"/>
    <n v="4"/>
    <n v="0"/>
    <n v="0"/>
    <s v="Z000"/>
    <n v="0"/>
    <n v="0"/>
    <n v="27091.57"/>
    <n v="24448.489999999998"/>
    <s v="ZLIN"/>
    <n v="2"/>
    <n v="4"/>
  </r>
  <r>
    <s v="121100000252-0"/>
    <x v="47"/>
    <m/>
    <s v="INTERCAMBIADOR DE CALOR"/>
    <s v="31.12.2016"/>
    <n v="344669.55"/>
    <n v="312551.44"/>
    <s v="ZLIN"/>
    <n v="7"/>
    <n v="4"/>
    <n v="0"/>
    <n v="0"/>
    <s v="Z000"/>
    <n v="0"/>
    <n v="0"/>
    <n v="6775630.8899999997"/>
    <n v="2482161.7999999998"/>
    <s v="ZLIN"/>
    <n v="7"/>
    <n v="4"/>
  </r>
  <r>
    <s v="121100000253-0"/>
    <x v="47"/>
    <m/>
    <s v="INTERCAMBIADOR DE CALOR"/>
    <s v="31.12.2016"/>
    <n v="344669.55"/>
    <n v="312551.44"/>
    <s v="ZLIN"/>
    <n v="7"/>
    <n v="4"/>
    <n v="0"/>
    <n v="0"/>
    <s v="Z000"/>
    <n v="0"/>
    <n v="0"/>
    <n v="6775630.8899999997"/>
    <n v="2482161.7999999998"/>
    <s v="ZLIN"/>
    <n v="7"/>
    <n v="4"/>
  </r>
  <r>
    <s v="121100000254-0"/>
    <x v="47"/>
    <m/>
    <s v="INTERCAMBIADOR DE CALOR"/>
    <s v="31.12.2016"/>
    <n v="600149.71"/>
    <n v="589905.26"/>
    <s v="ZLIN"/>
    <n v="2"/>
    <n v="11"/>
    <n v="0"/>
    <n v="0"/>
    <s v="Z000"/>
    <n v="0"/>
    <n v="0"/>
    <n v="11841274.810000001"/>
    <n v="9127649.3300000001"/>
    <s v="ZLIN"/>
    <n v="2"/>
    <n v="11"/>
  </r>
  <r>
    <s v="121100000255-0"/>
    <x v="47"/>
    <m/>
    <s v="INTERCAMBIADOR DE CALOR"/>
    <s v="31.12.2016"/>
    <n v="600149.71"/>
    <n v="589905.26"/>
    <s v="ZLIN"/>
    <n v="2"/>
    <n v="11"/>
    <n v="0"/>
    <n v="0"/>
    <s v="Z000"/>
    <n v="0"/>
    <n v="0"/>
    <n v="11841274.810000001"/>
    <n v="9127649.3300000001"/>
    <s v="ZLIN"/>
    <n v="2"/>
    <n v="11"/>
  </r>
  <r>
    <s v="121100000256-0"/>
    <x v="47"/>
    <m/>
    <s v="INTERCAMBIADOR DE CALOR"/>
    <s v="31.12.2016"/>
    <n v="600149.71"/>
    <n v="589905.26"/>
    <s v="ZLIN"/>
    <n v="2"/>
    <n v="11"/>
    <n v="0"/>
    <n v="0"/>
    <s v="Z000"/>
    <n v="0"/>
    <n v="0"/>
    <n v="11841274.810000001"/>
    <n v="9127649.3300000001"/>
    <s v="ZLIN"/>
    <n v="2"/>
    <n v="11"/>
  </r>
  <r>
    <s v="121100000257-0"/>
    <x v="47"/>
    <m/>
    <s v="INTERCAMBIADOR DE CALOR"/>
    <s v="31.12.2016"/>
    <n v="600149.71"/>
    <n v="589905.26"/>
    <s v="ZLIN"/>
    <n v="2"/>
    <n v="11"/>
    <n v="0"/>
    <n v="0"/>
    <s v="Z000"/>
    <n v="0"/>
    <n v="0"/>
    <n v="11841274.810000001"/>
    <n v="9127649.3300000001"/>
    <s v="ZLIN"/>
    <n v="2"/>
    <n v="11"/>
  </r>
  <r>
    <s v="121100000258-0"/>
    <x v="47"/>
    <m/>
    <s v="INTERCAMBIADOR DE CALOR"/>
    <s v="31.12.2016"/>
    <n v="474090.5"/>
    <n v="465997.86"/>
    <s v="ZLIN"/>
    <n v="2"/>
    <n v="11"/>
    <n v="0"/>
    <n v="0"/>
    <s v="Z000"/>
    <n v="0"/>
    <n v="0"/>
    <n v="9354059.1699999999"/>
    <n v="7210420.6099999994"/>
    <s v="ZLIN"/>
    <n v="2"/>
    <n v="11"/>
  </r>
  <r>
    <s v="121100000259-0"/>
    <x v="47"/>
    <m/>
    <s v="INTERCAMBIADOR DE CALOR"/>
    <s v="31.12.2016"/>
    <n v="474090.5"/>
    <n v="465997.86"/>
    <s v="ZLIN"/>
    <n v="2"/>
    <n v="11"/>
    <n v="0"/>
    <n v="0"/>
    <s v="Z000"/>
    <n v="0"/>
    <n v="0"/>
    <n v="9354059.1699999999"/>
    <n v="7210420.6099999994"/>
    <s v="ZLIN"/>
    <n v="2"/>
    <n v="11"/>
  </r>
  <r>
    <s v="121100000260-0"/>
    <x v="47"/>
    <m/>
    <s v="INTERCAMBIADOR DE CALOR"/>
    <s v="31.12.2016"/>
    <n v="474090.5"/>
    <n v="465997.86"/>
    <s v="ZLIN"/>
    <n v="2"/>
    <n v="11"/>
    <n v="0"/>
    <n v="0"/>
    <s v="Z000"/>
    <n v="0"/>
    <n v="0"/>
    <n v="9354059.1699999999"/>
    <n v="7210420.6099999994"/>
    <s v="ZLIN"/>
    <n v="2"/>
    <n v="11"/>
  </r>
  <r>
    <s v="121100000261-0"/>
    <x v="47"/>
    <m/>
    <s v="INTERCAMBIADOR DE CALOR"/>
    <s v="31.12.2016"/>
    <n v="775538.31"/>
    <n v="762300.01"/>
    <s v="ZLIN"/>
    <n v="2"/>
    <n v="11"/>
    <n v="0"/>
    <n v="0"/>
    <s v="Z000"/>
    <n v="0"/>
    <n v="0"/>
    <n v="15301785.77"/>
    <n v="11795126.529999999"/>
    <s v="ZLIN"/>
    <n v="2"/>
    <n v="11"/>
  </r>
  <r>
    <s v="121100000262-0"/>
    <x v="47"/>
    <m/>
    <s v="INTERCAMBIADOR DE CALOR"/>
    <s v="31.12.2016"/>
    <n v="755559.62"/>
    <n v="726647.9"/>
    <s v="ZLIN"/>
    <n v="4"/>
    <n v="1"/>
    <n v="0"/>
    <n v="0"/>
    <s v="Z000"/>
    <n v="0"/>
    <n v="0"/>
    <n v="14892308.609999999"/>
    <n v="8887345.459999999"/>
    <s v="ZLIN"/>
    <n v="4"/>
    <n v="1"/>
  </r>
  <r>
    <s v="121100000263-0"/>
    <x v="47"/>
    <m/>
    <s v="RECIPIENTE"/>
    <s v="31.12.2016"/>
    <n v="109241100.28"/>
    <n v="108682756.88"/>
    <s v="ZLIN"/>
    <n v="2"/>
    <n v="1"/>
    <n v="0"/>
    <n v="0"/>
    <s v="Z000"/>
    <n v="0"/>
    <n v="0"/>
    <n v="-21194711.690000001"/>
    <n v="-20636956.120000001"/>
    <s v="ZLIN"/>
    <n v="2"/>
    <n v="1"/>
  </r>
  <r>
    <s v="121100000264-0"/>
    <x v="47"/>
    <m/>
    <s v="BOMBA"/>
    <s v="31.12.2016"/>
    <n v="1331056.6200000001"/>
    <n v="1331056.6200000001"/>
    <s v="ZLIN"/>
    <n v="1"/>
    <n v="11"/>
    <n v="0"/>
    <n v="0"/>
    <s v="Z000"/>
    <n v="0"/>
    <n v="0"/>
    <n v="214990.38"/>
    <n v="214990.38"/>
    <s v="ZLIN"/>
    <n v="1"/>
    <n v="11"/>
  </r>
  <r>
    <s v="121100000265-0"/>
    <x v="47"/>
    <m/>
    <s v="BOMBA"/>
    <s v="31.12.2016"/>
    <n v="3583326.67"/>
    <n v="3583326.67"/>
    <s v="ZLIN"/>
    <n v="1"/>
    <n v="11"/>
    <n v="0"/>
    <n v="0"/>
    <s v="Z000"/>
    <n v="0"/>
    <n v="0"/>
    <n v="578773.86"/>
    <n v="578773.86"/>
    <s v="ZLIN"/>
    <n v="1"/>
    <n v="11"/>
  </r>
  <r>
    <s v="121100000266-0"/>
    <x v="47"/>
    <m/>
    <s v="BOMBA"/>
    <s v="31.12.2016"/>
    <n v="1241425.08"/>
    <n v="1241425.08"/>
    <s v="ZLIN"/>
    <n v="1"/>
    <n v="11"/>
    <n v="0"/>
    <n v="0"/>
    <s v="Z000"/>
    <n v="0"/>
    <n v="0"/>
    <n v="200513.23"/>
    <n v="200513.23"/>
    <s v="ZLIN"/>
    <n v="1"/>
    <n v="11"/>
  </r>
  <r>
    <s v="121100000267-0"/>
    <x v="47"/>
    <m/>
    <s v="BOMBA"/>
    <s v="31.12.2016"/>
    <n v="26410952.43"/>
    <n v="26410952.43"/>
    <s v="ZLIN"/>
    <n v="1"/>
    <n v="11"/>
    <n v="0"/>
    <n v="0"/>
    <s v="Z000"/>
    <n v="0"/>
    <n v="0"/>
    <n v="4265859.67"/>
    <n v="4265859.67"/>
    <s v="ZLIN"/>
    <n v="1"/>
    <n v="11"/>
  </r>
  <r>
    <s v="121100000268-0"/>
    <x v="47"/>
    <m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69-0"/>
    <x v="47"/>
    <m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0-0"/>
    <x v="47"/>
    <m/>
    <s v="BOMBA"/>
    <s v="31.12.2016"/>
    <n v="3067543"/>
    <n v="3067543"/>
    <s v="ZLIN"/>
    <n v="1"/>
    <n v="11"/>
    <n v="0"/>
    <n v="0"/>
    <s v="Z000"/>
    <n v="0"/>
    <n v="0"/>
    <n v="495465.2"/>
    <n v="495465.2"/>
    <s v="ZLIN"/>
    <n v="1"/>
    <n v="11"/>
  </r>
  <r>
    <s v="121100000271-0"/>
    <x v="47"/>
    <m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2-0"/>
    <x v="47"/>
    <m/>
    <s v="BOMBA"/>
    <s v="31.12.2016"/>
    <n v="1359566.19"/>
    <n v="1359566.19"/>
    <s v="ZLIN"/>
    <n v="1"/>
    <n v="11"/>
    <n v="0"/>
    <n v="0"/>
    <s v="Z000"/>
    <n v="0"/>
    <n v="0"/>
    <n v="219595.21"/>
    <n v="219595.21"/>
    <s v="ZLIN"/>
    <n v="1"/>
    <n v="11"/>
  </r>
  <r>
    <s v="121100000273-0"/>
    <x v="47"/>
    <m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4-0"/>
    <x v="47"/>
    <m/>
    <s v="BOMBA"/>
    <s v="31.12.2016"/>
    <n v="13963922.960000001"/>
    <n v="13963922.960000001"/>
    <s v="ZLIN"/>
    <n v="1"/>
    <n v="11"/>
    <n v="0"/>
    <n v="0"/>
    <s v="Z000"/>
    <n v="0"/>
    <n v="0"/>
    <n v="2255433.08"/>
    <n v="2255433.08"/>
    <s v="ZLIN"/>
    <n v="1"/>
    <n v="11"/>
  </r>
  <r>
    <s v="121100000275-0"/>
    <x v="47"/>
    <m/>
    <s v="MOTOR"/>
    <s v="31.12.2016"/>
    <n v="245605.46"/>
    <n v="231032.02"/>
    <s v="ZLIN"/>
    <n v="3"/>
    <n v="0"/>
    <n v="0"/>
    <n v="0"/>
    <s v="Z000"/>
    <n v="0"/>
    <n v="0"/>
    <n v="26146.31"/>
    <n v="19743.14"/>
    <s v="ZLIN"/>
    <n v="3"/>
    <n v="0"/>
  </r>
  <r>
    <s v="121100000276-0"/>
    <x v="47"/>
    <m/>
    <s v="MOTOR"/>
    <s v="31.12.2016"/>
    <n v="1151353.23"/>
    <n v="781567.8899999999"/>
    <s v="ZLIN"/>
    <n v="9"/>
    <n v="3"/>
    <n v="0"/>
    <n v="0"/>
    <s v="Z000"/>
    <n v="0"/>
    <n v="0"/>
    <n v="-122177.89"/>
    <n v="-36456.319999999992"/>
    <s v="ZLIN"/>
    <n v="9"/>
    <n v="3"/>
  </r>
  <r>
    <s v="121100000277-0"/>
    <x v="47"/>
    <m/>
    <s v="MOTOR"/>
    <s v="31.12.2016"/>
    <n v="660155.53"/>
    <n v="448130.35000000003"/>
    <s v="ZLIN"/>
    <n v="9"/>
    <n v="3"/>
    <n v="0"/>
    <n v="0"/>
    <s v="Z000"/>
    <n v="0"/>
    <n v="0"/>
    <n v="-70053.61"/>
    <n v="-20903.090000000004"/>
    <s v="ZLIN"/>
    <n v="9"/>
    <n v="3"/>
  </r>
  <r>
    <s v="121100000278-0"/>
    <x v="47"/>
    <m/>
    <s v="BOMBA"/>
    <s v="31.12.2016"/>
    <n v="5526626.5899999999"/>
    <n v="3751614.7299999995"/>
    <s v="ZLIN"/>
    <n v="9"/>
    <n v="3"/>
    <n v="0"/>
    <n v="0"/>
    <s v="Z000"/>
    <n v="0"/>
    <n v="0"/>
    <n v="-586467.91"/>
    <n v="-174994.46000000002"/>
    <s v="ZLIN"/>
    <n v="9"/>
    <n v="3"/>
  </r>
  <r>
    <s v="121100000279-0"/>
    <x v="47"/>
    <m/>
    <s v="MOTOR"/>
    <s v="31.12.2016"/>
    <n v="48611784.659999996"/>
    <n v="30280858.039999995"/>
    <s v="ZLIN"/>
    <n v="11"/>
    <n v="3"/>
    <n v="0"/>
    <n v="0"/>
    <s v="Z000"/>
    <n v="0"/>
    <n v="0"/>
    <n v="-7336415.4500000002"/>
    <n v="-1834103.87"/>
    <s v="ZLIN"/>
    <n v="11"/>
    <n v="3"/>
  </r>
  <r>
    <s v="121100000280-0"/>
    <x v="47"/>
    <m/>
    <s v="MOTOR"/>
    <s v="31.12.2016"/>
    <n v="238439.85"/>
    <n v="238439.85"/>
    <s v="ZLIN"/>
    <n v="1"/>
    <n v="11"/>
    <n v="0"/>
    <n v="0"/>
    <s v="Z000"/>
    <n v="0"/>
    <n v="0"/>
    <n v="38512.480000000003"/>
    <n v="38512.480000000003"/>
    <s v="ZLIN"/>
    <n v="1"/>
    <n v="11"/>
  </r>
  <r>
    <s v="121100000281-0"/>
    <x v="47"/>
    <m/>
    <s v="MOTOR"/>
    <s v="31.12.2016"/>
    <n v="5831.23"/>
    <n v="5831.23"/>
    <s v="ZLIN"/>
    <n v="1"/>
    <n v="11"/>
    <n v="0"/>
    <n v="0"/>
    <s v="Z000"/>
    <n v="0"/>
    <n v="0"/>
    <n v="93472.84"/>
    <n v="93472.84"/>
    <s v="ZLIN"/>
    <n v="1"/>
    <n v="11"/>
  </r>
  <r>
    <s v="121100000282-0"/>
    <x v="47"/>
    <m/>
    <s v="INTERCAMBIADOR DE CALOR"/>
    <s v="31.12.2016"/>
    <n v="286817131.55000001"/>
    <n v="274265640.44"/>
    <s v="ZLIN"/>
    <n v="2"/>
    <n v="11"/>
    <n v="0"/>
    <n v="0"/>
    <s v="Z000"/>
    <n v="0"/>
    <n v="0"/>
    <n v="-48410066.859999999"/>
    <n v="-37316093.200000003"/>
    <s v="ZLIN"/>
    <n v="2"/>
    <n v="11"/>
  </r>
  <r>
    <s v="121100000283-0"/>
    <x v="47"/>
    <m/>
    <s v="RECIPIENTE"/>
    <s v="31.12.2016"/>
    <n v="4497806.3499999996"/>
    <n v="3769789.3199999994"/>
    <s v="ZLIN"/>
    <n v="5"/>
    <n v="0"/>
    <n v="0"/>
    <n v="0"/>
    <s v="Z000"/>
    <n v="0"/>
    <n v="0"/>
    <n v="100288.77"/>
    <n v="50831.3"/>
    <s v="ZLIN"/>
    <n v="5"/>
    <n v="0"/>
  </r>
  <r>
    <s v="121100000284-0"/>
    <x v="47"/>
    <m/>
    <s v="INTERCAMBIADOR DE CALOR"/>
    <s v="31.12.2016"/>
    <n v="58458209.609999999"/>
    <n v="38954783.539999999"/>
    <s v="ZLIN"/>
    <n v="9"/>
    <n v="8"/>
    <n v="0"/>
    <n v="0"/>
    <s v="Z000"/>
    <n v="0"/>
    <n v="0"/>
    <n v="-6787282.5499999998"/>
    <n v="-1946739.9500000002"/>
    <s v="ZLIN"/>
    <n v="9"/>
    <n v="8"/>
  </r>
  <r>
    <s v="121100000285-0"/>
    <x v="47"/>
    <m/>
    <s v="INTERCAMBIADOR DE CALOR"/>
    <s v="31.12.2016"/>
    <n v="58458209.609999999"/>
    <n v="38954783.539999999"/>
    <s v="ZLIN"/>
    <n v="9"/>
    <n v="8"/>
    <n v="0"/>
    <n v="0"/>
    <s v="Z000"/>
    <n v="0"/>
    <n v="0"/>
    <n v="-6787282.5499999998"/>
    <n v="-1946739.9500000002"/>
    <s v="ZLIN"/>
    <n v="9"/>
    <n v="8"/>
  </r>
  <r>
    <s v="121100000286-0"/>
    <x v="47"/>
    <m/>
    <s v="INTERCAMBIADOR DE CALOR"/>
    <s v="31.12.2016"/>
    <n v="173478199.22999999"/>
    <n v="165886567.36999997"/>
    <s v="ZLIN"/>
    <n v="2"/>
    <n v="11"/>
    <n v="0"/>
    <n v="0"/>
    <s v="Z000"/>
    <n v="0"/>
    <n v="0"/>
    <n v="-29280298.5"/>
    <n v="-22570230.09"/>
    <s v="ZLIN"/>
    <n v="2"/>
    <n v="11"/>
  </r>
  <r>
    <s v="121100000287-0"/>
    <x v="47"/>
    <m/>
    <s v="INTERCAMBIADOR DE CALOR"/>
    <s v="31.12.2016"/>
    <n v="2215166359.8699999"/>
    <n v="1051114523.1799998"/>
    <s v="ZLIN"/>
    <n v="18"/>
    <n v="10"/>
    <n v="0"/>
    <n v="0"/>
    <s v="Z000"/>
    <n v="0"/>
    <n v="0"/>
    <n v="-1345565120.0699999"/>
    <n v="-208309244.51999998"/>
    <s v="ZLIN"/>
    <n v="18"/>
    <n v="10"/>
  </r>
  <r>
    <s v="121100000288-0"/>
    <x v="47"/>
    <m/>
    <s v="INTERCAMBIADOR DE CALOR"/>
    <s v="31.12.2016"/>
    <n v="144140113.87"/>
    <n v="41347667.780000001"/>
    <s v="ZLIN"/>
    <n v="18"/>
    <n v="10"/>
    <n v="0"/>
    <n v="0"/>
    <s v="Z000"/>
    <n v="0"/>
    <n v="0"/>
    <n v="-89277157.730000004"/>
    <n v="-13821149.950000003"/>
    <s v="ZLIN"/>
    <n v="18"/>
    <n v="10"/>
  </r>
  <r>
    <s v="121100000289-0"/>
    <x v="47"/>
    <m/>
    <s v="INTERCAMBIADOR DE CALOR"/>
    <s v="31.12.2016"/>
    <n v="37571250.859999999"/>
    <n v="27900835.369999997"/>
    <s v="ZLIN"/>
    <n v="7"/>
    <n v="4"/>
    <n v="0"/>
    <n v="0"/>
    <s v="Z000"/>
    <n v="0"/>
    <n v="0"/>
    <n v="-2061819.59"/>
    <n v="-755320.04"/>
    <s v="ZLIN"/>
    <n v="7"/>
    <n v="4"/>
  </r>
  <r>
    <s v="121100000290-0"/>
    <x v="47"/>
    <m/>
    <s v="RECIPIENTE"/>
    <s v="31.12.2016"/>
    <n v="2676565.96"/>
    <n v="2676565.96"/>
    <s v="ZLIN"/>
    <n v="1"/>
    <n v="11"/>
    <n v="0"/>
    <n v="0"/>
    <s v="Z000"/>
    <n v="0"/>
    <n v="0"/>
    <n v="432315.16"/>
    <n v="432315.16"/>
    <s v="ZLIN"/>
    <n v="1"/>
    <n v="11"/>
  </r>
  <r>
    <s v="121100000291-0"/>
    <x v="47"/>
    <m/>
    <s v="INTERCAMBIADOR DE CALOR"/>
    <s v="31.12.2016"/>
    <n v="174841692.47999999"/>
    <n v="124258167.75999999"/>
    <s v="ZLIN"/>
    <n v="8"/>
    <n v="3"/>
    <n v="0"/>
    <n v="0"/>
    <s v="Z000"/>
    <n v="0"/>
    <n v="0"/>
    <n v="-14081932.67"/>
    <n v="-4652067.0399999991"/>
    <s v="ZLIN"/>
    <n v="8"/>
    <n v="3"/>
  </r>
  <r>
    <s v="121100000292-0"/>
    <x v="47"/>
    <m/>
    <s v="INTERCAMBIADOR DE CALOR"/>
    <s v="31.12.2016"/>
    <n v="38358690.719999999"/>
    <n v="33849740.979999997"/>
    <s v="ZLIN"/>
    <n v="4"/>
    <n v="1"/>
    <n v="0"/>
    <n v="0"/>
    <s v="Z000"/>
    <n v="0"/>
    <n v="0"/>
    <n v="2240614.5"/>
    <n v="1337140.9100000001"/>
    <s v="ZLIN"/>
    <n v="4"/>
    <n v="1"/>
  </r>
  <r>
    <s v="121100000293-0"/>
    <x v="47"/>
    <m/>
    <s v="INTERCAMBIADOR DE CALOR"/>
    <s v="31.12.2016"/>
    <n v="40447213.670000002"/>
    <n v="35692764.280000001"/>
    <s v="ZLIN"/>
    <n v="4"/>
    <n v="1"/>
    <n v="0"/>
    <n v="0"/>
    <s v="Z000"/>
    <n v="0"/>
    <n v="0"/>
    <n v="2362609.67"/>
    <n v="1409944.48"/>
    <s v="ZLIN"/>
    <n v="4"/>
    <n v="1"/>
  </r>
  <r>
    <s v="121100000294-0"/>
    <x v="47"/>
    <m/>
    <s v="INTERCAMBIADOR DE CALOR"/>
    <s v="31.12.2016"/>
    <n v="40447213.670000002"/>
    <n v="35692764.280000001"/>
    <s v="ZLIN"/>
    <n v="4"/>
    <n v="1"/>
    <n v="0"/>
    <n v="0"/>
    <s v="Z000"/>
    <n v="0"/>
    <n v="0"/>
    <n v="2362609.67"/>
    <n v="1409944.48"/>
    <s v="ZLIN"/>
    <n v="4"/>
    <n v="1"/>
  </r>
  <r>
    <s v="121100000295-0"/>
    <x v="47"/>
    <m/>
    <s v="INTERCAMBIADOR DE CALOR"/>
    <s v="31.12.2016"/>
    <n v="15980027.74"/>
    <n v="15980027.74"/>
    <s v="ZLIN"/>
    <n v="1"/>
    <n v="11"/>
    <n v="0"/>
    <n v="0"/>
    <s v="Z000"/>
    <n v="0"/>
    <n v="0"/>
    <n v="2581071.4700000002"/>
    <n v="2581071.4700000002"/>
    <s v="ZLIN"/>
    <n v="1"/>
    <n v="11"/>
  </r>
  <r>
    <s v="121100000296-0"/>
    <x v="47"/>
    <m/>
    <s v="INTERCAMBIADOR DE CALOR"/>
    <s v="31.12.2016"/>
    <n v="190712118.31"/>
    <n v="180301817.72"/>
    <s v="ZLIN"/>
    <n v="2"/>
    <n v="11"/>
    <n v="0"/>
    <n v="0"/>
    <s v="Z000"/>
    <n v="0"/>
    <n v="0"/>
    <n v="21059301.309999999"/>
    <n v="16233211.43"/>
    <s v="ZLIN"/>
    <n v="2"/>
    <n v="11"/>
  </r>
  <r>
    <s v="121100000297-0"/>
    <x v="47"/>
    <m/>
    <s v="INTERCAMBIADOR DE CALOR"/>
    <s v="31.12.2016"/>
    <n v="376811321.72000003"/>
    <n v="279824344.79000002"/>
    <s v="ZLIN"/>
    <n v="7"/>
    <n v="4"/>
    <n v="0"/>
    <n v="0"/>
    <s v="Z000"/>
    <n v="0"/>
    <n v="0"/>
    <n v="-20678495.920000002"/>
    <n v="-7575290.5800000019"/>
    <s v="ZLIN"/>
    <n v="7"/>
    <n v="4"/>
  </r>
  <r>
    <s v="121100000298-0"/>
    <x v="47"/>
    <m/>
    <s v="INTERCAMBIADOR DE CALOR"/>
    <s v="31.12.2016"/>
    <n v="376811321.72000003"/>
    <n v="279824344.79000002"/>
    <s v="ZLIN"/>
    <n v="7"/>
    <n v="4"/>
    <n v="0"/>
    <n v="0"/>
    <s v="Z000"/>
    <n v="0"/>
    <n v="0"/>
    <n v="-20678495.920000002"/>
    <n v="-7575290.5800000019"/>
    <s v="ZLIN"/>
    <n v="7"/>
    <n v="4"/>
  </r>
  <r>
    <s v="121100000299-0"/>
    <x v="47"/>
    <m/>
    <s v="RECIPIENTE"/>
    <s v="31.12.2016"/>
    <n v="54212.35"/>
    <n v="53286.95"/>
    <s v="ZLIN"/>
    <n v="2"/>
    <n v="11"/>
    <n v="0"/>
    <n v="0"/>
    <s v="Z000"/>
    <n v="0"/>
    <n v="0"/>
    <n v="868027.8"/>
    <n v="669104.76"/>
    <s v="ZLIN"/>
    <n v="2"/>
    <n v="11"/>
  </r>
  <r>
    <s v="121100000300-0"/>
    <x v="47"/>
    <m/>
    <s v="RECIPIENTE"/>
    <s v="31.12.2016"/>
    <n v="1"/>
    <n v="1"/>
    <s v="ZLIN"/>
    <n v="0"/>
    <n v="1"/>
    <n v="0"/>
    <n v="0"/>
    <s v="Z000"/>
    <n v="0"/>
    <n v="0"/>
    <n v="55535.31"/>
    <n v="55535.31"/>
    <s v="ZLIN"/>
    <n v="1"/>
    <n v="11"/>
  </r>
  <r>
    <s v="121100000301-0"/>
    <x v="47"/>
    <m/>
    <s v="TORRE"/>
    <s v="31.12.2016"/>
    <n v="320713.57"/>
    <n v="320713.57"/>
    <s v="ZLIN"/>
    <n v="1"/>
    <n v="11"/>
    <n v="0"/>
    <n v="0"/>
    <s v="Z000"/>
    <n v="0"/>
    <n v="0"/>
    <n v="5140942.97"/>
    <n v="5140942.97"/>
    <s v="ZLIN"/>
    <n v="1"/>
    <n v="11"/>
  </r>
  <r>
    <s v="121100000302-0"/>
    <x v="47"/>
    <m/>
    <s v="RECIPIENTE"/>
    <s v="31.12.2016"/>
    <n v="51240.45"/>
    <n v="50365.78"/>
    <s v="ZLIN"/>
    <n v="2"/>
    <n v="11"/>
    <n v="0"/>
    <n v="0"/>
    <s v="Z000"/>
    <n v="0"/>
    <n v="0"/>
    <n v="820442.9"/>
    <n v="632424.74"/>
    <s v="ZLIN"/>
    <n v="2"/>
    <n v="11"/>
  </r>
  <r>
    <s v="121100000303-0"/>
    <x v="47"/>
    <m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4-0"/>
    <x v="47"/>
    <m/>
    <s v="RECIPIENTE"/>
    <s v="31.12.2016"/>
    <n v="116719.6"/>
    <n v="116719.6"/>
    <s v="ZLIN"/>
    <n v="1"/>
    <n v="11"/>
    <n v="0"/>
    <n v="0"/>
    <s v="Z000"/>
    <n v="0"/>
    <n v="0"/>
    <n v="18852.39"/>
    <n v="18852.39"/>
    <s v="ZLIN"/>
    <n v="1"/>
    <n v="11"/>
  </r>
  <r>
    <s v="121100000305-0"/>
    <x v="47"/>
    <m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6-0"/>
    <x v="47"/>
    <m/>
    <s v="RECIPIENTE"/>
    <s v="31.12.2016"/>
    <n v="1127547.97"/>
    <n v="1127547.97"/>
    <s v="ZLIN"/>
    <n v="1"/>
    <n v="11"/>
    <n v="0"/>
    <n v="0"/>
    <s v="Z000"/>
    <n v="0"/>
    <n v="0"/>
    <n v="182119.96"/>
    <n v="182119.96"/>
    <s v="ZLIN"/>
    <n v="1"/>
    <n v="11"/>
  </r>
  <r>
    <s v="121100000307-0"/>
    <x v="47"/>
    <m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8-0"/>
    <x v="47"/>
    <m/>
    <s v="RECIPIENTE"/>
    <s v="31.12.2016"/>
    <n v="1040813.51"/>
    <n v="1040813.51"/>
    <s v="ZLIN"/>
    <n v="1"/>
    <n v="11"/>
    <n v="0"/>
    <n v="0"/>
    <s v="Z000"/>
    <n v="0"/>
    <n v="0"/>
    <n v="168110.72"/>
    <n v="168110.72"/>
    <s v="ZLIN"/>
    <n v="1"/>
    <n v="11"/>
  </r>
  <r>
    <s v="121100000309-0"/>
    <x v="47"/>
    <m/>
    <s v="RECIPIENTE"/>
    <s v="31.12.2016"/>
    <n v="1971081.69"/>
    <n v="1714716.5499999998"/>
    <s v="ZLIN"/>
    <n v="4"/>
    <n v="4"/>
    <n v="0"/>
    <n v="0"/>
    <s v="Z000"/>
    <n v="0"/>
    <n v="0"/>
    <n v="94970.64"/>
    <n v="54060.21"/>
    <s v="ZLIN"/>
    <n v="4"/>
    <n v="4"/>
  </r>
  <r>
    <s v="121100000310-0"/>
    <x v="47"/>
    <m/>
    <s v="RECIPIENTE"/>
    <s v="31.12.2016"/>
    <n v="2824.13"/>
    <n v="2775.9300000000003"/>
    <s v="ZLIN"/>
    <n v="2"/>
    <n v="11"/>
    <n v="0"/>
    <n v="0"/>
    <s v="Z000"/>
    <n v="0"/>
    <n v="0"/>
    <n v="45218.97"/>
    <n v="34856.29"/>
    <s v="ZLIN"/>
    <n v="2"/>
    <n v="11"/>
  </r>
  <r>
    <s v="121100000311-0"/>
    <x v="47"/>
    <m/>
    <s v="RECIPIENTE"/>
    <s v="31.12.2016"/>
    <n v="1"/>
    <n v="0.99"/>
    <s v="ZLIN"/>
    <n v="2"/>
    <n v="11"/>
    <n v="0"/>
    <n v="0"/>
    <s v="Z000"/>
    <n v="0"/>
    <n v="0"/>
    <n v="348839.16"/>
    <n v="268896.84999999998"/>
    <s v="ZLIN"/>
    <n v="2"/>
    <n v="11"/>
  </r>
  <r>
    <s v="121100000312-0"/>
    <x v="47"/>
    <m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3-0"/>
    <x v="47"/>
    <m/>
    <s v="TORRE"/>
    <s v="31.12.2016"/>
    <n v="1"/>
    <n v="1"/>
    <s v="ZLIN"/>
    <n v="1"/>
    <n v="11"/>
    <n v="0"/>
    <n v="0"/>
    <s v="Z000"/>
    <n v="0"/>
    <n v="0"/>
    <n v="4226933.33"/>
    <n v="4226933.33"/>
    <s v="ZLIN"/>
    <n v="1"/>
    <n v="11"/>
  </r>
  <r>
    <s v="121100000314-0"/>
    <x v="47"/>
    <m/>
    <s v="TORRE"/>
    <s v="31.12.2016"/>
    <n v="895650.24"/>
    <n v="880361.64"/>
    <s v="ZLIN"/>
    <n v="2"/>
    <n v="11"/>
    <n v="0"/>
    <n v="0"/>
    <s v="Z000"/>
    <n v="0"/>
    <n v="0"/>
    <n v="14340816.33"/>
    <n v="11054379.25"/>
    <s v="ZLIN"/>
    <n v="2"/>
    <n v="11"/>
  </r>
  <r>
    <s v="121100000315-0"/>
    <x v="47"/>
    <m/>
    <s v="RECIPIENTE"/>
    <s v="31.12.2016"/>
    <n v="1"/>
    <n v="1"/>
    <s v="ZLIN"/>
    <n v="0"/>
    <n v="1"/>
    <n v="0"/>
    <n v="0"/>
    <s v="Z000"/>
    <n v="0"/>
    <n v="0"/>
    <n v="570873.93999999994"/>
    <n v="440048.65999999992"/>
    <s v="ZLIN"/>
    <n v="2"/>
    <n v="11"/>
  </r>
  <r>
    <s v="121100000316-0"/>
    <x v="47"/>
    <m/>
    <s v="RECIPIENTE"/>
    <s v="31.12.2016"/>
    <n v="1.22"/>
    <n v="1.2"/>
    <s v="ZLIN"/>
    <n v="2"/>
    <n v="11"/>
    <n v="0"/>
    <n v="0"/>
    <s v="Z000"/>
    <n v="0"/>
    <n v="0"/>
    <n v="451484.17"/>
    <n v="348019.05"/>
    <s v="ZLIN"/>
    <n v="2"/>
    <n v="11"/>
  </r>
  <r>
    <s v="121100000317-0"/>
    <x v="47"/>
    <m/>
    <s v="BOMBA"/>
    <s v="31.12.2016"/>
    <n v="21283817.170000002"/>
    <n v="20550163.010000002"/>
    <s v="ZLIN"/>
    <n v="2"/>
    <n v="11"/>
    <n v="0"/>
    <n v="0"/>
    <s v="Z000"/>
    <n v="0"/>
    <n v="0"/>
    <n v="-2768457.22"/>
    <n v="-2134019.1100000003"/>
    <s v="ZLIN"/>
    <n v="2"/>
    <n v="11"/>
  </r>
  <r>
    <s v="121100000318-0"/>
    <x v="47"/>
    <m/>
    <s v="BOMBA"/>
    <s v="31.12.2016"/>
    <n v="21283817.170000002"/>
    <n v="20550163.010000002"/>
    <s v="ZLIN"/>
    <n v="2"/>
    <n v="11"/>
    <n v="0"/>
    <n v="0"/>
    <s v="Z000"/>
    <n v="0"/>
    <n v="0"/>
    <n v="-2768457.22"/>
    <n v="-2134019.1100000003"/>
    <s v="ZLIN"/>
    <n v="2"/>
    <n v="11"/>
  </r>
  <r>
    <s v="121100000319-0"/>
    <x v="47"/>
    <m/>
    <s v="BOMBA"/>
    <s v="31.12.2016"/>
    <n v="21283817.170000002"/>
    <n v="20550163.010000002"/>
    <s v="ZLIN"/>
    <n v="2"/>
    <n v="11"/>
    <n v="0"/>
    <n v="0"/>
    <s v="Z000"/>
    <n v="0"/>
    <n v="0"/>
    <n v="-2768457.22"/>
    <n v="-2134019.1100000003"/>
    <s v="ZLIN"/>
    <n v="2"/>
    <n v="11"/>
  </r>
  <r>
    <s v="121100000320-0"/>
    <x v="47"/>
    <m/>
    <s v="BOMBA"/>
    <s v="31.12.2016"/>
    <n v="28498.32"/>
    <n v="28011.86"/>
    <s v="ZLIN"/>
    <n v="2"/>
    <n v="11"/>
    <n v="0"/>
    <n v="0"/>
    <s v="Z000"/>
    <n v="0"/>
    <n v="0"/>
    <n v="456304.43"/>
    <n v="351734.67"/>
    <s v="ZLIN"/>
    <n v="2"/>
    <n v="11"/>
  </r>
  <r>
    <s v="121100000321-0"/>
    <x v="47"/>
    <m/>
    <s v="BOMBA"/>
    <s v="31.12.2016"/>
    <n v="28498.32"/>
    <n v="28011.86"/>
    <s v="ZLIN"/>
    <n v="2"/>
    <n v="11"/>
    <n v="0"/>
    <n v="0"/>
    <s v="Z000"/>
    <n v="0"/>
    <n v="0"/>
    <n v="456304.43"/>
    <n v="351734.67"/>
    <s v="ZLIN"/>
    <n v="2"/>
    <n v="11"/>
  </r>
  <r>
    <s v="121100000322-0"/>
    <x v="47"/>
    <m/>
    <s v="COMPRESOR"/>
    <s v="31.12.2016"/>
    <n v="132777.63"/>
    <n v="130511.14"/>
    <s v="ZLIN"/>
    <n v="2"/>
    <n v="11"/>
    <n v="0"/>
    <n v="0"/>
    <s v="Z000"/>
    <n v="0"/>
    <n v="0"/>
    <n v="2125985.66"/>
    <n v="1638780.61"/>
    <s v="ZLIN"/>
    <n v="2"/>
    <n v="11"/>
  </r>
  <r>
    <s v="121100000323-0"/>
    <x v="47"/>
    <m/>
    <s v="COMPRESOR"/>
    <s v="31.12.2016"/>
    <n v="132777.63"/>
    <n v="130511.14"/>
    <s v="ZLIN"/>
    <n v="2"/>
    <n v="11"/>
    <n v="0"/>
    <n v="0"/>
    <s v="Z000"/>
    <n v="0"/>
    <n v="0"/>
    <n v="2125985.66"/>
    <n v="1638780.61"/>
    <s v="ZLIN"/>
    <n v="2"/>
    <n v="11"/>
  </r>
  <r>
    <s v="121100000324-0"/>
    <x v="47"/>
    <m/>
    <s v="BOMBA"/>
    <s v="31.12.2016"/>
    <n v="28498.32"/>
    <n v="28011.86"/>
    <s v="ZLIN"/>
    <n v="2"/>
    <n v="11"/>
    <n v="0"/>
    <n v="0"/>
    <s v="Z000"/>
    <n v="0"/>
    <n v="0"/>
    <n v="456304.43"/>
    <n v="351734.67"/>
    <s v="ZLIN"/>
    <n v="2"/>
    <n v="11"/>
  </r>
  <r>
    <s v="121100000325-0"/>
    <x v="47"/>
    <m/>
    <s v="BOMBA"/>
    <s v="31.12.2016"/>
    <n v="160820.97"/>
    <n v="158075.78"/>
    <s v="ZLIN"/>
    <n v="2"/>
    <n v="11"/>
    <n v="0"/>
    <n v="0"/>
    <s v="Z000"/>
    <n v="0"/>
    <n v="0"/>
    <n v="2575005.15"/>
    <n v="1984899.81"/>
    <s v="ZLIN"/>
    <n v="2"/>
    <n v="11"/>
  </r>
  <r>
    <s v="121100000326-0"/>
    <x v="47"/>
    <m/>
    <s v="BOMBA"/>
    <s v="31.12.2016"/>
    <n v="320557.69"/>
    <n v="315085.83"/>
    <s v="ZLIN"/>
    <n v="2"/>
    <n v="11"/>
    <n v="0"/>
    <n v="0"/>
    <s v="Z000"/>
    <n v="0"/>
    <n v="0"/>
    <n v="5132649.71"/>
    <n v="3956417.49"/>
    <s v="ZLIN"/>
    <n v="2"/>
    <n v="11"/>
  </r>
  <r>
    <s v="121100000327-0"/>
    <x v="47"/>
    <m/>
    <s v="BOMBA"/>
    <s v="31.12.2016"/>
    <n v="320557.69"/>
    <n v="315085.83"/>
    <s v="ZLIN"/>
    <n v="2"/>
    <n v="11"/>
    <n v="0"/>
    <n v="0"/>
    <s v="Z000"/>
    <n v="0"/>
    <n v="0"/>
    <n v="5132649.71"/>
    <n v="3956417.49"/>
    <s v="ZLIN"/>
    <n v="2"/>
    <n v="11"/>
  </r>
  <r>
    <s v="121100000328-0"/>
    <x v="47"/>
    <m/>
    <s v="MOTOR"/>
    <s v="31.12.2016"/>
    <n v="6410.02"/>
    <n v="6300.6"/>
    <s v="ZLIN"/>
    <n v="2"/>
    <n v="11"/>
    <n v="0"/>
    <n v="0"/>
    <s v="Z000"/>
    <n v="0"/>
    <n v="0"/>
    <n v="102634.88"/>
    <n v="79114.39"/>
    <s v="ZLIN"/>
    <n v="2"/>
    <n v="11"/>
  </r>
  <r>
    <s v="121100000329-0"/>
    <x v="47"/>
    <m/>
    <s v="MOTOR"/>
    <s v="31.12.2016"/>
    <n v="2353607.0299999998"/>
    <n v="2272478.09"/>
    <s v="ZLIN"/>
    <n v="2"/>
    <n v="11"/>
    <n v="0"/>
    <n v="0"/>
    <s v="Z000"/>
    <n v="0"/>
    <n v="0"/>
    <n v="-306141.52"/>
    <n v="-235984.09000000003"/>
    <s v="ZLIN"/>
    <n v="2"/>
    <n v="11"/>
  </r>
  <r>
    <s v="121100000330-0"/>
    <x v="47"/>
    <m/>
    <s v="MOTOR"/>
    <s v="31.12.2016"/>
    <n v="3151.4"/>
    <n v="3097.61"/>
    <s v="ZLIN"/>
    <n v="2"/>
    <n v="11"/>
    <n v="0"/>
    <n v="0"/>
    <s v="Z000"/>
    <n v="0"/>
    <n v="0"/>
    <n v="50459.05"/>
    <n v="38895.520000000004"/>
    <s v="ZLIN"/>
    <n v="2"/>
    <n v="11"/>
  </r>
  <r>
    <s v="121100000331-0"/>
    <x v="47"/>
    <m/>
    <s v="MOTOR"/>
    <s v="31.12.2016"/>
    <n v="10804514.74"/>
    <n v="8391239.1500000004"/>
    <s v="ZLIN"/>
    <n v="9"/>
    <n v="3"/>
    <n v="0"/>
    <n v="0"/>
    <s v="Z000"/>
    <n v="0"/>
    <n v="0"/>
    <n v="-3210164.9"/>
    <n v="-957871.79"/>
    <s v="ZLIN"/>
    <n v="9"/>
    <n v="3"/>
  </r>
  <r>
    <s v="121100000332-0"/>
    <x v="47"/>
    <m/>
    <s v="MOTOR"/>
    <s v="31.12.2016"/>
    <n v="3151.4"/>
    <n v="3097.61"/>
    <s v="ZLIN"/>
    <n v="2"/>
    <n v="11"/>
    <n v="0"/>
    <n v="0"/>
    <s v="Z000"/>
    <n v="0"/>
    <n v="0"/>
    <n v="50459.05"/>
    <n v="38895.520000000004"/>
    <s v="ZLIN"/>
    <n v="2"/>
    <n v="11"/>
  </r>
  <r>
    <s v="121100000333-0"/>
    <x v="47"/>
    <m/>
    <s v="MOTOR"/>
    <s v="31.12.2016"/>
    <n v="6141.85"/>
    <n v="6037.01"/>
    <s v="ZLIN"/>
    <n v="2"/>
    <n v="11"/>
    <n v="0"/>
    <n v="0"/>
    <s v="Z000"/>
    <n v="0"/>
    <n v="0"/>
    <n v="98341.08"/>
    <n v="75804.58"/>
    <s v="ZLIN"/>
    <n v="2"/>
    <n v="11"/>
  </r>
  <r>
    <s v="121100000334-0"/>
    <x v="47"/>
    <m/>
    <s v="MOTOR"/>
    <s v="31.12.2016"/>
    <n v="24323.74"/>
    <n v="23908.54"/>
    <s v="ZLIN"/>
    <n v="2"/>
    <n v="11"/>
    <n v="0"/>
    <n v="0"/>
    <s v="Z000"/>
    <n v="0"/>
    <n v="0"/>
    <n v="389462.6"/>
    <n v="300210.75"/>
    <s v="ZLIN"/>
    <n v="2"/>
    <n v="11"/>
  </r>
  <r>
    <s v="121100000335-0"/>
    <x v="47"/>
    <m/>
    <s v="MOTOR"/>
    <s v="31.12.2016"/>
    <n v="10512.82"/>
    <n v="10333.369999999999"/>
    <s v="ZLIN"/>
    <n v="2"/>
    <n v="11"/>
    <n v="0"/>
    <n v="0"/>
    <s v="Z000"/>
    <n v="0"/>
    <n v="0"/>
    <n v="168327.3"/>
    <n v="129752.28999999998"/>
    <s v="ZLIN"/>
    <n v="2"/>
    <n v="11"/>
  </r>
  <r>
    <s v="121100000336-0"/>
    <x v="47"/>
    <m/>
    <s v="MOTOR"/>
    <s v="31.12.2016"/>
    <n v="4496.97"/>
    <n v="4420.2"/>
    <s v="ZLIN"/>
    <n v="2"/>
    <n v="11"/>
    <n v="0"/>
    <n v="0"/>
    <s v="Z000"/>
    <n v="0"/>
    <n v="0"/>
    <n v="72003.850000000006"/>
    <n v="55502.97"/>
    <s v="ZLIN"/>
    <n v="2"/>
    <n v="11"/>
  </r>
  <r>
    <s v="121100000337-0"/>
    <x v="47"/>
    <m/>
    <s v="MOTOR"/>
    <s v="31.12.2016"/>
    <n v="3151.4"/>
    <n v="3097.61"/>
    <s v="ZLIN"/>
    <n v="2"/>
    <n v="11"/>
    <n v="0"/>
    <n v="0"/>
    <s v="Z000"/>
    <n v="0"/>
    <n v="0"/>
    <n v="50459.05"/>
    <n v="38895.520000000004"/>
    <s v="ZLIN"/>
    <n v="2"/>
    <n v="11"/>
  </r>
  <r>
    <s v="121100000338-0"/>
    <x v="47"/>
    <m/>
    <s v="MOTOR"/>
    <s v="31.12.2016"/>
    <n v="2353607.0299999998"/>
    <n v="2272478.09"/>
    <s v="ZLIN"/>
    <n v="2"/>
    <n v="11"/>
    <n v="0"/>
    <n v="0"/>
    <s v="Z000"/>
    <n v="0"/>
    <n v="0"/>
    <n v="-306141.52"/>
    <n v="-235984.09000000003"/>
    <s v="ZLIN"/>
    <n v="2"/>
    <n v="11"/>
  </r>
  <r>
    <s v="121100000339-0"/>
    <x v="47"/>
    <m/>
    <s v="MOTOR"/>
    <s v="31.12.2016"/>
    <n v="3151.4"/>
    <n v="3097.61"/>
    <s v="ZLIN"/>
    <n v="2"/>
    <n v="11"/>
    <n v="0"/>
    <n v="0"/>
    <s v="Z000"/>
    <n v="0"/>
    <n v="0"/>
    <n v="50459.05"/>
    <n v="38895.520000000004"/>
    <s v="ZLIN"/>
    <n v="2"/>
    <n v="11"/>
  </r>
  <r>
    <s v="121100000340-0"/>
    <x v="47"/>
    <m/>
    <s v="MOTOR"/>
    <s v="31.12.2016"/>
    <n v="10512.82"/>
    <n v="10333.369999999999"/>
    <s v="ZLIN"/>
    <n v="2"/>
    <n v="11"/>
    <n v="0"/>
    <n v="0"/>
    <s v="Z000"/>
    <n v="0"/>
    <n v="0"/>
    <n v="168327.3"/>
    <n v="129752.28999999998"/>
    <s v="ZLIN"/>
    <n v="2"/>
    <n v="11"/>
  </r>
  <r>
    <s v="121100000341-0"/>
    <x v="47"/>
    <m/>
    <s v="MOTOR"/>
    <s v="31.12.2016"/>
    <n v="6410.02"/>
    <n v="6300.6"/>
    <s v="ZLIN"/>
    <n v="2"/>
    <n v="11"/>
    <n v="0"/>
    <n v="0"/>
    <s v="Z000"/>
    <n v="0"/>
    <n v="0"/>
    <n v="102634.88"/>
    <n v="79114.39"/>
    <s v="ZLIN"/>
    <n v="2"/>
    <n v="11"/>
  </r>
  <r>
    <s v="121100000342-0"/>
    <x v="47"/>
    <m/>
    <s v="MOTOR"/>
    <s v="31.12.2016"/>
    <n v="10512.82"/>
    <n v="10333.369999999999"/>
    <s v="ZLIN"/>
    <n v="2"/>
    <n v="11"/>
    <n v="0"/>
    <n v="0"/>
    <s v="Z000"/>
    <n v="0"/>
    <n v="0"/>
    <n v="168327.3"/>
    <n v="129752.28999999998"/>
    <s v="ZLIN"/>
    <n v="2"/>
    <n v="11"/>
  </r>
  <r>
    <s v="121100000343-0"/>
    <x v="47"/>
    <m/>
    <s v="BOMBA"/>
    <s v="31.12.2016"/>
    <n v="296759.40000000002"/>
    <n v="291693.77"/>
    <s v="ZLIN"/>
    <n v="2"/>
    <n v="11"/>
    <n v="0"/>
    <n v="0"/>
    <s v="Z000"/>
    <n v="0"/>
    <n v="0"/>
    <n v="4751600.45"/>
    <n v="3662692.0100000002"/>
    <s v="ZLIN"/>
    <n v="2"/>
    <n v="11"/>
  </r>
  <r>
    <s v="121100000344-0"/>
    <x v="47"/>
    <m/>
    <s v="MOTOR"/>
    <s v="31.12.2016"/>
    <n v="24323.74"/>
    <n v="23908.54"/>
    <s v="ZLIN"/>
    <n v="2"/>
    <n v="11"/>
    <n v="0"/>
    <n v="0"/>
    <s v="Z000"/>
    <n v="0"/>
    <n v="0"/>
    <n v="389462.6"/>
    <n v="300210.75"/>
    <s v="ZLIN"/>
    <n v="2"/>
    <n v="11"/>
  </r>
  <r>
    <s v="121100000345-0"/>
    <x v="47"/>
    <m/>
    <s v="HORNO"/>
    <s v="31.12.2016"/>
    <n v="1"/>
    <n v="0.99"/>
    <s v="ZLIN"/>
    <n v="2"/>
    <n v="11"/>
    <n v="0"/>
    <n v="0"/>
    <s v="Z000"/>
    <n v="0"/>
    <n v="0"/>
    <n v="202480319.83000001"/>
    <n v="156078579.87"/>
    <s v="ZLIN"/>
    <n v="2"/>
    <n v="11"/>
  </r>
  <r>
    <s v="121100000346-0"/>
    <x v="47"/>
    <m/>
    <s v="REACTOR"/>
    <s v="31.12.2016"/>
    <n v="4912458.2"/>
    <n v="4828603.37"/>
    <s v="ZLIN"/>
    <n v="2"/>
    <n v="11"/>
    <n v="0"/>
    <n v="0"/>
    <s v="Z000"/>
    <n v="0"/>
    <n v="0"/>
    <n v="79649342.629999995"/>
    <n v="61396368.279999994"/>
    <s v="ZLIN"/>
    <n v="2"/>
    <n v="11"/>
  </r>
  <r>
    <s v="121100000347-0"/>
    <x v="47"/>
    <m/>
    <s v="REACTOR"/>
    <s v="31.12.2016"/>
    <n v="1"/>
    <n v="0.99"/>
    <s v="ZLIN"/>
    <n v="2"/>
    <n v="11"/>
    <n v="0"/>
    <n v="0"/>
    <s v="Z000"/>
    <n v="0"/>
    <n v="0"/>
    <n v="80018169.290000007"/>
    <n v="61680672.160000011"/>
    <s v="ZLIN"/>
    <n v="2"/>
    <n v="11"/>
  </r>
  <r>
    <s v="121100000348-0"/>
    <x v="47"/>
    <m/>
    <s v="REACTOR"/>
    <s v="31.12.2016"/>
    <n v="327723301.81999999"/>
    <n v="309834044.89999998"/>
    <s v="ZLIN"/>
    <n v="2"/>
    <n v="11"/>
    <n v="0"/>
    <n v="0"/>
    <s v="Z000"/>
    <n v="0"/>
    <n v="0"/>
    <n v="674633.12"/>
    <n v="520029.69999999995"/>
    <s v="ZLIN"/>
    <n v="2"/>
    <n v="11"/>
  </r>
  <r>
    <s v="121100000349-0"/>
    <x v="47"/>
    <m/>
    <s v="REACTOR"/>
    <s v="31.12.2016"/>
    <n v="1"/>
    <n v="0.99"/>
    <s v="ZLIN"/>
    <n v="2"/>
    <n v="11"/>
    <n v="0"/>
    <n v="0"/>
    <s v="Z000"/>
    <n v="0"/>
    <n v="0"/>
    <n v="80018169.290000007"/>
    <n v="61680672.160000011"/>
    <s v="ZLIN"/>
    <n v="2"/>
    <n v="11"/>
  </r>
  <r>
    <s v="121100000350-0"/>
    <x v="47"/>
    <m/>
    <s v="INTERCAMBIADOR DE CALOR"/>
    <s v="31.12.2016"/>
    <n v="1"/>
    <n v="0.99"/>
    <s v="ZLIN"/>
    <n v="2"/>
    <n v="11"/>
    <n v="0"/>
    <n v="0"/>
    <s v="Z000"/>
    <n v="0"/>
    <n v="0"/>
    <n v="4775122.03"/>
    <n v="3680823.2300000004"/>
    <s v="ZLIN"/>
    <n v="2"/>
    <n v="11"/>
  </r>
  <r>
    <s v="121100000351-0"/>
    <x v="47"/>
    <m/>
    <s v="HORNO"/>
    <s v="31.12.2016"/>
    <n v="1"/>
    <n v="0.99"/>
    <s v="ZLIN"/>
    <n v="2"/>
    <n v="11"/>
    <n v="0"/>
    <n v="0"/>
    <s v="Z000"/>
    <n v="0"/>
    <n v="0"/>
    <n v="152077951.38999999"/>
    <n v="117226754.19999999"/>
    <s v="ZLIN"/>
    <n v="2"/>
    <n v="11"/>
  </r>
  <r>
    <s v="121100000352-0"/>
    <x v="47"/>
    <m/>
    <s v="HORNO"/>
    <s v="31.12.2016"/>
    <n v="1"/>
    <n v="0.99"/>
    <s v="ZLIN"/>
    <n v="2"/>
    <n v="11"/>
    <n v="0"/>
    <n v="0"/>
    <s v="Z000"/>
    <n v="0"/>
    <n v="0"/>
    <n v="152077951.38999999"/>
    <n v="117226754.19999999"/>
    <s v="ZLIN"/>
    <n v="2"/>
    <n v="11"/>
  </r>
  <r>
    <s v="121100000353-0"/>
    <x v="47"/>
    <m/>
    <s v="INTERCAMBIADOR DE CALOR"/>
    <s v="31.12.2016"/>
    <n v="3498358.1"/>
    <n v="3307395.09"/>
    <s v="ZLIN"/>
    <n v="2"/>
    <n v="11"/>
    <n v="0"/>
    <n v="0"/>
    <s v="Z000"/>
    <n v="0"/>
    <n v="0"/>
    <n v="1037056.3"/>
    <n v="799397.56"/>
    <s v="ZLIN"/>
    <n v="2"/>
    <n v="11"/>
  </r>
  <r>
    <s v="121100000354-0"/>
    <x v="47"/>
    <m/>
    <s v="TORRE"/>
    <s v="31.12.2016"/>
    <n v="1"/>
    <n v="0.74"/>
    <s v="ZLIN"/>
    <n v="19"/>
    <n v="2"/>
    <n v="0"/>
    <n v="0"/>
    <s v="Z000"/>
    <n v="0"/>
    <n v="0"/>
    <n v="71866026.480000004"/>
    <n v="10942563.700000003"/>
    <s v="ZLIN"/>
    <n v="19"/>
    <n v="2"/>
  </r>
  <r>
    <s v="121100000355-0"/>
    <x v="47"/>
    <m/>
    <s v="INTERCAMBIADOR DE CALOR"/>
    <s v="31.12.2016"/>
    <n v="1181088.28"/>
    <n v="1116616.8400000001"/>
    <s v="ZLIN"/>
    <n v="2"/>
    <n v="11"/>
    <n v="0"/>
    <n v="0"/>
    <s v="Z000"/>
    <n v="0"/>
    <n v="0"/>
    <n v="350122.83"/>
    <n v="269886.35000000003"/>
    <s v="ZLIN"/>
    <n v="2"/>
    <n v="11"/>
  </r>
  <r>
    <s v="121100000356-0"/>
    <x v="47"/>
    <m/>
    <s v="TORRE"/>
    <s v="31.12.2016"/>
    <n v="1"/>
    <n v="0.89"/>
    <s v="ZLIN"/>
    <n v="9"/>
    <n v="6"/>
    <n v="0"/>
    <n v="0"/>
    <s v="Z000"/>
    <n v="0"/>
    <n v="0"/>
    <n v="40335983.060000002"/>
    <n v="11751428.140000001"/>
    <s v="ZLIN"/>
    <n v="9"/>
    <n v="6"/>
  </r>
  <r>
    <s v="121100000357-0"/>
    <x v="47"/>
    <m/>
    <s v="INTERCAMBIADOR DE CALOR"/>
    <s v="31.12.2016"/>
    <n v="0.5"/>
    <n v="0.44"/>
    <s v="ZLIN"/>
    <n v="14"/>
    <n v="0"/>
    <n v="0"/>
    <n v="0"/>
    <s v="Z000"/>
    <n v="0"/>
    <n v="0"/>
    <n v="31200214.489999998"/>
    <n v="6377944.4100000001"/>
    <s v="ZLIN"/>
    <n v="14"/>
    <n v="0"/>
  </r>
  <r>
    <s v="121100000358-0"/>
    <x v="47"/>
    <m/>
    <s v="INTERCAMBIADOR DE CALOR"/>
    <s v="31.12.2016"/>
    <n v="0.5"/>
    <n v="0.44"/>
    <s v="ZLIN"/>
    <n v="14"/>
    <n v="0"/>
    <n v="0"/>
    <n v="0"/>
    <s v="Z000"/>
    <n v="0"/>
    <n v="0"/>
    <n v="31200214.489999998"/>
    <n v="6377944.4100000001"/>
    <s v="ZLIN"/>
    <n v="14"/>
    <n v="0"/>
  </r>
  <r>
    <s v="121100000359-0"/>
    <x v="47"/>
    <m/>
    <s v="INTERCAMBIADOR DE CALOR"/>
    <s v="31.12.2016"/>
    <n v="0.33"/>
    <n v="0.27"/>
    <s v="ZLIN"/>
    <n v="14"/>
    <n v="11"/>
    <n v="0"/>
    <n v="0"/>
    <s v="Z000"/>
    <n v="0"/>
    <n v="0"/>
    <n v="23205498.359999999"/>
    <n v="4471892.9199999981"/>
    <s v="ZLIN"/>
    <n v="14"/>
    <n v="11"/>
  </r>
  <r>
    <s v="121100000360-0"/>
    <x v="47"/>
    <m/>
    <s v="INTERCAMBIADOR DE CALOR"/>
    <s v="31.12.2016"/>
    <n v="0.33"/>
    <n v="0.27"/>
    <s v="ZLIN"/>
    <n v="14"/>
    <n v="11"/>
    <n v="0"/>
    <n v="0"/>
    <s v="Z000"/>
    <n v="0"/>
    <n v="0"/>
    <n v="23205498.359999999"/>
    <n v="4471892.9199999981"/>
    <s v="ZLIN"/>
    <n v="14"/>
    <n v="11"/>
  </r>
  <r>
    <s v="121100000361-0"/>
    <x v="47"/>
    <m/>
    <s v="INTERCAMBIADOR DE CALOR"/>
    <s v="31.12.2016"/>
    <n v="0.33"/>
    <n v="0.27"/>
    <s v="ZLIN"/>
    <n v="14"/>
    <n v="11"/>
    <n v="0"/>
    <n v="0"/>
    <s v="Z000"/>
    <n v="0"/>
    <n v="0"/>
    <n v="23205498.359999999"/>
    <n v="4471892.9199999981"/>
    <s v="ZLIN"/>
    <n v="14"/>
    <n v="11"/>
  </r>
  <r>
    <s v="121100000362-0"/>
    <x v="47"/>
    <m/>
    <s v="INTERCAMBIADOR DE CALOR"/>
    <s v="31.12.2016"/>
    <n v="69077249"/>
    <n v="38647819.530000001"/>
    <s v="ZLIN"/>
    <n v="14"/>
    <n v="0"/>
    <n v="0"/>
    <n v="0"/>
    <s v="Z000"/>
    <n v="0"/>
    <n v="0"/>
    <n v="-1079914.76"/>
    <n v="-220756.06000000006"/>
    <s v="ZLIN"/>
    <n v="14"/>
    <n v="0"/>
  </r>
  <r>
    <s v="121100000363-0"/>
    <x v="47"/>
    <m/>
    <s v="INTERCAMBIADOR DE CALOR"/>
    <s v="31.12.2016"/>
    <n v="0.25"/>
    <n v="0.25"/>
    <s v="ZLIN"/>
    <n v="2"/>
    <n v="11"/>
    <n v="0"/>
    <n v="0"/>
    <s v="Z000"/>
    <n v="0"/>
    <n v="0"/>
    <n v="3135665.63"/>
    <n v="2417075.59"/>
    <s v="ZLIN"/>
    <n v="2"/>
    <n v="11"/>
  </r>
  <r>
    <s v="121100000364-0"/>
    <x v="47"/>
    <m/>
    <s v="INTERCAMBIADOR DE CALOR"/>
    <s v="31.12.2016"/>
    <n v="0.25"/>
    <n v="0.25"/>
    <s v="ZLIN"/>
    <n v="2"/>
    <n v="11"/>
    <n v="0"/>
    <n v="0"/>
    <s v="Z000"/>
    <n v="0"/>
    <n v="0"/>
    <n v="3135665.63"/>
    <n v="2417075.59"/>
    <s v="ZLIN"/>
    <n v="2"/>
    <n v="11"/>
  </r>
  <r>
    <s v="121100000365-0"/>
    <x v="47"/>
    <m/>
    <s v="INTERCAMBIADOR DE CALOR"/>
    <s v="31.12.2016"/>
    <n v="0.25"/>
    <n v="0.25"/>
    <s v="ZLIN"/>
    <n v="2"/>
    <n v="11"/>
    <n v="0"/>
    <n v="0"/>
    <s v="Z000"/>
    <n v="0"/>
    <n v="0"/>
    <n v="3135665.63"/>
    <n v="2417075.59"/>
    <s v="ZLIN"/>
    <n v="2"/>
    <n v="11"/>
  </r>
  <r>
    <s v="121100000366-0"/>
    <x v="47"/>
    <m/>
    <s v="INTERCAMBIADOR DE CALOR"/>
    <s v="31.12.2016"/>
    <n v="0.25"/>
    <n v="0.25"/>
    <s v="ZLIN"/>
    <n v="2"/>
    <n v="11"/>
    <n v="0"/>
    <n v="0"/>
    <s v="Z000"/>
    <n v="0"/>
    <n v="0"/>
    <n v="3135665.63"/>
    <n v="2417075.59"/>
    <s v="ZLIN"/>
    <n v="2"/>
    <n v="11"/>
  </r>
  <r>
    <s v="121100000367-0"/>
    <x v="47"/>
    <m/>
    <s v="INTERCAMBIADOR DE CALOR"/>
    <s v="31.12.2016"/>
    <n v="13727033.720000001"/>
    <n v="12977723.460000001"/>
    <s v="ZLIN"/>
    <n v="2"/>
    <n v="11"/>
    <n v="0"/>
    <n v="0"/>
    <s v="Z000"/>
    <n v="0"/>
    <n v="0"/>
    <n v="4069253.79"/>
    <n v="3136716.47"/>
    <s v="ZLIN"/>
    <n v="2"/>
    <n v="11"/>
  </r>
  <r>
    <s v="121100000368-0"/>
    <x v="47"/>
    <m/>
    <s v="INTERCAMBIADOR DE CALOR"/>
    <s v="31.12.2016"/>
    <n v="1"/>
    <n v="0.99"/>
    <s v="ZLIN"/>
    <n v="2"/>
    <n v="11"/>
    <n v="0"/>
    <n v="0"/>
    <s v="Z000"/>
    <n v="0"/>
    <n v="0"/>
    <n v="5884036.6399999997"/>
    <n v="4535611.58"/>
    <s v="ZLIN"/>
    <n v="2"/>
    <n v="11"/>
  </r>
  <r>
    <s v="121100000369-0"/>
    <x v="47"/>
    <m/>
    <s v="INTERCAMBIADOR DE CALOR"/>
    <s v="31.12.2016"/>
    <n v="1"/>
    <n v="0.99"/>
    <s v="ZLIN"/>
    <n v="2"/>
    <n v="11"/>
    <n v="0"/>
    <n v="0"/>
    <s v="Z000"/>
    <n v="0"/>
    <n v="0"/>
    <n v="5884036.6399999997"/>
    <n v="4535611.58"/>
    <s v="ZLIN"/>
    <n v="2"/>
    <n v="11"/>
  </r>
  <r>
    <s v="121100000370-0"/>
    <x v="47"/>
    <m/>
    <s v="RECIPIENTE"/>
    <s v="31.12.2016"/>
    <n v="1"/>
    <n v="0.99"/>
    <s v="ZLIN"/>
    <n v="2"/>
    <n v="11"/>
    <n v="0"/>
    <n v="0"/>
    <s v="Z000"/>
    <n v="0"/>
    <n v="0"/>
    <n v="619520.29"/>
    <n v="477546.89"/>
    <s v="ZLIN"/>
    <n v="2"/>
    <n v="11"/>
  </r>
  <r>
    <s v="121100000371-0"/>
    <x v="47"/>
    <m/>
    <s v="RECIPIENTE"/>
    <s v="31.12.2016"/>
    <n v="168266.23"/>
    <n v="159081.17000000001"/>
    <s v="ZLIN"/>
    <n v="2"/>
    <n v="11"/>
    <n v="0"/>
    <n v="0"/>
    <s v="Z000"/>
    <n v="0"/>
    <n v="0"/>
    <n v="49880.98"/>
    <n v="38449.920000000006"/>
    <s v="ZLIN"/>
    <n v="2"/>
    <n v="11"/>
  </r>
  <r>
    <s v="121100000372-0"/>
    <x v="47"/>
    <m/>
    <s v="INTERCAMBIADOR DE CALOR"/>
    <s v="31.12.2016"/>
    <n v="1"/>
    <n v="0.99"/>
    <s v="ZLIN"/>
    <n v="2"/>
    <n v="11"/>
    <n v="0"/>
    <n v="0"/>
    <s v="Z000"/>
    <n v="0"/>
    <n v="0"/>
    <n v="591174.74"/>
    <n v="455697.19999999995"/>
    <s v="ZLIN"/>
    <n v="2"/>
    <n v="11"/>
  </r>
  <r>
    <s v="121100000373-0"/>
    <x v="47"/>
    <m/>
    <s v="INTERCAMBIADOR DE CALOR"/>
    <s v="31.12.2016"/>
    <n v="1"/>
    <n v="0.99"/>
    <s v="ZLIN"/>
    <n v="2"/>
    <n v="11"/>
    <n v="0"/>
    <n v="0"/>
    <s v="Z000"/>
    <n v="0"/>
    <n v="0"/>
    <n v="738968.44"/>
    <n v="569621.51"/>
    <s v="ZLIN"/>
    <n v="2"/>
    <n v="11"/>
  </r>
  <r>
    <s v="121100000374-0"/>
    <x v="47"/>
    <m/>
    <s v="INTERCAMBIADOR DE CALOR"/>
    <s v="31.12.2016"/>
    <n v="1674028.5"/>
    <n v="1582649.2"/>
    <s v="ZLIN"/>
    <n v="2"/>
    <n v="11"/>
    <n v="0"/>
    <n v="0"/>
    <s v="Z000"/>
    <n v="0"/>
    <n v="0"/>
    <n v="496250.46"/>
    <n v="382526.4"/>
    <s v="ZLIN"/>
    <n v="2"/>
    <n v="11"/>
  </r>
  <r>
    <s v="121100000375-0"/>
    <x v="47"/>
    <m/>
    <s v="INTERCAMBIADOR DE CALOR"/>
    <s v="31.12.2016"/>
    <n v="3414875.22"/>
    <n v="2836168.8600000003"/>
    <s v="ZLIN"/>
    <n v="5"/>
    <n v="2"/>
    <n v="0"/>
    <n v="0"/>
    <s v="Z000"/>
    <n v="0"/>
    <n v="0"/>
    <n v="690284.94"/>
    <n v="340540.56999999995"/>
    <s v="ZLIN"/>
    <n v="5"/>
    <n v="2"/>
  </r>
  <r>
    <s v="121100000376-0"/>
    <x v="47"/>
    <m/>
    <s v="RECIPIENTE"/>
    <s v="31.12.2016"/>
    <n v="1"/>
    <n v="0.99"/>
    <s v="ZLIN"/>
    <n v="2"/>
    <n v="11"/>
    <n v="0"/>
    <n v="0"/>
    <s v="Z000"/>
    <n v="0"/>
    <n v="0"/>
    <n v="433664.18"/>
    <n v="334282.81"/>
    <s v="ZLIN"/>
    <n v="2"/>
    <n v="11"/>
  </r>
  <r>
    <s v="121100000377-0"/>
    <x v="47"/>
    <m/>
    <s v="RECIPIENTE"/>
    <s v="31.12.2016"/>
    <n v="1"/>
    <n v="0.99"/>
    <s v="ZLIN"/>
    <n v="2"/>
    <n v="11"/>
    <n v="0"/>
    <n v="0"/>
    <s v="Z000"/>
    <n v="0"/>
    <n v="0"/>
    <n v="433664.18"/>
    <n v="334282.81"/>
    <s v="ZLIN"/>
    <n v="2"/>
    <n v="11"/>
  </r>
  <r>
    <s v="121100000378-0"/>
    <x v="47"/>
    <m/>
    <s v="RECIPIENTE"/>
    <s v="31.12.2016"/>
    <n v="1"/>
    <n v="0.92999999999999994"/>
    <s v="ZLIN"/>
    <n v="6"/>
    <n v="8"/>
    <n v="0"/>
    <n v="0"/>
    <s v="Z000"/>
    <n v="0"/>
    <n v="0"/>
    <n v="806165.76"/>
    <n v="320732.62"/>
    <s v="ZLIN"/>
    <n v="6"/>
    <n v="8"/>
  </r>
  <r>
    <s v="121100000379-0"/>
    <x v="47"/>
    <m/>
    <s v="INTERCAMBIADOR DE CALOR"/>
    <s v="31.12.2016"/>
    <n v="1"/>
    <n v="0.83"/>
    <s v="ZLIN"/>
    <n v="13"/>
    <n v="2"/>
    <n v="0"/>
    <n v="0"/>
    <s v="Z000"/>
    <n v="0"/>
    <n v="0"/>
    <n v="36728973.539999999"/>
    <n v="7947204.8099999987"/>
    <s v="ZLIN"/>
    <n v="13"/>
    <n v="2"/>
  </r>
  <r>
    <s v="121100000380-0"/>
    <x v="47"/>
    <m/>
    <s v="INTERCAMBIADOR DE CALOR"/>
    <s v="31.12.2016"/>
    <n v="83204289.140000001"/>
    <n v="48034182.399999999"/>
    <s v="ZLIN"/>
    <n v="13"/>
    <n v="2"/>
    <n v="0"/>
    <n v="0"/>
    <s v="Z000"/>
    <n v="0"/>
    <n v="0"/>
    <n v="-115651.56"/>
    <n v="-25024.020000000004"/>
    <s v="ZLIN"/>
    <n v="13"/>
    <n v="2"/>
  </r>
  <r>
    <s v="121100000381-0"/>
    <x v="47"/>
    <m/>
    <s v="INTERCAMBIADOR DE CALOR"/>
    <s v="31.12.2016"/>
    <n v="49085679.859999999"/>
    <n v="37840529.240000002"/>
    <s v="ZLIN"/>
    <n v="6"/>
    <n v="7"/>
    <n v="0"/>
    <n v="0"/>
    <s v="Z000"/>
    <n v="0"/>
    <n v="0"/>
    <n v="7555795.3099999996"/>
    <n v="3038743.7699999996"/>
    <s v="ZLIN"/>
    <n v="6"/>
    <n v="7"/>
  </r>
  <r>
    <s v="121100000382-0"/>
    <x v="47"/>
    <m/>
    <s v="INTERCAMBIADOR DE CALOR"/>
    <s v="31.12.2016"/>
    <n v="1"/>
    <n v="0.99"/>
    <s v="ZLIN"/>
    <n v="2"/>
    <n v="11"/>
    <n v="0"/>
    <n v="0"/>
    <s v="Z000"/>
    <n v="0"/>
    <n v="0"/>
    <n v="415669.72"/>
    <n v="320412.07999999996"/>
    <s v="ZLIN"/>
    <n v="2"/>
    <n v="11"/>
  </r>
  <r>
    <s v="121100000383-0"/>
    <x v="47"/>
    <m/>
    <s v="INTERCAMBIADOR DE CALOR"/>
    <s v="31.12.2016"/>
    <n v="1"/>
    <n v="0.99"/>
    <s v="ZLIN"/>
    <n v="2"/>
    <n v="11"/>
    <n v="0"/>
    <n v="0"/>
    <s v="Z000"/>
    <n v="0"/>
    <n v="0"/>
    <n v="415669.72"/>
    <n v="320412.07999999996"/>
    <s v="ZLIN"/>
    <n v="2"/>
    <n v="11"/>
  </r>
  <r>
    <s v="121100000384-0"/>
    <x v="47"/>
    <m/>
    <s v="INTERCAMBIADOR DE CALOR"/>
    <s v="31.12.2016"/>
    <n v="1"/>
    <n v="0.99"/>
    <s v="ZLIN"/>
    <n v="2"/>
    <n v="11"/>
    <n v="0"/>
    <n v="0"/>
    <s v="Z000"/>
    <n v="0"/>
    <n v="0"/>
    <n v="415669.72"/>
    <n v="320412.07999999996"/>
    <s v="ZLIN"/>
    <n v="2"/>
    <n v="11"/>
  </r>
  <r>
    <s v="121100000385-0"/>
    <x v="47"/>
    <m/>
    <s v="BOMBA"/>
    <s v="31.12.2016"/>
    <n v="1"/>
    <n v="0.99"/>
    <s v="ZLIN"/>
    <n v="2"/>
    <n v="11"/>
    <n v="0"/>
    <n v="0"/>
    <s v="Z000"/>
    <n v="0"/>
    <n v="0"/>
    <n v="2404786.33"/>
    <n v="1853689.46"/>
    <s v="ZLIN"/>
    <n v="2"/>
    <n v="11"/>
  </r>
  <r>
    <s v="121100000386-0"/>
    <x v="47"/>
    <m/>
    <s v="BOMBA"/>
    <s v="31.12.2016"/>
    <n v="4729882.93"/>
    <n v="4541930.2699999996"/>
    <s v="ZLIN"/>
    <n v="2"/>
    <n v="11"/>
    <n v="0"/>
    <n v="0"/>
    <s v="Z000"/>
    <n v="0"/>
    <n v="0"/>
    <n v="1571167.17"/>
    <n v="1211108.02"/>
    <s v="ZLIN"/>
    <n v="2"/>
    <n v="11"/>
  </r>
  <r>
    <s v="121100000387-0"/>
    <x v="47"/>
    <m/>
    <s v="RECIPIENTE"/>
    <s v="31.12.2016"/>
    <n v="75797.820000000007"/>
    <n v="71660.280000000013"/>
    <s v="ZLIN"/>
    <n v="2"/>
    <n v="11"/>
    <n v="0"/>
    <n v="0"/>
    <s v="Z000"/>
    <n v="0"/>
    <n v="0"/>
    <n v="22469.57"/>
    <n v="17320.29"/>
    <s v="ZLIN"/>
    <n v="2"/>
    <n v="11"/>
  </r>
  <r>
    <s v="121100000388-0"/>
    <x v="47"/>
    <m/>
    <s v="BOMBA"/>
    <s v="31.12.2016"/>
    <n v="1"/>
    <n v="0.99"/>
    <s v="ZLIN"/>
    <n v="2"/>
    <n v="11"/>
    <n v="0"/>
    <n v="0"/>
    <s v="Z000"/>
    <n v="0"/>
    <n v="0"/>
    <n v="2617917.46"/>
    <n v="2017978.04"/>
    <s v="ZLIN"/>
    <n v="2"/>
    <n v="11"/>
  </r>
  <r>
    <s v="121100000389-0"/>
    <x v="47"/>
    <m/>
    <s v="COMPRESOR"/>
    <s v="31.12.2016"/>
    <n v="356939366.10000002"/>
    <n v="128461728.78000003"/>
    <s v="ZLIN"/>
    <n v="20"/>
    <n v="6"/>
    <n v="0"/>
    <n v="0"/>
    <s v="Z000"/>
    <n v="0"/>
    <n v="0"/>
    <n v="-182652175.75"/>
    <n v="-26093167.969999999"/>
    <s v="ZLIN"/>
    <n v="20"/>
    <n v="6"/>
  </r>
  <r>
    <s v="121100000390-0"/>
    <x v="47"/>
    <m/>
    <s v="MOTOR"/>
    <s v="31.12.2016"/>
    <n v="1"/>
    <n v="0.99"/>
    <s v="ZLIN"/>
    <n v="2"/>
    <n v="11"/>
    <n v="0"/>
    <n v="0"/>
    <s v="Z000"/>
    <n v="0"/>
    <n v="0"/>
    <n v="98802.15"/>
    <n v="76159.989999999991"/>
    <s v="ZLIN"/>
    <n v="2"/>
    <n v="11"/>
  </r>
  <r>
    <s v="121100000391-0"/>
    <x v="47"/>
    <m/>
    <s v="EXTRACTOR"/>
    <s v="31.12.2016"/>
    <n v="122268202.89"/>
    <n v="74715848.319999993"/>
    <s v="ZLIN"/>
    <n v="7"/>
    <n v="1"/>
    <n v="0"/>
    <n v="0"/>
    <s v="Z000"/>
    <n v="0"/>
    <n v="0"/>
    <n v="-4606368.21"/>
    <n v="-1739139.0299999998"/>
    <s v="ZLIN"/>
    <n v="7"/>
    <n v="1"/>
  </r>
  <r>
    <s v="121100000392-0"/>
    <x v="47"/>
    <m/>
    <s v="TORRE"/>
    <s v="31.12.2016"/>
    <n v="1"/>
    <n v="0.86"/>
    <s v="ZLIN"/>
    <n v="11"/>
    <n v="2"/>
    <n v="0"/>
    <n v="0"/>
    <s v="Z000"/>
    <n v="0"/>
    <n v="0"/>
    <n v="103329731.72"/>
    <n v="26008163.769999996"/>
    <s v="ZLIN"/>
    <n v="11"/>
    <n v="2"/>
  </r>
  <r>
    <s v="121100000393-0"/>
    <x v="47"/>
    <m/>
    <s v="INTERCAMBIADOR DE CALOR"/>
    <s v="31.12.2016"/>
    <n v="75127800"/>
    <n v="11838128.159999996"/>
    <s v="ZLIN"/>
    <n v="25"/>
    <n v="3"/>
    <n v="0"/>
    <n v="0"/>
    <s v="Z000"/>
    <n v="0"/>
    <n v="0"/>
    <n v="-13002256.140000001"/>
    <n v="-1522416.0600000005"/>
    <s v="ZLIN"/>
    <n v="25"/>
    <n v="3"/>
  </r>
  <r>
    <s v="121100000394-0"/>
    <x v="47"/>
    <m/>
    <s v="INTERCAMBIADOR DE CALOR"/>
    <s v="31.12.2016"/>
    <n v="23963470"/>
    <n v="3776000.7600000016"/>
    <s v="ZLIN"/>
    <n v="25"/>
    <n v="3"/>
    <n v="0"/>
    <n v="0"/>
    <s v="Z000"/>
    <n v="0"/>
    <n v="0"/>
    <n v="35829353.649999999"/>
    <n v="4195209.1399999969"/>
    <s v="ZLIN"/>
    <n v="25"/>
    <n v="3"/>
  </r>
  <r>
    <s v="121100000395-0"/>
    <x v="47"/>
    <m/>
    <s v="INTERCAMBIADOR DE CALOR"/>
    <s v="31.12.2016"/>
    <n v="19884937.5"/>
    <n v="3133333.3100000005"/>
    <s v="ZLIN"/>
    <n v="25"/>
    <n v="3"/>
    <n v="0"/>
    <n v="0"/>
    <s v="Z000"/>
    <n v="0"/>
    <n v="0"/>
    <n v="18099886.359999999"/>
    <n v="2119290.5"/>
    <s v="ZLIN"/>
    <n v="25"/>
    <n v="3"/>
  </r>
  <r>
    <s v="121100000396-0"/>
    <x v="47"/>
    <m/>
    <s v="INTERCAMBIADOR DE CALOR"/>
    <s v="31.12.2016"/>
    <n v="19884937.5"/>
    <n v="3133333.3100000005"/>
    <s v="ZLIN"/>
    <n v="25"/>
    <n v="3"/>
    <n v="0"/>
    <n v="0"/>
    <s v="Z000"/>
    <n v="0"/>
    <n v="0"/>
    <n v="18099886.359999999"/>
    <n v="2119290.5"/>
    <s v="ZLIN"/>
    <n v="25"/>
    <n v="3"/>
  </r>
  <r>
    <s v="121100000397-0"/>
    <x v="47"/>
    <m/>
    <s v="HORNO"/>
    <s v="31.12.2016"/>
    <n v="75600"/>
    <n v="68337.460000000006"/>
    <s v="ZLIN"/>
    <n v="5"/>
    <n v="10"/>
    <n v="0"/>
    <n v="0"/>
    <s v="Z000"/>
    <n v="0"/>
    <n v="0"/>
    <n v="264925243.59"/>
    <n v="118099204.97999999"/>
    <s v="ZLIN"/>
    <n v="5"/>
    <n v="10"/>
  </r>
  <r>
    <s v="121100000398-0"/>
    <x v="47"/>
    <m/>
    <s v="HORNO"/>
    <s v="31.12.2016"/>
    <n v="1"/>
    <n v="0.94"/>
    <s v="ZLIN"/>
    <n v="5"/>
    <n v="10"/>
    <n v="0"/>
    <n v="0"/>
    <s v="Z000"/>
    <n v="0"/>
    <n v="0"/>
    <n v="264938377.38"/>
    <n v="118105059.79999998"/>
    <s v="ZLIN"/>
    <n v="5"/>
    <n v="10"/>
  </r>
  <r>
    <s v="121100000399-0"/>
    <x v="47"/>
    <m/>
    <s v="RECIPIENTE"/>
    <s v="31.12.2016"/>
    <n v="13295723.18"/>
    <n v="13295723.18"/>
    <s v="ZLIN"/>
    <n v="1"/>
    <n v="11"/>
    <n v="0"/>
    <n v="0"/>
    <s v="Z000"/>
    <n v="0"/>
    <n v="0"/>
    <n v="-6981004.5899999999"/>
    <n v="-6981004.5899999999"/>
    <s v="ZLIN"/>
    <n v="1"/>
    <n v="11"/>
  </r>
  <r>
    <s v="121100000400-0"/>
    <x v="47"/>
    <m/>
    <s v="INTERCAMBIADOR DE CALOR"/>
    <s v="31.12.2016"/>
    <n v="0.5"/>
    <n v="0.47"/>
    <s v="ZLIN"/>
    <n v="7"/>
    <n v="4"/>
    <n v="0"/>
    <n v="0"/>
    <s v="Z000"/>
    <n v="0"/>
    <n v="0"/>
    <n v="16246456.35"/>
    <n v="5951672.1199999992"/>
    <s v="ZLIN"/>
    <n v="7"/>
    <n v="4"/>
  </r>
  <r>
    <s v="121100000401-0"/>
    <x v="47"/>
    <m/>
    <s v="INTERCAMBIADOR DE CALOR"/>
    <s v="31.12.2016"/>
    <n v="0.5"/>
    <n v="0.47"/>
    <s v="ZLIN"/>
    <n v="7"/>
    <n v="4"/>
    <n v="0"/>
    <n v="0"/>
    <s v="Z000"/>
    <n v="0"/>
    <n v="0"/>
    <n v="16246456.35"/>
    <n v="5951672.1199999992"/>
    <s v="ZLIN"/>
    <n v="7"/>
    <n v="4"/>
  </r>
  <r>
    <s v="121100000402-0"/>
    <x v="47"/>
    <m/>
    <s v="TORRE"/>
    <s v="31.12.2016"/>
    <n v="231602891.41"/>
    <n v="144765263.38"/>
    <s v="ZLIN"/>
    <n v="11"/>
    <n v="2"/>
    <n v="0"/>
    <n v="0"/>
    <s v="Z000"/>
    <n v="0"/>
    <n v="0"/>
    <n v="-27791676.940000001"/>
    <n v="-6995183.9900000021"/>
    <s v="ZLIN"/>
    <n v="11"/>
    <n v="2"/>
  </r>
  <r>
    <s v="121100000403-0"/>
    <x v="47"/>
    <m/>
    <s v="INTERCAMBIADOR DE CALOR"/>
    <s v="31.12.2016"/>
    <n v="0.33"/>
    <n v="0.28000000000000003"/>
    <s v="ZLIN"/>
    <n v="11"/>
    <n v="5"/>
    <n v="0"/>
    <n v="0"/>
    <s v="Z000"/>
    <n v="0"/>
    <n v="0"/>
    <n v="31859918.920000002"/>
    <n v="7858779.9900000021"/>
    <s v="ZLIN"/>
    <n v="11"/>
    <n v="5"/>
  </r>
  <r>
    <s v="121100000404-0"/>
    <x v="47"/>
    <m/>
    <s v="INTERCAMBIADOR DE CALOR"/>
    <s v="31.12.2016"/>
    <n v="0.33"/>
    <n v="0.28000000000000003"/>
    <s v="ZLIN"/>
    <n v="11"/>
    <n v="5"/>
    <n v="0"/>
    <n v="0"/>
    <s v="Z000"/>
    <n v="0"/>
    <n v="0"/>
    <n v="31859918.920000002"/>
    <n v="7858779.9900000021"/>
    <s v="ZLIN"/>
    <n v="11"/>
    <n v="5"/>
  </r>
  <r>
    <s v="121100000405-0"/>
    <x v="47"/>
    <m/>
    <s v="INTERCAMBIADOR DE CALOR"/>
    <s v="31.12.2016"/>
    <n v="0.33"/>
    <n v="0.28000000000000003"/>
    <s v="ZLIN"/>
    <n v="11"/>
    <n v="5"/>
    <n v="0"/>
    <n v="0"/>
    <s v="Z000"/>
    <n v="0"/>
    <n v="0"/>
    <n v="31859918.920000002"/>
    <n v="7858779.9900000021"/>
    <s v="ZLIN"/>
    <n v="11"/>
    <n v="5"/>
  </r>
  <r>
    <s v="121100000406-0"/>
    <x v="47"/>
    <m/>
    <s v="INTERCAMBIADOR DE CALOR"/>
    <s v="31.12.2016"/>
    <n v="0.5"/>
    <n v="0.45"/>
    <s v="ZLIN"/>
    <n v="11"/>
    <n v="5"/>
    <n v="0"/>
    <n v="0"/>
    <s v="Z000"/>
    <n v="0"/>
    <n v="0"/>
    <n v="31859918.920000002"/>
    <n v="7858779.9900000021"/>
    <s v="ZLIN"/>
    <n v="11"/>
    <n v="5"/>
  </r>
  <r>
    <s v="121100000407-0"/>
    <x v="47"/>
    <m/>
    <s v="INTERCAMBIADOR DE CALOR"/>
    <s v="31.12.2016"/>
    <n v="0.5"/>
    <n v="0.45"/>
    <s v="ZLIN"/>
    <n v="11"/>
    <n v="5"/>
    <n v="0"/>
    <n v="0"/>
    <s v="Z000"/>
    <n v="0"/>
    <n v="0"/>
    <n v="31859918.920000002"/>
    <n v="7858779.9900000021"/>
    <s v="ZLIN"/>
    <n v="11"/>
    <n v="5"/>
  </r>
  <r>
    <s v="121100000408-0"/>
    <x v="47"/>
    <m/>
    <s v="RECIPIENTE"/>
    <s v="31.12.2016"/>
    <n v="781370.53"/>
    <n v="781370.53"/>
    <s v="ZLIN"/>
    <n v="1"/>
    <n v="11"/>
    <n v="0"/>
    <n v="0"/>
    <s v="Z000"/>
    <n v="0"/>
    <n v="0"/>
    <n v="342564.69"/>
    <n v="342564.69"/>
    <s v="ZLIN"/>
    <n v="1"/>
    <n v="11"/>
  </r>
  <r>
    <s v="121100000409-0"/>
    <x v="47"/>
    <m/>
    <s v="REACTOR"/>
    <s v="31.12.2016"/>
    <n v="1"/>
    <n v="1"/>
    <s v="ZLIN"/>
    <n v="1"/>
    <n v="11"/>
    <n v="0"/>
    <n v="0"/>
    <s v="Z000"/>
    <n v="0"/>
    <n v="0"/>
    <n v="31249440.059999999"/>
    <n v="31249440.059999999"/>
    <s v="ZLIN"/>
    <n v="1"/>
    <n v="11"/>
  </r>
  <r>
    <s v="121100000410-0"/>
    <x v="47"/>
    <m/>
    <s v="RECIPIENTE"/>
    <s v="31.12.2016"/>
    <n v="6647862.0899999999"/>
    <n v="5740653.8399999999"/>
    <s v="ZLIN"/>
    <n v="2"/>
    <n v="11"/>
    <n v="0"/>
    <n v="0"/>
    <s v="Z000"/>
    <n v="0"/>
    <n v="0"/>
    <n v="-2908569.37"/>
    <n v="-2242022.2200000002"/>
    <s v="ZLIN"/>
    <n v="2"/>
    <n v="11"/>
  </r>
  <r>
    <s v="121100000411-0"/>
    <x v="47"/>
    <m/>
    <s v="RECIPIENTE"/>
    <s v="31.12.2016"/>
    <n v="6647862.0899999999"/>
    <n v="5740653.8399999999"/>
    <s v="ZLIN"/>
    <n v="2"/>
    <n v="11"/>
    <n v="0"/>
    <n v="0"/>
    <s v="Z000"/>
    <n v="0"/>
    <n v="0"/>
    <n v="-3982885.38"/>
    <n v="-3070140.81"/>
    <s v="ZLIN"/>
    <n v="2"/>
    <n v="11"/>
  </r>
  <r>
    <s v="121100000412-0"/>
    <x v="47"/>
    <m/>
    <s v="BOMBA"/>
    <s v="31.12.2016"/>
    <n v="1944927.92"/>
    <n v="1944927.92"/>
    <s v="ZLIN"/>
    <n v="1"/>
    <n v="11"/>
    <n v="0"/>
    <n v="0"/>
    <s v="Z000"/>
    <n v="0"/>
    <n v="0"/>
    <n v="370940.07"/>
    <n v="370940.07"/>
    <s v="ZLIN"/>
    <n v="1"/>
    <n v="11"/>
  </r>
  <r>
    <s v="121100000413-0"/>
    <x v="47"/>
    <m/>
    <s v="BOMBA"/>
    <s v="31.12.2016"/>
    <n v="0.28000000000000003"/>
    <n v="0.28000000000000003"/>
    <s v="ZLIN"/>
    <n v="1"/>
    <n v="11"/>
    <n v="0"/>
    <n v="0"/>
    <s v="Z000"/>
    <n v="0"/>
    <n v="0"/>
    <n v="1263229.49"/>
    <n v="1263229.49"/>
    <s v="ZLIN"/>
    <n v="1"/>
    <n v="11"/>
  </r>
  <r>
    <s v="121100000414-0"/>
    <x v="47"/>
    <m/>
    <s v="BOMBA"/>
    <s v="31.12.2016"/>
    <n v="0.98"/>
    <n v="0.98"/>
    <s v="ZLIN"/>
    <n v="1"/>
    <n v="11"/>
    <n v="0"/>
    <n v="0"/>
    <s v="Z000"/>
    <n v="0"/>
    <n v="0"/>
    <n v="4922699.21"/>
    <n v="4922699.21"/>
    <s v="ZLIN"/>
    <n v="1"/>
    <n v="11"/>
  </r>
  <r>
    <s v="121100000415-0"/>
    <x v="47"/>
    <m/>
    <s v="COMPRESOR"/>
    <s v="31.12.2016"/>
    <n v="3944410.41"/>
    <n v="3877079.99"/>
    <s v="ZLIN"/>
    <n v="2"/>
    <n v="11"/>
    <n v="0"/>
    <n v="0"/>
    <s v="Z000"/>
    <n v="0"/>
    <n v="0"/>
    <n v="1657987.78"/>
    <n v="1278032.25"/>
    <s v="ZLIN"/>
    <n v="2"/>
    <n v="11"/>
  </r>
  <r>
    <s v="121100000416-0"/>
    <x v="47"/>
    <m/>
    <s v="MOTOR"/>
    <s v="31.12.2016"/>
    <n v="0.02"/>
    <n v="0.02"/>
    <s v="ZLIN"/>
    <n v="2"/>
    <n v="11"/>
    <n v="0"/>
    <n v="0"/>
    <s v="Z000"/>
    <n v="0"/>
    <n v="0"/>
    <n v="103116.12"/>
    <n v="79485.34"/>
    <s v="ZLIN"/>
    <n v="2"/>
    <n v="11"/>
  </r>
  <r>
    <s v="121100000417-0"/>
    <x v="47"/>
    <m/>
    <s v="MOTOR"/>
    <s v="31.12.2016"/>
    <n v="270126.34000000003"/>
    <n v="255381.09000000003"/>
    <s v="ZLIN"/>
    <n v="2"/>
    <n v="11"/>
    <n v="0"/>
    <n v="0"/>
    <s v="Z000"/>
    <n v="0"/>
    <n v="0"/>
    <n v="37717.120000000003"/>
    <n v="29073.61"/>
    <s v="ZLIN"/>
    <n v="2"/>
    <n v="11"/>
  </r>
  <r>
    <s v="121100000418-0"/>
    <x v="47"/>
    <m/>
    <s v="MOTOR"/>
    <s v="31.12.2016"/>
    <n v="270126.34000000003"/>
    <n v="255381.09000000003"/>
    <s v="ZLIN"/>
    <n v="2"/>
    <n v="11"/>
    <n v="0"/>
    <n v="0"/>
    <s v="Z000"/>
    <n v="0"/>
    <n v="0"/>
    <n v="37717.120000000003"/>
    <n v="29073.61"/>
    <s v="ZLIN"/>
    <n v="2"/>
    <n v="11"/>
  </r>
  <r>
    <s v="121100000419-0"/>
    <x v="47"/>
    <m/>
    <s v="MOTOR"/>
    <s v="31.12.2016"/>
    <n v="0.72"/>
    <n v="0.61"/>
    <s v="ZLIN"/>
    <n v="9"/>
    <n v="3"/>
    <n v="0"/>
    <n v="0"/>
    <s v="Z000"/>
    <n v="0"/>
    <n v="0"/>
    <n v="3263971.34"/>
    <n v="973926.9299999997"/>
    <s v="ZLIN"/>
    <n v="9"/>
    <n v="3"/>
  </r>
  <r>
    <s v="121100000420-0"/>
    <x v="47"/>
    <m/>
    <s v="MOTOR"/>
    <s v="31.12.2016"/>
    <n v="0.95"/>
    <n v="0.94"/>
    <s v="ZLIN"/>
    <n v="2"/>
    <n v="11"/>
    <n v="0"/>
    <n v="0"/>
    <s v="Z000"/>
    <n v="0"/>
    <n v="0"/>
    <n v="589298.81999999995"/>
    <n v="454251.16999999993"/>
    <s v="ZLIN"/>
    <n v="2"/>
    <n v="11"/>
  </r>
  <r>
    <s v="121100000421-0"/>
    <x v="47"/>
    <m/>
    <s v="REDUCTOR"/>
    <s v="31.12.2016"/>
    <n v="0.05"/>
    <n v="0.05"/>
    <s v="ZLIN"/>
    <n v="1"/>
    <n v="11"/>
    <n v="0"/>
    <n v="0"/>
    <s v="Z000"/>
    <n v="0"/>
    <n v="0"/>
    <n v="29598.97"/>
    <n v="29598.97"/>
    <s v="ZLIN"/>
    <n v="1"/>
    <n v="11"/>
  </r>
  <r>
    <s v="121100000422-0"/>
    <x v="47"/>
    <m/>
    <s v="INTERCAMBIADOR DE CALOR"/>
    <s v="31.12.2016"/>
    <n v="1"/>
    <n v="1"/>
    <s v="ZLIN"/>
    <n v="0"/>
    <n v="1"/>
    <n v="0"/>
    <n v="0"/>
    <s v="Z000"/>
    <n v="0"/>
    <n v="0"/>
    <n v="68378447.620000005"/>
    <n v="22589308.590000004"/>
    <s v="ZLIN"/>
    <n v="8"/>
    <n v="3"/>
  </r>
  <r>
    <s v="121100000423-0"/>
    <x v="47"/>
    <m/>
    <s v="INTERCAMBIADOR DE CALOR"/>
    <s v="31.12.2016"/>
    <n v="1"/>
    <n v="1"/>
    <s v="ZLIN"/>
    <n v="0"/>
    <n v="1"/>
    <n v="0"/>
    <n v="0"/>
    <s v="Z000"/>
    <n v="0"/>
    <n v="0"/>
    <n v="37301775.020000003"/>
    <n v="5542834.0300000049"/>
    <s v="ZLIN"/>
    <n v="19"/>
    <n v="8"/>
  </r>
  <r>
    <s v="121100000424-0"/>
    <x v="47"/>
    <m/>
    <s v="INTERCAMBIADOR DE CALOR"/>
    <s v="31.12.2016"/>
    <n v="1"/>
    <n v="1"/>
    <s v="ZLIN"/>
    <n v="0"/>
    <n v="1"/>
    <n v="0"/>
    <n v="0"/>
    <s v="Z000"/>
    <n v="0"/>
    <n v="0"/>
    <n v="45576835.460000001"/>
    <n v="6772461.5"/>
    <s v="ZLIN"/>
    <n v="19"/>
    <n v="8"/>
  </r>
  <r>
    <s v="121100000425-0"/>
    <x v="47"/>
    <m/>
    <s v="ANTORCHA"/>
    <s v="31.12.2016"/>
    <n v="1"/>
    <n v="1"/>
    <s v="ZLIN"/>
    <n v="0"/>
    <n v="1"/>
    <n v="0"/>
    <n v="0"/>
    <s v="Z000"/>
    <n v="0"/>
    <n v="0"/>
    <n v="40402370.539999999"/>
    <n v="6443481.5199999958"/>
    <s v="ZLIN"/>
    <n v="18"/>
    <n v="3"/>
  </r>
  <r>
    <s v="121100000426-0"/>
    <x v="47"/>
    <m/>
    <s v="INTERCAMBIADOR DE CALOR"/>
    <s v="31.12.2016"/>
    <n v="1"/>
    <n v="1"/>
    <s v="ZLIN"/>
    <n v="0"/>
    <n v="1"/>
    <n v="0"/>
    <n v="0"/>
    <s v="Z000"/>
    <n v="0"/>
    <n v="0"/>
    <n v="11289041.77"/>
    <n v="8701969.6999999993"/>
    <s v="ZLIN"/>
    <n v="2"/>
    <n v="11"/>
  </r>
  <r>
    <s v="121100000427-0"/>
    <x v="47"/>
    <m/>
    <s v="BOMBA"/>
    <s v="31.12.2016"/>
    <n v="0.96"/>
    <n v="0.90999999999999992"/>
    <s v="ZLIN"/>
    <n v="5"/>
    <n v="1"/>
    <n v="0"/>
    <n v="0"/>
    <s v="Z000"/>
    <n v="0"/>
    <n v="0"/>
    <n v="2315125.2200000002"/>
    <n v="1157562.6100000001"/>
    <s v="ZLIN"/>
    <n v="5"/>
    <n v="1"/>
  </r>
  <r>
    <s v="121100000428-0"/>
    <x v="47"/>
    <m/>
    <s v="MOTOR"/>
    <s v="31.12.2016"/>
    <n v="0.04"/>
    <n v="0.04"/>
    <s v="ZLIN"/>
    <n v="1"/>
    <n v="11"/>
    <n v="0"/>
    <n v="0"/>
    <s v="Z000"/>
    <n v="0"/>
    <n v="0"/>
    <n v="101224.71"/>
    <n v="101224.71"/>
    <s v="ZLIN"/>
    <n v="1"/>
    <n v="11"/>
  </r>
  <r>
    <s v="121100000429-0"/>
    <x v="47"/>
    <m/>
    <s v="BOMBA"/>
    <s v="31.12.2016"/>
    <n v="1"/>
    <n v="1"/>
    <s v="ZLIN"/>
    <n v="0"/>
    <n v="1"/>
    <n v="0"/>
    <n v="0"/>
    <s v="Z000"/>
    <n v="0"/>
    <n v="0"/>
    <n v="3266470.49"/>
    <n v="616629.64000000013"/>
    <s v="ZLIN"/>
    <n v="15"/>
    <n v="3"/>
  </r>
  <r>
    <s v="121100000430-0"/>
    <x v="47"/>
    <m/>
    <s v="MOTOR"/>
    <s v="31.12.2016"/>
    <n v="532162.81000000006"/>
    <n v="158550.55000000005"/>
    <s v="ZLIN"/>
    <n v="15"/>
    <n v="3"/>
    <n v="0"/>
    <n v="0"/>
    <s v="Z000"/>
    <n v="0"/>
    <n v="0"/>
    <n v="68140.94"/>
    <n v="12863.330000000002"/>
    <s v="ZLIN"/>
    <n v="15"/>
    <n v="3"/>
  </r>
  <r>
    <s v="121100000431-0"/>
    <x v="47"/>
    <m/>
    <s v="REDUCTOR"/>
    <s v="31.12.2016"/>
    <n v="1"/>
    <n v="1"/>
    <s v="ZLIN"/>
    <n v="0"/>
    <n v="1"/>
    <n v="0"/>
    <n v="0"/>
    <s v="Z000"/>
    <n v="0"/>
    <n v="0"/>
    <n v="282055.02"/>
    <n v="40765.770000000019"/>
    <s v="ZLIN"/>
    <n v="20"/>
    <n v="3"/>
  </r>
  <r>
    <s v="121100000432-0"/>
    <x v="47"/>
    <m/>
    <s v="BOMBA"/>
    <s v="31.12.2016"/>
    <n v="1"/>
    <n v="1"/>
    <s v="ZLIN"/>
    <n v="0"/>
    <n v="1"/>
    <n v="0"/>
    <n v="0"/>
    <s v="Z000"/>
    <n v="0"/>
    <n v="0"/>
    <n v="3266470.49"/>
    <n v="616629.64000000013"/>
    <s v="ZLIN"/>
    <n v="15"/>
    <n v="3"/>
  </r>
  <r>
    <s v="121100000433-0"/>
    <x v="47"/>
    <m/>
    <s v="MOTOR"/>
    <s v="31.12.2016"/>
    <n v="532162.81000000006"/>
    <n v="158550.55000000005"/>
    <s v="ZLIN"/>
    <n v="15"/>
    <n v="3"/>
    <n v="0"/>
    <n v="0"/>
    <s v="Z000"/>
    <n v="0"/>
    <n v="0"/>
    <n v="68140.94"/>
    <n v="12863.330000000002"/>
    <s v="ZLIN"/>
    <n v="15"/>
    <n v="3"/>
  </r>
  <r>
    <s v="121100000434-0"/>
    <x v="47"/>
    <m/>
    <s v="REDUCTOR"/>
    <s v="31.12.2016"/>
    <n v="1"/>
    <n v="1"/>
    <s v="ZLIN"/>
    <n v="0"/>
    <n v="1"/>
    <n v="0"/>
    <n v="0"/>
    <s v="Z000"/>
    <n v="0"/>
    <n v="0"/>
    <n v="282055.02"/>
    <n v="40765.770000000019"/>
    <s v="ZLIN"/>
    <n v="20"/>
    <n v="3"/>
  </r>
  <r>
    <s v="121100000435-0"/>
    <x v="47"/>
    <m/>
    <s v="BOMBA"/>
    <s v="31.12.2016"/>
    <n v="1"/>
    <n v="1"/>
    <s v="ZLIN"/>
    <n v="0"/>
    <n v="1"/>
    <n v="0"/>
    <n v="0"/>
    <s v="Z000"/>
    <n v="0"/>
    <n v="0"/>
    <n v="424715.49"/>
    <n v="424715.49"/>
    <s v="ZLIN"/>
    <n v="1"/>
    <n v="11"/>
  </r>
  <r>
    <s v="121100000436-0"/>
    <x v="47"/>
    <m/>
    <s v="MOTOR"/>
    <s v="31.12.2016"/>
    <n v="1"/>
    <n v="1"/>
    <s v="ZLIN"/>
    <n v="0"/>
    <n v="1"/>
    <n v="0"/>
    <n v="0"/>
    <s v="Z000"/>
    <n v="0"/>
    <n v="0"/>
    <n v="112314.49"/>
    <n v="112314.49"/>
    <s v="ZLIN"/>
    <n v="1"/>
    <n v="11"/>
  </r>
  <r>
    <s v="121100000437-0"/>
    <x v="47"/>
    <m/>
    <s v="TANQUE"/>
    <s v="31.12.2016"/>
    <n v="76725398.909999996"/>
    <n v="61168584.819999993"/>
    <s v="ZLIN"/>
    <n v="8"/>
    <n v="5"/>
    <n v="0"/>
    <n v="0"/>
    <s v="Z000"/>
    <n v="0"/>
    <n v="0"/>
    <n v="1257458051.9300001"/>
    <n v="408122350.20000005"/>
    <s v="ZLIN"/>
    <n v="8"/>
    <n v="5"/>
  </r>
  <r>
    <s v="121100000438-0"/>
    <x v="47"/>
    <m/>
    <s v="CIMENTACION TANQUE"/>
    <s v="31.12.2016"/>
    <n v="1365820.73"/>
    <n v="488887.77"/>
    <s v="ZLIN"/>
    <n v="46"/>
    <n v="11"/>
    <n v="0"/>
    <n v="0"/>
    <s v="Z000"/>
    <n v="0"/>
    <n v="0"/>
    <n v="21857838.260000002"/>
    <n v="1404062.5300000012"/>
    <s v="ZLIN"/>
    <n v="46"/>
    <n v="11"/>
  </r>
  <r>
    <s v="121100000439-0"/>
    <x v="47"/>
    <m/>
    <s v="DIQUE"/>
    <s v="31.12.2016"/>
    <n v="1"/>
    <n v="0.29000000000000004"/>
    <s v="ZLIN"/>
    <n v="25"/>
    <n v="11"/>
    <n v="0"/>
    <n v="0"/>
    <s v="Z000"/>
    <n v="0"/>
    <n v="0"/>
    <n v="60558558.950000003"/>
    <n v="6915637.900000006"/>
    <s v="ZLIN"/>
    <n v="25"/>
    <n v="11"/>
  </r>
  <r>
    <s v="121100000440-0"/>
    <x v="47"/>
    <m/>
    <s v="TANQUE"/>
    <s v="31.12.2016"/>
    <n v="284008829.37"/>
    <n v="199900254.31"/>
    <s v="ZLIN"/>
    <n v="12"/>
    <n v="7"/>
    <n v="0"/>
    <n v="0"/>
    <s v="Z000"/>
    <n v="0"/>
    <n v="0"/>
    <n v="1321774706.95"/>
    <n v="298205269.25"/>
    <s v="ZLIN"/>
    <n v="12"/>
    <n v="7"/>
  </r>
  <r>
    <s v="121100000441-0"/>
    <x v="47"/>
    <m/>
    <s v="CIMENTACION TANQUE"/>
    <s v="31.12.2016"/>
    <n v="4525853.3"/>
    <n v="1620003.65"/>
    <s v="ZLIN"/>
    <n v="46"/>
    <n v="11"/>
    <n v="0"/>
    <n v="0"/>
    <s v="Z000"/>
    <n v="0"/>
    <n v="0"/>
    <n v="19689558.199999999"/>
    <n v="1264780.6499999985"/>
    <s v="ZLIN"/>
    <n v="46"/>
    <n v="11"/>
  </r>
  <r>
    <s v="121100000442-0"/>
    <x v="47"/>
    <m/>
    <s v="DIQUE"/>
    <s v="31.12.2016"/>
    <n v="16806233.68"/>
    <n v="5613833.7699999996"/>
    <s v="ZLIN"/>
    <n v="51"/>
    <n v="11"/>
    <n v="0"/>
    <n v="0"/>
    <s v="Z000"/>
    <n v="0"/>
    <n v="0"/>
    <n v="72762483.909999996"/>
    <n v="4233037.5799999982"/>
    <s v="ZLIN"/>
    <n v="51"/>
    <n v="11"/>
  </r>
  <r>
    <s v="121100000443-0"/>
    <x v="47"/>
    <m/>
    <s v="RECIPIENTE"/>
    <s v="31.12.2016"/>
    <n v="1"/>
    <n v="1"/>
    <s v="ZLIN"/>
    <n v="0"/>
    <n v="1"/>
    <n v="0"/>
    <n v="0"/>
    <s v="Z000"/>
    <n v="0"/>
    <n v="0"/>
    <n v="9308578.4499999993"/>
    <n v="1757231.6599999992"/>
    <s v="ZLIN"/>
    <n v="15"/>
    <n v="3"/>
  </r>
  <r>
    <s v="121100000444-0"/>
    <x v="47"/>
    <m/>
    <s v="TANQUE"/>
    <s v="31.12.2016"/>
    <n v="1"/>
    <n v="1"/>
    <s v="ZLIN"/>
    <n v="0"/>
    <n v="1"/>
    <n v="0"/>
    <n v="0"/>
    <s v="Z000"/>
    <n v="0"/>
    <n v="0"/>
    <n v="1256710126"/>
    <n v="407879602.29999995"/>
    <s v="ZLIN"/>
    <n v="8"/>
    <n v="5"/>
  </r>
  <r>
    <s v="121100000445-0"/>
    <x v="47"/>
    <m/>
    <s v="CIMENTACION TANQUE"/>
    <s v="31.12.2016"/>
    <n v="1"/>
    <n v="1"/>
    <s v="ZLIN"/>
    <n v="0"/>
    <n v="1"/>
    <n v="0"/>
    <n v="0"/>
    <s v="Z000"/>
    <n v="0"/>
    <n v="0"/>
    <n v="16119802.58"/>
    <n v="1656757.4800000004"/>
    <s v="ZLIN"/>
    <n v="28"/>
    <n v="11"/>
  </r>
  <r>
    <s v="121100000446-0"/>
    <x v="47"/>
    <m/>
    <s v="DIQUE"/>
    <s v="31.12.2016"/>
    <n v="1"/>
    <n v="1"/>
    <s v="ZLIN"/>
    <n v="0"/>
    <n v="1"/>
    <n v="0"/>
    <n v="0"/>
    <s v="Z000"/>
    <n v="0"/>
    <n v="0"/>
    <n v="115785572.3"/>
    <n v="10200157.560000002"/>
    <s v="ZLIN"/>
    <n v="33"/>
    <n v="11"/>
  </r>
  <r>
    <s v="121100000447-0"/>
    <x v="47"/>
    <m/>
    <s v="RECIPIENTE"/>
    <s v="31.12.2016"/>
    <n v="1"/>
    <n v="1"/>
    <s v="ZLIN"/>
    <n v="0"/>
    <n v="1"/>
    <n v="0"/>
    <n v="0"/>
    <s v="Z000"/>
    <n v="0"/>
    <n v="0"/>
    <n v="931540.73"/>
    <n v="718062.64"/>
    <s v="ZLIN"/>
    <n v="2"/>
    <n v="11"/>
  </r>
  <r>
    <s v="121100000448-0"/>
    <x v="47"/>
    <m/>
    <s v="MOTOR"/>
    <s v="31.12.2016"/>
    <n v="1"/>
    <n v="1"/>
    <s v="ZLIN"/>
    <n v="0"/>
    <n v="1"/>
    <n v="0"/>
    <n v="0"/>
    <s v="Z000"/>
    <n v="0"/>
    <n v="0"/>
    <n v="100467.98"/>
    <n v="77444.069999999992"/>
    <s v="ZLIN"/>
    <n v="2"/>
    <n v="11"/>
  </r>
  <r>
    <s v="121100000449-0"/>
    <x v="47"/>
    <m/>
    <s v="TUBERIA INTERNA"/>
    <s v="31.12.2016"/>
    <n v="16640.55"/>
    <n v="7032.2999999999993"/>
    <s v="ZLIN"/>
    <n v="30"/>
    <n v="10"/>
    <n v="0"/>
    <n v="0"/>
    <s v="Z000"/>
    <n v="0"/>
    <n v="0"/>
    <n v="60901.22"/>
    <n v="5883.4000000000015"/>
    <s v="ZLIN"/>
    <n v="30"/>
    <n v="10"/>
  </r>
  <r>
    <s v="121100000450-0"/>
    <x v="47"/>
    <m/>
    <s v="TUBERIA INTERNA"/>
    <s v="31.12.2016"/>
    <n v="8515.74"/>
    <n v="3598.8"/>
    <s v="ZLIN"/>
    <n v="30"/>
    <n v="10"/>
    <n v="0"/>
    <n v="0"/>
    <s v="Z000"/>
    <n v="0"/>
    <n v="0"/>
    <n v="30325.77"/>
    <n v="2929.630000000001"/>
    <s v="ZLIN"/>
    <n v="30"/>
    <n v="10"/>
  </r>
  <r>
    <s v="121100000451-0"/>
    <x v="47"/>
    <m/>
    <s v="TUBERIA INTERNA"/>
    <s v="31.12.2016"/>
    <n v="4580.4399999999996"/>
    <n v="1935.6699999999996"/>
    <s v="ZLIN"/>
    <n v="30"/>
    <n v="10"/>
    <n v="0"/>
    <n v="0"/>
    <s v="Z000"/>
    <n v="0"/>
    <n v="0"/>
    <n v="16763.5"/>
    <n v="1619.4599999999991"/>
    <s v="ZLIN"/>
    <n v="30"/>
    <n v="10"/>
  </r>
  <r>
    <s v="121100000452-0"/>
    <x v="47"/>
    <m/>
    <s v="TUBERIA INTERNA"/>
    <s v="31.12.2016"/>
    <n v="2344"/>
    <n v="990.56999999999994"/>
    <s v="ZLIN"/>
    <n v="30"/>
    <n v="10"/>
    <n v="0"/>
    <n v="0"/>
    <s v="Z000"/>
    <n v="0"/>
    <n v="0"/>
    <n v="8347.2999999999993"/>
    <n v="806.3799999999992"/>
    <s v="ZLIN"/>
    <n v="30"/>
    <n v="10"/>
  </r>
  <r>
    <s v="121100000453-0"/>
    <x v="47"/>
    <m/>
    <s v="TUBERIA INTERNA"/>
    <s v="31.12.2016"/>
    <n v="20595.05"/>
    <n v="8703.5"/>
    <s v="ZLIN"/>
    <n v="30"/>
    <n v="10"/>
    <n v="0"/>
    <n v="0"/>
    <s v="Z000"/>
    <n v="0"/>
    <n v="0"/>
    <n v="75373.94"/>
    <n v="7281.570000000007"/>
    <s v="ZLIN"/>
    <n v="30"/>
    <n v="10"/>
  </r>
  <r>
    <s v="121100000454-0"/>
    <x v="47"/>
    <m/>
    <s v="TUBERIA INTERNA"/>
    <s v="31.12.2016"/>
    <n v="10539.4"/>
    <n v="4453.92"/>
    <s v="ZLIN"/>
    <n v="30"/>
    <n v="10"/>
    <n v="0"/>
    <n v="0"/>
    <s v="Z000"/>
    <n v="0"/>
    <n v="0"/>
    <n v="37532.22"/>
    <n v="3625.8199999999997"/>
    <s v="ZLIN"/>
    <n v="30"/>
    <n v="10"/>
  </r>
  <r>
    <s v="121100000455-0"/>
    <x v="47"/>
    <m/>
    <s v="TUBERIA INTERNA"/>
    <s v="31.12.2016"/>
    <n v="13445066.300000001"/>
    <n v="5681900.0900000008"/>
    <s v="ZLIN"/>
    <n v="30"/>
    <n v="10"/>
    <n v="0"/>
    <n v="0"/>
    <s v="Z000"/>
    <n v="0"/>
    <n v="0"/>
    <n v="49206357.649999999"/>
    <n v="4753616.8099999949"/>
    <s v="ZLIN"/>
    <n v="30"/>
    <n v="10"/>
  </r>
  <r>
    <s v="121100000456-0"/>
    <x v="47"/>
    <m/>
    <s v="TUBERIA INTERNA"/>
    <s v="31.12.2016"/>
    <n v="6880444.7400000002"/>
    <n v="2907683.6700000004"/>
    <s v="ZLIN"/>
    <n v="30"/>
    <n v="10"/>
    <n v="0"/>
    <n v="0"/>
    <s v="Z000"/>
    <n v="0"/>
    <n v="0"/>
    <n v="24502232.07"/>
    <n v="2367056.370000001"/>
    <s v="ZLIN"/>
    <n v="30"/>
    <n v="10"/>
  </r>
  <r>
    <s v="121100000457-0"/>
    <x v="47"/>
    <m/>
    <s v="TUBERIA INTERNA"/>
    <s v="31.12.2016"/>
    <n v="4289861.18"/>
    <n v="1812900.1199999996"/>
    <s v="ZLIN"/>
    <n v="30"/>
    <n v="10"/>
    <n v="0"/>
    <n v="0"/>
    <s v="Z000"/>
    <n v="0"/>
    <n v="0"/>
    <n v="15700067.109999999"/>
    <n v="1516716.67"/>
    <s v="ZLIN"/>
    <n v="30"/>
    <n v="10"/>
  </r>
  <r>
    <s v="121100000458-0"/>
    <x v="47"/>
    <m/>
    <s v="TUBERIA INTERNA"/>
    <s v="31.12.2016"/>
    <n v="2195314.7599999998"/>
    <n v="927742.50999999978"/>
    <s v="ZLIN"/>
    <n v="30"/>
    <n v="10"/>
    <n v="0"/>
    <n v="0"/>
    <s v="Z000"/>
    <n v="0"/>
    <n v="0"/>
    <n v="7817824.8499999996"/>
    <n v="755246.77999999933"/>
    <s v="ZLIN"/>
    <n v="30"/>
    <n v="10"/>
  </r>
  <r>
    <s v="121100000459-0"/>
    <x v="47"/>
    <m/>
    <s v="TUBERIA INTERNA"/>
    <s v="31.12.2016"/>
    <n v="13600387.67"/>
    <n v="5747539.1500000004"/>
    <s v="ZLIN"/>
    <n v="30"/>
    <n v="10"/>
    <n v="0"/>
    <n v="0"/>
    <s v="Z000"/>
    <n v="0"/>
    <n v="0"/>
    <n v="49774804.049999997"/>
    <n v="4808531.9899999946"/>
    <s v="ZLIN"/>
    <n v="30"/>
    <n v="10"/>
  </r>
  <r>
    <s v="121100000460-0"/>
    <x v="47"/>
    <m/>
    <s v="TUBERIA INTERNA"/>
    <s v="31.12.2016"/>
    <n v="6959929.6100000003"/>
    <n v="2941274.0700000003"/>
    <s v="ZLIN"/>
    <n v="30"/>
    <n v="10"/>
    <n v="0"/>
    <n v="0"/>
    <s v="Z000"/>
    <n v="0"/>
    <n v="0"/>
    <n v="24785288.879999999"/>
    <n v="2394401.2899999991"/>
    <s v="ZLIN"/>
    <n v="30"/>
    <n v="10"/>
  </r>
  <r>
    <s v="121100000461-0"/>
    <x v="47"/>
    <m/>
    <s v="TRANSFORMADOR"/>
    <s v="01.06.2017"/>
    <n v="112612199.91"/>
    <n v="5630609.9899999946"/>
    <s v="Z000"/>
    <n v="0"/>
    <n v="0"/>
    <n v="0"/>
    <n v="0"/>
    <s v="Z000"/>
    <n v="0"/>
    <n v="0"/>
    <n v="0"/>
    <n v="0"/>
    <s v="ZLIN"/>
    <n v="3"/>
    <n v="0"/>
  </r>
  <r>
    <s v="121100000462-0"/>
    <x v="47"/>
    <m/>
    <s v="SURTIDOR DE COMBUSTIBLE"/>
    <s v="09.06.2017"/>
    <n v="3684031.65"/>
    <n v="81867.370000000112"/>
    <s v="Z000"/>
    <n v="0"/>
    <n v="0"/>
    <n v="0"/>
    <n v="0"/>
    <s v="Z000"/>
    <n v="0"/>
    <n v="0"/>
    <n v="0"/>
    <n v="0"/>
    <s v="ZLIN"/>
    <n v="3"/>
    <n v="0"/>
  </r>
  <r>
    <s v="121100000463-0"/>
    <x v="47"/>
    <m/>
    <s v="HORNO DE CRUDO CH-2002"/>
    <s v="30.09.2017"/>
    <n v="2080844759.46"/>
    <n v="0"/>
    <s v="Z000"/>
    <n v="0"/>
    <n v="0"/>
    <n v="0"/>
    <n v="0"/>
    <s v="Z000"/>
    <n v="0"/>
    <n v="0"/>
    <n v="0"/>
    <n v="0"/>
    <s v="ZLIN"/>
    <n v="3"/>
    <n v="0"/>
  </r>
  <r>
    <s v="128501000502-0"/>
    <x v="48"/>
    <m/>
    <s v="Enfriador de reductor bomba bunker e ifos-Minor A"/>
    <s v="19.12.2014"/>
    <n v="1997000"/>
    <n v="1997000"/>
    <s v="ZLIN"/>
    <n v="4"/>
    <n v="0"/>
    <n v="0"/>
    <n v="0"/>
    <s v="ZLIN"/>
    <n v="4"/>
    <n v="0"/>
    <n v="0"/>
    <n v="0"/>
    <m/>
    <m/>
    <m/>
  </r>
  <r>
    <s v="128501000705-0"/>
    <x v="48"/>
    <m/>
    <s v="SERVIDOR DENSO"/>
    <s v="02.12.2016"/>
    <n v="0"/>
    <n v="0"/>
    <s v="ZLIN"/>
    <n v="4"/>
    <n v="0"/>
    <n v="0"/>
    <n v="0"/>
    <s v="ZLIN"/>
    <n v="5"/>
    <n v="0"/>
    <n v="0"/>
    <n v="0"/>
    <m/>
    <m/>
    <m/>
  </r>
  <r>
    <s v="128501000706-0"/>
    <x v="48"/>
    <m/>
    <s v="SERVIDOR DENSO"/>
    <s v="02.12.2016"/>
    <n v="0"/>
    <n v="0"/>
    <s v="ZLIN"/>
    <n v="4"/>
    <n v="0"/>
    <n v="0"/>
    <n v="0"/>
    <s v="ZLIN"/>
    <n v="5"/>
    <n v="0"/>
    <n v="0"/>
    <n v="0"/>
    <m/>
    <m/>
    <m/>
  </r>
  <r>
    <s v="128501000707-0"/>
    <x v="48"/>
    <m/>
    <s v="UNIDAD DE CARGA"/>
    <s v="02.12.2016"/>
    <n v="0"/>
    <n v="0"/>
    <s v="ZLIN"/>
    <n v="8"/>
    <n v="0"/>
    <n v="0"/>
    <n v="0"/>
    <s v="ZLIN"/>
    <n v="8"/>
    <n v="0"/>
    <n v="0"/>
    <n v="0"/>
    <m/>
    <m/>
    <m/>
  </r>
  <r>
    <s v="128501000708-0"/>
    <x v="48"/>
    <m/>
    <s v="UNIDAD DE CARGA"/>
    <s v="02.12.2016"/>
    <n v="0"/>
    <n v="0"/>
    <s v="ZLIN"/>
    <n v="8"/>
    <n v="0"/>
    <n v="0"/>
    <n v="0"/>
    <s v="ZLIN"/>
    <n v="8"/>
    <n v="0"/>
    <n v="0"/>
    <n v="0"/>
    <m/>
    <m/>
    <m/>
  </r>
  <r>
    <s v="128501000709-0"/>
    <x v="48"/>
    <m/>
    <s v="UNIDAD DE CARGA"/>
    <s v="02.12.2016"/>
    <n v="0"/>
    <n v="0"/>
    <s v="ZLIN"/>
    <n v="8"/>
    <n v="0"/>
    <n v="0"/>
    <n v="0"/>
    <s v="ZLIN"/>
    <n v="8"/>
    <n v="0"/>
    <n v="0"/>
    <n v="0"/>
    <m/>
    <m/>
    <m/>
  </r>
  <r>
    <s v="128501000710-0"/>
    <x v="48"/>
    <m/>
    <s v="UNIDAD DE CARGA"/>
    <s v="02.12.2016"/>
    <n v="0"/>
    <n v="0"/>
    <s v="ZLIN"/>
    <n v="8"/>
    <n v="0"/>
    <n v="0"/>
    <n v="0"/>
    <s v="ZLIN"/>
    <n v="8"/>
    <n v="0"/>
    <n v="0"/>
    <n v="0"/>
    <m/>
    <m/>
    <m/>
  </r>
  <r>
    <s v="128501000711-0"/>
    <x v="48"/>
    <m/>
    <s v="UNIDAD DE CARGA"/>
    <s v="02.12.2016"/>
    <n v="0"/>
    <n v="0"/>
    <s v="ZLIN"/>
    <n v="8"/>
    <n v="0"/>
    <n v="0"/>
    <n v="0"/>
    <s v="ZLIN"/>
    <n v="8"/>
    <n v="0"/>
    <n v="0"/>
    <n v="0"/>
    <m/>
    <m/>
    <m/>
  </r>
  <r>
    <s v="128501000712-0"/>
    <x v="48"/>
    <m/>
    <s v="GABINETE DE COMUNICACIONES"/>
    <s v="02.12.2016"/>
    <n v="0"/>
    <n v="0"/>
    <s v="ZLIN"/>
    <n v="4"/>
    <n v="0"/>
    <n v="0"/>
    <n v="0"/>
    <s v="ZLIN"/>
    <n v="4"/>
    <n v="0"/>
    <n v="0"/>
    <n v="0"/>
    <m/>
    <m/>
    <m/>
  </r>
  <r>
    <s v="128501000713-0"/>
    <x v="48"/>
    <m/>
    <s v="GABINETE DE COMUNICACIONES"/>
    <s v="02.12.2016"/>
    <n v="0"/>
    <n v="0"/>
    <s v="ZLIN"/>
    <n v="4"/>
    <n v="0"/>
    <n v="0"/>
    <n v="0"/>
    <s v="ZLIN"/>
    <n v="4"/>
    <n v="0"/>
    <n v="0"/>
    <n v="0"/>
    <m/>
    <m/>
    <m/>
  </r>
  <r>
    <s v="128501000714-0"/>
    <x v="48"/>
    <m/>
    <s v="SWITCH ADMINISTRABLE DE 24 PUERTOS"/>
    <s v="02.12.2016"/>
    <n v="0"/>
    <n v="0"/>
    <s v="ZLIN"/>
    <n v="6"/>
    <n v="0"/>
    <n v="0"/>
    <n v="0"/>
    <s v="ZLIN"/>
    <n v="4"/>
    <n v="0"/>
    <n v="0"/>
    <n v="0"/>
    <m/>
    <m/>
    <m/>
  </r>
  <r>
    <s v="128501000715-0"/>
    <x v="48"/>
    <m/>
    <s v="SWITCH ADMINISTRABLE DE 24 PUERTOS"/>
    <s v="02.12.2016"/>
    <n v="0"/>
    <n v="0"/>
    <s v="ZLIN"/>
    <n v="6"/>
    <n v="0"/>
    <n v="0"/>
    <n v="0"/>
    <s v="ZLIN"/>
    <n v="4"/>
    <n v="0"/>
    <n v="0"/>
    <n v="0"/>
    <m/>
    <m/>
    <m/>
  </r>
  <r>
    <s v="128501000716-0"/>
    <x v="48"/>
    <m/>
    <s v="HERRAMIENTA DE CONFIGURACION KVM"/>
    <s v="02.12.2016"/>
    <n v="0"/>
    <n v="0"/>
    <s v="ZLIN"/>
    <n v="4"/>
    <n v="0"/>
    <n v="0"/>
    <n v="0"/>
    <s v="ZLIN"/>
    <n v="4"/>
    <n v="0"/>
    <n v="0"/>
    <n v="0"/>
    <m/>
    <m/>
    <m/>
  </r>
  <r>
    <s v="128501000717-0"/>
    <x v="48"/>
    <m/>
    <s v="WORKSTATION"/>
    <s v="02.12.2016"/>
    <n v="0"/>
    <n v="0"/>
    <s v="ZLIN"/>
    <n v="5"/>
    <n v="0"/>
    <n v="0"/>
    <n v="0"/>
    <s v="ZLIN"/>
    <n v="4"/>
    <n v="0"/>
    <n v="0"/>
    <n v="0"/>
    <m/>
    <m/>
    <m/>
  </r>
  <r>
    <s v="128501000718-0"/>
    <x v="48"/>
    <m/>
    <s v="LICENCIA FACTORYTALK TRANSACTION MANAGER"/>
    <s v="02.12.2016"/>
    <n v="0"/>
    <n v="0"/>
    <s v="ZLIN"/>
    <n v="3"/>
    <n v="0"/>
    <n v="0"/>
    <n v="0"/>
    <s v="ZLIN"/>
    <n v="2"/>
    <n v="0"/>
    <n v="0"/>
    <n v="0"/>
    <m/>
    <m/>
    <m/>
  </r>
  <r>
    <s v="128501000719-0"/>
    <x v="48"/>
    <m/>
    <s v="LICENCIA FACTORYTALK VIEW"/>
    <s v="02.12.2016"/>
    <n v="0"/>
    <n v="0"/>
    <s v="ZLIN"/>
    <n v="3"/>
    <n v="0"/>
    <n v="0"/>
    <n v="0"/>
    <s v="ZLIN"/>
    <n v="2"/>
    <n v="0"/>
    <n v="0"/>
    <n v="0"/>
    <m/>
    <m/>
    <m/>
  </r>
  <r>
    <s v="128501000720-0"/>
    <x v="48"/>
    <m/>
    <s v="PANTALLA LED"/>
    <s v="02.12.2016"/>
    <n v="0"/>
    <n v="0"/>
    <s v="ZLIN"/>
    <n v="4"/>
    <n v="0"/>
    <n v="0"/>
    <n v="0"/>
    <s v="ZLIN"/>
    <n v="4"/>
    <n v="0"/>
    <n v="0"/>
    <n v="0"/>
    <m/>
    <m/>
    <m/>
  </r>
  <r>
    <s v="128501000721-0"/>
    <x v="48"/>
    <m/>
    <s v="PANTALLA LED"/>
    <s v="02.12.2016"/>
    <n v="0"/>
    <n v="0"/>
    <s v="ZLIN"/>
    <n v="4"/>
    <n v="0"/>
    <n v="0"/>
    <n v="0"/>
    <s v="ZLIN"/>
    <n v="4"/>
    <n v="0"/>
    <n v="0"/>
    <n v="0"/>
    <m/>
    <m/>
    <m/>
  </r>
  <r>
    <s v="128501000821-0"/>
    <x v="48"/>
    <m/>
    <s v="UPS"/>
    <s v="16.05.2016"/>
    <n v="13459250"/>
    <n v="2317981.9399999995"/>
    <s v="ZLIN"/>
    <n v="15"/>
    <n v="0"/>
    <n v="0"/>
    <n v="0"/>
    <s v="ZLIN"/>
    <n v="15"/>
    <n v="0"/>
    <n v="0"/>
    <n v="0"/>
    <m/>
    <m/>
    <m/>
  </r>
  <r>
    <s v="128501000846-0"/>
    <x v="48"/>
    <m/>
    <s v="SISTEMA CALEFACCION SOLAR"/>
    <s v="05.10.2016"/>
    <n v="10460000"/>
    <n v="1133166.67"/>
    <s v="ZLIN"/>
    <n v="20"/>
    <n v="0"/>
    <n v="0"/>
    <n v="0"/>
    <s v="ZLIN"/>
    <n v="15"/>
    <n v="0"/>
    <n v="0"/>
    <n v="0"/>
    <m/>
    <m/>
    <m/>
  </r>
  <r>
    <s v="128501000878-0"/>
    <x v="48"/>
    <m/>
    <s v="SISTEMA SOLAR FOTOVOLTAICO"/>
    <s v="16.03.2017"/>
    <n v="52075000"/>
    <n v="6075416.6700000018"/>
    <s v="ZLIN"/>
    <n v="15"/>
    <n v="0"/>
    <n v="0"/>
    <n v="0"/>
    <s v="ZLIN"/>
    <n v="15"/>
    <n v="0"/>
    <n v="0"/>
    <n v="0"/>
    <m/>
    <m/>
    <m/>
  </r>
  <r>
    <s v="128501000900-0"/>
    <x v="48"/>
    <m/>
    <s v="TANQUE HORIZONTAL"/>
    <s v="26.09.2016"/>
    <n v="1380944.19"/>
    <n v="207141.6399999999"/>
    <s v="ZLIN"/>
    <n v="15"/>
    <n v="0"/>
    <n v="0"/>
    <n v="0"/>
    <s v="ZLIN"/>
    <n v="15"/>
    <n v="0"/>
    <n v="0"/>
    <n v="0"/>
    <m/>
    <m/>
    <m/>
  </r>
  <r>
    <s v="128501000901-0"/>
    <x v="48"/>
    <m/>
    <s v="TERMOCIRCULADOR"/>
    <s v="09.11.2017"/>
    <n v="43546584"/>
    <n v="3145031.0700000003"/>
    <s v="ZLIN"/>
    <n v="15"/>
    <n v="0"/>
    <n v="0"/>
    <n v="0"/>
    <s v="ZLIN"/>
    <n v="15"/>
    <n v="0"/>
    <n v="0"/>
    <n v="0"/>
    <m/>
    <m/>
    <m/>
  </r>
  <r>
    <s v="128501000902-0"/>
    <x v="48"/>
    <m/>
    <s v="DISYUNTOR AL VACIO"/>
    <s v="26.07.2017"/>
    <n v="35369000"/>
    <n v="5010608.3299999982"/>
    <s v="ZLIN"/>
    <n v="10"/>
    <n v="0"/>
    <n v="0"/>
    <n v="0"/>
    <s v="ZLIN"/>
    <n v="1"/>
    <n v="0"/>
    <n v="0"/>
    <n v="0"/>
    <m/>
    <m/>
    <m/>
  </r>
  <r>
    <s v="128501000903-0"/>
    <x v="48"/>
    <m/>
    <s v="DISYUNTOR AL VACIO"/>
    <s v="26.07.2017"/>
    <n v="35369000"/>
    <n v="5010608.3299999982"/>
    <s v="ZLIN"/>
    <n v="10"/>
    <n v="0"/>
    <n v="0"/>
    <n v="0"/>
    <s v="ZLIN"/>
    <n v="1"/>
    <n v="0"/>
    <n v="0"/>
    <n v="0"/>
    <m/>
    <m/>
    <m/>
  </r>
  <r>
    <s v="128501000904-0"/>
    <x v="48"/>
    <m/>
    <s v="GENERADOR ELECTRICO"/>
    <s v="04.09.2017"/>
    <n v="32256294"/>
    <n v="2688024.5"/>
    <s v="ZLIN"/>
    <n v="15"/>
    <n v="0"/>
    <n v="0"/>
    <n v="0"/>
    <s v="ZLIN"/>
    <n v="15"/>
    <n v="0"/>
    <n v="0"/>
    <n v="0"/>
    <m/>
    <m/>
    <m/>
  </r>
  <r>
    <s v="128501000905-0"/>
    <x v="48"/>
    <m/>
    <s v="TRANSFORMADOR"/>
    <s v="14.12.2017"/>
    <n v="25786690"/>
    <n v="1719112.6700000018"/>
    <s v="ZLIN"/>
    <n v="15"/>
    <n v="0"/>
    <n v="0"/>
    <n v="0"/>
    <s v="ZLIN"/>
    <n v="15"/>
    <n v="0"/>
    <n v="0"/>
    <n v="0"/>
    <m/>
    <m/>
    <m/>
  </r>
  <r>
    <s v="128501000906-0"/>
    <x v="48"/>
    <m/>
    <s v="TRANSFORMADOR"/>
    <s v="14.12.2017"/>
    <n v="27131176"/>
    <n v="1808745.0700000003"/>
    <s v="ZLIN"/>
    <n v="15"/>
    <n v="0"/>
    <n v="0"/>
    <n v="0"/>
    <s v="ZLIN"/>
    <n v="15"/>
    <n v="0"/>
    <n v="0"/>
    <n v="0"/>
    <m/>
    <m/>
    <m/>
  </r>
  <r>
    <s v="128501000907-0"/>
    <x v="48"/>
    <m/>
    <s v="TRANSFORMADOR"/>
    <s v="14.12.2017"/>
    <n v="29335429.010000002"/>
    <n v="1955695.2700000033"/>
    <s v="ZLIN"/>
    <n v="15"/>
    <n v="0"/>
    <n v="0"/>
    <n v="0"/>
    <s v="ZLIN"/>
    <n v="15"/>
    <n v="0"/>
    <n v="0"/>
    <n v="0"/>
    <m/>
    <m/>
    <m/>
  </r>
  <r>
    <s v="12850100090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0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6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7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1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6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7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2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6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7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3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6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7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4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6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7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5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6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7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8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69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0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1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2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3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4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5-0"/>
    <x v="48"/>
    <m/>
    <s v="LUMINARIA"/>
    <s v="09.08.2017"/>
    <n v="498640"/>
    <n v="33242.669999999984"/>
    <s v="ZLIN"/>
    <n v="20"/>
    <n v="0"/>
    <n v="0"/>
    <n v="0"/>
    <s v="ZLIN"/>
    <n v="1"/>
    <n v="0"/>
    <n v="0"/>
    <n v="0"/>
    <m/>
    <m/>
    <m/>
  </r>
  <r>
    <s v="128501000976-0"/>
    <x v="48"/>
    <m/>
    <s v="LUMINARIA"/>
    <s v="09.08.2017"/>
    <n v="498640.29"/>
    <n v="33242.679999999993"/>
    <s v="ZLIN"/>
    <n v="20"/>
    <n v="0"/>
    <n v="0"/>
    <n v="0"/>
    <s v="ZLIN"/>
    <n v="1"/>
    <n v="0"/>
    <n v="0"/>
    <n v="0"/>
    <m/>
    <m/>
    <m/>
  </r>
  <r>
    <s v="128501000978-0"/>
    <x v="48"/>
    <m/>
    <s v="Bancos capacitores para Siquirres-Turrialba"/>
    <s v="10.08.2018"/>
    <n v="75189362.010000005"/>
    <n v="1253156.0300000012"/>
    <s v="ZLIN"/>
    <n v="20"/>
    <n v="0"/>
    <n v="0"/>
    <n v="0"/>
    <s v="ZLIN"/>
    <n v="15"/>
    <n v="0"/>
    <n v="0"/>
    <n v="0"/>
    <m/>
    <m/>
    <m/>
  </r>
  <r>
    <s v="128501000980-0"/>
    <x v="48"/>
    <m/>
    <s v="Bancos capacitores para Siquirres-Turrialba"/>
    <s v="16.08.2018"/>
    <n v="34588997"/>
    <n v="576483.28000000119"/>
    <s v="ZLIN"/>
    <n v="20"/>
    <n v="0"/>
    <n v="0"/>
    <n v="0"/>
    <s v="ZLIN"/>
    <n v="15"/>
    <n v="0"/>
    <n v="0"/>
    <n v="0"/>
    <m/>
    <m/>
    <m/>
  </r>
  <r>
    <s v="128501000985-0"/>
    <x v="48"/>
    <m/>
    <s v="MEDIDOR DE DENSIDAD"/>
    <s v="06.12.2017"/>
    <n v="0"/>
    <n v="0"/>
    <s v="ZLIN"/>
    <n v="8"/>
    <n v="0"/>
    <n v="0"/>
    <n v="0"/>
    <s v="ZLIN"/>
    <n v="15"/>
    <n v="0"/>
    <n v="0"/>
    <n v="0"/>
    <m/>
    <m/>
    <m/>
  </r>
  <r>
    <s v="128501000986-0"/>
    <x v="48"/>
    <m/>
    <s v="MEDIDOR DE DENSIDAD"/>
    <s v="06.12.2017"/>
    <n v="0"/>
    <n v="0"/>
    <s v="ZLIN"/>
    <n v="8"/>
    <n v="0"/>
    <n v="0"/>
    <n v="0"/>
    <s v="ZLIN"/>
    <n v="15"/>
    <n v="0"/>
    <n v="0"/>
    <n v="0"/>
    <m/>
    <m/>
    <m/>
  </r>
  <r>
    <s v="128501000987-0"/>
    <x v="48"/>
    <m/>
    <s v="MEDIDOR DE DENSIDAD"/>
    <s v="06.12.2017"/>
    <n v="0"/>
    <n v="0"/>
    <s v="ZLIN"/>
    <n v="8"/>
    <n v="0"/>
    <n v="0"/>
    <n v="0"/>
    <s v="ZLIN"/>
    <n v="15"/>
    <n v="0"/>
    <n v="0"/>
    <n v="0"/>
    <m/>
    <m/>
    <m/>
  </r>
  <r>
    <s v="128501000988-0"/>
    <x v="48"/>
    <m/>
    <s v="TOTALIZADOR DE CAUDAL"/>
    <s v="06.12.2017"/>
    <n v="0"/>
    <n v="0"/>
    <s v="ZLIN"/>
    <n v="10"/>
    <n v="0"/>
    <n v="0"/>
    <n v="0"/>
    <s v="ZLIN"/>
    <n v="15"/>
    <n v="0"/>
    <n v="0"/>
    <n v="0"/>
    <m/>
    <m/>
    <m/>
  </r>
  <r>
    <s v="128501000990-0"/>
    <x v="48"/>
    <m/>
    <s v="Colector solar c/tanque de 200L"/>
    <s v="13.09.2017"/>
    <n v="1091682.8999999999"/>
    <n v="90973.579999999958"/>
    <s v="ZLIN"/>
    <n v="15"/>
    <n v="0"/>
    <n v="0"/>
    <n v="0"/>
    <s v="ZLIN"/>
    <n v="15"/>
    <n v="0"/>
    <n v="0"/>
    <n v="0"/>
    <m/>
    <m/>
    <m/>
  </r>
  <r>
    <s v="128501000991-0"/>
    <x v="48"/>
    <m/>
    <s v="BOMBA ELECTRICA DE AGUA"/>
    <s v="23.01.2018"/>
    <n v="0"/>
    <n v="0"/>
    <s v="ZLIN"/>
    <n v="10"/>
    <n v="0"/>
    <n v="0"/>
    <n v="0"/>
    <s v="ZLIN"/>
    <n v="10"/>
    <n v="0"/>
    <n v="0"/>
    <n v="0"/>
    <m/>
    <m/>
    <m/>
  </r>
  <r>
    <s v="128501000992-0"/>
    <x v="48"/>
    <m/>
    <s v="CONTROL REMOTO PARA RECONECTADOR"/>
    <s v="06.08.2018"/>
    <n v="17946759.719999999"/>
    <n v="598225.3200000003"/>
    <s v="ZLIN"/>
    <n v="10"/>
    <n v="0"/>
    <n v="0"/>
    <n v="0"/>
    <s v="ZLIN"/>
    <n v="10"/>
    <n v="0"/>
    <n v="0"/>
    <n v="0"/>
    <m/>
    <m/>
    <m/>
  </r>
  <r>
    <s v="128501000992-1"/>
    <x v="48"/>
    <m/>
    <s v="CONTROL PARA RECONECTADOR"/>
    <s v="06.11.2018"/>
    <n v="5418670.9199999999"/>
    <n v="45155.589999999851"/>
    <s v="ZLIN"/>
    <n v="10"/>
    <n v="0"/>
    <n v="0"/>
    <n v="0"/>
    <s v="ZLIN"/>
    <n v="10"/>
    <n v="0"/>
    <n v="0"/>
    <n v="0"/>
    <m/>
    <m/>
    <m/>
  </r>
  <r>
    <s v="128501000993-0"/>
    <x v="48"/>
    <m/>
    <s v="CONTROL REMOTO PARA RECONECTADOR"/>
    <s v="06.08.2018"/>
    <n v="17946759.719999999"/>
    <n v="598225.3200000003"/>
    <s v="ZLIN"/>
    <n v="10"/>
    <n v="0"/>
    <n v="0"/>
    <n v="0"/>
    <s v="ZLIN"/>
    <n v="10"/>
    <n v="0"/>
    <n v="0"/>
    <n v="0"/>
    <m/>
    <m/>
    <m/>
  </r>
  <r>
    <s v="128501000993-1"/>
    <x v="48"/>
    <m/>
    <s v="CONTROL PARA RECONECTADOR"/>
    <s v="06.11.2018"/>
    <n v="5418670.9199999999"/>
    <n v="45155.589999999851"/>
    <s v="ZLIN"/>
    <n v="10"/>
    <n v="0"/>
    <n v="0"/>
    <n v="0"/>
    <s v="ZLIN"/>
    <n v="10"/>
    <n v="0"/>
    <n v="0"/>
    <n v="0"/>
    <m/>
    <m/>
    <m/>
  </r>
  <r>
    <s v="128501000994-0"/>
    <x v="48"/>
    <m/>
    <s v="CONTROL REMOTO PARA RECONECTADOR"/>
    <s v="06.08.2018"/>
    <n v="18104528.530000001"/>
    <n v="603484.28000000119"/>
    <s v="ZLIN"/>
    <n v="10"/>
    <n v="0"/>
    <n v="0"/>
    <n v="0"/>
    <s v="ZLIN"/>
    <n v="10"/>
    <n v="0"/>
    <n v="0"/>
    <n v="0"/>
    <m/>
    <m/>
    <m/>
  </r>
  <r>
    <s v="128501000994-1"/>
    <x v="48"/>
    <m/>
    <s v="CONTROL PARA RECONECTADOR"/>
    <s v="06.11.2018"/>
    <n v="5418670.9199999999"/>
    <n v="45155.589999999851"/>
    <s v="ZLIN"/>
    <n v="10"/>
    <n v="0"/>
    <n v="0"/>
    <n v="0"/>
    <s v="ZLIN"/>
    <n v="10"/>
    <n v="0"/>
    <n v="0"/>
    <n v="0"/>
    <m/>
    <m/>
    <m/>
  </r>
  <r>
    <s v="128501000995-0"/>
    <x v="48"/>
    <m/>
    <s v="CONTROL REMOTO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0996-0"/>
    <x v="48"/>
    <m/>
    <s v="CONTROL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0997-0"/>
    <x v="48"/>
    <m/>
    <s v="CONTROL REMOTO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0998-0"/>
    <x v="48"/>
    <m/>
    <s v="CONTROL  REMOTO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0999-0"/>
    <x v="48"/>
    <m/>
    <s v="CONTROL REMOTO 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0-0"/>
    <x v="48"/>
    <m/>
    <s v="CONTROL REMOTO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1-0"/>
    <x v="48"/>
    <m/>
    <s v="CONTROL REMOTO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2-0"/>
    <x v="48"/>
    <m/>
    <s v="CONTROL REMOTO 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3-0"/>
    <x v="48"/>
    <m/>
    <s v="CONTROL REMOTO 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4-0"/>
    <x v="48"/>
    <m/>
    <s v="CONTROL REMOTO 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5-0"/>
    <x v="48"/>
    <m/>
    <s v="CONTROL REMOTO 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501001006-0"/>
    <x v="48"/>
    <m/>
    <s v="CONTROL REMOTO  PARA RECONECTADOR"/>
    <s v="06.11.2018"/>
    <n v="0"/>
    <n v="0"/>
    <s v="ZLIN"/>
    <n v="10"/>
    <n v="0"/>
    <n v="0"/>
    <n v="0"/>
    <s v="ZLIN"/>
    <n v="10"/>
    <n v="0"/>
    <n v="0"/>
    <n v="0"/>
    <m/>
    <m/>
    <m/>
  </r>
  <r>
    <s v="128602000064-0"/>
    <x v="48"/>
    <m/>
    <s v="ARMARIO"/>
    <s v="02.11.2017"/>
    <n v="0"/>
    <n v="0"/>
    <s v="ZLIN"/>
    <n v="10"/>
    <n v="0"/>
    <n v="0"/>
    <n v="0"/>
    <s v="ZLIN"/>
    <n v="10"/>
    <n v="0"/>
    <n v="0"/>
    <n v="0"/>
    <m/>
    <m/>
    <m/>
  </r>
  <r>
    <s v="128602000065-0"/>
    <x v="48"/>
    <m/>
    <s v="PERSIANA"/>
    <s v="23.07.2018"/>
    <n v="0"/>
    <n v="0"/>
    <s v="ZLIN"/>
    <n v="10"/>
    <n v="0"/>
    <n v="0"/>
    <n v="0"/>
    <s v="ZLIN"/>
    <n v="10"/>
    <n v="0"/>
    <n v="0"/>
    <n v="0"/>
    <m/>
    <m/>
    <m/>
  </r>
  <r>
    <s v="128604000627-0"/>
    <x v="48"/>
    <m/>
    <s v="GABINETE"/>
    <s v="27.12.2017"/>
    <n v="0"/>
    <n v="0"/>
    <s v="ZLIN"/>
    <n v="5"/>
    <n v="0"/>
    <n v="0"/>
    <n v="0"/>
    <s v="ZLIN"/>
    <n v="5"/>
    <n v="0"/>
    <n v="0"/>
    <n v="0"/>
    <m/>
    <m/>
    <m/>
  </r>
  <r>
    <s v="128604000628-0"/>
    <x v="48"/>
    <m/>
    <s v="GABINETE"/>
    <s v="27.12.2017"/>
    <n v="0"/>
    <n v="0"/>
    <s v="ZLIN"/>
    <n v="5"/>
    <n v="0"/>
    <n v="0"/>
    <n v="0"/>
    <s v="ZLIN"/>
    <n v="5"/>
    <n v="0"/>
    <n v="0"/>
    <n v="0"/>
    <m/>
    <m/>
    <m/>
  </r>
  <r>
    <s v="128604000629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0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1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2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3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4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5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6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7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8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39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40-0"/>
    <x v="48"/>
    <m/>
    <s v="SERVIDOR BLADE"/>
    <s v="27.12.2017"/>
    <n v="0"/>
    <n v="0"/>
    <s v="ZLIN"/>
    <n v="5"/>
    <n v="0"/>
    <n v="0"/>
    <n v="0"/>
    <s v="ZLIN"/>
    <n v="5"/>
    <n v="0"/>
    <n v="0"/>
    <n v="0"/>
    <m/>
    <m/>
    <m/>
  </r>
  <r>
    <s v="128604000641-0"/>
    <x v="48"/>
    <m/>
    <s v="SERVIDOR TIPO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42-0"/>
    <x v="48"/>
    <m/>
    <s v="SERVIDOR TIPO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43-0"/>
    <x v="48"/>
    <m/>
    <s v="SERVIDOR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44-0"/>
    <x v="48"/>
    <m/>
    <s v="SERVIDOR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45-0"/>
    <x v="48"/>
    <m/>
    <s v="SERVIDOR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46-0"/>
    <x v="48"/>
    <m/>
    <s v="SERVIDOR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49-0"/>
    <x v="48"/>
    <m/>
    <s v="COMPUTADORA PORTATIL"/>
    <s v="24.04.2017"/>
    <n v="1000000"/>
    <n v="333333.32999999996"/>
    <s v="ZLIN"/>
    <n v="5"/>
    <n v="0"/>
    <n v="0"/>
    <n v="0"/>
    <s v="ZLIN"/>
    <n v="5"/>
    <n v="0"/>
    <n v="0"/>
    <n v="0"/>
    <m/>
    <m/>
    <m/>
  </r>
  <r>
    <s v="128604000650-0"/>
    <x v="48"/>
    <m/>
    <s v="SERVIDOR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51-0"/>
    <x v="48"/>
    <m/>
    <s v="SERVIDOR DENSO"/>
    <s v="10.04.2018"/>
    <n v="0"/>
    <n v="0"/>
    <s v="ZLIN"/>
    <n v="5"/>
    <n v="0"/>
    <n v="0"/>
    <n v="0"/>
    <s v="ZLIN"/>
    <n v="5"/>
    <n v="0"/>
    <n v="0"/>
    <n v="0"/>
    <m/>
    <m/>
    <m/>
  </r>
  <r>
    <s v="128604000652-0"/>
    <x v="48"/>
    <m/>
    <s v="LIBRERIA STOREONCE B6600"/>
    <s v="11.09.2018"/>
    <n v="33772560.960000001"/>
    <n v="1688628.0500000007"/>
    <s v="ZLIN"/>
    <n v="5"/>
    <n v="0"/>
    <n v="0"/>
    <n v="0"/>
    <s v="ZLIN"/>
    <n v="5"/>
    <n v="0"/>
    <n v="0"/>
    <n v="0"/>
    <m/>
    <m/>
    <m/>
  </r>
  <r>
    <s v="128604000653-0"/>
    <x v="48"/>
    <m/>
    <s v="LICENCIA HP DATA PROTECTOR"/>
    <s v="11.09.2018"/>
    <n v="33772560.960000001"/>
    <n v="1688628.0500000007"/>
    <s v="ZLIN"/>
    <n v="5"/>
    <n v="0"/>
    <n v="0"/>
    <n v="0"/>
    <s v="ZLIN"/>
    <n v="5"/>
    <n v="0"/>
    <n v="0"/>
    <n v="0"/>
    <m/>
    <m/>
    <m/>
  </r>
  <r>
    <s v="128604000654-0"/>
    <x v="48"/>
    <m/>
    <s v="LICENCIA HP DATA PROTECTOR"/>
    <s v="11.09.2018"/>
    <n v="33976026.32"/>
    <n v="1698801.3200000003"/>
    <s v="ZLIN"/>
    <n v="5"/>
    <n v="0"/>
    <n v="0"/>
    <n v="0"/>
    <s v="ZLIN"/>
    <n v="5"/>
    <n v="0"/>
    <n v="0"/>
    <n v="0"/>
    <m/>
    <m/>
    <m/>
  </r>
  <r>
    <s v="128604000655-0"/>
    <x v="48"/>
    <m/>
    <s v="LICENCIA HP DATA PROTECTOR"/>
    <s v="11.09.2018"/>
    <n v="33976008.890000001"/>
    <n v="1698800.4400000013"/>
    <s v="ZLIN"/>
    <n v="5"/>
    <n v="0"/>
    <n v="0"/>
    <n v="0"/>
    <s v="ZLIN"/>
    <n v="5"/>
    <n v="0"/>
    <n v="0"/>
    <n v="0"/>
    <m/>
    <m/>
    <m/>
  </r>
  <r>
    <s v="128604000656-0"/>
    <x v="48"/>
    <m/>
    <s v="LICENCIA HP DATA PROTECTOR"/>
    <s v="11.09.2018"/>
    <n v="33976008.890000001"/>
    <n v="1698800.4400000013"/>
    <s v="ZLIN"/>
    <n v="5"/>
    <n v="0"/>
    <n v="0"/>
    <n v="0"/>
    <s v="ZLIN"/>
    <n v="5"/>
    <n v="0"/>
    <n v="0"/>
    <n v="0"/>
    <m/>
    <m/>
    <m/>
  </r>
  <r>
    <s v="128604000657-0"/>
    <x v="48"/>
    <m/>
    <s v="LICENCIA HP DATA PROTECTOR"/>
    <s v="11.09.2018"/>
    <n v="33976003.079999998"/>
    <n v="1698800.1499999985"/>
    <s v="ZLIN"/>
    <n v="5"/>
    <n v="0"/>
    <n v="0"/>
    <n v="0"/>
    <s v="ZLIN"/>
    <n v="5"/>
    <n v="0"/>
    <n v="0"/>
    <n v="0"/>
    <m/>
    <m/>
    <m/>
  </r>
  <r>
    <s v="128604000659-0"/>
    <x v="48"/>
    <m/>
    <s v="AMPLIACION LIBRERIA B6500"/>
    <s v="08.09.2017"/>
    <n v="0"/>
    <n v="0"/>
    <s v="ZLIN"/>
    <n v="5"/>
    <n v="0"/>
    <n v="0"/>
    <n v="0"/>
    <s v="ZLIN"/>
    <n v="5"/>
    <n v="0"/>
    <n v="0"/>
    <n v="0"/>
    <m/>
    <m/>
    <m/>
  </r>
  <r>
    <s v="128604000667-0"/>
    <x v="48"/>
    <m/>
    <s v="SISTEMA DE BACKUP"/>
    <s v="06.04.2018"/>
    <n v="0"/>
    <n v="0"/>
    <s v="ZLIN"/>
    <n v="5"/>
    <n v="0"/>
    <n v="0"/>
    <n v="0"/>
    <s v="ZLIN"/>
    <n v="5"/>
    <n v="0"/>
    <n v="0"/>
    <n v="0"/>
    <m/>
    <m/>
    <m/>
  </r>
  <r>
    <s v="128604000668-0"/>
    <x v="48"/>
    <m/>
    <s v="SISTEMA DE BACKUP"/>
    <s v="06.04.2018"/>
    <n v="0"/>
    <n v="0"/>
    <s v="ZLIN"/>
    <n v="5"/>
    <n v="0"/>
    <n v="0"/>
    <n v="0"/>
    <s v="ZLIN"/>
    <n v="5"/>
    <n v="0"/>
    <n v="0"/>
    <n v="0"/>
    <m/>
    <m/>
    <m/>
  </r>
  <r>
    <s v="128604000669-0"/>
    <x v="48"/>
    <m/>
    <s v="UNIDAD DE RESPALDO"/>
    <s v="06.04.2018"/>
    <n v="0"/>
    <n v="0"/>
    <s v="ZLIN"/>
    <n v="5"/>
    <n v="0"/>
    <n v="0"/>
    <n v="0"/>
    <s v="ZLIN"/>
    <n v="5"/>
    <n v="0"/>
    <n v="0"/>
    <n v="0"/>
    <m/>
    <m/>
    <m/>
  </r>
  <r>
    <s v="128604000670-0"/>
    <x v="48"/>
    <m/>
    <s v="UNIDAD DE ALMACENAMINTO PARA 3PAR"/>
    <s v="21.06.2018"/>
    <n v="274051202.95999998"/>
    <n v="27405120.299999982"/>
    <s v="ZLIN"/>
    <n v="5"/>
    <n v="0"/>
    <n v="0"/>
    <n v="0"/>
    <s v="ZLIN"/>
    <n v="5"/>
    <n v="0"/>
    <n v="0"/>
    <n v="0"/>
    <m/>
    <m/>
    <m/>
  </r>
  <r>
    <s v="128604000671-0"/>
    <x v="48"/>
    <m/>
    <s v="UNIDAD DE ALMACENAMINTO PARA 3PAR"/>
    <s v="30.07.2018"/>
    <n v="21394061.27"/>
    <n v="1782838.4400000013"/>
    <s v="ZLIN"/>
    <n v="5"/>
    <n v="0"/>
    <n v="0"/>
    <n v="0"/>
    <s v="ZLIN"/>
    <n v="5"/>
    <n v="0"/>
    <n v="0"/>
    <n v="0"/>
    <m/>
    <m/>
    <m/>
  </r>
  <r>
    <s v="128604000688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89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0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1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2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3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4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5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6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7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8-0"/>
    <x v="48"/>
    <m/>
    <s v="IMPRESORA  PUNTO DE VENTA"/>
    <s v="18.12.2017"/>
    <n v="95232.99"/>
    <n v="19046.600000000006"/>
    <s v="ZLIN"/>
    <n v="5"/>
    <n v="0"/>
    <n v="0"/>
    <n v="0"/>
    <s v="ZLIN"/>
    <n v="5"/>
    <n v="0"/>
    <n v="0"/>
    <n v="0"/>
    <m/>
    <m/>
    <m/>
  </r>
  <r>
    <s v="128604000699-0"/>
    <x v="48"/>
    <m/>
    <s v="IMPRESORA  PUNTO DE VENTA"/>
    <s v="18.12.2017"/>
    <n v="95210.34"/>
    <n v="19042.069999999992"/>
    <s v="ZLIN"/>
    <n v="5"/>
    <n v="0"/>
    <n v="0"/>
    <n v="0"/>
    <s v="ZLIN"/>
    <n v="5"/>
    <n v="0"/>
    <n v="0"/>
    <n v="0"/>
    <m/>
    <m/>
    <m/>
  </r>
  <r>
    <s v="128604000700-0"/>
    <x v="48"/>
    <m/>
    <s v="IMPRESORA DE MARCHAMO"/>
    <s v="12.12.2017"/>
    <n v="1234374.49"/>
    <n v="246874.90000000002"/>
    <s v="ZLIN"/>
    <n v="5"/>
    <n v="0"/>
    <n v="0"/>
    <n v="0"/>
    <s v="ZLIN"/>
    <n v="5"/>
    <n v="0"/>
    <n v="0"/>
    <n v="0"/>
    <m/>
    <m/>
    <m/>
  </r>
  <r>
    <s v="128604000701-0"/>
    <x v="48"/>
    <m/>
    <s v="IMPRESORA DE MARCHAMO"/>
    <s v="12.12.2017"/>
    <n v="1234374.49"/>
    <n v="246874.90000000002"/>
    <s v="ZLIN"/>
    <n v="5"/>
    <n v="0"/>
    <n v="0"/>
    <n v="0"/>
    <s v="ZLIN"/>
    <n v="5"/>
    <n v="0"/>
    <n v="0"/>
    <n v="0"/>
    <m/>
    <m/>
    <m/>
  </r>
  <r>
    <s v="128604000702-0"/>
    <x v="48"/>
    <m/>
    <s v="IMPRESORA DE MARCHAMO"/>
    <s v="12.12.2017"/>
    <n v="1234374.48"/>
    <n v="246874.90000000002"/>
    <s v="ZLIN"/>
    <n v="5"/>
    <n v="0"/>
    <n v="0"/>
    <n v="0"/>
    <s v="ZLIN"/>
    <n v="5"/>
    <n v="0"/>
    <n v="0"/>
    <n v="0"/>
    <m/>
    <m/>
    <m/>
  </r>
  <r>
    <s v="128604000703-0"/>
    <x v="48"/>
    <m/>
    <s v="COMPUTADORA PORTÁTIL"/>
    <s v="15.12.2017"/>
    <n v="1999323.13"/>
    <n v="399864.62999999989"/>
    <s v="ZLIN"/>
    <n v="5"/>
    <n v="0"/>
    <n v="0"/>
    <n v="0"/>
    <s v="ZLIN"/>
    <n v="5"/>
    <n v="0"/>
    <n v="0"/>
    <n v="0"/>
    <m/>
    <m/>
    <m/>
  </r>
  <r>
    <s v="128604000704-0"/>
    <x v="48"/>
    <m/>
    <s v="COMPUTADORA PORTÁTIL"/>
    <s v="15.12.2017"/>
    <n v="1999323.13"/>
    <n v="399864.62999999989"/>
    <s v="ZLIN"/>
    <n v="5"/>
    <n v="0"/>
    <n v="0"/>
    <n v="0"/>
    <s v="ZLIN"/>
    <n v="5"/>
    <n v="0"/>
    <n v="0"/>
    <n v="0"/>
    <m/>
    <m/>
    <m/>
  </r>
  <r>
    <s v="128604000705-0"/>
    <x v="48"/>
    <m/>
    <s v="COMPUTADORA PORTÁTIL"/>
    <s v="15.12.2017"/>
    <n v="1999323.12"/>
    <n v="399864.62000000011"/>
    <s v="ZLIN"/>
    <n v="5"/>
    <n v="0"/>
    <n v="0"/>
    <n v="0"/>
    <s v="ZLIN"/>
    <n v="5"/>
    <n v="0"/>
    <n v="0"/>
    <n v="0"/>
    <m/>
    <m/>
    <m/>
  </r>
  <r>
    <s v="128604000706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07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08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09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0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1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2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3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4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5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6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7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8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19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20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4000721-0"/>
    <x v="48"/>
    <m/>
    <s v="MONITOR"/>
    <s v="30.11.2018"/>
    <n v="187500"/>
    <n v="3125"/>
    <s v="ZLIN"/>
    <n v="5"/>
    <n v="0"/>
    <n v="0"/>
    <n v="0"/>
    <s v="ZLIN"/>
    <n v="5"/>
    <n v="0"/>
    <n v="0"/>
    <n v="0"/>
    <m/>
    <m/>
    <m/>
  </r>
  <r>
    <s v="128606000207-0"/>
    <x v="48"/>
    <m/>
    <s v="SWITCHES"/>
    <s v="25.11.2014"/>
    <n v="0"/>
    <n v="0"/>
    <s v="ZLIN"/>
    <n v="10"/>
    <n v="0"/>
    <n v="0"/>
    <n v="0"/>
    <s v="ZLIN"/>
    <n v="10"/>
    <n v="0"/>
    <n v="0"/>
    <n v="0"/>
    <m/>
    <m/>
    <m/>
  </r>
  <r>
    <s v="128606000208-0"/>
    <x v="48"/>
    <m/>
    <s v="SWITCHES"/>
    <s v="25.11.2014"/>
    <n v="0"/>
    <n v="0"/>
    <s v="ZLIN"/>
    <n v="10"/>
    <n v="0"/>
    <n v="0"/>
    <n v="0"/>
    <s v="ZLIN"/>
    <n v="10"/>
    <n v="0"/>
    <n v="0"/>
    <n v="0"/>
    <m/>
    <m/>
    <m/>
  </r>
  <r>
    <s v="128606000210-0"/>
    <x v="48"/>
    <m/>
    <s v="ROUTER"/>
    <s v="16.12.2014"/>
    <n v="0"/>
    <n v="0"/>
    <s v="ZLIN"/>
    <n v="10"/>
    <n v="0"/>
    <n v="0"/>
    <n v="0"/>
    <s v="ZLIN"/>
    <n v="10"/>
    <n v="0"/>
    <n v="0"/>
    <n v="0"/>
    <m/>
    <m/>
    <m/>
  </r>
  <r>
    <s v="128606000266-0"/>
    <x v="48"/>
    <m/>
    <s v="Switch Cisco WS-C4500X-32 SFP+"/>
    <s v="04.08.2016"/>
    <n v="0"/>
    <n v="0"/>
    <s v="ZLIN"/>
    <n v="10"/>
    <n v="0"/>
    <n v="0"/>
    <n v="0"/>
    <s v="ZLIN"/>
    <n v="10"/>
    <n v="0"/>
    <n v="0"/>
    <n v="0"/>
    <m/>
    <m/>
    <m/>
  </r>
  <r>
    <s v="128606000303-0"/>
    <x v="48"/>
    <m/>
    <s v="Switches WS-C3850-48T-L"/>
    <s v="12.07.2018"/>
    <n v="5096030.99"/>
    <n v="212334.62000000011"/>
    <s v="ZLIN"/>
    <n v="10"/>
    <n v="0"/>
    <n v="0"/>
    <n v="0"/>
    <s v="ZLIN"/>
    <n v="10"/>
    <n v="0"/>
    <n v="0"/>
    <n v="0"/>
    <m/>
    <m/>
    <m/>
  </r>
  <r>
    <s v="128606000304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05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06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07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08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09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0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1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2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3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4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5-0"/>
    <x v="48"/>
    <m/>
    <s v="Switches WS-C3850-48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6-0"/>
    <x v="48"/>
    <m/>
    <s v="Switches WS-C3850-24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7-0"/>
    <x v="48"/>
    <m/>
    <s v="Switches WS-C3850-24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8-0"/>
    <x v="48"/>
    <m/>
    <s v="Switches WS-C3850-24T-L"/>
    <s v="12.07.2018"/>
    <n v="5096036.67"/>
    <n v="212334.86000000034"/>
    <s v="ZLIN"/>
    <n v="10"/>
    <n v="0"/>
    <n v="0"/>
    <n v="0"/>
    <s v="ZLIN"/>
    <n v="10"/>
    <n v="0"/>
    <n v="0"/>
    <n v="0"/>
    <m/>
    <m/>
    <m/>
  </r>
  <r>
    <s v="128606000319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0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1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2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3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4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5-0"/>
    <x v="48"/>
    <m/>
    <s v="Switches WS-C3850-24T-L"/>
    <s v="12.07.2018"/>
    <n v="4974696.91"/>
    <n v="207279.04000000004"/>
    <s v="ZLIN"/>
    <n v="10"/>
    <n v="0"/>
    <n v="0"/>
    <n v="0"/>
    <s v="ZLIN"/>
    <n v="10"/>
    <n v="0"/>
    <n v="0"/>
    <n v="0"/>
    <m/>
    <m/>
    <m/>
  </r>
  <r>
    <s v="128606000326-0"/>
    <x v="48"/>
    <m/>
    <s v="Switches WS-C3850-24T-L"/>
    <s v="12.07.2018"/>
    <n v="4974628.74"/>
    <n v="207276.20000000019"/>
    <s v="ZLIN"/>
    <n v="10"/>
    <n v="0"/>
    <n v="0"/>
    <n v="0"/>
    <s v="ZLIN"/>
    <n v="10"/>
    <n v="0"/>
    <n v="0"/>
    <n v="0"/>
    <m/>
    <m/>
    <m/>
  </r>
  <r>
    <s v="128606000327-0"/>
    <x v="48"/>
    <m/>
    <s v="FUENTE DE PODER SWITCH CORE 6800"/>
    <s v="23.08.2017"/>
    <n v="0"/>
    <n v="0"/>
    <s v="ZLIN"/>
    <n v="10"/>
    <n v="0"/>
    <n v="0"/>
    <n v="0"/>
    <s v="ZLIN"/>
    <n v="10"/>
    <n v="0"/>
    <n v="0"/>
    <n v="0"/>
    <m/>
    <m/>
    <m/>
  </r>
  <r>
    <s v="128606000328-0"/>
    <x v="48"/>
    <m/>
    <s v="FUENTE DE PODER SWITCH CORE 6800"/>
    <s v="23.08.2017"/>
    <n v="0"/>
    <n v="0"/>
    <s v="ZLIN"/>
    <n v="10"/>
    <n v="0"/>
    <n v="0"/>
    <n v="0"/>
    <s v="ZLIN"/>
    <n v="10"/>
    <n v="0"/>
    <n v="0"/>
    <n v="0"/>
    <m/>
    <m/>
    <m/>
  </r>
  <r>
    <s v="128606000329-0"/>
    <x v="48"/>
    <m/>
    <s v="FUENTE DE PODER SWITCH CORE 6800"/>
    <s v="23.08.2017"/>
    <n v="0"/>
    <n v="0"/>
    <s v="ZLIN"/>
    <n v="10"/>
    <n v="0"/>
    <n v="0"/>
    <n v="0"/>
    <s v="ZLIN"/>
    <n v="10"/>
    <n v="0"/>
    <n v="0"/>
    <n v="0"/>
    <m/>
    <m/>
    <m/>
  </r>
  <r>
    <s v="128606000330-0"/>
    <x v="48"/>
    <m/>
    <s v="FUENTE DE PODER SWITCH CORE 6800"/>
    <s v="23.08.2017"/>
    <n v="0"/>
    <n v="0"/>
    <s v="ZLIN"/>
    <n v="10"/>
    <n v="0"/>
    <n v="0"/>
    <n v="0"/>
    <s v="ZLIN"/>
    <n v="10"/>
    <n v="0"/>
    <n v="0"/>
    <n v="0"/>
    <m/>
    <m/>
    <m/>
  </r>
  <r>
    <s v="128606000331-0"/>
    <x v="48"/>
    <m/>
    <s v="TELEVISOR SONNY 49&quot;"/>
    <s v="09.03.2018"/>
    <n v="0"/>
    <n v="0"/>
    <s v="ZLIN"/>
    <n v="10"/>
    <n v="0"/>
    <n v="0"/>
    <n v="0"/>
    <s v="ZLIN"/>
    <n v="10"/>
    <n v="0"/>
    <n v="0"/>
    <n v="0"/>
    <m/>
    <m/>
    <m/>
  </r>
  <r>
    <s v="128606000332-0"/>
    <x v="48"/>
    <m/>
    <s v="PARLANTE BOSE"/>
    <s v="09.03.2018"/>
    <n v="0"/>
    <n v="0"/>
    <s v="ZLIN"/>
    <n v="10"/>
    <n v="0"/>
    <n v="0"/>
    <n v="0"/>
    <s v="ZLIN"/>
    <n v="10"/>
    <n v="0"/>
    <n v="0"/>
    <n v="0"/>
    <m/>
    <m/>
    <m/>
  </r>
  <r>
    <s v="128606000333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34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35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36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37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38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39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40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06000341-0"/>
    <x v="48"/>
    <m/>
    <s v="ROUTER 1 FUENTES ISR4331 K9"/>
    <s v="19.11.2018"/>
    <n v="1892689.47"/>
    <n v="15772.409999999916"/>
    <s v="ZLIN"/>
    <n v="10"/>
    <n v="0"/>
    <n v="0"/>
    <n v="0"/>
    <s v="ZLIN"/>
    <n v="10"/>
    <n v="0"/>
    <n v="0"/>
    <n v="0"/>
    <m/>
    <m/>
    <m/>
  </r>
  <r>
    <s v="128611000021-0"/>
    <x v="48"/>
    <m/>
    <s v="sonda para localizar refuerzos (pachometro)"/>
    <s v="16.12.2015"/>
    <n v="4458649.5"/>
    <n v="1337594.8500000001"/>
    <s v="ZLIN"/>
    <n v="10"/>
    <n v="0"/>
    <n v="0"/>
    <n v="0"/>
    <s v="ZLIN"/>
    <n v="10"/>
    <n v="0"/>
    <n v="0"/>
    <n v="0"/>
    <m/>
    <m/>
    <m/>
  </r>
  <r>
    <s v="128611000025-0"/>
    <x v="48"/>
    <m/>
    <s v="Equipo Esclerómetro"/>
    <s v="04.07.2016"/>
    <n v="1070842.5"/>
    <n v="517573.88"/>
    <s v="ZLIN"/>
    <n v="5"/>
    <n v="0"/>
    <n v="0"/>
    <n v="0"/>
    <s v="ZLIN"/>
    <n v="10"/>
    <n v="0"/>
    <n v="0"/>
    <n v="0"/>
    <m/>
    <m/>
    <m/>
  </r>
  <r>
    <s v="128611000026-0"/>
    <x v="48"/>
    <m/>
    <s v="Perforador de Testigos (extractor de núcleos)"/>
    <s v="04.07.2016"/>
    <n v="3816587.01"/>
    <n v="1844683.7199999997"/>
    <s v="ZLIN"/>
    <n v="5"/>
    <n v="0"/>
    <n v="0"/>
    <n v="0"/>
    <s v="ZLIN"/>
    <n v="10"/>
    <n v="0"/>
    <n v="0"/>
    <n v="0"/>
    <m/>
    <m/>
    <m/>
  </r>
  <r>
    <s v="128611000027-0"/>
    <x v="48"/>
    <m/>
    <s v="EQUIPO SISTEMA DETECCION DE METALES"/>
    <s v="21.11.2016"/>
    <n v="4326399.3600000003"/>
    <n v="1802666.4000000004"/>
    <s v="ZLIN"/>
    <n v="5"/>
    <n v="0"/>
    <n v="0"/>
    <n v="0"/>
    <s v="ZLIN"/>
    <n v="5"/>
    <n v="0"/>
    <n v="0"/>
    <n v="0"/>
    <m/>
    <m/>
    <m/>
  </r>
  <r>
    <s v="128611000042-0"/>
    <x v="48"/>
    <m/>
    <s v="GPS"/>
    <s v="26.07.2018"/>
    <n v="1700000"/>
    <n v="70833.330000000075"/>
    <s v="ZLIN"/>
    <n v="10"/>
    <n v="0"/>
    <n v="0"/>
    <n v="0"/>
    <s v="ZLIN"/>
    <n v="10"/>
    <n v="0"/>
    <n v="0"/>
    <n v="0"/>
    <m/>
    <m/>
    <m/>
  </r>
  <r>
    <s v="128611000043-0"/>
    <x v="48"/>
    <m/>
    <s v="BLOQUE ESCALONADO DE CALIBRACION"/>
    <s v="03.12.2018"/>
    <n v="398500.77"/>
    <n v="0"/>
    <s v="ZLIN"/>
    <n v="15"/>
    <n v="0"/>
    <n v="0"/>
    <n v="0"/>
    <s v="ZLIN"/>
    <n v="10"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54" firstHeaderRow="1" firstDataRow="2" firstDataCol="1"/>
  <pivotFields count="20">
    <pivotField showAll="0" defaultSubtotal="0"/>
    <pivotField axis="axisRow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32"/>
        <item x="33"/>
        <item x="30"/>
        <item x="31"/>
        <item x="34"/>
        <item x="37"/>
        <item x="39"/>
        <item x="35"/>
        <item x="36"/>
        <item x="40"/>
        <item x="41"/>
        <item x="42"/>
        <item x="43"/>
        <item x="44"/>
        <item x="46"/>
        <item x="45"/>
        <item x="47"/>
        <item x="48"/>
      </items>
    </pivotField>
    <pivotField showAll="0" defaultSubtotal="0"/>
    <pivotField showAll="0"/>
    <pivotField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</pivotFields>
  <rowFields count="1">
    <field x="1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 HISTORICO" fld="5" baseField="0" baseItem="0"/>
    <dataField name="Suma de DEPRECIACION COSTO HISTORICO" fld="6" baseField="0" baseItem="0"/>
    <dataField name="Suma de COSTO REVALUADO" fld="10" baseField="0" baseItem="0"/>
    <dataField name="Suma de DEPRECIACION COSTO REVALUADO" fld="11" baseField="0" baseItem="0"/>
    <dataField name="Suma de COSTO AVALÚO" fld="15" baseField="0" baseItem="0"/>
    <dataField name="Suma de DEPRECIACION COSTO AVALÚO" fld="16" baseField="0" baseItem="0"/>
  </dataFields>
  <formats count="5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1">
      <pivotArea collapsedLevelsAreSubtotals="1" fieldPosition="0">
        <references count="2">
          <reference field="4294967294" count="3" selected="0">
            <x v="3"/>
            <x v="4"/>
            <x v="5"/>
          </reference>
          <reference field="1" count="5">
            <x v="23"/>
            <x v="24"/>
            <x v="25"/>
            <x v="26"/>
            <x v="27"/>
          </reference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37498"/>
  <sheetViews>
    <sheetView showGridLines="0" tabSelected="1" zoomScale="80" zoomScaleNormal="80" workbookViewId="0">
      <pane ySplit="8" topLeftCell="A651" activePane="bottomLeft" state="frozen"/>
      <selection pane="bottomLeft" activeCell="E7" sqref="E7"/>
    </sheetView>
  </sheetViews>
  <sheetFormatPr baseColWidth="10" defaultColWidth="0" defaultRowHeight="14.25" zeroHeight="1"/>
  <cols>
    <col min="1" max="1" width="9.3984375" customWidth="1"/>
    <col min="2" max="2" width="17" customWidth="1"/>
    <col min="3" max="4" width="11.06640625" customWidth="1"/>
    <col min="5" max="5" width="35.46484375" customWidth="1"/>
    <col min="6" max="6" width="32.19921875" customWidth="1"/>
    <col min="7" max="7" width="11.06640625" customWidth="1"/>
    <col min="8" max="8" width="79.73046875" style="46" customWidth="1"/>
    <col min="9" max="9" width="31.6640625" bestFit="1" customWidth="1"/>
    <col min="10" max="10" width="25.53125" style="46" bestFit="1" customWidth="1"/>
    <col min="11" max="11" width="18.6640625" customWidth="1"/>
    <col min="12" max="12" width="25.46484375" customWidth="1"/>
    <col min="13" max="13" width="19.73046875" customWidth="1"/>
    <col min="14" max="14" width="11.06640625" customWidth="1"/>
    <col min="15" max="16384" width="11.06640625" hidden="1"/>
  </cols>
  <sheetData>
    <row r="1" spans="2:13"/>
    <row r="2" spans="2:13">
      <c r="B2" s="83" t="s">
        <v>1004</v>
      </c>
      <c r="C2" s="83"/>
      <c r="D2" s="83"/>
      <c r="E2" s="83"/>
      <c r="F2" s="83"/>
      <c r="G2" s="83"/>
      <c r="H2" s="83"/>
      <c r="I2" s="83"/>
      <c r="J2" s="83"/>
    </row>
    <row r="3" spans="2:13">
      <c r="B3" s="83" t="s">
        <v>1005</v>
      </c>
      <c r="C3" s="83"/>
      <c r="D3" s="83"/>
      <c r="E3" s="83"/>
      <c r="F3" s="83"/>
      <c r="G3" s="83"/>
      <c r="H3" s="83"/>
      <c r="I3" s="83"/>
      <c r="J3" s="83"/>
    </row>
    <row r="4" spans="2:13">
      <c r="B4" s="83" t="s">
        <v>1751</v>
      </c>
      <c r="C4" s="83"/>
      <c r="D4" s="83"/>
      <c r="E4" s="83"/>
      <c r="F4" s="83"/>
      <c r="G4" s="83"/>
      <c r="H4" s="83"/>
      <c r="I4" s="83"/>
      <c r="J4" s="83"/>
    </row>
    <row r="5" spans="2:13">
      <c r="B5" s="83" t="s">
        <v>1006</v>
      </c>
      <c r="C5" s="83"/>
      <c r="D5" s="83"/>
      <c r="E5" s="83"/>
      <c r="F5" s="83"/>
      <c r="G5" s="83"/>
      <c r="H5" s="83"/>
      <c r="I5" s="83"/>
      <c r="J5" s="83"/>
    </row>
    <row r="6" spans="2:13"/>
    <row r="7" spans="2:13"/>
    <row r="8" spans="2:13" ht="30.5" customHeight="1" thickBot="1">
      <c r="B8" s="71" t="s">
        <v>999</v>
      </c>
      <c r="C8" s="71" t="s">
        <v>1000</v>
      </c>
      <c r="D8" s="71" t="s">
        <v>1001</v>
      </c>
      <c r="E8" s="71" t="s">
        <v>1047</v>
      </c>
      <c r="F8" s="71" t="s">
        <v>1002</v>
      </c>
      <c r="G8" s="71" t="s">
        <v>1003</v>
      </c>
      <c r="H8" s="71" t="s">
        <v>1741</v>
      </c>
      <c r="I8" s="71" t="s">
        <v>1742</v>
      </c>
      <c r="J8" s="71" t="s">
        <v>1743</v>
      </c>
      <c r="K8" s="71" t="s">
        <v>1048</v>
      </c>
      <c r="L8" s="71" t="s">
        <v>1050</v>
      </c>
      <c r="M8" s="71" t="s">
        <v>1049</v>
      </c>
    </row>
    <row r="9" spans="2:13">
      <c r="B9" s="1" t="s">
        <v>234</v>
      </c>
      <c r="C9" s="2">
        <v>120101</v>
      </c>
      <c r="D9" s="3">
        <v>335203</v>
      </c>
      <c r="E9" s="3" t="s">
        <v>1051</v>
      </c>
      <c r="F9" s="4" t="s">
        <v>2</v>
      </c>
      <c r="G9" s="5" t="s">
        <v>3</v>
      </c>
      <c r="H9" s="79" t="s">
        <v>1056</v>
      </c>
      <c r="I9" s="3" t="s">
        <v>1057</v>
      </c>
      <c r="J9" s="79" t="s">
        <v>1058</v>
      </c>
      <c r="K9" s="72">
        <v>7265140677</v>
      </c>
      <c r="L9" s="72">
        <v>0</v>
      </c>
      <c r="M9" s="72">
        <f>+K9-L9</f>
        <v>7265140677</v>
      </c>
    </row>
    <row r="10" spans="2:13">
      <c r="B10" s="1" t="s">
        <v>235</v>
      </c>
      <c r="C10" s="2">
        <v>120101</v>
      </c>
      <c r="D10" s="3">
        <v>335203</v>
      </c>
      <c r="E10" s="3" t="s">
        <v>1051</v>
      </c>
      <c r="F10" s="4" t="s">
        <v>2</v>
      </c>
      <c r="G10" s="5" t="s">
        <v>4</v>
      </c>
      <c r="H10" s="79" t="s">
        <v>1059</v>
      </c>
      <c r="I10" s="3" t="s">
        <v>1057</v>
      </c>
      <c r="J10" s="79" t="s">
        <v>1060</v>
      </c>
      <c r="K10" s="72">
        <v>377050367</v>
      </c>
      <c r="L10" s="72">
        <v>0</v>
      </c>
      <c r="M10" s="72">
        <f t="shared" ref="M10:M73" si="0">+K10-L10</f>
        <v>377050367</v>
      </c>
    </row>
    <row r="11" spans="2:13">
      <c r="B11" s="1" t="s">
        <v>236</v>
      </c>
      <c r="C11" s="2">
        <v>120101</v>
      </c>
      <c r="D11" s="3">
        <v>335203</v>
      </c>
      <c r="E11" s="3" t="s">
        <v>1051</v>
      </c>
      <c r="F11" s="4" t="s">
        <v>2</v>
      </c>
      <c r="G11" s="5" t="s">
        <v>5</v>
      </c>
      <c r="H11" s="79" t="s">
        <v>1061</v>
      </c>
      <c r="I11" s="3" t="s">
        <v>1057</v>
      </c>
      <c r="J11" s="79" t="s">
        <v>1060</v>
      </c>
      <c r="K11" s="72">
        <v>892817969.12</v>
      </c>
      <c r="L11" s="72">
        <v>0</v>
      </c>
      <c r="M11" s="72">
        <f t="shared" si="0"/>
        <v>892817969.12</v>
      </c>
    </row>
    <row r="12" spans="2:13">
      <c r="B12" s="1" t="s">
        <v>237</v>
      </c>
      <c r="C12" s="2">
        <v>120101</v>
      </c>
      <c r="D12" s="3">
        <v>335203</v>
      </c>
      <c r="E12" s="3" t="s">
        <v>1051</v>
      </c>
      <c r="F12" s="4" t="s">
        <v>2</v>
      </c>
      <c r="G12" s="5" t="s">
        <v>6</v>
      </c>
      <c r="H12" s="79" t="s">
        <v>1062</v>
      </c>
      <c r="I12" s="3" t="s">
        <v>1057</v>
      </c>
      <c r="J12" s="79" t="s">
        <v>1060</v>
      </c>
      <c r="K12" s="72">
        <v>990386656.84000003</v>
      </c>
      <c r="L12" s="72">
        <v>0</v>
      </c>
      <c r="M12" s="72">
        <f t="shared" si="0"/>
        <v>990386656.84000003</v>
      </c>
    </row>
    <row r="13" spans="2:13">
      <c r="B13" s="1" t="s">
        <v>238</v>
      </c>
      <c r="C13" s="2">
        <v>120101</v>
      </c>
      <c r="D13" s="3">
        <v>335203</v>
      </c>
      <c r="E13" s="3" t="s">
        <v>1051</v>
      </c>
      <c r="F13" s="4" t="s">
        <v>2</v>
      </c>
      <c r="G13" s="5" t="s">
        <v>7</v>
      </c>
      <c r="H13" s="79" t="s">
        <v>1063</v>
      </c>
      <c r="I13" s="3" t="s">
        <v>1057</v>
      </c>
      <c r="J13" s="79" t="s">
        <v>1060</v>
      </c>
      <c r="K13" s="72">
        <v>541208455.65999997</v>
      </c>
      <c r="L13" s="72">
        <v>0</v>
      </c>
      <c r="M13" s="72">
        <f t="shared" si="0"/>
        <v>541208455.65999997</v>
      </c>
    </row>
    <row r="14" spans="2:13">
      <c r="B14" s="1" t="s">
        <v>239</v>
      </c>
      <c r="C14" s="2">
        <v>120101</v>
      </c>
      <c r="D14" s="3">
        <v>335203</v>
      </c>
      <c r="E14" s="3" t="s">
        <v>1051</v>
      </c>
      <c r="F14" s="4" t="s">
        <v>2</v>
      </c>
      <c r="G14" s="5" t="s">
        <v>8</v>
      </c>
      <c r="H14" s="79" t="s">
        <v>1064</v>
      </c>
      <c r="I14" s="3" t="s">
        <v>1057</v>
      </c>
      <c r="J14" s="79" t="s">
        <v>1060</v>
      </c>
      <c r="K14" s="72">
        <v>9655380</v>
      </c>
      <c r="L14" s="72">
        <v>0</v>
      </c>
      <c r="M14" s="72">
        <f t="shared" si="0"/>
        <v>9655380</v>
      </c>
    </row>
    <row r="15" spans="2:13">
      <c r="B15" s="1" t="s">
        <v>240</v>
      </c>
      <c r="C15" s="2">
        <v>120101</v>
      </c>
      <c r="D15" s="3">
        <v>335203</v>
      </c>
      <c r="E15" s="3" t="s">
        <v>1051</v>
      </c>
      <c r="F15" s="4" t="s">
        <v>2</v>
      </c>
      <c r="G15" s="5" t="s">
        <v>9</v>
      </c>
      <c r="H15" s="79" t="s">
        <v>1065</v>
      </c>
      <c r="I15" s="3" t="s">
        <v>1057</v>
      </c>
      <c r="J15" s="79" t="s">
        <v>1060</v>
      </c>
      <c r="K15" s="72">
        <v>6565658.4000000004</v>
      </c>
      <c r="L15" s="72">
        <v>0</v>
      </c>
      <c r="M15" s="72">
        <f t="shared" si="0"/>
        <v>6565658.4000000004</v>
      </c>
    </row>
    <row r="16" spans="2:13">
      <c r="B16" s="1" t="s">
        <v>241</v>
      </c>
      <c r="C16" s="2">
        <v>120101</v>
      </c>
      <c r="D16" s="3">
        <v>335203</v>
      </c>
      <c r="E16" s="3" t="s">
        <v>1051</v>
      </c>
      <c r="F16" s="4" t="s">
        <v>2</v>
      </c>
      <c r="G16" s="5" t="s">
        <v>10</v>
      </c>
      <c r="H16" s="79" t="s">
        <v>1066</v>
      </c>
      <c r="I16" s="3" t="s">
        <v>1057</v>
      </c>
      <c r="J16" s="79" t="s">
        <v>1060</v>
      </c>
      <c r="K16" s="72">
        <v>9655380</v>
      </c>
      <c r="L16" s="72">
        <v>0</v>
      </c>
      <c r="M16" s="72">
        <f t="shared" si="0"/>
        <v>9655380</v>
      </c>
    </row>
    <row r="17" spans="2:13">
      <c r="B17" s="1" t="s">
        <v>242</v>
      </c>
      <c r="C17" s="2">
        <v>120101</v>
      </c>
      <c r="D17" s="3">
        <v>335203</v>
      </c>
      <c r="E17" s="3" t="s">
        <v>1051</v>
      </c>
      <c r="F17" s="4" t="s">
        <v>2</v>
      </c>
      <c r="G17" s="5" t="s">
        <v>10</v>
      </c>
      <c r="H17" s="79" t="s">
        <v>1066</v>
      </c>
      <c r="I17" s="3" t="s">
        <v>1057</v>
      </c>
      <c r="J17" s="79" t="s">
        <v>1060</v>
      </c>
      <c r="K17" s="72">
        <v>9655380</v>
      </c>
      <c r="L17" s="72">
        <v>0</v>
      </c>
      <c r="M17" s="72">
        <f t="shared" si="0"/>
        <v>9655380</v>
      </c>
    </row>
    <row r="18" spans="2:13">
      <c r="B18" s="1" t="s">
        <v>243</v>
      </c>
      <c r="C18" s="2">
        <v>120101</v>
      </c>
      <c r="D18" s="3">
        <v>335203</v>
      </c>
      <c r="E18" s="3" t="s">
        <v>1051</v>
      </c>
      <c r="F18" s="4" t="s">
        <v>2</v>
      </c>
      <c r="G18" s="5" t="s">
        <v>11</v>
      </c>
      <c r="H18" s="79" t="s">
        <v>1067</v>
      </c>
      <c r="I18" s="3" t="s">
        <v>1057</v>
      </c>
      <c r="J18" s="79" t="s">
        <v>1060</v>
      </c>
      <c r="K18" s="72">
        <v>22797425</v>
      </c>
      <c r="L18" s="72">
        <v>0</v>
      </c>
      <c r="M18" s="72">
        <f t="shared" si="0"/>
        <v>22797425</v>
      </c>
    </row>
    <row r="19" spans="2:13">
      <c r="B19" s="1" t="s">
        <v>244</v>
      </c>
      <c r="C19" s="2">
        <v>120101</v>
      </c>
      <c r="D19" s="3">
        <v>335203</v>
      </c>
      <c r="E19" s="3" t="s">
        <v>1051</v>
      </c>
      <c r="F19" s="4" t="s">
        <v>2</v>
      </c>
      <c r="G19" s="5" t="s">
        <v>12</v>
      </c>
      <c r="H19" s="79" t="s">
        <v>1068</v>
      </c>
      <c r="I19" s="3" t="s">
        <v>1057</v>
      </c>
      <c r="J19" s="79" t="s">
        <v>1058</v>
      </c>
      <c r="K19" s="72">
        <v>19017880.140000001</v>
      </c>
      <c r="L19" s="72">
        <v>0</v>
      </c>
      <c r="M19" s="72">
        <f t="shared" si="0"/>
        <v>19017880.140000001</v>
      </c>
    </row>
    <row r="20" spans="2:13">
      <c r="B20" s="1" t="s">
        <v>245</v>
      </c>
      <c r="C20" s="2">
        <v>120101</v>
      </c>
      <c r="D20" s="3">
        <v>335203</v>
      </c>
      <c r="E20" s="3" t="s">
        <v>1051</v>
      </c>
      <c r="F20" s="4" t="s">
        <v>2</v>
      </c>
      <c r="G20" s="5" t="s">
        <v>12</v>
      </c>
      <c r="H20" s="79" t="s">
        <v>1069</v>
      </c>
      <c r="I20" s="3" t="s">
        <v>1057</v>
      </c>
      <c r="J20" s="79" t="s">
        <v>1058</v>
      </c>
      <c r="K20" s="72">
        <v>19996291.98</v>
      </c>
      <c r="L20" s="72">
        <v>0</v>
      </c>
      <c r="M20" s="72">
        <f t="shared" si="0"/>
        <v>19996291.98</v>
      </c>
    </row>
    <row r="21" spans="2:13">
      <c r="B21" s="1" t="s">
        <v>246</v>
      </c>
      <c r="C21" s="2">
        <v>120101</v>
      </c>
      <c r="D21" s="3">
        <v>335203</v>
      </c>
      <c r="E21" s="3" t="s">
        <v>1051</v>
      </c>
      <c r="F21" s="4" t="s">
        <v>2</v>
      </c>
      <c r="G21" s="5" t="s">
        <v>12</v>
      </c>
      <c r="H21" s="79" t="s">
        <v>1070</v>
      </c>
      <c r="I21" s="3" t="s">
        <v>1057</v>
      </c>
      <c r="J21" s="79" t="s">
        <v>1058</v>
      </c>
      <c r="K21" s="72">
        <v>18895578.66</v>
      </c>
      <c r="L21" s="72">
        <v>0</v>
      </c>
      <c r="M21" s="72">
        <f t="shared" si="0"/>
        <v>18895578.66</v>
      </c>
    </row>
    <row r="22" spans="2:13">
      <c r="B22" s="1" t="s">
        <v>247</v>
      </c>
      <c r="C22" s="2">
        <v>120101</v>
      </c>
      <c r="D22" s="3">
        <v>335203</v>
      </c>
      <c r="E22" s="3" t="s">
        <v>1051</v>
      </c>
      <c r="F22" s="4" t="s">
        <v>2</v>
      </c>
      <c r="G22" s="5" t="s">
        <v>13</v>
      </c>
      <c r="H22" s="79" t="s">
        <v>1071</v>
      </c>
      <c r="I22" s="3" t="s">
        <v>1057</v>
      </c>
      <c r="J22" s="79" t="s">
        <v>1072</v>
      </c>
      <c r="K22" s="72">
        <v>24465257.789999999</v>
      </c>
      <c r="L22" s="72">
        <v>0</v>
      </c>
      <c r="M22" s="72">
        <f t="shared" si="0"/>
        <v>24465257.789999999</v>
      </c>
    </row>
    <row r="23" spans="2:13">
      <c r="B23" s="1" t="s">
        <v>248</v>
      </c>
      <c r="C23" s="2">
        <v>120101</v>
      </c>
      <c r="D23" s="3">
        <v>335203</v>
      </c>
      <c r="E23" s="3" t="s">
        <v>1051</v>
      </c>
      <c r="F23" s="4" t="s">
        <v>2</v>
      </c>
      <c r="G23" s="5" t="s">
        <v>14</v>
      </c>
      <c r="H23" s="79" t="s">
        <v>1073</v>
      </c>
      <c r="I23" s="3" t="s">
        <v>1057</v>
      </c>
      <c r="J23" s="79" t="s">
        <v>1074</v>
      </c>
      <c r="K23" s="72">
        <v>70289557.170000002</v>
      </c>
      <c r="L23" s="72">
        <v>0</v>
      </c>
      <c r="M23" s="72">
        <f t="shared" si="0"/>
        <v>70289557.170000002</v>
      </c>
    </row>
    <row r="24" spans="2:13">
      <c r="B24" s="1" t="s">
        <v>249</v>
      </c>
      <c r="C24" s="2">
        <v>120101</v>
      </c>
      <c r="D24" s="3">
        <v>335203</v>
      </c>
      <c r="E24" s="3" t="s">
        <v>1051</v>
      </c>
      <c r="F24" s="4" t="s">
        <v>2</v>
      </c>
      <c r="G24" s="5" t="s">
        <v>15</v>
      </c>
      <c r="H24" s="79" t="s">
        <v>1075</v>
      </c>
      <c r="I24" s="3" t="s">
        <v>1057</v>
      </c>
      <c r="J24" s="79" t="s">
        <v>1076</v>
      </c>
      <c r="K24" s="72">
        <v>7538277.0099999998</v>
      </c>
      <c r="L24" s="72">
        <v>0</v>
      </c>
      <c r="M24" s="72">
        <f t="shared" si="0"/>
        <v>7538277.0099999998</v>
      </c>
    </row>
    <row r="25" spans="2:13">
      <c r="B25" s="1" t="s">
        <v>250</v>
      </c>
      <c r="C25" s="2">
        <v>120101</v>
      </c>
      <c r="D25" s="3">
        <v>335203</v>
      </c>
      <c r="E25" s="3" t="s">
        <v>1051</v>
      </c>
      <c r="F25" s="4" t="s">
        <v>2</v>
      </c>
      <c r="G25" s="5" t="s">
        <v>16</v>
      </c>
      <c r="H25" s="79" t="s">
        <v>1077</v>
      </c>
      <c r="I25" s="3" t="s">
        <v>1057</v>
      </c>
      <c r="J25" s="79" t="s">
        <v>1078</v>
      </c>
      <c r="K25" s="72">
        <v>6899152007</v>
      </c>
      <c r="L25" s="72">
        <v>0</v>
      </c>
      <c r="M25" s="72">
        <f t="shared" si="0"/>
        <v>6899152007</v>
      </c>
    </row>
    <row r="26" spans="2:13">
      <c r="B26" s="1" t="s">
        <v>251</v>
      </c>
      <c r="C26" s="2">
        <v>120101</v>
      </c>
      <c r="D26" s="3">
        <v>335203</v>
      </c>
      <c r="E26" s="3" t="s">
        <v>1051</v>
      </c>
      <c r="F26" s="4" t="s">
        <v>2</v>
      </c>
      <c r="G26" s="5" t="s">
        <v>17</v>
      </c>
      <c r="H26" s="79" t="s">
        <v>1079</v>
      </c>
      <c r="I26" s="3" t="s">
        <v>1057</v>
      </c>
      <c r="J26" s="79" t="s">
        <v>1060</v>
      </c>
      <c r="K26" s="72">
        <v>9690246.6500000004</v>
      </c>
      <c r="L26" s="72">
        <v>0</v>
      </c>
      <c r="M26" s="72">
        <f t="shared" si="0"/>
        <v>9690246.6500000004</v>
      </c>
    </row>
    <row r="27" spans="2:13">
      <c r="B27" s="1" t="s">
        <v>252</v>
      </c>
      <c r="C27" s="2">
        <v>120101</v>
      </c>
      <c r="D27" s="3">
        <v>335203</v>
      </c>
      <c r="E27" s="3" t="s">
        <v>1051</v>
      </c>
      <c r="F27" s="4" t="s">
        <v>2</v>
      </c>
      <c r="G27" s="5" t="s">
        <v>10</v>
      </c>
      <c r="H27" s="79" t="s">
        <v>1080</v>
      </c>
      <c r="I27" s="3" t="s">
        <v>1057</v>
      </c>
      <c r="J27" s="79" t="s">
        <v>1060</v>
      </c>
      <c r="K27" s="72">
        <v>11058092.149999999</v>
      </c>
      <c r="L27" s="72">
        <v>0</v>
      </c>
      <c r="M27" s="72">
        <f t="shared" si="0"/>
        <v>11058092.149999999</v>
      </c>
    </row>
    <row r="28" spans="2:13">
      <c r="B28" s="1" t="s">
        <v>253</v>
      </c>
      <c r="C28" s="2">
        <v>120101</v>
      </c>
      <c r="D28" s="3">
        <v>335203</v>
      </c>
      <c r="E28" s="3" t="s">
        <v>1051</v>
      </c>
      <c r="F28" s="4" t="s">
        <v>2</v>
      </c>
      <c r="G28" s="5" t="s">
        <v>18</v>
      </c>
      <c r="H28" s="79" t="s">
        <v>1081</v>
      </c>
      <c r="I28" s="3" t="s">
        <v>1057</v>
      </c>
      <c r="J28" s="79" t="s">
        <v>1060</v>
      </c>
      <c r="K28" s="72">
        <v>8783713.75</v>
      </c>
      <c r="L28" s="72">
        <v>0</v>
      </c>
      <c r="M28" s="72">
        <f t="shared" si="0"/>
        <v>8783713.75</v>
      </c>
    </row>
    <row r="29" spans="2:13">
      <c r="B29" s="1" t="s">
        <v>254</v>
      </c>
      <c r="C29" s="2">
        <v>120101</v>
      </c>
      <c r="D29" s="3">
        <v>335203</v>
      </c>
      <c r="E29" s="3" t="s">
        <v>1051</v>
      </c>
      <c r="F29" s="4" t="s">
        <v>2</v>
      </c>
      <c r="G29" s="5" t="s">
        <v>18</v>
      </c>
      <c r="H29" s="79" t="s">
        <v>1082</v>
      </c>
      <c r="I29" s="3" t="s">
        <v>1057</v>
      </c>
      <c r="J29" s="79" t="s">
        <v>1060</v>
      </c>
      <c r="K29" s="72">
        <v>6866048</v>
      </c>
      <c r="L29" s="72">
        <v>0</v>
      </c>
      <c r="M29" s="72">
        <f t="shared" si="0"/>
        <v>6866048</v>
      </c>
    </row>
    <row r="30" spans="2:13">
      <c r="B30" s="1" t="s">
        <v>255</v>
      </c>
      <c r="C30" s="2">
        <v>120101</v>
      </c>
      <c r="D30" s="3">
        <v>335203</v>
      </c>
      <c r="E30" s="3" t="s">
        <v>1051</v>
      </c>
      <c r="F30" s="4" t="s">
        <v>2</v>
      </c>
      <c r="G30" s="5" t="s">
        <v>19</v>
      </c>
      <c r="H30" s="79" t="s">
        <v>1083</v>
      </c>
      <c r="I30" s="3" t="s">
        <v>1057</v>
      </c>
      <c r="J30" s="79" t="s">
        <v>1060</v>
      </c>
      <c r="K30" s="72">
        <v>10341984.800000001</v>
      </c>
      <c r="L30" s="72">
        <v>0</v>
      </c>
      <c r="M30" s="72">
        <f t="shared" si="0"/>
        <v>10341984.800000001</v>
      </c>
    </row>
    <row r="31" spans="2:13">
      <c r="B31" s="1" t="s">
        <v>256</v>
      </c>
      <c r="C31" s="2">
        <v>120101</v>
      </c>
      <c r="D31" s="3">
        <v>335203</v>
      </c>
      <c r="E31" s="3" t="s">
        <v>1051</v>
      </c>
      <c r="F31" s="4" t="s">
        <v>2</v>
      </c>
      <c r="G31" s="5" t="s">
        <v>17</v>
      </c>
      <c r="H31" s="79" t="s">
        <v>1084</v>
      </c>
      <c r="I31" s="3" t="s">
        <v>1057</v>
      </c>
      <c r="J31" s="79" t="s">
        <v>1060</v>
      </c>
      <c r="K31" s="72">
        <v>6705125</v>
      </c>
      <c r="L31" s="72">
        <v>0</v>
      </c>
      <c r="M31" s="72">
        <f t="shared" si="0"/>
        <v>6705125</v>
      </c>
    </row>
    <row r="32" spans="2:13">
      <c r="B32" s="1" t="s">
        <v>257</v>
      </c>
      <c r="C32" s="2">
        <v>120101</v>
      </c>
      <c r="D32" s="3">
        <v>335203</v>
      </c>
      <c r="E32" s="3" t="s">
        <v>1051</v>
      </c>
      <c r="F32" s="4" t="s">
        <v>2</v>
      </c>
      <c r="G32" s="5" t="s">
        <v>20</v>
      </c>
      <c r="H32" s="79" t="s">
        <v>1085</v>
      </c>
      <c r="I32" s="3" t="s">
        <v>1057</v>
      </c>
      <c r="J32" s="79" t="s">
        <v>1060</v>
      </c>
      <c r="K32" s="72">
        <v>12855065.65</v>
      </c>
      <c r="L32" s="72">
        <v>0</v>
      </c>
      <c r="M32" s="72">
        <f t="shared" si="0"/>
        <v>12855065.65</v>
      </c>
    </row>
    <row r="33" spans="2:13">
      <c r="B33" s="1" t="s">
        <v>258</v>
      </c>
      <c r="C33" s="2">
        <v>120101</v>
      </c>
      <c r="D33" s="3">
        <v>335203</v>
      </c>
      <c r="E33" s="3" t="s">
        <v>1051</v>
      </c>
      <c r="F33" s="4" t="s">
        <v>2</v>
      </c>
      <c r="G33" s="5" t="s">
        <v>20</v>
      </c>
      <c r="H33" s="79" t="s">
        <v>1086</v>
      </c>
      <c r="I33" s="3" t="s">
        <v>1057</v>
      </c>
      <c r="J33" s="79" t="s">
        <v>1060</v>
      </c>
      <c r="K33" s="72">
        <v>6705125</v>
      </c>
      <c r="L33" s="72">
        <v>0</v>
      </c>
      <c r="M33" s="72">
        <f t="shared" si="0"/>
        <v>6705125</v>
      </c>
    </row>
    <row r="34" spans="2:13">
      <c r="B34" s="1" t="s">
        <v>259</v>
      </c>
      <c r="C34" s="2">
        <v>120101</v>
      </c>
      <c r="D34" s="3">
        <v>335203</v>
      </c>
      <c r="E34" s="3" t="s">
        <v>1051</v>
      </c>
      <c r="F34" s="4" t="s">
        <v>2</v>
      </c>
      <c r="G34" s="5" t="s">
        <v>21</v>
      </c>
      <c r="H34" s="79" t="s">
        <v>1087</v>
      </c>
      <c r="I34" s="3" t="s">
        <v>1057</v>
      </c>
      <c r="J34" s="79" t="s">
        <v>1060</v>
      </c>
      <c r="K34" s="72">
        <v>6705125</v>
      </c>
      <c r="L34" s="72">
        <v>0</v>
      </c>
      <c r="M34" s="72">
        <f t="shared" si="0"/>
        <v>6705125</v>
      </c>
    </row>
    <row r="35" spans="2:13">
      <c r="B35" s="1" t="s">
        <v>260</v>
      </c>
      <c r="C35" s="2">
        <v>120101</v>
      </c>
      <c r="D35" s="3">
        <v>335203</v>
      </c>
      <c r="E35" s="3" t="s">
        <v>1051</v>
      </c>
      <c r="F35" s="4" t="s">
        <v>2</v>
      </c>
      <c r="G35" s="5" t="s">
        <v>22</v>
      </c>
      <c r="H35" s="79" t="s">
        <v>1088</v>
      </c>
      <c r="I35" s="3" t="s">
        <v>1057</v>
      </c>
      <c r="J35" s="79" t="s">
        <v>1060</v>
      </c>
      <c r="K35" s="72">
        <v>13410250</v>
      </c>
      <c r="L35" s="72">
        <v>0</v>
      </c>
      <c r="M35" s="72">
        <f t="shared" si="0"/>
        <v>13410250</v>
      </c>
    </row>
    <row r="36" spans="2:13">
      <c r="B36" s="1" t="s">
        <v>261</v>
      </c>
      <c r="C36" s="2">
        <v>120101</v>
      </c>
      <c r="D36" s="3">
        <v>335203</v>
      </c>
      <c r="E36" s="3" t="s">
        <v>1051</v>
      </c>
      <c r="F36" s="4" t="s">
        <v>2</v>
      </c>
      <c r="G36" s="5" t="s">
        <v>5</v>
      </c>
      <c r="H36" s="79" t="s">
        <v>1089</v>
      </c>
      <c r="I36" s="3" t="s">
        <v>1057</v>
      </c>
      <c r="J36" s="79" t="s">
        <v>1060</v>
      </c>
      <c r="K36" s="72">
        <v>9769367.129999999</v>
      </c>
      <c r="L36" s="72">
        <v>0</v>
      </c>
      <c r="M36" s="72">
        <f t="shared" si="0"/>
        <v>9769367.129999999</v>
      </c>
    </row>
    <row r="37" spans="2:13">
      <c r="B37" s="1" t="s">
        <v>262</v>
      </c>
      <c r="C37" s="2">
        <v>120101</v>
      </c>
      <c r="D37" s="3">
        <v>335203</v>
      </c>
      <c r="E37" s="3" t="s">
        <v>1051</v>
      </c>
      <c r="F37" s="4" t="s">
        <v>2</v>
      </c>
      <c r="G37" s="5" t="s">
        <v>9</v>
      </c>
      <c r="H37" s="79" t="s">
        <v>1090</v>
      </c>
      <c r="I37" s="3" t="s">
        <v>1057</v>
      </c>
      <c r="J37" s="79" t="s">
        <v>1060</v>
      </c>
      <c r="K37" s="72">
        <v>10120715.68</v>
      </c>
      <c r="L37" s="72">
        <v>0</v>
      </c>
      <c r="M37" s="72">
        <f t="shared" si="0"/>
        <v>10120715.68</v>
      </c>
    </row>
    <row r="38" spans="2:13">
      <c r="B38" s="1" t="s">
        <v>263</v>
      </c>
      <c r="C38" s="2">
        <v>120101</v>
      </c>
      <c r="D38" s="3">
        <v>335203</v>
      </c>
      <c r="E38" s="3" t="s">
        <v>1051</v>
      </c>
      <c r="F38" s="4" t="s">
        <v>2</v>
      </c>
      <c r="G38" s="5" t="s">
        <v>20</v>
      </c>
      <c r="H38" s="79" t="s">
        <v>1091</v>
      </c>
      <c r="I38" s="3" t="s">
        <v>1057</v>
      </c>
      <c r="J38" s="79" t="s">
        <v>1060</v>
      </c>
      <c r="K38" s="72">
        <v>9236980.1999999993</v>
      </c>
      <c r="L38" s="72">
        <v>0</v>
      </c>
      <c r="M38" s="72">
        <f t="shared" si="0"/>
        <v>9236980.1999999993</v>
      </c>
    </row>
    <row r="39" spans="2:13">
      <c r="B39" s="1" t="s">
        <v>264</v>
      </c>
      <c r="C39" s="2">
        <v>120101</v>
      </c>
      <c r="D39" s="3">
        <v>335203</v>
      </c>
      <c r="E39" s="3" t="s">
        <v>1051</v>
      </c>
      <c r="F39" s="4" t="s">
        <v>2</v>
      </c>
      <c r="G39" s="5" t="s">
        <v>19</v>
      </c>
      <c r="H39" s="79" t="s">
        <v>1092</v>
      </c>
      <c r="I39" s="3" t="s">
        <v>1057</v>
      </c>
      <c r="J39" s="79" t="s">
        <v>1060</v>
      </c>
      <c r="K39" s="72">
        <v>38930223.960000001</v>
      </c>
      <c r="L39" s="72">
        <v>0</v>
      </c>
      <c r="M39" s="72">
        <f t="shared" si="0"/>
        <v>38930223.960000001</v>
      </c>
    </row>
    <row r="40" spans="2:13">
      <c r="B40" s="1" t="s">
        <v>265</v>
      </c>
      <c r="C40" s="2">
        <v>120101</v>
      </c>
      <c r="D40" s="3">
        <v>335203</v>
      </c>
      <c r="E40" s="3" t="s">
        <v>1051</v>
      </c>
      <c r="F40" s="4" t="s">
        <v>2</v>
      </c>
      <c r="G40" s="5" t="s">
        <v>21</v>
      </c>
      <c r="H40" s="79" t="s">
        <v>1093</v>
      </c>
      <c r="I40" s="3" t="s">
        <v>1057</v>
      </c>
      <c r="J40" s="79" t="s">
        <v>1060</v>
      </c>
      <c r="K40" s="72">
        <v>26534593.469999999</v>
      </c>
      <c r="L40" s="72">
        <v>0</v>
      </c>
      <c r="M40" s="72">
        <f t="shared" si="0"/>
        <v>26534593.469999999</v>
      </c>
    </row>
    <row r="41" spans="2:13">
      <c r="B41" s="1" t="s">
        <v>266</v>
      </c>
      <c r="C41" s="2">
        <v>120101</v>
      </c>
      <c r="D41" s="3">
        <v>335203</v>
      </c>
      <c r="E41" s="3" t="s">
        <v>1051</v>
      </c>
      <c r="F41" s="4" t="s">
        <v>2</v>
      </c>
      <c r="G41" s="5" t="s">
        <v>23</v>
      </c>
      <c r="H41" s="79" t="s">
        <v>1094</v>
      </c>
      <c r="I41" s="3" t="s">
        <v>1057</v>
      </c>
      <c r="J41" s="79" t="s">
        <v>1060</v>
      </c>
      <c r="K41" s="72">
        <v>896356397.69000006</v>
      </c>
      <c r="L41" s="72">
        <v>0</v>
      </c>
      <c r="M41" s="72">
        <f t="shared" si="0"/>
        <v>896356397.69000006</v>
      </c>
    </row>
    <row r="42" spans="2:13">
      <c r="B42" s="1" t="s">
        <v>267</v>
      </c>
      <c r="C42" s="2">
        <v>120101</v>
      </c>
      <c r="D42" s="3">
        <v>335203</v>
      </c>
      <c r="E42" s="3" t="s">
        <v>1051</v>
      </c>
      <c r="F42" s="4" t="s">
        <v>2</v>
      </c>
      <c r="G42" s="5" t="s">
        <v>24</v>
      </c>
      <c r="H42" s="79" t="s">
        <v>1095</v>
      </c>
      <c r="I42" s="3" t="s">
        <v>1057</v>
      </c>
      <c r="J42" s="79" t="s">
        <v>1060</v>
      </c>
      <c r="K42" s="72">
        <v>9529860.0600000005</v>
      </c>
      <c r="L42" s="72">
        <v>0</v>
      </c>
      <c r="M42" s="72">
        <f t="shared" si="0"/>
        <v>9529860.0600000005</v>
      </c>
    </row>
    <row r="43" spans="2:13">
      <c r="B43" s="1" t="s">
        <v>268</v>
      </c>
      <c r="C43" s="2">
        <v>120101</v>
      </c>
      <c r="D43" s="3">
        <v>335203</v>
      </c>
      <c r="E43" s="3" t="s">
        <v>1051</v>
      </c>
      <c r="F43" s="4" t="s">
        <v>2</v>
      </c>
      <c r="G43" s="5" t="s">
        <v>25</v>
      </c>
      <c r="H43" s="79" t="s">
        <v>1096</v>
      </c>
      <c r="I43" s="3" t="s">
        <v>1057</v>
      </c>
      <c r="J43" s="79" t="s">
        <v>1060</v>
      </c>
      <c r="K43" s="72">
        <v>403011806.32999998</v>
      </c>
      <c r="L43" s="72">
        <v>0</v>
      </c>
      <c r="M43" s="72">
        <f t="shared" si="0"/>
        <v>403011806.32999998</v>
      </c>
    </row>
    <row r="44" spans="2:13">
      <c r="B44" s="1" t="s">
        <v>269</v>
      </c>
      <c r="C44" s="2">
        <v>120101</v>
      </c>
      <c r="D44" s="3">
        <v>335203</v>
      </c>
      <c r="E44" s="3" t="s">
        <v>1051</v>
      </c>
      <c r="F44" s="4" t="s">
        <v>2</v>
      </c>
      <c r="G44" s="5" t="s">
        <v>26</v>
      </c>
      <c r="H44" s="79" t="s">
        <v>1097</v>
      </c>
      <c r="I44" s="3" t="s">
        <v>1057</v>
      </c>
      <c r="J44" s="79" t="s">
        <v>1060</v>
      </c>
      <c r="K44" s="72">
        <v>52504883.619999997</v>
      </c>
      <c r="L44" s="72">
        <v>0</v>
      </c>
      <c r="M44" s="72">
        <f t="shared" si="0"/>
        <v>52504883.619999997</v>
      </c>
    </row>
    <row r="45" spans="2:13">
      <c r="B45" s="1" t="s">
        <v>270</v>
      </c>
      <c r="C45" s="2">
        <v>120101</v>
      </c>
      <c r="D45" s="3">
        <v>335203</v>
      </c>
      <c r="E45" s="3" t="s">
        <v>1051</v>
      </c>
      <c r="F45" s="4" t="s">
        <v>2</v>
      </c>
      <c r="G45" s="5" t="s">
        <v>20</v>
      </c>
      <c r="H45" s="79" t="s">
        <v>1098</v>
      </c>
      <c r="I45" s="3" t="s">
        <v>1057</v>
      </c>
      <c r="J45" s="79" t="s">
        <v>1060</v>
      </c>
      <c r="K45" s="72">
        <v>6705125</v>
      </c>
      <c r="L45" s="72">
        <v>0</v>
      </c>
      <c r="M45" s="72">
        <f t="shared" si="0"/>
        <v>6705125</v>
      </c>
    </row>
    <row r="46" spans="2:13">
      <c r="B46" s="1" t="s">
        <v>271</v>
      </c>
      <c r="C46" s="2">
        <v>120101</v>
      </c>
      <c r="D46" s="3">
        <v>335203</v>
      </c>
      <c r="E46" s="3" t="s">
        <v>1051</v>
      </c>
      <c r="F46" s="4" t="s">
        <v>2</v>
      </c>
      <c r="G46" s="5" t="s">
        <v>20</v>
      </c>
      <c r="H46" s="79" t="s">
        <v>1099</v>
      </c>
      <c r="I46" s="3" t="s">
        <v>1057</v>
      </c>
      <c r="J46" s="79" t="s">
        <v>1060</v>
      </c>
      <c r="K46" s="72">
        <v>6565658.4000000004</v>
      </c>
      <c r="L46" s="72">
        <v>0</v>
      </c>
      <c r="M46" s="72">
        <f t="shared" si="0"/>
        <v>6565658.4000000004</v>
      </c>
    </row>
    <row r="47" spans="2:13">
      <c r="B47" s="1" t="s">
        <v>272</v>
      </c>
      <c r="C47" s="2">
        <v>120101</v>
      </c>
      <c r="D47" s="3">
        <v>335203</v>
      </c>
      <c r="E47" s="3" t="s">
        <v>1051</v>
      </c>
      <c r="F47" s="4" t="s">
        <v>2</v>
      </c>
      <c r="G47" s="5" t="s">
        <v>9</v>
      </c>
      <c r="H47" s="79" t="s">
        <v>1100</v>
      </c>
      <c r="I47" s="3" t="s">
        <v>1057</v>
      </c>
      <c r="J47" s="79" t="s">
        <v>1060</v>
      </c>
      <c r="K47" s="72">
        <v>16081840.01</v>
      </c>
      <c r="L47" s="72">
        <v>0</v>
      </c>
      <c r="M47" s="72">
        <f t="shared" si="0"/>
        <v>16081840.01</v>
      </c>
    </row>
    <row r="48" spans="2:13">
      <c r="B48" s="1" t="s">
        <v>273</v>
      </c>
      <c r="C48" s="2">
        <v>120101</v>
      </c>
      <c r="D48" s="3">
        <v>335203</v>
      </c>
      <c r="E48" s="3" t="s">
        <v>1051</v>
      </c>
      <c r="F48" s="4" t="s">
        <v>2</v>
      </c>
      <c r="G48" s="5" t="s">
        <v>19</v>
      </c>
      <c r="H48" s="79" t="s">
        <v>1101</v>
      </c>
      <c r="I48" s="3" t="s">
        <v>1057</v>
      </c>
      <c r="J48" s="79" t="s">
        <v>1060</v>
      </c>
      <c r="K48" s="72">
        <v>15797274.5</v>
      </c>
      <c r="L48" s="72">
        <v>0</v>
      </c>
      <c r="M48" s="72">
        <f t="shared" si="0"/>
        <v>15797274.5</v>
      </c>
    </row>
    <row r="49" spans="2:13">
      <c r="B49" s="1" t="s">
        <v>274</v>
      </c>
      <c r="C49" s="2">
        <v>120101</v>
      </c>
      <c r="D49" s="3">
        <v>335203</v>
      </c>
      <c r="E49" s="3" t="s">
        <v>1051</v>
      </c>
      <c r="F49" s="4" t="s">
        <v>2</v>
      </c>
      <c r="G49" s="5" t="s">
        <v>20</v>
      </c>
      <c r="H49" s="79" t="s">
        <v>1102</v>
      </c>
      <c r="I49" s="3" t="s">
        <v>1057</v>
      </c>
      <c r="J49" s="79" t="s">
        <v>1060</v>
      </c>
      <c r="K49" s="72">
        <v>3352562.5</v>
      </c>
      <c r="L49" s="72">
        <v>0</v>
      </c>
      <c r="M49" s="72">
        <f t="shared" si="0"/>
        <v>3352562.5</v>
      </c>
    </row>
    <row r="50" spans="2:13">
      <c r="B50" s="1" t="s">
        <v>275</v>
      </c>
      <c r="C50" s="2">
        <v>120101</v>
      </c>
      <c r="D50" s="3">
        <v>335203</v>
      </c>
      <c r="E50" s="3" t="s">
        <v>1051</v>
      </c>
      <c r="F50" s="4" t="s">
        <v>2</v>
      </c>
      <c r="G50" s="5" t="s">
        <v>27</v>
      </c>
      <c r="H50" s="79" t="s">
        <v>1103</v>
      </c>
      <c r="I50" s="3" t="s">
        <v>1057</v>
      </c>
      <c r="J50" s="79" t="s">
        <v>1060</v>
      </c>
      <c r="K50" s="72">
        <v>18742970.02</v>
      </c>
      <c r="L50" s="72">
        <v>0</v>
      </c>
      <c r="M50" s="72">
        <f t="shared" si="0"/>
        <v>18742970.02</v>
      </c>
    </row>
    <row r="51" spans="2:13">
      <c r="B51" s="1" t="s">
        <v>276</v>
      </c>
      <c r="C51" s="2">
        <v>120101</v>
      </c>
      <c r="D51" s="3">
        <v>335203</v>
      </c>
      <c r="E51" s="3" t="s">
        <v>1051</v>
      </c>
      <c r="F51" s="4" t="s">
        <v>2</v>
      </c>
      <c r="G51" s="5" t="s">
        <v>28</v>
      </c>
      <c r="H51" s="79" t="s">
        <v>1104</v>
      </c>
      <c r="I51" s="3" t="s">
        <v>1057</v>
      </c>
      <c r="J51" s="79" t="s">
        <v>1060</v>
      </c>
      <c r="K51" s="72">
        <v>4596497.29</v>
      </c>
      <c r="L51" s="72">
        <v>0</v>
      </c>
      <c r="M51" s="72">
        <f t="shared" si="0"/>
        <v>4596497.29</v>
      </c>
    </row>
    <row r="52" spans="2:13">
      <c r="B52" s="1" t="s">
        <v>277</v>
      </c>
      <c r="C52" s="2">
        <v>120101</v>
      </c>
      <c r="D52" s="3">
        <v>335203</v>
      </c>
      <c r="E52" s="3" t="s">
        <v>1051</v>
      </c>
      <c r="F52" s="4" t="s">
        <v>2</v>
      </c>
      <c r="G52" s="5" t="s">
        <v>22</v>
      </c>
      <c r="H52" s="79" t="s">
        <v>1105</v>
      </c>
      <c r="I52" s="3" t="s">
        <v>1057</v>
      </c>
      <c r="J52" s="79" t="s">
        <v>1060</v>
      </c>
      <c r="K52" s="72">
        <v>4197140.05</v>
      </c>
      <c r="L52" s="72">
        <v>0</v>
      </c>
      <c r="M52" s="72">
        <f t="shared" si="0"/>
        <v>4197140.05</v>
      </c>
    </row>
    <row r="53" spans="2:13">
      <c r="B53" s="1" t="s">
        <v>278</v>
      </c>
      <c r="C53" s="2">
        <v>120101</v>
      </c>
      <c r="D53" s="3">
        <v>335203</v>
      </c>
      <c r="E53" s="3" t="s">
        <v>1051</v>
      </c>
      <c r="F53" s="4" t="s">
        <v>2</v>
      </c>
      <c r="G53" s="5" t="s">
        <v>29</v>
      </c>
      <c r="H53" s="79" t="s">
        <v>1106</v>
      </c>
      <c r="I53" s="3" t="s">
        <v>1057</v>
      </c>
      <c r="J53" s="79" t="s">
        <v>1060</v>
      </c>
      <c r="K53" s="72">
        <v>4197140.05</v>
      </c>
      <c r="L53" s="72">
        <v>0</v>
      </c>
      <c r="M53" s="72">
        <f t="shared" si="0"/>
        <v>4197140.05</v>
      </c>
    </row>
    <row r="54" spans="2:13">
      <c r="B54" s="1" t="s">
        <v>279</v>
      </c>
      <c r="C54" s="2">
        <v>120101</v>
      </c>
      <c r="D54" s="3">
        <v>335203</v>
      </c>
      <c r="E54" s="3" t="s">
        <v>1051</v>
      </c>
      <c r="F54" s="4" t="s">
        <v>2</v>
      </c>
      <c r="G54" s="5" t="s">
        <v>30</v>
      </c>
      <c r="H54" s="79" t="s">
        <v>1107</v>
      </c>
      <c r="I54" s="3" t="s">
        <v>1057</v>
      </c>
      <c r="J54" s="79" t="s">
        <v>1060</v>
      </c>
      <c r="K54" s="72">
        <v>4286184.1100000003</v>
      </c>
      <c r="L54" s="72">
        <v>0</v>
      </c>
      <c r="M54" s="72">
        <f t="shared" si="0"/>
        <v>4286184.1100000003</v>
      </c>
    </row>
    <row r="55" spans="2:13">
      <c r="B55" s="1" t="s">
        <v>280</v>
      </c>
      <c r="C55" s="2">
        <v>120101</v>
      </c>
      <c r="D55" s="3">
        <v>335203</v>
      </c>
      <c r="E55" s="3" t="s">
        <v>1051</v>
      </c>
      <c r="F55" s="4" t="s">
        <v>2</v>
      </c>
      <c r="G55" s="5" t="s">
        <v>22</v>
      </c>
      <c r="H55" s="79" t="s">
        <v>1108</v>
      </c>
      <c r="I55" s="3" t="s">
        <v>1057</v>
      </c>
      <c r="J55" s="79" t="s">
        <v>1060</v>
      </c>
      <c r="K55" s="72">
        <v>14885377.5</v>
      </c>
      <c r="L55" s="72">
        <v>0</v>
      </c>
      <c r="M55" s="72">
        <f t="shared" si="0"/>
        <v>14885377.5</v>
      </c>
    </row>
    <row r="56" spans="2:13">
      <c r="B56" s="1" t="s">
        <v>281</v>
      </c>
      <c r="C56" s="2">
        <v>120101</v>
      </c>
      <c r="D56" s="3">
        <v>335203</v>
      </c>
      <c r="E56" s="3" t="s">
        <v>1051</v>
      </c>
      <c r="F56" s="4" t="s">
        <v>2</v>
      </c>
      <c r="G56" s="5" t="s">
        <v>31</v>
      </c>
      <c r="H56" s="79" t="s">
        <v>1109</v>
      </c>
      <c r="I56" s="3" t="s">
        <v>1057</v>
      </c>
      <c r="J56" s="79" t="s">
        <v>1060</v>
      </c>
      <c r="K56" s="72">
        <v>20952174.599999998</v>
      </c>
      <c r="L56" s="72">
        <v>0</v>
      </c>
      <c r="M56" s="72">
        <f t="shared" si="0"/>
        <v>20952174.599999998</v>
      </c>
    </row>
    <row r="57" spans="2:13">
      <c r="B57" s="1" t="s">
        <v>282</v>
      </c>
      <c r="C57" s="2">
        <v>120101</v>
      </c>
      <c r="D57" s="3">
        <v>335203</v>
      </c>
      <c r="E57" s="3" t="s">
        <v>1051</v>
      </c>
      <c r="F57" s="4" t="s">
        <v>2</v>
      </c>
      <c r="G57" s="5" t="s">
        <v>9</v>
      </c>
      <c r="H57" s="79" t="s">
        <v>1110</v>
      </c>
      <c r="I57" s="3" t="s">
        <v>1057</v>
      </c>
      <c r="J57" s="79" t="s">
        <v>1060</v>
      </c>
      <c r="K57" s="72">
        <v>8966629.5600000005</v>
      </c>
      <c r="L57" s="72">
        <v>0</v>
      </c>
      <c r="M57" s="72">
        <f t="shared" si="0"/>
        <v>8966629.5600000005</v>
      </c>
    </row>
    <row r="58" spans="2:13">
      <c r="B58" s="1" t="s">
        <v>283</v>
      </c>
      <c r="C58" s="2">
        <v>120101</v>
      </c>
      <c r="D58" s="3">
        <v>335203</v>
      </c>
      <c r="E58" s="3" t="s">
        <v>1051</v>
      </c>
      <c r="F58" s="4" t="s">
        <v>2</v>
      </c>
      <c r="G58" s="5" t="s">
        <v>19</v>
      </c>
      <c r="H58" s="79" t="s">
        <v>1111</v>
      </c>
      <c r="I58" s="3" t="s">
        <v>1057</v>
      </c>
      <c r="J58" s="79" t="s">
        <v>1060</v>
      </c>
      <c r="K58" s="72">
        <v>730395166.75999999</v>
      </c>
      <c r="L58" s="72">
        <v>0</v>
      </c>
      <c r="M58" s="72">
        <f t="shared" si="0"/>
        <v>730395166.75999999</v>
      </c>
    </row>
    <row r="59" spans="2:13">
      <c r="B59" s="1" t="s">
        <v>284</v>
      </c>
      <c r="C59" s="2">
        <v>120101</v>
      </c>
      <c r="D59" s="3">
        <v>335203</v>
      </c>
      <c r="E59" s="3" t="s">
        <v>1051</v>
      </c>
      <c r="F59" s="4" t="s">
        <v>2</v>
      </c>
      <c r="G59" s="5" t="s">
        <v>5</v>
      </c>
      <c r="H59" s="79" t="s">
        <v>1112</v>
      </c>
      <c r="I59" s="3" t="s">
        <v>1057</v>
      </c>
      <c r="J59" s="79" t="s">
        <v>1060</v>
      </c>
      <c r="K59" s="72">
        <v>9126211.5399999991</v>
      </c>
      <c r="L59" s="72">
        <v>0</v>
      </c>
      <c r="M59" s="72">
        <f t="shared" si="0"/>
        <v>9126211.5399999991</v>
      </c>
    </row>
    <row r="60" spans="2:13">
      <c r="B60" s="1" t="s">
        <v>285</v>
      </c>
      <c r="C60" s="2">
        <v>120101</v>
      </c>
      <c r="D60" s="3">
        <v>335203</v>
      </c>
      <c r="E60" s="3" t="s">
        <v>1051</v>
      </c>
      <c r="F60" s="4" t="s">
        <v>2</v>
      </c>
      <c r="G60" s="5" t="s">
        <v>32</v>
      </c>
      <c r="H60" s="79" t="s">
        <v>1113</v>
      </c>
      <c r="I60" s="3" t="s">
        <v>1057</v>
      </c>
      <c r="J60" s="79" t="s">
        <v>1060</v>
      </c>
      <c r="K60" s="72">
        <v>3261527554</v>
      </c>
      <c r="L60" s="72">
        <v>0</v>
      </c>
      <c r="M60" s="72">
        <f t="shared" si="0"/>
        <v>3261527554</v>
      </c>
    </row>
    <row r="61" spans="2:13">
      <c r="B61" s="1" t="s">
        <v>286</v>
      </c>
      <c r="C61" s="2">
        <v>120101</v>
      </c>
      <c r="D61" s="3">
        <v>335203</v>
      </c>
      <c r="E61" s="3" t="s">
        <v>1051</v>
      </c>
      <c r="F61" s="4" t="s">
        <v>2</v>
      </c>
      <c r="G61" s="5" t="s">
        <v>33</v>
      </c>
      <c r="H61" s="79" t="s">
        <v>1114</v>
      </c>
      <c r="I61" s="3" t="s">
        <v>1057</v>
      </c>
      <c r="J61" s="79" t="s">
        <v>1115</v>
      </c>
      <c r="K61" s="72">
        <v>563405134.54999995</v>
      </c>
      <c r="L61" s="72">
        <v>0</v>
      </c>
      <c r="M61" s="72">
        <f t="shared" si="0"/>
        <v>563405134.54999995</v>
      </c>
    </row>
    <row r="62" spans="2:13">
      <c r="B62" s="1" t="s">
        <v>287</v>
      </c>
      <c r="C62" s="2">
        <v>120101</v>
      </c>
      <c r="D62" s="3">
        <v>335203</v>
      </c>
      <c r="E62" s="3" t="s">
        <v>1051</v>
      </c>
      <c r="F62" s="4" t="s">
        <v>2</v>
      </c>
      <c r="G62" s="5" t="s">
        <v>34</v>
      </c>
      <c r="H62" s="79" t="s">
        <v>1116</v>
      </c>
      <c r="I62" s="3" t="s">
        <v>1057</v>
      </c>
      <c r="J62" s="79" t="s">
        <v>1060</v>
      </c>
      <c r="K62" s="72">
        <v>899184887.62</v>
      </c>
      <c r="L62" s="72">
        <v>0</v>
      </c>
      <c r="M62" s="72">
        <f t="shared" si="0"/>
        <v>899184887.62</v>
      </c>
    </row>
    <row r="63" spans="2:13">
      <c r="B63" s="1" t="s">
        <v>288</v>
      </c>
      <c r="C63" s="2">
        <v>120101</v>
      </c>
      <c r="D63" s="3">
        <v>335203</v>
      </c>
      <c r="E63" s="3" t="s">
        <v>1051</v>
      </c>
      <c r="F63" s="4" t="s">
        <v>2</v>
      </c>
      <c r="G63" s="5" t="s">
        <v>35</v>
      </c>
      <c r="H63" s="79" t="s">
        <v>1117</v>
      </c>
      <c r="I63" s="3" t="s">
        <v>1057</v>
      </c>
      <c r="J63" s="79" t="s">
        <v>1118</v>
      </c>
      <c r="K63" s="72">
        <v>1609279672</v>
      </c>
      <c r="L63" s="72">
        <v>0</v>
      </c>
      <c r="M63" s="72">
        <f t="shared" si="0"/>
        <v>1609279672</v>
      </c>
    </row>
    <row r="64" spans="2:13">
      <c r="B64" s="1" t="s">
        <v>289</v>
      </c>
      <c r="C64" s="2">
        <v>120101</v>
      </c>
      <c r="D64" s="3">
        <v>335203</v>
      </c>
      <c r="E64" s="3" t="s">
        <v>1051</v>
      </c>
      <c r="F64" s="4" t="s">
        <v>2</v>
      </c>
      <c r="G64" s="5" t="s">
        <v>36</v>
      </c>
      <c r="H64" s="79" t="s">
        <v>1119</v>
      </c>
      <c r="I64" s="3" t="s">
        <v>1057</v>
      </c>
      <c r="J64" s="79" t="s">
        <v>1118</v>
      </c>
      <c r="K64" s="72">
        <v>599438175</v>
      </c>
      <c r="L64" s="72">
        <v>0</v>
      </c>
      <c r="M64" s="72">
        <f t="shared" si="0"/>
        <v>599438175</v>
      </c>
    </row>
    <row r="65" spans="2:13">
      <c r="B65" s="1" t="s">
        <v>290</v>
      </c>
      <c r="C65" s="2">
        <v>120101</v>
      </c>
      <c r="D65" s="3">
        <v>335203</v>
      </c>
      <c r="E65" s="3" t="s">
        <v>1051</v>
      </c>
      <c r="F65" s="4" t="s">
        <v>2</v>
      </c>
      <c r="G65" s="5" t="s">
        <v>37</v>
      </c>
      <c r="H65" s="79" t="s">
        <v>1120</v>
      </c>
      <c r="I65" s="3" t="s">
        <v>1057</v>
      </c>
      <c r="J65" s="79" t="s">
        <v>1121</v>
      </c>
      <c r="K65" s="72">
        <v>273887727.53999996</v>
      </c>
      <c r="L65" s="72">
        <v>0</v>
      </c>
      <c r="M65" s="72">
        <f t="shared" si="0"/>
        <v>273887727.53999996</v>
      </c>
    </row>
    <row r="66" spans="2:13">
      <c r="B66" s="1" t="s">
        <v>291</v>
      </c>
      <c r="C66" s="2">
        <v>120101</v>
      </c>
      <c r="D66" s="3">
        <v>335203</v>
      </c>
      <c r="E66" s="3" t="s">
        <v>1051</v>
      </c>
      <c r="F66" s="4" t="s">
        <v>2</v>
      </c>
      <c r="G66" s="5" t="s">
        <v>38</v>
      </c>
      <c r="H66" s="79" t="s">
        <v>1122</v>
      </c>
      <c r="I66" s="3" t="s">
        <v>1057</v>
      </c>
      <c r="J66" s="79" t="s">
        <v>1123</v>
      </c>
      <c r="K66" s="72">
        <v>407932865.19999999</v>
      </c>
      <c r="L66" s="72">
        <v>0</v>
      </c>
      <c r="M66" s="72">
        <f t="shared" si="0"/>
        <v>407932865.19999999</v>
      </c>
    </row>
    <row r="67" spans="2:13">
      <c r="B67" s="1" t="s">
        <v>292</v>
      </c>
      <c r="C67" s="2">
        <v>120101</v>
      </c>
      <c r="D67" s="3">
        <v>335203</v>
      </c>
      <c r="E67" s="3" t="s">
        <v>1051</v>
      </c>
      <c r="F67" s="4" t="s">
        <v>2</v>
      </c>
      <c r="G67" s="5" t="s">
        <v>8</v>
      </c>
      <c r="H67" s="79" t="s">
        <v>1124</v>
      </c>
      <c r="I67" s="3" t="s">
        <v>1057</v>
      </c>
      <c r="J67" s="79" t="s">
        <v>1125</v>
      </c>
      <c r="K67" s="72">
        <v>93491338.75999999</v>
      </c>
      <c r="L67" s="72">
        <v>0</v>
      </c>
      <c r="M67" s="72">
        <f t="shared" si="0"/>
        <v>93491338.75999999</v>
      </c>
    </row>
    <row r="68" spans="2:13">
      <c r="B68" s="1" t="s">
        <v>293</v>
      </c>
      <c r="C68" s="2">
        <v>120101</v>
      </c>
      <c r="D68" s="3">
        <v>335203</v>
      </c>
      <c r="E68" s="3" t="s">
        <v>1051</v>
      </c>
      <c r="F68" s="4" t="s">
        <v>2</v>
      </c>
      <c r="G68" s="5" t="s">
        <v>39</v>
      </c>
      <c r="H68" s="79" t="s">
        <v>1126</v>
      </c>
      <c r="I68" s="3" t="s">
        <v>1057</v>
      </c>
      <c r="J68" s="79" t="s">
        <v>1123</v>
      </c>
      <c r="K68" s="72">
        <v>93101197.040000007</v>
      </c>
      <c r="L68" s="72">
        <v>0</v>
      </c>
      <c r="M68" s="72">
        <f t="shared" si="0"/>
        <v>93101197.040000007</v>
      </c>
    </row>
    <row r="69" spans="2:13">
      <c r="B69" s="1" t="s">
        <v>294</v>
      </c>
      <c r="C69" s="2">
        <v>120101</v>
      </c>
      <c r="D69" s="3">
        <v>335203</v>
      </c>
      <c r="E69" s="3" t="s">
        <v>1051</v>
      </c>
      <c r="F69" s="4" t="s">
        <v>2</v>
      </c>
      <c r="G69" s="5" t="s">
        <v>37</v>
      </c>
      <c r="H69" s="79" t="s">
        <v>1127</v>
      </c>
      <c r="I69" s="3" t="s">
        <v>1057</v>
      </c>
      <c r="J69" s="79" t="s">
        <v>1121</v>
      </c>
      <c r="K69" s="72">
        <v>151966428.13</v>
      </c>
      <c r="L69" s="72">
        <v>0</v>
      </c>
      <c r="M69" s="72">
        <f t="shared" si="0"/>
        <v>151966428.13</v>
      </c>
    </row>
    <row r="70" spans="2:13">
      <c r="B70" s="1" t="s">
        <v>295</v>
      </c>
      <c r="C70" s="2">
        <v>120101</v>
      </c>
      <c r="D70" s="3">
        <v>335203</v>
      </c>
      <c r="E70" s="3" t="s">
        <v>1051</v>
      </c>
      <c r="F70" s="4" t="s">
        <v>2</v>
      </c>
      <c r="G70" s="5" t="s">
        <v>37</v>
      </c>
      <c r="H70" s="79" t="s">
        <v>1128</v>
      </c>
      <c r="I70" s="3" t="s">
        <v>1057</v>
      </c>
      <c r="J70" s="79" t="s">
        <v>1121</v>
      </c>
      <c r="K70" s="72">
        <v>15864835.340000004</v>
      </c>
      <c r="L70" s="72">
        <v>0</v>
      </c>
      <c r="M70" s="72">
        <f t="shared" si="0"/>
        <v>15864835.340000004</v>
      </c>
    </row>
    <row r="71" spans="2:13">
      <c r="B71" s="1" t="s">
        <v>296</v>
      </c>
      <c r="C71" s="2">
        <v>120101</v>
      </c>
      <c r="D71" s="3">
        <v>335203</v>
      </c>
      <c r="E71" s="3" t="s">
        <v>1051</v>
      </c>
      <c r="F71" s="4" t="s">
        <v>2</v>
      </c>
      <c r="G71" s="5" t="s">
        <v>37</v>
      </c>
      <c r="H71" s="79" t="s">
        <v>1129</v>
      </c>
      <c r="I71" s="3" t="s">
        <v>1057</v>
      </c>
      <c r="J71" s="79" t="s">
        <v>1121</v>
      </c>
      <c r="K71" s="72">
        <v>3570800.9099999964</v>
      </c>
      <c r="L71" s="72">
        <v>0</v>
      </c>
      <c r="M71" s="72">
        <f t="shared" si="0"/>
        <v>3570800.9099999964</v>
      </c>
    </row>
    <row r="72" spans="2:13">
      <c r="B72" s="1" t="s">
        <v>297</v>
      </c>
      <c r="C72" s="2">
        <v>120101</v>
      </c>
      <c r="D72" s="3">
        <v>335203</v>
      </c>
      <c r="E72" s="3" t="s">
        <v>1051</v>
      </c>
      <c r="F72" s="4" t="s">
        <v>2</v>
      </c>
      <c r="G72" s="5" t="s">
        <v>40</v>
      </c>
      <c r="H72" s="79" t="s">
        <v>1130</v>
      </c>
      <c r="I72" s="3" t="s">
        <v>1057</v>
      </c>
      <c r="J72" s="79" t="s">
        <v>1123</v>
      </c>
      <c r="K72" s="72">
        <v>1552377513</v>
      </c>
      <c r="L72" s="72">
        <v>0</v>
      </c>
      <c r="M72" s="72">
        <f t="shared" si="0"/>
        <v>1552377513</v>
      </c>
    </row>
    <row r="73" spans="2:13">
      <c r="B73" s="1" t="s">
        <v>298</v>
      </c>
      <c r="C73" s="2">
        <v>120101</v>
      </c>
      <c r="D73" s="3">
        <v>335203</v>
      </c>
      <c r="E73" s="3" t="s">
        <v>1051</v>
      </c>
      <c r="F73" s="4" t="s">
        <v>2</v>
      </c>
      <c r="G73" s="5" t="s">
        <v>31</v>
      </c>
      <c r="H73" s="79" t="s">
        <v>1131</v>
      </c>
      <c r="I73" s="3" t="s">
        <v>1057</v>
      </c>
      <c r="J73" s="79" t="s">
        <v>1132</v>
      </c>
      <c r="K73" s="72">
        <v>5414375027</v>
      </c>
      <c r="L73" s="72">
        <v>0</v>
      </c>
      <c r="M73" s="72">
        <f t="shared" si="0"/>
        <v>5414375027</v>
      </c>
    </row>
    <row r="74" spans="2:13">
      <c r="B74" s="1" t="s">
        <v>299</v>
      </c>
      <c r="C74" s="2">
        <v>120101</v>
      </c>
      <c r="D74" s="3">
        <v>335203</v>
      </c>
      <c r="E74" s="3" t="s">
        <v>1051</v>
      </c>
      <c r="F74" s="4" t="s">
        <v>2</v>
      </c>
      <c r="G74" s="5" t="s">
        <v>41</v>
      </c>
      <c r="H74" s="79" t="s">
        <v>1133</v>
      </c>
      <c r="I74" s="3" t="s">
        <v>1057</v>
      </c>
      <c r="J74" s="79" t="s">
        <v>1132</v>
      </c>
      <c r="K74" s="72">
        <v>3764625367.3700004</v>
      </c>
      <c r="L74" s="72">
        <v>0</v>
      </c>
      <c r="M74" s="72">
        <f t="shared" ref="M74:M137" si="1">+K74-L74</f>
        <v>3764625367.3700004</v>
      </c>
    </row>
    <row r="75" spans="2:13">
      <c r="B75" s="1" t="s">
        <v>300</v>
      </c>
      <c r="C75" s="2">
        <v>120101</v>
      </c>
      <c r="D75" s="3">
        <v>335203</v>
      </c>
      <c r="E75" s="3" t="s">
        <v>1051</v>
      </c>
      <c r="F75" s="4" t="s">
        <v>2</v>
      </c>
      <c r="G75" s="5" t="s">
        <v>42</v>
      </c>
      <c r="H75" s="79" t="s">
        <v>1134</v>
      </c>
      <c r="I75" s="3" t="s">
        <v>1057</v>
      </c>
      <c r="J75" s="79" t="s">
        <v>1132</v>
      </c>
      <c r="K75" s="72">
        <v>4636030707</v>
      </c>
      <c r="L75" s="72">
        <v>0</v>
      </c>
      <c r="M75" s="72">
        <f t="shared" si="1"/>
        <v>4636030707</v>
      </c>
    </row>
    <row r="76" spans="2:13">
      <c r="B76" s="1" t="s">
        <v>301</v>
      </c>
      <c r="C76" s="2">
        <v>120101</v>
      </c>
      <c r="D76" s="3">
        <v>335203</v>
      </c>
      <c r="E76" s="3" t="s">
        <v>1051</v>
      </c>
      <c r="F76" s="4" t="s">
        <v>2</v>
      </c>
      <c r="G76" s="5" t="s">
        <v>43</v>
      </c>
      <c r="H76" s="79" t="s">
        <v>1135</v>
      </c>
      <c r="I76" s="3" t="s">
        <v>1057</v>
      </c>
      <c r="J76" s="79" t="s">
        <v>1132</v>
      </c>
      <c r="K76" s="72">
        <v>2853164790</v>
      </c>
      <c r="L76" s="72">
        <v>0</v>
      </c>
      <c r="M76" s="72">
        <f t="shared" si="1"/>
        <v>2853164790</v>
      </c>
    </row>
    <row r="77" spans="2:13">
      <c r="B77" s="1" t="s">
        <v>302</v>
      </c>
      <c r="C77" s="2">
        <v>120101</v>
      </c>
      <c r="D77" s="3">
        <v>335203</v>
      </c>
      <c r="E77" s="3" t="s">
        <v>1051</v>
      </c>
      <c r="F77" s="4" t="s">
        <v>2</v>
      </c>
      <c r="G77" s="5" t="s">
        <v>44</v>
      </c>
      <c r="H77" s="79" t="s">
        <v>1136</v>
      </c>
      <c r="I77" s="3" t="s">
        <v>1057</v>
      </c>
      <c r="J77" s="79" t="s">
        <v>1132</v>
      </c>
      <c r="K77" s="72">
        <v>12334817040</v>
      </c>
      <c r="L77" s="72">
        <v>0</v>
      </c>
      <c r="M77" s="72">
        <f t="shared" si="1"/>
        <v>12334817040</v>
      </c>
    </row>
    <row r="78" spans="2:13">
      <c r="B78" s="1" t="s">
        <v>303</v>
      </c>
      <c r="C78" s="2">
        <v>120101</v>
      </c>
      <c r="D78" s="3">
        <v>335203</v>
      </c>
      <c r="E78" s="3" t="s">
        <v>1051</v>
      </c>
      <c r="F78" s="4" t="s">
        <v>2</v>
      </c>
      <c r="G78" s="5" t="s">
        <v>45</v>
      </c>
      <c r="H78" s="79" t="s">
        <v>1137</v>
      </c>
      <c r="I78" s="3" t="s">
        <v>1057</v>
      </c>
      <c r="J78" s="79" t="s">
        <v>1132</v>
      </c>
      <c r="K78" s="72">
        <v>3377427786</v>
      </c>
      <c r="L78" s="72">
        <v>0</v>
      </c>
      <c r="M78" s="72">
        <f t="shared" si="1"/>
        <v>3377427786</v>
      </c>
    </row>
    <row r="79" spans="2:13">
      <c r="B79" s="1" t="s">
        <v>304</v>
      </c>
      <c r="C79" s="2">
        <v>120101</v>
      </c>
      <c r="D79" s="3">
        <v>335203</v>
      </c>
      <c r="E79" s="3" t="s">
        <v>1051</v>
      </c>
      <c r="F79" s="4" t="s">
        <v>2</v>
      </c>
      <c r="G79" s="5" t="s">
        <v>44</v>
      </c>
      <c r="H79" s="79" t="s">
        <v>1138</v>
      </c>
      <c r="I79" s="3" t="s">
        <v>1057</v>
      </c>
      <c r="J79" s="79" t="s">
        <v>1139</v>
      </c>
      <c r="K79" s="72">
        <v>127541573.7</v>
      </c>
      <c r="L79" s="72">
        <v>0</v>
      </c>
      <c r="M79" s="72">
        <f t="shared" si="1"/>
        <v>127541573.7</v>
      </c>
    </row>
    <row r="80" spans="2:13">
      <c r="B80" s="1" t="s">
        <v>305</v>
      </c>
      <c r="C80" s="2">
        <v>120101</v>
      </c>
      <c r="D80" s="3">
        <v>335203</v>
      </c>
      <c r="E80" s="3" t="s">
        <v>1051</v>
      </c>
      <c r="F80" s="4" t="s">
        <v>2</v>
      </c>
      <c r="G80" s="5" t="s">
        <v>46</v>
      </c>
      <c r="H80" s="79" t="s">
        <v>1140</v>
      </c>
      <c r="I80" s="3" t="s">
        <v>1057</v>
      </c>
      <c r="J80" s="79" t="s">
        <v>1132</v>
      </c>
      <c r="K80" s="72">
        <v>316540368.69</v>
      </c>
      <c r="L80" s="72">
        <v>0</v>
      </c>
      <c r="M80" s="72">
        <f t="shared" si="1"/>
        <v>316540368.69</v>
      </c>
    </row>
    <row r="81" spans="2:13">
      <c r="B81" s="1" t="s">
        <v>306</v>
      </c>
      <c r="C81" s="2">
        <v>120101</v>
      </c>
      <c r="D81" s="3">
        <v>335203</v>
      </c>
      <c r="E81" s="3" t="s">
        <v>1051</v>
      </c>
      <c r="F81" s="4" t="s">
        <v>2</v>
      </c>
      <c r="G81" s="5" t="s">
        <v>47</v>
      </c>
      <c r="H81" s="79" t="s">
        <v>1141</v>
      </c>
      <c r="I81" s="3" t="s">
        <v>1057</v>
      </c>
      <c r="J81" s="79" t="s">
        <v>1132</v>
      </c>
      <c r="K81" s="72">
        <v>127822479.93000001</v>
      </c>
      <c r="L81" s="72">
        <v>0</v>
      </c>
      <c r="M81" s="72">
        <f t="shared" si="1"/>
        <v>127822479.93000001</v>
      </c>
    </row>
    <row r="82" spans="2:13">
      <c r="B82" s="1" t="s">
        <v>307</v>
      </c>
      <c r="C82" s="2">
        <v>120101</v>
      </c>
      <c r="D82" s="3">
        <v>335203</v>
      </c>
      <c r="E82" s="3" t="s">
        <v>1051</v>
      </c>
      <c r="F82" s="4" t="s">
        <v>2</v>
      </c>
      <c r="G82" s="5" t="s">
        <v>48</v>
      </c>
      <c r="H82" s="79" t="s">
        <v>1142</v>
      </c>
      <c r="I82" s="3" t="s">
        <v>1057</v>
      </c>
      <c r="J82" s="79" t="s">
        <v>1132</v>
      </c>
      <c r="K82" s="72">
        <v>3429926259</v>
      </c>
      <c r="L82" s="72">
        <v>0</v>
      </c>
      <c r="M82" s="72">
        <f t="shared" si="1"/>
        <v>3429926259</v>
      </c>
    </row>
    <row r="83" spans="2:13">
      <c r="B83" s="1" t="s">
        <v>308</v>
      </c>
      <c r="C83" s="2">
        <v>120101</v>
      </c>
      <c r="D83" s="3">
        <v>335203</v>
      </c>
      <c r="E83" s="3" t="s">
        <v>1051</v>
      </c>
      <c r="F83" s="4" t="s">
        <v>2</v>
      </c>
      <c r="G83" s="5" t="s">
        <v>48</v>
      </c>
      <c r="H83" s="79" t="s">
        <v>1143</v>
      </c>
      <c r="I83" s="3" t="s">
        <v>1057</v>
      </c>
      <c r="J83" s="79" t="s">
        <v>1132</v>
      </c>
      <c r="K83" s="72">
        <v>42869082.590000004</v>
      </c>
      <c r="L83" s="72">
        <v>0</v>
      </c>
      <c r="M83" s="72">
        <f t="shared" si="1"/>
        <v>42869082.590000004</v>
      </c>
    </row>
    <row r="84" spans="2:13">
      <c r="B84" s="1" t="s">
        <v>309</v>
      </c>
      <c r="C84" s="2">
        <v>120101</v>
      </c>
      <c r="D84" s="3">
        <v>335203</v>
      </c>
      <c r="E84" s="3" t="s">
        <v>1051</v>
      </c>
      <c r="F84" s="4" t="s">
        <v>2</v>
      </c>
      <c r="G84" s="5" t="s">
        <v>49</v>
      </c>
      <c r="H84" s="79" t="s">
        <v>1144</v>
      </c>
      <c r="I84" s="3" t="s">
        <v>1057</v>
      </c>
      <c r="J84" s="79" t="s">
        <v>1132</v>
      </c>
      <c r="K84" s="72">
        <v>1216327377</v>
      </c>
      <c r="L84" s="72">
        <v>0</v>
      </c>
      <c r="M84" s="72">
        <f t="shared" si="1"/>
        <v>1216327377</v>
      </c>
    </row>
    <row r="85" spans="2:13">
      <c r="B85" s="1" t="s">
        <v>310</v>
      </c>
      <c r="C85" s="2">
        <v>120101</v>
      </c>
      <c r="D85" s="3">
        <v>335203</v>
      </c>
      <c r="E85" s="3" t="s">
        <v>1051</v>
      </c>
      <c r="F85" s="4" t="s">
        <v>2</v>
      </c>
      <c r="G85" s="5" t="s">
        <v>50</v>
      </c>
      <c r="H85" s="79" t="s">
        <v>1145</v>
      </c>
      <c r="I85" s="3" t="s">
        <v>1057</v>
      </c>
      <c r="J85" s="79" t="s">
        <v>1132</v>
      </c>
      <c r="K85" s="72">
        <v>551443426.65999997</v>
      </c>
      <c r="L85" s="72">
        <v>0</v>
      </c>
      <c r="M85" s="72">
        <f t="shared" si="1"/>
        <v>551443426.65999997</v>
      </c>
    </row>
    <row r="86" spans="2:13">
      <c r="B86" s="1" t="s">
        <v>311</v>
      </c>
      <c r="C86" s="2">
        <v>120101</v>
      </c>
      <c r="D86" s="3">
        <v>335203</v>
      </c>
      <c r="E86" s="3" t="s">
        <v>1051</v>
      </c>
      <c r="F86" s="4" t="s">
        <v>2</v>
      </c>
      <c r="G86" s="5" t="s">
        <v>51</v>
      </c>
      <c r="H86" s="79" t="s">
        <v>1146</v>
      </c>
      <c r="I86" s="3" t="s">
        <v>1057</v>
      </c>
      <c r="J86" s="79" t="s">
        <v>1132</v>
      </c>
      <c r="K86" s="72">
        <v>501014449.74000001</v>
      </c>
      <c r="L86" s="72">
        <v>0</v>
      </c>
      <c r="M86" s="72">
        <f t="shared" si="1"/>
        <v>501014449.74000001</v>
      </c>
    </row>
    <row r="87" spans="2:13">
      <c r="B87" s="1" t="s">
        <v>312</v>
      </c>
      <c r="C87" s="2">
        <v>120101</v>
      </c>
      <c r="D87" s="3">
        <v>335203</v>
      </c>
      <c r="E87" s="3" t="s">
        <v>1051</v>
      </c>
      <c r="F87" s="4" t="s">
        <v>2</v>
      </c>
      <c r="G87" s="5" t="s">
        <v>31</v>
      </c>
      <c r="H87" s="79" t="s">
        <v>1147</v>
      </c>
      <c r="I87" s="3" t="s">
        <v>1057</v>
      </c>
      <c r="J87" s="79" t="s">
        <v>1132</v>
      </c>
      <c r="K87" s="72">
        <v>1378023343</v>
      </c>
      <c r="L87" s="72">
        <v>0</v>
      </c>
      <c r="M87" s="72">
        <f t="shared" si="1"/>
        <v>1378023343</v>
      </c>
    </row>
    <row r="88" spans="2:13">
      <c r="B88" s="1" t="s">
        <v>313</v>
      </c>
      <c r="C88" s="2">
        <v>120101</v>
      </c>
      <c r="D88" s="3">
        <v>335203</v>
      </c>
      <c r="E88" s="3" t="s">
        <v>1051</v>
      </c>
      <c r="F88" s="4" t="s">
        <v>2</v>
      </c>
      <c r="G88" s="5" t="s">
        <v>31</v>
      </c>
      <c r="H88" s="79" t="s">
        <v>1148</v>
      </c>
      <c r="I88" s="3" t="s">
        <v>1057</v>
      </c>
      <c r="J88" s="79" t="s">
        <v>1132</v>
      </c>
      <c r="K88" s="72">
        <v>185227200.69</v>
      </c>
      <c r="L88" s="72">
        <v>0</v>
      </c>
      <c r="M88" s="72">
        <f t="shared" si="1"/>
        <v>185227200.69</v>
      </c>
    </row>
    <row r="89" spans="2:13">
      <c r="B89" s="1" t="s">
        <v>314</v>
      </c>
      <c r="C89" s="2">
        <v>120101</v>
      </c>
      <c r="D89" s="3">
        <v>335203</v>
      </c>
      <c r="E89" s="3" t="s">
        <v>1051</v>
      </c>
      <c r="F89" s="4" t="s">
        <v>2</v>
      </c>
      <c r="G89" s="5" t="s">
        <v>31</v>
      </c>
      <c r="H89" s="79" t="s">
        <v>1149</v>
      </c>
      <c r="I89" s="3" t="s">
        <v>1057</v>
      </c>
      <c r="J89" s="79" t="s">
        <v>1132</v>
      </c>
      <c r="K89" s="72">
        <v>747728719.5</v>
      </c>
      <c r="L89" s="72">
        <v>0</v>
      </c>
      <c r="M89" s="72">
        <f t="shared" si="1"/>
        <v>747728719.5</v>
      </c>
    </row>
    <row r="90" spans="2:13">
      <c r="B90" s="1" t="s">
        <v>315</v>
      </c>
      <c r="C90" s="2">
        <v>120101</v>
      </c>
      <c r="D90" s="3">
        <v>335203</v>
      </c>
      <c r="E90" s="3" t="s">
        <v>1051</v>
      </c>
      <c r="F90" s="4" t="s">
        <v>2</v>
      </c>
      <c r="G90" s="5" t="s">
        <v>52</v>
      </c>
      <c r="H90" s="79" t="s">
        <v>1150</v>
      </c>
      <c r="I90" s="3" t="s">
        <v>1057</v>
      </c>
      <c r="J90" s="79" t="s">
        <v>1132</v>
      </c>
      <c r="K90" s="72">
        <v>449904232.12</v>
      </c>
      <c r="L90" s="72">
        <v>0</v>
      </c>
      <c r="M90" s="72">
        <f t="shared" si="1"/>
        <v>449904232.12</v>
      </c>
    </row>
    <row r="91" spans="2:13">
      <c r="B91" s="1" t="s">
        <v>316</v>
      </c>
      <c r="C91" s="2">
        <v>120101</v>
      </c>
      <c r="D91" s="3">
        <v>335203</v>
      </c>
      <c r="E91" s="3" t="s">
        <v>1051</v>
      </c>
      <c r="F91" s="4" t="s">
        <v>2</v>
      </c>
      <c r="G91" s="5" t="s">
        <v>53</v>
      </c>
      <c r="H91" s="79" t="s">
        <v>1151</v>
      </c>
      <c r="I91" s="3" t="s">
        <v>1057</v>
      </c>
      <c r="J91" s="79" t="s">
        <v>1132</v>
      </c>
      <c r="K91" s="72">
        <v>1557951326</v>
      </c>
      <c r="L91" s="72">
        <v>0</v>
      </c>
      <c r="M91" s="72">
        <f t="shared" si="1"/>
        <v>1557951326</v>
      </c>
    </row>
    <row r="92" spans="2:13">
      <c r="B92" s="1" t="s">
        <v>317</v>
      </c>
      <c r="C92" s="2">
        <v>120101</v>
      </c>
      <c r="D92" s="3">
        <v>335203</v>
      </c>
      <c r="E92" s="3" t="s">
        <v>1051</v>
      </c>
      <c r="F92" s="4" t="s">
        <v>2</v>
      </c>
      <c r="G92" s="5" t="s">
        <v>16</v>
      </c>
      <c r="H92" s="79" t="s">
        <v>1152</v>
      </c>
      <c r="I92" s="3" t="s">
        <v>1057</v>
      </c>
      <c r="J92" s="79" t="s">
        <v>1132</v>
      </c>
      <c r="K92" s="72">
        <v>1336474634</v>
      </c>
      <c r="L92" s="72">
        <v>0</v>
      </c>
      <c r="M92" s="72">
        <f t="shared" si="1"/>
        <v>1336474634</v>
      </c>
    </row>
    <row r="93" spans="2:13">
      <c r="B93" s="1" t="s">
        <v>318</v>
      </c>
      <c r="C93" s="2">
        <v>120101</v>
      </c>
      <c r="D93" s="3">
        <v>335203</v>
      </c>
      <c r="E93" s="3" t="s">
        <v>1051</v>
      </c>
      <c r="F93" s="4" t="s">
        <v>2</v>
      </c>
      <c r="G93" s="5" t="s">
        <v>54</v>
      </c>
      <c r="H93" s="79" t="s">
        <v>1153</v>
      </c>
      <c r="I93" s="3" t="s">
        <v>1057</v>
      </c>
      <c r="J93" s="79" t="s">
        <v>1132</v>
      </c>
      <c r="K93" s="72">
        <v>3872746366</v>
      </c>
      <c r="L93" s="72">
        <v>0</v>
      </c>
      <c r="M93" s="72">
        <f t="shared" si="1"/>
        <v>3872746366</v>
      </c>
    </row>
    <row r="94" spans="2:13">
      <c r="B94" s="1" t="s">
        <v>319</v>
      </c>
      <c r="C94" s="2">
        <v>120101</v>
      </c>
      <c r="D94" s="3">
        <v>335100</v>
      </c>
      <c r="E94" s="3" t="s">
        <v>1051</v>
      </c>
      <c r="F94" s="4" t="s">
        <v>2</v>
      </c>
      <c r="G94" s="5" t="s">
        <v>55</v>
      </c>
      <c r="H94" s="79" t="s">
        <v>1154</v>
      </c>
      <c r="I94" s="3" t="s">
        <v>1057</v>
      </c>
      <c r="J94" s="79" t="s">
        <v>1155</v>
      </c>
      <c r="K94" s="72">
        <v>2283960.29</v>
      </c>
      <c r="L94" s="72">
        <v>0</v>
      </c>
      <c r="M94" s="72">
        <f t="shared" si="1"/>
        <v>2283960.29</v>
      </c>
    </row>
    <row r="95" spans="2:13">
      <c r="B95" s="1" t="s">
        <v>320</v>
      </c>
      <c r="C95" s="2">
        <v>120101</v>
      </c>
      <c r="D95" s="3">
        <v>335203</v>
      </c>
      <c r="E95" s="3" t="s">
        <v>1051</v>
      </c>
      <c r="F95" s="4" t="s">
        <v>2</v>
      </c>
      <c r="G95" s="5" t="s">
        <v>56</v>
      </c>
      <c r="H95" s="79" t="s">
        <v>1156</v>
      </c>
      <c r="I95" s="3" t="s">
        <v>1057</v>
      </c>
      <c r="J95" s="79" t="s">
        <v>1157</v>
      </c>
      <c r="K95" s="72">
        <v>21074476.079999998</v>
      </c>
      <c r="L95" s="72">
        <v>0</v>
      </c>
      <c r="M95" s="72">
        <f t="shared" si="1"/>
        <v>21074476.079999998</v>
      </c>
    </row>
    <row r="96" spans="2:13">
      <c r="B96" s="1" t="s">
        <v>321</v>
      </c>
      <c r="C96" s="2">
        <v>120101</v>
      </c>
      <c r="D96" s="3">
        <v>335203</v>
      </c>
      <c r="E96" s="3" t="s">
        <v>1051</v>
      </c>
      <c r="F96" s="4" t="s">
        <v>2</v>
      </c>
      <c r="G96" s="5" t="s">
        <v>57</v>
      </c>
      <c r="H96" s="79" t="s">
        <v>1158</v>
      </c>
      <c r="I96" s="3" t="s">
        <v>1057</v>
      </c>
      <c r="J96" s="79" t="s">
        <v>1159</v>
      </c>
      <c r="K96" s="72">
        <v>2551337.61</v>
      </c>
      <c r="L96" s="72">
        <v>0</v>
      </c>
      <c r="M96" s="72">
        <f t="shared" si="1"/>
        <v>2551337.61</v>
      </c>
    </row>
    <row r="97" spans="2:13">
      <c r="B97" s="1" t="s">
        <v>322</v>
      </c>
      <c r="C97" s="2">
        <v>120101</v>
      </c>
      <c r="D97" s="3">
        <v>335203</v>
      </c>
      <c r="E97" s="3" t="s">
        <v>1051</v>
      </c>
      <c r="F97" s="4" t="s">
        <v>2</v>
      </c>
      <c r="G97" s="5" t="s">
        <v>58</v>
      </c>
      <c r="H97" s="79" t="s">
        <v>1160</v>
      </c>
      <c r="I97" s="3" t="s">
        <v>1057</v>
      </c>
      <c r="J97" s="79" t="s">
        <v>1115</v>
      </c>
      <c r="K97" s="72">
        <v>8342033.7599999998</v>
      </c>
      <c r="L97" s="72">
        <v>0</v>
      </c>
      <c r="M97" s="72">
        <f t="shared" si="1"/>
        <v>8342033.7599999998</v>
      </c>
    </row>
    <row r="98" spans="2:13">
      <c r="B98" s="1" t="s">
        <v>323</v>
      </c>
      <c r="C98" s="2">
        <v>120101</v>
      </c>
      <c r="D98" s="3">
        <v>335203</v>
      </c>
      <c r="E98" s="3" t="s">
        <v>1051</v>
      </c>
      <c r="F98" s="4" t="s">
        <v>2</v>
      </c>
      <c r="G98" s="5" t="s">
        <v>59</v>
      </c>
      <c r="H98" s="79" t="s">
        <v>1161</v>
      </c>
      <c r="I98" s="3" t="s">
        <v>1057</v>
      </c>
      <c r="J98" s="79" t="s">
        <v>1115</v>
      </c>
      <c r="K98" s="72">
        <v>157440637</v>
      </c>
      <c r="L98" s="72">
        <v>0</v>
      </c>
      <c r="M98" s="72">
        <f t="shared" si="1"/>
        <v>157440637</v>
      </c>
    </row>
    <row r="99" spans="2:13">
      <c r="B99" s="1" t="s">
        <v>324</v>
      </c>
      <c r="C99" s="2">
        <v>120101</v>
      </c>
      <c r="D99" s="3">
        <v>335100</v>
      </c>
      <c r="E99" s="3" t="s">
        <v>1051</v>
      </c>
      <c r="F99" s="4" t="s">
        <v>2</v>
      </c>
      <c r="G99" s="5" t="s">
        <v>60</v>
      </c>
      <c r="H99" s="79" t="s">
        <v>1162</v>
      </c>
      <c r="I99" s="3" t="s">
        <v>1057</v>
      </c>
      <c r="J99" s="79" t="s">
        <v>1163</v>
      </c>
      <c r="K99" s="72">
        <v>1065063.3</v>
      </c>
      <c r="L99" s="72">
        <v>0</v>
      </c>
      <c r="M99" s="72">
        <f t="shared" si="1"/>
        <v>1065063.3</v>
      </c>
    </row>
    <row r="100" spans="2:13">
      <c r="B100" s="1" t="s">
        <v>325</v>
      </c>
      <c r="C100" s="2">
        <v>120102</v>
      </c>
      <c r="D100" s="3">
        <v>335100</v>
      </c>
      <c r="E100" s="3" t="s">
        <v>1051</v>
      </c>
      <c r="F100" s="4" t="s">
        <v>2</v>
      </c>
      <c r="G100" s="5" t="s">
        <v>61</v>
      </c>
      <c r="H100" s="79" t="s">
        <v>1164</v>
      </c>
      <c r="I100" s="3" t="s">
        <v>1057</v>
      </c>
      <c r="J100" s="79" t="s">
        <v>1165</v>
      </c>
      <c r="K100" s="72">
        <v>370483367.52000004</v>
      </c>
      <c r="L100" s="72">
        <v>0</v>
      </c>
      <c r="M100" s="72">
        <f t="shared" si="1"/>
        <v>370483367.52000004</v>
      </c>
    </row>
    <row r="101" spans="2:13">
      <c r="B101" s="1" t="s">
        <v>326</v>
      </c>
      <c r="C101" s="2">
        <v>120102</v>
      </c>
      <c r="D101" s="3">
        <v>335100</v>
      </c>
      <c r="E101" s="3" t="s">
        <v>1051</v>
      </c>
      <c r="F101" s="4" t="s">
        <v>2</v>
      </c>
      <c r="G101" s="5" t="s">
        <v>38</v>
      </c>
      <c r="H101" s="79" t="s">
        <v>1166</v>
      </c>
      <c r="I101" s="3" t="s">
        <v>1057</v>
      </c>
      <c r="J101" s="79" t="s">
        <v>1165</v>
      </c>
      <c r="K101" s="72">
        <v>575773911.44000006</v>
      </c>
      <c r="L101" s="72">
        <v>0</v>
      </c>
      <c r="M101" s="72">
        <f t="shared" si="1"/>
        <v>575773911.44000006</v>
      </c>
    </row>
    <row r="102" spans="2:13">
      <c r="B102" s="1" t="s">
        <v>327</v>
      </c>
      <c r="C102" s="2">
        <v>120102</v>
      </c>
      <c r="D102" s="3">
        <v>335100</v>
      </c>
      <c r="E102" s="3" t="s">
        <v>1051</v>
      </c>
      <c r="F102" s="4" t="s">
        <v>2</v>
      </c>
      <c r="G102" s="5" t="s">
        <v>62</v>
      </c>
      <c r="H102" s="79" t="s">
        <v>1167</v>
      </c>
      <c r="I102" s="3" t="s">
        <v>1057</v>
      </c>
      <c r="J102" s="79" t="s">
        <v>1165</v>
      </c>
      <c r="K102" s="72">
        <v>1560644128</v>
      </c>
      <c r="L102" s="72">
        <v>0</v>
      </c>
      <c r="M102" s="72">
        <f t="shared" si="1"/>
        <v>1560644128</v>
      </c>
    </row>
    <row r="103" spans="2:13">
      <c r="B103" s="1" t="s">
        <v>328</v>
      </c>
      <c r="C103" s="2">
        <v>120102</v>
      </c>
      <c r="D103" s="3">
        <v>335100</v>
      </c>
      <c r="E103" s="3" t="s">
        <v>1051</v>
      </c>
      <c r="F103" s="4" t="s">
        <v>2</v>
      </c>
      <c r="G103" s="5" t="s">
        <v>63</v>
      </c>
      <c r="H103" s="79" t="s">
        <v>1168</v>
      </c>
      <c r="I103" s="3" t="s">
        <v>1057</v>
      </c>
      <c r="J103" s="79" t="s">
        <v>1165</v>
      </c>
      <c r="K103" s="72">
        <v>4989042128</v>
      </c>
      <c r="L103" s="72">
        <v>0</v>
      </c>
      <c r="M103" s="72">
        <f t="shared" si="1"/>
        <v>4989042128</v>
      </c>
    </row>
    <row r="104" spans="2:13">
      <c r="B104" s="1" t="s">
        <v>329</v>
      </c>
      <c r="C104" s="2">
        <v>120102</v>
      </c>
      <c r="D104" s="3">
        <v>335100</v>
      </c>
      <c r="E104" s="3" t="s">
        <v>1051</v>
      </c>
      <c r="F104" s="4" t="s">
        <v>2</v>
      </c>
      <c r="G104" s="5" t="s">
        <v>13</v>
      </c>
      <c r="H104" s="79" t="s">
        <v>1169</v>
      </c>
      <c r="I104" s="3" t="s">
        <v>1057</v>
      </c>
      <c r="J104" s="79" t="s">
        <v>1165</v>
      </c>
      <c r="K104" s="72">
        <v>945313197.36000001</v>
      </c>
      <c r="L104" s="72">
        <v>0</v>
      </c>
      <c r="M104" s="72">
        <f t="shared" si="1"/>
        <v>945313197.36000001</v>
      </c>
    </row>
    <row r="105" spans="2:13">
      <c r="B105" s="1" t="s">
        <v>330</v>
      </c>
      <c r="C105" s="2">
        <v>120102</v>
      </c>
      <c r="D105" s="3">
        <v>335203</v>
      </c>
      <c r="E105" s="3" t="s">
        <v>1051</v>
      </c>
      <c r="F105" s="4" t="s">
        <v>2</v>
      </c>
      <c r="G105" s="5" t="s">
        <v>44</v>
      </c>
      <c r="H105" s="79" t="s">
        <v>1170</v>
      </c>
      <c r="I105" s="3" t="s">
        <v>1171</v>
      </c>
      <c r="J105" s="79" t="s">
        <v>1078</v>
      </c>
      <c r="K105" s="72">
        <v>1462565851</v>
      </c>
      <c r="L105" s="72">
        <v>0</v>
      </c>
      <c r="M105" s="72">
        <f t="shared" si="1"/>
        <v>1462565851</v>
      </c>
    </row>
    <row r="106" spans="2:13">
      <c r="B106" s="1" t="s">
        <v>331</v>
      </c>
      <c r="C106" s="2">
        <v>120102</v>
      </c>
      <c r="D106" s="3">
        <v>335203</v>
      </c>
      <c r="E106" s="3" t="s">
        <v>1051</v>
      </c>
      <c r="F106" s="4" t="s">
        <v>2</v>
      </c>
      <c r="G106" s="5" t="s">
        <v>64</v>
      </c>
      <c r="H106" s="79" t="s">
        <v>1172</v>
      </c>
      <c r="I106" s="3" t="s">
        <v>1171</v>
      </c>
      <c r="J106" s="79" t="s">
        <v>1078</v>
      </c>
      <c r="K106" s="72">
        <v>114008581.39999999</v>
      </c>
      <c r="L106" s="72">
        <v>0</v>
      </c>
      <c r="M106" s="72">
        <f t="shared" si="1"/>
        <v>114008581.39999999</v>
      </c>
    </row>
    <row r="107" spans="2:13">
      <c r="B107" s="1" t="s">
        <v>332</v>
      </c>
      <c r="C107" s="2">
        <v>120102</v>
      </c>
      <c r="D107" s="3">
        <v>335203</v>
      </c>
      <c r="E107" s="3" t="s">
        <v>1051</v>
      </c>
      <c r="F107" s="4" t="s">
        <v>2</v>
      </c>
      <c r="G107" s="5" t="s">
        <v>65</v>
      </c>
      <c r="H107" s="79" t="s">
        <v>1173</v>
      </c>
      <c r="I107" s="3" t="s">
        <v>1171</v>
      </c>
      <c r="J107" s="79" t="s">
        <v>1078</v>
      </c>
      <c r="K107" s="72">
        <v>2596289381</v>
      </c>
      <c r="L107" s="72">
        <v>0</v>
      </c>
      <c r="M107" s="72">
        <f t="shared" si="1"/>
        <v>2596289381</v>
      </c>
    </row>
    <row r="108" spans="2:13">
      <c r="B108" s="1" t="s">
        <v>333</v>
      </c>
      <c r="C108" s="2">
        <v>120102</v>
      </c>
      <c r="D108" s="3">
        <v>335203</v>
      </c>
      <c r="E108" s="3" t="s">
        <v>1051</v>
      </c>
      <c r="F108" s="4" t="s">
        <v>2</v>
      </c>
      <c r="G108" s="5" t="s">
        <v>66</v>
      </c>
      <c r="H108" s="79" t="s">
        <v>1174</v>
      </c>
      <c r="I108" s="3" t="s">
        <v>1171</v>
      </c>
      <c r="J108" s="79" t="s">
        <v>1078</v>
      </c>
      <c r="K108" s="72">
        <v>43562660.719999999</v>
      </c>
      <c r="L108" s="72">
        <v>0</v>
      </c>
      <c r="M108" s="72">
        <f t="shared" si="1"/>
        <v>43562660.719999999</v>
      </c>
    </row>
    <row r="109" spans="2:13">
      <c r="B109" s="1" t="s">
        <v>334</v>
      </c>
      <c r="C109" s="2">
        <v>120102</v>
      </c>
      <c r="D109" s="3">
        <v>335203</v>
      </c>
      <c r="E109" s="3" t="s">
        <v>1051</v>
      </c>
      <c r="F109" s="4" t="s">
        <v>2</v>
      </c>
      <c r="G109" s="5" t="s">
        <v>66</v>
      </c>
      <c r="H109" s="79" t="s">
        <v>1175</v>
      </c>
      <c r="I109" s="3" t="s">
        <v>1171</v>
      </c>
      <c r="J109" s="79" t="s">
        <v>1078</v>
      </c>
      <c r="K109" s="72">
        <v>38044879.25</v>
      </c>
      <c r="L109" s="72">
        <v>0</v>
      </c>
      <c r="M109" s="72">
        <f t="shared" si="1"/>
        <v>38044879.25</v>
      </c>
    </row>
    <row r="110" spans="2:13">
      <c r="B110" s="1" t="s">
        <v>335</v>
      </c>
      <c r="C110" s="2">
        <v>120102</v>
      </c>
      <c r="D110" s="3">
        <v>335203</v>
      </c>
      <c r="E110" s="3" t="s">
        <v>1051</v>
      </c>
      <c r="F110" s="4" t="s">
        <v>2</v>
      </c>
      <c r="G110" s="5" t="s">
        <v>66</v>
      </c>
      <c r="H110" s="79" t="s">
        <v>1176</v>
      </c>
      <c r="I110" s="3" t="s">
        <v>1171</v>
      </c>
      <c r="J110" s="79" t="s">
        <v>1078</v>
      </c>
      <c r="K110" s="72">
        <v>38680256.899999999</v>
      </c>
      <c r="L110" s="72">
        <v>0</v>
      </c>
      <c r="M110" s="72">
        <f t="shared" si="1"/>
        <v>38680256.899999999</v>
      </c>
    </row>
    <row r="111" spans="2:13">
      <c r="B111" s="1" t="s">
        <v>336</v>
      </c>
      <c r="C111" s="2">
        <v>120102</v>
      </c>
      <c r="D111" s="3">
        <v>335203</v>
      </c>
      <c r="E111" s="3" t="s">
        <v>1051</v>
      </c>
      <c r="F111" s="4" t="s">
        <v>2</v>
      </c>
      <c r="G111" s="5" t="s">
        <v>66</v>
      </c>
      <c r="H111" s="79" t="s">
        <v>1177</v>
      </c>
      <c r="I111" s="3" t="s">
        <v>1171</v>
      </c>
      <c r="J111" s="79" t="s">
        <v>1078</v>
      </c>
      <c r="K111" s="72">
        <v>23407859.579999998</v>
      </c>
      <c r="L111" s="72">
        <v>0</v>
      </c>
      <c r="M111" s="72">
        <f t="shared" si="1"/>
        <v>23407859.579999998</v>
      </c>
    </row>
    <row r="112" spans="2:13">
      <c r="B112" s="1" t="s">
        <v>337</v>
      </c>
      <c r="C112" s="2">
        <v>120102</v>
      </c>
      <c r="D112" s="3">
        <v>335203</v>
      </c>
      <c r="E112" s="3" t="s">
        <v>1051</v>
      </c>
      <c r="F112" s="4" t="s">
        <v>2</v>
      </c>
      <c r="G112" s="5" t="s">
        <v>66</v>
      </c>
      <c r="H112" s="79" t="s">
        <v>1178</v>
      </c>
      <c r="I112" s="3" t="s">
        <v>1171</v>
      </c>
      <c r="J112" s="79" t="s">
        <v>1078</v>
      </c>
      <c r="K112" s="72">
        <v>13914207.199999999</v>
      </c>
      <c r="L112" s="72">
        <v>0</v>
      </c>
      <c r="M112" s="72">
        <f t="shared" si="1"/>
        <v>13914207.199999999</v>
      </c>
    </row>
    <row r="113" spans="2:13">
      <c r="B113" s="1" t="s">
        <v>338</v>
      </c>
      <c r="C113" s="2">
        <v>120102</v>
      </c>
      <c r="D113" s="3">
        <v>335203</v>
      </c>
      <c r="E113" s="3" t="s">
        <v>1051</v>
      </c>
      <c r="F113" s="4" t="s">
        <v>2</v>
      </c>
      <c r="G113" s="5" t="s">
        <v>66</v>
      </c>
      <c r="H113" s="79" t="s">
        <v>1179</v>
      </c>
      <c r="I113" s="3" t="s">
        <v>1171</v>
      </c>
      <c r="J113" s="79" t="s">
        <v>1078</v>
      </c>
      <c r="K113" s="72">
        <v>31625124.370000001</v>
      </c>
      <c r="L113" s="72">
        <v>0</v>
      </c>
      <c r="M113" s="72">
        <f t="shared" si="1"/>
        <v>31625124.370000001</v>
      </c>
    </row>
    <row r="114" spans="2:13">
      <c r="B114" s="1" t="s">
        <v>339</v>
      </c>
      <c r="C114" s="2">
        <v>120102</v>
      </c>
      <c r="D114" s="3">
        <v>335203</v>
      </c>
      <c r="E114" s="3" t="s">
        <v>1051</v>
      </c>
      <c r="F114" s="4" t="s">
        <v>2</v>
      </c>
      <c r="G114" s="5" t="s">
        <v>66</v>
      </c>
      <c r="H114" s="79" t="s">
        <v>1180</v>
      </c>
      <c r="I114" s="3" t="s">
        <v>1171</v>
      </c>
      <c r="J114" s="79" t="s">
        <v>1078</v>
      </c>
      <c r="K114" s="72">
        <v>9645724.620000001</v>
      </c>
      <c r="L114" s="72">
        <v>0</v>
      </c>
      <c r="M114" s="72">
        <f t="shared" si="1"/>
        <v>9645724.620000001</v>
      </c>
    </row>
    <row r="115" spans="2:13">
      <c r="B115" s="1" t="s">
        <v>340</v>
      </c>
      <c r="C115" s="2">
        <v>120201</v>
      </c>
      <c r="D115" s="3">
        <v>322201</v>
      </c>
      <c r="E115" s="3" t="s">
        <v>1052</v>
      </c>
      <c r="F115" s="4" t="s">
        <v>67</v>
      </c>
      <c r="G115" s="5" t="s">
        <v>68</v>
      </c>
      <c r="H115" s="79" t="s">
        <v>1181</v>
      </c>
      <c r="I115" s="3" t="s">
        <v>1182</v>
      </c>
      <c r="J115" s="79" t="s">
        <v>1183</v>
      </c>
      <c r="K115" s="72">
        <v>5814088447.9699993</v>
      </c>
      <c r="L115" s="72">
        <v>1568875388.7499995</v>
      </c>
      <c r="M115" s="72">
        <f t="shared" si="1"/>
        <v>4245213059.2199998</v>
      </c>
    </row>
    <row r="116" spans="2:13">
      <c r="B116" s="1" t="s">
        <v>341</v>
      </c>
      <c r="C116" s="2">
        <v>120202</v>
      </c>
      <c r="D116" s="3">
        <v>322201</v>
      </c>
      <c r="E116" s="3" t="s">
        <v>1052</v>
      </c>
      <c r="F116" s="4" t="s">
        <v>69</v>
      </c>
      <c r="G116" s="5" t="s">
        <v>70</v>
      </c>
      <c r="H116" s="79" t="s">
        <v>1184</v>
      </c>
      <c r="I116" s="3" t="s">
        <v>1182</v>
      </c>
      <c r="J116" s="79" t="s">
        <v>1183</v>
      </c>
      <c r="K116" s="72">
        <v>4121093841.4099998</v>
      </c>
      <c r="L116" s="72">
        <v>427803700.48999989</v>
      </c>
      <c r="M116" s="72">
        <f t="shared" si="1"/>
        <v>3693290140.9200001</v>
      </c>
    </row>
    <row r="117" spans="2:13">
      <c r="B117" s="1" t="s">
        <v>342</v>
      </c>
      <c r="C117" s="2">
        <v>120203</v>
      </c>
      <c r="D117" s="3">
        <v>322201</v>
      </c>
      <c r="E117" s="3" t="s">
        <v>1052</v>
      </c>
      <c r="F117" s="4" t="s">
        <v>71</v>
      </c>
      <c r="G117" s="5" t="s">
        <v>70</v>
      </c>
      <c r="H117" s="79" t="s">
        <v>1185</v>
      </c>
      <c r="I117" s="3" t="s">
        <v>1182</v>
      </c>
      <c r="J117" s="79" t="s">
        <v>1183</v>
      </c>
      <c r="K117" s="72">
        <v>10517952345.389999</v>
      </c>
      <c r="L117" s="72">
        <v>1383946352.9800003</v>
      </c>
      <c r="M117" s="72">
        <f t="shared" si="1"/>
        <v>9134005992.4099998</v>
      </c>
    </row>
    <row r="118" spans="2:13">
      <c r="B118" s="1" t="s">
        <v>343</v>
      </c>
      <c r="C118" s="2">
        <v>120204</v>
      </c>
      <c r="D118" s="3">
        <v>322201</v>
      </c>
      <c r="E118" s="3" t="s">
        <v>1052</v>
      </c>
      <c r="F118" s="4" t="s">
        <v>72</v>
      </c>
      <c r="G118" s="5" t="s">
        <v>29</v>
      </c>
      <c r="H118" s="79" t="s">
        <v>1186</v>
      </c>
      <c r="I118" s="3" t="s">
        <v>1182</v>
      </c>
      <c r="J118" s="79" t="s">
        <v>1183</v>
      </c>
      <c r="K118" s="72">
        <v>213245098.19999999</v>
      </c>
      <c r="L118" s="72">
        <v>23358269.349999994</v>
      </c>
      <c r="M118" s="72">
        <f t="shared" si="1"/>
        <v>189886828.84999999</v>
      </c>
    </row>
    <row r="119" spans="2:13">
      <c r="B119" s="1" t="s">
        <v>344</v>
      </c>
      <c r="C119" s="2">
        <v>120204</v>
      </c>
      <c r="D119" s="3">
        <v>322201</v>
      </c>
      <c r="E119" s="3" t="s">
        <v>1052</v>
      </c>
      <c r="F119" s="4" t="s">
        <v>73</v>
      </c>
      <c r="G119" s="5" t="s">
        <v>74</v>
      </c>
      <c r="H119" s="79" t="s">
        <v>1187</v>
      </c>
      <c r="I119" s="3" t="s">
        <v>1188</v>
      </c>
      <c r="J119" s="79" t="s">
        <v>1183</v>
      </c>
      <c r="K119" s="72">
        <v>11552218622.969999</v>
      </c>
      <c r="L119" s="72">
        <v>216604099.1799984</v>
      </c>
      <c r="M119" s="72">
        <f t="shared" si="1"/>
        <v>11335614523.790001</v>
      </c>
    </row>
    <row r="120" spans="2:13">
      <c r="B120" s="1" t="s">
        <v>345</v>
      </c>
      <c r="C120" s="2">
        <v>120204</v>
      </c>
      <c r="D120" s="3">
        <v>322201</v>
      </c>
      <c r="E120" s="3" t="s">
        <v>1052</v>
      </c>
      <c r="F120" s="4" t="s">
        <v>75</v>
      </c>
      <c r="G120" s="5" t="s">
        <v>74</v>
      </c>
      <c r="H120" s="79"/>
      <c r="I120" s="3" t="s">
        <v>1188</v>
      </c>
      <c r="J120" s="79" t="s">
        <v>1183</v>
      </c>
      <c r="K120" s="72">
        <v>12730908203.99</v>
      </c>
      <c r="L120" s="72">
        <v>238704528.81999969</v>
      </c>
      <c r="M120" s="72">
        <f t="shared" si="1"/>
        <v>12492203675.17</v>
      </c>
    </row>
    <row r="121" spans="2:13">
      <c r="B121" s="1" t="s">
        <v>346</v>
      </c>
      <c r="C121" s="2">
        <v>120205</v>
      </c>
      <c r="D121" s="3">
        <v>342503</v>
      </c>
      <c r="E121" s="3" t="s">
        <v>1053</v>
      </c>
      <c r="F121" s="4" t="s">
        <v>76</v>
      </c>
      <c r="G121" s="5" t="s">
        <v>77</v>
      </c>
      <c r="H121" s="79" t="s">
        <v>1189</v>
      </c>
      <c r="I121" s="3" t="s">
        <v>1190</v>
      </c>
      <c r="J121" s="79" t="s">
        <v>1060</v>
      </c>
      <c r="K121" s="72">
        <v>8852444.8200000003</v>
      </c>
      <c r="L121" s="72">
        <v>4810770.5300000012</v>
      </c>
      <c r="M121" s="72">
        <f t="shared" si="1"/>
        <v>4041674.2899999991</v>
      </c>
    </row>
    <row r="122" spans="2:13">
      <c r="B122" s="1" t="s">
        <v>347</v>
      </c>
      <c r="C122" s="2">
        <v>120205</v>
      </c>
      <c r="D122" s="3">
        <v>342302</v>
      </c>
      <c r="E122" s="3" t="s">
        <v>1053</v>
      </c>
      <c r="F122" s="4" t="s">
        <v>76</v>
      </c>
      <c r="G122" s="5" t="s">
        <v>18</v>
      </c>
      <c r="H122" s="79" t="s">
        <v>1191</v>
      </c>
      <c r="I122" s="3" t="s">
        <v>1190</v>
      </c>
      <c r="J122" s="79" t="s">
        <v>1058</v>
      </c>
      <c r="K122" s="72">
        <v>7685422.5800000001</v>
      </c>
      <c r="L122" s="72">
        <v>909222.23999999929</v>
      </c>
      <c r="M122" s="72">
        <f t="shared" si="1"/>
        <v>6776200.3400000008</v>
      </c>
    </row>
    <row r="123" spans="2:13">
      <c r="B123" s="1" t="s">
        <v>348</v>
      </c>
      <c r="C123" s="2">
        <v>120205</v>
      </c>
      <c r="D123" s="3">
        <v>342409</v>
      </c>
      <c r="E123" s="3" t="s">
        <v>1053</v>
      </c>
      <c r="F123" s="4" t="s">
        <v>78</v>
      </c>
      <c r="G123" s="5" t="s">
        <v>79</v>
      </c>
      <c r="H123" s="79" t="s">
        <v>1192</v>
      </c>
      <c r="I123" s="3" t="s">
        <v>1193</v>
      </c>
      <c r="J123" s="79" t="s">
        <v>1115</v>
      </c>
      <c r="K123" s="72">
        <v>5096462.1499999994</v>
      </c>
      <c r="L123" s="72">
        <v>5096462.1499999994</v>
      </c>
      <c r="M123" s="72">
        <f t="shared" si="1"/>
        <v>0</v>
      </c>
    </row>
    <row r="124" spans="2:13">
      <c r="B124" s="1" t="s">
        <v>349</v>
      </c>
      <c r="C124" s="2">
        <v>120205</v>
      </c>
      <c r="D124" s="3">
        <v>342503</v>
      </c>
      <c r="E124" s="3" t="s">
        <v>1053</v>
      </c>
      <c r="F124" s="4" t="s">
        <v>78</v>
      </c>
      <c r="G124" s="5" t="s">
        <v>80</v>
      </c>
      <c r="H124" s="79" t="s">
        <v>1194</v>
      </c>
      <c r="I124" s="3" t="s">
        <v>1193</v>
      </c>
      <c r="J124" s="79" t="s">
        <v>1060</v>
      </c>
      <c r="K124" s="72">
        <v>2347398.88</v>
      </c>
      <c r="L124" s="72">
        <v>2347398.88</v>
      </c>
      <c r="M124" s="72">
        <f t="shared" si="1"/>
        <v>0</v>
      </c>
    </row>
    <row r="125" spans="2:13">
      <c r="B125" s="1" t="s">
        <v>350</v>
      </c>
      <c r="C125" s="2">
        <v>120205</v>
      </c>
      <c r="D125" s="3">
        <v>342504</v>
      </c>
      <c r="E125" s="3" t="s">
        <v>1053</v>
      </c>
      <c r="F125" s="4" t="s">
        <v>76</v>
      </c>
      <c r="G125" s="5" t="s">
        <v>81</v>
      </c>
      <c r="H125" s="79" t="s">
        <v>1195</v>
      </c>
      <c r="I125" s="3" t="s">
        <v>1190</v>
      </c>
      <c r="J125" s="79" t="s">
        <v>1060</v>
      </c>
      <c r="K125" s="72">
        <v>2266983.96</v>
      </c>
      <c r="L125" s="72">
        <v>360688.96000000008</v>
      </c>
      <c r="M125" s="72">
        <f t="shared" si="1"/>
        <v>1906295</v>
      </c>
    </row>
    <row r="126" spans="2:13">
      <c r="B126" s="1" t="s">
        <v>351</v>
      </c>
      <c r="C126" s="2">
        <v>120205</v>
      </c>
      <c r="D126" s="3">
        <v>342503</v>
      </c>
      <c r="E126" s="3" t="s">
        <v>1053</v>
      </c>
      <c r="F126" s="4" t="s">
        <v>76</v>
      </c>
      <c r="G126" s="5" t="s">
        <v>77</v>
      </c>
      <c r="H126" s="79" t="s">
        <v>1196</v>
      </c>
      <c r="I126" s="3" t="s">
        <v>1190</v>
      </c>
      <c r="J126" s="79" t="s">
        <v>1060</v>
      </c>
      <c r="K126" s="72">
        <v>5687860.0299999993</v>
      </c>
      <c r="L126" s="72">
        <v>1459575.0999999987</v>
      </c>
      <c r="M126" s="72">
        <f t="shared" si="1"/>
        <v>4228284.9300000006</v>
      </c>
    </row>
    <row r="127" spans="2:13">
      <c r="B127" s="1" t="s">
        <v>352</v>
      </c>
      <c r="C127" s="2">
        <v>120205</v>
      </c>
      <c r="D127" s="3">
        <v>342504</v>
      </c>
      <c r="E127" s="3" t="s">
        <v>1053</v>
      </c>
      <c r="F127" s="4" t="s">
        <v>76</v>
      </c>
      <c r="G127" s="5" t="s">
        <v>77</v>
      </c>
      <c r="H127" s="79" t="s">
        <v>1197</v>
      </c>
      <c r="I127" s="3" t="s">
        <v>1190</v>
      </c>
      <c r="J127" s="79" t="s">
        <v>1060</v>
      </c>
      <c r="K127" s="72">
        <v>9844373.129999999</v>
      </c>
      <c r="L127" s="72">
        <v>2526187.6999999974</v>
      </c>
      <c r="M127" s="72">
        <f t="shared" si="1"/>
        <v>7318185.4300000016</v>
      </c>
    </row>
    <row r="128" spans="2:13">
      <c r="B128" s="1" t="s">
        <v>353</v>
      </c>
      <c r="C128" s="2">
        <v>120205</v>
      </c>
      <c r="D128" s="3">
        <v>342503</v>
      </c>
      <c r="E128" s="3" t="s">
        <v>1053</v>
      </c>
      <c r="F128" s="4" t="s">
        <v>82</v>
      </c>
      <c r="G128" s="5" t="s">
        <v>5</v>
      </c>
      <c r="H128" s="79" t="s">
        <v>1198</v>
      </c>
      <c r="I128" s="3" t="s">
        <v>1199</v>
      </c>
      <c r="J128" s="79" t="s">
        <v>1060</v>
      </c>
      <c r="K128" s="72">
        <v>43137.19</v>
      </c>
      <c r="L128" s="72">
        <v>43137.19</v>
      </c>
      <c r="M128" s="72">
        <f t="shared" si="1"/>
        <v>0</v>
      </c>
    </row>
    <row r="129" spans="2:13">
      <c r="B129" s="1" t="s">
        <v>354</v>
      </c>
      <c r="C129" s="2">
        <v>120205</v>
      </c>
      <c r="D129" s="3">
        <v>342302</v>
      </c>
      <c r="E129" s="3" t="s">
        <v>1053</v>
      </c>
      <c r="F129" s="4" t="s">
        <v>83</v>
      </c>
      <c r="G129" s="5" t="s">
        <v>84</v>
      </c>
      <c r="H129" s="79" t="s">
        <v>1200</v>
      </c>
      <c r="I129" s="3" t="s">
        <v>1193</v>
      </c>
      <c r="J129" s="79" t="s">
        <v>1058</v>
      </c>
      <c r="K129" s="72">
        <v>1040088.75</v>
      </c>
      <c r="L129" s="72">
        <v>1032890.5499999999</v>
      </c>
      <c r="M129" s="72">
        <f t="shared" si="1"/>
        <v>7198.2000000000698</v>
      </c>
    </row>
    <row r="130" spans="2:13">
      <c r="B130" s="1" t="s">
        <v>355</v>
      </c>
      <c r="C130" s="2">
        <v>120205</v>
      </c>
      <c r="D130" s="3">
        <v>342302</v>
      </c>
      <c r="E130" s="3" t="s">
        <v>1053</v>
      </c>
      <c r="F130" s="4" t="s">
        <v>82</v>
      </c>
      <c r="G130" s="5" t="s">
        <v>3</v>
      </c>
      <c r="H130" s="79" t="s">
        <v>1201</v>
      </c>
      <c r="I130" s="3" t="s">
        <v>1199</v>
      </c>
      <c r="J130" s="79" t="s">
        <v>1058</v>
      </c>
      <c r="K130" s="72">
        <v>252078.99000000002</v>
      </c>
      <c r="L130" s="72">
        <v>16131.600000000024</v>
      </c>
      <c r="M130" s="72">
        <f t="shared" si="1"/>
        <v>235947.38999999998</v>
      </c>
    </row>
    <row r="131" spans="2:13">
      <c r="B131" s="1" t="s">
        <v>356</v>
      </c>
      <c r="C131" s="2">
        <v>120205</v>
      </c>
      <c r="D131" s="3">
        <v>342408</v>
      </c>
      <c r="E131" s="3" t="s">
        <v>1053</v>
      </c>
      <c r="F131" s="4" t="s">
        <v>82</v>
      </c>
      <c r="G131" s="5" t="s">
        <v>85</v>
      </c>
      <c r="H131" s="79" t="s">
        <v>1202</v>
      </c>
      <c r="I131" s="3" t="s">
        <v>1199</v>
      </c>
      <c r="J131" s="79" t="s">
        <v>1139</v>
      </c>
      <c r="K131" s="72">
        <v>16418.260000000002</v>
      </c>
      <c r="L131" s="72">
        <v>16418.260000000002</v>
      </c>
      <c r="M131" s="72">
        <f t="shared" si="1"/>
        <v>0</v>
      </c>
    </row>
    <row r="132" spans="2:13">
      <c r="B132" s="1" t="s">
        <v>357</v>
      </c>
      <c r="C132" s="2">
        <v>120205</v>
      </c>
      <c r="D132" s="3">
        <v>342409</v>
      </c>
      <c r="E132" s="3" t="s">
        <v>1053</v>
      </c>
      <c r="F132" s="4" t="s">
        <v>86</v>
      </c>
      <c r="G132" s="5" t="s">
        <v>77</v>
      </c>
      <c r="H132" s="79" t="s">
        <v>1203</v>
      </c>
      <c r="I132" s="3" t="s">
        <v>1190</v>
      </c>
      <c r="J132" s="79" t="s">
        <v>1115</v>
      </c>
      <c r="K132" s="72">
        <v>31080836.73</v>
      </c>
      <c r="L132" s="72">
        <v>11420370.050000001</v>
      </c>
      <c r="M132" s="72">
        <f t="shared" si="1"/>
        <v>19660466.68</v>
      </c>
    </row>
    <row r="133" spans="2:13">
      <c r="B133" s="1" t="s">
        <v>358</v>
      </c>
      <c r="C133" s="2">
        <v>120205</v>
      </c>
      <c r="D133" s="3">
        <v>342303</v>
      </c>
      <c r="E133" s="3" t="s">
        <v>1053</v>
      </c>
      <c r="F133" s="4" t="s">
        <v>87</v>
      </c>
      <c r="G133" s="5" t="s">
        <v>88</v>
      </c>
      <c r="H133" s="79" t="s">
        <v>1204</v>
      </c>
      <c r="I133" s="3" t="s">
        <v>1193</v>
      </c>
      <c r="J133" s="79" t="s">
        <v>1123</v>
      </c>
      <c r="K133" s="72">
        <v>2202676.14</v>
      </c>
      <c r="L133" s="72">
        <v>2202676.14</v>
      </c>
      <c r="M133" s="72">
        <f t="shared" si="1"/>
        <v>0</v>
      </c>
    </row>
    <row r="134" spans="2:13">
      <c r="B134" s="1" t="s">
        <v>359</v>
      </c>
      <c r="C134" s="2">
        <v>120205</v>
      </c>
      <c r="D134" s="3">
        <v>342409</v>
      </c>
      <c r="E134" s="3" t="s">
        <v>1053</v>
      </c>
      <c r="F134" s="4" t="s">
        <v>82</v>
      </c>
      <c r="G134" s="5" t="s">
        <v>33</v>
      </c>
      <c r="H134" s="79" t="s">
        <v>1205</v>
      </c>
      <c r="I134" s="3" t="s">
        <v>1199</v>
      </c>
      <c r="J134" s="79" t="s">
        <v>1115</v>
      </c>
      <c r="K134" s="72">
        <v>866417045.02999997</v>
      </c>
      <c r="L134" s="72">
        <v>60759569.829999946</v>
      </c>
      <c r="M134" s="72">
        <f t="shared" si="1"/>
        <v>805657475.20000005</v>
      </c>
    </row>
    <row r="135" spans="2:13">
      <c r="B135" s="1" t="s">
        <v>360</v>
      </c>
      <c r="C135" s="2">
        <v>120205</v>
      </c>
      <c r="D135" s="3">
        <v>321101</v>
      </c>
      <c r="E135" s="3" t="s">
        <v>1052</v>
      </c>
      <c r="F135" s="4" t="s">
        <v>78</v>
      </c>
      <c r="G135" s="5" t="s">
        <v>15</v>
      </c>
      <c r="H135" s="79" t="s">
        <v>1206</v>
      </c>
      <c r="I135" s="3" t="s">
        <v>1193</v>
      </c>
      <c r="J135" s="79" t="s">
        <v>1132</v>
      </c>
      <c r="K135" s="72">
        <v>5831133.5300000003</v>
      </c>
      <c r="L135" s="72">
        <v>5831133.5300000003</v>
      </c>
      <c r="M135" s="72">
        <f t="shared" si="1"/>
        <v>0</v>
      </c>
    </row>
    <row r="136" spans="2:13">
      <c r="B136" s="1" t="s">
        <v>361</v>
      </c>
      <c r="C136" s="2">
        <v>120205</v>
      </c>
      <c r="D136" s="3">
        <v>321101</v>
      </c>
      <c r="E136" s="3" t="s">
        <v>1052</v>
      </c>
      <c r="F136" s="4" t="s">
        <v>89</v>
      </c>
      <c r="G136" s="5" t="s">
        <v>15</v>
      </c>
      <c r="H136" s="79" t="s">
        <v>1207</v>
      </c>
      <c r="I136" s="3" t="s">
        <v>1193</v>
      </c>
      <c r="J136" s="79" t="s">
        <v>1132</v>
      </c>
      <c r="K136" s="72">
        <v>4935663.66</v>
      </c>
      <c r="L136" s="72">
        <v>4935663.66</v>
      </c>
      <c r="M136" s="72">
        <f t="shared" si="1"/>
        <v>0</v>
      </c>
    </row>
    <row r="137" spans="2:13">
      <c r="B137" s="1" t="s">
        <v>362</v>
      </c>
      <c r="C137" s="2">
        <v>120205</v>
      </c>
      <c r="D137" s="3">
        <v>321101</v>
      </c>
      <c r="E137" s="3" t="s">
        <v>1052</v>
      </c>
      <c r="F137" s="4" t="s">
        <v>82</v>
      </c>
      <c r="G137" s="5" t="s">
        <v>54</v>
      </c>
      <c r="H137" s="79" t="s">
        <v>1208</v>
      </c>
      <c r="I137" s="3" t="s">
        <v>1199</v>
      </c>
      <c r="J137" s="79" t="s">
        <v>1132</v>
      </c>
      <c r="K137" s="72">
        <v>1697468277.4000001</v>
      </c>
      <c r="L137" s="72">
        <v>536757389.96000022</v>
      </c>
      <c r="M137" s="72">
        <f t="shared" si="1"/>
        <v>1160710887.4399998</v>
      </c>
    </row>
    <row r="138" spans="2:13">
      <c r="B138" s="1" t="s">
        <v>363</v>
      </c>
      <c r="C138" s="2">
        <v>120205</v>
      </c>
      <c r="D138" s="3">
        <v>342513</v>
      </c>
      <c r="E138" s="3" t="s">
        <v>1053</v>
      </c>
      <c r="F138" s="4" t="s">
        <v>90</v>
      </c>
      <c r="G138" s="5" t="s">
        <v>91</v>
      </c>
      <c r="H138" s="79" t="s">
        <v>1209</v>
      </c>
      <c r="I138" s="3" t="s">
        <v>1190</v>
      </c>
      <c r="J138" s="79" t="s">
        <v>1210</v>
      </c>
      <c r="K138" s="72">
        <v>10733038.5</v>
      </c>
      <c r="L138" s="72">
        <v>1982614.5799999996</v>
      </c>
      <c r="M138" s="72">
        <f t="shared" ref="M138:M201" si="2">+K138-L138</f>
        <v>8750423.9199999999</v>
      </c>
    </row>
    <row r="139" spans="2:13">
      <c r="B139" s="1" t="s">
        <v>364</v>
      </c>
      <c r="C139" s="2">
        <v>120205</v>
      </c>
      <c r="D139" s="3">
        <v>342412</v>
      </c>
      <c r="E139" s="3" t="s">
        <v>1053</v>
      </c>
      <c r="F139" s="4" t="s">
        <v>92</v>
      </c>
      <c r="G139" s="5" t="s">
        <v>93</v>
      </c>
      <c r="H139" s="79"/>
      <c r="I139" s="3" t="s">
        <v>1190</v>
      </c>
      <c r="J139" s="79" t="s">
        <v>1211</v>
      </c>
      <c r="K139" s="72">
        <v>147957838.28</v>
      </c>
      <c r="L139" s="72">
        <v>7891084.7199999988</v>
      </c>
      <c r="M139" s="72">
        <f t="shared" si="2"/>
        <v>140066753.56</v>
      </c>
    </row>
    <row r="140" spans="2:13">
      <c r="B140" s="1" t="s">
        <v>365</v>
      </c>
      <c r="C140" s="2">
        <v>120205</v>
      </c>
      <c r="D140" s="3">
        <v>342303</v>
      </c>
      <c r="E140" s="3" t="s">
        <v>1053</v>
      </c>
      <c r="F140" s="4" t="s">
        <v>94</v>
      </c>
      <c r="G140" s="5" t="s">
        <v>95</v>
      </c>
      <c r="H140" s="79" t="s">
        <v>1212</v>
      </c>
      <c r="I140" s="3" t="s">
        <v>1190</v>
      </c>
      <c r="J140" s="79" t="s">
        <v>1123</v>
      </c>
      <c r="K140" s="72">
        <v>74124111</v>
      </c>
      <c r="L140" s="72">
        <v>2553163.8199999928</v>
      </c>
      <c r="M140" s="72">
        <f t="shared" si="2"/>
        <v>71570947.180000007</v>
      </c>
    </row>
    <row r="141" spans="2:13">
      <c r="B141" s="1" t="s">
        <v>366</v>
      </c>
      <c r="C141" s="2">
        <v>120205</v>
      </c>
      <c r="D141" s="3">
        <v>344302</v>
      </c>
      <c r="E141" s="3" t="s">
        <v>1053</v>
      </c>
      <c r="F141" s="4" t="s">
        <v>96</v>
      </c>
      <c r="G141" s="5" t="s">
        <v>97</v>
      </c>
      <c r="H141" s="79" t="s">
        <v>1213</v>
      </c>
      <c r="I141" s="3" t="s">
        <v>1190</v>
      </c>
      <c r="J141" s="79"/>
      <c r="K141" s="72">
        <v>71456608.439999998</v>
      </c>
      <c r="L141" s="72">
        <v>2977358.6899999976</v>
      </c>
      <c r="M141" s="72">
        <f t="shared" si="2"/>
        <v>68479249.75</v>
      </c>
    </row>
    <row r="142" spans="2:13">
      <c r="B142" s="1" t="s">
        <v>367</v>
      </c>
      <c r="C142" s="2">
        <v>120205</v>
      </c>
      <c r="D142" s="3">
        <v>321100</v>
      </c>
      <c r="E142" s="3" t="s">
        <v>1052</v>
      </c>
      <c r="F142" s="4" t="s">
        <v>98</v>
      </c>
      <c r="G142" s="5" t="s">
        <v>99</v>
      </c>
      <c r="H142" s="79" t="s">
        <v>1214</v>
      </c>
      <c r="I142" s="3" t="s">
        <v>1215</v>
      </c>
      <c r="J142" s="79" t="s">
        <v>1078</v>
      </c>
      <c r="K142" s="72">
        <v>371619833.30000001</v>
      </c>
      <c r="L142" s="72">
        <v>3932485.0099999905</v>
      </c>
      <c r="M142" s="72">
        <f t="shared" si="2"/>
        <v>367687348.29000002</v>
      </c>
    </row>
    <row r="143" spans="2:13">
      <c r="B143" s="1" t="s">
        <v>371</v>
      </c>
      <c r="C143" s="2">
        <v>120401</v>
      </c>
      <c r="D143" s="3">
        <v>344208</v>
      </c>
      <c r="E143" s="3" t="s">
        <v>1053</v>
      </c>
      <c r="F143" s="4" t="s">
        <v>151</v>
      </c>
      <c r="G143" s="5" t="s">
        <v>152</v>
      </c>
      <c r="H143" s="79" t="s">
        <v>1216</v>
      </c>
      <c r="I143" s="3" t="s">
        <v>1057</v>
      </c>
      <c r="J143" s="79" t="s">
        <v>1060</v>
      </c>
      <c r="K143" s="72">
        <v>228109190.38999999</v>
      </c>
      <c r="L143" s="72">
        <v>14673642.740000006</v>
      </c>
      <c r="M143" s="72">
        <f t="shared" si="2"/>
        <v>213435547.64999998</v>
      </c>
    </row>
    <row r="144" spans="2:13">
      <c r="B144" s="1" t="s">
        <v>372</v>
      </c>
      <c r="C144" s="2">
        <v>120401</v>
      </c>
      <c r="D144" s="3">
        <v>342510</v>
      </c>
      <c r="E144" s="3" t="s">
        <v>1053</v>
      </c>
      <c r="F144" s="4" t="s">
        <v>151</v>
      </c>
      <c r="G144" s="5" t="s">
        <v>15</v>
      </c>
      <c r="H144" s="79" t="s">
        <v>1217</v>
      </c>
      <c r="I144" s="3" t="s">
        <v>1057</v>
      </c>
      <c r="J144" s="79" t="s">
        <v>1060</v>
      </c>
      <c r="K144" s="72">
        <v>226157164.34</v>
      </c>
      <c r="L144" s="72">
        <v>96046359.479999989</v>
      </c>
      <c r="M144" s="72">
        <f t="shared" si="2"/>
        <v>130110804.86000001</v>
      </c>
    </row>
    <row r="145" spans="2:13">
      <c r="B145" s="1" t="s">
        <v>373</v>
      </c>
      <c r="C145" s="2">
        <v>120401</v>
      </c>
      <c r="D145" s="3">
        <v>341100</v>
      </c>
      <c r="E145" s="3" t="s">
        <v>1053</v>
      </c>
      <c r="F145" s="4" t="s">
        <v>151</v>
      </c>
      <c r="G145" s="5" t="s">
        <v>68</v>
      </c>
      <c r="H145" s="79" t="s">
        <v>1218</v>
      </c>
      <c r="I145" s="3" t="s">
        <v>1057</v>
      </c>
      <c r="J145" s="79" t="s">
        <v>1060</v>
      </c>
      <c r="K145" s="72">
        <v>99640718.939999998</v>
      </c>
      <c r="L145" s="72">
        <v>13569229.319999985</v>
      </c>
      <c r="M145" s="72">
        <f t="shared" si="2"/>
        <v>86071489.620000005</v>
      </c>
    </row>
    <row r="146" spans="2:13">
      <c r="B146" s="1" t="s">
        <v>374</v>
      </c>
      <c r="C146" s="2">
        <v>120401</v>
      </c>
      <c r="D146" s="3">
        <v>342510</v>
      </c>
      <c r="E146" s="3" t="s">
        <v>1053</v>
      </c>
      <c r="F146" s="4" t="s">
        <v>151</v>
      </c>
      <c r="G146" s="5" t="s">
        <v>68</v>
      </c>
      <c r="H146" s="79" t="s">
        <v>1219</v>
      </c>
      <c r="I146" s="3" t="s">
        <v>1057</v>
      </c>
      <c r="J146" s="79" t="s">
        <v>1060</v>
      </c>
      <c r="K146" s="72">
        <v>65457207.739999995</v>
      </c>
      <c r="L146" s="72">
        <v>14361545.010000002</v>
      </c>
      <c r="M146" s="72">
        <f t="shared" si="2"/>
        <v>51095662.729999989</v>
      </c>
    </row>
    <row r="147" spans="2:13">
      <c r="B147" s="1" t="s">
        <v>375</v>
      </c>
      <c r="C147" s="2">
        <v>120401</v>
      </c>
      <c r="D147" s="3">
        <v>341102</v>
      </c>
      <c r="E147" s="3" t="s">
        <v>1053</v>
      </c>
      <c r="F147" s="4" t="s">
        <v>151</v>
      </c>
      <c r="G147" s="5" t="s">
        <v>91</v>
      </c>
      <c r="H147" s="79" t="s">
        <v>1220</v>
      </c>
      <c r="I147" s="3" t="s">
        <v>1057</v>
      </c>
      <c r="J147" s="79" t="s">
        <v>1060</v>
      </c>
      <c r="K147" s="72">
        <v>155030652.93000001</v>
      </c>
      <c r="L147" s="72">
        <v>28734239.609999992</v>
      </c>
      <c r="M147" s="72">
        <f t="shared" si="2"/>
        <v>126296413.32000002</v>
      </c>
    </row>
    <row r="148" spans="2:13">
      <c r="B148" s="1" t="s">
        <v>376</v>
      </c>
      <c r="C148" s="2">
        <v>120401</v>
      </c>
      <c r="D148" s="3">
        <v>341102</v>
      </c>
      <c r="E148" s="3" t="s">
        <v>1053</v>
      </c>
      <c r="F148" s="4" t="s">
        <v>151</v>
      </c>
      <c r="G148" s="5" t="s">
        <v>68</v>
      </c>
      <c r="H148" s="79" t="s">
        <v>1221</v>
      </c>
      <c r="I148" s="3" t="s">
        <v>1057</v>
      </c>
      <c r="J148" s="79" t="s">
        <v>1060</v>
      </c>
      <c r="K148" s="72">
        <v>122292199.49000001</v>
      </c>
      <c r="L148" s="72">
        <v>14071769.110000011</v>
      </c>
      <c r="M148" s="72">
        <f t="shared" si="2"/>
        <v>108220430.38</v>
      </c>
    </row>
    <row r="149" spans="2:13">
      <c r="B149" s="1" t="s">
        <v>377</v>
      </c>
      <c r="C149" s="2">
        <v>120401</v>
      </c>
      <c r="D149" s="3">
        <v>344301</v>
      </c>
      <c r="E149" s="3" t="s">
        <v>1053</v>
      </c>
      <c r="F149" s="4" t="s">
        <v>151</v>
      </c>
      <c r="G149" s="5" t="s">
        <v>102</v>
      </c>
      <c r="H149" s="79" t="s">
        <v>1222</v>
      </c>
      <c r="I149" s="3" t="s">
        <v>1057</v>
      </c>
      <c r="J149" s="79" t="s">
        <v>1060</v>
      </c>
      <c r="K149" s="72">
        <v>133966944.93000001</v>
      </c>
      <c r="L149" s="72">
        <v>15882486.18</v>
      </c>
      <c r="M149" s="72">
        <f t="shared" si="2"/>
        <v>118084458.75</v>
      </c>
    </row>
    <row r="150" spans="2:13">
      <c r="B150" s="1" t="s">
        <v>378</v>
      </c>
      <c r="C150" s="2">
        <v>120401</v>
      </c>
      <c r="D150" s="3">
        <v>341101</v>
      </c>
      <c r="E150" s="3" t="s">
        <v>1053</v>
      </c>
      <c r="F150" s="4" t="s">
        <v>151</v>
      </c>
      <c r="G150" s="5" t="s">
        <v>109</v>
      </c>
      <c r="H150" s="79" t="s">
        <v>1223</v>
      </c>
      <c r="I150" s="3" t="s">
        <v>1057</v>
      </c>
      <c r="J150" s="79" t="s">
        <v>1060</v>
      </c>
      <c r="K150" s="72">
        <v>55806707.82</v>
      </c>
      <c r="L150" s="72">
        <v>13155049.66</v>
      </c>
      <c r="M150" s="72">
        <f t="shared" si="2"/>
        <v>42651658.159999996</v>
      </c>
    </row>
    <row r="151" spans="2:13">
      <c r="B151" s="1" t="s">
        <v>379</v>
      </c>
      <c r="C151" s="2">
        <v>120401</v>
      </c>
      <c r="D151" s="3">
        <v>341101</v>
      </c>
      <c r="E151" s="3" t="s">
        <v>1053</v>
      </c>
      <c r="F151" s="4" t="s">
        <v>151</v>
      </c>
      <c r="G151" s="5" t="s">
        <v>80</v>
      </c>
      <c r="H151" s="79" t="s">
        <v>1224</v>
      </c>
      <c r="I151" s="3" t="s">
        <v>1057</v>
      </c>
      <c r="J151" s="79" t="s">
        <v>1060</v>
      </c>
      <c r="K151" s="72">
        <v>4414268.2300000004</v>
      </c>
      <c r="L151" s="72">
        <v>4414268.2300000004</v>
      </c>
      <c r="M151" s="72">
        <f t="shared" si="2"/>
        <v>0</v>
      </c>
    </row>
    <row r="152" spans="2:13">
      <c r="B152" s="1" t="s">
        <v>380</v>
      </c>
      <c r="C152" s="2">
        <v>120401</v>
      </c>
      <c r="D152" s="3">
        <v>342100</v>
      </c>
      <c r="E152" s="3" t="s">
        <v>1053</v>
      </c>
      <c r="F152" s="4" t="s">
        <v>151</v>
      </c>
      <c r="G152" s="5" t="s">
        <v>29</v>
      </c>
      <c r="H152" s="79" t="s">
        <v>1225</v>
      </c>
      <c r="I152" s="3" t="s">
        <v>1057</v>
      </c>
      <c r="J152" s="79" t="s">
        <v>1060</v>
      </c>
      <c r="K152" s="72">
        <v>181084284.91</v>
      </c>
      <c r="L152" s="72">
        <v>16243308.66</v>
      </c>
      <c r="M152" s="72">
        <f t="shared" si="2"/>
        <v>164840976.25</v>
      </c>
    </row>
    <row r="153" spans="2:13">
      <c r="B153" s="1" t="s">
        <v>381</v>
      </c>
      <c r="C153" s="2">
        <v>120401</v>
      </c>
      <c r="D153" s="3">
        <v>342100</v>
      </c>
      <c r="E153" s="3" t="s">
        <v>1053</v>
      </c>
      <c r="F153" s="4" t="s">
        <v>151</v>
      </c>
      <c r="G153" s="5" t="s">
        <v>123</v>
      </c>
      <c r="H153" s="79" t="s">
        <v>1226</v>
      </c>
      <c r="I153" s="3" t="s">
        <v>1057</v>
      </c>
      <c r="J153" s="79" t="s">
        <v>1060</v>
      </c>
      <c r="K153" s="72">
        <v>179603569.59999999</v>
      </c>
      <c r="L153" s="72">
        <v>9218331.8999999911</v>
      </c>
      <c r="M153" s="72">
        <f t="shared" si="2"/>
        <v>170385237.69999999</v>
      </c>
    </row>
    <row r="154" spans="2:13">
      <c r="B154" s="1" t="s">
        <v>382</v>
      </c>
      <c r="C154" s="2">
        <v>120401</v>
      </c>
      <c r="D154" s="3">
        <v>342302</v>
      </c>
      <c r="E154" s="3" t="s">
        <v>1053</v>
      </c>
      <c r="F154" s="4" t="s">
        <v>151</v>
      </c>
      <c r="G154" s="5" t="s">
        <v>79</v>
      </c>
      <c r="H154" s="79" t="s">
        <v>1227</v>
      </c>
      <c r="I154" s="3" t="s">
        <v>1057</v>
      </c>
      <c r="J154" s="79" t="s">
        <v>1058</v>
      </c>
      <c r="K154" s="72">
        <v>88077470.790000007</v>
      </c>
      <c r="L154" s="72">
        <v>8084870.3399999999</v>
      </c>
      <c r="M154" s="72">
        <f t="shared" si="2"/>
        <v>79992600.450000003</v>
      </c>
    </row>
    <row r="155" spans="2:13">
      <c r="B155" s="1" t="s">
        <v>383</v>
      </c>
      <c r="C155" s="2">
        <v>120401</v>
      </c>
      <c r="D155" s="3">
        <v>342302</v>
      </c>
      <c r="E155" s="3" t="s">
        <v>1053</v>
      </c>
      <c r="F155" s="4" t="s">
        <v>151</v>
      </c>
      <c r="G155" s="5" t="s">
        <v>119</v>
      </c>
      <c r="H155" s="79" t="s">
        <v>1228</v>
      </c>
      <c r="I155" s="3" t="s">
        <v>1057</v>
      </c>
      <c r="J155" s="79" t="s">
        <v>1058</v>
      </c>
      <c r="K155" s="72">
        <v>12969363.340000002</v>
      </c>
      <c r="L155" s="72">
        <v>1431995.2200000011</v>
      </c>
      <c r="M155" s="72">
        <f t="shared" si="2"/>
        <v>11537368.120000001</v>
      </c>
    </row>
    <row r="156" spans="2:13">
      <c r="B156" s="1" t="s">
        <v>384</v>
      </c>
      <c r="C156" s="2">
        <v>120401</v>
      </c>
      <c r="D156" s="3">
        <v>341101</v>
      </c>
      <c r="E156" s="3" t="s">
        <v>1053</v>
      </c>
      <c r="F156" s="4" t="s">
        <v>151</v>
      </c>
      <c r="G156" s="5" t="s">
        <v>80</v>
      </c>
      <c r="H156" s="79" t="s">
        <v>1229</v>
      </c>
      <c r="I156" s="3" t="s">
        <v>1057</v>
      </c>
      <c r="J156" s="79" t="s">
        <v>1060</v>
      </c>
      <c r="K156" s="72">
        <v>90901480.890000001</v>
      </c>
      <c r="L156" s="72">
        <v>6228435.7399999946</v>
      </c>
      <c r="M156" s="72">
        <f t="shared" si="2"/>
        <v>84673045.150000006</v>
      </c>
    </row>
    <row r="157" spans="2:13">
      <c r="B157" s="1" t="s">
        <v>385</v>
      </c>
      <c r="C157" s="2">
        <v>120401</v>
      </c>
      <c r="D157" s="3">
        <v>342302</v>
      </c>
      <c r="E157" s="3" t="s">
        <v>1053</v>
      </c>
      <c r="F157" s="4" t="s">
        <v>151</v>
      </c>
      <c r="G157" s="5" t="s">
        <v>119</v>
      </c>
      <c r="H157" s="79" t="s">
        <v>1230</v>
      </c>
      <c r="I157" s="3" t="s">
        <v>1057</v>
      </c>
      <c r="J157" s="79" t="s">
        <v>1058</v>
      </c>
      <c r="K157" s="72">
        <v>74635282.520000011</v>
      </c>
      <c r="L157" s="72">
        <v>1695772.1900000032</v>
      </c>
      <c r="M157" s="72">
        <f t="shared" si="2"/>
        <v>72939510.330000013</v>
      </c>
    </row>
    <row r="158" spans="2:13">
      <c r="B158" s="1" t="s">
        <v>386</v>
      </c>
      <c r="C158" s="2">
        <v>120401</v>
      </c>
      <c r="D158" s="3">
        <v>343301</v>
      </c>
      <c r="E158" s="3" t="s">
        <v>1053</v>
      </c>
      <c r="F158" s="4" t="s">
        <v>151</v>
      </c>
      <c r="G158" s="5" t="s">
        <v>112</v>
      </c>
      <c r="H158" s="79" t="s">
        <v>1231</v>
      </c>
      <c r="I158" s="3" t="s">
        <v>1057</v>
      </c>
      <c r="J158" s="79" t="s">
        <v>1060</v>
      </c>
      <c r="K158" s="72">
        <v>43336407.730000004</v>
      </c>
      <c r="L158" s="72">
        <v>5710976.3900000043</v>
      </c>
      <c r="M158" s="72">
        <f t="shared" si="2"/>
        <v>37625431.340000004</v>
      </c>
    </row>
    <row r="159" spans="2:13">
      <c r="B159" s="1" t="s">
        <v>387</v>
      </c>
      <c r="C159" s="2">
        <v>120401</v>
      </c>
      <c r="D159" s="3">
        <v>342302</v>
      </c>
      <c r="E159" s="3" t="s">
        <v>1053</v>
      </c>
      <c r="F159" s="4" t="s">
        <v>151</v>
      </c>
      <c r="G159" s="5" t="s">
        <v>119</v>
      </c>
      <c r="H159" s="79" t="s">
        <v>1232</v>
      </c>
      <c r="I159" s="3" t="s">
        <v>1057</v>
      </c>
      <c r="J159" s="79" t="s">
        <v>1058</v>
      </c>
      <c r="K159" s="72">
        <v>33504188.77</v>
      </c>
      <c r="L159" s="72">
        <v>3699321.1399999992</v>
      </c>
      <c r="M159" s="72">
        <f t="shared" si="2"/>
        <v>29804867.629999999</v>
      </c>
    </row>
    <row r="160" spans="2:13">
      <c r="B160" s="1" t="s">
        <v>388</v>
      </c>
      <c r="C160" s="2">
        <v>120401</v>
      </c>
      <c r="D160" s="3">
        <v>322201</v>
      </c>
      <c r="E160" s="3" t="s">
        <v>1052</v>
      </c>
      <c r="F160" s="4" t="s">
        <v>153</v>
      </c>
      <c r="G160" s="5" t="s">
        <v>79</v>
      </c>
      <c r="H160" s="79" t="s">
        <v>1233</v>
      </c>
      <c r="I160" s="3" t="s">
        <v>1057</v>
      </c>
      <c r="J160" s="79" t="s">
        <v>1183</v>
      </c>
      <c r="K160" s="72">
        <v>105749917.33</v>
      </c>
      <c r="L160" s="72">
        <v>7824785.1399999922</v>
      </c>
      <c r="M160" s="72">
        <f t="shared" si="2"/>
        <v>97925132.190000013</v>
      </c>
    </row>
    <row r="161" spans="2:13">
      <c r="B161" s="1" t="s">
        <v>389</v>
      </c>
      <c r="C161" s="2">
        <v>120401</v>
      </c>
      <c r="D161" s="3">
        <v>343203</v>
      </c>
      <c r="E161" s="3" t="s">
        <v>1053</v>
      </c>
      <c r="F161" s="4" t="s">
        <v>151</v>
      </c>
      <c r="G161" s="5" t="s">
        <v>154</v>
      </c>
      <c r="H161" s="79" t="s">
        <v>1234</v>
      </c>
      <c r="I161" s="3" t="s">
        <v>1057</v>
      </c>
      <c r="J161" s="79" t="s">
        <v>1060</v>
      </c>
      <c r="K161" s="72">
        <v>19860801.870000001</v>
      </c>
      <c r="L161" s="72">
        <v>1494779.61</v>
      </c>
      <c r="M161" s="72">
        <f t="shared" si="2"/>
        <v>18366022.260000002</v>
      </c>
    </row>
    <row r="162" spans="2:13">
      <c r="B162" s="1" t="s">
        <v>390</v>
      </c>
      <c r="C162" s="2">
        <v>120401</v>
      </c>
      <c r="D162" s="3">
        <v>343203</v>
      </c>
      <c r="E162" s="3" t="s">
        <v>1053</v>
      </c>
      <c r="F162" s="4" t="s">
        <v>151</v>
      </c>
      <c r="G162" s="5" t="s">
        <v>18</v>
      </c>
      <c r="H162" s="79" t="s">
        <v>1235</v>
      </c>
      <c r="I162" s="3" t="s">
        <v>1057</v>
      </c>
      <c r="J162" s="79" t="s">
        <v>1060</v>
      </c>
      <c r="K162" s="72">
        <v>27849378</v>
      </c>
      <c r="L162" s="72">
        <v>2772841.3000000007</v>
      </c>
      <c r="M162" s="72">
        <f t="shared" si="2"/>
        <v>25076536.699999999</v>
      </c>
    </row>
    <row r="163" spans="2:13">
      <c r="B163" s="1" t="s">
        <v>391</v>
      </c>
      <c r="C163" s="2">
        <v>120401</v>
      </c>
      <c r="D163" s="3">
        <v>342407</v>
      </c>
      <c r="E163" s="3" t="s">
        <v>1053</v>
      </c>
      <c r="F163" s="4" t="s">
        <v>151</v>
      </c>
      <c r="G163" s="5" t="s">
        <v>35</v>
      </c>
      <c r="H163" s="79" t="s">
        <v>1236</v>
      </c>
      <c r="I163" s="3" t="s">
        <v>1057</v>
      </c>
      <c r="J163" s="79" t="s">
        <v>1132</v>
      </c>
      <c r="K163" s="72">
        <v>307483614.67999995</v>
      </c>
      <c r="L163" s="72">
        <v>178873149.14999986</v>
      </c>
      <c r="M163" s="72">
        <f t="shared" si="2"/>
        <v>128610465.53000009</v>
      </c>
    </row>
    <row r="164" spans="2:13">
      <c r="B164" s="1" t="s">
        <v>392</v>
      </c>
      <c r="C164" s="2">
        <v>120401</v>
      </c>
      <c r="D164" s="3">
        <v>342402</v>
      </c>
      <c r="E164" s="3" t="s">
        <v>1053</v>
      </c>
      <c r="F164" s="4" t="s">
        <v>151</v>
      </c>
      <c r="G164" s="5" t="s">
        <v>110</v>
      </c>
      <c r="H164" s="79" t="s">
        <v>1237</v>
      </c>
      <c r="I164" s="3" t="s">
        <v>1057</v>
      </c>
      <c r="J164" s="79" t="s">
        <v>1132</v>
      </c>
      <c r="K164" s="72">
        <v>336677437.11999995</v>
      </c>
      <c r="L164" s="72">
        <v>54356661.969999969</v>
      </c>
      <c r="M164" s="72">
        <f t="shared" si="2"/>
        <v>282320775.14999998</v>
      </c>
    </row>
    <row r="165" spans="2:13">
      <c r="B165" s="1" t="s">
        <v>393</v>
      </c>
      <c r="C165" s="2">
        <v>120401</v>
      </c>
      <c r="D165" s="3">
        <v>342402</v>
      </c>
      <c r="E165" s="3" t="s">
        <v>1053</v>
      </c>
      <c r="F165" s="4" t="s">
        <v>151</v>
      </c>
      <c r="G165" s="5" t="s">
        <v>155</v>
      </c>
      <c r="H165" s="79" t="s">
        <v>1238</v>
      </c>
      <c r="I165" s="3" t="s">
        <v>1057</v>
      </c>
      <c r="J165" s="79" t="s">
        <v>1132</v>
      </c>
      <c r="K165" s="72">
        <v>51084294.170000002</v>
      </c>
      <c r="L165" s="72">
        <v>9047878.3599999975</v>
      </c>
      <c r="M165" s="72">
        <f t="shared" si="2"/>
        <v>42036415.810000002</v>
      </c>
    </row>
    <row r="166" spans="2:13">
      <c r="B166" s="1" t="s">
        <v>394</v>
      </c>
      <c r="C166" s="2">
        <v>120401</v>
      </c>
      <c r="D166" s="3">
        <v>323301</v>
      </c>
      <c r="E166" s="3" t="s">
        <v>1052</v>
      </c>
      <c r="F166" s="4" t="s">
        <v>151</v>
      </c>
      <c r="G166" s="5" t="s">
        <v>5</v>
      </c>
      <c r="H166" s="79" t="s">
        <v>1239</v>
      </c>
      <c r="I166" s="3" t="s">
        <v>1057</v>
      </c>
      <c r="J166" s="79" t="s">
        <v>1132</v>
      </c>
      <c r="K166" s="72">
        <v>230563161.47</v>
      </c>
      <c r="L166" s="72">
        <v>34268306.120000005</v>
      </c>
      <c r="M166" s="72">
        <f t="shared" si="2"/>
        <v>196294855.34999999</v>
      </c>
    </row>
    <row r="167" spans="2:13">
      <c r="B167" s="1" t="s">
        <v>395</v>
      </c>
      <c r="C167" s="2">
        <v>120401</v>
      </c>
      <c r="D167" s="3">
        <v>321101</v>
      </c>
      <c r="E167" s="3" t="s">
        <v>1052</v>
      </c>
      <c r="F167" s="4" t="s">
        <v>151</v>
      </c>
      <c r="G167" s="5" t="s">
        <v>104</v>
      </c>
      <c r="H167" s="79" t="s">
        <v>1240</v>
      </c>
      <c r="I167" s="3" t="s">
        <v>1057</v>
      </c>
      <c r="J167" s="79" t="s">
        <v>1132</v>
      </c>
      <c r="K167" s="72">
        <v>453942040.44999999</v>
      </c>
      <c r="L167" s="72">
        <v>33112539.37000002</v>
      </c>
      <c r="M167" s="72">
        <f t="shared" si="2"/>
        <v>420829501.07999998</v>
      </c>
    </row>
    <row r="168" spans="2:13">
      <c r="B168" s="1" t="s">
        <v>396</v>
      </c>
      <c r="C168" s="2">
        <v>120401</v>
      </c>
      <c r="D168" s="3">
        <v>322100</v>
      </c>
      <c r="E168" s="3" t="s">
        <v>1052</v>
      </c>
      <c r="F168" s="4" t="s">
        <v>151</v>
      </c>
      <c r="G168" s="5" t="s">
        <v>80</v>
      </c>
      <c r="H168" s="79" t="s">
        <v>1241</v>
      </c>
      <c r="I168" s="3" t="s">
        <v>1057</v>
      </c>
      <c r="J168" s="79" t="s">
        <v>1132</v>
      </c>
      <c r="K168" s="72">
        <v>823606507.65999997</v>
      </c>
      <c r="L168" s="72">
        <v>40308785.049999952</v>
      </c>
      <c r="M168" s="72">
        <f t="shared" si="2"/>
        <v>783297722.61000001</v>
      </c>
    </row>
    <row r="169" spans="2:13">
      <c r="B169" s="1" t="s">
        <v>397</v>
      </c>
      <c r="C169" s="2">
        <v>120401</v>
      </c>
      <c r="D169" s="3">
        <v>322311</v>
      </c>
      <c r="E169" s="3" t="s">
        <v>1052</v>
      </c>
      <c r="F169" s="4" t="s">
        <v>151</v>
      </c>
      <c r="G169" s="5" t="s">
        <v>52</v>
      </c>
      <c r="H169" s="79" t="s">
        <v>1242</v>
      </c>
      <c r="I169" s="3" t="s">
        <v>1057</v>
      </c>
      <c r="J169" s="79" t="s">
        <v>1132</v>
      </c>
      <c r="K169" s="72">
        <v>64865336.149999999</v>
      </c>
      <c r="L169" s="72">
        <v>12546811.25</v>
      </c>
      <c r="M169" s="72">
        <f t="shared" si="2"/>
        <v>52318524.899999999</v>
      </c>
    </row>
    <row r="170" spans="2:13">
      <c r="B170" s="1" t="s">
        <v>398</v>
      </c>
      <c r="C170" s="2">
        <v>120401</v>
      </c>
      <c r="D170" s="3">
        <v>342506</v>
      </c>
      <c r="E170" s="3" t="s">
        <v>1053</v>
      </c>
      <c r="F170" s="4" t="s">
        <v>151</v>
      </c>
      <c r="G170" s="5" t="s">
        <v>68</v>
      </c>
      <c r="H170" s="79" t="s">
        <v>1243</v>
      </c>
      <c r="I170" s="3" t="s">
        <v>1057</v>
      </c>
      <c r="J170" s="79" t="s">
        <v>1060</v>
      </c>
      <c r="K170" s="72">
        <v>34558599.689999998</v>
      </c>
      <c r="L170" s="72">
        <v>9009042.8100000061</v>
      </c>
      <c r="M170" s="72">
        <f t="shared" si="2"/>
        <v>25549556.879999992</v>
      </c>
    </row>
    <row r="171" spans="2:13">
      <c r="B171" s="1" t="s">
        <v>399</v>
      </c>
      <c r="C171" s="2">
        <v>120401</v>
      </c>
      <c r="D171" s="3">
        <v>321101</v>
      </c>
      <c r="E171" s="3" t="s">
        <v>1052</v>
      </c>
      <c r="F171" s="4" t="s">
        <v>151</v>
      </c>
      <c r="G171" s="5" t="s">
        <v>106</v>
      </c>
      <c r="H171" s="79" t="s">
        <v>1244</v>
      </c>
      <c r="I171" s="3" t="s">
        <v>1057</v>
      </c>
      <c r="J171" s="79" t="s">
        <v>1132</v>
      </c>
      <c r="K171" s="72">
        <v>365078790.17000002</v>
      </c>
      <c r="L171" s="72">
        <v>27471374.189999975</v>
      </c>
      <c r="M171" s="72">
        <f t="shared" si="2"/>
        <v>337607415.98000002</v>
      </c>
    </row>
    <row r="172" spans="2:13">
      <c r="B172" s="1" t="s">
        <v>400</v>
      </c>
      <c r="C172" s="2">
        <v>120401</v>
      </c>
      <c r="D172" s="3">
        <v>321101</v>
      </c>
      <c r="E172" s="3" t="s">
        <v>1052</v>
      </c>
      <c r="F172" s="4" t="s">
        <v>151</v>
      </c>
      <c r="G172" s="5" t="s">
        <v>52</v>
      </c>
      <c r="H172" s="79" t="s">
        <v>1245</v>
      </c>
      <c r="I172" s="3" t="s">
        <v>1057</v>
      </c>
      <c r="J172" s="79" t="s">
        <v>1132</v>
      </c>
      <c r="K172" s="72">
        <v>155096069.53</v>
      </c>
      <c r="L172" s="72">
        <v>15995850.579999993</v>
      </c>
      <c r="M172" s="72">
        <f t="shared" si="2"/>
        <v>139100218.95000002</v>
      </c>
    </row>
    <row r="173" spans="2:13">
      <c r="B173" s="1" t="s">
        <v>401</v>
      </c>
      <c r="C173" s="2">
        <v>120401</v>
      </c>
      <c r="D173" s="3">
        <v>214502</v>
      </c>
      <c r="E173" s="3" t="s">
        <v>1054</v>
      </c>
      <c r="F173" s="4" t="s">
        <v>151</v>
      </c>
      <c r="G173" s="5" t="s">
        <v>117</v>
      </c>
      <c r="H173" s="79" t="s">
        <v>1246</v>
      </c>
      <c r="I173" s="3" t="s">
        <v>1057</v>
      </c>
      <c r="J173" s="79" t="s">
        <v>1132</v>
      </c>
      <c r="K173" s="72">
        <v>23508380.960000001</v>
      </c>
      <c r="L173" s="72">
        <v>2999657.0699999984</v>
      </c>
      <c r="M173" s="72">
        <f t="shared" si="2"/>
        <v>20508723.890000001</v>
      </c>
    </row>
    <row r="174" spans="2:13">
      <c r="B174" s="1" t="s">
        <v>402</v>
      </c>
      <c r="C174" s="2">
        <v>120401</v>
      </c>
      <c r="D174" s="3">
        <v>315100</v>
      </c>
      <c r="E174" s="3" t="s">
        <v>1055</v>
      </c>
      <c r="F174" s="4" t="s">
        <v>151</v>
      </c>
      <c r="G174" s="5" t="s">
        <v>80</v>
      </c>
      <c r="H174" s="79" t="s">
        <v>1247</v>
      </c>
      <c r="I174" s="3" t="s">
        <v>1057</v>
      </c>
      <c r="J174" s="79" t="s">
        <v>1078</v>
      </c>
      <c r="K174" s="72">
        <v>341003020.42000002</v>
      </c>
      <c r="L174" s="72">
        <v>19116836.939999998</v>
      </c>
      <c r="M174" s="72">
        <f t="shared" si="2"/>
        <v>321886183.48000002</v>
      </c>
    </row>
    <row r="175" spans="2:13">
      <c r="B175" s="1" t="s">
        <v>403</v>
      </c>
      <c r="C175" s="2">
        <v>120401</v>
      </c>
      <c r="D175" s="3">
        <v>315100</v>
      </c>
      <c r="E175" s="3" t="s">
        <v>1055</v>
      </c>
      <c r="F175" s="4" t="s">
        <v>151</v>
      </c>
      <c r="G175" s="5" t="s">
        <v>80</v>
      </c>
      <c r="H175" s="79" t="s">
        <v>1248</v>
      </c>
      <c r="I175" s="3" t="s">
        <v>1057</v>
      </c>
      <c r="J175" s="79" t="s">
        <v>1078</v>
      </c>
      <c r="K175" s="72">
        <v>214585324.28999999</v>
      </c>
      <c r="L175" s="72">
        <v>9875196.2299999893</v>
      </c>
      <c r="M175" s="72">
        <f t="shared" si="2"/>
        <v>204710128.06</v>
      </c>
    </row>
    <row r="176" spans="2:13">
      <c r="B176" s="1" t="s">
        <v>404</v>
      </c>
      <c r="C176" s="2">
        <v>120401</v>
      </c>
      <c r="D176" s="3">
        <v>321101</v>
      </c>
      <c r="E176" s="3" t="s">
        <v>1052</v>
      </c>
      <c r="F176" s="4" t="s">
        <v>151</v>
      </c>
      <c r="G176" s="5" t="s">
        <v>15</v>
      </c>
      <c r="H176" s="79" t="s">
        <v>1249</v>
      </c>
      <c r="I176" s="3" t="s">
        <v>1057</v>
      </c>
      <c r="J176" s="79" t="s">
        <v>1132</v>
      </c>
      <c r="K176" s="72">
        <v>17967039.949999999</v>
      </c>
      <c r="L176" s="72">
        <v>1626162.0000000005</v>
      </c>
      <c r="M176" s="72">
        <f t="shared" si="2"/>
        <v>16340877.949999999</v>
      </c>
    </row>
    <row r="177" spans="2:13">
      <c r="B177" s="1" t="s">
        <v>405</v>
      </c>
      <c r="C177" s="2">
        <v>120401</v>
      </c>
      <c r="D177" s="3">
        <v>342506</v>
      </c>
      <c r="E177" s="3" t="s">
        <v>1053</v>
      </c>
      <c r="F177" s="4" t="s">
        <v>151</v>
      </c>
      <c r="G177" s="5" t="s">
        <v>29</v>
      </c>
      <c r="H177" s="79" t="s">
        <v>1250</v>
      </c>
      <c r="I177" s="3" t="s">
        <v>1057</v>
      </c>
      <c r="J177" s="79" t="s">
        <v>1060</v>
      </c>
      <c r="K177" s="72">
        <v>53000700.310000002</v>
      </c>
      <c r="L177" s="72">
        <v>3955396.2800000026</v>
      </c>
      <c r="M177" s="72">
        <f t="shared" si="2"/>
        <v>49045304.030000001</v>
      </c>
    </row>
    <row r="178" spans="2:13">
      <c r="B178" s="1" t="s">
        <v>406</v>
      </c>
      <c r="C178" s="2">
        <v>120401</v>
      </c>
      <c r="D178" s="3">
        <v>335303</v>
      </c>
      <c r="E178" s="3" t="s">
        <v>1051</v>
      </c>
      <c r="F178" s="4" t="s">
        <v>151</v>
      </c>
      <c r="G178" s="5" t="s">
        <v>5</v>
      </c>
      <c r="H178" s="79" t="s">
        <v>1251</v>
      </c>
      <c r="I178" s="3" t="s">
        <v>1057</v>
      </c>
      <c r="J178" s="79" t="s">
        <v>1132</v>
      </c>
      <c r="K178" s="72">
        <v>57260608.829999998</v>
      </c>
      <c r="L178" s="72">
        <v>5328079.9200000009</v>
      </c>
      <c r="M178" s="72">
        <f t="shared" si="2"/>
        <v>51932528.909999996</v>
      </c>
    </row>
    <row r="179" spans="2:13">
      <c r="B179" s="1" t="s">
        <v>407</v>
      </c>
      <c r="C179" s="2">
        <v>120401</v>
      </c>
      <c r="D179" s="3">
        <v>321101</v>
      </c>
      <c r="E179" s="3" t="s">
        <v>1052</v>
      </c>
      <c r="F179" s="4" t="s">
        <v>151</v>
      </c>
      <c r="G179" s="5" t="s">
        <v>5</v>
      </c>
      <c r="H179" s="79" t="s">
        <v>1252</v>
      </c>
      <c r="I179" s="3" t="s">
        <v>1057</v>
      </c>
      <c r="J179" s="79" t="s">
        <v>1132</v>
      </c>
      <c r="K179" s="72">
        <v>623458755.34000003</v>
      </c>
      <c r="L179" s="72">
        <v>59140891.890000001</v>
      </c>
      <c r="M179" s="72">
        <f t="shared" si="2"/>
        <v>564317863.45000005</v>
      </c>
    </row>
    <row r="180" spans="2:13">
      <c r="B180" s="1" t="s">
        <v>408</v>
      </c>
      <c r="C180" s="2">
        <v>120401</v>
      </c>
      <c r="D180" s="3">
        <v>342408</v>
      </c>
      <c r="E180" s="3" t="s">
        <v>1053</v>
      </c>
      <c r="F180" s="4" t="s">
        <v>151</v>
      </c>
      <c r="G180" s="5" t="s">
        <v>44</v>
      </c>
      <c r="H180" s="79" t="s">
        <v>1253</v>
      </c>
      <c r="I180" s="3" t="s">
        <v>1057</v>
      </c>
      <c r="J180" s="79" t="s">
        <v>1139</v>
      </c>
      <c r="K180" s="72">
        <v>23502439.640000001</v>
      </c>
      <c r="L180" s="72">
        <v>1625551.1700000011</v>
      </c>
      <c r="M180" s="72">
        <f t="shared" si="2"/>
        <v>21876888.469999999</v>
      </c>
    </row>
    <row r="181" spans="2:13">
      <c r="B181" s="1" t="s">
        <v>409</v>
      </c>
      <c r="C181" s="2">
        <v>120401</v>
      </c>
      <c r="D181" s="3">
        <v>342408</v>
      </c>
      <c r="E181" s="3" t="s">
        <v>1053</v>
      </c>
      <c r="F181" s="4" t="s">
        <v>114</v>
      </c>
      <c r="G181" s="5" t="s">
        <v>35</v>
      </c>
      <c r="H181" s="79" t="s">
        <v>1254</v>
      </c>
      <c r="I181" s="3" t="s">
        <v>1255</v>
      </c>
      <c r="J181" s="79" t="s">
        <v>1139</v>
      </c>
      <c r="K181" s="72">
        <v>28739584.329999998</v>
      </c>
      <c r="L181" s="72">
        <v>18416414.330000002</v>
      </c>
      <c r="M181" s="72">
        <f t="shared" si="2"/>
        <v>10323169.999999996</v>
      </c>
    </row>
    <row r="182" spans="2:13">
      <c r="B182" s="1" t="s">
        <v>410</v>
      </c>
      <c r="C182" s="2">
        <v>120401</v>
      </c>
      <c r="D182" s="3">
        <v>342408</v>
      </c>
      <c r="E182" s="3" t="s">
        <v>1053</v>
      </c>
      <c r="F182" s="4" t="s">
        <v>151</v>
      </c>
      <c r="G182" s="5" t="s">
        <v>5</v>
      </c>
      <c r="H182" s="79" t="s">
        <v>1256</v>
      </c>
      <c r="I182" s="3" t="s">
        <v>1057</v>
      </c>
      <c r="J182" s="79" t="s">
        <v>1139</v>
      </c>
      <c r="K182" s="72">
        <v>75773692.170000002</v>
      </c>
      <c r="L182" s="72">
        <v>5534541.5400000066</v>
      </c>
      <c r="M182" s="72">
        <f t="shared" si="2"/>
        <v>70239150.629999995</v>
      </c>
    </row>
    <row r="183" spans="2:13">
      <c r="B183" s="1" t="s">
        <v>411</v>
      </c>
      <c r="C183" s="2">
        <v>120401</v>
      </c>
      <c r="D183" s="3">
        <v>342409</v>
      </c>
      <c r="E183" s="3" t="s">
        <v>1053</v>
      </c>
      <c r="F183" s="4" t="s">
        <v>151</v>
      </c>
      <c r="G183" s="5" t="s">
        <v>5</v>
      </c>
      <c r="H183" s="79" t="s">
        <v>1257</v>
      </c>
      <c r="I183" s="3" t="s">
        <v>1057</v>
      </c>
      <c r="J183" s="79" t="s">
        <v>1115</v>
      </c>
      <c r="K183" s="72">
        <v>111808140.72</v>
      </c>
      <c r="L183" s="72">
        <v>24498203.049999997</v>
      </c>
      <c r="M183" s="72">
        <f t="shared" si="2"/>
        <v>87309937.670000002</v>
      </c>
    </row>
    <row r="184" spans="2:13">
      <c r="B184" s="1" t="s">
        <v>412</v>
      </c>
      <c r="C184" s="2">
        <v>120401</v>
      </c>
      <c r="D184" s="3">
        <v>342303</v>
      </c>
      <c r="E184" s="3" t="s">
        <v>1053</v>
      </c>
      <c r="F184" s="4" t="s">
        <v>151</v>
      </c>
      <c r="G184" s="5" t="s">
        <v>117</v>
      </c>
      <c r="H184" s="79" t="s">
        <v>1258</v>
      </c>
      <c r="I184" s="3" t="s">
        <v>1057</v>
      </c>
      <c r="J184" s="79" t="s">
        <v>1123</v>
      </c>
      <c r="K184" s="72">
        <v>126344054.11</v>
      </c>
      <c r="L184" s="72">
        <v>19156992.660000004</v>
      </c>
      <c r="M184" s="72">
        <f t="shared" si="2"/>
        <v>107187061.44999999</v>
      </c>
    </row>
    <row r="185" spans="2:13">
      <c r="B185" s="1" t="s">
        <v>413</v>
      </c>
      <c r="C185" s="2">
        <v>120401</v>
      </c>
      <c r="D185" s="3">
        <v>342303</v>
      </c>
      <c r="E185" s="3" t="s">
        <v>1053</v>
      </c>
      <c r="F185" s="4" t="s">
        <v>151</v>
      </c>
      <c r="G185" s="5" t="s">
        <v>117</v>
      </c>
      <c r="H185" s="79" t="s">
        <v>1259</v>
      </c>
      <c r="I185" s="3" t="s">
        <v>1057</v>
      </c>
      <c r="J185" s="79" t="s">
        <v>1123</v>
      </c>
      <c r="K185" s="72">
        <v>358118935.58000004</v>
      </c>
      <c r="L185" s="72">
        <v>78692246.850000009</v>
      </c>
      <c r="M185" s="72">
        <f t="shared" si="2"/>
        <v>279426688.73000002</v>
      </c>
    </row>
    <row r="186" spans="2:13">
      <c r="B186" s="1" t="s">
        <v>414</v>
      </c>
      <c r="C186" s="2">
        <v>120401</v>
      </c>
      <c r="D186" s="3">
        <v>342303</v>
      </c>
      <c r="E186" s="3" t="s">
        <v>1053</v>
      </c>
      <c r="F186" s="4" t="s">
        <v>151</v>
      </c>
      <c r="G186" s="5" t="s">
        <v>117</v>
      </c>
      <c r="H186" s="79" t="s">
        <v>1260</v>
      </c>
      <c r="I186" s="3" t="s">
        <v>1057</v>
      </c>
      <c r="J186" s="79" t="s">
        <v>1123</v>
      </c>
      <c r="K186" s="72">
        <v>76824831.370000005</v>
      </c>
      <c r="L186" s="72">
        <v>16588836.000000004</v>
      </c>
      <c r="M186" s="72">
        <f t="shared" si="2"/>
        <v>60235995.370000005</v>
      </c>
    </row>
    <row r="187" spans="2:13">
      <c r="B187" s="1" t="s">
        <v>415</v>
      </c>
      <c r="C187" s="2">
        <v>120401</v>
      </c>
      <c r="D187" s="3">
        <v>214403</v>
      </c>
      <c r="E187" s="3" t="s">
        <v>1054</v>
      </c>
      <c r="F187" s="4" t="s">
        <v>151</v>
      </c>
      <c r="G187" s="5" t="s">
        <v>91</v>
      </c>
      <c r="H187" s="79" t="s">
        <v>1261</v>
      </c>
      <c r="I187" s="3" t="s">
        <v>1057</v>
      </c>
      <c r="J187" s="79" t="s">
        <v>1060</v>
      </c>
      <c r="K187" s="72">
        <v>228732140.35000002</v>
      </c>
      <c r="L187" s="72">
        <v>47677508.989999995</v>
      </c>
      <c r="M187" s="72">
        <f t="shared" si="2"/>
        <v>181054631.36000001</v>
      </c>
    </row>
    <row r="188" spans="2:13">
      <c r="B188" s="1" t="s">
        <v>416</v>
      </c>
      <c r="C188" s="2">
        <v>120401</v>
      </c>
      <c r="D188" s="3">
        <v>342304</v>
      </c>
      <c r="E188" s="3" t="s">
        <v>1053</v>
      </c>
      <c r="F188" s="4" t="s">
        <v>156</v>
      </c>
      <c r="G188" s="5" t="s">
        <v>111</v>
      </c>
      <c r="H188" s="79" t="s">
        <v>1262</v>
      </c>
      <c r="I188" s="3" t="s">
        <v>1057</v>
      </c>
      <c r="J188" s="79" t="s">
        <v>1263</v>
      </c>
      <c r="K188" s="72">
        <v>327890062.89999998</v>
      </c>
      <c r="L188" s="72">
        <v>26661623.659999967</v>
      </c>
      <c r="M188" s="72">
        <f t="shared" si="2"/>
        <v>301228439.24000001</v>
      </c>
    </row>
    <row r="189" spans="2:13">
      <c r="B189" s="1" t="s">
        <v>417</v>
      </c>
      <c r="C189" s="2">
        <v>120401</v>
      </c>
      <c r="D189" s="3">
        <v>342502</v>
      </c>
      <c r="E189" s="3" t="s">
        <v>1053</v>
      </c>
      <c r="F189" s="4" t="s">
        <v>151</v>
      </c>
      <c r="G189" s="5" t="s">
        <v>104</v>
      </c>
      <c r="H189" s="79" t="s">
        <v>1264</v>
      </c>
      <c r="I189" s="3" t="s">
        <v>1057</v>
      </c>
      <c r="J189" s="79" t="s">
        <v>1265</v>
      </c>
      <c r="K189" s="72">
        <v>697555843.15999997</v>
      </c>
      <c r="L189" s="72">
        <v>83306010.090000033</v>
      </c>
      <c r="M189" s="72">
        <f t="shared" si="2"/>
        <v>614249833.06999993</v>
      </c>
    </row>
    <row r="190" spans="2:13">
      <c r="B190" s="1" t="s">
        <v>418</v>
      </c>
      <c r="C190" s="2">
        <v>120401</v>
      </c>
      <c r="D190" s="3">
        <v>335100</v>
      </c>
      <c r="E190" s="3" t="s">
        <v>1051</v>
      </c>
      <c r="F190" s="4" t="s">
        <v>151</v>
      </c>
      <c r="G190" s="5" t="s">
        <v>157</v>
      </c>
      <c r="H190" s="79" t="s">
        <v>1266</v>
      </c>
      <c r="I190" s="3" t="s">
        <v>1057</v>
      </c>
      <c r="J190" s="79" t="s">
        <v>1165</v>
      </c>
      <c r="K190" s="72">
        <v>8627281143.5900002</v>
      </c>
      <c r="L190" s="72">
        <v>1204978124.2200003</v>
      </c>
      <c r="M190" s="72">
        <f t="shared" si="2"/>
        <v>7422303019.3699999</v>
      </c>
    </row>
    <row r="191" spans="2:13">
      <c r="B191" s="1" t="s">
        <v>419</v>
      </c>
      <c r="C191" s="2">
        <v>120401</v>
      </c>
      <c r="D191" s="3">
        <v>335100</v>
      </c>
      <c r="E191" s="3" t="s">
        <v>1051</v>
      </c>
      <c r="F191" s="4" t="s">
        <v>158</v>
      </c>
      <c r="G191" s="5" t="s">
        <v>77</v>
      </c>
      <c r="H191" s="79" t="s">
        <v>1267</v>
      </c>
      <c r="I191" s="3" t="s">
        <v>158</v>
      </c>
      <c r="J191" s="79" t="s">
        <v>1165</v>
      </c>
      <c r="K191" s="72">
        <v>176620240.84</v>
      </c>
      <c r="L191" s="72">
        <v>10180928.209999986</v>
      </c>
      <c r="M191" s="72">
        <f t="shared" si="2"/>
        <v>166439312.63000003</v>
      </c>
    </row>
    <row r="192" spans="2:13">
      <c r="B192" s="1" t="s">
        <v>420</v>
      </c>
      <c r="C192" s="2">
        <v>120401</v>
      </c>
      <c r="D192" s="3">
        <v>335204</v>
      </c>
      <c r="E192" s="3" t="s">
        <v>1051</v>
      </c>
      <c r="F192" s="4" t="s">
        <v>151</v>
      </c>
      <c r="G192" s="5" t="s">
        <v>80</v>
      </c>
      <c r="H192" s="79" t="s">
        <v>1268</v>
      </c>
      <c r="I192" s="3" t="s">
        <v>1057</v>
      </c>
      <c r="J192" s="79" t="s">
        <v>1269</v>
      </c>
      <c r="K192" s="72">
        <v>150764924.58000001</v>
      </c>
      <c r="L192" s="72">
        <v>12563744.620000005</v>
      </c>
      <c r="M192" s="72">
        <f t="shared" si="2"/>
        <v>138201179.96000001</v>
      </c>
    </row>
    <row r="193" spans="2:13">
      <c r="B193" s="1" t="s">
        <v>421</v>
      </c>
      <c r="C193" s="2">
        <v>120401</v>
      </c>
      <c r="D193" s="3">
        <v>341101</v>
      </c>
      <c r="E193" s="3" t="s">
        <v>1053</v>
      </c>
      <c r="F193" s="4" t="s">
        <v>151</v>
      </c>
      <c r="G193" s="5" t="s">
        <v>29</v>
      </c>
      <c r="H193" s="79" t="s">
        <v>1270</v>
      </c>
      <c r="I193" s="3" t="s">
        <v>1057</v>
      </c>
      <c r="J193" s="79" t="s">
        <v>1060</v>
      </c>
      <c r="K193" s="72">
        <v>31602974.830000002</v>
      </c>
      <c r="L193" s="72">
        <v>2834795.2600000007</v>
      </c>
      <c r="M193" s="72">
        <f t="shared" si="2"/>
        <v>28768179.57</v>
      </c>
    </row>
    <row r="194" spans="2:13">
      <c r="B194" s="1" t="s">
        <v>422</v>
      </c>
      <c r="C194" s="2">
        <v>120401</v>
      </c>
      <c r="D194" s="3">
        <v>342503</v>
      </c>
      <c r="E194" s="3" t="s">
        <v>1053</v>
      </c>
      <c r="F194" s="4" t="s">
        <v>159</v>
      </c>
      <c r="G194" s="5" t="s">
        <v>126</v>
      </c>
      <c r="H194" s="79"/>
      <c r="I194" s="3" t="s">
        <v>1057</v>
      </c>
      <c r="J194" s="79" t="s">
        <v>1060</v>
      </c>
      <c r="K194" s="72">
        <v>62185493.840000004</v>
      </c>
      <c r="L194" s="72">
        <v>4974839.5200000033</v>
      </c>
      <c r="M194" s="72">
        <f t="shared" si="2"/>
        <v>57210654.32</v>
      </c>
    </row>
    <row r="195" spans="2:13">
      <c r="B195" s="1" t="s">
        <v>423</v>
      </c>
      <c r="C195" s="2">
        <v>120401</v>
      </c>
      <c r="D195" s="3">
        <v>342503</v>
      </c>
      <c r="E195" s="3" t="s">
        <v>1053</v>
      </c>
      <c r="F195" s="4" t="s">
        <v>159</v>
      </c>
      <c r="G195" s="5" t="s">
        <v>126</v>
      </c>
      <c r="H195" s="79"/>
      <c r="I195" s="3" t="s">
        <v>1057</v>
      </c>
      <c r="J195" s="79" t="s">
        <v>1060</v>
      </c>
      <c r="K195" s="72">
        <v>44244318.869999997</v>
      </c>
      <c r="L195" s="72">
        <v>3539545.5199999958</v>
      </c>
      <c r="M195" s="72">
        <f t="shared" si="2"/>
        <v>40704773.350000001</v>
      </c>
    </row>
    <row r="196" spans="2:13">
      <c r="B196" s="1" t="s">
        <v>424</v>
      </c>
      <c r="C196" s="2">
        <v>120401</v>
      </c>
      <c r="D196" s="3">
        <v>341102</v>
      </c>
      <c r="E196" s="3" t="s">
        <v>1053</v>
      </c>
      <c r="F196" s="4" t="s">
        <v>160</v>
      </c>
      <c r="G196" s="5" t="s">
        <v>146</v>
      </c>
      <c r="H196" s="79" t="s">
        <v>1271</v>
      </c>
      <c r="I196" s="3" t="s">
        <v>1057</v>
      </c>
      <c r="J196" s="79" t="s">
        <v>1060</v>
      </c>
      <c r="K196" s="72">
        <v>868277650.22000003</v>
      </c>
      <c r="L196" s="72">
        <v>66567953.170000076</v>
      </c>
      <c r="M196" s="72">
        <f t="shared" si="2"/>
        <v>801709697.04999995</v>
      </c>
    </row>
    <row r="197" spans="2:13">
      <c r="B197" s="1" t="s">
        <v>425</v>
      </c>
      <c r="C197" s="2">
        <v>120401</v>
      </c>
      <c r="D197" s="3">
        <v>214501</v>
      </c>
      <c r="E197" s="3" t="s">
        <v>1054</v>
      </c>
      <c r="F197" s="4" t="s">
        <v>122</v>
      </c>
      <c r="G197" s="5" t="s">
        <v>127</v>
      </c>
      <c r="H197" s="79" t="s">
        <v>1272</v>
      </c>
      <c r="I197" s="3" t="s">
        <v>1273</v>
      </c>
      <c r="J197" s="79" t="s">
        <v>1132</v>
      </c>
      <c r="K197" s="72">
        <v>3482723</v>
      </c>
      <c r="L197" s="72">
        <v>1276998.4300000002</v>
      </c>
      <c r="M197" s="72">
        <f t="shared" si="2"/>
        <v>2205724.5699999998</v>
      </c>
    </row>
    <row r="198" spans="2:13">
      <c r="B198" s="1" t="s">
        <v>426</v>
      </c>
      <c r="C198" s="2">
        <v>120401</v>
      </c>
      <c r="D198" s="3">
        <v>342302</v>
      </c>
      <c r="E198" s="3" t="s">
        <v>1053</v>
      </c>
      <c r="F198" s="4" t="s">
        <v>159</v>
      </c>
      <c r="G198" s="5" t="s">
        <v>126</v>
      </c>
      <c r="H198" s="79"/>
      <c r="I198" s="3" t="s">
        <v>1057</v>
      </c>
      <c r="J198" s="79" t="s">
        <v>1058</v>
      </c>
      <c r="K198" s="72">
        <v>592018623.13</v>
      </c>
      <c r="L198" s="72">
        <v>118403724.63999999</v>
      </c>
      <c r="M198" s="72">
        <f t="shared" si="2"/>
        <v>473614898.49000001</v>
      </c>
    </row>
    <row r="199" spans="2:13">
      <c r="B199" s="1" t="s">
        <v>427</v>
      </c>
      <c r="C199" s="2">
        <v>120401</v>
      </c>
      <c r="D199" s="3">
        <v>341100</v>
      </c>
      <c r="E199" s="3" t="s">
        <v>1053</v>
      </c>
      <c r="F199" s="4" t="s">
        <v>159</v>
      </c>
      <c r="G199" s="5" t="s">
        <v>128</v>
      </c>
      <c r="H199" s="79"/>
      <c r="I199" s="3" t="s">
        <v>1057</v>
      </c>
      <c r="J199" s="79" t="s">
        <v>1060</v>
      </c>
      <c r="K199" s="72">
        <v>81190235.5</v>
      </c>
      <c r="L199" s="72">
        <v>5547999.4300000072</v>
      </c>
      <c r="M199" s="72">
        <f t="shared" si="2"/>
        <v>75642236.069999993</v>
      </c>
    </row>
    <row r="200" spans="2:13">
      <c r="B200" s="1" t="s">
        <v>428</v>
      </c>
      <c r="C200" s="2">
        <v>120401</v>
      </c>
      <c r="D200" s="3">
        <v>341201</v>
      </c>
      <c r="E200" s="3" t="s">
        <v>1053</v>
      </c>
      <c r="F200" s="4" t="s">
        <v>159</v>
      </c>
      <c r="G200" s="5" t="s">
        <v>128</v>
      </c>
      <c r="H200" s="79"/>
      <c r="I200" s="3" t="s">
        <v>1057</v>
      </c>
      <c r="J200" s="79" t="s">
        <v>1123</v>
      </c>
      <c r="K200" s="72">
        <v>43029233.899999999</v>
      </c>
      <c r="L200" s="72">
        <v>2940330.9900000021</v>
      </c>
      <c r="M200" s="72">
        <f t="shared" si="2"/>
        <v>40088902.909999996</v>
      </c>
    </row>
    <row r="201" spans="2:13">
      <c r="B201" s="1" t="s">
        <v>429</v>
      </c>
      <c r="C201" s="2">
        <v>120401</v>
      </c>
      <c r="D201" s="3">
        <v>342509</v>
      </c>
      <c r="E201" s="3" t="s">
        <v>1053</v>
      </c>
      <c r="F201" s="4" t="s">
        <v>161</v>
      </c>
      <c r="G201" s="5" t="s">
        <v>95</v>
      </c>
      <c r="H201" s="79" t="s">
        <v>1274</v>
      </c>
      <c r="I201" s="3" t="s">
        <v>1057</v>
      </c>
      <c r="J201" s="79" t="s">
        <v>1275</v>
      </c>
      <c r="K201" s="72">
        <v>33061710</v>
      </c>
      <c r="L201" s="72">
        <v>1708188.3500000015</v>
      </c>
      <c r="M201" s="72">
        <f t="shared" si="2"/>
        <v>31353521.649999999</v>
      </c>
    </row>
    <row r="202" spans="2:13">
      <c r="B202" s="1" t="s">
        <v>430</v>
      </c>
      <c r="C202" s="2">
        <v>120401</v>
      </c>
      <c r="D202" s="3">
        <v>341201</v>
      </c>
      <c r="E202" s="3" t="s">
        <v>1053</v>
      </c>
      <c r="F202" s="4" t="s">
        <v>161</v>
      </c>
      <c r="G202" s="5" t="s">
        <v>95</v>
      </c>
      <c r="H202" s="79" t="s">
        <v>1276</v>
      </c>
      <c r="I202" s="3" t="s">
        <v>1057</v>
      </c>
      <c r="J202" s="79" t="s">
        <v>1058</v>
      </c>
      <c r="K202" s="72">
        <v>76990896.689999998</v>
      </c>
      <c r="L202" s="72">
        <v>3977862.9899999946</v>
      </c>
      <c r="M202" s="72">
        <f t="shared" ref="M202:M265" si="3">+K202-L202</f>
        <v>73013033.700000003</v>
      </c>
    </row>
    <row r="203" spans="2:13">
      <c r="B203" s="1" t="s">
        <v>431</v>
      </c>
      <c r="C203" s="2">
        <v>120401</v>
      </c>
      <c r="D203" s="3">
        <v>341201</v>
      </c>
      <c r="E203" s="3" t="s">
        <v>1053</v>
      </c>
      <c r="F203" s="4" t="s">
        <v>162</v>
      </c>
      <c r="G203" s="5" t="s">
        <v>95</v>
      </c>
      <c r="H203" s="79" t="s">
        <v>1277</v>
      </c>
      <c r="I203" s="3" t="s">
        <v>1057</v>
      </c>
      <c r="J203" s="79" t="s">
        <v>1058</v>
      </c>
      <c r="K203" s="72">
        <v>69023455.799999997</v>
      </c>
      <c r="L203" s="72">
        <v>3566211.8900000006</v>
      </c>
      <c r="M203" s="72">
        <f t="shared" si="3"/>
        <v>65457243.909999996</v>
      </c>
    </row>
    <row r="204" spans="2:13">
      <c r="B204" s="1" t="s">
        <v>432</v>
      </c>
      <c r="C204" s="2">
        <v>120401</v>
      </c>
      <c r="D204" s="3">
        <v>342503</v>
      </c>
      <c r="E204" s="3" t="s">
        <v>1053</v>
      </c>
      <c r="F204" s="4" t="s">
        <v>163</v>
      </c>
      <c r="G204" s="5" t="s">
        <v>129</v>
      </c>
      <c r="H204" s="79"/>
      <c r="I204" s="3" t="s">
        <v>194</v>
      </c>
      <c r="J204" s="79" t="s">
        <v>1060</v>
      </c>
      <c r="K204" s="72">
        <v>87999999.969999999</v>
      </c>
      <c r="L204" s="72">
        <v>4546666.6700000018</v>
      </c>
      <c r="M204" s="72">
        <f t="shared" si="3"/>
        <v>83453333.299999997</v>
      </c>
    </row>
    <row r="205" spans="2:13">
      <c r="B205" s="1" t="s">
        <v>433</v>
      </c>
      <c r="C205" s="2">
        <v>120401</v>
      </c>
      <c r="D205" s="3">
        <v>342503</v>
      </c>
      <c r="E205" s="3" t="s">
        <v>1053</v>
      </c>
      <c r="F205" s="4" t="s">
        <v>164</v>
      </c>
      <c r="G205" s="5" t="s">
        <v>129</v>
      </c>
      <c r="H205" s="79"/>
      <c r="I205" s="3" t="s">
        <v>194</v>
      </c>
      <c r="J205" s="79" t="s">
        <v>1060</v>
      </c>
      <c r="K205" s="72">
        <v>38798500</v>
      </c>
      <c r="L205" s="72">
        <v>2004589.1700000018</v>
      </c>
      <c r="M205" s="72">
        <f t="shared" si="3"/>
        <v>36793910.829999998</v>
      </c>
    </row>
    <row r="206" spans="2:13">
      <c r="B206" s="1" t="s">
        <v>434</v>
      </c>
      <c r="C206" s="2">
        <v>120401</v>
      </c>
      <c r="D206" s="3">
        <v>315100</v>
      </c>
      <c r="E206" s="3" t="s">
        <v>1055</v>
      </c>
      <c r="F206" s="4" t="s">
        <v>151</v>
      </c>
      <c r="G206" s="5" t="s">
        <v>129</v>
      </c>
      <c r="H206" s="79"/>
      <c r="I206" s="3" t="s">
        <v>1057</v>
      </c>
      <c r="J206" s="79" t="s">
        <v>1132</v>
      </c>
      <c r="K206" s="72">
        <v>14244200.66</v>
      </c>
      <c r="L206" s="72">
        <v>735950.3599999994</v>
      </c>
      <c r="M206" s="72">
        <f t="shared" si="3"/>
        <v>13508250.300000001</v>
      </c>
    </row>
    <row r="207" spans="2:13">
      <c r="B207" s="1" t="s">
        <v>435</v>
      </c>
      <c r="C207" s="2">
        <v>120401</v>
      </c>
      <c r="D207" s="3">
        <v>321201</v>
      </c>
      <c r="E207" s="3" t="s">
        <v>1052</v>
      </c>
      <c r="F207" s="4" t="s">
        <v>165</v>
      </c>
      <c r="G207" s="5" t="s">
        <v>129</v>
      </c>
      <c r="H207" s="79"/>
      <c r="I207" s="3" t="s">
        <v>1057</v>
      </c>
      <c r="J207" s="79" t="s">
        <v>1132</v>
      </c>
      <c r="K207" s="72">
        <v>44757963.93</v>
      </c>
      <c r="L207" s="72">
        <v>2312494.8100000024</v>
      </c>
      <c r="M207" s="72">
        <f t="shared" si="3"/>
        <v>42445469.119999997</v>
      </c>
    </row>
    <row r="208" spans="2:13">
      <c r="B208" s="1" t="s">
        <v>436</v>
      </c>
      <c r="C208" s="2">
        <v>120401</v>
      </c>
      <c r="D208" s="3">
        <v>341102</v>
      </c>
      <c r="E208" s="3" t="s">
        <v>1053</v>
      </c>
      <c r="F208" s="4" t="s">
        <v>166</v>
      </c>
      <c r="G208" s="5" t="s">
        <v>129</v>
      </c>
      <c r="H208" s="79"/>
      <c r="I208" s="3" t="s">
        <v>1057</v>
      </c>
      <c r="J208" s="79" t="s">
        <v>1132</v>
      </c>
      <c r="K208" s="72">
        <v>90560096.109999999</v>
      </c>
      <c r="L208" s="72">
        <v>11697345.760000005</v>
      </c>
      <c r="M208" s="72">
        <f t="shared" si="3"/>
        <v>78862750.349999994</v>
      </c>
    </row>
    <row r="209" spans="2:13">
      <c r="B209" s="1" t="s">
        <v>437</v>
      </c>
      <c r="C209" s="2">
        <v>120401</v>
      </c>
      <c r="D209" s="3">
        <v>342515</v>
      </c>
      <c r="E209" s="3" t="s">
        <v>1053</v>
      </c>
      <c r="F209" s="4" t="s">
        <v>122</v>
      </c>
      <c r="G209" s="5" t="s">
        <v>131</v>
      </c>
      <c r="H209" s="79" t="s">
        <v>1278</v>
      </c>
      <c r="I209" s="3" t="s">
        <v>1273</v>
      </c>
      <c r="J209" s="79" t="s">
        <v>1058</v>
      </c>
      <c r="K209" s="72">
        <v>16610230.699999999</v>
      </c>
      <c r="L209" s="72">
        <v>949156.03999999911</v>
      </c>
      <c r="M209" s="72">
        <f t="shared" si="3"/>
        <v>15661074.66</v>
      </c>
    </row>
    <row r="210" spans="2:13">
      <c r="B210" s="1" t="s">
        <v>438</v>
      </c>
      <c r="C210" s="2">
        <v>120401</v>
      </c>
      <c r="D210" s="3">
        <v>342304</v>
      </c>
      <c r="E210" s="3" t="s">
        <v>1053</v>
      </c>
      <c r="F210" s="4" t="s">
        <v>151</v>
      </c>
      <c r="G210" s="5" t="s">
        <v>167</v>
      </c>
      <c r="H210" s="79" t="s">
        <v>1279</v>
      </c>
      <c r="I210" s="3" t="s">
        <v>1057</v>
      </c>
      <c r="J210" s="79" t="s">
        <v>1263</v>
      </c>
      <c r="K210" s="72">
        <v>125008088.45</v>
      </c>
      <c r="L210" s="72">
        <v>2291814.9699999988</v>
      </c>
      <c r="M210" s="72">
        <f t="shared" si="3"/>
        <v>122716273.48</v>
      </c>
    </row>
    <row r="211" spans="2:13">
      <c r="B211" s="1" t="s">
        <v>439</v>
      </c>
      <c r="C211" s="2">
        <v>120402</v>
      </c>
      <c r="D211" s="3">
        <v>341101</v>
      </c>
      <c r="E211" s="3" t="s">
        <v>1053</v>
      </c>
      <c r="F211" s="4" t="s">
        <v>151</v>
      </c>
      <c r="G211" s="5" t="s">
        <v>112</v>
      </c>
      <c r="H211" s="79" t="s">
        <v>1280</v>
      </c>
      <c r="I211" s="3" t="s">
        <v>1281</v>
      </c>
      <c r="J211" s="79" t="s">
        <v>1060</v>
      </c>
      <c r="K211" s="72">
        <v>229002949.09</v>
      </c>
      <c r="L211" s="72">
        <v>24240151.11999999</v>
      </c>
      <c r="M211" s="72">
        <f t="shared" si="3"/>
        <v>204762797.97000003</v>
      </c>
    </row>
    <row r="212" spans="2:13">
      <c r="B212" s="1" t="s">
        <v>440</v>
      </c>
      <c r="C212" s="2">
        <v>120402</v>
      </c>
      <c r="D212" s="3">
        <v>342302</v>
      </c>
      <c r="E212" s="3" t="s">
        <v>1053</v>
      </c>
      <c r="F212" s="4" t="s">
        <v>151</v>
      </c>
      <c r="G212" s="5" t="s">
        <v>18</v>
      </c>
      <c r="H212" s="79" t="s">
        <v>1282</v>
      </c>
      <c r="I212" s="3" t="s">
        <v>1281</v>
      </c>
      <c r="J212" s="79" t="s">
        <v>1058</v>
      </c>
      <c r="K212" s="72">
        <v>75457929.059999987</v>
      </c>
      <c r="L212" s="72">
        <v>9784618.7499999944</v>
      </c>
      <c r="M212" s="72">
        <f t="shared" si="3"/>
        <v>65673310.309999995</v>
      </c>
    </row>
    <row r="213" spans="2:13">
      <c r="B213" s="1" t="s">
        <v>441</v>
      </c>
      <c r="C213" s="2">
        <v>120402</v>
      </c>
      <c r="D213" s="3">
        <v>342302</v>
      </c>
      <c r="E213" s="3" t="s">
        <v>1053</v>
      </c>
      <c r="F213" s="4" t="s">
        <v>122</v>
      </c>
      <c r="G213" s="5" t="s">
        <v>18</v>
      </c>
      <c r="H213" s="79" t="s">
        <v>1283</v>
      </c>
      <c r="I213" s="3" t="s">
        <v>1273</v>
      </c>
      <c r="J213" s="79" t="s">
        <v>1058</v>
      </c>
      <c r="K213" s="72">
        <v>2161198.1800000002</v>
      </c>
      <c r="L213" s="72">
        <v>272474.37</v>
      </c>
      <c r="M213" s="72">
        <f t="shared" si="3"/>
        <v>1888723.81</v>
      </c>
    </row>
    <row r="214" spans="2:13">
      <c r="B214" s="1" t="s">
        <v>442</v>
      </c>
      <c r="C214" s="2">
        <v>120402</v>
      </c>
      <c r="D214" s="3">
        <v>335303</v>
      </c>
      <c r="E214" s="3" t="s">
        <v>1051</v>
      </c>
      <c r="F214" s="4" t="s">
        <v>151</v>
      </c>
      <c r="G214" s="5" t="s">
        <v>5</v>
      </c>
      <c r="H214" s="79" t="s">
        <v>1284</v>
      </c>
      <c r="I214" s="3" t="s">
        <v>1281</v>
      </c>
      <c r="J214" s="79" t="s">
        <v>1132</v>
      </c>
      <c r="K214" s="72">
        <v>319389735.46000004</v>
      </c>
      <c r="L214" s="72">
        <v>61158920.040000007</v>
      </c>
      <c r="M214" s="72">
        <f t="shared" si="3"/>
        <v>258230815.42000002</v>
      </c>
    </row>
    <row r="215" spans="2:13">
      <c r="B215" s="1" t="s">
        <v>443</v>
      </c>
      <c r="C215" s="2">
        <v>120402</v>
      </c>
      <c r="D215" s="3">
        <v>342409</v>
      </c>
      <c r="E215" s="3" t="s">
        <v>1053</v>
      </c>
      <c r="F215" s="4" t="s">
        <v>151</v>
      </c>
      <c r="G215" s="5" t="s">
        <v>79</v>
      </c>
      <c r="H215" s="79" t="s">
        <v>1285</v>
      </c>
      <c r="I215" s="3" t="s">
        <v>1281</v>
      </c>
      <c r="J215" s="79" t="s">
        <v>1115</v>
      </c>
      <c r="K215" s="72">
        <v>70277153.889999986</v>
      </c>
      <c r="L215" s="72">
        <v>8127877.3999999948</v>
      </c>
      <c r="M215" s="72">
        <f t="shared" si="3"/>
        <v>62149276.489999995</v>
      </c>
    </row>
    <row r="216" spans="2:13">
      <c r="B216" s="1" t="s">
        <v>444</v>
      </c>
      <c r="C216" s="2">
        <v>120402</v>
      </c>
      <c r="D216" s="3">
        <v>342409</v>
      </c>
      <c r="E216" s="3" t="s">
        <v>1053</v>
      </c>
      <c r="F216" s="4" t="s">
        <v>122</v>
      </c>
      <c r="G216" s="5" t="s">
        <v>35</v>
      </c>
      <c r="H216" s="79" t="s">
        <v>1286</v>
      </c>
      <c r="I216" s="3" t="s">
        <v>1273</v>
      </c>
      <c r="J216" s="79" t="s">
        <v>1115</v>
      </c>
      <c r="K216" s="72">
        <v>7444441.6099999994</v>
      </c>
      <c r="L216" s="72">
        <v>3233251.16</v>
      </c>
      <c r="M216" s="72">
        <f t="shared" si="3"/>
        <v>4211190.4499999993</v>
      </c>
    </row>
    <row r="217" spans="2:13">
      <c r="B217" s="1" t="s">
        <v>445</v>
      </c>
      <c r="C217" s="2">
        <v>120402</v>
      </c>
      <c r="D217" s="3">
        <v>342303</v>
      </c>
      <c r="E217" s="3" t="s">
        <v>1053</v>
      </c>
      <c r="F217" s="4" t="s">
        <v>151</v>
      </c>
      <c r="G217" s="5" t="s">
        <v>104</v>
      </c>
      <c r="H217" s="79" t="s">
        <v>1287</v>
      </c>
      <c r="I217" s="3" t="s">
        <v>1281</v>
      </c>
      <c r="J217" s="79" t="s">
        <v>1123</v>
      </c>
      <c r="K217" s="72">
        <v>188642316.31</v>
      </c>
      <c r="L217" s="72">
        <v>15852305.799999999</v>
      </c>
      <c r="M217" s="72">
        <f t="shared" si="3"/>
        <v>172790010.50999999</v>
      </c>
    </row>
    <row r="218" spans="2:13">
      <c r="B218" s="1" t="s">
        <v>446</v>
      </c>
      <c r="C218" s="2">
        <v>120402</v>
      </c>
      <c r="D218" s="3">
        <v>341204</v>
      </c>
      <c r="E218" s="3" t="s">
        <v>1053</v>
      </c>
      <c r="F218" s="4" t="s">
        <v>168</v>
      </c>
      <c r="G218" s="5" t="s">
        <v>95</v>
      </c>
      <c r="H218" s="79" t="s">
        <v>1288</v>
      </c>
      <c r="I218" s="3" t="s">
        <v>1281</v>
      </c>
      <c r="J218" s="79" t="s">
        <v>1058</v>
      </c>
      <c r="K218" s="72">
        <v>40545890.859999999</v>
      </c>
      <c r="L218" s="72">
        <v>2094871.0300000012</v>
      </c>
      <c r="M218" s="72">
        <f t="shared" si="3"/>
        <v>38451019.829999998</v>
      </c>
    </row>
    <row r="219" spans="2:13">
      <c r="B219" s="1" t="s">
        <v>447</v>
      </c>
      <c r="C219" s="2">
        <v>120403</v>
      </c>
      <c r="D219" s="3">
        <v>342503</v>
      </c>
      <c r="E219" s="3" t="s">
        <v>1053</v>
      </c>
      <c r="F219" s="4" t="s">
        <v>158</v>
      </c>
      <c r="G219" s="5" t="s">
        <v>123</v>
      </c>
      <c r="H219" s="79" t="s">
        <v>1289</v>
      </c>
      <c r="I219" s="3" t="s">
        <v>158</v>
      </c>
      <c r="J219" s="79" t="s">
        <v>1060</v>
      </c>
      <c r="K219" s="72">
        <v>92231050.340000004</v>
      </c>
      <c r="L219" s="72">
        <v>8763165.5899999961</v>
      </c>
      <c r="M219" s="72">
        <f t="shared" si="3"/>
        <v>83467884.75</v>
      </c>
    </row>
    <row r="220" spans="2:13">
      <c r="B220" s="1" t="s">
        <v>448</v>
      </c>
      <c r="C220" s="2">
        <v>120403</v>
      </c>
      <c r="D220" s="3">
        <v>342503</v>
      </c>
      <c r="E220" s="3" t="s">
        <v>1053</v>
      </c>
      <c r="F220" s="4" t="s">
        <v>122</v>
      </c>
      <c r="G220" s="5" t="s">
        <v>80</v>
      </c>
      <c r="H220" s="79" t="s">
        <v>1290</v>
      </c>
      <c r="I220" s="3" t="s">
        <v>1273</v>
      </c>
      <c r="J220" s="79" t="s">
        <v>1060</v>
      </c>
      <c r="K220" s="72">
        <v>66542.63</v>
      </c>
      <c r="L220" s="72">
        <v>66542.63</v>
      </c>
      <c r="M220" s="72">
        <f t="shared" si="3"/>
        <v>0</v>
      </c>
    </row>
    <row r="221" spans="2:13">
      <c r="B221" s="1" t="s">
        <v>449</v>
      </c>
      <c r="C221" s="2">
        <v>120403</v>
      </c>
      <c r="D221" s="3">
        <v>321101</v>
      </c>
      <c r="E221" s="3" t="s">
        <v>1052</v>
      </c>
      <c r="F221" s="4" t="s">
        <v>122</v>
      </c>
      <c r="G221" s="5" t="s">
        <v>144</v>
      </c>
      <c r="H221" s="79" t="s">
        <v>1291</v>
      </c>
      <c r="I221" s="3" t="s">
        <v>1273</v>
      </c>
      <c r="J221" s="79" t="s">
        <v>1132</v>
      </c>
      <c r="K221" s="72">
        <v>50538705.61999999</v>
      </c>
      <c r="L221" s="72">
        <v>46358367.559999987</v>
      </c>
      <c r="M221" s="72">
        <f t="shared" si="3"/>
        <v>4180338.0600000024</v>
      </c>
    </row>
    <row r="222" spans="2:13">
      <c r="B222" s="1" t="s">
        <v>450</v>
      </c>
      <c r="C222" s="2">
        <v>120403</v>
      </c>
      <c r="D222" s="3">
        <v>321101</v>
      </c>
      <c r="E222" s="3" t="s">
        <v>1052</v>
      </c>
      <c r="F222" s="4" t="s">
        <v>158</v>
      </c>
      <c r="G222" s="5" t="s">
        <v>117</v>
      </c>
      <c r="H222" s="79" t="s">
        <v>1292</v>
      </c>
      <c r="I222" s="3" t="s">
        <v>158</v>
      </c>
      <c r="J222" s="79" t="s">
        <v>1132</v>
      </c>
      <c r="K222" s="72">
        <v>361755186.40999997</v>
      </c>
      <c r="L222" s="72">
        <v>41499770.159999996</v>
      </c>
      <c r="M222" s="72">
        <f t="shared" si="3"/>
        <v>320255416.25</v>
      </c>
    </row>
    <row r="223" spans="2:13">
      <c r="B223" s="1" t="s">
        <v>451</v>
      </c>
      <c r="C223" s="2">
        <v>120403</v>
      </c>
      <c r="D223" s="3">
        <v>342302</v>
      </c>
      <c r="E223" s="3" t="s">
        <v>1053</v>
      </c>
      <c r="F223" s="4" t="s">
        <v>158</v>
      </c>
      <c r="G223" s="5" t="s">
        <v>139</v>
      </c>
      <c r="H223" s="79" t="s">
        <v>1293</v>
      </c>
      <c r="I223" s="3" t="s">
        <v>158</v>
      </c>
      <c r="J223" s="79" t="s">
        <v>1058</v>
      </c>
      <c r="K223" s="72">
        <v>53594394</v>
      </c>
      <c r="L223" s="72">
        <v>2411747.7299999967</v>
      </c>
      <c r="M223" s="72">
        <f t="shared" si="3"/>
        <v>51182646.270000003</v>
      </c>
    </row>
    <row r="224" spans="2:13">
      <c r="B224" s="1" t="s">
        <v>452</v>
      </c>
      <c r="C224" s="2">
        <v>120404</v>
      </c>
      <c r="D224" s="3">
        <v>321100</v>
      </c>
      <c r="E224" s="3" t="s">
        <v>1052</v>
      </c>
      <c r="F224" s="4" t="s">
        <v>134</v>
      </c>
      <c r="G224" s="5" t="s">
        <v>80</v>
      </c>
      <c r="H224" s="79" t="s">
        <v>1294</v>
      </c>
      <c r="I224" s="3" t="s">
        <v>1171</v>
      </c>
      <c r="J224" s="79" t="s">
        <v>1183</v>
      </c>
      <c r="K224" s="72">
        <v>2073983.06</v>
      </c>
      <c r="L224" s="72">
        <v>1065797.3400000001</v>
      </c>
      <c r="M224" s="72">
        <f t="shared" si="3"/>
        <v>1008185.72</v>
      </c>
    </row>
    <row r="225" spans="2:13">
      <c r="B225" s="1" t="s">
        <v>453</v>
      </c>
      <c r="C225" s="2">
        <v>120404</v>
      </c>
      <c r="D225" s="3">
        <v>321100</v>
      </c>
      <c r="E225" s="3" t="s">
        <v>1052</v>
      </c>
      <c r="F225" s="4" t="s">
        <v>169</v>
      </c>
      <c r="G225" s="5" t="s">
        <v>80</v>
      </c>
      <c r="H225" s="79" t="s">
        <v>1295</v>
      </c>
      <c r="I225" s="3" t="s">
        <v>1171</v>
      </c>
      <c r="J225" s="79" t="s">
        <v>1183</v>
      </c>
      <c r="K225" s="72">
        <v>66210493.5</v>
      </c>
      <c r="L225" s="72">
        <v>4438023.1300000027</v>
      </c>
      <c r="M225" s="72">
        <f t="shared" si="3"/>
        <v>61772470.369999997</v>
      </c>
    </row>
    <row r="226" spans="2:13">
      <c r="B226" s="1" t="s">
        <v>454</v>
      </c>
      <c r="C226" s="2">
        <v>120404</v>
      </c>
      <c r="D226" s="3">
        <v>321100</v>
      </c>
      <c r="E226" s="3" t="s">
        <v>1052</v>
      </c>
      <c r="F226" s="4" t="s">
        <v>169</v>
      </c>
      <c r="G226" s="5" t="s">
        <v>80</v>
      </c>
      <c r="H226" s="79" t="s">
        <v>1296</v>
      </c>
      <c r="I226" s="3" t="s">
        <v>1171</v>
      </c>
      <c r="J226" s="79" t="s">
        <v>1183</v>
      </c>
      <c r="K226" s="72">
        <v>89109218.829999998</v>
      </c>
      <c r="L226" s="72">
        <v>5972901.4699999988</v>
      </c>
      <c r="M226" s="72">
        <f t="shared" si="3"/>
        <v>83136317.359999999</v>
      </c>
    </row>
    <row r="227" spans="2:13">
      <c r="B227" s="1" t="s">
        <v>455</v>
      </c>
      <c r="C227" s="2">
        <v>120404</v>
      </c>
      <c r="D227" s="3">
        <v>321100</v>
      </c>
      <c r="E227" s="3" t="s">
        <v>1052</v>
      </c>
      <c r="F227" s="4" t="s">
        <v>169</v>
      </c>
      <c r="G227" s="5" t="s">
        <v>108</v>
      </c>
      <c r="H227" s="79" t="s">
        <v>1297</v>
      </c>
      <c r="I227" s="3" t="s">
        <v>1171</v>
      </c>
      <c r="J227" s="79" t="s">
        <v>1078</v>
      </c>
      <c r="K227" s="72">
        <v>106635364.16999999</v>
      </c>
      <c r="L227" s="72">
        <v>9594779.6699999869</v>
      </c>
      <c r="M227" s="72">
        <f t="shared" si="3"/>
        <v>97040584.5</v>
      </c>
    </row>
    <row r="228" spans="2:13">
      <c r="B228" s="1" t="s">
        <v>456</v>
      </c>
      <c r="C228" s="2">
        <v>120404</v>
      </c>
      <c r="D228" s="3">
        <v>321100</v>
      </c>
      <c r="E228" s="3" t="s">
        <v>1052</v>
      </c>
      <c r="F228" s="4" t="s">
        <v>169</v>
      </c>
      <c r="G228" s="5" t="s">
        <v>108</v>
      </c>
      <c r="H228" s="79" t="s">
        <v>1298</v>
      </c>
      <c r="I228" s="3" t="s">
        <v>1171</v>
      </c>
      <c r="J228" s="79" t="s">
        <v>1078</v>
      </c>
      <c r="K228" s="72">
        <v>101697804.40000001</v>
      </c>
      <c r="L228" s="72">
        <v>9150510.6200000029</v>
      </c>
      <c r="M228" s="72">
        <f t="shared" si="3"/>
        <v>92547293.780000001</v>
      </c>
    </row>
    <row r="229" spans="2:13">
      <c r="B229" s="1" t="s">
        <v>457</v>
      </c>
      <c r="C229" s="2">
        <v>120404</v>
      </c>
      <c r="D229" s="3">
        <v>321100</v>
      </c>
      <c r="E229" s="3" t="s">
        <v>1052</v>
      </c>
      <c r="F229" s="4" t="s">
        <v>169</v>
      </c>
      <c r="G229" s="5" t="s">
        <v>108</v>
      </c>
      <c r="H229" s="79" t="s">
        <v>1299</v>
      </c>
      <c r="I229" s="3" t="s">
        <v>1171</v>
      </c>
      <c r="J229" s="79" t="s">
        <v>1078</v>
      </c>
      <c r="K229" s="72">
        <v>87960238.75</v>
      </c>
      <c r="L229" s="72">
        <v>7914439.2199999914</v>
      </c>
      <c r="M229" s="72">
        <f t="shared" si="3"/>
        <v>80045799.530000001</v>
      </c>
    </row>
    <row r="230" spans="2:13">
      <c r="B230" s="1" t="s">
        <v>458</v>
      </c>
      <c r="C230" s="2">
        <v>120404</v>
      </c>
      <c r="D230" s="3">
        <v>321100</v>
      </c>
      <c r="E230" s="3" t="s">
        <v>1052</v>
      </c>
      <c r="F230" s="4" t="s">
        <v>169</v>
      </c>
      <c r="G230" s="5" t="s">
        <v>108</v>
      </c>
      <c r="H230" s="79" t="s">
        <v>1300</v>
      </c>
      <c r="I230" s="3" t="s">
        <v>1171</v>
      </c>
      <c r="J230" s="79" t="s">
        <v>1078</v>
      </c>
      <c r="K230" s="72">
        <v>113683332.67999999</v>
      </c>
      <c r="L230" s="72">
        <v>10228938.1</v>
      </c>
      <c r="M230" s="72">
        <f t="shared" si="3"/>
        <v>103454394.58</v>
      </c>
    </row>
    <row r="231" spans="2:13">
      <c r="B231" s="1" t="s">
        <v>459</v>
      </c>
      <c r="C231" s="2">
        <v>120404</v>
      </c>
      <c r="D231" s="3">
        <v>321100</v>
      </c>
      <c r="E231" s="3" t="s">
        <v>1052</v>
      </c>
      <c r="F231" s="4" t="s">
        <v>169</v>
      </c>
      <c r="G231" s="5" t="s">
        <v>108</v>
      </c>
      <c r="H231" s="79" t="s">
        <v>1301</v>
      </c>
      <c r="I231" s="3" t="s">
        <v>1171</v>
      </c>
      <c r="J231" s="79" t="s">
        <v>1078</v>
      </c>
      <c r="K231" s="72">
        <v>119599414</v>
      </c>
      <c r="L231" s="72">
        <v>10488721.160000008</v>
      </c>
      <c r="M231" s="72">
        <f t="shared" si="3"/>
        <v>109110692.83999999</v>
      </c>
    </row>
    <row r="232" spans="2:13">
      <c r="B232" s="1" t="s">
        <v>460</v>
      </c>
      <c r="C232" s="2">
        <v>120404</v>
      </c>
      <c r="D232" s="3">
        <v>321100</v>
      </c>
      <c r="E232" s="3" t="s">
        <v>1052</v>
      </c>
      <c r="F232" s="4" t="s">
        <v>169</v>
      </c>
      <c r="G232" s="5" t="s">
        <v>108</v>
      </c>
      <c r="H232" s="79" t="s">
        <v>1301</v>
      </c>
      <c r="I232" s="3" t="s">
        <v>1171</v>
      </c>
      <c r="J232" s="79" t="s">
        <v>1078</v>
      </c>
      <c r="K232" s="72">
        <v>110657086.3</v>
      </c>
      <c r="L232" s="72">
        <v>9956644.0900000073</v>
      </c>
      <c r="M232" s="72">
        <f t="shared" si="3"/>
        <v>100700442.20999999</v>
      </c>
    </row>
    <row r="233" spans="2:13">
      <c r="B233" s="1" t="s">
        <v>461</v>
      </c>
      <c r="C233" s="2">
        <v>120404</v>
      </c>
      <c r="D233" s="3">
        <v>321100</v>
      </c>
      <c r="E233" s="3" t="s">
        <v>1052</v>
      </c>
      <c r="F233" s="4" t="s">
        <v>169</v>
      </c>
      <c r="G233" s="5" t="s">
        <v>108</v>
      </c>
      <c r="H233" s="79" t="s">
        <v>1299</v>
      </c>
      <c r="I233" s="3" t="s">
        <v>1171</v>
      </c>
      <c r="J233" s="79" t="s">
        <v>1078</v>
      </c>
      <c r="K233" s="72">
        <v>103114238.75</v>
      </c>
      <c r="L233" s="72">
        <v>8816116.7699999921</v>
      </c>
      <c r="M233" s="72">
        <f t="shared" si="3"/>
        <v>94298121.980000004</v>
      </c>
    </row>
    <row r="234" spans="2:13">
      <c r="B234" s="1" t="s">
        <v>462</v>
      </c>
      <c r="C234" s="2">
        <v>120404</v>
      </c>
      <c r="D234" s="3">
        <v>321100</v>
      </c>
      <c r="E234" s="3" t="s">
        <v>1052</v>
      </c>
      <c r="F234" s="4" t="s">
        <v>169</v>
      </c>
      <c r="G234" s="5" t="s">
        <v>108</v>
      </c>
      <c r="H234" s="79" t="s">
        <v>1302</v>
      </c>
      <c r="I234" s="3" t="s">
        <v>1171</v>
      </c>
      <c r="J234" s="79" t="s">
        <v>1078</v>
      </c>
      <c r="K234" s="72">
        <v>88915895.439999998</v>
      </c>
      <c r="L234" s="72">
        <v>8000426.7300000004</v>
      </c>
      <c r="M234" s="72">
        <f t="shared" si="3"/>
        <v>80915468.709999993</v>
      </c>
    </row>
    <row r="235" spans="2:13">
      <c r="B235" s="1" t="s">
        <v>463</v>
      </c>
      <c r="C235" s="2">
        <v>120404</v>
      </c>
      <c r="D235" s="3">
        <v>321100</v>
      </c>
      <c r="E235" s="3" t="s">
        <v>1052</v>
      </c>
      <c r="F235" s="4" t="s">
        <v>169</v>
      </c>
      <c r="G235" s="5" t="s">
        <v>108</v>
      </c>
      <c r="H235" s="79" t="s">
        <v>1302</v>
      </c>
      <c r="I235" s="3" t="s">
        <v>1171</v>
      </c>
      <c r="J235" s="79" t="s">
        <v>1078</v>
      </c>
      <c r="K235" s="72">
        <v>89109193.479999989</v>
      </c>
      <c r="L235" s="72">
        <v>8193768.209999986</v>
      </c>
      <c r="M235" s="72">
        <f t="shared" si="3"/>
        <v>80915425.270000011</v>
      </c>
    </row>
    <row r="236" spans="2:13">
      <c r="B236" s="1" t="s">
        <v>464</v>
      </c>
      <c r="C236" s="2">
        <v>120404</v>
      </c>
      <c r="D236" s="3">
        <v>321100</v>
      </c>
      <c r="E236" s="3" t="s">
        <v>1052</v>
      </c>
      <c r="F236" s="4" t="s">
        <v>169</v>
      </c>
      <c r="G236" s="5" t="s">
        <v>108</v>
      </c>
      <c r="H236" s="79" t="s">
        <v>1301</v>
      </c>
      <c r="I236" s="3" t="s">
        <v>1171</v>
      </c>
      <c r="J236" s="79" t="s">
        <v>1078</v>
      </c>
      <c r="K236" s="72">
        <v>110657086.3</v>
      </c>
      <c r="L236" s="72">
        <v>9956644.0900000073</v>
      </c>
      <c r="M236" s="72">
        <f t="shared" si="3"/>
        <v>100700442.20999999</v>
      </c>
    </row>
    <row r="237" spans="2:13">
      <c r="B237" s="1" t="s">
        <v>465</v>
      </c>
      <c r="C237" s="2">
        <v>120404</v>
      </c>
      <c r="D237" s="3">
        <v>321100</v>
      </c>
      <c r="E237" s="3" t="s">
        <v>1052</v>
      </c>
      <c r="F237" s="4" t="s">
        <v>169</v>
      </c>
      <c r="G237" s="5" t="s">
        <v>108</v>
      </c>
      <c r="H237" s="79" t="s">
        <v>1300</v>
      </c>
      <c r="I237" s="3" t="s">
        <v>1171</v>
      </c>
      <c r="J237" s="79" t="s">
        <v>1078</v>
      </c>
      <c r="K237" s="72">
        <v>113683332.67999999</v>
      </c>
      <c r="L237" s="72">
        <v>10228938.1</v>
      </c>
      <c r="M237" s="72">
        <f t="shared" si="3"/>
        <v>103454394.58</v>
      </c>
    </row>
    <row r="238" spans="2:13">
      <c r="B238" s="1" t="s">
        <v>466</v>
      </c>
      <c r="C238" s="2">
        <v>120404</v>
      </c>
      <c r="D238" s="3">
        <v>321100</v>
      </c>
      <c r="E238" s="3" t="s">
        <v>1052</v>
      </c>
      <c r="F238" s="4" t="s">
        <v>169</v>
      </c>
      <c r="G238" s="5" t="s">
        <v>108</v>
      </c>
      <c r="H238" s="79" t="s">
        <v>1299</v>
      </c>
      <c r="I238" s="3" t="s">
        <v>1171</v>
      </c>
      <c r="J238" s="79" t="s">
        <v>1078</v>
      </c>
      <c r="K238" s="72">
        <v>87960238.75</v>
      </c>
      <c r="L238" s="72">
        <v>7914439.2199999914</v>
      </c>
      <c r="M238" s="72">
        <f t="shared" si="3"/>
        <v>80045799.530000001</v>
      </c>
    </row>
    <row r="239" spans="2:13">
      <c r="B239" s="1" t="s">
        <v>467</v>
      </c>
      <c r="C239" s="2">
        <v>120404</v>
      </c>
      <c r="D239" s="3">
        <v>321100</v>
      </c>
      <c r="E239" s="3" t="s">
        <v>1052</v>
      </c>
      <c r="F239" s="4" t="s">
        <v>169</v>
      </c>
      <c r="G239" s="5" t="s">
        <v>170</v>
      </c>
      <c r="H239" s="79" t="s">
        <v>1302</v>
      </c>
      <c r="I239" s="3" t="s">
        <v>1171</v>
      </c>
      <c r="J239" s="79" t="s">
        <v>1078</v>
      </c>
      <c r="K239" s="72">
        <v>89258799.359999999</v>
      </c>
      <c r="L239" s="72">
        <v>8343294.7800000049</v>
      </c>
      <c r="M239" s="72">
        <f t="shared" si="3"/>
        <v>80915504.579999998</v>
      </c>
    </row>
    <row r="240" spans="2:13">
      <c r="B240" s="1" t="s">
        <v>468</v>
      </c>
      <c r="C240" s="2">
        <v>120404</v>
      </c>
      <c r="D240" s="3">
        <v>321100</v>
      </c>
      <c r="E240" s="3" t="s">
        <v>1052</v>
      </c>
      <c r="F240" s="4" t="s">
        <v>169</v>
      </c>
      <c r="G240" s="5" t="s">
        <v>108</v>
      </c>
      <c r="H240" s="79" t="s">
        <v>1301</v>
      </c>
      <c r="I240" s="3" t="s">
        <v>1171</v>
      </c>
      <c r="J240" s="79" t="s">
        <v>1078</v>
      </c>
      <c r="K240" s="72">
        <v>110657086.3</v>
      </c>
      <c r="L240" s="72">
        <v>9956644.0900000073</v>
      </c>
      <c r="M240" s="72">
        <f t="shared" si="3"/>
        <v>100700442.20999999</v>
      </c>
    </row>
    <row r="241" spans="2:13">
      <c r="B241" s="1" t="s">
        <v>469</v>
      </c>
      <c r="C241" s="2">
        <v>120404</v>
      </c>
      <c r="D241" s="3">
        <v>321100</v>
      </c>
      <c r="E241" s="3" t="s">
        <v>1052</v>
      </c>
      <c r="F241" s="4" t="s">
        <v>169</v>
      </c>
      <c r="G241" s="5" t="s">
        <v>108</v>
      </c>
      <c r="H241" s="79" t="s">
        <v>1301</v>
      </c>
      <c r="I241" s="3" t="s">
        <v>1171</v>
      </c>
      <c r="J241" s="79" t="s">
        <v>1078</v>
      </c>
      <c r="K241" s="72">
        <v>110657086.3</v>
      </c>
      <c r="L241" s="72">
        <v>9956644.0900000073</v>
      </c>
      <c r="M241" s="72">
        <f t="shared" si="3"/>
        <v>100700442.20999999</v>
      </c>
    </row>
    <row r="242" spans="2:13">
      <c r="B242" s="1" t="s">
        <v>470</v>
      </c>
      <c r="C242" s="2">
        <v>120404</v>
      </c>
      <c r="D242" s="3">
        <v>321100</v>
      </c>
      <c r="E242" s="3" t="s">
        <v>1052</v>
      </c>
      <c r="F242" s="4" t="s">
        <v>169</v>
      </c>
      <c r="G242" s="5" t="s">
        <v>108</v>
      </c>
      <c r="H242" s="79" t="s">
        <v>1301</v>
      </c>
      <c r="I242" s="3" t="s">
        <v>1171</v>
      </c>
      <c r="J242" s="79" t="s">
        <v>1078</v>
      </c>
      <c r="K242" s="72">
        <v>110657086.3</v>
      </c>
      <c r="L242" s="72">
        <v>9956644.0900000073</v>
      </c>
      <c r="M242" s="72">
        <f t="shared" si="3"/>
        <v>100700442.20999999</v>
      </c>
    </row>
    <row r="243" spans="2:13">
      <c r="B243" s="1" t="s">
        <v>471</v>
      </c>
      <c r="C243" s="2">
        <v>120404</v>
      </c>
      <c r="D243" s="3">
        <v>321100</v>
      </c>
      <c r="E243" s="3" t="s">
        <v>1052</v>
      </c>
      <c r="F243" s="4" t="s">
        <v>169</v>
      </c>
      <c r="G243" s="5" t="s">
        <v>108</v>
      </c>
      <c r="H243" s="79" t="s">
        <v>1300</v>
      </c>
      <c r="I243" s="3" t="s">
        <v>1171</v>
      </c>
      <c r="J243" s="79" t="s">
        <v>1078</v>
      </c>
      <c r="K243" s="72">
        <v>113683332.67999999</v>
      </c>
      <c r="L243" s="72">
        <v>10228938.1</v>
      </c>
      <c r="M243" s="72">
        <f t="shared" si="3"/>
        <v>103454394.58</v>
      </c>
    </row>
    <row r="244" spans="2:13">
      <c r="B244" s="1" t="s">
        <v>472</v>
      </c>
      <c r="C244" s="2">
        <v>120404</v>
      </c>
      <c r="D244" s="3">
        <v>321100</v>
      </c>
      <c r="E244" s="3" t="s">
        <v>1052</v>
      </c>
      <c r="F244" s="4" t="s">
        <v>169</v>
      </c>
      <c r="G244" s="5" t="s">
        <v>171</v>
      </c>
      <c r="H244" s="79" t="s">
        <v>1300</v>
      </c>
      <c r="I244" s="3" t="s">
        <v>1171</v>
      </c>
      <c r="J244" s="79" t="s">
        <v>1078</v>
      </c>
      <c r="K244" s="72">
        <v>111290419.00999999</v>
      </c>
      <c r="L244" s="72">
        <v>7835571.8999999957</v>
      </c>
      <c r="M244" s="72">
        <f t="shared" si="3"/>
        <v>103454847.11</v>
      </c>
    </row>
    <row r="245" spans="2:13">
      <c r="B245" s="1" t="s">
        <v>473</v>
      </c>
      <c r="C245" s="2">
        <v>120404</v>
      </c>
      <c r="D245" s="3">
        <v>321100</v>
      </c>
      <c r="E245" s="3" t="s">
        <v>1052</v>
      </c>
      <c r="F245" s="4" t="s">
        <v>169</v>
      </c>
      <c r="G245" s="5" t="s">
        <v>172</v>
      </c>
      <c r="H245" s="79" t="s">
        <v>1303</v>
      </c>
      <c r="I245" s="3" t="s">
        <v>1171</v>
      </c>
      <c r="J245" s="79" t="s">
        <v>1078</v>
      </c>
      <c r="K245" s="72">
        <v>165612343.91</v>
      </c>
      <c r="L245" s="72">
        <v>15049357.50999999</v>
      </c>
      <c r="M245" s="72">
        <f t="shared" si="3"/>
        <v>150562986.40000001</v>
      </c>
    </row>
    <row r="246" spans="2:13">
      <c r="B246" s="1" t="s">
        <v>474</v>
      </c>
      <c r="C246" s="2">
        <v>120404</v>
      </c>
      <c r="D246" s="3">
        <v>321100</v>
      </c>
      <c r="E246" s="3" t="s">
        <v>1052</v>
      </c>
      <c r="F246" s="4" t="s">
        <v>169</v>
      </c>
      <c r="G246" s="5" t="s">
        <v>124</v>
      </c>
      <c r="H246" s="79" t="s">
        <v>1304</v>
      </c>
      <c r="I246" s="3" t="s">
        <v>1171</v>
      </c>
      <c r="J246" s="79" t="s">
        <v>1078</v>
      </c>
      <c r="K246" s="72">
        <v>376416789.56</v>
      </c>
      <c r="L246" s="72">
        <v>34207345.059999987</v>
      </c>
      <c r="M246" s="72">
        <f t="shared" si="3"/>
        <v>342209444.5</v>
      </c>
    </row>
    <row r="247" spans="2:13">
      <c r="B247" s="1" t="s">
        <v>475</v>
      </c>
      <c r="C247" s="2">
        <v>120404</v>
      </c>
      <c r="D247" s="3">
        <v>321100</v>
      </c>
      <c r="E247" s="3" t="s">
        <v>1052</v>
      </c>
      <c r="F247" s="4" t="s">
        <v>169</v>
      </c>
      <c r="G247" s="5" t="s">
        <v>172</v>
      </c>
      <c r="H247" s="79" t="s">
        <v>1305</v>
      </c>
      <c r="I247" s="3" t="s">
        <v>1171</v>
      </c>
      <c r="J247" s="79" t="s">
        <v>1078</v>
      </c>
      <c r="K247" s="72">
        <v>114821718.58999999</v>
      </c>
      <c r="L247" s="72">
        <v>10447171.520000001</v>
      </c>
      <c r="M247" s="72">
        <f t="shared" si="3"/>
        <v>104374547.06999999</v>
      </c>
    </row>
    <row r="248" spans="2:13">
      <c r="B248" s="1" t="s">
        <v>476</v>
      </c>
      <c r="C248" s="2">
        <v>120404</v>
      </c>
      <c r="D248" s="3">
        <v>321100</v>
      </c>
      <c r="E248" s="3" t="s">
        <v>1052</v>
      </c>
      <c r="F248" s="4" t="s">
        <v>169</v>
      </c>
      <c r="G248" s="5" t="s">
        <v>173</v>
      </c>
      <c r="H248" s="79" t="s">
        <v>1306</v>
      </c>
      <c r="I248" s="3" t="s">
        <v>1171</v>
      </c>
      <c r="J248" s="79" t="s">
        <v>1078</v>
      </c>
      <c r="K248" s="72">
        <v>278616916.35000002</v>
      </c>
      <c r="L248" s="72">
        <v>25324932.079999991</v>
      </c>
      <c r="M248" s="72">
        <f t="shared" si="3"/>
        <v>253291984.27000004</v>
      </c>
    </row>
    <row r="249" spans="2:13">
      <c r="B249" s="1" t="s">
        <v>477</v>
      </c>
      <c r="C249" s="2">
        <v>120405</v>
      </c>
      <c r="D249" s="3">
        <v>342503</v>
      </c>
      <c r="E249" s="3" t="s">
        <v>1053</v>
      </c>
      <c r="F249" s="4" t="s">
        <v>174</v>
      </c>
      <c r="G249" s="5" t="s">
        <v>81</v>
      </c>
      <c r="H249" s="79" t="s">
        <v>1307</v>
      </c>
      <c r="I249" s="3" t="s">
        <v>1308</v>
      </c>
      <c r="J249" s="79" t="s">
        <v>1060</v>
      </c>
      <c r="K249" s="72">
        <v>1564796687.54</v>
      </c>
      <c r="L249" s="72">
        <v>172479202.98000008</v>
      </c>
      <c r="M249" s="72">
        <f t="shared" si="3"/>
        <v>1392317484.5599999</v>
      </c>
    </row>
    <row r="250" spans="2:13">
      <c r="B250" s="1" t="s">
        <v>478</v>
      </c>
      <c r="C250" s="2">
        <v>120405</v>
      </c>
      <c r="D250" s="3">
        <v>344208</v>
      </c>
      <c r="E250" s="3" t="s">
        <v>1053</v>
      </c>
      <c r="F250" s="4" t="s">
        <v>174</v>
      </c>
      <c r="G250" s="5" t="s">
        <v>175</v>
      </c>
      <c r="H250" s="79" t="s">
        <v>1309</v>
      </c>
      <c r="I250" s="3" t="s">
        <v>1308</v>
      </c>
      <c r="J250" s="79" t="s">
        <v>1060</v>
      </c>
      <c r="K250" s="72">
        <v>7412879.0599999996</v>
      </c>
      <c r="L250" s="72">
        <v>1718538.5200000005</v>
      </c>
      <c r="M250" s="72">
        <f t="shared" si="3"/>
        <v>5694340.5399999991</v>
      </c>
    </row>
    <row r="251" spans="2:13">
      <c r="B251" s="1" t="s">
        <v>479</v>
      </c>
      <c r="C251" s="2">
        <v>120405</v>
      </c>
      <c r="D251" s="3">
        <v>344208</v>
      </c>
      <c r="E251" s="3" t="s">
        <v>1053</v>
      </c>
      <c r="F251" s="4" t="s">
        <v>174</v>
      </c>
      <c r="G251" s="5" t="s">
        <v>22</v>
      </c>
      <c r="H251" s="79" t="s">
        <v>1310</v>
      </c>
      <c r="I251" s="3" t="s">
        <v>1308</v>
      </c>
      <c r="J251" s="79" t="s">
        <v>1060</v>
      </c>
      <c r="K251" s="72">
        <v>4897708.8</v>
      </c>
      <c r="L251" s="72">
        <v>719788.34999999986</v>
      </c>
      <c r="M251" s="72">
        <f t="shared" si="3"/>
        <v>4177920.45</v>
      </c>
    </row>
    <row r="252" spans="2:13">
      <c r="B252" s="1" t="s">
        <v>480</v>
      </c>
      <c r="C252" s="2">
        <v>120405</v>
      </c>
      <c r="D252" s="3">
        <v>342503</v>
      </c>
      <c r="E252" s="3" t="s">
        <v>1053</v>
      </c>
      <c r="F252" s="4" t="s">
        <v>174</v>
      </c>
      <c r="G252" s="5" t="s">
        <v>80</v>
      </c>
      <c r="H252" s="79" t="s">
        <v>1311</v>
      </c>
      <c r="I252" s="3" t="s">
        <v>1308</v>
      </c>
      <c r="J252" s="79" t="s">
        <v>1060</v>
      </c>
      <c r="K252" s="72">
        <v>12988935.949999999</v>
      </c>
      <c r="L252" s="72">
        <v>12988935.949999999</v>
      </c>
      <c r="M252" s="72">
        <f t="shared" si="3"/>
        <v>0</v>
      </c>
    </row>
    <row r="253" spans="2:13">
      <c r="B253" s="1" t="s">
        <v>481</v>
      </c>
      <c r="C253" s="2">
        <v>120405</v>
      </c>
      <c r="D253" s="3">
        <v>342302</v>
      </c>
      <c r="E253" s="3" t="s">
        <v>1053</v>
      </c>
      <c r="F253" s="4" t="s">
        <v>174</v>
      </c>
      <c r="G253" s="5" t="s">
        <v>80</v>
      </c>
      <c r="H253" s="79" t="s">
        <v>1312</v>
      </c>
      <c r="I253" s="3" t="s">
        <v>1308</v>
      </c>
      <c r="J253" s="79" t="s">
        <v>1058</v>
      </c>
      <c r="K253" s="72">
        <v>98599869.25</v>
      </c>
      <c r="L253" s="72">
        <v>10133876.349999994</v>
      </c>
      <c r="M253" s="72">
        <f t="shared" si="3"/>
        <v>88465992.900000006</v>
      </c>
    </row>
    <row r="254" spans="2:13">
      <c r="B254" s="1" t="s">
        <v>482</v>
      </c>
      <c r="C254" s="2">
        <v>120405</v>
      </c>
      <c r="D254" s="3">
        <v>342302</v>
      </c>
      <c r="E254" s="3" t="s">
        <v>1053</v>
      </c>
      <c r="F254" s="4" t="s">
        <v>174</v>
      </c>
      <c r="G254" s="5" t="s">
        <v>119</v>
      </c>
      <c r="H254" s="79" t="s">
        <v>1313</v>
      </c>
      <c r="I254" s="3" t="s">
        <v>1308</v>
      </c>
      <c r="J254" s="79" t="s">
        <v>1058</v>
      </c>
      <c r="K254" s="72">
        <v>12972595.940000001</v>
      </c>
      <c r="L254" s="72">
        <v>3014069.3400000012</v>
      </c>
      <c r="M254" s="72">
        <f t="shared" si="3"/>
        <v>9958526.5999999996</v>
      </c>
    </row>
    <row r="255" spans="2:13">
      <c r="B255" s="1" t="s">
        <v>483</v>
      </c>
      <c r="C255" s="2">
        <v>120405</v>
      </c>
      <c r="D255" s="3">
        <v>342503</v>
      </c>
      <c r="E255" s="3" t="s">
        <v>1053</v>
      </c>
      <c r="F255" s="4" t="s">
        <v>176</v>
      </c>
      <c r="G255" s="5" t="s">
        <v>123</v>
      </c>
      <c r="H255" s="79" t="s">
        <v>1314</v>
      </c>
      <c r="I255" s="3" t="s">
        <v>1308</v>
      </c>
      <c r="J255" s="79" t="s">
        <v>1060</v>
      </c>
      <c r="K255" s="72">
        <v>127094597.81999999</v>
      </c>
      <c r="L255" s="72">
        <v>22046105.789999995</v>
      </c>
      <c r="M255" s="72">
        <f t="shared" si="3"/>
        <v>105048492.03</v>
      </c>
    </row>
    <row r="256" spans="2:13">
      <c r="B256" s="1" t="s">
        <v>484</v>
      </c>
      <c r="C256" s="2">
        <v>120405</v>
      </c>
      <c r="D256" s="3">
        <v>322201</v>
      </c>
      <c r="E256" s="3" t="s">
        <v>1052</v>
      </c>
      <c r="F256" s="4" t="s">
        <v>174</v>
      </c>
      <c r="G256" s="5" t="s">
        <v>70</v>
      </c>
      <c r="H256" s="79" t="s">
        <v>1315</v>
      </c>
      <c r="I256" s="3" t="s">
        <v>1308</v>
      </c>
      <c r="J256" s="79" t="s">
        <v>1183</v>
      </c>
      <c r="K256" s="72">
        <v>13773724.5</v>
      </c>
      <c r="L256" s="72">
        <v>5852837.4000000004</v>
      </c>
      <c r="M256" s="72">
        <f t="shared" si="3"/>
        <v>7920887.0999999996</v>
      </c>
    </row>
    <row r="257" spans="2:13">
      <c r="B257" s="1" t="s">
        <v>485</v>
      </c>
      <c r="C257" s="2">
        <v>120405</v>
      </c>
      <c r="D257" s="3">
        <v>322201</v>
      </c>
      <c r="E257" s="3" t="s">
        <v>1052</v>
      </c>
      <c r="F257" s="4" t="s">
        <v>177</v>
      </c>
      <c r="G257" s="5" t="s">
        <v>70</v>
      </c>
      <c r="H257" s="79" t="s">
        <v>1316</v>
      </c>
      <c r="I257" s="3" t="s">
        <v>1308</v>
      </c>
      <c r="J257" s="79" t="s">
        <v>1183</v>
      </c>
      <c r="K257" s="72">
        <v>42861155.700000003</v>
      </c>
      <c r="L257" s="72">
        <v>19006556.420000002</v>
      </c>
      <c r="M257" s="72">
        <f t="shared" si="3"/>
        <v>23854599.280000001</v>
      </c>
    </row>
    <row r="258" spans="2:13">
      <c r="B258" s="1" t="s">
        <v>486</v>
      </c>
      <c r="C258" s="2">
        <v>120405</v>
      </c>
      <c r="D258" s="3">
        <v>322201</v>
      </c>
      <c r="E258" s="3" t="s">
        <v>1052</v>
      </c>
      <c r="F258" s="4" t="s">
        <v>178</v>
      </c>
      <c r="G258" s="5" t="s">
        <v>88</v>
      </c>
      <c r="H258" s="79" t="s">
        <v>1317</v>
      </c>
      <c r="I258" s="3" t="s">
        <v>1308</v>
      </c>
      <c r="J258" s="79" t="s">
        <v>1183</v>
      </c>
      <c r="K258" s="72">
        <v>142802899.37</v>
      </c>
      <c r="L258" s="72">
        <v>17759919.530000009</v>
      </c>
      <c r="M258" s="72">
        <f t="shared" si="3"/>
        <v>125042979.84</v>
      </c>
    </row>
    <row r="259" spans="2:13">
      <c r="B259" s="1" t="s">
        <v>487</v>
      </c>
      <c r="C259" s="2">
        <v>120405</v>
      </c>
      <c r="D259" s="3">
        <v>322201</v>
      </c>
      <c r="E259" s="3" t="s">
        <v>1052</v>
      </c>
      <c r="F259" s="4" t="s">
        <v>179</v>
      </c>
      <c r="G259" s="5" t="s">
        <v>79</v>
      </c>
      <c r="H259" s="79" t="s">
        <v>1318</v>
      </c>
      <c r="I259" s="3" t="s">
        <v>1273</v>
      </c>
      <c r="J259" s="79" t="s">
        <v>1183</v>
      </c>
      <c r="K259" s="72">
        <v>15451945.129999999</v>
      </c>
      <c r="L259" s="72">
        <v>2960882.9399999995</v>
      </c>
      <c r="M259" s="72">
        <f t="shared" si="3"/>
        <v>12491062.189999999</v>
      </c>
    </row>
    <row r="260" spans="2:13">
      <c r="B260" s="1" t="s">
        <v>488</v>
      </c>
      <c r="C260" s="2">
        <v>120405</v>
      </c>
      <c r="D260" s="3">
        <v>322100</v>
      </c>
      <c r="E260" s="3" t="s">
        <v>1052</v>
      </c>
      <c r="F260" s="4" t="s">
        <v>174</v>
      </c>
      <c r="G260" s="5" t="s">
        <v>124</v>
      </c>
      <c r="H260" s="79" t="s">
        <v>1319</v>
      </c>
      <c r="I260" s="3" t="s">
        <v>1308</v>
      </c>
      <c r="J260" s="79" t="s">
        <v>1132</v>
      </c>
      <c r="K260" s="72">
        <v>133607735.04000001</v>
      </c>
      <c r="L260" s="72">
        <v>31765523.280000001</v>
      </c>
      <c r="M260" s="72">
        <f t="shared" si="3"/>
        <v>101842211.76000001</v>
      </c>
    </row>
    <row r="261" spans="2:13">
      <c r="B261" s="1" t="s">
        <v>489</v>
      </c>
      <c r="C261" s="2">
        <v>120405</v>
      </c>
      <c r="D261" s="3">
        <v>323301</v>
      </c>
      <c r="E261" s="3" t="s">
        <v>1052</v>
      </c>
      <c r="F261" s="4" t="s">
        <v>174</v>
      </c>
      <c r="G261" s="5" t="s">
        <v>102</v>
      </c>
      <c r="H261" s="79" t="s">
        <v>1320</v>
      </c>
      <c r="I261" s="3" t="s">
        <v>1308</v>
      </c>
      <c r="J261" s="79" t="s">
        <v>1132</v>
      </c>
      <c r="K261" s="72">
        <v>410877702.42999995</v>
      </c>
      <c r="L261" s="72">
        <v>343886954.35000002</v>
      </c>
      <c r="M261" s="72">
        <f t="shared" si="3"/>
        <v>66990748.079999924</v>
      </c>
    </row>
    <row r="262" spans="2:13">
      <c r="B262" s="1" t="s">
        <v>490</v>
      </c>
      <c r="C262" s="2">
        <v>120405</v>
      </c>
      <c r="D262" s="3">
        <v>322100</v>
      </c>
      <c r="E262" s="3" t="s">
        <v>1052</v>
      </c>
      <c r="F262" s="4" t="s">
        <v>174</v>
      </c>
      <c r="G262" s="5" t="s">
        <v>52</v>
      </c>
      <c r="H262" s="79" t="s">
        <v>1321</v>
      </c>
      <c r="I262" s="3" t="s">
        <v>1308</v>
      </c>
      <c r="J262" s="79" t="s">
        <v>1132</v>
      </c>
      <c r="K262" s="72">
        <v>65681734.800000004</v>
      </c>
      <c r="L262" s="72">
        <v>11566662.640000002</v>
      </c>
      <c r="M262" s="72">
        <f t="shared" si="3"/>
        <v>54115072.160000004</v>
      </c>
    </row>
    <row r="263" spans="2:13">
      <c r="B263" s="1" t="s">
        <v>491</v>
      </c>
      <c r="C263" s="2">
        <v>120405</v>
      </c>
      <c r="D263" s="3">
        <v>322100</v>
      </c>
      <c r="E263" s="3" t="s">
        <v>1052</v>
      </c>
      <c r="F263" s="4" t="s">
        <v>174</v>
      </c>
      <c r="G263" s="5" t="s">
        <v>5</v>
      </c>
      <c r="H263" s="79" t="s">
        <v>1322</v>
      </c>
      <c r="I263" s="3" t="s">
        <v>1308</v>
      </c>
      <c r="J263" s="79" t="s">
        <v>1132</v>
      </c>
      <c r="K263" s="72">
        <v>124641076.45</v>
      </c>
      <c r="L263" s="72">
        <v>114929400.15000001</v>
      </c>
      <c r="M263" s="72">
        <f t="shared" si="3"/>
        <v>9711676.299999997</v>
      </c>
    </row>
    <row r="264" spans="2:13">
      <c r="B264" s="1" t="s">
        <v>492</v>
      </c>
      <c r="C264" s="2">
        <v>120405</v>
      </c>
      <c r="D264" s="3">
        <v>322100</v>
      </c>
      <c r="E264" s="3" t="s">
        <v>1052</v>
      </c>
      <c r="F264" s="4" t="s">
        <v>174</v>
      </c>
      <c r="G264" s="5" t="s">
        <v>52</v>
      </c>
      <c r="H264" s="79" t="s">
        <v>1323</v>
      </c>
      <c r="I264" s="3" t="s">
        <v>1308</v>
      </c>
      <c r="J264" s="79" t="s">
        <v>1132</v>
      </c>
      <c r="K264" s="72">
        <v>43262942.280000001</v>
      </c>
      <c r="L264" s="72">
        <v>14257561.039999999</v>
      </c>
      <c r="M264" s="72">
        <f t="shared" si="3"/>
        <v>29005381.240000002</v>
      </c>
    </row>
    <row r="265" spans="2:13">
      <c r="B265" s="1" t="s">
        <v>493</v>
      </c>
      <c r="C265" s="2">
        <v>120405</v>
      </c>
      <c r="D265" s="3">
        <v>315100</v>
      </c>
      <c r="E265" s="3" t="s">
        <v>1055</v>
      </c>
      <c r="F265" s="4" t="s">
        <v>180</v>
      </c>
      <c r="G265" s="5" t="s">
        <v>80</v>
      </c>
      <c r="H265" s="79" t="s">
        <v>1324</v>
      </c>
      <c r="I265" s="3" t="s">
        <v>1325</v>
      </c>
      <c r="J265" s="79" t="s">
        <v>1078</v>
      </c>
      <c r="K265" s="72">
        <v>13151487.25</v>
      </c>
      <c r="L265" s="72">
        <v>8110084.1900000004</v>
      </c>
      <c r="M265" s="72">
        <f t="shared" si="3"/>
        <v>5041403.0599999996</v>
      </c>
    </row>
    <row r="266" spans="2:13">
      <c r="B266" s="1" t="s">
        <v>494</v>
      </c>
      <c r="C266" s="2">
        <v>120405</v>
      </c>
      <c r="D266" s="3">
        <v>315100</v>
      </c>
      <c r="E266" s="3" t="s">
        <v>1055</v>
      </c>
      <c r="F266" s="4" t="s">
        <v>174</v>
      </c>
      <c r="G266" s="5" t="s">
        <v>80</v>
      </c>
      <c r="H266" s="79" t="s">
        <v>1326</v>
      </c>
      <c r="I266" s="3" t="s">
        <v>1308</v>
      </c>
      <c r="J266" s="79" t="s">
        <v>1078</v>
      </c>
      <c r="K266" s="72">
        <v>87681080.310000002</v>
      </c>
      <c r="L266" s="72">
        <v>6758750.8599999994</v>
      </c>
      <c r="M266" s="72">
        <f t="shared" ref="M266:M329" si="4">+K266-L266</f>
        <v>80922329.450000003</v>
      </c>
    </row>
    <row r="267" spans="2:13">
      <c r="B267" s="1" t="s">
        <v>495</v>
      </c>
      <c r="C267" s="2">
        <v>120405</v>
      </c>
      <c r="D267" s="3">
        <v>342304</v>
      </c>
      <c r="E267" s="3" t="s">
        <v>1053</v>
      </c>
      <c r="F267" s="4" t="s">
        <v>180</v>
      </c>
      <c r="G267" s="5" t="s">
        <v>68</v>
      </c>
      <c r="H267" s="79" t="s">
        <v>1327</v>
      </c>
      <c r="I267" s="3" t="s">
        <v>1325</v>
      </c>
      <c r="J267" s="79" t="s">
        <v>1263</v>
      </c>
      <c r="K267" s="72">
        <v>13752912.380000001</v>
      </c>
      <c r="L267" s="72">
        <v>4969350.1800000016</v>
      </c>
      <c r="M267" s="72">
        <f t="shared" si="4"/>
        <v>8783562.1999999993</v>
      </c>
    </row>
    <row r="268" spans="2:13">
      <c r="B268" s="1" t="s">
        <v>496</v>
      </c>
      <c r="C268" s="2">
        <v>120405</v>
      </c>
      <c r="D268" s="3">
        <v>342304</v>
      </c>
      <c r="E268" s="3" t="s">
        <v>1053</v>
      </c>
      <c r="F268" s="4" t="s">
        <v>180</v>
      </c>
      <c r="G268" s="5" t="s">
        <v>68</v>
      </c>
      <c r="H268" s="79" t="s">
        <v>1327</v>
      </c>
      <c r="I268" s="3" t="s">
        <v>1325</v>
      </c>
      <c r="J268" s="79" t="s">
        <v>1263</v>
      </c>
      <c r="K268" s="72">
        <v>13752912.380000001</v>
      </c>
      <c r="L268" s="72">
        <v>4969350.1800000016</v>
      </c>
      <c r="M268" s="72">
        <f t="shared" si="4"/>
        <v>8783562.1999999993</v>
      </c>
    </row>
    <row r="269" spans="2:13">
      <c r="B269" s="1" t="s">
        <v>497</v>
      </c>
      <c r="C269" s="2">
        <v>120405</v>
      </c>
      <c r="D269" s="3">
        <v>344208</v>
      </c>
      <c r="E269" s="3" t="s">
        <v>1053</v>
      </c>
      <c r="F269" s="4" t="s">
        <v>174</v>
      </c>
      <c r="G269" s="5" t="s">
        <v>105</v>
      </c>
      <c r="H269" s="79" t="s">
        <v>1328</v>
      </c>
      <c r="I269" s="3" t="s">
        <v>1308</v>
      </c>
      <c r="J269" s="79" t="s">
        <v>1060</v>
      </c>
      <c r="K269" s="72">
        <v>18201040.609999999</v>
      </c>
      <c r="L269" s="72">
        <v>4747494.1900000013</v>
      </c>
      <c r="M269" s="72">
        <f t="shared" si="4"/>
        <v>13453546.419999998</v>
      </c>
    </row>
    <row r="270" spans="2:13">
      <c r="B270" s="1" t="s">
        <v>498</v>
      </c>
      <c r="C270" s="2">
        <v>120405</v>
      </c>
      <c r="D270" s="3">
        <v>214401</v>
      </c>
      <c r="E270" s="3" t="s">
        <v>1054</v>
      </c>
      <c r="F270" s="4" t="s">
        <v>174</v>
      </c>
      <c r="G270" s="5" t="s">
        <v>95</v>
      </c>
      <c r="H270" s="79"/>
      <c r="I270" s="3" t="s">
        <v>1308</v>
      </c>
      <c r="J270" s="79" t="s">
        <v>1058</v>
      </c>
      <c r="K270" s="72">
        <v>7358721.25</v>
      </c>
      <c r="L270" s="72">
        <v>380200.59999999963</v>
      </c>
      <c r="M270" s="72">
        <f t="shared" si="4"/>
        <v>6978520.6500000004</v>
      </c>
    </row>
    <row r="271" spans="2:13">
      <c r="B271" s="1" t="s">
        <v>499</v>
      </c>
      <c r="C271" s="2">
        <v>120405</v>
      </c>
      <c r="D271" s="3">
        <v>323301</v>
      </c>
      <c r="E271" s="3" t="s">
        <v>1052</v>
      </c>
      <c r="F271" s="4" t="s">
        <v>174</v>
      </c>
      <c r="G271" s="5" t="s">
        <v>129</v>
      </c>
      <c r="H271" s="79"/>
      <c r="I271" s="3" t="s">
        <v>1308</v>
      </c>
      <c r="J271" s="79" t="s">
        <v>1132</v>
      </c>
      <c r="K271" s="72">
        <v>21901457.600000001</v>
      </c>
      <c r="L271" s="72">
        <v>1131575.3100000024</v>
      </c>
      <c r="M271" s="72">
        <f t="shared" si="4"/>
        <v>20769882.289999999</v>
      </c>
    </row>
    <row r="272" spans="2:13">
      <c r="B272" s="1" t="s">
        <v>500</v>
      </c>
      <c r="C272" s="2">
        <v>120405</v>
      </c>
      <c r="D272" s="3">
        <v>323301</v>
      </c>
      <c r="E272" s="3" t="s">
        <v>1052</v>
      </c>
      <c r="F272" s="4" t="s">
        <v>174</v>
      </c>
      <c r="G272" s="5" t="s">
        <v>129</v>
      </c>
      <c r="H272" s="79"/>
      <c r="I272" s="3" t="s">
        <v>1308</v>
      </c>
      <c r="J272" s="79" t="s">
        <v>1132</v>
      </c>
      <c r="K272" s="72">
        <v>21901457.600000001</v>
      </c>
      <c r="L272" s="72">
        <v>1131575.3100000024</v>
      </c>
      <c r="M272" s="72">
        <f t="shared" si="4"/>
        <v>20769882.289999999</v>
      </c>
    </row>
    <row r="273" spans="2:13">
      <c r="B273" s="1" t="s">
        <v>501</v>
      </c>
      <c r="C273" s="2">
        <v>120405</v>
      </c>
      <c r="D273" s="3">
        <v>323301</v>
      </c>
      <c r="E273" s="3" t="s">
        <v>1052</v>
      </c>
      <c r="F273" s="4" t="s">
        <v>174</v>
      </c>
      <c r="G273" s="5" t="s">
        <v>129</v>
      </c>
      <c r="H273" s="79"/>
      <c r="I273" s="3" t="s">
        <v>1308</v>
      </c>
      <c r="J273" s="79" t="s">
        <v>1132</v>
      </c>
      <c r="K273" s="72">
        <v>62416745.530000001</v>
      </c>
      <c r="L273" s="72">
        <v>3224865.1799999997</v>
      </c>
      <c r="M273" s="72">
        <f t="shared" si="4"/>
        <v>59191880.350000001</v>
      </c>
    </row>
    <row r="274" spans="2:13">
      <c r="B274" s="1" t="s">
        <v>502</v>
      </c>
      <c r="C274" s="2">
        <v>120405</v>
      </c>
      <c r="D274" s="3">
        <v>323303</v>
      </c>
      <c r="E274" s="3" t="s">
        <v>1052</v>
      </c>
      <c r="F274" s="4" t="s">
        <v>181</v>
      </c>
      <c r="G274" s="5" t="s">
        <v>129</v>
      </c>
      <c r="H274" s="79"/>
      <c r="I274" s="3" t="s">
        <v>1308</v>
      </c>
      <c r="J274" s="79" t="s">
        <v>1132</v>
      </c>
      <c r="K274" s="72">
        <v>98070413.469999999</v>
      </c>
      <c r="L274" s="72">
        <v>5066971.3599999994</v>
      </c>
      <c r="M274" s="72">
        <f t="shared" si="4"/>
        <v>93003442.109999999</v>
      </c>
    </row>
    <row r="275" spans="2:13" s="73" customFormat="1">
      <c r="B275" s="74" t="s">
        <v>503</v>
      </c>
      <c r="C275" s="75">
        <v>120405</v>
      </c>
      <c r="D275" s="76">
        <v>323301</v>
      </c>
      <c r="E275" s="76" t="s">
        <v>1052</v>
      </c>
      <c r="F275" s="77" t="s">
        <v>182</v>
      </c>
      <c r="G275" s="78" t="s">
        <v>0</v>
      </c>
      <c r="H275" s="80" t="s">
        <v>1748</v>
      </c>
      <c r="I275" s="76" t="s">
        <v>1308</v>
      </c>
      <c r="J275" s="80" t="s">
        <v>1078</v>
      </c>
      <c r="K275" s="72">
        <v>208691659.27000001</v>
      </c>
      <c r="L275" s="72">
        <v>0</v>
      </c>
      <c r="M275" s="72">
        <f t="shared" si="4"/>
        <v>208691659.27000001</v>
      </c>
    </row>
    <row r="276" spans="2:13">
      <c r="B276" s="1" t="s">
        <v>504</v>
      </c>
      <c r="C276" s="2">
        <v>120406</v>
      </c>
      <c r="D276" s="3">
        <v>344208</v>
      </c>
      <c r="E276" s="3" t="s">
        <v>1053</v>
      </c>
      <c r="F276" s="4" t="s">
        <v>183</v>
      </c>
      <c r="G276" s="5" t="s">
        <v>105</v>
      </c>
      <c r="H276" s="79" t="s">
        <v>1329</v>
      </c>
      <c r="I276" s="3" t="s">
        <v>1330</v>
      </c>
      <c r="J276" s="79" t="s">
        <v>1060</v>
      </c>
      <c r="K276" s="72">
        <v>645524145.74000001</v>
      </c>
      <c r="L276" s="72">
        <v>233820391.69999996</v>
      </c>
      <c r="M276" s="72">
        <f t="shared" si="4"/>
        <v>411703754.04000008</v>
      </c>
    </row>
    <row r="277" spans="2:13">
      <c r="B277" s="1" t="s">
        <v>505</v>
      </c>
      <c r="C277" s="2">
        <v>120406</v>
      </c>
      <c r="D277" s="3">
        <v>344208</v>
      </c>
      <c r="E277" s="3" t="s">
        <v>1053</v>
      </c>
      <c r="F277" s="4" t="s">
        <v>183</v>
      </c>
      <c r="G277" s="5" t="s">
        <v>184</v>
      </c>
      <c r="H277" s="79" t="s">
        <v>1331</v>
      </c>
      <c r="I277" s="3" t="s">
        <v>1330</v>
      </c>
      <c r="J277" s="79" t="s">
        <v>1060</v>
      </c>
      <c r="K277" s="72">
        <v>26086223.489999998</v>
      </c>
      <c r="L277" s="72">
        <v>10116692.58</v>
      </c>
      <c r="M277" s="72">
        <f t="shared" si="4"/>
        <v>15969530.909999998</v>
      </c>
    </row>
    <row r="278" spans="2:13">
      <c r="B278" s="1" t="s">
        <v>506</v>
      </c>
      <c r="C278" s="2">
        <v>120406</v>
      </c>
      <c r="D278" s="3">
        <v>344209</v>
      </c>
      <c r="E278" s="3" t="s">
        <v>1053</v>
      </c>
      <c r="F278" s="4" t="s">
        <v>183</v>
      </c>
      <c r="G278" s="5" t="s">
        <v>185</v>
      </c>
      <c r="H278" s="79" t="s">
        <v>1332</v>
      </c>
      <c r="I278" s="3" t="s">
        <v>1330</v>
      </c>
      <c r="J278" s="79" t="s">
        <v>1058</v>
      </c>
      <c r="K278" s="72">
        <v>1024073002.4300001</v>
      </c>
      <c r="L278" s="72">
        <v>151776558.97999996</v>
      </c>
      <c r="M278" s="72">
        <f t="shared" si="4"/>
        <v>872296443.45000005</v>
      </c>
    </row>
    <row r="279" spans="2:13">
      <c r="B279" s="1" t="s">
        <v>507</v>
      </c>
      <c r="C279" s="2">
        <v>120406</v>
      </c>
      <c r="D279" s="3">
        <v>323301</v>
      </c>
      <c r="E279" s="3" t="s">
        <v>1052</v>
      </c>
      <c r="F279" s="4" t="s">
        <v>183</v>
      </c>
      <c r="G279" s="5" t="s">
        <v>5</v>
      </c>
      <c r="H279" s="79" t="s">
        <v>1333</v>
      </c>
      <c r="I279" s="3" t="s">
        <v>1330</v>
      </c>
      <c r="J279" s="79" t="s">
        <v>1132</v>
      </c>
      <c r="K279" s="72">
        <v>4898776413.96</v>
      </c>
      <c r="L279" s="72">
        <v>610323690.13999963</v>
      </c>
      <c r="M279" s="72">
        <f t="shared" si="4"/>
        <v>4288452723.8200006</v>
      </c>
    </row>
    <row r="280" spans="2:13">
      <c r="B280" s="1" t="s">
        <v>508</v>
      </c>
      <c r="C280" s="2">
        <v>120406</v>
      </c>
      <c r="D280" s="3">
        <v>323301</v>
      </c>
      <c r="E280" s="3" t="s">
        <v>1052</v>
      </c>
      <c r="F280" s="4" t="s">
        <v>183</v>
      </c>
      <c r="G280" s="5" t="s">
        <v>102</v>
      </c>
      <c r="H280" s="79" t="s">
        <v>1334</v>
      </c>
      <c r="I280" s="3" t="s">
        <v>1330</v>
      </c>
      <c r="J280" s="79" t="s">
        <v>1132</v>
      </c>
      <c r="K280" s="72">
        <v>1478948357.73</v>
      </c>
      <c r="L280" s="72">
        <v>284533281.78999972</v>
      </c>
      <c r="M280" s="72">
        <f t="shared" si="4"/>
        <v>1194415075.9400003</v>
      </c>
    </row>
    <row r="281" spans="2:13">
      <c r="B281" s="1" t="s">
        <v>509</v>
      </c>
      <c r="C281" s="2">
        <v>120406</v>
      </c>
      <c r="D281" s="3">
        <v>323301</v>
      </c>
      <c r="E281" s="3" t="s">
        <v>1052</v>
      </c>
      <c r="F281" s="4" t="s">
        <v>183</v>
      </c>
      <c r="G281" s="5" t="s">
        <v>102</v>
      </c>
      <c r="H281" s="79" t="s">
        <v>1335</v>
      </c>
      <c r="I281" s="3" t="s">
        <v>1330</v>
      </c>
      <c r="J281" s="79" t="s">
        <v>1132</v>
      </c>
      <c r="K281" s="72">
        <v>104460564.01000005</v>
      </c>
      <c r="L281" s="72">
        <v>31814462.320000052</v>
      </c>
      <c r="M281" s="72">
        <f t="shared" si="4"/>
        <v>72646101.689999998</v>
      </c>
    </row>
    <row r="282" spans="2:13">
      <c r="B282" s="1" t="s">
        <v>510</v>
      </c>
      <c r="C282" s="2">
        <v>120406</v>
      </c>
      <c r="D282" s="3">
        <v>323301</v>
      </c>
      <c r="E282" s="3" t="s">
        <v>1052</v>
      </c>
      <c r="F282" s="4" t="s">
        <v>183</v>
      </c>
      <c r="G282" s="5" t="s">
        <v>80</v>
      </c>
      <c r="H282" s="79" t="s">
        <v>1336</v>
      </c>
      <c r="I282" s="3" t="s">
        <v>1330</v>
      </c>
      <c r="J282" s="79" t="s">
        <v>1132</v>
      </c>
      <c r="K282" s="72">
        <v>24755350.390000001</v>
      </c>
      <c r="L282" s="72">
        <v>1557735.5600000024</v>
      </c>
      <c r="M282" s="72">
        <f t="shared" si="4"/>
        <v>23197614.829999998</v>
      </c>
    </row>
    <row r="283" spans="2:13">
      <c r="B283" s="1" t="s">
        <v>511</v>
      </c>
      <c r="C283" s="2">
        <v>120406</v>
      </c>
      <c r="D283" s="3">
        <v>323301</v>
      </c>
      <c r="E283" s="3" t="s">
        <v>1052</v>
      </c>
      <c r="F283" s="4" t="s">
        <v>183</v>
      </c>
      <c r="G283" s="5" t="s">
        <v>81</v>
      </c>
      <c r="H283" s="79" t="s">
        <v>1337</v>
      </c>
      <c r="I283" s="3" t="s">
        <v>1330</v>
      </c>
      <c r="J283" s="79" t="s">
        <v>1132</v>
      </c>
      <c r="K283" s="72">
        <v>89435820.88000001</v>
      </c>
      <c r="L283" s="72">
        <v>14886062.859999999</v>
      </c>
      <c r="M283" s="72">
        <f t="shared" si="4"/>
        <v>74549758.020000011</v>
      </c>
    </row>
    <row r="284" spans="2:13">
      <c r="B284" s="1" t="s">
        <v>512</v>
      </c>
      <c r="C284" s="2">
        <v>120406</v>
      </c>
      <c r="D284" s="3">
        <v>323301</v>
      </c>
      <c r="E284" s="3" t="s">
        <v>1052</v>
      </c>
      <c r="F284" s="4" t="s">
        <v>183</v>
      </c>
      <c r="G284" s="5" t="s">
        <v>80</v>
      </c>
      <c r="H284" s="79" t="s">
        <v>1338</v>
      </c>
      <c r="I284" s="3" t="s">
        <v>1330</v>
      </c>
      <c r="J284" s="79" t="s">
        <v>1132</v>
      </c>
      <c r="K284" s="72">
        <v>336772894</v>
      </c>
      <c r="L284" s="72">
        <v>24723407.810000002</v>
      </c>
      <c r="M284" s="72">
        <f t="shared" si="4"/>
        <v>312049486.19</v>
      </c>
    </row>
    <row r="285" spans="2:13">
      <c r="B285" s="1" t="s">
        <v>513</v>
      </c>
      <c r="C285" s="2">
        <v>120406</v>
      </c>
      <c r="D285" s="3">
        <v>344202</v>
      </c>
      <c r="E285" s="3" t="s">
        <v>1053</v>
      </c>
      <c r="F285" s="4" t="s">
        <v>183</v>
      </c>
      <c r="G285" s="5" t="s">
        <v>107</v>
      </c>
      <c r="H285" s="79" t="s">
        <v>1339</v>
      </c>
      <c r="I285" s="3" t="s">
        <v>1330</v>
      </c>
      <c r="J285" s="79" t="s">
        <v>1060</v>
      </c>
      <c r="K285" s="72">
        <v>103676889.58</v>
      </c>
      <c r="L285" s="72">
        <v>10609479.719999995</v>
      </c>
      <c r="M285" s="72">
        <f t="shared" si="4"/>
        <v>93067409.859999999</v>
      </c>
    </row>
    <row r="286" spans="2:13">
      <c r="B286" s="1" t="s">
        <v>514</v>
      </c>
      <c r="C286" s="2">
        <v>120406</v>
      </c>
      <c r="D286" s="3">
        <v>344202</v>
      </c>
      <c r="E286" s="3" t="s">
        <v>1053</v>
      </c>
      <c r="F286" s="4" t="s">
        <v>114</v>
      </c>
      <c r="G286" s="5" t="s">
        <v>80</v>
      </c>
      <c r="H286" s="79" t="s">
        <v>1340</v>
      </c>
      <c r="I286" s="3" t="s">
        <v>1255</v>
      </c>
      <c r="J286" s="79" t="s">
        <v>1060</v>
      </c>
      <c r="K286" s="72">
        <v>13766555.23</v>
      </c>
      <c r="L286" s="72">
        <v>6063840.3600000003</v>
      </c>
      <c r="M286" s="72">
        <f t="shared" si="4"/>
        <v>7702714.8700000001</v>
      </c>
    </row>
    <row r="287" spans="2:13">
      <c r="B287" s="1" t="s">
        <v>515</v>
      </c>
      <c r="C287" s="2">
        <v>120406</v>
      </c>
      <c r="D287" s="3">
        <v>342409</v>
      </c>
      <c r="E287" s="3" t="s">
        <v>1053</v>
      </c>
      <c r="F287" s="4" t="s">
        <v>183</v>
      </c>
      <c r="G287" s="5" t="s">
        <v>186</v>
      </c>
      <c r="H287" s="79" t="s">
        <v>1341</v>
      </c>
      <c r="I287" s="3" t="s">
        <v>1330</v>
      </c>
      <c r="J287" s="79" t="s">
        <v>1115</v>
      </c>
      <c r="K287" s="72">
        <v>20026432.169999998</v>
      </c>
      <c r="L287" s="72">
        <v>6867048.2799999993</v>
      </c>
      <c r="M287" s="72">
        <f t="shared" si="4"/>
        <v>13159383.889999999</v>
      </c>
    </row>
    <row r="288" spans="2:13">
      <c r="B288" s="1" t="s">
        <v>516</v>
      </c>
      <c r="C288" s="2">
        <v>120406</v>
      </c>
      <c r="D288" s="3">
        <v>342409</v>
      </c>
      <c r="E288" s="3" t="s">
        <v>1053</v>
      </c>
      <c r="F288" s="4" t="s">
        <v>183</v>
      </c>
      <c r="G288" s="5" t="s">
        <v>186</v>
      </c>
      <c r="H288" s="79" t="s">
        <v>1342</v>
      </c>
      <c r="I288" s="3" t="s">
        <v>1330</v>
      </c>
      <c r="J288" s="79" t="s">
        <v>1115</v>
      </c>
      <c r="K288" s="72">
        <v>4977511.5200000005</v>
      </c>
      <c r="L288" s="72">
        <v>1706784.9000000004</v>
      </c>
      <c r="M288" s="72">
        <f t="shared" si="4"/>
        <v>3270726.62</v>
      </c>
    </row>
    <row r="289" spans="2:13">
      <c r="B289" s="1" t="s">
        <v>517</v>
      </c>
      <c r="C289" s="2">
        <v>120406</v>
      </c>
      <c r="D289" s="3">
        <v>342409</v>
      </c>
      <c r="E289" s="3" t="s">
        <v>1053</v>
      </c>
      <c r="F289" s="4" t="s">
        <v>183</v>
      </c>
      <c r="G289" s="5" t="s">
        <v>186</v>
      </c>
      <c r="H289" s="79" t="s">
        <v>1343</v>
      </c>
      <c r="I289" s="3" t="s">
        <v>1330</v>
      </c>
      <c r="J289" s="79" t="s">
        <v>1115</v>
      </c>
      <c r="K289" s="72">
        <v>18293795.780000001</v>
      </c>
      <c r="L289" s="72">
        <v>6272928.6100000003</v>
      </c>
      <c r="M289" s="72">
        <f t="shared" si="4"/>
        <v>12020867.170000002</v>
      </c>
    </row>
    <row r="290" spans="2:13">
      <c r="B290" s="1" t="s">
        <v>518</v>
      </c>
      <c r="C290" s="2">
        <v>120406</v>
      </c>
      <c r="D290" s="3">
        <v>342409</v>
      </c>
      <c r="E290" s="3" t="s">
        <v>1053</v>
      </c>
      <c r="F290" s="4" t="s">
        <v>183</v>
      </c>
      <c r="G290" s="5" t="s">
        <v>186</v>
      </c>
      <c r="H290" s="79" t="s">
        <v>1344</v>
      </c>
      <c r="I290" s="3" t="s">
        <v>1330</v>
      </c>
      <c r="J290" s="79" t="s">
        <v>1115</v>
      </c>
      <c r="K290" s="72">
        <v>27607382.309999999</v>
      </c>
      <c r="L290" s="72">
        <v>5016092.66</v>
      </c>
      <c r="M290" s="72">
        <f t="shared" si="4"/>
        <v>22591289.649999999</v>
      </c>
    </row>
    <row r="291" spans="2:13">
      <c r="B291" s="1" t="s">
        <v>519</v>
      </c>
      <c r="C291" s="2">
        <v>120406</v>
      </c>
      <c r="D291" s="3">
        <v>342303</v>
      </c>
      <c r="E291" s="3" t="s">
        <v>1053</v>
      </c>
      <c r="F291" s="4" t="s">
        <v>183</v>
      </c>
      <c r="G291" s="5" t="s">
        <v>88</v>
      </c>
      <c r="H291" s="79" t="s">
        <v>1345</v>
      </c>
      <c r="I291" s="3" t="s">
        <v>1330</v>
      </c>
      <c r="J291" s="79" t="s">
        <v>1123</v>
      </c>
      <c r="K291" s="72">
        <v>95220960.430000007</v>
      </c>
      <c r="L291" s="72">
        <v>11207012.810000002</v>
      </c>
      <c r="M291" s="72">
        <f t="shared" si="4"/>
        <v>84013947.620000005</v>
      </c>
    </row>
    <row r="292" spans="2:13">
      <c r="B292" s="1" t="s">
        <v>520</v>
      </c>
      <c r="C292" s="2">
        <v>120406</v>
      </c>
      <c r="D292" s="3">
        <v>342303</v>
      </c>
      <c r="E292" s="3" t="s">
        <v>1053</v>
      </c>
      <c r="F292" s="4" t="s">
        <v>180</v>
      </c>
      <c r="G292" s="5" t="s">
        <v>88</v>
      </c>
      <c r="H292" s="79" t="s">
        <v>1346</v>
      </c>
      <c r="I292" s="3" t="s">
        <v>1325</v>
      </c>
      <c r="J292" s="79" t="s">
        <v>1123</v>
      </c>
      <c r="K292" s="72">
        <v>1577144.19</v>
      </c>
      <c r="L292" s="72">
        <v>1042285.5400000002</v>
      </c>
      <c r="M292" s="72">
        <f t="shared" si="4"/>
        <v>534858.64999999979</v>
      </c>
    </row>
    <row r="293" spans="2:13">
      <c r="B293" s="1" t="s">
        <v>521</v>
      </c>
      <c r="C293" s="2">
        <v>120406</v>
      </c>
      <c r="D293" s="3">
        <v>342303</v>
      </c>
      <c r="E293" s="3" t="s">
        <v>1053</v>
      </c>
      <c r="F293" s="4" t="s">
        <v>180</v>
      </c>
      <c r="G293" s="5" t="s">
        <v>88</v>
      </c>
      <c r="H293" s="79" t="s">
        <v>1347</v>
      </c>
      <c r="I293" s="3" t="s">
        <v>1325</v>
      </c>
      <c r="J293" s="79" t="s">
        <v>1123</v>
      </c>
      <c r="K293" s="72">
        <v>1057334.97</v>
      </c>
      <c r="L293" s="72">
        <v>698759.79</v>
      </c>
      <c r="M293" s="72">
        <f t="shared" si="4"/>
        <v>358575.17999999993</v>
      </c>
    </row>
    <row r="294" spans="2:13">
      <c r="B294" s="1" t="s">
        <v>522</v>
      </c>
      <c r="C294" s="2">
        <v>120406</v>
      </c>
      <c r="D294" s="3">
        <v>335311</v>
      </c>
      <c r="E294" s="3" t="s">
        <v>1051</v>
      </c>
      <c r="F294" s="4" t="s">
        <v>122</v>
      </c>
      <c r="G294" s="5" t="s">
        <v>109</v>
      </c>
      <c r="H294" s="79" t="s">
        <v>1348</v>
      </c>
      <c r="I294" s="3" t="s">
        <v>1273</v>
      </c>
      <c r="J294" s="79" t="s">
        <v>1123</v>
      </c>
      <c r="K294" s="72">
        <v>23030470.529999997</v>
      </c>
      <c r="L294" s="72">
        <v>3549060.43</v>
      </c>
      <c r="M294" s="72">
        <f t="shared" si="4"/>
        <v>19481410.099999998</v>
      </c>
    </row>
    <row r="295" spans="2:13">
      <c r="B295" s="1" t="s">
        <v>523</v>
      </c>
      <c r="C295" s="2">
        <v>120406</v>
      </c>
      <c r="D295" s="3">
        <v>342303</v>
      </c>
      <c r="E295" s="3" t="s">
        <v>1053</v>
      </c>
      <c r="F295" s="4" t="s">
        <v>114</v>
      </c>
      <c r="G295" s="5" t="s">
        <v>88</v>
      </c>
      <c r="H295" s="79" t="s">
        <v>1349</v>
      </c>
      <c r="I295" s="3" t="s">
        <v>1255</v>
      </c>
      <c r="J295" s="79" t="s">
        <v>1123</v>
      </c>
      <c r="K295" s="72">
        <v>1580212.9100000001</v>
      </c>
      <c r="L295" s="72">
        <v>341203.22000000009</v>
      </c>
      <c r="M295" s="72">
        <f t="shared" si="4"/>
        <v>1239009.69</v>
      </c>
    </row>
    <row r="296" spans="2:13">
      <c r="B296" s="1" t="s">
        <v>524</v>
      </c>
      <c r="C296" s="2">
        <v>120406</v>
      </c>
      <c r="D296" s="3">
        <v>342304</v>
      </c>
      <c r="E296" s="3" t="s">
        <v>1053</v>
      </c>
      <c r="F296" s="4" t="s">
        <v>183</v>
      </c>
      <c r="G296" s="5" t="s">
        <v>111</v>
      </c>
      <c r="H296" s="79" t="s">
        <v>1350</v>
      </c>
      <c r="I296" s="3" t="s">
        <v>1330</v>
      </c>
      <c r="J296" s="79" t="s">
        <v>1263</v>
      </c>
      <c r="K296" s="72">
        <v>287021564.81999999</v>
      </c>
      <c r="L296" s="72">
        <v>26404819.500000022</v>
      </c>
      <c r="M296" s="72">
        <f t="shared" si="4"/>
        <v>260616745.31999996</v>
      </c>
    </row>
    <row r="297" spans="2:13">
      <c r="B297" s="1" t="s">
        <v>525</v>
      </c>
      <c r="C297" s="2">
        <v>120406</v>
      </c>
      <c r="D297" s="3">
        <v>342502</v>
      </c>
      <c r="E297" s="3" t="s">
        <v>1053</v>
      </c>
      <c r="F297" s="4" t="s">
        <v>183</v>
      </c>
      <c r="G297" s="5" t="s">
        <v>104</v>
      </c>
      <c r="H297" s="79" t="s">
        <v>1351</v>
      </c>
      <c r="I297" s="3" t="s">
        <v>1330</v>
      </c>
      <c r="J297" s="79" t="s">
        <v>1265</v>
      </c>
      <c r="K297" s="72">
        <v>379837994.31999993</v>
      </c>
      <c r="L297" s="72">
        <v>54695512.429999977</v>
      </c>
      <c r="M297" s="72">
        <f t="shared" si="4"/>
        <v>325142481.88999999</v>
      </c>
    </row>
    <row r="298" spans="2:13">
      <c r="B298" s="1" t="s">
        <v>526</v>
      </c>
      <c r="C298" s="2">
        <v>120406</v>
      </c>
      <c r="D298" s="3">
        <v>344208</v>
      </c>
      <c r="E298" s="3" t="s">
        <v>1053</v>
      </c>
      <c r="F298" s="4" t="s">
        <v>183</v>
      </c>
      <c r="G298" s="5" t="s">
        <v>80</v>
      </c>
      <c r="H298" s="79" t="s">
        <v>1352</v>
      </c>
      <c r="I298" s="3" t="s">
        <v>1330</v>
      </c>
      <c r="J298" s="79" t="s">
        <v>1060</v>
      </c>
      <c r="K298" s="72">
        <v>174771899.53</v>
      </c>
      <c r="L298" s="72">
        <v>67360003.560000002</v>
      </c>
      <c r="M298" s="72">
        <f t="shared" si="4"/>
        <v>107411895.97</v>
      </c>
    </row>
    <row r="299" spans="2:13">
      <c r="B299" s="1" t="s">
        <v>527</v>
      </c>
      <c r="C299" s="2">
        <v>120406</v>
      </c>
      <c r="D299" s="3">
        <v>342503</v>
      </c>
      <c r="E299" s="3" t="s">
        <v>1053</v>
      </c>
      <c r="F299" s="4" t="s">
        <v>183</v>
      </c>
      <c r="G299" s="5" t="s">
        <v>22</v>
      </c>
      <c r="H299" s="79" t="s">
        <v>1353</v>
      </c>
      <c r="I299" s="3" t="s">
        <v>1330</v>
      </c>
      <c r="J299" s="79" t="s">
        <v>1060</v>
      </c>
      <c r="K299" s="72">
        <v>55863158.950000003</v>
      </c>
      <c r="L299" s="72">
        <v>8256647.0500000035</v>
      </c>
      <c r="M299" s="72">
        <f t="shared" si="4"/>
        <v>47606511.899999999</v>
      </c>
    </row>
    <row r="300" spans="2:13">
      <c r="B300" s="1" t="s">
        <v>528</v>
      </c>
      <c r="C300" s="2">
        <v>120406</v>
      </c>
      <c r="D300" s="3">
        <v>344207</v>
      </c>
      <c r="E300" s="3" t="s">
        <v>1053</v>
      </c>
      <c r="F300" s="4" t="s">
        <v>183</v>
      </c>
      <c r="G300" s="5" t="s">
        <v>123</v>
      </c>
      <c r="H300" s="79" t="s">
        <v>1354</v>
      </c>
      <c r="I300" s="3" t="s">
        <v>1330</v>
      </c>
      <c r="J300" s="79" t="s">
        <v>1355</v>
      </c>
      <c r="K300" s="72">
        <v>113447049.31</v>
      </c>
      <c r="L300" s="72">
        <v>11565748.530000009</v>
      </c>
      <c r="M300" s="72">
        <f t="shared" si="4"/>
        <v>101881300.78</v>
      </c>
    </row>
    <row r="301" spans="2:13">
      <c r="B301" s="1" t="s">
        <v>529</v>
      </c>
      <c r="C301" s="2">
        <v>120406</v>
      </c>
      <c r="D301" s="3">
        <v>323301</v>
      </c>
      <c r="E301" s="3" t="s">
        <v>1052</v>
      </c>
      <c r="F301" s="4" t="s">
        <v>183</v>
      </c>
      <c r="G301" s="5" t="s">
        <v>129</v>
      </c>
      <c r="H301" s="79"/>
      <c r="I301" s="3" t="s">
        <v>1330</v>
      </c>
      <c r="J301" s="79" t="s">
        <v>1132</v>
      </c>
      <c r="K301" s="72">
        <v>92693001.030000001</v>
      </c>
      <c r="L301" s="72">
        <v>4789138.3900000006</v>
      </c>
      <c r="M301" s="72">
        <f t="shared" si="4"/>
        <v>87903862.640000001</v>
      </c>
    </row>
    <row r="302" spans="2:13">
      <c r="B302" s="1" t="s">
        <v>530</v>
      </c>
      <c r="C302" s="2">
        <v>120408</v>
      </c>
      <c r="D302" s="3">
        <v>341101</v>
      </c>
      <c r="E302" s="3" t="s">
        <v>1053</v>
      </c>
      <c r="F302" s="4" t="s">
        <v>151</v>
      </c>
      <c r="G302" s="5" t="s">
        <v>100</v>
      </c>
      <c r="H302" s="79" t="s">
        <v>1356</v>
      </c>
      <c r="I302" s="3" t="s">
        <v>1057</v>
      </c>
      <c r="J302" s="79" t="s">
        <v>1060</v>
      </c>
      <c r="K302" s="72">
        <v>69072188.810000002</v>
      </c>
      <c r="L302" s="72">
        <v>6642092.8400000036</v>
      </c>
      <c r="M302" s="72">
        <f t="shared" si="4"/>
        <v>62430095.969999999</v>
      </c>
    </row>
    <row r="303" spans="2:13">
      <c r="B303" s="1" t="s">
        <v>531</v>
      </c>
      <c r="C303" s="2">
        <v>120408</v>
      </c>
      <c r="D303" s="3">
        <v>322201</v>
      </c>
      <c r="E303" s="3" t="s">
        <v>1052</v>
      </c>
      <c r="F303" s="4" t="s">
        <v>151</v>
      </c>
      <c r="G303" s="5" t="s">
        <v>117</v>
      </c>
      <c r="H303" s="79" t="s">
        <v>1357</v>
      </c>
      <c r="I303" s="3" t="s">
        <v>1057</v>
      </c>
      <c r="J303" s="79" t="s">
        <v>1183</v>
      </c>
      <c r="K303" s="72">
        <v>162081434.18000001</v>
      </c>
      <c r="L303" s="72">
        <v>14517574.25999999</v>
      </c>
      <c r="M303" s="72">
        <f t="shared" si="4"/>
        <v>147563859.92000002</v>
      </c>
    </row>
    <row r="304" spans="2:13">
      <c r="B304" s="1" t="s">
        <v>532</v>
      </c>
      <c r="C304" s="2">
        <v>120408</v>
      </c>
      <c r="D304" s="3">
        <v>321202</v>
      </c>
      <c r="E304" s="3" t="s">
        <v>1052</v>
      </c>
      <c r="F304" s="4" t="s">
        <v>114</v>
      </c>
      <c r="G304" s="5" t="s">
        <v>29</v>
      </c>
      <c r="H304" s="79" t="s">
        <v>1358</v>
      </c>
      <c r="I304" s="3" t="s">
        <v>1255</v>
      </c>
      <c r="J304" s="79" t="s">
        <v>1132</v>
      </c>
      <c r="K304" s="72">
        <v>20355406.609999999</v>
      </c>
      <c r="L304" s="72">
        <v>11426962.5</v>
      </c>
      <c r="M304" s="72">
        <f t="shared" si="4"/>
        <v>8928444.1099999994</v>
      </c>
    </row>
    <row r="305" spans="2:13">
      <c r="B305" s="1" t="s">
        <v>533</v>
      </c>
      <c r="C305" s="2">
        <v>120409</v>
      </c>
      <c r="D305" s="3">
        <v>342503</v>
      </c>
      <c r="E305" s="3" t="s">
        <v>1053</v>
      </c>
      <c r="F305" s="4" t="s">
        <v>187</v>
      </c>
      <c r="G305" s="5" t="s">
        <v>68</v>
      </c>
      <c r="H305" s="79" t="s">
        <v>1359</v>
      </c>
      <c r="I305" s="3" t="s">
        <v>1360</v>
      </c>
      <c r="J305" s="79" t="s">
        <v>1060</v>
      </c>
      <c r="K305" s="72">
        <v>49612484.07</v>
      </c>
      <c r="L305" s="72">
        <v>12819994.230000002</v>
      </c>
      <c r="M305" s="72">
        <f t="shared" si="4"/>
        <v>36792489.839999996</v>
      </c>
    </row>
    <row r="306" spans="2:13">
      <c r="B306" s="1" t="s">
        <v>534</v>
      </c>
      <c r="C306" s="2">
        <v>120409</v>
      </c>
      <c r="D306" s="3">
        <v>342503</v>
      </c>
      <c r="E306" s="3" t="s">
        <v>1053</v>
      </c>
      <c r="F306" s="4" t="s">
        <v>187</v>
      </c>
      <c r="G306" s="5" t="s">
        <v>68</v>
      </c>
      <c r="H306" s="79" t="s">
        <v>1361</v>
      </c>
      <c r="I306" s="3" t="s">
        <v>1360</v>
      </c>
      <c r="J306" s="79" t="s">
        <v>1060</v>
      </c>
      <c r="K306" s="72">
        <v>118691017.2</v>
      </c>
      <c r="L306" s="72">
        <v>21849896.269999996</v>
      </c>
      <c r="M306" s="72">
        <f t="shared" si="4"/>
        <v>96841120.930000007</v>
      </c>
    </row>
    <row r="307" spans="2:13">
      <c r="B307" s="1" t="s">
        <v>535</v>
      </c>
      <c r="C307" s="2">
        <v>120409</v>
      </c>
      <c r="D307" s="3">
        <v>342503</v>
      </c>
      <c r="E307" s="3" t="s">
        <v>1053</v>
      </c>
      <c r="F307" s="4" t="s">
        <v>187</v>
      </c>
      <c r="G307" s="5" t="s">
        <v>80</v>
      </c>
      <c r="H307" s="79" t="s">
        <v>1362</v>
      </c>
      <c r="I307" s="3" t="s">
        <v>1360</v>
      </c>
      <c r="J307" s="79" t="s">
        <v>1060</v>
      </c>
      <c r="K307" s="72">
        <v>10595716.73</v>
      </c>
      <c r="L307" s="72">
        <v>10595716.73</v>
      </c>
      <c r="M307" s="72">
        <f t="shared" si="4"/>
        <v>0</v>
      </c>
    </row>
    <row r="308" spans="2:13">
      <c r="B308" s="1" t="s">
        <v>536</v>
      </c>
      <c r="C308" s="2">
        <v>120409</v>
      </c>
      <c r="D308" s="3">
        <v>342503</v>
      </c>
      <c r="E308" s="3" t="s">
        <v>1053</v>
      </c>
      <c r="F308" s="4" t="s">
        <v>188</v>
      </c>
      <c r="G308" s="5" t="s">
        <v>107</v>
      </c>
      <c r="H308" s="79" t="s">
        <v>1363</v>
      </c>
      <c r="I308" s="3" t="s">
        <v>188</v>
      </c>
      <c r="J308" s="79" t="s">
        <v>1060</v>
      </c>
      <c r="K308" s="72">
        <v>462179523.46999997</v>
      </c>
      <c r="L308" s="72">
        <v>462179523.46999997</v>
      </c>
      <c r="M308" s="72">
        <f t="shared" si="4"/>
        <v>0</v>
      </c>
    </row>
    <row r="309" spans="2:13">
      <c r="B309" s="1" t="s">
        <v>537</v>
      </c>
      <c r="C309" s="2">
        <v>120409</v>
      </c>
      <c r="D309" s="3">
        <v>344209</v>
      </c>
      <c r="E309" s="3" t="s">
        <v>1053</v>
      </c>
      <c r="F309" s="4" t="s">
        <v>187</v>
      </c>
      <c r="G309" s="5" t="s">
        <v>119</v>
      </c>
      <c r="H309" s="79" t="s">
        <v>1364</v>
      </c>
      <c r="I309" s="3" t="s">
        <v>1360</v>
      </c>
      <c r="J309" s="79" t="s">
        <v>1058</v>
      </c>
      <c r="K309" s="72">
        <v>8176510.8700000001</v>
      </c>
      <c r="L309" s="72">
        <v>6383003.1800000006</v>
      </c>
      <c r="M309" s="72">
        <f t="shared" si="4"/>
        <v>1793507.6899999995</v>
      </c>
    </row>
    <row r="310" spans="2:13">
      <c r="B310" s="1" t="s">
        <v>538</v>
      </c>
      <c r="C310" s="2">
        <v>120409</v>
      </c>
      <c r="D310" s="3">
        <v>321101</v>
      </c>
      <c r="E310" s="3" t="s">
        <v>1052</v>
      </c>
      <c r="F310" s="4" t="s">
        <v>188</v>
      </c>
      <c r="G310" s="5" t="s">
        <v>5</v>
      </c>
      <c r="H310" s="79" t="s">
        <v>1365</v>
      </c>
      <c r="I310" s="3" t="s">
        <v>188</v>
      </c>
      <c r="J310" s="79" t="s">
        <v>1132</v>
      </c>
      <c r="K310" s="72">
        <v>6388894769.9100008</v>
      </c>
      <c r="L310" s="72">
        <v>2362671737.8300004</v>
      </c>
      <c r="M310" s="72">
        <f t="shared" si="4"/>
        <v>4026223032.0800004</v>
      </c>
    </row>
    <row r="311" spans="2:13">
      <c r="B311" s="1" t="s">
        <v>539</v>
      </c>
      <c r="C311" s="2">
        <v>120409</v>
      </c>
      <c r="D311" s="3">
        <v>342402</v>
      </c>
      <c r="E311" s="3" t="s">
        <v>1053</v>
      </c>
      <c r="F311" s="4" t="s">
        <v>188</v>
      </c>
      <c r="G311" s="5" t="s">
        <v>110</v>
      </c>
      <c r="H311" s="79" t="s">
        <v>1366</v>
      </c>
      <c r="I311" s="3" t="s">
        <v>188</v>
      </c>
      <c r="J311" s="79" t="s">
        <v>1132</v>
      </c>
      <c r="K311" s="72">
        <v>584838200.91999996</v>
      </c>
      <c r="L311" s="72">
        <v>520043536.57999992</v>
      </c>
      <c r="M311" s="72">
        <f t="shared" si="4"/>
        <v>64794664.340000033</v>
      </c>
    </row>
    <row r="312" spans="2:13">
      <c r="B312" s="1" t="s">
        <v>540</v>
      </c>
      <c r="C312" s="2">
        <v>120409</v>
      </c>
      <c r="D312" s="3">
        <v>342409</v>
      </c>
      <c r="E312" s="3" t="s">
        <v>1053</v>
      </c>
      <c r="F312" s="4" t="s">
        <v>187</v>
      </c>
      <c r="G312" s="5" t="s">
        <v>108</v>
      </c>
      <c r="H312" s="79" t="s">
        <v>1367</v>
      </c>
      <c r="I312" s="3" t="s">
        <v>1360</v>
      </c>
      <c r="J312" s="79" t="s">
        <v>1115</v>
      </c>
      <c r="K312" s="72">
        <v>6880998.0499999998</v>
      </c>
      <c r="L312" s="72">
        <v>4258627.0199999996</v>
      </c>
      <c r="M312" s="72">
        <f t="shared" si="4"/>
        <v>2622371.0300000003</v>
      </c>
    </row>
    <row r="313" spans="2:13">
      <c r="B313" s="1" t="s">
        <v>541</v>
      </c>
      <c r="C313" s="2">
        <v>120409</v>
      </c>
      <c r="D313" s="3">
        <v>342409</v>
      </c>
      <c r="E313" s="3" t="s">
        <v>1053</v>
      </c>
      <c r="F313" s="4" t="s">
        <v>187</v>
      </c>
      <c r="G313" s="5" t="s">
        <v>80</v>
      </c>
      <c r="H313" s="79" t="s">
        <v>1368</v>
      </c>
      <c r="I313" s="3" t="s">
        <v>1360</v>
      </c>
      <c r="J313" s="79" t="s">
        <v>1115</v>
      </c>
      <c r="K313" s="72">
        <v>42682136.539999999</v>
      </c>
      <c r="L313" s="72">
        <v>5981966.9699999988</v>
      </c>
      <c r="M313" s="72">
        <f t="shared" si="4"/>
        <v>36700169.57</v>
      </c>
    </row>
    <row r="314" spans="2:13">
      <c r="B314" s="1" t="s">
        <v>542</v>
      </c>
      <c r="C314" s="2">
        <v>120409</v>
      </c>
      <c r="D314" s="3">
        <v>342409</v>
      </c>
      <c r="E314" s="3" t="s">
        <v>1053</v>
      </c>
      <c r="F314" s="4" t="s">
        <v>188</v>
      </c>
      <c r="G314" s="5" t="s">
        <v>117</v>
      </c>
      <c r="H314" s="79" t="s">
        <v>1369</v>
      </c>
      <c r="I314" s="3" t="s">
        <v>188</v>
      </c>
      <c r="J314" s="79" t="s">
        <v>1115</v>
      </c>
      <c r="K314" s="72">
        <v>24306416.120000001</v>
      </c>
      <c r="L314" s="72">
        <v>24306416.120000001</v>
      </c>
      <c r="M314" s="72">
        <f t="shared" si="4"/>
        <v>0</v>
      </c>
    </row>
    <row r="315" spans="2:13">
      <c r="B315" s="1" t="s">
        <v>543</v>
      </c>
      <c r="C315" s="2">
        <v>120409</v>
      </c>
      <c r="D315" s="3">
        <v>342303</v>
      </c>
      <c r="E315" s="3" t="s">
        <v>1053</v>
      </c>
      <c r="F315" s="4" t="s">
        <v>188</v>
      </c>
      <c r="G315" s="5" t="s">
        <v>107</v>
      </c>
      <c r="H315" s="79" t="s">
        <v>1370</v>
      </c>
      <c r="I315" s="3" t="s">
        <v>188</v>
      </c>
      <c r="J315" s="79" t="s">
        <v>1123</v>
      </c>
      <c r="K315" s="72">
        <v>458371446.87</v>
      </c>
      <c r="L315" s="72">
        <v>321164848.93000001</v>
      </c>
      <c r="M315" s="72">
        <f t="shared" si="4"/>
        <v>137206597.94</v>
      </c>
    </row>
    <row r="316" spans="2:13">
      <c r="B316" s="1" t="s">
        <v>544</v>
      </c>
      <c r="C316" s="2">
        <v>120409</v>
      </c>
      <c r="D316" s="3">
        <v>335100</v>
      </c>
      <c r="E316" s="3" t="s">
        <v>1051</v>
      </c>
      <c r="F316" s="4" t="s">
        <v>187</v>
      </c>
      <c r="G316" s="5" t="s">
        <v>189</v>
      </c>
      <c r="H316" s="79" t="s">
        <v>1371</v>
      </c>
      <c r="I316" s="3" t="s">
        <v>1360</v>
      </c>
      <c r="J316" s="79" t="s">
        <v>1165</v>
      </c>
      <c r="K316" s="72">
        <v>27552756.34</v>
      </c>
      <c r="L316" s="72">
        <v>6775271.3200000022</v>
      </c>
      <c r="M316" s="72">
        <f t="shared" si="4"/>
        <v>20777485.019999996</v>
      </c>
    </row>
    <row r="317" spans="2:13">
      <c r="B317" s="1" t="s">
        <v>545</v>
      </c>
      <c r="C317" s="2">
        <v>120409</v>
      </c>
      <c r="D317" s="3">
        <v>335100</v>
      </c>
      <c r="E317" s="3" t="s">
        <v>1051</v>
      </c>
      <c r="F317" s="4" t="s">
        <v>188</v>
      </c>
      <c r="G317" s="5" t="s">
        <v>157</v>
      </c>
      <c r="H317" s="79" t="s">
        <v>1372</v>
      </c>
      <c r="I317" s="3" t="s">
        <v>188</v>
      </c>
      <c r="J317" s="79" t="s">
        <v>1165</v>
      </c>
      <c r="K317" s="72">
        <v>58969099.150000006</v>
      </c>
      <c r="L317" s="72">
        <v>20116670.910000004</v>
      </c>
      <c r="M317" s="72">
        <f t="shared" si="4"/>
        <v>38852428.240000002</v>
      </c>
    </row>
    <row r="318" spans="2:13">
      <c r="B318" s="1" t="s">
        <v>546</v>
      </c>
      <c r="C318" s="2">
        <v>120409</v>
      </c>
      <c r="D318" s="3">
        <v>335100</v>
      </c>
      <c r="E318" s="3" t="s">
        <v>1051</v>
      </c>
      <c r="F318" s="4" t="s">
        <v>187</v>
      </c>
      <c r="G318" s="5" t="s">
        <v>77</v>
      </c>
      <c r="H318" s="79" t="s">
        <v>1373</v>
      </c>
      <c r="I318" s="3" t="s">
        <v>1360</v>
      </c>
      <c r="J318" s="79" t="s">
        <v>1269</v>
      </c>
      <c r="K318" s="72">
        <v>527331590.55999994</v>
      </c>
      <c r="L318" s="72">
        <v>81571793.079999983</v>
      </c>
      <c r="M318" s="72">
        <f t="shared" si="4"/>
        <v>445759797.47999996</v>
      </c>
    </row>
    <row r="319" spans="2:13">
      <c r="B319" s="1" t="s">
        <v>547</v>
      </c>
      <c r="C319" s="2">
        <v>120409</v>
      </c>
      <c r="D319" s="3">
        <v>335100</v>
      </c>
      <c r="E319" s="3" t="s">
        <v>1051</v>
      </c>
      <c r="F319" s="4" t="s">
        <v>187</v>
      </c>
      <c r="G319" s="5" t="s">
        <v>77</v>
      </c>
      <c r="H319" s="79" t="s">
        <v>1374</v>
      </c>
      <c r="I319" s="3" t="s">
        <v>1360</v>
      </c>
      <c r="J319" s="79" t="s">
        <v>1269</v>
      </c>
      <c r="K319" s="72">
        <v>98896671.139999986</v>
      </c>
      <c r="L319" s="72">
        <v>15298114.029999986</v>
      </c>
      <c r="M319" s="72">
        <f t="shared" si="4"/>
        <v>83598557.109999999</v>
      </c>
    </row>
    <row r="320" spans="2:13">
      <c r="B320" s="1" t="s">
        <v>548</v>
      </c>
      <c r="C320" s="2">
        <v>120409</v>
      </c>
      <c r="D320" s="3">
        <v>335100</v>
      </c>
      <c r="E320" s="3" t="s">
        <v>1051</v>
      </c>
      <c r="F320" s="4" t="s">
        <v>187</v>
      </c>
      <c r="G320" s="5" t="s">
        <v>77</v>
      </c>
      <c r="H320" s="79" t="s">
        <v>1375</v>
      </c>
      <c r="I320" s="3" t="s">
        <v>1360</v>
      </c>
      <c r="J320" s="79" t="s">
        <v>1269</v>
      </c>
      <c r="K320" s="72">
        <v>34817585.890000001</v>
      </c>
      <c r="L320" s="72">
        <v>5385857.6999999974</v>
      </c>
      <c r="M320" s="72">
        <f t="shared" si="4"/>
        <v>29431728.190000005</v>
      </c>
    </row>
    <row r="321" spans="2:13">
      <c r="B321" s="1" t="s">
        <v>549</v>
      </c>
      <c r="C321" s="2">
        <v>120409</v>
      </c>
      <c r="D321" s="3">
        <v>342503</v>
      </c>
      <c r="E321" s="3" t="s">
        <v>1053</v>
      </c>
      <c r="F321" s="4" t="s">
        <v>187</v>
      </c>
      <c r="G321" s="5" t="s">
        <v>80</v>
      </c>
      <c r="H321" s="79" t="s">
        <v>1376</v>
      </c>
      <c r="I321" s="3" t="s">
        <v>1360</v>
      </c>
      <c r="J321" s="79" t="s">
        <v>1060</v>
      </c>
      <c r="K321" s="72">
        <v>9264736.1799999997</v>
      </c>
      <c r="L321" s="72">
        <v>9264736.1799999997</v>
      </c>
      <c r="M321" s="72">
        <f t="shared" si="4"/>
        <v>0</v>
      </c>
    </row>
    <row r="322" spans="2:13">
      <c r="B322" s="1" t="s">
        <v>550</v>
      </c>
      <c r="C322" s="2">
        <v>120409</v>
      </c>
      <c r="D322" s="3">
        <v>342503</v>
      </c>
      <c r="E322" s="3" t="s">
        <v>1053</v>
      </c>
      <c r="F322" s="4" t="s">
        <v>190</v>
      </c>
      <c r="G322" s="5" t="s">
        <v>29</v>
      </c>
      <c r="H322" s="79" t="s">
        <v>1377</v>
      </c>
      <c r="I322" s="3" t="s">
        <v>1378</v>
      </c>
      <c r="J322" s="79" t="s">
        <v>1060</v>
      </c>
      <c r="K322" s="72">
        <v>698316.65999999992</v>
      </c>
      <c r="L322" s="72">
        <v>698316.65999999992</v>
      </c>
      <c r="M322" s="72">
        <f t="shared" si="4"/>
        <v>0</v>
      </c>
    </row>
    <row r="323" spans="2:13">
      <c r="B323" s="1" t="s">
        <v>551</v>
      </c>
      <c r="C323" s="2">
        <v>120409</v>
      </c>
      <c r="D323" s="3">
        <v>342302</v>
      </c>
      <c r="E323" s="3" t="s">
        <v>1053</v>
      </c>
      <c r="F323" s="4" t="s">
        <v>188</v>
      </c>
      <c r="G323" s="5" t="s">
        <v>68</v>
      </c>
      <c r="H323" s="79" t="s">
        <v>1379</v>
      </c>
      <c r="I323" s="3" t="s">
        <v>188</v>
      </c>
      <c r="J323" s="79" t="s">
        <v>1058</v>
      </c>
      <c r="K323" s="72">
        <v>2469922867.9200001</v>
      </c>
      <c r="L323" s="72">
        <v>372084485.32999986</v>
      </c>
      <c r="M323" s="72">
        <f t="shared" si="4"/>
        <v>2097838382.5900002</v>
      </c>
    </row>
    <row r="324" spans="2:13">
      <c r="B324" s="1" t="s">
        <v>552</v>
      </c>
      <c r="C324" s="2">
        <v>120409</v>
      </c>
      <c r="D324" s="3">
        <v>342302</v>
      </c>
      <c r="E324" s="3" t="s">
        <v>1053</v>
      </c>
      <c r="F324" s="4" t="s">
        <v>190</v>
      </c>
      <c r="G324" s="5" t="s">
        <v>68</v>
      </c>
      <c r="H324" s="79" t="s">
        <v>1380</v>
      </c>
      <c r="I324" s="3" t="s">
        <v>1378</v>
      </c>
      <c r="J324" s="79" t="s">
        <v>1058</v>
      </c>
      <c r="K324" s="72">
        <v>3938983.6399999997</v>
      </c>
      <c r="L324" s="72">
        <v>480085.12</v>
      </c>
      <c r="M324" s="72">
        <f t="shared" si="4"/>
        <v>3458898.5199999996</v>
      </c>
    </row>
    <row r="325" spans="2:13">
      <c r="B325" s="1" t="s">
        <v>553</v>
      </c>
      <c r="C325" s="2">
        <v>120409</v>
      </c>
      <c r="D325" s="3">
        <v>342408</v>
      </c>
      <c r="E325" s="3" t="s">
        <v>1053</v>
      </c>
      <c r="F325" s="4" t="s">
        <v>188</v>
      </c>
      <c r="G325" s="5" t="s">
        <v>29</v>
      </c>
      <c r="H325" s="79" t="s">
        <v>1381</v>
      </c>
      <c r="I325" s="3" t="s">
        <v>188</v>
      </c>
      <c r="J325" s="79" t="s">
        <v>1139</v>
      </c>
      <c r="K325" s="72">
        <v>25424983.080000002</v>
      </c>
      <c r="L325" s="72">
        <v>25424983.080000002</v>
      </c>
      <c r="M325" s="72">
        <f t="shared" si="4"/>
        <v>0</v>
      </c>
    </row>
    <row r="326" spans="2:13">
      <c r="B326" s="1" t="s">
        <v>554</v>
      </c>
      <c r="C326" s="2">
        <v>120409</v>
      </c>
      <c r="D326" s="3">
        <v>342408</v>
      </c>
      <c r="E326" s="3" t="s">
        <v>1053</v>
      </c>
      <c r="F326" s="4" t="s">
        <v>190</v>
      </c>
      <c r="G326" s="5" t="s">
        <v>85</v>
      </c>
      <c r="H326" s="79" t="s">
        <v>1382</v>
      </c>
      <c r="I326" s="3" t="s">
        <v>1378</v>
      </c>
      <c r="J326" s="79" t="s">
        <v>1139</v>
      </c>
      <c r="K326" s="72">
        <v>856109.6100000001</v>
      </c>
      <c r="L326" s="72">
        <v>643327.00000000012</v>
      </c>
      <c r="M326" s="72">
        <f t="shared" si="4"/>
        <v>212782.61</v>
      </c>
    </row>
    <row r="327" spans="2:13">
      <c r="B327" s="1" t="s">
        <v>555</v>
      </c>
      <c r="C327" s="2">
        <v>120409</v>
      </c>
      <c r="D327" s="3">
        <v>342409</v>
      </c>
      <c r="E327" s="3" t="s">
        <v>1053</v>
      </c>
      <c r="F327" s="4" t="s">
        <v>190</v>
      </c>
      <c r="G327" s="5" t="s">
        <v>109</v>
      </c>
      <c r="H327" s="79" t="s">
        <v>1383</v>
      </c>
      <c r="I327" s="3" t="s">
        <v>1378</v>
      </c>
      <c r="J327" s="79" t="s">
        <v>1115</v>
      </c>
      <c r="K327" s="72">
        <v>3409891.86</v>
      </c>
      <c r="L327" s="72">
        <v>3164223.1999999997</v>
      </c>
      <c r="M327" s="72">
        <f t="shared" si="4"/>
        <v>245668.66000000015</v>
      </c>
    </row>
    <row r="328" spans="2:13">
      <c r="B328" s="1" t="s">
        <v>556</v>
      </c>
      <c r="C328" s="2">
        <v>120409</v>
      </c>
      <c r="D328" s="3">
        <v>342303</v>
      </c>
      <c r="E328" s="3" t="s">
        <v>1053</v>
      </c>
      <c r="F328" s="4" t="s">
        <v>190</v>
      </c>
      <c r="G328" s="5" t="s">
        <v>107</v>
      </c>
      <c r="H328" s="79" t="s">
        <v>1384</v>
      </c>
      <c r="I328" s="3" t="s">
        <v>1378</v>
      </c>
      <c r="J328" s="79" t="s">
        <v>1123</v>
      </c>
      <c r="K328" s="72">
        <v>2575597.39</v>
      </c>
      <c r="L328" s="72">
        <v>1742068.4300000002</v>
      </c>
      <c r="M328" s="72">
        <f t="shared" si="4"/>
        <v>833528.96</v>
      </c>
    </row>
    <row r="329" spans="2:13">
      <c r="B329" s="1" t="s">
        <v>557</v>
      </c>
      <c r="C329" s="2">
        <v>120409</v>
      </c>
      <c r="D329" s="3">
        <v>342304</v>
      </c>
      <c r="E329" s="3" t="s">
        <v>1053</v>
      </c>
      <c r="F329" s="4" t="s">
        <v>188</v>
      </c>
      <c r="G329" s="5" t="s">
        <v>79</v>
      </c>
      <c r="H329" s="79" t="s">
        <v>1385</v>
      </c>
      <c r="I329" s="3" t="s">
        <v>188</v>
      </c>
      <c r="J329" s="79" t="s">
        <v>1263</v>
      </c>
      <c r="K329" s="72">
        <v>394144586.42000002</v>
      </c>
      <c r="L329" s="72">
        <v>53641261.179999985</v>
      </c>
      <c r="M329" s="72">
        <f t="shared" si="4"/>
        <v>340503325.24000001</v>
      </c>
    </row>
    <row r="330" spans="2:13">
      <c r="B330" s="1" t="s">
        <v>558</v>
      </c>
      <c r="C330" s="2">
        <v>120409</v>
      </c>
      <c r="D330" s="3">
        <v>342304</v>
      </c>
      <c r="E330" s="3" t="s">
        <v>1053</v>
      </c>
      <c r="F330" s="4" t="s">
        <v>190</v>
      </c>
      <c r="G330" s="5" t="s">
        <v>111</v>
      </c>
      <c r="H330" s="79" t="s">
        <v>1386</v>
      </c>
      <c r="I330" s="3" t="s">
        <v>1378</v>
      </c>
      <c r="J330" s="79" t="s">
        <v>1263</v>
      </c>
      <c r="K330" s="72">
        <v>3654127.4899999998</v>
      </c>
      <c r="L330" s="72">
        <v>560849.0499999997</v>
      </c>
      <c r="M330" s="72">
        <f t="shared" ref="M330:M393" si="5">+K330-L330</f>
        <v>3093278.44</v>
      </c>
    </row>
    <row r="331" spans="2:13">
      <c r="B331" s="1" t="s">
        <v>559</v>
      </c>
      <c r="C331" s="2">
        <v>120409</v>
      </c>
      <c r="D331" s="3">
        <v>342502</v>
      </c>
      <c r="E331" s="3" t="s">
        <v>1053</v>
      </c>
      <c r="F331" s="4" t="s">
        <v>188</v>
      </c>
      <c r="G331" s="5" t="s">
        <v>104</v>
      </c>
      <c r="H331" s="79" t="s">
        <v>1387</v>
      </c>
      <c r="I331" s="3" t="s">
        <v>188</v>
      </c>
      <c r="J331" s="79" t="s">
        <v>1265</v>
      </c>
      <c r="K331" s="72">
        <v>1152899835.3300002</v>
      </c>
      <c r="L331" s="72">
        <v>324998817.35000002</v>
      </c>
      <c r="M331" s="72">
        <f t="shared" si="5"/>
        <v>827901017.98000014</v>
      </c>
    </row>
    <row r="332" spans="2:13">
      <c r="B332" s="1" t="s">
        <v>560</v>
      </c>
      <c r="C332" s="2">
        <v>120409</v>
      </c>
      <c r="D332" s="3">
        <v>342502</v>
      </c>
      <c r="E332" s="3" t="s">
        <v>1053</v>
      </c>
      <c r="F332" s="4" t="s">
        <v>190</v>
      </c>
      <c r="G332" s="5" t="s">
        <v>104</v>
      </c>
      <c r="H332" s="79" t="s">
        <v>1388</v>
      </c>
      <c r="I332" s="3" t="s">
        <v>1378</v>
      </c>
      <c r="J332" s="79" t="s">
        <v>1265</v>
      </c>
      <c r="K332" s="72">
        <v>4078774.16</v>
      </c>
      <c r="L332" s="72">
        <v>801010.27999999991</v>
      </c>
      <c r="M332" s="72">
        <f t="shared" si="5"/>
        <v>3277763.8800000004</v>
      </c>
    </row>
    <row r="333" spans="2:13">
      <c r="B333" s="1" t="s">
        <v>561</v>
      </c>
      <c r="C333" s="2">
        <v>120409</v>
      </c>
      <c r="D333" s="3">
        <v>321101</v>
      </c>
      <c r="E333" s="3" t="s">
        <v>1052</v>
      </c>
      <c r="F333" s="4" t="s">
        <v>190</v>
      </c>
      <c r="G333" s="5" t="s">
        <v>149</v>
      </c>
      <c r="H333" s="79" t="s">
        <v>1389</v>
      </c>
      <c r="I333" s="3" t="s">
        <v>1378</v>
      </c>
      <c r="J333" s="79" t="s">
        <v>1132</v>
      </c>
      <c r="K333" s="72">
        <v>215283570.89999998</v>
      </c>
      <c r="L333" s="72">
        <v>198814170.77999997</v>
      </c>
      <c r="M333" s="72">
        <f t="shared" si="5"/>
        <v>16469400.120000005</v>
      </c>
    </row>
    <row r="334" spans="2:13">
      <c r="B334" s="1" t="s">
        <v>562</v>
      </c>
      <c r="C334" s="2">
        <v>120409</v>
      </c>
      <c r="D334" s="3">
        <v>342502</v>
      </c>
      <c r="E334" s="3" t="s">
        <v>1053</v>
      </c>
      <c r="F334" s="4" t="s">
        <v>187</v>
      </c>
      <c r="G334" s="5" t="s">
        <v>104</v>
      </c>
      <c r="H334" s="79" t="s">
        <v>1390</v>
      </c>
      <c r="I334" s="3" t="s">
        <v>1360</v>
      </c>
      <c r="J334" s="79" t="s">
        <v>1265</v>
      </c>
      <c r="K334" s="72">
        <v>20076187.560000002</v>
      </c>
      <c r="L334" s="72">
        <v>4752975.4700000016</v>
      </c>
      <c r="M334" s="72">
        <f t="shared" si="5"/>
        <v>15323212.09</v>
      </c>
    </row>
    <row r="335" spans="2:13">
      <c r="B335" s="1" t="s">
        <v>563</v>
      </c>
      <c r="C335" s="2">
        <v>120409</v>
      </c>
      <c r="D335" s="3">
        <v>342302</v>
      </c>
      <c r="E335" s="3" t="s">
        <v>1053</v>
      </c>
      <c r="F335" s="4" t="s">
        <v>190</v>
      </c>
      <c r="G335" s="5" t="s">
        <v>126</v>
      </c>
      <c r="H335" s="79"/>
      <c r="I335" s="3" t="s">
        <v>1378</v>
      </c>
      <c r="J335" s="79" t="s">
        <v>1058</v>
      </c>
      <c r="K335" s="72">
        <v>71691486.900000006</v>
      </c>
      <c r="L335" s="72">
        <v>5735318.9600000083</v>
      </c>
      <c r="M335" s="72">
        <f t="shared" si="5"/>
        <v>65956167.939999998</v>
      </c>
    </row>
    <row r="336" spans="2:13">
      <c r="B336" s="1" t="s">
        <v>564</v>
      </c>
      <c r="C336" s="2">
        <v>120409</v>
      </c>
      <c r="D336" s="3">
        <v>342100</v>
      </c>
      <c r="E336" s="3" t="s">
        <v>1053</v>
      </c>
      <c r="F336" s="4" t="s">
        <v>148</v>
      </c>
      <c r="G336" s="5" t="s">
        <v>126</v>
      </c>
      <c r="H336" s="79" t="s">
        <v>1391</v>
      </c>
      <c r="I336" s="3" t="s">
        <v>1378</v>
      </c>
      <c r="J336" s="79" t="s">
        <v>1115</v>
      </c>
      <c r="K336" s="72">
        <v>595438286.85000002</v>
      </c>
      <c r="L336" s="72">
        <v>79391771.580000043</v>
      </c>
      <c r="M336" s="72">
        <f t="shared" si="5"/>
        <v>516046515.26999998</v>
      </c>
    </row>
    <row r="337" spans="2:13">
      <c r="B337" s="1" t="s">
        <v>565</v>
      </c>
      <c r="C337" s="2">
        <v>120409</v>
      </c>
      <c r="D337" s="3">
        <v>342100</v>
      </c>
      <c r="E337" s="3" t="s">
        <v>1053</v>
      </c>
      <c r="F337" s="4" t="s">
        <v>147</v>
      </c>
      <c r="G337" s="5" t="s">
        <v>141</v>
      </c>
      <c r="H337" s="79" t="s">
        <v>1392</v>
      </c>
      <c r="I337" s="3" t="s">
        <v>1393</v>
      </c>
      <c r="J337" s="79" t="s">
        <v>1115</v>
      </c>
      <c r="K337" s="72">
        <v>79999060</v>
      </c>
      <c r="L337" s="72">
        <v>10444321.709999993</v>
      </c>
      <c r="M337" s="72">
        <f t="shared" si="5"/>
        <v>69554738.290000007</v>
      </c>
    </row>
    <row r="338" spans="2:13">
      <c r="B338" s="1" t="s">
        <v>566</v>
      </c>
      <c r="C338" s="2">
        <v>120409</v>
      </c>
      <c r="D338" s="3">
        <v>322311</v>
      </c>
      <c r="E338" s="3" t="s">
        <v>1052</v>
      </c>
      <c r="F338" s="4" t="s">
        <v>191</v>
      </c>
      <c r="G338" s="5" t="s">
        <v>129</v>
      </c>
      <c r="H338" s="79" t="s">
        <v>1394</v>
      </c>
      <c r="I338" s="3" t="s">
        <v>1378</v>
      </c>
      <c r="J338" s="79" t="s">
        <v>1132</v>
      </c>
      <c r="K338" s="72">
        <v>2840843.56</v>
      </c>
      <c r="L338" s="72">
        <v>146776.91000000015</v>
      </c>
      <c r="M338" s="72">
        <f t="shared" si="5"/>
        <v>2694066.65</v>
      </c>
    </row>
    <row r="339" spans="2:13">
      <c r="B339" s="1" t="s">
        <v>567</v>
      </c>
      <c r="C339" s="2">
        <v>120409</v>
      </c>
      <c r="D339" s="3">
        <v>322311</v>
      </c>
      <c r="E339" s="3" t="s">
        <v>1052</v>
      </c>
      <c r="F339" s="4" t="s">
        <v>191</v>
      </c>
      <c r="G339" s="5" t="s">
        <v>129</v>
      </c>
      <c r="H339" s="79" t="s">
        <v>1394</v>
      </c>
      <c r="I339" s="3" t="s">
        <v>1378</v>
      </c>
      <c r="J339" s="79" t="s">
        <v>1132</v>
      </c>
      <c r="K339" s="72">
        <v>2840843.56</v>
      </c>
      <c r="L339" s="72">
        <v>146776.91000000015</v>
      </c>
      <c r="M339" s="72">
        <f t="shared" si="5"/>
        <v>2694066.65</v>
      </c>
    </row>
    <row r="340" spans="2:13">
      <c r="B340" s="1" t="s">
        <v>568</v>
      </c>
      <c r="C340" s="2">
        <v>120409</v>
      </c>
      <c r="D340" s="3">
        <v>322311</v>
      </c>
      <c r="E340" s="3" t="s">
        <v>1052</v>
      </c>
      <c r="F340" s="4" t="s">
        <v>191</v>
      </c>
      <c r="G340" s="5" t="s">
        <v>129</v>
      </c>
      <c r="H340" s="79" t="s">
        <v>1394</v>
      </c>
      <c r="I340" s="3" t="s">
        <v>1378</v>
      </c>
      <c r="J340" s="79" t="s">
        <v>1132</v>
      </c>
      <c r="K340" s="72">
        <v>2840843.56</v>
      </c>
      <c r="L340" s="72">
        <v>146776.91000000015</v>
      </c>
      <c r="M340" s="72">
        <f t="shared" si="5"/>
        <v>2694066.65</v>
      </c>
    </row>
    <row r="341" spans="2:13">
      <c r="B341" s="1" t="s">
        <v>569</v>
      </c>
      <c r="C341" s="2">
        <v>120409</v>
      </c>
      <c r="D341" s="3">
        <v>322311</v>
      </c>
      <c r="E341" s="3" t="s">
        <v>1052</v>
      </c>
      <c r="F341" s="4" t="s">
        <v>191</v>
      </c>
      <c r="G341" s="5" t="s">
        <v>129</v>
      </c>
      <c r="H341" s="79" t="s">
        <v>1394</v>
      </c>
      <c r="I341" s="3" t="s">
        <v>1378</v>
      </c>
      <c r="J341" s="79" t="s">
        <v>1132</v>
      </c>
      <c r="K341" s="72">
        <v>2840843.56</v>
      </c>
      <c r="L341" s="72">
        <v>146776.91000000015</v>
      </c>
      <c r="M341" s="72">
        <f t="shared" si="5"/>
        <v>2694066.65</v>
      </c>
    </row>
    <row r="342" spans="2:13">
      <c r="B342" s="1" t="s">
        <v>570</v>
      </c>
      <c r="C342" s="2">
        <v>120409</v>
      </c>
      <c r="D342" s="3">
        <v>322311</v>
      </c>
      <c r="E342" s="3" t="s">
        <v>1052</v>
      </c>
      <c r="F342" s="4" t="s">
        <v>191</v>
      </c>
      <c r="G342" s="5" t="s">
        <v>129</v>
      </c>
      <c r="H342" s="79" t="s">
        <v>1394</v>
      </c>
      <c r="I342" s="3" t="s">
        <v>1378</v>
      </c>
      <c r="J342" s="79" t="s">
        <v>1132</v>
      </c>
      <c r="K342" s="72">
        <v>2840843.56</v>
      </c>
      <c r="L342" s="72">
        <v>146776.91000000015</v>
      </c>
      <c r="M342" s="72">
        <f t="shared" si="5"/>
        <v>2694066.65</v>
      </c>
    </row>
    <row r="343" spans="2:13">
      <c r="B343" s="1" t="s">
        <v>571</v>
      </c>
      <c r="C343" s="2">
        <v>120409</v>
      </c>
      <c r="D343" s="3">
        <v>322311</v>
      </c>
      <c r="E343" s="3" t="s">
        <v>1052</v>
      </c>
      <c r="F343" s="4" t="s">
        <v>191</v>
      </c>
      <c r="G343" s="5" t="s">
        <v>129</v>
      </c>
      <c r="H343" s="79" t="s">
        <v>1394</v>
      </c>
      <c r="I343" s="3" t="s">
        <v>1378</v>
      </c>
      <c r="J343" s="79" t="s">
        <v>1132</v>
      </c>
      <c r="K343" s="72">
        <v>2840843.56</v>
      </c>
      <c r="L343" s="72">
        <v>146776.91000000015</v>
      </c>
      <c r="M343" s="72">
        <f t="shared" si="5"/>
        <v>2694066.65</v>
      </c>
    </row>
    <row r="344" spans="2:13">
      <c r="B344" s="1" t="s">
        <v>572</v>
      </c>
      <c r="C344" s="2">
        <v>120409</v>
      </c>
      <c r="D344" s="3">
        <v>322311</v>
      </c>
      <c r="E344" s="3" t="s">
        <v>1052</v>
      </c>
      <c r="F344" s="4" t="s">
        <v>191</v>
      </c>
      <c r="G344" s="5" t="s">
        <v>129</v>
      </c>
      <c r="H344" s="79" t="s">
        <v>1394</v>
      </c>
      <c r="I344" s="3" t="s">
        <v>1378</v>
      </c>
      <c r="J344" s="79" t="s">
        <v>1132</v>
      </c>
      <c r="K344" s="72">
        <v>2840843.56</v>
      </c>
      <c r="L344" s="72">
        <v>146776.91000000015</v>
      </c>
      <c r="M344" s="72">
        <f t="shared" si="5"/>
        <v>2694066.65</v>
      </c>
    </row>
    <row r="345" spans="2:13">
      <c r="B345" s="1" t="s">
        <v>573</v>
      </c>
      <c r="C345" s="2">
        <v>120409</v>
      </c>
      <c r="D345" s="3">
        <v>322311</v>
      </c>
      <c r="E345" s="3" t="s">
        <v>1052</v>
      </c>
      <c r="F345" s="4" t="s">
        <v>191</v>
      </c>
      <c r="G345" s="5" t="s">
        <v>129</v>
      </c>
      <c r="H345" s="79" t="s">
        <v>1394</v>
      </c>
      <c r="I345" s="3" t="s">
        <v>1378</v>
      </c>
      <c r="J345" s="79" t="s">
        <v>1132</v>
      </c>
      <c r="K345" s="72">
        <v>2840843.56</v>
      </c>
      <c r="L345" s="72">
        <v>146776.91000000015</v>
      </c>
      <c r="M345" s="72">
        <f t="shared" si="5"/>
        <v>2694066.65</v>
      </c>
    </row>
    <row r="346" spans="2:13">
      <c r="B346" s="1" t="s">
        <v>574</v>
      </c>
      <c r="C346" s="2">
        <v>120409</v>
      </c>
      <c r="D346" s="3">
        <v>322311</v>
      </c>
      <c r="E346" s="3" t="s">
        <v>1052</v>
      </c>
      <c r="F346" s="4" t="s">
        <v>191</v>
      </c>
      <c r="G346" s="5" t="s">
        <v>129</v>
      </c>
      <c r="H346" s="79" t="s">
        <v>1394</v>
      </c>
      <c r="I346" s="3" t="s">
        <v>1378</v>
      </c>
      <c r="J346" s="79" t="s">
        <v>1132</v>
      </c>
      <c r="K346" s="72">
        <v>710210.89</v>
      </c>
      <c r="L346" s="72">
        <v>36694.229999999981</v>
      </c>
      <c r="M346" s="72">
        <f t="shared" si="5"/>
        <v>673516.66</v>
      </c>
    </row>
    <row r="347" spans="2:13">
      <c r="B347" s="1" t="s">
        <v>575</v>
      </c>
      <c r="C347" s="2">
        <v>120409</v>
      </c>
      <c r="D347" s="3">
        <v>322311</v>
      </c>
      <c r="E347" s="3" t="s">
        <v>1052</v>
      </c>
      <c r="F347" s="4" t="s">
        <v>191</v>
      </c>
      <c r="G347" s="5" t="s">
        <v>129</v>
      </c>
      <c r="H347" s="79" t="s">
        <v>1394</v>
      </c>
      <c r="I347" s="3" t="s">
        <v>1378</v>
      </c>
      <c r="J347" s="79" t="s">
        <v>1132</v>
      </c>
      <c r="K347" s="72">
        <v>710210.89</v>
      </c>
      <c r="L347" s="72">
        <v>36694.229999999981</v>
      </c>
      <c r="M347" s="72">
        <f t="shared" si="5"/>
        <v>673516.66</v>
      </c>
    </row>
    <row r="348" spans="2:13">
      <c r="B348" s="1" t="s">
        <v>576</v>
      </c>
      <c r="C348" s="2">
        <v>120409</v>
      </c>
      <c r="D348" s="3">
        <v>322311</v>
      </c>
      <c r="E348" s="3" t="s">
        <v>1052</v>
      </c>
      <c r="F348" s="4" t="s">
        <v>191</v>
      </c>
      <c r="G348" s="5" t="s">
        <v>129</v>
      </c>
      <c r="H348" s="79" t="s">
        <v>1394</v>
      </c>
      <c r="I348" s="3" t="s">
        <v>1378</v>
      </c>
      <c r="J348" s="79" t="s">
        <v>1132</v>
      </c>
      <c r="K348" s="72">
        <v>710210.89</v>
      </c>
      <c r="L348" s="72">
        <v>36694.229999999981</v>
      </c>
      <c r="M348" s="72">
        <f t="shared" si="5"/>
        <v>673516.66</v>
      </c>
    </row>
    <row r="349" spans="2:13">
      <c r="B349" s="1" t="s">
        <v>577</v>
      </c>
      <c r="C349" s="2">
        <v>120409</v>
      </c>
      <c r="D349" s="3">
        <v>322311</v>
      </c>
      <c r="E349" s="3" t="s">
        <v>1052</v>
      </c>
      <c r="F349" s="4" t="s">
        <v>191</v>
      </c>
      <c r="G349" s="5" t="s">
        <v>129</v>
      </c>
      <c r="H349" s="79" t="s">
        <v>1394</v>
      </c>
      <c r="I349" s="3" t="s">
        <v>1378</v>
      </c>
      <c r="J349" s="79" t="s">
        <v>1132</v>
      </c>
      <c r="K349" s="72">
        <v>710210.89</v>
      </c>
      <c r="L349" s="72">
        <v>36694.229999999981</v>
      </c>
      <c r="M349" s="72">
        <f t="shared" si="5"/>
        <v>673516.66</v>
      </c>
    </row>
    <row r="350" spans="2:13">
      <c r="B350" s="1" t="s">
        <v>578</v>
      </c>
      <c r="C350" s="2">
        <v>120409</v>
      </c>
      <c r="D350" s="3">
        <v>342503</v>
      </c>
      <c r="E350" s="3" t="s">
        <v>1053</v>
      </c>
      <c r="F350" s="4" t="s">
        <v>192</v>
      </c>
      <c r="G350" s="5" t="s">
        <v>97</v>
      </c>
      <c r="H350" s="79" t="s">
        <v>1395</v>
      </c>
      <c r="I350" s="3" t="s">
        <v>1396</v>
      </c>
      <c r="J350" s="79" t="s">
        <v>1060</v>
      </c>
      <c r="K350" s="72">
        <v>42911426</v>
      </c>
      <c r="L350" s="72">
        <v>1787976.0799999982</v>
      </c>
      <c r="M350" s="72">
        <f t="shared" si="5"/>
        <v>41123449.920000002</v>
      </c>
    </row>
    <row r="351" spans="2:13">
      <c r="B351" s="1" t="s">
        <v>579</v>
      </c>
      <c r="C351" s="2">
        <v>120409</v>
      </c>
      <c r="D351" s="3">
        <v>342515</v>
      </c>
      <c r="E351" s="3" t="s">
        <v>1053</v>
      </c>
      <c r="F351" s="4" t="s">
        <v>193</v>
      </c>
      <c r="G351" s="5" t="s">
        <v>131</v>
      </c>
      <c r="H351" s="79" t="s">
        <v>1397</v>
      </c>
      <c r="I351" s="3" t="s">
        <v>188</v>
      </c>
      <c r="J351" s="79" t="s">
        <v>1058</v>
      </c>
      <c r="K351" s="72">
        <v>276848352.69999999</v>
      </c>
      <c r="L351" s="72">
        <v>36913113.699999988</v>
      </c>
      <c r="M351" s="72">
        <f t="shared" si="5"/>
        <v>239935239</v>
      </c>
    </row>
    <row r="352" spans="2:13">
      <c r="B352" s="1" t="s">
        <v>580</v>
      </c>
      <c r="C352" s="2">
        <v>120409</v>
      </c>
      <c r="D352" s="3">
        <v>342302</v>
      </c>
      <c r="E352" s="3" t="s">
        <v>1053</v>
      </c>
      <c r="F352" s="4" t="s">
        <v>187</v>
      </c>
      <c r="G352" s="5" t="s">
        <v>99</v>
      </c>
      <c r="H352" s="79" t="s">
        <v>1398</v>
      </c>
      <c r="I352" s="3" t="s">
        <v>1360</v>
      </c>
      <c r="J352" s="79" t="s">
        <v>1058</v>
      </c>
      <c r="K352" s="72">
        <v>21857369.09</v>
      </c>
      <c r="L352" s="72">
        <v>987867.10000000056</v>
      </c>
      <c r="M352" s="72">
        <f t="shared" si="5"/>
        <v>20869501.989999998</v>
      </c>
    </row>
    <row r="353" spans="2:13">
      <c r="B353" s="1" t="s">
        <v>581</v>
      </c>
      <c r="C353" s="2">
        <v>120409</v>
      </c>
      <c r="D353" s="3">
        <v>342503</v>
      </c>
      <c r="E353" s="3" t="s">
        <v>1053</v>
      </c>
      <c r="F353" s="4" t="s">
        <v>192</v>
      </c>
      <c r="G353" s="5" t="s">
        <v>99</v>
      </c>
      <c r="H353" s="79" t="s">
        <v>1399</v>
      </c>
      <c r="I353" s="3" t="s">
        <v>1396</v>
      </c>
      <c r="J353" s="79" t="s">
        <v>1060</v>
      </c>
      <c r="K353" s="72">
        <v>49230378.799999997</v>
      </c>
      <c r="L353" s="72">
        <v>1356894.6000000006</v>
      </c>
      <c r="M353" s="72">
        <f t="shared" si="5"/>
        <v>47873484.199999996</v>
      </c>
    </row>
    <row r="354" spans="2:13">
      <c r="B354" s="1" t="s">
        <v>582</v>
      </c>
      <c r="C354" s="2">
        <v>120409</v>
      </c>
      <c r="D354" s="3">
        <v>342503</v>
      </c>
      <c r="E354" s="3" t="s">
        <v>1053</v>
      </c>
      <c r="F354" s="4" t="s">
        <v>192</v>
      </c>
      <c r="G354" s="5" t="s">
        <v>99</v>
      </c>
      <c r="H354" s="79" t="s">
        <v>1400</v>
      </c>
      <c r="I354" s="3" t="s">
        <v>1396</v>
      </c>
      <c r="J354" s="79" t="s">
        <v>1401</v>
      </c>
      <c r="K354" s="72">
        <v>49230378.799999997</v>
      </c>
      <c r="L354" s="72">
        <v>1356894.6099999985</v>
      </c>
      <c r="M354" s="72">
        <f t="shared" si="5"/>
        <v>47873484.189999998</v>
      </c>
    </row>
    <row r="355" spans="2:13">
      <c r="B355" s="1" t="s">
        <v>583</v>
      </c>
      <c r="C355" s="2">
        <v>120499</v>
      </c>
      <c r="D355" s="3">
        <v>342305</v>
      </c>
      <c r="E355" s="3" t="s">
        <v>1053</v>
      </c>
      <c r="F355" s="4" t="s">
        <v>114</v>
      </c>
      <c r="G355" s="5" t="s">
        <v>104</v>
      </c>
      <c r="H355" s="79" t="s">
        <v>1402</v>
      </c>
      <c r="I355" s="3" t="s">
        <v>1255</v>
      </c>
      <c r="J355" s="79" t="s">
        <v>1058</v>
      </c>
      <c r="K355" s="72">
        <v>4735160.5599999996</v>
      </c>
      <c r="L355" s="72">
        <v>4735160.5599999996</v>
      </c>
      <c r="M355" s="72">
        <f t="shared" si="5"/>
        <v>0</v>
      </c>
    </row>
    <row r="356" spans="2:13">
      <c r="B356" s="1" t="s">
        <v>584</v>
      </c>
      <c r="C356" s="2">
        <v>120499</v>
      </c>
      <c r="D356" s="3">
        <v>322311</v>
      </c>
      <c r="E356" s="3" t="s">
        <v>1052</v>
      </c>
      <c r="F356" s="4" t="s">
        <v>114</v>
      </c>
      <c r="G356" s="5" t="s">
        <v>80</v>
      </c>
      <c r="H356" s="79" t="s">
        <v>1403</v>
      </c>
      <c r="I356" s="3" t="s">
        <v>1255</v>
      </c>
      <c r="J356" s="79" t="s">
        <v>1132</v>
      </c>
      <c r="K356" s="72">
        <v>7855767.6500000004</v>
      </c>
      <c r="L356" s="72">
        <v>7855767.6500000004</v>
      </c>
      <c r="M356" s="72">
        <f t="shared" si="5"/>
        <v>0</v>
      </c>
    </row>
    <row r="357" spans="2:13">
      <c r="B357" s="1" t="s">
        <v>585</v>
      </c>
      <c r="C357" s="2">
        <v>120499</v>
      </c>
      <c r="D357" s="3">
        <v>344208</v>
      </c>
      <c r="E357" s="3" t="s">
        <v>1053</v>
      </c>
      <c r="F357" s="4" t="s">
        <v>122</v>
      </c>
      <c r="G357" s="5" t="s">
        <v>105</v>
      </c>
      <c r="H357" s="79" t="s">
        <v>1404</v>
      </c>
      <c r="I357" s="3" t="s">
        <v>1273</v>
      </c>
      <c r="J357" s="79" t="s">
        <v>1060</v>
      </c>
      <c r="K357" s="72">
        <v>35479904</v>
      </c>
      <c r="L357" s="72">
        <v>10458864.949999999</v>
      </c>
      <c r="M357" s="72">
        <f t="shared" si="5"/>
        <v>25021039.050000001</v>
      </c>
    </row>
    <row r="358" spans="2:13">
      <c r="B358" s="1" t="s">
        <v>586</v>
      </c>
      <c r="C358" s="2">
        <v>120499</v>
      </c>
      <c r="D358" s="3">
        <v>344208</v>
      </c>
      <c r="E358" s="3" t="s">
        <v>1053</v>
      </c>
      <c r="F358" s="4" t="s">
        <v>194</v>
      </c>
      <c r="G358" s="5" t="s">
        <v>105</v>
      </c>
      <c r="H358" s="79" t="s">
        <v>1405</v>
      </c>
      <c r="I358" s="3" t="s">
        <v>194</v>
      </c>
      <c r="J358" s="79" t="s">
        <v>1060</v>
      </c>
      <c r="K358" s="72">
        <v>412378282.86000001</v>
      </c>
      <c r="L358" s="72">
        <v>85232604.780000001</v>
      </c>
      <c r="M358" s="72">
        <f t="shared" si="5"/>
        <v>327145678.08000004</v>
      </c>
    </row>
    <row r="359" spans="2:13">
      <c r="B359" s="1" t="s">
        <v>587</v>
      </c>
      <c r="C359" s="2">
        <v>120499</v>
      </c>
      <c r="D359" s="3">
        <v>344208</v>
      </c>
      <c r="E359" s="3" t="s">
        <v>1053</v>
      </c>
      <c r="F359" s="4" t="s">
        <v>122</v>
      </c>
      <c r="G359" s="5" t="s">
        <v>105</v>
      </c>
      <c r="H359" s="79" t="s">
        <v>1406</v>
      </c>
      <c r="I359" s="3" t="s">
        <v>1273</v>
      </c>
      <c r="J359" s="79" t="s">
        <v>1060</v>
      </c>
      <c r="K359" s="72">
        <v>18758851.98</v>
      </c>
      <c r="L359" s="72">
        <v>4892991.7</v>
      </c>
      <c r="M359" s="72">
        <f t="shared" si="5"/>
        <v>13865860.280000001</v>
      </c>
    </row>
    <row r="360" spans="2:13">
      <c r="B360" s="1" t="s">
        <v>588</v>
      </c>
      <c r="C360" s="2">
        <v>120499</v>
      </c>
      <c r="D360" s="3">
        <v>342503</v>
      </c>
      <c r="E360" s="3" t="s">
        <v>1053</v>
      </c>
      <c r="F360" s="4" t="s">
        <v>114</v>
      </c>
      <c r="G360" s="5" t="s">
        <v>105</v>
      </c>
      <c r="H360" s="79" t="s">
        <v>1407</v>
      </c>
      <c r="I360" s="3" t="s">
        <v>1255</v>
      </c>
      <c r="J360" s="79" t="s">
        <v>1060</v>
      </c>
      <c r="K360" s="72">
        <v>1328347.8500000001</v>
      </c>
      <c r="L360" s="72">
        <v>1328347.8500000001</v>
      </c>
      <c r="M360" s="72">
        <f t="shared" si="5"/>
        <v>0</v>
      </c>
    </row>
    <row r="361" spans="2:13">
      <c r="B361" s="1" t="s">
        <v>589</v>
      </c>
      <c r="C361" s="2">
        <v>120499</v>
      </c>
      <c r="D361" s="3">
        <v>335309</v>
      </c>
      <c r="E361" s="3" t="s">
        <v>1051</v>
      </c>
      <c r="F361" s="4" t="s">
        <v>122</v>
      </c>
      <c r="G361" s="5" t="s">
        <v>154</v>
      </c>
      <c r="H361" s="79" t="s">
        <v>1408</v>
      </c>
      <c r="I361" s="3" t="s">
        <v>1273</v>
      </c>
      <c r="J361" s="79" t="s">
        <v>1060</v>
      </c>
      <c r="K361" s="72">
        <v>1182629.4099999999</v>
      </c>
      <c r="L361" s="72">
        <v>331582.12</v>
      </c>
      <c r="M361" s="72">
        <f t="shared" si="5"/>
        <v>851047.28999999992</v>
      </c>
    </row>
    <row r="362" spans="2:13">
      <c r="B362" s="1" t="s">
        <v>590</v>
      </c>
      <c r="C362" s="2">
        <v>120499</v>
      </c>
      <c r="D362" s="3">
        <v>343203</v>
      </c>
      <c r="E362" s="3" t="s">
        <v>1053</v>
      </c>
      <c r="F362" s="4" t="s">
        <v>122</v>
      </c>
      <c r="G362" s="5" t="s">
        <v>140</v>
      </c>
      <c r="H362" s="79" t="s">
        <v>1409</v>
      </c>
      <c r="I362" s="3" t="s">
        <v>1273</v>
      </c>
      <c r="J362" s="79" t="s">
        <v>1060</v>
      </c>
      <c r="K362" s="72">
        <v>10441491.450000003</v>
      </c>
      <c r="L362" s="72">
        <v>8860448.3300000057</v>
      </c>
      <c r="M362" s="72">
        <f t="shared" si="5"/>
        <v>1581043.1199999973</v>
      </c>
    </row>
    <row r="363" spans="2:13">
      <c r="B363" s="1" t="s">
        <v>591</v>
      </c>
      <c r="C363" s="2">
        <v>120499</v>
      </c>
      <c r="D363" s="3">
        <v>342503</v>
      </c>
      <c r="E363" s="3" t="s">
        <v>1053</v>
      </c>
      <c r="F363" s="4" t="s">
        <v>122</v>
      </c>
      <c r="G363" s="5" t="s">
        <v>29</v>
      </c>
      <c r="H363" s="79" t="s">
        <v>1410</v>
      </c>
      <c r="I363" s="3" t="s">
        <v>1273</v>
      </c>
      <c r="J363" s="79" t="s">
        <v>1060</v>
      </c>
      <c r="K363" s="72">
        <v>1383369.3900000001</v>
      </c>
      <c r="L363" s="72">
        <v>173161.34000000014</v>
      </c>
      <c r="M363" s="72">
        <f t="shared" si="5"/>
        <v>1210208.05</v>
      </c>
    </row>
    <row r="364" spans="2:13">
      <c r="B364" s="1" t="s">
        <v>592</v>
      </c>
      <c r="C364" s="2">
        <v>120499</v>
      </c>
      <c r="D364" s="3">
        <v>342503</v>
      </c>
      <c r="E364" s="3" t="s">
        <v>1053</v>
      </c>
      <c r="F364" s="4" t="s">
        <v>114</v>
      </c>
      <c r="G364" s="5" t="s">
        <v>22</v>
      </c>
      <c r="H364" s="79" t="s">
        <v>1411</v>
      </c>
      <c r="I364" s="3" t="s">
        <v>1255</v>
      </c>
      <c r="J364" s="79" t="s">
        <v>1060</v>
      </c>
      <c r="K364" s="72">
        <v>779491.96</v>
      </c>
      <c r="L364" s="72">
        <v>348283.77999999997</v>
      </c>
      <c r="M364" s="72">
        <f t="shared" si="5"/>
        <v>431208.18</v>
      </c>
    </row>
    <row r="365" spans="2:13">
      <c r="B365" s="1" t="s">
        <v>593</v>
      </c>
      <c r="C365" s="2">
        <v>120499</v>
      </c>
      <c r="D365" s="3">
        <v>342100</v>
      </c>
      <c r="E365" s="3" t="s">
        <v>1053</v>
      </c>
      <c r="F365" s="4" t="s">
        <v>122</v>
      </c>
      <c r="G365" s="5" t="s">
        <v>79</v>
      </c>
      <c r="H365" s="79" t="s">
        <v>1412</v>
      </c>
      <c r="I365" s="3" t="s">
        <v>1273</v>
      </c>
      <c r="J365" s="79" t="s">
        <v>1060</v>
      </c>
      <c r="K365" s="72">
        <v>18103833.84</v>
      </c>
      <c r="L365" s="72">
        <v>2298069.2800000012</v>
      </c>
      <c r="M365" s="72">
        <f t="shared" si="5"/>
        <v>15805764.559999999</v>
      </c>
    </row>
    <row r="366" spans="2:13">
      <c r="B366" s="1" t="s">
        <v>594</v>
      </c>
      <c r="C366" s="2">
        <v>120499</v>
      </c>
      <c r="D366" s="3">
        <v>335309</v>
      </c>
      <c r="E366" s="3" t="s">
        <v>1051</v>
      </c>
      <c r="F366" s="4" t="s">
        <v>122</v>
      </c>
      <c r="G366" s="5" t="s">
        <v>154</v>
      </c>
      <c r="H366" s="79" t="s">
        <v>1413</v>
      </c>
      <c r="I366" s="3" t="s">
        <v>1273</v>
      </c>
      <c r="J366" s="79" t="s">
        <v>1060</v>
      </c>
      <c r="K366" s="72">
        <v>1161169.28</v>
      </c>
      <c r="L366" s="72">
        <v>325565.19999999995</v>
      </c>
      <c r="M366" s="72">
        <f t="shared" si="5"/>
        <v>835604.08000000007</v>
      </c>
    </row>
    <row r="367" spans="2:13">
      <c r="B367" s="1" t="s">
        <v>595</v>
      </c>
      <c r="C367" s="2">
        <v>120499</v>
      </c>
      <c r="D367" s="3">
        <v>341101</v>
      </c>
      <c r="E367" s="3" t="s">
        <v>1053</v>
      </c>
      <c r="F367" s="4" t="s">
        <v>195</v>
      </c>
      <c r="G367" s="5" t="s">
        <v>80</v>
      </c>
      <c r="H367" s="79" t="s">
        <v>1414</v>
      </c>
      <c r="I367" s="3" t="s">
        <v>1415</v>
      </c>
      <c r="J367" s="79" t="s">
        <v>1060</v>
      </c>
      <c r="K367" s="72">
        <v>2155241.11</v>
      </c>
      <c r="L367" s="72">
        <v>246124.10999999987</v>
      </c>
      <c r="M367" s="72">
        <f t="shared" si="5"/>
        <v>1909117</v>
      </c>
    </row>
    <row r="368" spans="2:13">
      <c r="B368" s="1" t="s">
        <v>596</v>
      </c>
      <c r="C368" s="2">
        <v>120499</v>
      </c>
      <c r="D368" s="3">
        <v>342503</v>
      </c>
      <c r="E368" s="3" t="s">
        <v>1053</v>
      </c>
      <c r="F368" s="4" t="s">
        <v>122</v>
      </c>
      <c r="G368" s="5" t="s">
        <v>68</v>
      </c>
      <c r="H368" s="79" t="s">
        <v>1416</v>
      </c>
      <c r="I368" s="3" t="s">
        <v>1273</v>
      </c>
      <c r="J368" s="79" t="s">
        <v>1060</v>
      </c>
      <c r="K368" s="72">
        <v>11353342.01</v>
      </c>
      <c r="L368" s="72">
        <v>1649929.9900000002</v>
      </c>
      <c r="M368" s="72">
        <f t="shared" si="5"/>
        <v>9703412.0199999996</v>
      </c>
    </row>
    <row r="369" spans="2:13">
      <c r="B369" s="1" t="s">
        <v>597</v>
      </c>
      <c r="C369" s="2">
        <v>120499</v>
      </c>
      <c r="D369" s="3">
        <v>342505</v>
      </c>
      <c r="E369" s="3" t="s">
        <v>1053</v>
      </c>
      <c r="F369" s="4" t="s">
        <v>114</v>
      </c>
      <c r="G369" s="5" t="s">
        <v>196</v>
      </c>
      <c r="H369" s="79" t="s">
        <v>1417</v>
      </c>
      <c r="I369" s="3" t="s">
        <v>1255</v>
      </c>
      <c r="J369" s="79" t="s">
        <v>1060</v>
      </c>
      <c r="K369" s="72">
        <v>14596652.57</v>
      </c>
      <c r="L369" s="72">
        <v>9159480.2200000007</v>
      </c>
      <c r="M369" s="72">
        <f t="shared" si="5"/>
        <v>5437172.3499999996</v>
      </c>
    </row>
    <row r="370" spans="2:13">
      <c r="B370" s="1" t="s">
        <v>598</v>
      </c>
      <c r="C370" s="2">
        <v>120499</v>
      </c>
      <c r="D370" s="3">
        <v>342503</v>
      </c>
      <c r="E370" s="3" t="s">
        <v>1053</v>
      </c>
      <c r="F370" s="4" t="s">
        <v>114</v>
      </c>
      <c r="G370" s="5" t="s">
        <v>117</v>
      </c>
      <c r="H370" s="79" t="s">
        <v>1418</v>
      </c>
      <c r="I370" s="3" t="s">
        <v>1255</v>
      </c>
      <c r="J370" s="79" t="s">
        <v>1060</v>
      </c>
      <c r="K370" s="72">
        <v>5488237.5900000008</v>
      </c>
      <c r="L370" s="72">
        <v>4983573.0300000012</v>
      </c>
      <c r="M370" s="72">
        <f t="shared" si="5"/>
        <v>504664.55999999959</v>
      </c>
    </row>
    <row r="371" spans="2:13">
      <c r="B371" s="1" t="s">
        <v>599</v>
      </c>
      <c r="C371" s="2">
        <v>120499</v>
      </c>
      <c r="D371" s="3">
        <v>342503</v>
      </c>
      <c r="E371" s="3" t="s">
        <v>1053</v>
      </c>
      <c r="F371" s="4" t="s">
        <v>114</v>
      </c>
      <c r="G371" s="5" t="s">
        <v>112</v>
      </c>
      <c r="H371" s="79" t="s">
        <v>1419</v>
      </c>
      <c r="I371" s="3" t="s">
        <v>1255</v>
      </c>
      <c r="J371" s="79" t="s">
        <v>1060</v>
      </c>
      <c r="K371" s="72">
        <v>22235047.550000001</v>
      </c>
      <c r="L371" s="72">
        <v>5795111.0599999996</v>
      </c>
      <c r="M371" s="72">
        <f t="shared" si="5"/>
        <v>16439936.490000002</v>
      </c>
    </row>
    <row r="372" spans="2:13">
      <c r="B372" s="1" t="s">
        <v>600</v>
      </c>
      <c r="C372" s="2">
        <v>120499</v>
      </c>
      <c r="D372" s="3">
        <v>342503</v>
      </c>
      <c r="E372" s="3" t="s">
        <v>1053</v>
      </c>
      <c r="F372" s="4" t="s">
        <v>122</v>
      </c>
      <c r="G372" s="5" t="s">
        <v>61</v>
      </c>
      <c r="H372" s="79" t="s">
        <v>1420</v>
      </c>
      <c r="I372" s="3" t="s">
        <v>1273</v>
      </c>
      <c r="J372" s="79" t="s">
        <v>1060</v>
      </c>
      <c r="K372" s="72">
        <v>40416135.549999997</v>
      </c>
      <c r="L372" s="72">
        <v>4655418.5599999968</v>
      </c>
      <c r="M372" s="72">
        <f t="shared" si="5"/>
        <v>35760716.990000002</v>
      </c>
    </row>
    <row r="373" spans="2:13">
      <c r="B373" s="1" t="s">
        <v>601</v>
      </c>
      <c r="C373" s="2">
        <v>120499</v>
      </c>
      <c r="D373" s="3">
        <v>341100</v>
      </c>
      <c r="E373" s="3" t="s">
        <v>1053</v>
      </c>
      <c r="F373" s="4" t="s">
        <v>114</v>
      </c>
      <c r="G373" s="5" t="s">
        <v>117</v>
      </c>
      <c r="H373" s="79" t="s">
        <v>1421</v>
      </c>
      <c r="I373" s="3" t="s">
        <v>1255</v>
      </c>
      <c r="J373" s="79" t="s">
        <v>1060</v>
      </c>
      <c r="K373" s="72">
        <v>4481182.87</v>
      </c>
      <c r="L373" s="72">
        <v>2008690.3299999998</v>
      </c>
      <c r="M373" s="72">
        <f t="shared" si="5"/>
        <v>2472492.54</v>
      </c>
    </row>
    <row r="374" spans="2:13">
      <c r="B374" s="1" t="s">
        <v>602</v>
      </c>
      <c r="C374" s="2">
        <v>120499</v>
      </c>
      <c r="D374" s="3">
        <v>341100</v>
      </c>
      <c r="E374" s="3" t="s">
        <v>1053</v>
      </c>
      <c r="F374" s="4" t="s">
        <v>194</v>
      </c>
      <c r="G374" s="5" t="s">
        <v>91</v>
      </c>
      <c r="H374" s="79" t="s">
        <v>1422</v>
      </c>
      <c r="I374" s="3" t="s">
        <v>194</v>
      </c>
      <c r="J374" s="79" t="s">
        <v>1060</v>
      </c>
      <c r="K374" s="72">
        <v>135222255.13</v>
      </c>
      <c r="L374" s="72">
        <v>16048249.209999995</v>
      </c>
      <c r="M374" s="72">
        <f t="shared" si="5"/>
        <v>119174005.92</v>
      </c>
    </row>
    <row r="375" spans="2:13">
      <c r="B375" s="1" t="s">
        <v>603</v>
      </c>
      <c r="C375" s="2">
        <v>120499</v>
      </c>
      <c r="D375" s="3">
        <v>341100</v>
      </c>
      <c r="E375" s="3" t="s">
        <v>1053</v>
      </c>
      <c r="F375" s="4" t="s">
        <v>114</v>
      </c>
      <c r="G375" s="5" t="s">
        <v>80</v>
      </c>
      <c r="H375" s="79" t="s">
        <v>1423</v>
      </c>
      <c r="I375" s="3" t="s">
        <v>1255</v>
      </c>
      <c r="J375" s="79" t="s">
        <v>1060</v>
      </c>
      <c r="K375" s="72">
        <v>5274787.58</v>
      </c>
      <c r="L375" s="72">
        <v>5274787.58</v>
      </c>
      <c r="M375" s="72">
        <f t="shared" si="5"/>
        <v>0</v>
      </c>
    </row>
    <row r="376" spans="2:13">
      <c r="B376" s="1" t="s">
        <v>604</v>
      </c>
      <c r="C376" s="2">
        <v>120499</v>
      </c>
      <c r="D376" s="3">
        <v>341100</v>
      </c>
      <c r="E376" s="3" t="s">
        <v>1053</v>
      </c>
      <c r="F376" s="4" t="s">
        <v>122</v>
      </c>
      <c r="G376" s="5" t="s">
        <v>81</v>
      </c>
      <c r="H376" s="79" t="s">
        <v>1424</v>
      </c>
      <c r="I376" s="3" t="s">
        <v>1273</v>
      </c>
      <c r="J376" s="79" t="s">
        <v>1060</v>
      </c>
      <c r="K376" s="72">
        <v>1858627.78</v>
      </c>
      <c r="L376" s="72">
        <v>844156.14</v>
      </c>
      <c r="M376" s="72">
        <f t="shared" si="5"/>
        <v>1014471.64</v>
      </c>
    </row>
    <row r="377" spans="2:13">
      <c r="B377" s="1" t="s">
        <v>605</v>
      </c>
      <c r="C377" s="2">
        <v>120499</v>
      </c>
      <c r="D377" s="3">
        <v>341101</v>
      </c>
      <c r="E377" s="3" t="s">
        <v>1053</v>
      </c>
      <c r="F377" s="4" t="s">
        <v>122</v>
      </c>
      <c r="G377" s="5" t="s">
        <v>29</v>
      </c>
      <c r="H377" s="79" t="s">
        <v>1425</v>
      </c>
      <c r="I377" s="3" t="s">
        <v>1273</v>
      </c>
      <c r="J377" s="79" t="s">
        <v>1060</v>
      </c>
      <c r="K377" s="72">
        <v>776880.36</v>
      </c>
      <c r="L377" s="72">
        <v>161297.13</v>
      </c>
      <c r="M377" s="72">
        <f t="shared" si="5"/>
        <v>615583.23</v>
      </c>
    </row>
    <row r="378" spans="2:13">
      <c r="B378" s="1" t="s">
        <v>606</v>
      </c>
      <c r="C378" s="2">
        <v>120499</v>
      </c>
      <c r="D378" s="3">
        <v>342503</v>
      </c>
      <c r="E378" s="3" t="s">
        <v>1053</v>
      </c>
      <c r="F378" s="4" t="s">
        <v>114</v>
      </c>
      <c r="G378" s="5" t="s">
        <v>44</v>
      </c>
      <c r="H378" s="79" t="s">
        <v>1426</v>
      </c>
      <c r="I378" s="3" t="s">
        <v>1255</v>
      </c>
      <c r="J378" s="79" t="s">
        <v>1060</v>
      </c>
      <c r="K378" s="72">
        <v>558030.75</v>
      </c>
      <c r="L378" s="72">
        <v>430148.72000000003</v>
      </c>
      <c r="M378" s="72">
        <f t="shared" si="5"/>
        <v>127882.02999999997</v>
      </c>
    </row>
    <row r="379" spans="2:13">
      <c r="B379" s="1" t="s">
        <v>607</v>
      </c>
      <c r="C379" s="2">
        <v>120499</v>
      </c>
      <c r="D379" s="3">
        <v>341100</v>
      </c>
      <c r="E379" s="3" t="s">
        <v>1053</v>
      </c>
      <c r="F379" s="4" t="s">
        <v>114</v>
      </c>
      <c r="G379" s="5" t="s">
        <v>80</v>
      </c>
      <c r="H379" s="79" t="s">
        <v>1427</v>
      </c>
      <c r="I379" s="3" t="s">
        <v>1255</v>
      </c>
      <c r="J379" s="79" t="s">
        <v>1060</v>
      </c>
      <c r="K379" s="72">
        <v>913843.96</v>
      </c>
      <c r="L379" s="72">
        <v>913843.96</v>
      </c>
      <c r="M379" s="72">
        <f t="shared" si="5"/>
        <v>0</v>
      </c>
    </row>
    <row r="380" spans="2:13">
      <c r="B380" s="1" t="s">
        <v>608</v>
      </c>
      <c r="C380" s="2">
        <v>120499</v>
      </c>
      <c r="D380" s="3">
        <v>335309</v>
      </c>
      <c r="E380" s="3" t="s">
        <v>1051</v>
      </c>
      <c r="F380" s="4" t="s">
        <v>122</v>
      </c>
      <c r="G380" s="5" t="s">
        <v>154</v>
      </c>
      <c r="H380" s="79" t="s">
        <v>1428</v>
      </c>
      <c r="I380" s="3" t="s">
        <v>1273</v>
      </c>
      <c r="J380" s="79" t="s">
        <v>1060</v>
      </c>
      <c r="K380" s="72">
        <v>904095.11</v>
      </c>
      <c r="L380" s="72">
        <v>253487.52</v>
      </c>
      <c r="M380" s="72">
        <f t="shared" si="5"/>
        <v>650607.59</v>
      </c>
    </row>
    <row r="381" spans="2:13">
      <c r="B381" s="1" t="s">
        <v>609</v>
      </c>
      <c r="C381" s="2">
        <v>120499</v>
      </c>
      <c r="D381" s="3">
        <v>342503</v>
      </c>
      <c r="E381" s="3" t="s">
        <v>1053</v>
      </c>
      <c r="F381" s="4" t="s">
        <v>114</v>
      </c>
      <c r="G381" s="5" t="s">
        <v>80</v>
      </c>
      <c r="H381" s="79" t="s">
        <v>1429</v>
      </c>
      <c r="I381" s="3" t="s">
        <v>1255</v>
      </c>
      <c r="J381" s="79" t="s">
        <v>1060</v>
      </c>
      <c r="K381" s="72">
        <v>3679363.95</v>
      </c>
      <c r="L381" s="72">
        <v>3679363.95</v>
      </c>
      <c r="M381" s="72">
        <f t="shared" si="5"/>
        <v>0</v>
      </c>
    </row>
    <row r="382" spans="2:13">
      <c r="B382" s="1" t="s">
        <v>610</v>
      </c>
      <c r="C382" s="2">
        <v>120499</v>
      </c>
      <c r="D382" s="3">
        <v>342503</v>
      </c>
      <c r="E382" s="3" t="s">
        <v>1053</v>
      </c>
      <c r="F382" s="4" t="s">
        <v>122</v>
      </c>
      <c r="G382" s="5" t="s">
        <v>18</v>
      </c>
      <c r="H382" s="79" t="s">
        <v>1430</v>
      </c>
      <c r="I382" s="3" t="s">
        <v>1273</v>
      </c>
      <c r="J382" s="79" t="s">
        <v>1060</v>
      </c>
      <c r="K382" s="72">
        <v>2227669.2599999998</v>
      </c>
      <c r="L382" s="72">
        <v>698230.6</v>
      </c>
      <c r="M382" s="72">
        <f t="shared" si="5"/>
        <v>1529438.6599999997</v>
      </c>
    </row>
    <row r="383" spans="2:13">
      <c r="B383" s="1" t="s">
        <v>611</v>
      </c>
      <c r="C383" s="2">
        <v>120499</v>
      </c>
      <c r="D383" s="3">
        <v>342503</v>
      </c>
      <c r="E383" s="3" t="s">
        <v>1053</v>
      </c>
      <c r="F383" s="4" t="s">
        <v>114</v>
      </c>
      <c r="G383" s="5" t="s">
        <v>80</v>
      </c>
      <c r="H383" s="79" t="s">
        <v>1431</v>
      </c>
      <c r="I383" s="3" t="s">
        <v>1255</v>
      </c>
      <c r="J383" s="79" t="s">
        <v>1060</v>
      </c>
      <c r="K383" s="72">
        <v>1335679.6000000001</v>
      </c>
      <c r="L383" s="72">
        <v>1335679.6000000001</v>
      </c>
      <c r="M383" s="72">
        <f t="shared" si="5"/>
        <v>0</v>
      </c>
    </row>
    <row r="384" spans="2:13">
      <c r="B384" s="1" t="s">
        <v>612</v>
      </c>
      <c r="C384" s="2">
        <v>120499</v>
      </c>
      <c r="D384" s="3">
        <v>321101</v>
      </c>
      <c r="E384" s="3" t="s">
        <v>1052</v>
      </c>
      <c r="F384" s="4" t="s">
        <v>151</v>
      </c>
      <c r="G384" s="5" t="s">
        <v>107</v>
      </c>
      <c r="H384" s="79" t="s">
        <v>1432</v>
      </c>
      <c r="I384" s="3" t="s">
        <v>1281</v>
      </c>
      <c r="J384" s="79" t="s">
        <v>1060</v>
      </c>
      <c r="K384" s="72">
        <v>28837167.239999998</v>
      </c>
      <c r="L384" s="72">
        <v>3057247.0399999954</v>
      </c>
      <c r="M384" s="72">
        <f t="shared" si="5"/>
        <v>25779920.200000003</v>
      </c>
    </row>
    <row r="385" spans="2:13">
      <c r="B385" s="1" t="s">
        <v>613</v>
      </c>
      <c r="C385" s="2">
        <v>120499</v>
      </c>
      <c r="D385" s="3">
        <v>342503</v>
      </c>
      <c r="E385" s="3" t="s">
        <v>1053</v>
      </c>
      <c r="F385" s="4" t="s">
        <v>197</v>
      </c>
      <c r="G385" s="5" t="s">
        <v>68</v>
      </c>
      <c r="H385" s="79" t="s">
        <v>1433</v>
      </c>
      <c r="I385" s="3" t="s">
        <v>1434</v>
      </c>
      <c r="J385" s="79" t="s">
        <v>1060</v>
      </c>
      <c r="K385" s="72">
        <v>391631542.40999997</v>
      </c>
      <c r="L385" s="72">
        <v>119625998.63999999</v>
      </c>
      <c r="M385" s="72">
        <f t="shared" si="5"/>
        <v>272005543.76999998</v>
      </c>
    </row>
    <row r="386" spans="2:13">
      <c r="B386" s="1" t="s">
        <v>614</v>
      </c>
      <c r="C386" s="2">
        <v>120499</v>
      </c>
      <c r="D386" s="3">
        <v>342302</v>
      </c>
      <c r="E386" s="3" t="s">
        <v>1053</v>
      </c>
      <c r="F386" s="4" t="s">
        <v>114</v>
      </c>
      <c r="G386" s="5" t="s">
        <v>77</v>
      </c>
      <c r="H386" s="79" t="s">
        <v>1435</v>
      </c>
      <c r="I386" s="3" t="s">
        <v>1255</v>
      </c>
      <c r="J386" s="79" t="s">
        <v>1058</v>
      </c>
      <c r="K386" s="72">
        <v>6647649.1099999994</v>
      </c>
      <c r="L386" s="72">
        <v>5815050.2299999995</v>
      </c>
      <c r="M386" s="72">
        <f t="shared" si="5"/>
        <v>832598.87999999989</v>
      </c>
    </row>
    <row r="387" spans="2:13">
      <c r="B387" s="1" t="s">
        <v>615</v>
      </c>
      <c r="C387" s="2">
        <v>120499</v>
      </c>
      <c r="D387" s="3">
        <v>342503</v>
      </c>
      <c r="E387" s="3" t="s">
        <v>1053</v>
      </c>
      <c r="F387" s="4" t="s">
        <v>122</v>
      </c>
      <c r="G387" s="5" t="s">
        <v>80</v>
      </c>
      <c r="H387" s="79" t="s">
        <v>1436</v>
      </c>
      <c r="I387" s="3" t="s">
        <v>1273</v>
      </c>
      <c r="J387" s="79" t="s">
        <v>1060</v>
      </c>
      <c r="K387" s="72">
        <v>1059849.6599999999</v>
      </c>
      <c r="L387" s="72">
        <v>1059849.6599999999</v>
      </c>
      <c r="M387" s="72">
        <f t="shared" si="5"/>
        <v>0</v>
      </c>
    </row>
    <row r="388" spans="2:13">
      <c r="B388" s="1" t="s">
        <v>616</v>
      </c>
      <c r="C388" s="2">
        <v>120499</v>
      </c>
      <c r="D388" s="3">
        <v>342302</v>
      </c>
      <c r="E388" s="3" t="s">
        <v>1053</v>
      </c>
      <c r="F388" s="4" t="s">
        <v>114</v>
      </c>
      <c r="G388" s="5" t="s">
        <v>77</v>
      </c>
      <c r="H388" s="79" t="s">
        <v>1437</v>
      </c>
      <c r="I388" s="3" t="s">
        <v>1255</v>
      </c>
      <c r="J388" s="79" t="s">
        <v>1058</v>
      </c>
      <c r="K388" s="72">
        <v>4205309.8499999996</v>
      </c>
      <c r="L388" s="72">
        <v>1594409.24</v>
      </c>
      <c r="M388" s="72">
        <f t="shared" si="5"/>
        <v>2610900.6099999994</v>
      </c>
    </row>
    <row r="389" spans="2:13">
      <c r="B389" s="1" t="s">
        <v>617</v>
      </c>
      <c r="C389" s="2">
        <v>120499</v>
      </c>
      <c r="D389" s="3">
        <v>335310</v>
      </c>
      <c r="E389" s="3" t="s">
        <v>1051</v>
      </c>
      <c r="F389" s="4" t="s">
        <v>114</v>
      </c>
      <c r="G389" s="5" t="s">
        <v>109</v>
      </c>
      <c r="H389" s="79" t="s">
        <v>1438</v>
      </c>
      <c r="I389" s="3" t="s">
        <v>1255</v>
      </c>
      <c r="J389" s="79" t="s">
        <v>1058</v>
      </c>
      <c r="K389" s="72">
        <v>2172562.85</v>
      </c>
      <c r="L389" s="72">
        <v>1914818.62</v>
      </c>
      <c r="M389" s="72">
        <f t="shared" si="5"/>
        <v>257744.22999999998</v>
      </c>
    </row>
    <row r="390" spans="2:13">
      <c r="B390" s="1" t="s">
        <v>618</v>
      </c>
      <c r="C390" s="2">
        <v>120499</v>
      </c>
      <c r="D390" s="3">
        <v>342302</v>
      </c>
      <c r="E390" s="3" t="s">
        <v>1053</v>
      </c>
      <c r="F390" s="4" t="s">
        <v>114</v>
      </c>
      <c r="G390" s="5" t="s">
        <v>79</v>
      </c>
      <c r="H390" s="79" t="s">
        <v>1439</v>
      </c>
      <c r="I390" s="3" t="s">
        <v>1255</v>
      </c>
      <c r="J390" s="79" t="s">
        <v>1058</v>
      </c>
      <c r="K390" s="72">
        <v>130075.27</v>
      </c>
      <c r="L390" s="72">
        <v>80595.12000000001</v>
      </c>
      <c r="M390" s="72">
        <f t="shared" si="5"/>
        <v>49480.149999999994</v>
      </c>
    </row>
    <row r="391" spans="2:13">
      <c r="B391" s="1" t="s">
        <v>619</v>
      </c>
      <c r="C391" s="2">
        <v>120499</v>
      </c>
      <c r="D391" s="3">
        <v>342302</v>
      </c>
      <c r="E391" s="3" t="s">
        <v>1053</v>
      </c>
      <c r="F391" s="4" t="s">
        <v>122</v>
      </c>
      <c r="G391" s="5" t="s">
        <v>79</v>
      </c>
      <c r="H391" s="79" t="s">
        <v>1440</v>
      </c>
      <c r="I391" s="3" t="s">
        <v>1273</v>
      </c>
      <c r="J391" s="79" t="s">
        <v>1058</v>
      </c>
      <c r="K391" s="72">
        <v>1417992.78</v>
      </c>
      <c r="L391" s="72">
        <v>150546.12999999998</v>
      </c>
      <c r="M391" s="72">
        <f t="shared" si="5"/>
        <v>1267446.6500000001</v>
      </c>
    </row>
    <row r="392" spans="2:13">
      <c r="B392" s="1" t="s">
        <v>620</v>
      </c>
      <c r="C392" s="2">
        <v>120499</v>
      </c>
      <c r="D392" s="3">
        <v>342302</v>
      </c>
      <c r="E392" s="3" t="s">
        <v>1053</v>
      </c>
      <c r="F392" s="4" t="s">
        <v>180</v>
      </c>
      <c r="G392" s="5" t="s">
        <v>112</v>
      </c>
      <c r="H392" s="79" t="s">
        <v>1441</v>
      </c>
      <c r="I392" s="3" t="s">
        <v>1325</v>
      </c>
      <c r="J392" s="79" t="s">
        <v>1058</v>
      </c>
      <c r="K392" s="72">
        <v>4000168.44</v>
      </c>
      <c r="L392" s="72">
        <v>3552452.51</v>
      </c>
      <c r="M392" s="72">
        <f t="shared" si="5"/>
        <v>447715.93000000017</v>
      </c>
    </row>
    <row r="393" spans="2:13">
      <c r="B393" s="1" t="s">
        <v>621</v>
      </c>
      <c r="C393" s="2">
        <v>120499</v>
      </c>
      <c r="D393" s="3">
        <v>342302</v>
      </c>
      <c r="E393" s="3" t="s">
        <v>1053</v>
      </c>
      <c r="F393" s="4" t="s">
        <v>180</v>
      </c>
      <c r="G393" s="5" t="s">
        <v>112</v>
      </c>
      <c r="H393" s="79" t="s">
        <v>1442</v>
      </c>
      <c r="I393" s="3" t="s">
        <v>1325</v>
      </c>
      <c r="J393" s="79" t="s">
        <v>1058</v>
      </c>
      <c r="K393" s="72">
        <v>5429204.5</v>
      </c>
      <c r="L393" s="72">
        <v>1776657.8499999996</v>
      </c>
      <c r="M393" s="72">
        <f t="shared" si="5"/>
        <v>3652546.6500000004</v>
      </c>
    </row>
    <row r="394" spans="2:13">
      <c r="B394" s="1" t="s">
        <v>622</v>
      </c>
      <c r="C394" s="2">
        <v>120499</v>
      </c>
      <c r="D394" s="3">
        <v>342503</v>
      </c>
      <c r="E394" s="3" t="s">
        <v>1053</v>
      </c>
      <c r="F394" s="4" t="s">
        <v>114</v>
      </c>
      <c r="G394" s="5" t="s">
        <v>80</v>
      </c>
      <c r="H394" s="79" t="s">
        <v>1443</v>
      </c>
      <c r="I394" s="3" t="s">
        <v>1255</v>
      </c>
      <c r="J394" s="79" t="s">
        <v>1060</v>
      </c>
      <c r="K394" s="72">
        <v>4745029.1500000004</v>
      </c>
      <c r="L394" s="72">
        <v>4745029.1500000004</v>
      </c>
      <c r="M394" s="72">
        <f t="shared" ref="M394:M457" si="6">+K394-L394</f>
        <v>0</v>
      </c>
    </row>
    <row r="395" spans="2:13">
      <c r="B395" s="1" t="s">
        <v>623</v>
      </c>
      <c r="C395" s="2">
        <v>120499</v>
      </c>
      <c r="D395" s="3">
        <v>342302</v>
      </c>
      <c r="E395" s="3" t="s">
        <v>1053</v>
      </c>
      <c r="F395" s="4" t="s">
        <v>180</v>
      </c>
      <c r="G395" s="5" t="s">
        <v>112</v>
      </c>
      <c r="H395" s="79" t="s">
        <v>1444</v>
      </c>
      <c r="I395" s="3" t="s">
        <v>1325</v>
      </c>
      <c r="J395" s="79" t="s">
        <v>1058</v>
      </c>
      <c r="K395" s="72">
        <v>2804953.05</v>
      </c>
      <c r="L395" s="72">
        <v>854875.51000000024</v>
      </c>
      <c r="M395" s="72">
        <f t="shared" si="6"/>
        <v>1950077.5399999996</v>
      </c>
    </row>
    <row r="396" spans="2:13">
      <c r="B396" s="1" t="s">
        <v>624</v>
      </c>
      <c r="C396" s="2">
        <v>120499</v>
      </c>
      <c r="D396" s="3">
        <v>342302</v>
      </c>
      <c r="E396" s="3" t="s">
        <v>1053</v>
      </c>
      <c r="F396" s="4" t="s">
        <v>122</v>
      </c>
      <c r="G396" s="5" t="s">
        <v>18</v>
      </c>
      <c r="H396" s="79" t="s">
        <v>1430</v>
      </c>
      <c r="I396" s="3" t="s">
        <v>1273</v>
      </c>
      <c r="J396" s="79" t="s">
        <v>1058</v>
      </c>
      <c r="K396" s="72">
        <v>1719871.79</v>
      </c>
      <c r="L396" s="72">
        <v>1000275.09</v>
      </c>
      <c r="M396" s="72">
        <f t="shared" si="6"/>
        <v>719596.70000000007</v>
      </c>
    </row>
    <row r="397" spans="2:13">
      <c r="B397" s="1" t="s">
        <v>625</v>
      </c>
      <c r="C397" s="2">
        <v>120499</v>
      </c>
      <c r="D397" s="3">
        <v>342302</v>
      </c>
      <c r="E397" s="3" t="s">
        <v>1053</v>
      </c>
      <c r="F397" s="4" t="s">
        <v>114</v>
      </c>
      <c r="G397" s="5" t="s">
        <v>77</v>
      </c>
      <c r="H397" s="79" t="s">
        <v>1445</v>
      </c>
      <c r="I397" s="3" t="s">
        <v>1255</v>
      </c>
      <c r="J397" s="79" t="s">
        <v>1058</v>
      </c>
      <c r="K397" s="72">
        <v>23752682.77</v>
      </c>
      <c r="L397" s="72">
        <v>6791958.4800000014</v>
      </c>
      <c r="M397" s="72">
        <f t="shared" si="6"/>
        <v>16960724.289999999</v>
      </c>
    </row>
    <row r="398" spans="2:13">
      <c r="B398" s="1" t="s">
        <v>626</v>
      </c>
      <c r="C398" s="2">
        <v>120499</v>
      </c>
      <c r="D398" s="3">
        <v>342302</v>
      </c>
      <c r="E398" s="3" t="s">
        <v>1053</v>
      </c>
      <c r="F398" s="4" t="s">
        <v>114</v>
      </c>
      <c r="G398" s="5" t="s">
        <v>77</v>
      </c>
      <c r="H398" s="79" t="s">
        <v>1446</v>
      </c>
      <c r="I398" s="3" t="s">
        <v>1255</v>
      </c>
      <c r="J398" s="79" t="s">
        <v>1058</v>
      </c>
      <c r="K398" s="72">
        <v>27576952.629999999</v>
      </c>
      <c r="L398" s="72">
        <v>5743388.6799999978</v>
      </c>
      <c r="M398" s="72">
        <f t="shared" si="6"/>
        <v>21833563.950000003</v>
      </c>
    </row>
    <row r="399" spans="2:13">
      <c r="B399" s="1" t="s">
        <v>627</v>
      </c>
      <c r="C399" s="2">
        <v>120499</v>
      </c>
      <c r="D399" s="3">
        <v>342302</v>
      </c>
      <c r="E399" s="3" t="s">
        <v>1053</v>
      </c>
      <c r="F399" s="4" t="s">
        <v>122</v>
      </c>
      <c r="G399" s="5" t="s">
        <v>119</v>
      </c>
      <c r="H399" s="79" t="s">
        <v>1447</v>
      </c>
      <c r="I399" s="3" t="s">
        <v>1273</v>
      </c>
      <c r="J399" s="79" t="s">
        <v>1058</v>
      </c>
      <c r="K399" s="72">
        <v>2239968</v>
      </c>
      <c r="L399" s="72">
        <v>520436.96999999986</v>
      </c>
      <c r="M399" s="72">
        <f t="shared" si="6"/>
        <v>1719531.0300000003</v>
      </c>
    </row>
    <row r="400" spans="2:13">
      <c r="B400" s="1" t="s">
        <v>628</v>
      </c>
      <c r="C400" s="2">
        <v>120499</v>
      </c>
      <c r="D400" s="3">
        <v>342302</v>
      </c>
      <c r="E400" s="3" t="s">
        <v>1053</v>
      </c>
      <c r="F400" s="4" t="s">
        <v>114</v>
      </c>
      <c r="G400" s="5" t="s">
        <v>68</v>
      </c>
      <c r="H400" s="79" t="s">
        <v>1448</v>
      </c>
      <c r="I400" s="3" t="s">
        <v>1255</v>
      </c>
      <c r="J400" s="79" t="s">
        <v>1058</v>
      </c>
      <c r="K400" s="72">
        <v>31254125.760000002</v>
      </c>
      <c r="L400" s="72">
        <v>8613159.870000001</v>
      </c>
      <c r="M400" s="72">
        <f t="shared" si="6"/>
        <v>22640965.890000001</v>
      </c>
    </row>
    <row r="401" spans="2:13">
      <c r="B401" s="1" t="s">
        <v>629</v>
      </c>
      <c r="C401" s="2">
        <v>120499</v>
      </c>
      <c r="D401" s="3">
        <v>335310</v>
      </c>
      <c r="E401" s="3" t="s">
        <v>1051</v>
      </c>
      <c r="F401" s="4" t="s">
        <v>122</v>
      </c>
      <c r="G401" s="5" t="s">
        <v>79</v>
      </c>
      <c r="H401" s="79" t="s">
        <v>1449</v>
      </c>
      <c r="I401" s="3" t="s">
        <v>1273</v>
      </c>
      <c r="J401" s="79" t="s">
        <v>1058</v>
      </c>
      <c r="K401" s="72">
        <v>4626806.3199999994</v>
      </c>
      <c r="L401" s="72">
        <v>1091314.0799999998</v>
      </c>
      <c r="M401" s="72">
        <f t="shared" si="6"/>
        <v>3535492.2399999993</v>
      </c>
    </row>
    <row r="402" spans="2:13">
      <c r="B402" s="1" t="s">
        <v>630</v>
      </c>
      <c r="C402" s="2">
        <v>120499</v>
      </c>
      <c r="D402" s="3">
        <v>342302</v>
      </c>
      <c r="E402" s="3" t="s">
        <v>1053</v>
      </c>
      <c r="F402" s="4" t="s">
        <v>122</v>
      </c>
      <c r="G402" s="5" t="s">
        <v>80</v>
      </c>
      <c r="H402" s="79" t="s">
        <v>1450</v>
      </c>
      <c r="I402" s="3" t="s">
        <v>1273</v>
      </c>
      <c r="J402" s="79" t="s">
        <v>1058</v>
      </c>
      <c r="K402" s="72">
        <v>1547136.29</v>
      </c>
      <c r="L402" s="72">
        <v>477034.38000000012</v>
      </c>
      <c r="M402" s="72">
        <f t="shared" si="6"/>
        <v>1070101.9099999999</v>
      </c>
    </row>
    <row r="403" spans="2:13">
      <c r="B403" s="1" t="s">
        <v>631</v>
      </c>
      <c r="C403" s="2">
        <v>120499</v>
      </c>
      <c r="D403" s="3">
        <v>342302</v>
      </c>
      <c r="E403" s="3" t="s">
        <v>1053</v>
      </c>
      <c r="F403" s="4" t="s">
        <v>151</v>
      </c>
      <c r="G403" s="5" t="s">
        <v>84</v>
      </c>
      <c r="H403" s="79" t="s">
        <v>1451</v>
      </c>
      <c r="I403" s="3" t="s">
        <v>1281</v>
      </c>
      <c r="J403" s="79" t="s">
        <v>1058</v>
      </c>
      <c r="K403" s="72">
        <v>85188603.420000002</v>
      </c>
      <c r="L403" s="72">
        <v>13454169.070000006</v>
      </c>
      <c r="M403" s="72">
        <f t="shared" si="6"/>
        <v>71734434.349999994</v>
      </c>
    </row>
    <row r="404" spans="2:13">
      <c r="B404" s="1" t="s">
        <v>632</v>
      </c>
      <c r="C404" s="2">
        <v>120499</v>
      </c>
      <c r="D404" s="3">
        <v>342302</v>
      </c>
      <c r="E404" s="3" t="s">
        <v>1053</v>
      </c>
      <c r="F404" s="4" t="s">
        <v>114</v>
      </c>
      <c r="G404" s="5" t="s">
        <v>84</v>
      </c>
      <c r="H404" s="79" t="s">
        <v>1452</v>
      </c>
      <c r="I404" s="3" t="s">
        <v>1255</v>
      </c>
      <c r="J404" s="79" t="s">
        <v>1058</v>
      </c>
      <c r="K404" s="72">
        <v>536374.53</v>
      </c>
      <c r="L404" s="72">
        <v>332072.36999999994</v>
      </c>
      <c r="M404" s="72">
        <f t="shared" si="6"/>
        <v>204302.16000000009</v>
      </c>
    </row>
    <row r="405" spans="2:13">
      <c r="B405" s="1" t="s">
        <v>633</v>
      </c>
      <c r="C405" s="2">
        <v>120499</v>
      </c>
      <c r="D405" s="3">
        <v>342302</v>
      </c>
      <c r="E405" s="3" t="s">
        <v>1053</v>
      </c>
      <c r="F405" s="4" t="s">
        <v>114</v>
      </c>
      <c r="G405" s="5" t="s">
        <v>84</v>
      </c>
      <c r="H405" s="79" t="s">
        <v>1453</v>
      </c>
      <c r="I405" s="3" t="s">
        <v>1255</v>
      </c>
      <c r="J405" s="79" t="s">
        <v>1058</v>
      </c>
      <c r="K405" s="72">
        <v>3534453.94</v>
      </c>
      <c r="L405" s="72">
        <v>1103378.1599999999</v>
      </c>
      <c r="M405" s="72">
        <f t="shared" si="6"/>
        <v>2431075.7800000003</v>
      </c>
    </row>
    <row r="406" spans="2:13">
      <c r="B406" s="1" t="s">
        <v>634</v>
      </c>
      <c r="C406" s="2">
        <v>120499</v>
      </c>
      <c r="D406" s="3">
        <v>342302</v>
      </c>
      <c r="E406" s="3" t="s">
        <v>1053</v>
      </c>
      <c r="F406" s="4" t="s">
        <v>113</v>
      </c>
      <c r="G406" s="5" t="s">
        <v>80</v>
      </c>
      <c r="H406" s="79" t="s">
        <v>1454</v>
      </c>
      <c r="I406" s="3" t="s">
        <v>1255</v>
      </c>
      <c r="J406" s="79" t="s">
        <v>1058</v>
      </c>
      <c r="K406" s="72">
        <v>25821640.219999999</v>
      </c>
      <c r="L406" s="72">
        <v>7961673.0899999999</v>
      </c>
      <c r="M406" s="72">
        <f t="shared" si="6"/>
        <v>17859967.129999999</v>
      </c>
    </row>
    <row r="407" spans="2:13">
      <c r="B407" s="1" t="s">
        <v>635</v>
      </c>
      <c r="C407" s="2">
        <v>120499</v>
      </c>
      <c r="D407" s="3">
        <v>342302</v>
      </c>
      <c r="E407" s="3" t="s">
        <v>1053</v>
      </c>
      <c r="F407" s="4" t="s">
        <v>122</v>
      </c>
      <c r="G407" s="5" t="s">
        <v>68</v>
      </c>
      <c r="H407" s="79" t="s">
        <v>1455</v>
      </c>
      <c r="I407" s="3" t="s">
        <v>1273</v>
      </c>
      <c r="J407" s="79" t="s">
        <v>1058</v>
      </c>
      <c r="K407" s="72">
        <v>58847717.829999998</v>
      </c>
      <c r="L407" s="72">
        <v>8675110.9099999946</v>
      </c>
      <c r="M407" s="72">
        <f t="shared" si="6"/>
        <v>50172606.920000002</v>
      </c>
    </row>
    <row r="408" spans="2:13">
      <c r="B408" s="1" t="s">
        <v>636</v>
      </c>
      <c r="C408" s="2">
        <v>120499</v>
      </c>
      <c r="D408" s="3">
        <v>342302</v>
      </c>
      <c r="E408" s="3" t="s">
        <v>1053</v>
      </c>
      <c r="F408" s="4" t="s">
        <v>114</v>
      </c>
      <c r="G408" s="5" t="s">
        <v>80</v>
      </c>
      <c r="H408" s="79" t="s">
        <v>1456</v>
      </c>
      <c r="I408" s="3" t="s">
        <v>1255</v>
      </c>
      <c r="J408" s="79" t="s">
        <v>1058</v>
      </c>
      <c r="K408" s="72">
        <v>1166110.6499999999</v>
      </c>
      <c r="L408" s="72">
        <v>719101.95</v>
      </c>
      <c r="M408" s="72">
        <f t="shared" si="6"/>
        <v>447008.69999999995</v>
      </c>
    </row>
    <row r="409" spans="2:13">
      <c r="B409" s="1" t="s">
        <v>637</v>
      </c>
      <c r="C409" s="2">
        <v>120499</v>
      </c>
      <c r="D409" s="3">
        <v>342302</v>
      </c>
      <c r="E409" s="3" t="s">
        <v>1053</v>
      </c>
      <c r="F409" s="4" t="s">
        <v>194</v>
      </c>
      <c r="G409" s="5" t="s">
        <v>61</v>
      </c>
      <c r="H409" s="79" t="s">
        <v>1457</v>
      </c>
      <c r="I409" s="3" t="s">
        <v>194</v>
      </c>
      <c r="J409" s="79" t="s">
        <v>1058</v>
      </c>
      <c r="K409" s="72">
        <v>105556840.75</v>
      </c>
      <c r="L409" s="72">
        <v>10342285.01999999</v>
      </c>
      <c r="M409" s="72">
        <f t="shared" si="6"/>
        <v>95214555.730000004</v>
      </c>
    </row>
    <row r="410" spans="2:13">
      <c r="B410" s="1" t="s">
        <v>638</v>
      </c>
      <c r="C410" s="2">
        <v>120499</v>
      </c>
      <c r="D410" s="3">
        <v>342302</v>
      </c>
      <c r="E410" s="3" t="s">
        <v>1053</v>
      </c>
      <c r="F410" s="4" t="s">
        <v>194</v>
      </c>
      <c r="G410" s="5" t="s">
        <v>198</v>
      </c>
      <c r="H410" s="79" t="s">
        <v>1458</v>
      </c>
      <c r="I410" s="3" t="s">
        <v>194</v>
      </c>
      <c r="J410" s="79" t="s">
        <v>1058</v>
      </c>
      <c r="K410" s="72">
        <v>75952849.170000002</v>
      </c>
      <c r="L410" s="72">
        <v>10107475.649999991</v>
      </c>
      <c r="M410" s="72">
        <f t="shared" si="6"/>
        <v>65845373.520000011</v>
      </c>
    </row>
    <row r="411" spans="2:13">
      <c r="B411" s="1" t="s">
        <v>639</v>
      </c>
      <c r="C411" s="2">
        <v>120499</v>
      </c>
      <c r="D411" s="3">
        <v>343204</v>
      </c>
      <c r="E411" s="3" t="s">
        <v>1053</v>
      </c>
      <c r="F411" s="4" t="s">
        <v>114</v>
      </c>
      <c r="G411" s="5" t="s">
        <v>68</v>
      </c>
      <c r="H411" s="79" t="s">
        <v>1459</v>
      </c>
      <c r="I411" s="3" t="s">
        <v>1255</v>
      </c>
      <c r="J411" s="79" t="s">
        <v>1058</v>
      </c>
      <c r="K411" s="72">
        <v>8308216.8799999999</v>
      </c>
      <c r="L411" s="72">
        <v>8308216.8799999999</v>
      </c>
      <c r="M411" s="72">
        <f t="shared" si="6"/>
        <v>0</v>
      </c>
    </row>
    <row r="412" spans="2:13">
      <c r="B412" s="1" t="s">
        <v>640</v>
      </c>
      <c r="C412" s="2">
        <v>120499</v>
      </c>
      <c r="D412" s="3">
        <v>343204</v>
      </c>
      <c r="E412" s="3" t="s">
        <v>1053</v>
      </c>
      <c r="F412" s="4" t="s">
        <v>114</v>
      </c>
      <c r="G412" s="5" t="s">
        <v>68</v>
      </c>
      <c r="H412" s="79" t="s">
        <v>1459</v>
      </c>
      <c r="I412" s="3" t="s">
        <v>1255</v>
      </c>
      <c r="J412" s="79" t="s">
        <v>1058</v>
      </c>
      <c r="K412" s="72">
        <v>8308216.8799999999</v>
      </c>
      <c r="L412" s="72">
        <v>8308216.8799999999</v>
      </c>
      <c r="M412" s="72">
        <f t="shared" si="6"/>
        <v>0</v>
      </c>
    </row>
    <row r="413" spans="2:13">
      <c r="B413" s="1" t="s">
        <v>641</v>
      </c>
      <c r="C413" s="2">
        <v>120499</v>
      </c>
      <c r="D413" s="3">
        <v>343204</v>
      </c>
      <c r="E413" s="3" t="s">
        <v>1053</v>
      </c>
      <c r="F413" s="4" t="s">
        <v>114</v>
      </c>
      <c r="G413" s="5" t="s">
        <v>68</v>
      </c>
      <c r="H413" s="79" t="s">
        <v>1459</v>
      </c>
      <c r="I413" s="3" t="s">
        <v>1255</v>
      </c>
      <c r="J413" s="79" t="s">
        <v>1058</v>
      </c>
      <c r="K413" s="72">
        <v>8308216.8799999999</v>
      </c>
      <c r="L413" s="72">
        <v>8308216.8799999999</v>
      </c>
      <c r="M413" s="72">
        <f t="shared" si="6"/>
        <v>0</v>
      </c>
    </row>
    <row r="414" spans="2:13">
      <c r="B414" s="1" t="s">
        <v>642</v>
      </c>
      <c r="C414" s="2">
        <v>120499</v>
      </c>
      <c r="D414" s="3">
        <v>343204</v>
      </c>
      <c r="E414" s="3" t="s">
        <v>1053</v>
      </c>
      <c r="F414" s="4" t="s">
        <v>114</v>
      </c>
      <c r="G414" s="5" t="s">
        <v>68</v>
      </c>
      <c r="H414" s="79" t="s">
        <v>1459</v>
      </c>
      <c r="I414" s="3" t="s">
        <v>1255</v>
      </c>
      <c r="J414" s="79" t="s">
        <v>1058</v>
      </c>
      <c r="K414" s="72">
        <v>8308216.8799999999</v>
      </c>
      <c r="L414" s="72">
        <v>8308216.8799999999</v>
      </c>
      <c r="M414" s="72">
        <f t="shared" si="6"/>
        <v>0</v>
      </c>
    </row>
    <row r="415" spans="2:13">
      <c r="B415" s="1" t="s">
        <v>643</v>
      </c>
      <c r="C415" s="2">
        <v>120499</v>
      </c>
      <c r="D415" s="3">
        <v>342302</v>
      </c>
      <c r="E415" s="3" t="s">
        <v>1053</v>
      </c>
      <c r="F415" s="4" t="s">
        <v>122</v>
      </c>
      <c r="G415" s="5" t="s">
        <v>80</v>
      </c>
      <c r="H415" s="79" t="s">
        <v>1460</v>
      </c>
      <c r="I415" s="3" t="s">
        <v>1273</v>
      </c>
      <c r="J415" s="79" t="s">
        <v>1058</v>
      </c>
      <c r="K415" s="72">
        <v>4120797.82</v>
      </c>
      <c r="L415" s="72">
        <v>1270580.0099999998</v>
      </c>
      <c r="M415" s="72">
        <f t="shared" si="6"/>
        <v>2850217.81</v>
      </c>
    </row>
    <row r="416" spans="2:13">
      <c r="B416" s="1" t="s">
        <v>644</v>
      </c>
      <c r="C416" s="2">
        <v>120499</v>
      </c>
      <c r="D416" s="3">
        <v>342302</v>
      </c>
      <c r="E416" s="3" t="s">
        <v>1053</v>
      </c>
      <c r="F416" s="4" t="s">
        <v>122</v>
      </c>
      <c r="G416" s="5" t="s">
        <v>80</v>
      </c>
      <c r="H416" s="79" t="s">
        <v>1461</v>
      </c>
      <c r="I416" s="3" t="s">
        <v>1273</v>
      </c>
      <c r="J416" s="79" t="s">
        <v>1058</v>
      </c>
      <c r="K416" s="72">
        <v>392440.28</v>
      </c>
      <c r="L416" s="72">
        <v>121003.12000000005</v>
      </c>
      <c r="M416" s="72">
        <f t="shared" si="6"/>
        <v>271437.15999999997</v>
      </c>
    </row>
    <row r="417" spans="2:13">
      <c r="B417" s="1" t="s">
        <v>645</v>
      </c>
      <c r="C417" s="2">
        <v>120499</v>
      </c>
      <c r="D417" s="3">
        <v>342504</v>
      </c>
      <c r="E417" s="3" t="s">
        <v>1053</v>
      </c>
      <c r="F417" s="4" t="s">
        <v>114</v>
      </c>
      <c r="G417" s="5" t="s">
        <v>79</v>
      </c>
      <c r="H417" s="79" t="s">
        <v>1462</v>
      </c>
      <c r="I417" s="3" t="s">
        <v>1255</v>
      </c>
      <c r="J417" s="79" t="s">
        <v>1060</v>
      </c>
      <c r="K417" s="72">
        <v>12657135.67</v>
      </c>
      <c r="L417" s="72">
        <v>8244649.6299999999</v>
      </c>
      <c r="M417" s="72">
        <f t="shared" si="6"/>
        <v>4412486.04</v>
      </c>
    </row>
    <row r="418" spans="2:13">
      <c r="B418" s="1" t="s">
        <v>646</v>
      </c>
      <c r="C418" s="2">
        <v>120499</v>
      </c>
      <c r="D418" s="3">
        <v>335309</v>
      </c>
      <c r="E418" s="3" t="s">
        <v>1051</v>
      </c>
      <c r="F418" s="4" t="s">
        <v>122</v>
      </c>
      <c r="G418" s="5" t="s">
        <v>154</v>
      </c>
      <c r="H418" s="79" t="s">
        <v>1463</v>
      </c>
      <c r="I418" s="3" t="s">
        <v>1273</v>
      </c>
      <c r="J418" s="79" t="s">
        <v>1060</v>
      </c>
      <c r="K418" s="72">
        <v>2380249.87</v>
      </c>
      <c r="L418" s="72">
        <v>349655.30000000005</v>
      </c>
      <c r="M418" s="72">
        <f t="shared" si="6"/>
        <v>2030594.57</v>
      </c>
    </row>
    <row r="419" spans="2:13">
      <c r="B419" s="1" t="s">
        <v>647</v>
      </c>
      <c r="C419" s="2">
        <v>120499</v>
      </c>
      <c r="D419" s="3">
        <v>343203</v>
      </c>
      <c r="E419" s="3" t="s">
        <v>1053</v>
      </c>
      <c r="F419" s="4" t="s">
        <v>114</v>
      </c>
      <c r="G419" s="5" t="s">
        <v>44</v>
      </c>
      <c r="H419" s="79" t="s">
        <v>1464</v>
      </c>
      <c r="I419" s="3" t="s">
        <v>1255</v>
      </c>
      <c r="J419" s="79" t="s">
        <v>1060</v>
      </c>
      <c r="K419" s="72">
        <v>36735647.699999996</v>
      </c>
      <c r="L419" s="72">
        <v>8090589.5799999973</v>
      </c>
      <c r="M419" s="72">
        <f t="shared" si="6"/>
        <v>28645058.119999997</v>
      </c>
    </row>
    <row r="420" spans="2:13">
      <c r="B420" s="1" t="s">
        <v>648</v>
      </c>
      <c r="C420" s="2">
        <v>120499</v>
      </c>
      <c r="D420" s="3">
        <v>342302</v>
      </c>
      <c r="E420" s="3" t="s">
        <v>1053</v>
      </c>
      <c r="F420" s="4" t="s">
        <v>122</v>
      </c>
      <c r="G420" s="5" t="s">
        <v>85</v>
      </c>
      <c r="H420" s="79" t="s">
        <v>1465</v>
      </c>
      <c r="I420" s="3" t="s">
        <v>1273</v>
      </c>
      <c r="J420" s="79" t="s">
        <v>1058</v>
      </c>
      <c r="K420" s="72">
        <v>2391869.4500000002</v>
      </c>
      <c r="L420" s="72">
        <v>389564.99999999988</v>
      </c>
      <c r="M420" s="72">
        <f t="shared" si="6"/>
        <v>2002304.4500000002</v>
      </c>
    </row>
    <row r="421" spans="2:13">
      <c r="B421" s="1" t="s">
        <v>649</v>
      </c>
      <c r="C421" s="2">
        <v>120499</v>
      </c>
      <c r="D421" s="3">
        <v>343203</v>
      </c>
      <c r="E421" s="3" t="s">
        <v>1053</v>
      </c>
      <c r="F421" s="4" t="s">
        <v>114</v>
      </c>
      <c r="G421" s="5" t="s">
        <v>44</v>
      </c>
      <c r="H421" s="79" t="s">
        <v>1464</v>
      </c>
      <c r="I421" s="3" t="s">
        <v>1255</v>
      </c>
      <c r="J421" s="79" t="s">
        <v>1060</v>
      </c>
      <c r="K421" s="72">
        <v>36735647.659999996</v>
      </c>
      <c r="L421" s="72">
        <v>8090589.5399999972</v>
      </c>
      <c r="M421" s="72">
        <f t="shared" si="6"/>
        <v>28645058.119999997</v>
      </c>
    </row>
    <row r="422" spans="2:13">
      <c r="B422" s="1" t="s">
        <v>650</v>
      </c>
      <c r="C422" s="2">
        <v>120499</v>
      </c>
      <c r="D422" s="3">
        <v>343204</v>
      </c>
      <c r="E422" s="3" t="s">
        <v>1053</v>
      </c>
      <c r="F422" s="4" t="s">
        <v>114</v>
      </c>
      <c r="G422" s="5" t="s">
        <v>119</v>
      </c>
      <c r="H422" s="79" t="s">
        <v>1466</v>
      </c>
      <c r="I422" s="3" t="s">
        <v>1255</v>
      </c>
      <c r="J422" s="79" t="s">
        <v>1058</v>
      </c>
      <c r="K422" s="72">
        <v>7681590.1100000003</v>
      </c>
      <c r="L422" s="72">
        <v>1897625.1100000003</v>
      </c>
      <c r="M422" s="72">
        <f t="shared" si="6"/>
        <v>5783965</v>
      </c>
    </row>
    <row r="423" spans="2:13">
      <c r="B423" s="1" t="s">
        <v>651</v>
      </c>
      <c r="C423" s="2">
        <v>120499</v>
      </c>
      <c r="D423" s="3">
        <v>342305</v>
      </c>
      <c r="E423" s="3" t="s">
        <v>1053</v>
      </c>
      <c r="F423" s="4" t="s">
        <v>114</v>
      </c>
      <c r="G423" s="5" t="s">
        <v>119</v>
      </c>
      <c r="H423" s="79" t="s">
        <v>1467</v>
      </c>
      <c r="I423" s="3" t="s">
        <v>1255</v>
      </c>
      <c r="J423" s="79" t="s">
        <v>1058</v>
      </c>
      <c r="K423" s="72">
        <v>147610.13</v>
      </c>
      <c r="L423" s="72">
        <v>115232.03000000001</v>
      </c>
      <c r="M423" s="72">
        <f t="shared" si="6"/>
        <v>32378.099999999991</v>
      </c>
    </row>
    <row r="424" spans="2:13">
      <c r="B424" s="1" t="s">
        <v>652</v>
      </c>
      <c r="C424" s="2">
        <v>120499</v>
      </c>
      <c r="D424" s="3">
        <v>342305</v>
      </c>
      <c r="E424" s="3" t="s">
        <v>1053</v>
      </c>
      <c r="F424" s="4" t="s">
        <v>114</v>
      </c>
      <c r="G424" s="5" t="s">
        <v>104</v>
      </c>
      <c r="H424" s="79" t="s">
        <v>1468</v>
      </c>
      <c r="I424" s="3" t="s">
        <v>1255</v>
      </c>
      <c r="J424" s="79" t="s">
        <v>1058</v>
      </c>
      <c r="K424" s="72">
        <v>2768888.14</v>
      </c>
      <c r="L424" s="72">
        <v>2789114.97</v>
      </c>
      <c r="M424" s="72">
        <f t="shared" si="6"/>
        <v>-20226.830000000075</v>
      </c>
    </row>
    <row r="425" spans="2:13">
      <c r="B425" s="1" t="s">
        <v>653</v>
      </c>
      <c r="C425" s="2">
        <v>120499</v>
      </c>
      <c r="D425" s="3">
        <v>342305</v>
      </c>
      <c r="E425" s="3" t="s">
        <v>1053</v>
      </c>
      <c r="F425" s="4" t="s">
        <v>114</v>
      </c>
      <c r="G425" s="5" t="s">
        <v>118</v>
      </c>
      <c r="H425" s="79" t="s">
        <v>1469</v>
      </c>
      <c r="I425" s="3" t="s">
        <v>1255</v>
      </c>
      <c r="J425" s="79" t="s">
        <v>1058</v>
      </c>
      <c r="K425" s="72">
        <v>1888723.49</v>
      </c>
      <c r="L425" s="72">
        <v>1888723.49</v>
      </c>
      <c r="M425" s="72">
        <f t="shared" si="6"/>
        <v>0</v>
      </c>
    </row>
    <row r="426" spans="2:13">
      <c r="B426" s="1" t="s">
        <v>654</v>
      </c>
      <c r="C426" s="2">
        <v>120499</v>
      </c>
      <c r="D426" s="3">
        <v>322201</v>
      </c>
      <c r="E426" s="3" t="s">
        <v>1052</v>
      </c>
      <c r="F426" s="4" t="s">
        <v>199</v>
      </c>
      <c r="G426" s="5" t="s">
        <v>70</v>
      </c>
      <c r="H426" s="79" t="s">
        <v>1470</v>
      </c>
      <c r="I426" s="3"/>
      <c r="J426" s="79" t="s">
        <v>1183</v>
      </c>
      <c r="K426" s="72">
        <v>128751465.78999999</v>
      </c>
      <c r="L426" s="72">
        <v>54710067.270000003</v>
      </c>
      <c r="M426" s="72">
        <f t="shared" si="6"/>
        <v>74041398.519999981</v>
      </c>
    </row>
    <row r="427" spans="2:13">
      <c r="B427" s="1" t="s">
        <v>655</v>
      </c>
      <c r="C427" s="2">
        <v>120499</v>
      </c>
      <c r="D427" s="3">
        <v>322201</v>
      </c>
      <c r="E427" s="3" t="s">
        <v>1052</v>
      </c>
      <c r="F427" s="4" t="s">
        <v>113</v>
      </c>
      <c r="G427" s="5" t="s">
        <v>80</v>
      </c>
      <c r="H427" s="79" t="s">
        <v>1471</v>
      </c>
      <c r="I427" s="3" t="s">
        <v>1255</v>
      </c>
      <c r="J427" s="79" t="s">
        <v>1183</v>
      </c>
      <c r="K427" s="72">
        <v>53070947.899999999</v>
      </c>
      <c r="L427" s="72">
        <v>7652542.3000000007</v>
      </c>
      <c r="M427" s="72">
        <f t="shared" si="6"/>
        <v>45418405.599999994</v>
      </c>
    </row>
    <row r="428" spans="2:13">
      <c r="B428" s="1" t="s">
        <v>656</v>
      </c>
      <c r="C428" s="2">
        <v>120499</v>
      </c>
      <c r="D428" s="3">
        <v>322201</v>
      </c>
      <c r="E428" s="3" t="s">
        <v>1052</v>
      </c>
      <c r="F428" s="4" t="s">
        <v>200</v>
      </c>
      <c r="G428" s="5" t="s">
        <v>20</v>
      </c>
      <c r="H428" s="79" t="s">
        <v>1472</v>
      </c>
      <c r="I428" s="3" t="s">
        <v>1273</v>
      </c>
      <c r="J428" s="79" t="s">
        <v>1183</v>
      </c>
      <c r="K428" s="72">
        <v>6531447.6399999997</v>
      </c>
      <c r="L428" s="72">
        <v>4888613.8899999997</v>
      </c>
      <c r="M428" s="72">
        <f t="shared" si="6"/>
        <v>1642833.75</v>
      </c>
    </row>
    <row r="429" spans="2:13">
      <c r="B429" s="1" t="s">
        <v>657</v>
      </c>
      <c r="C429" s="2">
        <v>120499</v>
      </c>
      <c r="D429" s="3">
        <v>322201</v>
      </c>
      <c r="E429" s="3" t="s">
        <v>1052</v>
      </c>
      <c r="F429" s="4" t="s">
        <v>201</v>
      </c>
      <c r="G429" s="5" t="s">
        <v>70</v>
      </c>
      <c r="H429" s="79" t="s">
        <v>1473</v>
      </c>
      <c r="I429" s="3" t="s">
        <v>1325</v>
      </c>
      <c r="J429" s="79" t="s">
        <v>1183</v>
      </c>
      <c r="K429" s="72">
        <v>4579059.3599999994</v>
      </c>
      <c r="L429" s="72">
        <v>2834209.75</v>
      </c>
      <c r="M429" s="72">
        <f t="shared" si="6"/>
        <v>1744849.6099999994</v>
      </c>
    </row>
    <row r="430" spans="2:13">
      <c r="B430" s="1" t="s">
        <v>658</v>
      </c>
      <c r="C430" s="2">
        <v>120499</v>
      </c>
      <c r="D430" s="3">
        <v>342503</v>
      </c>
      <c r="E430" s="3" t="s">
        <v>1053</v>
      </c>
      <c r="F430" s="4" t="s">
        <v>121</v>
      </c>
      <c r="G430" s="5" t="s">
        <v>68</v>
      </c>
      <c r="H430" s="79" t="s">
        <v>1474</v>
      </c>
      <c r="I430" s="3" t="s">
        <v>1255</v>
      </c>
      <c r="J430" s="79" t="s">
        <v>1060</v>
      </c>
      <c r="K430" s="72">
        <v>890196767.67000008</v>
      </c>
      <c r="L430" s="72">
        <v>45246684.439999968</v>
      </c>
      <c r="M430" s="72">
        <f t="shared" si="6"/>
        <v>844950083.23000014</v>
      </c>
    </row>
    <row r="431" spans="2:13">
      <c r="B431" s="1" t="s">
        <v>659</v>
      </c>
      <c r="C431" s="2">
        <v>120499</v>
      </c>
      <c r="D431" s="3">
        <v>322201</v>
      </c>
      <c r="E431" s="3" t="s">
        <v>1052</v>
      </c>
      <c r="F431" s="4" t="s">
        <v>114</v>
      </c>
      <c r="G431" s="5" t="s">
        <v>70</v>
      </c>
      <c r="H431" s="79" t="s">
        <v>1475</v>
      </c>
      <c r="I431" s="3" t="s">
        <v>1255</v>
      </c>
      <c r="J431" s="79" t="s">
        <v>1183</v>
      </c>
      <c r="K431" s="72">
        <v>17319051.280000001</v>
      </c>
      <c r="L431" s="72">
        <v>10719630.359999999</v>
      </c>
      <c r="M431" s="72">
        <f t="shared" si="6"/>
        <v>6599420.9200000018</v>
      </c>
    </row>
    <row r="432" spans="2:13">
      <c r="B432" s="1" t="s">
        <v>660</v>
      </c>
      <c r="C432" s="2">
        <v>120499</v>
      </c>
      <c r="D432" s="3">
        <v>322201</v>
      </c>
      <c r="E432" s="3" t="s">
        <v>1052</v>
      </c>
      <c r="F432" s="4" t="s">
        <v>114</v>
      </c>
      <c r="G432" s="5" t="s">
        <v>70</v>
      </c>
      <c r="H432" s="79" t="s">
        <v>1476</v>
      </c>
      <c r="I432" s="3" t="s">
        <v>1255</v>
      </c>
      <c r="J432" s="79" t="s">
        <v>1183</v>
      </c>
      <c r="K432" s="72">
        <v>2022590.32</v>
      </c>
      <c r="L432" s="72">
        <v>1305793.6100000001</v>
      </c>
      <c r="M432" s="72">
        <f t="shared" si="6"/>
        <v>716796.71</v>
      </c>
    </row>
    <row r="433" spans="2:13">
      <c r="B433" s="1" t="s">
        <v>661</v>
      </c>
      <c r="C433" s="2">
        <v>120499</v>
      </c>
      <c r="D433" s="3">
        <v>322201</v>
      </c>
      <c r="E433" s="3" t="s">
        <v>1052</v>
      </c>
      <c r="F433" s="4" t="s">
        <v>202</v>
      </c>
      <c r="G433" s="5" t="s">
        <v>70</v>
      </c>
      <c r="H433" s="79" t="s">
        <v>1477</v>
      </c>
      <c r="I433" s="3" t="s">
        <v>1273</v>
      </c>
      <c r="J433" s="79" t="s">
        <v>1183</v>
      </c>
      <c r="K433" s="72">
        <v>5153870.1899999995</v>
      </c>
      <c r="L433" s="72">
        <v>2460381.2699999996</v>
      </c>
      <c r="M433" s="72">
        <f t="shared" si="6"/>
        <v>2693488.92</v>
      </c>
    </row>
    <row r="434" spans="2:13">
      <c r="B434" s="1" t="s">
        <v>662</v>
      </c>
      <c r="C434" s="2">
        <v>120499</v>
      </c>
      <c r="D434" s="3">
        <v>322201</v>
      </c>
      <c r="E434" s="3" t="s">
        <v>1052</v>
      </c>
      <c r="F434" s="4" t="s">
        <v>203</v>
      </c>
      <c r="G434" s="5" t="s">
        <v>70</v>
      </c>
      <c r="H434" s="79" t="s">
        <v>1478</v>
      </c>
      <c r="I434" s="3" t="s">
        <v>1273</v>
      </c>
      <c r="J434" s="79" t="s">
        <v>1183</v>
      </c>
      <c r="K434" s="72">
        <v>4770043.1400000006</v>
      </c>
      <c r="L434" s="72">
        <v>2277147.88</v>
      </c>
      <c r="M434" s="72">
        <f t="shared" si="6"/>
        <v>2492895.2600000007</v>
      </c>
    </row>
    <row r="435" spans="2:13">
      <c r="B435" s="1" t="s">
        <v>663</v>
      </c>
      <c r="C435" s="2">
        <v>120499</v>
      </c>
      <c r="D435" s="3">
        <v>322201</v>
      </c>
      <c r="E435" s="3" t="s">
        <v>1052</v>
      </c>
      <c r="F435" s="4" t="s">
        <v>204</v>
      </c>
      <c r="G435" s="5" t="s">
        <v>70</v>
      </c>
      <c r="H435" s="79" t="s">
        <v>1479</v>
      </c>
      <c r="I435" s="3" t="s">
        <v>1273</v>
      </c>
      <c r="J435" s="79" t="s">
        <v>1183</v>
      </c>
      <c r="K435" s="72">
        <v>11049779.67</v>
      </c>
      <c r="L435" s="72">
        <v>5275001.040000001</v>
      </c>
      <c r="M435" s="72">
        <f t="shared" si="6"/>
        <v>5774778.629999999</v>
      </c>
    </row>
    <row r="436" spans="2:13">
      <c r="B436" s="1" t="s">
        <v>664</v>
      </c>
      <c r="C436" s="2">
        <v>120499</v>
      </c>
      <c r="D436" s="3">
        <v>322201</v>
      </c>
      <c r="E436" s="3" t="s">
        <v>1052</v>
      </c>
      <c r="F436" s="4" t="s">
        <v>205</v>
      </c>
      <c r="G436" s="5" t="s">
        <v>104</v>
      </c>
      <c r="H436" s="79" t="s">
        <v>1480</v>
      </c>
      <c r="I436" s="3" t="s">
        <v>1255</v>
      </c>
      <c r="J436" s="79" t="s">
        <v>1183</v>
      </c>
      <c r="K436" s="72">
        <v>26320697.009999998</v>
      </c>
      <c r="L436" s="72">
        <v>4184346.99</v>
      </c>
      <c r="M436" s="72">
        <f t="shared" si="6"/>
        <v>22136350.019999996</v>
      </c>
    </row>
    <row r="437" spans="2:13">
      <c r="B437" s="1" t="s">
        <v>665</v>
      </c>
      <c r="C437" s="2">
        <v>120499</v>
      </c>
      <c r="D437" s="3">
        <v>343203</v>
      </c>
      <c r="E437" s="3" t="s">
        <v>1053</v>
      </c>
      <c r="F437" s="4" t="s">
        <v>114</v>
      </c>
      <c r="G437" s="5" t="s">
        <v>112</v>
      </c>
      <c r="H437" s="79" t="s">
        <v>1481</v>
      </c>
      <c r="I437" s="3" t="s">
        <v>1255</v>
      </c>
      <c r="J437" s="79" t="s">
        <v>1060</v>
      </c>
      <c r="K437" s="72">
        <v>125739820.56</v>
      </c>
      <c r="L437" s="72">
        <v>24146496.390000001</v>
      </c>
      <c r="M437" s="72">
        <f t="shared" si="6"/>
        <v>101593324.17</v>
      </c>
    </row>
    <row r="438" spans="2:13">
      <c r="B438" s="1" t="s">
        <v>666</v>
      </c>
      <c r="C438" s="2">
        <v>120499</v>
      </c>
      <c r="D438" s="3">
        <v>322201</v>
      </c>
      <c r="E438" s="3" t="s">
        <v>1052</v>
      </c>
      <c r="F438" s="4" t="s">
        <v>206</v>
      </c>
      <c r="G438" s="5" t="s">
        <v>88</v>
      </c>
      <c r="H438" s="79" t="s">
        <v>1482</v>
      </c>
      <c r="I438" s="3" t="s">
        <v>1273</v>
      </c>
      <c r="J438" s="79" t="s">
        <v>1183</v>
      </c>
      <c r="K438" s="72">
        <v>2538718.1999999997</v>
      </c>
      <c r="L438" s="72">
        <v>315731.90999999992</v>
      </c>
      <c r="M438" s="72">
        <f t="shared" si="6"/>
        <v>2222986.29</v>
      </c>
    </row>
    <row r="439" spans="2:13">
      <c r="B439" s="1" t="s">
        <v>667</v>
      </c>
      <c r="C439" s="2">
        <v>120499</v>
      </c>
      <c r="D439" s="3">
        <v>322201</v>
      </c>
      <c r="E439" s="3" t="s">
        <v>1052</v>
      </c>
      <c r="F439" s="4" t="s">
        <v>207</v>
      </c>
      <c r="G439" s="5" t="s">
        <v>70</v>
      </c>
      <c r="H439" s="79" t="s">
        <v>1483</v>
      </c>
      <c r="I439" s="3" t="s">
        <v>1273</v>
      </c>
      <c r="J439" s="79" t="s">
        <v>1183</v>
      </c>
      <c r="K439" s="72">
        <v>585667.01</v>
      </c>
      <c r="L439" s="72">
        <v>279588.70999999996</v>
      </c>
      <c r="M439" s="72">
        <f t="shared" si="6"/>
        <v>306078.30000000005</v>
      </c>
    </row>
    <row r="440" spans="2:13">
      <c r="B440" s="1" t="s">
        <v>668</v>
      </c>
      <c r="C440" s="2">
        <v>120499</v>
      </c>
      <c r="D440" s="3">
        <v>322201</v>
      </c>
      <c r="E440" s="3" t="s">
        <v>1052</v>
      </c>
      <c r="F440" s="4" t="s">
        <v>208</v>
      </c>
      <c r="G440" s="5" t="s">
        <v>104</v>
      </c>
      <c r="H440" s="79" t="s">
        <v>1484</v>
      </c>
      <c r="I440" s="3" t="s">
        <v>1273</v>
      </c>
      <c r="J440" s="79" t="s">
        <v>1183</v>
      </c>
      <c r="K440" s="72">
        <v>7114631.3900000006</v>
      </c>
      <c r="L440" s="72">
        <v>569005.04</v>
      </c>
      <c r="M440" s="72">
        <f t="shared" si="6"/>
        <v>6545626.3500000006</v>
      </c>
    </row>
    <row r="441" spans="2:13">
      <c r="B441" s="1" t="s">
        <v>669</v>
      </c>
      <c r="C441" s="2">
        <v>120499</v>
      </c>
      <c r="D441" s="3">
        <v>322201</v>
      </c>
      <c r="E441" s="3" t="s">
        <v>1052</v>
      </c>
      <c r="F441" s="4" t="s">
        <v>209</v>
      </c>
      <c r="G441" s="5" t="s">
        <v>70</v>
      </c>
      <c r="H441" s="79" t="s">
        <v>1485</v>
      </c>
      <c r="I441" s="3" t="s">
        <v>1273</v>
      </c>
      <c r="J441" s="79" t="s">
        <v>1183</v>
      </c>
      <c r="K441" s="72">
        <v>5272822.75</v>
      </c>
      <c r="L441" s="72">
        <v>2374856.48</v>
      </c>
      <c r="M441" s="72">
        <f t="shared" si="6"/>
        <v>2897966.27</v>
      </c>
    </row>
    <row r="442" spans="2:13">
      <c r="B442" s="1" t="s">
        <v>670</v>
      </c>
      <c r="C442" s="2">
        <v>120499</v>
      </c>
      <c r="D442" s="3">
        <v>322201</v>
      </c>
      <c r="E442" s="3" t="s">
        <v>1052</v>
      </c>
      <c r="F442" s="4" t="s">
        <v>204</v>
      </c>
      <c r="G442" s="5" t="s">
        <v>20</v>
      </c>
      <c r="H442" s="79" t="s">
        <v>1486</v>
      </c>
      <c r="I442" s="3" t="s">
        <v>1273</v>
      </c>
      <c r="J442" s="79" t="s">
        <v>1183</v>
      </c>
      <c r="K442" s="72">
        <v>5943617.3600000003</v>
      </c>
      <c r="L442" s="72">
        <v>4448638.6399999997</v>
      </c>
      <c r="M442" s="72">
        <f t="shared" si="6"/>
        <v>1494978.7200000007</v>
      </c>
    </row>
    <row r="443" spans="2:13">
      <c r="B443" s="1" t="s">
        <v>671</v>
      </c>
      <c r="C443" s="2">
        <v>120499</v>
      </c>
      <c r="D443" s="3">
        <v>335309</v>
      </c>
      <c r="E443" s="3" t="s">
        <v>1051</v>
      </c>
      <c r="F443" s="4" t="s">
        <v>122</v>
      </c>
      <c r="G443" s="5" t="s">
        <v>154</v>
      </c>
      <c r="H443" s="79" t="s">
        <v>1487</v>
      </c>
      <c r="I443" s="3" t="s">
        <v>1273</v>
      </c>
      <c r="J443" s="79" t="s">
        <v>1060</v>
      </c>
      <c r="K443" s="72">
        <v>1716385.77</v>
      </c>
      <c r="L443" s="72">
        <v>352942.49000000011</v>
      </c>
      <c r="M443" s="72">
        <f t="shared" si="6"/>
        <v>1363443.2799999998</v>
      </c>
    </row>
    <row r="444" spans="2:13">
      <c r="B444" s="1" t="s">
        <v>672</v>
      </c>
      <c r="C444" s="2">
        <v>120499</v>
      </c>
      <c r="D444" s="3">
        <v>322310</v>
      </c>
      <c r="E444" s="3" t="s">
        <v>1052</v>
      </c>
      <c r="F444" s="4" t="s">
        <v>122</v>
      </c>
      <c r="G444" s="5" t="s">
        <v>117</v>
      </c>
      <c r="H444" s="79" t="s">
        <v>1488</v>
      </c>
      <c r="I444" s="3" t="s">
        <v>1273</v>
      </c>
      <c r="J444" s="79" t="s">
        <v>1132</v>
      </c>
      <c r="K444" s="72">
        <v>25650832.850000001</v>
      </c>
      <c r="L444" s="72">
        <v>3784496.92</v>
      </c>
      <c r="M444" s="72">
        <f t="shared" si="6"/>
        <v>21866335.93</v>
      </c>
    </row>
    <row r="445" spans="2:13">
      <c r="B445" s="1" t="s">
        <v>673</v>
      </c>
      <c r="C445" s="2">
        <v>120499</v>
      </c>
      <c r="D445" s="3">
        <v>342407</v>
      </c>
      <c r="E445" s="3" t="s">
        <v>1053</v>
      </c>
      <c r="F445" s="4" t="s">
        <v>114</v>
      </c>
      <c r="G445" s="5" t="s">
        <v>123</v>
      </c>
      <c r="H445" s="79" t="s">
        <v>1489</v>
      </c>
      <c r="I445" s="3" t="s">
        <v>1255</v>
      </c>
      <c r="J445" s="79" t="s">
        <v>1132</v>
      </c>
      <c r="K445" s="72">
        <v>3036761.2600000002</v>
      </c>
      <c r="L445" s="72">
        <v>514259.56000000017</v>
      </c>
      <c r="M445" s="72">
        <f t="shared" si="6"/>
        <v>2522501.7000000002</v>
      </c>
    </row>
    <row r="446" spans="2:13">
      <c r="B446" s="1" t="s">
        <v>674</v>
      </c>
      <c r="C446" s="2">
        <v>120499</v>
      </c>
      <c r="D446" s="3">
        <v>322310</v>
      </c>
      <c r="E446" s="3" t="s">
        <v>1052</v>
      </c>
      <c r="F446" s="4" t="s">
        <v>122</v>
      </c>
      <c r="G446" s="5" t="s">
        <v>52</v>
      </c>
      <c r="H446" s="79" t="s">
        <v>1490</v>
      </c>
      <c r="I446" s="3" t="s">
        <v>1273</v>
      </c>
      <c r="J446" s="79" t="s">
        <v>1132</v>
      </c>
      <c r="K446" s="72">
        <v>57844464.870000005</v>
      </c>
      <c r="L446" s="72">
        <v>16361224.59</v>
      </c>
      <c r="M446" s="72">
        <f t="shared" si="6"/>
        <v>41483240.280000001</v>
      </c>
    </row>
    <row r="447" spans="2:13">
      <c r="B447" s="1" t="s">
        <v>675</v>
      </c>
      <c r="C447" s="2">
        <v>120499</v>
      </c>
      <c r="D447" s="3">
        <v>322316</v>
      </c>
      <c r="E447" s="3" t="s">
        <v>1052</v>
      </c>
      <c r="F447" s="4" t="s">
        <v>122</v>
      </c>
      <c r="G447" s="5" t="s">
        <v>143</v>
      </c>
      <c r="H447" s="79" t="s">
        <v>1491</v>
      </c>
      <c r="I447" s="3" t="s">
        <v>1273</v>
      </c>
      <c r="J447" s="79" t="s">
        <v>1132</v>
      </c>
      <c r="K447" s="72">
        <v>5185328.3999999985</v>
      </c>
      <c r="L447" s="72">
        <v>869390.37999999896</v>
      </c>
      <c r="M447" s="72">
        <f t="shared" si="6"/>
        <v>4315938.0199999996</v>
      </c>
    </row>
    <row r="448" spans="2:13">
      <c r="B448" s="1" t="s">
        <v>676</v>
      </c>
      <c r="C448" s="2">
        <v>120499</v>
      </c>
      <c r="D448" s="3">
        <v>335303</v>
      </c>
      <c r="E448" s="3" t="s">
        <v>1051</v>
      </c>
      <c r="F448" s="4" t="s">
        <v>122</v>
      </c>
      <c r="G448" s="5" t="s">
        <v>79</v>
      </c>
      <c r="H448" s="79" t="s">
        <v>1492</v>
      </c>
      <c r="I448" s="3" t="s">
        <v>1273</v>
      </c>
      <c r="J448" s="79" t="s">
        <v>1132</v>
      </c>
      <c r="K448" s="72">
        <v>1711861.53</v>
      </c>
      <c r="L448" s="72">
        <v>224027.72999999992</v>
      </c>
      <c r="M448" s="72">
        <f t="shared" si="6"/>
        <v>1487833.8</v>
      </c>
    </row>
    <row r="449" spans="2:13">
      <c r="B449" s="1" t="s">
        <v>677</v>
      </c>
      <c r="C449" s="2">
        <v>120499</v>
      </c>
      <c r="D449" s="3">
        <v>322309</v>
      </c>
      <c r="E449" s="3" t="s">
        <v>1052</v>
      </c>
      <c r="F449" s="4" t="s">
        <v>114</v>
      </c>
      <c r="G449" s="5" t="s">
        <v>80</v>
      </c>
      <c r="H449" s="79" t="s">
        <v>1493</v>
      </c>
      <c r="I449" s="3" t="s">
        <v>1255</v>
      </c>
      <c r="J449" s="79" t="s">
        <v>1132</v>
      </c>
      <c r="K449" s="72">
        <v>3418439.93</v>
      </c>
      <c r="L449" s="72">
        <v>1317524.3400000003</v>
      </c>
      <c r="M449" s="72">
        <f t="shared" si="6"/>
        <v>2100915.59</v>
      </c>
    </row>
    <row r="450" spans="2:13">
      <c r="B450" s="1" t="s">
        <v>678</v>
      </c>
      <c r="C450" s="2">
        <v>120499</v>
      </c>
      <c r="D450" s="3">
        <v>343203</v>
      </c>
      <c r="E450" s="3" t="s">
        <v>1053</v>
      </c>
      <c r="F450" s="4" t="s">
        <v>114</v>
      </c>
      <c r="G450" s="5" t="s">
        <v>88</v>
      </c>
      <c r="H450" s="79" t="s">
        <v>1494</v>
      </c>
      <c r="I450" s="3" t="s">
        <v>1255</v>
      </c>
      <c r="J450" s="79" t="s">
        <v>1060</v>
      </c>
      <c r="K450" s="72">
        <v>158431955.00999999</v>
      </c>
      <c r="L450" s="72">
        <v>82831926.709999993</v>
      </c>
      <c r="M450" s="72">
        <f t="shared" si="6"/>
        <v>75600028.299999997</v>
      </c>
    </row>
    <row r="451" spans="2:13">
      <c r="B451" s="1" t="s">
        <v>679</v>
      </c>
      <c r="C451" s="2">
        <v>120499</v>
      </c>
      <c r="D451" s="3">
        <v>343203</v>
      </c>
      <c r="E451" s="3" t="s">
        <v>1053</v>
      </c>
      <c r="F451" s="4" t="s">
        <v>114</v>
      </c>
      <c r="G451" s="5" t="s">
        <v>44</v>
      </c>
      <c r="H451" s="79" t="s">
        <v>1495</v>
      </c>
      <c r="I451" s="3" t="s">
        <v>1255</v>
      </c>
      <c r="J451" s="79" t="s">
        <v>1060</v>
      </c>
      <c r="K451" s="72">
        <v>32413168.98</v>
      </c>
      <c r="L451" s="72">
        <v>7138615</v>
      </c>
      <c r="M451" s="72">
        <f t="shared" si="6"/>
        <v>25274553.98</v>
      </c>
    </row>
    <row r="452" spans="2:13">
      <c r="B452" s="1" t="s">
        <v>680</v>
      </c>
      <c r="C452" s="2">
        <v>120499</v>
      </c>
      <c r="D452" s="3">
        <v>322316</v>
      </c>
      <c r="E452" s="3" t="s">
        <v>1052</v>
      </c>
      <c r="F452" s="4" t="s">
        <v>122</v>
      </c>
      <c r="G452" s="5" t="s">
        <v>142</v>
      </c>
      <c r="H452" s="79" t="s">
        <v>1496</v>
      </c>
      <c r="I452" s="3" t="s">
        <v>1273</v>
      </c>
      <c r="J452" s="79" t="s">
        <v>1132</v>
      </c>
      <c r="K452" s="72">
        <v>11062150.59</v>
      </c>
      <c r="L452" s="72">
        <v>2012853.1799999995</v>
      </c>
      <c r="M452" s="72">
        <f t="shared" si="6"/>
        <v>9049297.4100000001</v>
      </c>
    </row>
    <row r="453" spans="2:13">
      <c r="B453" s="1" t="s">
        <v>681</v>
      </c>
      <c r="C453" s="2">
        <v>120499</v>
      </c>
      <c r="D453" s="3">
        <v>315100</v>
      </c>
      <c r="E453" s="3" t="s">
        <v>1055</v>
      </c>
      <c r="F453" s="4" t="s">
        <v>114</v>
      </c>
      <c r="G453" s="5" t="s">
        <v>80</v>
      </c>
      <c r="H453" s="79" t="s">
        <v>1497</v>
      </c>
      <c r="I453" s="3" t="s">
        <v>1255</v>
      </c>
      <c r="J453" s="79" t="s">
        <v>1132</v>
      </c>
      <c r="K453" s="72">
        <v>10776851.039999999</v>
      </c>
      <c r="L453" s="72">
        <v>4153578.6199999992</v>
      </c>
      <c r="M453" s="72">
        <f t="shared" si="6"/>
        <v>6623272.4199999999</v>
      </c>
    </row>
    <row r="454" spans="2:13">
      <c r="B454" s="1" t="s">
        <v>682</v>
      </c>
      <c r="C454" s="2">
        <v>120499</v>
      </c>
      <c r="D454" s="3">
        <v>342407</v>
      </c>
      <c r="E454" s="3" t="s">
        <v>1053</v>
      </c>
      <c r="F454" s="4" t="s">
        <v>114</v>
      </c>
      <c r="G454" s="5" t="s">
        <v>88</v>
      </c>
      <c r="H454" s="79" t="s">
        <v>1498</v>
      </c>
      <c r="I454" s="3" t="s">
        <v>1255</v>
      </c>
      <c r="J454" s="79" t="s">
        <v>1132</v>
      </c>
      <c r="K454" s="72">
        <v>6619982.4299999997</v>
      </c>
      <c r="L454" s="72">
        <v>5074062.8599999994</v>
      </c>
      <c r="M454" s="72">
        <f t="shared" si="6"/>
        <v>1545919.5700000003</v>
      </c>
    </row>
    <row r="455" spans="2:13">
      <c r="B455" s="1" t="s">
        <v>683</v>
      </c>
      <c r="C455" s="2">
        <v>120499</v>
      </c>
      <c r="D455" s="3">
        <v>343203</v>
      </c>
      <c r="E455" s="3" t="s">
        <v>1053</v>
      </c>
      <c r="F455" s="4" t="s">
        <v>122</v>
      </c>
      <c r="G455" s="5" t="s">
        <v>80</v>
      </c>
      <c r="H455" s="79" t="s">
        <v>1499</v>
      </c>
      <c r="I455" s="3" t="s">
        <v>1273</v>
      </c>
      <c r="J455" s="79" t="s">
        <v>1060</v>
      </c>
      <c r="K455" s="72">
        <v>218070.98</v>
      </c>
      <c r="L455" s="72">
        <v>218070.98</v>
      </c>
      <c r="M455" s="72">
        <f t="shared" si="6"/>
        <v>0</v>
      </c>
    </row>
    <row r="456" spans="2:13">
      <c r="B456" s="1" t="s">
        <v>684</v>
      </c>
      <c r="C456" s="2">
        <v>120499</v>
      </c>
      <c r="D456" s="3">
        <v>322100</v>
      </c>
      <c r="E456" s="3" t="s">
        <v>1052</v>
      </c>
      <c r="F456" s="4" t="s">
        <v>122</v>
      </c>
      <c r="G456" s="5" t="s">
        <v>61</v>
      </c>
      <c r="H456" s="79" t="s">
        <v>1500</v>
      </c>
      <c r="I456" s="3" t="s">
        <v>1273</v>
      </c>
      <c r="J456" s="79" t="s">
        <v>1132</v>
      </c>
      <c r="K456" s="72">
        <v>14824901.220000001</v>
      </c>
      <c r="L456" s="72">
        <v>3062916.0200000009</v>
      </c>
      <c r="M456" s="72">
        <f t="shared" si="6"/>
        <v>11761985.199999999</v>
      </c>
    </row>
    <row r="457" spans="2:13">
      <c r="B457" s="1" t="s">
        <v>685</v>
      </c>
      <c r="C457" s="2">
        <v>120499</v>
      </c>
      <c r="D457" s="3">
        <v>342402</v>
      </c>
      <c r="E457" s="3" t="s">
        <v>1053</v>
      </c>
      <c r="F457" s="4" t="s">
        <v>114</v>
      </c>
      <c r="G457" s="5" t="s">
        <v>100</v>
      </c>
      <c r="H457" s="79" t="s">
        <v>1501</v>
      </c>
      <c r="I457" s="3" t="s">
        <v>1255</v>
      </c>
      <c r="J457" s="79" t="s">
        <v>1132</v>
      </c>
      <c r="K457" s="72">
        <v>190791378.13</v>
      </c>
      <c r="L457" s="72">
        <v>53021408.050000012</v>
      </c>
      <c r="M457" s="72">
        <f t="shared" si="6"/>
        <v>137769970.07999998</v>
      </c>
    </row>
    <row r="458" spans="2:13">
      <c r="B458" s="1" t="s">
        <v>686</v>
      </c>
      <c r="C458" s="2">
        <v>120499</v>
      </c>
      <c r="D458" s="3">
        <v>342402</v>
      </c>
      <c r="E458" s="3" t="s">
        <v>1053</v>
      </c>
      <c r="F458" s="4" t="s">
        <v>122</v>
      </c>
      <c r="G458" s="5" t="s">
        <v>100</v>
      </c>
      <c r="H458" s="79" t="s">
        <v>1502</v>
      </c>
      <c r="I458" s="3" t="s">
        <v>1273</v>
      </c>
      <c r="J458" s="79" t="s">
        <v>1132</v>
      </c>
      <c r="K458" s="72">
        <v>5125035.8099999987</v>
      </c>
      <c r="L458" s="72">
        <v>646526.11999999871</v>
      </c>
      <c r="M458" s="72">
        <f t="shared" ref="M458:M521" si="7">+K458-L458</f>
        <v>4478509.6899999995</v>
      </c>
    </row>
    <row r="459" spans="2:13">
      <c r="B459" s="1" t="s">
        <v>687</v>
      </c>
      <c r="C459" s="2">
        <v>120499</v>
      </c>
      <c r="D459" s="3">
        <v>342402</v>
      </c>
      <c r="E459" s="3" t="s">
        <v>1053</v>
      </c>
      <c r="F459" s="4" t="s">
        <v>122</v>
      </c>
      <c r="G459" s="5" t="s">
        <v>100</v>
      </c>
      <c r="H459" s="79" t="s">
        <v>1503</v>
      </c>
      <c r="I459" s="3" t="s">
        <v>1273</v>
      </c>
      <c r="J459" s="79" t="s">
        <v>1132</v>
      </c>
      <c r="K459" s="72">
        <v>5649187.1899999995</v>
      </c>
      <c r="L459" s="72">
        <v>712648.11999999825</v>
      </c>
      <c r="M459" s="72">
        <f t="shared" si="7"/>
        <v>4936539.0700000012</v>
      </c>
    </row>
    <row r="460" spans="2:13">
      <c r="B460" s="1" t="s">
        <v>688</v>
      </c>
      <c r="C460" s="2">
        <v>120499</v>
      </c>
      <c r="D460" s="3">
        <v>342402</v>
      </c>
      <c r="E460" s="3" t="s">
        <v>1053</v>
      </c>
      <c r="F460" s="4" t="s">
        <v>114</v>
      </c>
      <c r="G460" s="5" t="s">
        <v>110</v>
      </c>
      <c r="H460" s="79" t="s">
        <v>1504</v>
      </c>
      <c r="I460" s="3" t="s">
        <v>1255</v>
      </c>
      <c r="J460" s="79" t="s">
        <v>1132</v>
      </c>
      <c r="K460" s="72">
        <v>56502831.239999995</v>
      </c>
      <c r="L460" s="72">
        <v>11152391.550000001</v>
      </c>
      <c r="M460" s="72">
        <f t="shared" si="7"/>
        <v>45350439.689999998</v>
      </c>
    </row>
    <row r="461" spans="2:13">
      <c r="B461" s="1" t="s">
        <v>689</v>
      </c>
      <c r="C461" s="2">
        <v>120499</v>
      </c>
      <c r="D461" s="3">
        <v>342402</v>
      </c>
      <c r="E461" s="3" t="s">
        <v>1053</v>
      </c>
      <c r="F461" s="4" t="s">
        <v>114</v>
      </c>
      <c r="G461" s="5" t="s">
        <v>110</v>
      </c>
      <c r="H461" s="79" t="s">
        <v>1505</v>
      </c>
      <c r="I461" s="3" t="s">
        <v>1255</v>
      </c>
      <c r="J461" s="79" t="s">
        <v>1132</v>
      </c>
      <c r="K461" s="72">
        <v>463328544.36000001</v>
      </c>
      <c r="L461" s="72">
        <v>62373016.740000047</v>
      </c>
      <c r="M461" s="72">
        <f t="shared" si="7"/>
        <v>400955527.61999995</v>
      </c>
    </row>
    <row r="462" spans="2:13">
      <c r="B462" s="1" t="s">
        <v>690</v>
      </c>
      <c r="C462" s="2">
        <v>120499</v>
      </c>
      <c r="D462" s="3">
        <v>342402</v>
      </c>
      <c r="E462" s="3" t="s">
        <v>1053</v>
      </c>
      <c r="F462" s="4" t="s">
        <v>114</v>
      </c>
      <c r="G462" s="5" t="s">
        <v>110</v>
      </c>
      <c r="H462" s="79" t="s">
        <v>1506</v>
      </c>
      <c r="I462" s="3" t="s">
        <v>1255</v>
      </c>
      <c r="J462" s="79" t="s">
        <v>1132</v>
      </c>
      <c r="K462" s="72">
        <v>157363884.91000003</v>
      </c>
      <c r="L462" s="72">
        <v>20850518.860000007</v>
      </c>
      <c r="M462" s="72">
        <f t="shared" si="7"/>
        <v>136513366.05000001</v>
      </c>
    </row>
    <row r="463" spans="2:13">
      <c r="B463" s="1" t="s">
        <v>691</v>
      </c>
      <c r="C463" s="2">
        <v>120499</v>
      </c>
      <c r="D463" s="3">
        <v>342402</v>
      </c>
      <c r="E463" s="3" t="s">
        <v>1053</v>
      </c>
      <c r="F463" s="4" t="s">
        <v>114</v>
      </c>
      <c r="G463" s="5" t="s">
        <v>110</v>
      </c>
      <c r="H463" s="79" t="s">
        <v>1507</v>
      </c>
      <c r="I463" s="3" t="s">
        <v>1255</v>
      </c>
      <c r="J463" s="79" t="s">
        <v>1132</v>
      </c>
      <c r="K463" s="72">
        <v>7840456.3999999994</v>
      </c>
      <c r="L463" s="72">
        <v>1038850.7000000002</v>
      </c>
      <c r="M463" s="72">
        <f t="shared" si="7"/>
        <v>6801605.6999999993</v>
      </c>
    </row>
    <row r="464" spans="2:13">
      <c r="B464" s="1" t="s">
        <v>692</v>
      </c>
      <c r="C464" s="2">
        <v>120499</v>
      </c>
      <c r="D464" s="3">
        <v>342402</v>
      </c>
      <c r="E464" s="3" t="s">
        <v>1053</v>
      </c>
      <c r="F464" s="4" t="s">
        <v>114</v>
      </c>
      <c r="G464" s="5" t="s">
        <v>110</v>
      </c>
      <c r="H464" s="79" t="s">
        <v>1504</v>
      </c>
      <c r="I464" s="3" t="s">
        <v>1255</v>
      </c>
      <c r="J464" s="79" t="s">
        <v>1132</v>
      </c>
      <c r="K464" s="72">
        <v>64185462.060000002</v>
      </c>
      <c r="L464" s="72">
        <v>9887961.4800000004</v>
      </c>
      <c r="M464" s="72">
        <f t="shared" si="7"/>
        <v>54297500.579999998</v>
      </c>
    </row>
    <row r="465" spans="2:13">
      <c r="B465" s="1" t="s">
        <v>693</v>
      </c>
      <c r="C465" s="2">
        <v>120499</v>
      </c>
      <c r="D465" s="3">
        <v>342402</v>
      </c>
      <c r="E465" s="3" t="s">
        <v>1053</v>
      </c>
      <c r="F465" s="4" t="s">
        <v>114</v>
      </c>
      <c r="G465" s="5" t="s">
        <v>110</v>
      </c>
      <c r="H465" s="79" t="s">
        <v>1508</v>
      </c>
      <c r="I465" s="3" t="s">
        <v>1255</v>
      </c>
      <c r="J465" s="79" t="s">
        <v>1132</v>
      </c>
      <c r="K465" s="72">
        <v>224595445.56</v>
      </c>
      <c r="L465" s="72">
        <v>46868567.29999999</v>
      </c>
      <c r="M465" s="72">
        <f t="shared" si="7"/>
        <v>177726878.26000002</v>
      </c>
    </row>
    <row r="466" spans="2:13">
      <c r="B466" s="1" t="s">
        <v>694</v>
      </c>
      <c r="C466" s="2">
        <v>120499</v>
      </c>
      <c r="D466" s="3">
        <v>342402</v>
      </c>
      <c r="E466" s="3" t="s">
        <v>1053</v>
      </c>
      <c r="F466" s="4" t="s">
        <v>114</v>
      </c>
      <c r="G466" s="5" t="s">
        <v>110</v>
      </c>
      <c r="H466" s="79" t="s">
        <v>1509</v>
      </c>
      <c r="I466" s="3" t="s">
        <v>1255</v>
      </c>
      <c r="J466" s="79" t="s">
        <v>1132</v>
      </c>
      <c r="K466" s="72">
        <v>335483563.44</v>
      </c>
      <c r="L466" s="72">
        <v>60082783.180000007</v>
      </c>
      <c r="M466" s="72">
        <f t="shared" si="7"/>
        <v>275400780.25999999</v>
      </c>
    </row>
    <row r="467" spans="2:13">
      <c r="B467" s="1" t="s">
        <v>695</v>
      </c>
      <c r="C467" s="2">
        <v>120499</v>
      </c>
      <c r="D467" s="3">
        <v>342402</v>
      </c>
      <c r="E467" s="3" t="s">
        <v>1053</v>
      </c>
      <c r="F467" s="4" t="s">
        <v>114</v>
      </c>
      <c r="G467" s="5" t="s">
        <v>80</v>
      </c>
      <c r="H467" s="79" t="s">
        <v>1510</v>
      </c>
      <c r="I467" s="3" t="s">
        <v>1255</v>
      </c>
      <c r="J467" s="79" t="s">
        <v>1132</v>
      </c>
      <c r="K467" s="72">
        <v>3679321.1</v>
      </c>
      <c r="L467" s="72">
        <v>3679321.1</v>
      </c>
      <c r="M467" s="72">
        <f t="shared" si="7"/>
        <v>0</v>
      </c>
    </row>
    <row r="468" spans="2:13">
      <c r="B468" s="1" t="s">
        <v>696</v>
      </c>
      <c r="C468" s="2">
        <v>120499</v>
      </c>
      <c r="D468" s="3">
        <v>342402</v>
      </c>
      <c r="E468" s="3" t="s">
        <v>1053</v>
      </c>
      <c r="F468" s="4" t="s">
        <v>114</v>
      </c>
      <c r="G468" s="5" t="s">
        <v>80</v>
      </c>
      <c r="H468" s="79" t="s">
        <v>1510</v>
      </c>
      <c r="I468" s="3" t="s">
        <v>1255</v>
      </c>
      <c r="J468" s="79" t="s">
        <v>1132</v>
      </c>
      <c r="K468" s="72">
        <v>3679321.1</v>
      </c>
      <c r="L468" s="72">
        <v>3679321.1</v>
      </c>
      <c r="M468" s="72">
        <f t="shared" si="7"/>
        <v>0</v>
      </c>
    </row>
    <row r="469" spans="2:13">
      <c r="B469" s="1" t="s">
        <v>697</v>
      </c>
      <c r="C469" s="2">
        <v>120499</v>
      </c>
      <c r="D469" s="3">
        <v>342402</v>
      </c>
      <c r="E469" s="3" t="s">
        <v>1053</v>
      </c>
      <c r="F469" s="4" t="s">
        <v>114</v>
      </c>
      <c r="G469" s="5" t="s">
        <v>80</v>
      </c>
      <c r="H469" s="79" t="s">
        <v>1511</v>
      </c>
      <c r="I469" s="3" t="s">
        <v>1255</v>
      </c>
      <c r="J469" s="79" t="s">
        <v>1132</v>
      </c>
      <c r="K469" s="72">
        <v>103205276.42</v>
      </c>
      <c r="L469" s="72">
        <v>13259012.079999998</v>
      </c>
      <c r="M469" s="72">
        <f t="shared" si="7"/>
        <v>89946264.340000004</v>
      </c>
    </row>
    <row r="470" spans="2:13">
      <c r="B470" s="1" t="s">
        <v>698</v>
      </c>
      <c r="C470" s="2">
        <v>120499</v>
      </c>
      <c r="D470" s="3">
        <v>323301</v>
      </c>
      <c r="E470" s="3" t="s">
        <v>1052</v>
      </c>
      <c r="F470" s="4" t="s">
        <v>114</v>
      </c>
      <c r="G470" s="5" t="s">
        <v>106</v>
      </c>
      <c r="H470" s="79" t="s">
        <v>1512</v>
      </c>
      <c r="I470" s="3" t="s">
        <v>1255</v>
      </c>
      <c r="J470" s="79" t="s">
        <v>1132</v>
      </c>
      <c r="K470" s="72">
        <v>3443903.58</v>
      </c>
      <c r="L470" s="72">
        <v>1518050.05</v>
      </c>
      <c r="M470" s="72">
        <f t="shared" si="7"/>
        <v>1925853.53</v>
      </c>
    </row>
    <row r="471" spans="2:13">
      <c r="B471" s="1" t="s">
        <v>699</v>
      </c>
      <c r="C471" s="2">
        <v>120499</v>
      </c>
      <c r="D471" s="3">
        <v>322317</v>
      </c>
      <c r="E471" s="3" t="s">
        <v>1052</v>
      </c>
      <c r="F471" s="4" t="s">
        <v>114</v>
      </c>
      <c r="G471" s="5" t="s">
        <v>52</v>
      </c>
      <c r="H471" s="79" t="s">
        <v>1513</v>
      </c>
      <c r="I471" s="3" t="s">
        <v>1255</v>
      </c>
      <c r="J471" s="79" t="s">
        <v>1132</v>
      </c>
      <c r="K471" s="72">
        <v>1820546.5</v>
      </c>
      <c r="L471" s="72">
        <v>1820546.5</v>
      </c>
      <c r="M471" s="72">
        <f t="shared" si="7"/>
        <v>0</v>
      </c>
    </row>
    <row r="472" spans="2:13">
      <c r="B472" s="1" t="s">
        <v>700</v>
      </c>
      <c r="C472" s="2">
        <v>120499</v>
      </c>
      <c r="D472" s="3">
        <v>335303</v>
      </c>
      <c r="E472" s="3" t="s">
        <v>1051</v>
      </c>
      <c r="F472" s="4" t="s">
        <v>122</v>
      </c>
      <c r="G472" s="5" t="s">
        <v>79</v>
      </c>
      <c r="H472" s="79" t="s">
        <v>1514</v>
      </c>
      <c r="I472" s="3" t="s">
        <v>1273</v>
      </c>
      <c r="J472" s="79" t="s">
        <v>1132</v>
      </c>
      <c r="K472" s="72">
        <v>4456328.3600000003</v>
      </c>
      <c r="L472" s="72">
        <v>565678.63000000012</v>
      </c>
      <c r="M472" s="72">
        <f t="shared" si="7"/>
        <v>3890649.7300000004</v>
      </c>
    </row>
    <row r="473" spans="2:13">
      <c r="B473" s="1" t="s">
        <v>701</v>
      </c>
      <c r="C473" s="2">
        <v>120499</v>
      </c>
      <c r="D473" s="3">
        <v>321201</v>
      </c>
      <c r="E473" s="3" t="s">
        <v>1052</v>
      </c>
      <c r="F473" s="4" t="s">
        <v>122</v>
      </c>
      <c r="G473" s="5" t="s">
        <v>117</v>
      </c>
      <c r="H473" s="79" t="s">
        <v>1515</v>
      </c>
      <c r="I473" s="3" t="s">
        <v>1273</v>
      </c>
      <c r="J473" s="79" t="s">
        <v>1132</v>
      </c>
      <c r="K473" s="72">
        <v>14902650.76</v>
      </c>
      <c r="L473" s="72">
        <v>2208858.5100000007</v>
      </c>
      <c r="M473" s="72">
        <f t="shared" si="7"/>
        <v>12693792.25</v>
      </c>
    </row>
    <row r="474" spans="2:13">
      <c r="B474" s="1" t="s">
        <v>702</v>
      </c>
      <c r="C474" s="2">
        <v>120499</v>
      </c>
      <c r="D474" s="3">
        <v>322309</v>
      </c>
      <c r="E474" s="3" t="s">
        <v>1052</v>
      </c>
      <c r="F474" s="4" t="s">
        <v>122</v>
      </c>
      <c r="G474" s="5" t="s">
        <v>80</v>
      </c>
      <c r="H474" s="79" t="s">
        <v>1516</v>
      </c>
      <c r="I474" s="3" t="s">
        <v>1273</v>
      </c>
      <c r="J474" s="79" t="s">
        <v>1132</v>
      </c>
      <c r="K474" s="72">
        <v>12550482.550000001</v>
      </c>
      <c r="L474" s="72">
        <v>823348.19000000134</v>
      </c>
      <c r="M474" s="72">
        <f t="shared" si="7"/>
        <v>11727134.359999999</v>
      </c>
    </row>
    <row r="475" spans="2:13">
      <c r="B475" s="1" t="s">
        <v>703</v>
      </c>
      <c r="C475" s="2">
        <v>120499</v>
      </c>
      <c r="D475" s="3">
        <v>323301</v>
      </c>
      <c r="E475" s="3" t="s">
        <v>1052</v>
      </c>
      <c r="F475" s="4" t="s">
        <v>114</v>
      </c>
      <c r="G475" s="5" t="s">
        <v>102</v>
      </c>
      <c r="H475" s="79" t="s">
        <v>1517</v>
      </c>
      <c r="I475" s="3" t="s">
        <v>1255</v>
      </c>
      <c r="J475" s="79" t="s">
        <v>1132</v>
      </c>
      <c r="K475" s="72">
        <v>20962624.030000001</v>
      </c>
      <c r="L475" s="72">
        <v>10543469</v>
      </c>
      <c r="M475" s="72">
        <f t="shared" si="7"/>
        <v>10419155.030000001</v>
      </c>
    </row>
    <row r="476" spans="2:13">
      <c r="B476" s="1" t="s">
        <v>704</v>
      </c>
      <c r="C476" s="2">
        <v>120499</v>
      </c>
      <c r="D476" s="3">
        <v>322310</v>
      </c>
      <c r="E476" s="3" t="s">
        <v>1052</v>
      </c>
      <c r="F476" s="4" t="s">
        <v>122</v>
      </c>
      <c r="G476" s="5" t="s">
        <v>102</v>
      </c>
      <c r="H476" s="79" t="s">
        <v>1518</v>
      </c>
      <c r="I476" s="3" t="s">
        <v>1273</v>
      </c>
      <c r="J476" s="79" t="s">
        <v>1132</v>
      </c>
      <c r="K476" s="72">
        <v>2783625.22</v>
      </c>
      <c r="L476" s="72">
        <v>579333.38000000035</v>
      </c>
      <c r="M476" s="72">
        <f t="shared" si="7"/>
        <v>2204291.84</v>
      </c>
    </row>
    <row r="477" spans="2:13">
      <c r="B477" s="1" t="s">
        <v>705</v>
      </c>
      <c r="C477" s="2">
        <v>120499</v>
      </c>
      <c r="D477" s="3">
        <v>322310</v>
      </c>
      <c r="E477" s="3" t="s">
        <v>1052</v>
      </c>
      <c r="F477" s="4" t="s">
        <v>122</v>
      </c>
      <c r="G477" s="5" t="s">
        <v>102</v>
      </c>
      <c r="H477" s="79" t="s">
        <v>1519</v>
      </c>
      <c r="I477" s="3" t="s">
        <v>1273</v>
      </c>
      <c r="J477" s="79" t="s">
        <v>1132</v>
      </c>
      <c r="K477" s="72">
        <v>14623973.59</v>
      </c>
      <c r="L477" s="72">
        <v>3043569.3100000024</v>
      </c>
      <c r="M477" s="72">
        <f t="shared" si="7"/>
        <v>11580404.279999997</v>
      </c>
    </row>
    <row r="478" spans="2:13">
      <c r="B478" s="1" t="s">
        <v>706</v>
      </c>
      <c r="C478" s="2">
        <v>120499</v>
      </c>
      <c r="D478" s="3">
        <v>322317</v>
      </c>
      <c r="E478" s="3" t="s">
        <v>1052</v>
      </c>
      <c r="F478" s="4" t="s">
        <v>197</v>
      </c>
      <c r="G478" s="5" t="s">
        <v>144</v>
      </c>
      <c r="H478" s="79" t="s">
        <v>1520</v>
      </c>
      <c r="I478" s="3" t="s">
        <v>1434</v>
      </c>
      <c r="J478" s="79" t="s">
        <v>1132</v>
      </c>
      <c r="K478" s="72">
        <v>440544.96</v>
      </c>
      <c r="L478" s="72">
        <v>440544.96</v>
      </c>
      <c r="M478" s="72">
        <f t="shared" si="7"/>
        <v>0</v>
      </c>
    </row>
    <row r="479" spans="2:13">
      <c r="B479" s="1" t="s">
        <v>707</v>
      </c>
      <c r="C479" s="2">
        <v>120499</v>
      </c>
      <c r="D479" s="3">
        <v>322310</v>
      </c>
      <c r="E479" s="3" t="s">
        <v>1052</v>
      </c>
      <c r="F479" s="4" t="s">
        <v>114</v>
      </c>
      <c r="G479" s="5" t="s">
        <v>120</v>
      </c>
      <c r="H479" s="79" t="s">
        <v>1521</v>
      </c>
      <c r="I479" s="3" t="s">
        <v>1255</v>
      </c>
      <c r="J479" s="79" t="s">
        <v>1132</v>
      </c>
      <c r="K479" s="72">
        <v>27456136.939999998</v>
      </c>
      <c r="L479" s="72">
        <v>12383165.48</v>
      </c>
      <c r="M479" s="72">
        <f t="shared" si="7"/>
        <v>15072971.459999997</v>
      </c>
    </row>
    <row r="480" spans="2:13">
      <c r="B480" s="1" t="s">
        <v>708</v>
      </c>
      <c r="C480" s="2">
        <v>120499</v>
      </c>
      <c r="D480" s="3">
        <v>342402</v>
      </c>
      <c r="E480" s="3" t="s">
        <v>1053</v>
      </c>
      <c r="F480" s="4" t="s">
        <v>122</v>
      </c>
      <c r="G480" s="5" t="s">
        <v>120</v>
      </c>
      <c r="H480" s="79" t="s">
        <v>1522</v>
      </c>
      <c r="I480" s="3" t="s">
        <v>1273</v>
      </c>
      <c r="J480" s="79" t="s">
        <v>1132</v>
      </c>
      <c r="K480" s="72">
        <v>14567904.710000001</v>
      </c>
      <c r="L480" s="72">
        <v>3024865.5199999996</v>
      </c>
      <c r="M480" s="72">
        <f t="shared" si="7"/>
        <v>11543039.190000001</v>
      </c>
    </row>
    <row r="481" spans="2:13">
      <c r="B481" s="1" t="s">
        <v>709</v>
      </c>
      <c r="C481" s="2">
        <v>120499</v>
      </c>
      <c r="D481" s="3">
        <v>322310</v>
      </c>
      <c r="E481" s="3" t="s">
        <v>1052</v>
      </c>
      <c r="F481" s="4" t="s">
        <v>122</v>
      </c>
      <c r="G481" s="5" t="s">
        <v>210</v>
      </c>
      <c r="H481" s="79" t="s">
        <v>1523</v>
      </c>
      <c r="I481" s="3" t="s">
        <v>1273</v>
      </c>
      <c r="J481" s="79" t="s">
        <v>1132</v>
      </c>
      <c r="K481" s="72">
        <v>103151379.67</v>
      </c>
      <c r="L481" s="72">
        <v>7073046.0200000051</v>
      </c>
      <c r="M481" s="72">
        <f t="shared" si="7"/>
        <v>96078333.649999991</v>
      </c>
    </row>
    <row r="482" spans="2:13">
      <c r="B482" s="1" t="s">
        <v>710</v>
      </c>
      <c r="C482" s="2">
        <v>120499</v>
      </c>
      <c r="D482" s="3">
        <v>342402</v>
      </c>
      <c r="E482" s="3" t="s">
        <v>1053</v>
      </c>
      <c r="F482" s="4" t="s">
        <v>113</v>
      </c>
      <c r="G482" s="5" t="s">
        <v>116</v>
      </c>
      <c r="H482" s="79" t="s">
        <v>1524</v>
      </c>
      <c r="I482" s="3" t="s">
        <v>1255</v>
      </c>
      <c r="J482" s="79" t="s">
        <v>1132</v>
      </c>
      <c r="K482" s="72">
        <v>212685032.83000001</v>
      </c>
      <c r="L482" s="72">
        <v>26882058.500000015</v>
      </c>
      <c r="M482" s="72">
        <f t="shared" si="7"/>
        <v>185802974.32999998</v>
      </c>
    </row>
    <row r="483" spans="2:13">
      <c r="B483" s="1" t="s">
        <v>711</v>
      </c>
      <c r="C483" s="2">
        <v>120499</v>
      </c>
      <c r="D483" s="3">
        <v>343203</v>
      </c>
      <c r="E483" s="3" t="s">
        <v>1053</v>
      </c>
      <c r="F483" s="4" t="s">
        <v>122</v>
      </c>
      <c r="G483" s="5" t="s">
        <v>80</v>
      </c>
      <c r="H483" s="79" t="s">
        <v>1525</v>
      </c>
      <c r="I483" s="3" t="s">
        <v>1273</v>
      </c>
      <c r="J483" s="79" t="s">
        <v>1060</v>
      </c>
      <c r="K483" s="72">
        <v>141213.79</v>
      </c>
      <c r="L483" s="72">
        <v>141213.79</v>
      </c>
      <c r="M483" s="72">
        <f t="shared" si="7"/>
        <v>0</v>
      </c>
    </row>
    <row r="484" spans="2:13">
      <c r="B484" s="1" t="s">
        <v>712</v>
      </c>
      <c r="C484" s="2">
        <v>120499</v>
      </c>
      <c r="D484" s="3">
        <v>335303</v>
      </c>
      <c r="E484" s="3" t="s">
        <v>1051</v>
      </c>
      <c r="F484" s="4" t="s">
        <v>122</v>
      </c>
      <c r="G484" s="5" t="s">
        <v>111</v>
      </c>
      <c r="H484" s="79" t="s">
        <v>1526</v>
      </c>
      <c r="I484" s="3" t="s">
        <v>1273</v>
      </c>
      <c r="J484" s="79" t="s">
        <v>1132</v>
      </c>
      <c r="K484" s="72">
        <v>4722056.4800000004</v>
      </c>
      <c r="L484" s="72">
        <v>941424.40000000224</v>
      </c>
      <c r="M484" s="72">
        <f t="shared" si="7"/>
        <v>3780632.0799999982</v>
      </c>
    </row>
    <row r="485" spans="2:13">
      <c r="B485" s="1" t="s">
        <v>713</v>
      </c>
      <c r="C485" s="2">
        <v>120499</v>
      </c>
      <c r="D485" s="3">
        <v>342402</v>
      </c>
      <c r="E485" s="3" t="s">
        <v>1053</v>
      </c>
      <c r="F485" s="4" t="s">
        <v>114</v>
      </c>
      <c r="G485" s="5" t="s">
        <v>110</v>
      </c>
      <c r="H485" s="79" t="s">
        <v>1527</v>
      </c>
      <c r="I485" s="3" t="s">
        <v>1255</v>
      </c>
      <c r="J485" s="79" t="s">
        <v>1132</v>
      </c>
      <c r="K485" s="72">
        <v>178590731.06</v>
      </c>
      <c r="L485" s="72">
        <v>31522623.940000013</v>
      </c>
      <c r="M485" s="72">
        <f t="shared" si="7"/>
        <v>147068107.12</v>
      </c>
    </row>
    <row r="486" spans="2:13">
      <c r="B486" s="1" t="s">
        <v>714</v>
      </c>
      <c r="C486" s="2">
        <v>120499</v>
      </c>
      <c r="D486" s="3">
        <v>342402</v>
      </c>
      <c r="E486" s="3" t="s">
        <v>1053</v>
      </c>
      <c r="F486" s="4" t="s">
        <v>114</v>
      </c>
      <c r="G486" s="5" t="s">
        <v>109</v>
      </c>
      <c r="H486" s="79" t="s">
        <v>1528</v>
      </c>
      <c r="I486" s="3" t="s">
        <v>1255</v>
      </c>
      <c r="J486" s="79" t="s">
        <v>1132</v>
      </c>
      <c r="K486" s="72">
        <v>201500232.42999998</v>
      </c>
      <c r="L486" s="72">
        <v>33262215.309999995</v>
      </c>
      <c r="M486" s="72">
        <f t="shared" si="7"/>
        <v>168238017.11999997</v>
      </c>
    </row>
    <row r="487" spans="2:13">
      <c r="B487" s="1" t="s">
        <v>715</v>
      </c>
      <c r="C487" s="2">
        <v>120499</v>
      </c>
      <c r="D487" s="3">
        <v>321202</v>
      </c>
      <c r="E487" s="3" t="s">
        <v>1052</v>
      </c>
      <c r="F487" s="4" t="s">
        <v>122</v>
      </c>
      <c r="G487" s="5" t="s">
        <v>145</v>
      </c>
      <c r="H487" s="79" t="s">
        <v>1529</v>
      </c>
      <c r="I487" s="3" t="s">
        <v>1273</v>
      </c>
      <c r="J487" s="79" t="s">
        <v>1132</v>
      </c>
      <c r="K487" s="72">
        <v>1824257.1500000001</v>
      </c>
      <c r="L487" s="72">
        <v>1103332</v>
      </c>
      <c r="M487" s="72">
        <f t="shared" si="7"/>
        <v>720925.15000000014</v>
      </c>
    </row>
    <row r="488" spans="2:13">
      <c r="B488" s="1" t="s">
        <v>716</v>
      </c>
      <c r="C488" s="2">
        <v>120499</v>
      </c>
      <c r="D488" s="3">
        <v>322310</v>
      </c>
      <c r="E488" s="3" t="s">
        <v>1052</v>
      </c>
      <c r="F488" s="4" t="s">
        <v>122</v>
      </c>
      <c r="G488" s="5" t="s">
        <v>79</v>
      </c>
      <c r="H488" s="79" t="s">
        <v>1530</v>
      </c>
      <c r="I488" s="3" t="s">
        <v>1273</v>
      </c>
      <c r="J488" s="79" t="s">
        <v>1132</v>
      </c>
      <c r="K488" s="72">
        <v>5497682.9800000004</v>
      </c>
      <c r="L488" s="72">
        <v>857937.79</v>
      </c>
      <c r="M488" s="72">
        <f t="shared" si="7"/>
        <v>4639745.1900000004</v>
      </c>
    </row>
    <row r="489" spans="2:13">
      <c r="B489" s="1" t="s">
        <v>717</v>
      </c>
      <c r="C489" s="2">
        <v>120499</v>
      </c>
      <c r="D489" s="3">
        <v>322321</v>
      </c>
      <c r="E489" s="3" t="s">
        <v>1052</v>
      </c>
      <c r="F489" s="4" t="s">
        <v>122</v>
      </c>
      <c r="G489" s="5" t="s">
        <v>18</v>
      </c>
      <c r="H489" s="79" t="s">
        <v>1531</v>
      </c>
      <c r="I489" s="3" t="s">
        <v>1273</v>
      </c>
      <c r="J489" s="79" t="s">
        <v>1132</v>
      </c>
      <c r="K489" s="72">
        <v>6716007.5199999996</v>
      </c>
      <c r="L489" s="72">
        <v>1294168.9099999997</v>
      </c>
      <c r="M489" s="72">
        <f t="shared" si="7"/>
        <v>5421838.6099999994</v>
      </c>
    </row>
    <row r="490" spans="2:13">
      <c r="B490" s="1" t="s">
        <v>718</v>
      </c>
      <c r="C490" s="2">
        <v>120499</v>
      </c>
      <c r="D490" s="3">
        <v>322310</v>
      </c>
      <c r="E490" s="3" t="s">
        <v>1052</v>
      </c>
      <c r="F490" s="4" t="s">
        <v>122</v>
      </c>
      <c r="G490" s="5" t="s">
        <v>125</v>
      </c>
      <c r="H490" s="79" t="s">
        <v>1532</v>
      </c>
      <c r="I490" s="3" t="s">
        <v>1273</v>
      </c>
      <c r="J490" s="79" t="s">
        <v>1132</v>
      </c>
      <c r="K490" s="72">
        <v>28220585.119999997</v>
      </c>
      <c r="L490" s="72">
        <v>4582439.1799999978</v>
      </c>
      <c r="M490" s="72">
        <f t="shared" si="7"/>
        <v>23638145.939999998</v>
      </c>
    </row>
    <row r="491" spans="2:13">
      <c r="B491" s="1" t="s">
        <v>719</v>
      </c>
      <c r="C491" s="2">
        <v>120499</v>
      </c>
      <c r="D491" s="3">
        <v>342407</v>
      </c>
      <c r="E491" s="3" t="s">
        <v>1053</v>
      </c>
      <c r="F491" s="4" t="s">
        <v>122</v>
      </c>
      <c r="G491" s="5" t="s">
        <v>80</v>
      </c>
      <c r="H491" s="79" t="s">
        <v>1533</v>
      </c>
      <c r="I491" s="3" t="s">
        <v>1273</v>
      </c>
      <c r="J491" s="79" t="s">
        <v>1132</v>
      </c>
      <c r="K491" s="72">
        <v>208229.97</v>
      </c>
      <c r="L491" s="72">
        <v>49388.630000000005</v>
      </c>
      <c r="M491" s="72">
        <f t="shared" si="7"/>
        <v>158841.34</v>
      </c>
    </row>
    <row r="492" spans="2:13">
      <c r="B492" s="1" t="s">
        <v>720</v>
      </c>
      <c r="C492" s="2">
        <v>120499</v>
      </c>
      <c r="D492" s="3">
        <v>322311</v>
      </c>
      <c r="E492" s="3" t="s">
        <v>1052</v>
      </c>
      <c r="F492" s="4" t="s">
        <v>114</v>
      </c>
      <c r="G492" s="5" t="s">
        <v>101</v>
      </c>
      <c r="H492" s="79" t="s">
        <v>1534</v>
      </c>
      <c r="I492" s="3" t="s">
        <v>1255</v>
      </c>
      <c r="J492" s="79" t="s">
        <v>1132</v>
      </c>
      <c r="K492" s="72">
        <v>23087772.669999998</v>
      </c>
      <c r="L492" s="72">
        <v>23087772.669999998</v>
      </c>
      <c r="M492" s="72">
        <f t="shared" si="7"/>
        <v>0</v>
      </c>
    </row>
    <row r="493" spans="2:13">
      <c r="B493" s="1" t="s">
        <v>721</v>
      </c>
      <c r="C493" s="2">
        <v>120499</v>
      </c>
      <c r="D493" s="3">
        <v>344202</v>
      </c>
      <c r="E493" s="3" t="s">
        <v>1053</v>
      </c>
      <c r="F493" s="4" t="s">
        <v>114</v>
      </c>
      <c r="G493" s="5" t="s">
        <v>80</v>
      </c>
      <c r="H493" s="79" t="s">
        <v>1535</v>
      </c>
      <c r="I493" s="3" t="s">
        <v>1255</v>
      </c>
      <c r="J493" s="79" t="s">
        <v>1060</v>
      </c>
      <c r="K493" s="72">
        <v>3328178.95</v>
      </c>
      <c r="L493" s="72">
        <v>1465984.1400000001</v>
      </c>
      <c r="M493" s="72">
        <f t="shared" si="7"/>
        <v>1862194.81</v>
      </c>
    </row>
    <row r="494" spans="2:13">
      <c r="B494" s="1" t="s">
        <v>722</v>
      </c>
      <c r="C494" s="2">
        <v>120499</v>
      </c>
      <c r="D494" s="3">
        <v>322318</v>
      </c>
      <c r="E494" s="3" t="s">
        <v>1052</v>
      </c>
      <c r="F494" s="4" t="s">
        <v>122</v>
      </c>
      <c r="G494" s="5" t="s">
        <v>80</v>
      </c>
      <c r="H494" s="79" t="s">
        <v>1536</v>
      </c>
      <c r="I494" s="3" t="s">
        <v>1273</v>
      </c>
      <c r="J494" s="79" t="s">
        <v>1132</v>
      </c>
      <c r="K494" s="72">
        <v>36546082.340000004</v>
      </c>
      <c r="L494" s="72">
        <v>2889327.950000003</v>
      </c>
      <c r="M494" s="72">
        <f t="shared" si="7"/>
        <v>33656754.390000001</v>
      </c>
    </row>
    <row r="495" spans="2:13">
      <c r="B495" s="1" t="s">
        <v>723</v>
      </c>
      <c r="C495" s="2">
        <v>120499</v>
      </c>
      <c r="D495" s="3">
        <v>343203</v>
      </c>
      <c r="E495" s="3" t="s">
        <v>1053</v>
      </c>
      <c r="F495" s="4" t="s">
        <v>114</v>
      </c>
      <c r="G495" s="5" t="s">
        <v>29</v>
      </c>
      <c r="H495" s="79" t="s">
        <v>1537</v>
      </c>
      <c r="I495" s="3" t="s">
        <v>1255</v>
      </c>
      <c r="J495" s="79" t="s">
        <v>1060</v>
      </c>
      <c r="K495" s="72">
        <v>8033093.6100000003</v>
      </c>
      <c r="L495" s="72">
        <v>8033093.6100000003</v>
      </c>
      <c r="M495" s="72">
        <f t="shared" si="7"/>
        <v>0</v>
      </c>
    </row>
    <row r="496" spans="2:13">
      <c r="B496" s="1" t="s">
        <v>724</v>
      </c>
      <c r="C496" s="2">
        <v>120499</v>
      </c>
      <c r="D496" s="3">
        <v>321202</v>
      </c>
      <c r="E496" s="3" t="s">
        <v>1052</v>
      </c>
      <c r="F496" s="4" t="s">
        <v>122</v>
      </c>
      <c r="G496" s="5" t="s">
        <v>18</v>
      </c>
      <c r="H496" s="79" t="s">
        <v>1538</v>
      </c>
      <c r="I496" s="3" t="s">
        <v>1273</v>
      </c>
      <c r="J496" s="79" t="s">
        <v>1132</v>
      </c>
      <c r="K496" s="72">
        <v>6403737.6500000004</v>
      </c>
      <c r="L496" s="72">
        <v>1332043.1800000006</v>
      </c>
      <c r="M496" s="72">
        <f t="shared" si="7"/>
        <v>5071694.47</v>
      </c>
    </row>
    <row r="497" spans="2:13">
      <c r="B497" s="1" t="s">
        <v>725</v>
      </c>
      <c r="C497" s="2">
        <v>120499</v>
      </c>
      <c r="D497" s="3">
        <v>321202</v>
      </c>
      <c r="E497" s="3" t="s">
        <v>1052</v>
      </c>
      <c r="F497" s="4" t="s">
        <v>113</v>
      </c>
      <c r="G497" s="5" t="s">
        <v>80</v>
      </c>
      <c r="H497" s="79" t="s">
        <v>1539</v>
      </c>
      <c r="I497" s="3" t="s">
        <v>1255</v>
      </c>
      <c r="J497" s="79" t="s">
        <v>1132</v>
      </c>
      <c r="K497" s="72">
        <v>166546738.13999999</v>
      </c>
      <c r="L497" s="72">
        <v>16047473.079999983</v>
      </c>
      <c r="M497" s="72">
        <f t="shared" si="7"/>
        <v>150499265.06</v>
      </c>
    </row>
    <row r="498" spans="2:13">
      <c r="B498" s="1" t="s">
        <v>726</v>
      </c>
      <c r="C498" s="2">
        <v>120499</v>
      </c>
      <c r="D498" s="3">
        <v>322310</v>
      </c>
      <c r="E498" s="3" t="s">
        <v>1052</v>
      </c>
      <c r="F498" s="4" t="s">
        <v>113</v>
      </c>
      <c r="G498" s="5" t="s">
        <v>80</v>
      </c>
      <c r="H498" s="79" t="s">
        <v>1540</v>
      </c>
      <c r="I498" s="3" t="s">
        <v>1255</v>
      </c>
      <c r="J498" s="79" t="s">
        <v>1132</v>
      </c>
      <c r="K498" s="72">
        <v>160253294.25999999</v>
      </c>
      <c r="L498" s="72">
        <v>49411433.099999994</v>
      </c>
      <c r="M498" s="72">
        <f t="shared" si="7"/>
        <v>110841861.16</v>
      </c>
    </row>
    <row r="499" spans="2:13">
      <c r="B499" s="1" t="s">
        <v>727</v>
      </c>
      <c r="C499" s="2">
        <v>120499</v>
      </c>
      <c r="D499" s="3">
        <v>322309</v>
      </c>
      <c r="E499" s="3" t="s">
        <v>1052</v>
      </c>
      <c r="F499" s="4" t="s">
        <v>113</v>
      </c>
      <c r="G499" s="5" t="s">
        <v>80</v>
      </c>
      <c r="H499" s="79" t="s">
        <v>1541</v>
      </c>
      <c r="I499" s="3" t="s">
        <v>1255</v>
      </c>
      <c r="J499" s="79" t="s">
        <v>1132</v>
      </c>
      <c r="K499" s="72">
        <v>74179838.599999994</v>
      </c>
      <c r="L499" s="72">
        <v>5319097.8799999952</v>
      </c>
      <c r="M499" s="72">
        <f t="shared" si="7"/>
        <v>68860740.719999999</v>
      </c>
    </row>
    <row r="500" spans="2:13">
      <c r="B500" s="1" t="s">
        <v>728</v>
      </c>
      <c r="C500" s="2">
        <v>120499</v>
      </c>
      <c r="D500" s="3">
        <v>321201</v>
      </c>
      <c r="E500" s="3" t="s">
        <v>1052</v>
      </c>
      <c r="F500" s="4" t="s">
        <v>122</v>
      </c>
      <c r="G500" s="5" t="s">
        <v>88</v>
      </c>
      <c r="H500" s="79" t="s">
        <v>1542</v>
      </c>
      <c r="I500" s="3" t="s">
        <v>1273</v>
      </c>
      <c r="J500" s="79" t="s">
        <v>1132</v>
      </c>
      <c r="K500" s="72">
        <v>69866002.25</v>
      </c>
      <c r="L500" s="72">
        <v>35754343.439999998</v>
      </c>
      <c r="M500" s="72">
        <f t="shared" si="7"/>
        <v>34111658.810000002</v>
      </c>
    </row>
    <row r="501" spans="2:13">
      <c r="B501" s="1" t="s">
        <v>729</v>
      </c>
      <c r="C501" s="2">
        <v>120499</v>
      </c>
      <c r="D501" s="3">
        <v>214502</v>
      </c>
      <c r="E501" s="3" t="s">
        <v>1054</v>
      </c>
      <c r="F501" s="4" t="s">
        <v>194</v>
      </c>
      <c r="G501" s="5" t="s">
        <v>117</v>
      </c>
      <c r="H501" s="79" t="s">
        <v>1543</v>
      </c>
      <c r="I501" s="3" t="s">
        <v>194</v>
      </c>
      <c r="J501" s="79" t="s">
        <v>1132</v>
      </c>
      <c r="K501" s="72">
        <v>484350617.08000004</v>
      </c>
      <c r="L501" s="72">
        <v>65479789.000000007</v>
      </c>
      <c r="M501" s="72">
        <f t="shared" si="7"/>
        <v>418870828.08000004</v>
      </c>
    </row>
    <row r="502" spans="2:13">
      <c r="B502" s="1" t="s">
        <v>730</v>
      </c>
      <c r="C502" s="2">
        <v>120499</v>
      </c>
      <c r="D502" s="3">
        <v>343203</v>
      </c>
      <c r="E502" s="3" t="s">
        <v>1053</v>
      </c>
      <c r="F502" s="4" t="s">
        <v>114</v>
      </c>
      <c r="G502" s="5" t="s">
        <v>115</v>
      </c>
      <c r="H502" s="79" t="s">
        <v>1544</v>
      </c>
      <c r="I502" s="3" t="s">
        <v>1255</v>
      </c>
      <c r="J502" s="79" t="s">
        <v>1060</v>
      </c>
      <c r="K502" s="72">
        <v>33005268.989999998</v>
      </c>
      <c r="L502" s="72">
        <v>7955893.879999999</v>
      </c>
      <c r="M502" s="72">
        <f t="shared" si="7"/>
        <v>25049375.109999999</v>
      </c>
    </row>
    <row r="503" spans="2:13">
      <c r="B503" s="1" t="s">
        <v>731</v>
      </c>
      <c r="C503" s="2">
        <v>120499</v>
      </c>
      <c r="D503" s="3">
        <v>214502</v>
      </c>
      <c r="E503" s="3" t="s">
        <v>1054</v>
      </c>
      <c r="F503" s="4" t="s">
        <v>122</v>
      </c>
      <c r="G503" s="5" t="s">
        <v>117</v>
      </c>
      <c r="H503" s="79" t="s">
        <v>1545</v>
      </c>
      <c r="I503" s="3" t="s">
        <v>1273</v>
      </c>
      <c r="J503" s="79" t="s">
        <v>1132</v>
      </c>
      <c r="K503" s="72">
        <v>2571316</v>
      </c>
      <c r="L503" s="72">
        <v>536606.62999999977</v>
      </c>
      <c r="M503" s="72">
        <f t="shared" si="7"/>
        <v>2034709.37</v>
      </c>
    </row>
    <row r="504" spans="2:13">
      <c r="B504" s="1" t="s">
        <v>732</v>
      </c>
      <c r="C504" s="2">
        <v>120499</v>
      </c>
      <c r="D504" s="3">
        <v>321101</v>
      </c>
      <c r="E504" s="3" t="s">
        <v>1052</v>
      </c>
      <c r="F504" s="4" t="s">
        <v>114</v>
      </c>
      <c r="G504" s="5" t="s">
        <v>144</v>
      </c>
      <c r="H504" s="79" t="s">
        <v>1546</v>
      </c>
      <c r="I504" s="3" t="s">
        <v>1255</v>
      </c>
      <c r="J504" s="79" t="s">
        <v>1132</v>
      </c>
      <c r="K504" s="72">
        <v>12624989.940000001</v>
      </c>
      <c r="L504" s="72">
        <v>12208120.83</v>
      </c>
      <c r="M504" s="72">
        <f t="shared" si="7"/>
        <v>416869.11000000127</v>
      </c>
    </row>
    <row r="505" spans="2:13">
      <c r="B505" s="1" t="s">
        <v>733</v>
      </c>
      <c r="C505" s="2">
        <v>120499</v>
      </c>
      <c r="D505" s="3">
        <v>321101</v>
      </c>
      <c r="E505" s="3" t="s">
        <v>1052</v>
      </c>
      <c r="F505" s="4" t="s">
        <v>114</v>
      </c>
      <c r="G505" s="5" t="s">
        <v>144</v>
      </c>
      <c r="H505" s="79" t="s">
        <v>1547</v>
      </c>
      <c r="I505" s="3" t="s">
        <v>1255</v>
      </c>
      <c r="J505" s="79" t="s">
        <v>1132</v>
      </c>
      <c r="K505" s="72">
        <v>98201185.719999999</v>
      </c>
      <c r="L505" s="72">
        <v>94958645.289999992</v>
      </c>
      <c r="M505" s="72">
        <f t="shared" si="7"/>
        <v>3242540.4300000072</v>
      </c>
    </row>
    <row r="506" spans="2:13">
      <c r="B506" s="1" t="s">
        <v>734</v>
      </c>
      <c r="C506" s="2">
        <v>120499</v>
      </c>
      <c r="D506" s="3">
        <v>321101</v>
      </c>
      <c r="E506" s="3" t="s">
        <v>1052</v>
      </c>
      <c r="F506" s="4" t="s">
        <v>114</v>
      </c>
      <c r="G506" s="5" t="s">
        <v>80</v>
      </c>
      <c r="H506" s="79" t="s">
        <v>1548</v>
      </c>
      <c r="I506" s="3" t="s">
        <v>1255</v>
      </c>
      <c r="J506" s="79" t="s">
        <v>1132</v>
      </c>
      <c r="K506" s="72">
        <v>10248858.210000001</v>
      </c>
      <c r="L506" s="72">
        <v>1316694.4700000007</v>
      </c>
      <c r="M506" s="72">
        <f t="shared" si="7"/>
        <v>8932163.7400000002</v>
      </c>
    </row>
    <row r="507" spans="2:13">
      <c r="B507" s="1" t="s">
        <v>735</v>
      </c>
      <c r="C507" s="2">
        <v>120499</v>
      </c>
      <c r="D507" s="3">
        <v>321101</v>
      </c>
      <c r="E507" s="3" t="s">
        <v>1052</v>
      </c>
      <c r="F507" s="4" t="s">
        <v>114</v>
      </c>
      <c r="G507" s="5" t="s">
        <v>80</v>
      </c>
      <c r="H507" s="79" t="s">
        <v>1549</v>
      </c>
      <c r="I507" s="3" t="s">
        <v>1255</v>
      </c>
      <c r="J507" s="79" t="s">
        <v>1132</v>
      </c>
      <c r="K507" s="72">
        <v>62225205.5</v>
      </c>
      <c r="L507" s="72">
        <v>7994211.2899999991</v>
      </c>
      <c r="M507" s="72">
        <f t="shared" si="7"/>
        <v>54230994.210000001</v>
      </c>
    </row>
    <row r="508" spans="2:13">
      <c r="B508" s="1" t="s">
        <v>736</v>
      </c>
      <c r="C508" s="2">
        <v>120499</v>
      </c>
      <c r="D508" s="3">
        <v>343203</v>
      </c>
      <c r="E508" s="3" t="s">
        <v>1053</v>
      </c>
      <c r="F508" s="4" t="s">
        <v>114</v>
      </c>
      <c r="G508" s="5" t="s">
        <v>44</v>
      </c>
      <c r="H508" s="79" t="s">
        <v>1550</v>
      </c>
      <c r="I508" s="3" t="s">
        <v>1255</v>
      </c>
      <c r="J508" s="79" t="s">
        <v>1060</v>
      </c>
      <c r="K508" s="72">
        <v>14753860.220000001</v>
      </c>
      <c r="L508" s="72">
        <v>3249362.39</v>
      </c>
      <c r="M508" s="72">
        <f t="shared" si="7"/>
        <v>11504497.83</v>
      </c>
    </row>
    <row r="509" spans="2:13">
      <c r="B509" s="1" t="s">
        <v>737</v>
      </c>
      <c r="C509" s="2">
        <v>120499</v>
      </c>
      <c r="D509" s="3">
        <v>343203</v>
      </c>
      <c r="E509" s="3" t="s">
        <v>1053</v>
      </c>
      <c r="F509" s="4" t="s">
        <v>114</v>
      </c>
      <c r="G509" s="5" t="s">
        <v>79</v>
      </c>
      <c r="H509" s="79" t="s">
        <v>1551</v>
      </c>
      <c r="I509" s="3" t="s">
        <v>1255</v>
      </c>
      <c r="J509" s="79" t="s">
        <v>1060</v>
      </c>
      <c r="K509" s="72">
        <v>5008676.21</v>
      </c>
      <c r="L509" s="72">
        <v>3262569.1500000004</v>
      </c>
      <c r="M509" s="72">
        <f t="shared" si="7"/>
        <v>1746107.0599999996</v>
      </c>
    </row>
    <row r="510" spans="2:13">
      <c r="B510" s="1" t="s">
        <v>738</v>
      </c>
      <c r="C510" s="2">
        <v>120499</v>
      </c>
      <c r="D510" s="3">
        <v>343203</v>
      </c>
      <c r="E510" s="3" t="s">
        <v>1053</v>
      </c>
      <c r="F510" s="4" t="s">
        <v>114</v>
      </c>
      <c r="G510" s="5" t="s">
        <v>79</v>
      </c>
      <c r="H510" s="79" t="s">
        <v>1552</v>
      </c>
      <c r="I510" s="3" t="s">
        <v>1255</v>
      </c>
      <c r="J510" s="79" t="s">
        <v>1060</v>
      </c>
      <c r="K510" s="72">
        <v>5313543.78</v>
      </c>
      <c r="L510" s="72">
        <v>3461154.86</v>
      </c>
      <c r="M510" s="72">
        <f t="shared" si="7"/>
        <v>1852388.9200000004</v>
      </c>
    </row>
    <row r="511" spans="2:13">
      <c r="B511" s="1" t="s">
        <v>739</v>
      </c>
      <c r="C511" s="2">
        <v>120499</v>
      </c>
      <c r="D511" s="3">
        <v>321100</v>
      </c>
      <c r="E511" s="3" t="s">
        <v>1052</v>
      </c>
      <c r="F511" s="4" t="s">
        <v>122</v>
      </c>
      <c r="G511" s="5" t="s">
        <v>108</v>
      </c>
      <c r="H511" s="79" t="s">
        <v>1553</v>
      </c>
      <c r="I511" s="3" t="s">
        <v>1273</v>
      </c>
      <c r="J511" s="79" t="s">
        <v>1078</v>
      </c>
      <c r="K511" s="72">
        <v>1425378.3900000001</v>
      </c>
      <c r="L511" s="72">
        <v>220051.8000000001</v>
      </c>
      <c r="M511" s="72">
        <f t="shared" si="7"/>
        <v>1205326.5900000001</v>
      </c>
    </row>
    <row r="512" spans="2:13">
      <c r="B512" s="1" t="s">
        <v>740</v>
      </c>
      <c r="C512" s="2">
        <v>120499</v>
      </c>
      <c r="D512" s="3">
        <v>342404</v>
      </c>
      <c r="E512" s="3" t="s">
        <v>1053</v>
      </c>
      <c r="F512" s="4" t="s">
        <v>180</v>
      </c>
      <c r="G512" s="5" t="s">
        <v>80</v>
      </c>
      <c r="H512" s="79" t="s">
        <v>1554</v>
      </c>
      <c r="I512" s="3" t="s">
        <v>1325</v>
      </c>
      <c r="J512" s="79" t="s">
        <v>1555</v>
      </c>
      <c r="K512" s="72">
        <v>5285219.9800000004</v>
      </c>
      <c r="L512" s="72">
        <v>1086407.1200000001</v>
      </c>
      <c r="M512" s="72">
        <f t="shared" si="7"/>
        <v>4198812.8600000003</v>
      </c>
    </row>
    <row r="513" spans="2:13">
      <c r="B513" s="1" t="s">
        <v>741</v>
      </c>
      <c r="C513" s="2">
        <v>120499</v>
      </c>
      <c r="D513" s="3">
        <v>342404</v>
      </c>
      <c r="E513" s="3" t="s">
        <v>1053</v>
      </c>
      <c r="F513" s="4" t="s">
        <v>114</v>
      </c>
      <c r="G513" s="5" t="s">
        <v>80</v>
      </c>
      <c r="H513" s="79" t="s">
        <v>1556</v>
      </c>
      <c r="I513" s="3" t="s">
        <v>1255</v>
      </c>
      <c r="J513" s="79" t="s">
        <v>1555</v>
      </c>
      <c r="K513" s="72">
        <v>11134102.880000001</v>
      </c>
      <c r="L513" s="72">
        <v>2288677.5</v>
      </c>
      <c r="M513" s="72">
        <f t="shared" si="7"/>
        <v>8845425.3800000008</v>
      </c>
    </row>
    <row r="514" spans="2:13">
      <c r="B514" s="1" t="s">
        <v>742</v>
      </c>
      <c r="C514" s="2">
        <v>120499</v>
      </c>
      <c r="D514" s="3">
        <v>315100</v>
      </c>
      <c r="E514" s="3" t="s">
        <v>1055</v>
      </c>
      <c r="F514" s="4" t="s">
        <v>122</v>
      </c>
      <c r="G514" s="5" t="s">
        <v>79</v>
      </c>
      <c r="H514" s="79" t="s">
        <v>1557</v>
      </c>
      <c r="I514" s="3" t="s">
        <v>1273</v>
      </c>
      <c r="J514" s="79" t="s">
        <v>1078</v>
      </c>
      <c r="K514" s="72">
        <v>1755293.87</v>
      </c>
      <c r="L514" s="72">
        <v>222813.92000000007</v>
      </c>
      <c r="M514" s="72">
        <f t="shared" si="7"/>
        <v>1532479.95</v>
      </c>
    </row>
    <row r="515" spans="2:13">
      <c r="B515" s="1" t="s">
        <v>743</v>
      </c>
      <c r="C515" s="2">
        <v>120499</v>
      </c>
      <c r="D515" s="3">
        <v>315100</v>
      </c>
      <c r="E515" s="3" t="s">
        <v>1055</v>
      </c>
      <c r="F515" s="4" t="s">
        <v>114</v>
      </c>
      <c r="G515" s="5" t="s">
        <v>80</v>
      </c>
      <c r="H515" s="79" t="s">
        <v>1558</v>
      </c>
      <c r="I515" s="3" t="s">
        <v>1255</v>
      </c>
      <c r="J515" s="79" t="s">
        <v>1078</v>
      </c>
      <c r="K515" s="72">
        <v>32662141.899999999</v>
      </c>
      <c r="L515" s="72">
        <v>6713885.5199999996</v>
      </c>
      <c r="M515" s="72">
        <f t="shared" si="7"/>
        <v>25948256.379999999</v>
      </c>
    </row>
    <row r="516" spans="2:13">
      <c r="B516" s="1" t="s">
        <v>744</v>
      </c>
      <c r="C516" s="2">
        <v>120499</v>
      </c>
      <c r="D516" s="3">
        <v>343203</v>
      </c>
      <c r="E516" s="3" t="s">
        <v>1053</v>
      </c>
      <c r="F516" s="4" t="s">
        <v>114</v>
      </c>
      <c r="G516" s="5" t="s">
        <v>81</v>
      </c>
      <c r="H516" s="79" t="s">
        <v>1559</v>
      </c>
      <c r="I516" s="3" t="s">
        <v>1255</v>
      </c>
      <c r="J516" s="79" t="s">
        <v>1060</v>
      </c>
      <c r="K516" s="72">
        <v>24903872.07</v>
      </c>
      <c r="L516" s="72">
        <v>9861114.2700000014</v>
      </c>
      <c r="M516" s="72">
        <f t="shared" si="7"/>
        <v>15042757.799999999</v>
      </c>
    </row>
    <row r="517" spans="2:13">
      <c r="B517" s="1" t="s">
        <v>745</v>
      </c>
      <c r="C517" s="2">
        <v>120499</v>
      </c>
      <c r="D517" s="3">
        <v>321101</v>
      </c>
      <c r="E517" s="3" t="s">
        <v>1052</v>
      </c>
      <c r="F517" s="4" t="s">
        <v>114</v>
      </c>
      <c r="G517" s="5" t="s">
        <v>80</v>
      </c>
      <c r="H517" s="79" t="s">
        <v>1560</v>
      </c>
      <c r="I517" s="3" t="s">
        <v>1255</v>
      </c>
      <c r="J517" s="79" t="s">
        <v>1078</v>
      </c>
      <c r="K517" s="72">
        <v>11501022.140000001</v>
      </c>
      <c r="L517" s="72">
        <v>2364099.7800000012</v>
      </c>
      <c r="M517" s="72">
        <f t="shared" si="7"/>
        <v>9136922.3599999994</v>
      </c>
    </row>
    <row r="518" spans="2:13">
      <c r="B518" s="1" t="s">
        <v>746</v>
      </c>
      <c r="C518" s="2">
        <v>120499</v>
      </c>
      <c r="D518" s="3">
        <v>321101</v>
      </c>
      <c r="E518" s="3" t="s">
        <v>1052</v>
      </c>
      <c r="F518" s="4" t="s">
        <v>114</v>
      </c>
      <c r="G518" s="5" t="s">
        <v>80</v>
      </c>
      <c r="H518" s="79" t="s">
        <v>1561</v>
      </c>
      <c r="I518" s="3" t="s">
        <v>1255</v>
      </c>
      <c r="J518" s="79" t="s">
        <v>1078</v>
      </c>
      <c r="K518" s="72">
        <v>1565185.82</v>
      </c>
      <c r="L518" s="72">
        <v>321733.43000000017</v>
      </c>
      <c r="M518" s="72">
        <f t="shared" si="7"/>
        <v>1243452.3899999999</v>
      </c>
    </row>
    <row r="519" spans="2:13">
      <c r="B519" s="1" t="s">
        <v>747</v>
      </c>
      <c r="C519" s="2">
        <v>120499</v>
      </c>
      <c r="D519" s="3">
        <v>321101</v>
      </c>
      <c r="E519" s="3" t="s">
        <v>1052</v>
      </c>
      <c r="F519" s="4" t="s">
        <v>114</v>
      </c>
      <c r="G519" s="5" t="s">
        <v>80</v>
      </c>
      <c r="H519" s="79" t="s">
        <v>1562</v>
      </c>
      <c r="I519" s="3" t="s">
        <v>1255</v>
      </c>
      <c r="J519" s="79" t="s">
        <v>1078</v>
      </c>
      <c r="K519" s="72">
        <v>15913542.630000001</v>
      </c>
      <c r="L519" s="72">
        <v>3271117.8900000006</v>
      </c>
      <c r="M519" s="72">
        <f t="shared" si="7"/>
        <v>12642424.74</v>
      </c>
    </row>
    <row r="520" spans="2:13">
      <c r="B520" s="1" t="s">
        <v>748</v>
      </c>
      <c r="C520" s="2">
        <v>120499</v>
      </c>
      <c r="D520" s="3">
        <v>321101</v>
      </c>
      <c r="E520" s="3" t="s">
        <v>1052</v>
      </c>
      <c r="F520" s="4" t="s">
        <v>114</v>
      </c>
      <c r="G520" s="5" t="s">
        <v>15</v>
      </c>
      <c r="H520" s="79" t="s">
        <v>1563</v>
      </c>
      <c r="I520" s="3" t="s">
        <v>1255</v>
      </c>
      <c r="J520" s="79" t="s">
        <v>1132</v>
      </c>
      <c r="K520" s="72">
        <v>8272734.9700000007</v>
      </c>
      <c r="L520" s="72">
        <v>3190359.51</v>
      </c>
      <c r="M520" s="72">
        <f t="shared" si="7"/>
        <v>5082375.4600000009</v>
      </c>
    </row>
    <row r="521" spans="2:13">
      <c r="B521" s="1" t="s">
        <v>749</v>
      </c>
      <c r="C521" s="2">
        <v>120499</v>
      </c>
      <c r="D521" s="3">
        <v>321101</v>
      </c>
      <c r="E521" s="3" t="s">
        <v>1052</v>
      </c>
      <c r="F521" s="4" t="s">
        <v>151</v>
      </c>
      <c r="G521" s="5" t="s">
        <v>15</v>
      </c>
      <c r="H521" s="79" t="s">
        <v>1564</v>
      </c>
      <c r="I521" s="3" t="s">
        <v>1281</v>
      </c>
      <c r="J521" s="79" t="s">
        <v>1132</v>
      </c>
      <c r="K521" s="72">
        <v>145517427.27000001</v>
      </c>
      <c r="L521" s="72">
        <v>13684509.710000018</v>
      </c>
      <c r="M521" s="72">
        <f t="shared" si="7"/>
        <v>131832917.55999999</v>
      </c>
    </row>
    <row r="522" spans="2:13">
      <c r="B522" s="1" t="s">
        <v>750</v>
      </c>
      <c r="C522" s="2">
        <v>120499</v>
      </c>
      <c r="D522" s="3">
        <v>321101</v>
      </c>
      <c r="E522" s="3" t="s">
        <v>1052</v>
      </c>
      <c r="F522" s="4" t="s">
        <v>151</v>
      </c>
      <c r="G522" s="5" t="s">
        <v>15</v>
      </c>
      <c r="H522" s="79" t="s">
        <v>1565</v>
      </c>
      <c r="I522" s="3" t="s">
        <v>1281</v>
      </c>
      <c r="J522" s="79" t="s">
        <v>1132</v>
      </c>
      <c r="K522" s="72">
        <v>193955581.36999997</v>
      </c>
      <c r="L522" s="72">
        <v>18082753.179999977</v>
      </c>
      <c r="M522" s="72">
        <f t="shared" ref="M522:M585" si="8">+K522-L522</f>
        <v>175872828.19</v>
      </c>
    </row>
    <row r="523" spans="2:13">
      <c r="B523" s="1" t="s">
        <v>751</v>
      </c>
      <c r="C523" s="2">
        <v>120499</v>
      </c>
      <c r="D523" s="3">
        <v>321101</v>
      </c>
      <c r="E523" s="3" t="s">
        <v>1052</v>
      </c>
      <c r="F523" s="4" t="s">
        <v>122</v>
      </c>
      <c r="G523" s="5" t="s">
        <v>15</v>
      </c>
      <c r="H523" s="79" t="s">
        <v>1566</v>
      </c>
      <c r="I523" s="3" t="s">
        <v>1273</v>
      </c>
      <c r="J523" s="79" t="s">
        <v>1132</v>
      </c>
      <c r="K523" s="72">
        <v>70003628.329999998</v>
      </c>
      <c r="L523" s="72">
        <v>10624780.899999999</v>
      </c>
      <c r="M523" s="72">
        <f t="shared" si="8"/>
        <v>59378847.43</v>
      </c>
    </row>
    <row r="524" spans="2:13">
      <c r="B524" s="1" t="s">
        <v>752</v>
      </c>
      <c r="C524" s="2">
        <v>120499</v>
      </c>
      <c r="D524" s="3">
        <v>321101</v>
      </c>
      <c r="E524" s="3" t="s">
        <v>1052</v>
      </c>
      <c r="F524" s="4" t="s">
        <v>114</v>
      </c>
      <c r="G524" s="5" t="s">
        <v>15</v>
      </c>
      <c r="H524" s="79" t="s">
        <v>1567</v>
      </c>
      <c r="I524" s="3" t="s">
        <v>1255</v>
      </c>
      <c r="J524" s="79" t="s">
        <v>1132</v>
      </c>
      <c r="K524" s="72">
        <v>82695985.889999986</v>
      </c>
      <c r="L524" s="72">
        <v>28822188.969999991</v>
      </c>
      <c r="M524" s="72">
        <f t="shared" si="8"/>
        <v>53873796.919999994</v>
      </c>
    </row>
    <row r="525" spans="2:13">
      <c r="B525" s="1" t="s">
        <v>753</v>
      </c>
      <c r="C525" s="2">
        <v>120499</v>
      </c>
      <c r="D525" s="3">
        <v>321101</v>
      </c>
      <c r="E525" s="3" t="s">
        <v>1052</v>
      </c>
      <c r="F525" s="4" t="s">
        <v>114</v>
      </c>
      <c r="G525" s="5" t="s">
        <v>15</v>
      </c>
      <c r="H525" s="79" t="s">
        <v>1567</v>
      </c>
      <c r="I525" s="3" t="s">
        <v>1255</v>
      </c>
      <c r="J525" s="79" t="s">
        <v>1132</v>
      </c>
      <c r="K525" s="72">
        <v>3036266.63</v>
      </c>
      <c r="L525" s="72">
        <v>1075545.2000000002</v>
      </c>
      <c r="M525" s="72">
        <f t="shared" si="8"/>
        <v>1960721.4299999997</v>
      </c>
    </row>
    <row r="526" spans="2:13">
      <c r="B526" s="1" t="s">
        <v>754</v>
      </c>
      <c r="C526" s="2">
        <v>120499</v>
      </c>
      <c r="D526" s="3">
        <v>321101</v>
      </c>
      <c r="E526" s="3" t="s">
        <v>1052</v>
      </c>
      <c r="F526" s="4" t="s">
        <v>114</v>
      </c>
      <c r="G526" s="5" t="s">
        <v>15</v>
      </c>
      <c r="H526" s="79" t="s">
        <v>1567</v>
      </c>
      <c r="I526" s="3" t="s">
        <v>1255</v>
      </c>
      <c r="J526" s="79" t="s">
        <v>1132</v>
      </c>
      <c r="K526" s="72">
        <v>494786.29000000004</v>
      </c>
      <c r="L526" s="72">
        <v>190310.46000000002</v>
      </c>
      <c r="M526" s="72">
        <f t="shared" si="8"/>
        <v>304475.83</v>
      </c>
    </row>
    <row r="527" spans="2:13">
      <c r="B527" s="1" t="s">
        <v>755</v>
      </c>
      <c r="C527" s="2">
        <v>120499</v>
      </c>
      <c r="D527" s="3">
        <v>321101</v>
      </c>
      <c r="E527" s="3" t="s">
        <v>1052</v>
      </c>
      <c r="F527" s="4" t="s">
        <v>114</v>
      </c>
      <c r="G527" s="5" t="s">
        <v>15</v>
      </c>
      <c r="H527" s="79" t="s">
        <v>1567</v>
      </c>
      <c r="I527" s="3" t="s">
        <v>1255</v>
      </c>
      <c r="J527" s="79" t="s">
        <v>1132</v>
      </c>
      <c r="K527" s="72">
        <v>494786.29000000004</v>
      </c>
      <c r="L527" s="72">
        <v>190310.46000000002</v>
      </c>
      <c r="M527" s="72">
        <f t="shared" si="8"/>
        <v>304475.83</v>
      </c>
    </row>
    <row r="528" spans="2:13">
      <c r="B528" s="1" t="s">
        <v>756</v>
      </c>
      <c r="C528" s="2">
        <v>120499</v>
      </c>
      <c r="D528" s="3">
        <v>321101</v>
      </c>
      <c r="E528" s="3" t="s">
        <v>1052</v>
      </c>
      <c r="F528" s="4" t="s">
        <v>114</v>
      </c>
      <c r="G528" s="5" t="s">
        <v>15</v>
      </c>
      <c r="H528" s="79" t="s">
        <v>1567</v>
      </c>
      <c r="I528" s="3" t="s">
        <v>1255</v>
      </c>
      <c r="J528" s="79" t="s">
        <v>1132</v>
      </c>
      <c r="K528" s="72">
        <v>494786.29000000004</v>
      </c>
      <c r="L528" s="72">
        <v>190310.46000000002</v>
      </c>
      <c r="M528" s="72">
        <f t="shared" si="8"/>
        <v>304475.83</v>
      </c>
    </row>
    <row r="529" spans="2:13">
      <c r="B529" s="1" t="s">
        <v>757</v>
      </c>
      <c r="C529" s="2">
        <v>120499</v>
      </c>
      <c r="D529" s="3">
        <v>321101</v>
      </c>
      <c r="E529" s="3" t="s">
        <v>1052</v>
      </c>
      <c r="F529" s="4" t="s">
        <v>114</v>
      </c>
      <c r="G529" s="5" t="s">
        <v>15</v>
      </c>
      <c r="H529" s="79" t="s">
        <v>1567</v>
      </c>
      <c r="I529" s="3" t="s">
        <v>1255</v>
      </c>
      <c r="J529" s="79" t="s">
        <v>1132</v>
      </c>
      <c r="K529" s="72">
        <v>494786.29000000004</v>
      </c>
      <c r="L529" s="72">
        <v>190310.46000000002</v>
      </c>
      <c r="M529" s="72">
        <f t="shared" si="8"/>
        <v>304475.83</v>
      </c>
    </row>
    <row r="530" spans="2:13">
      <c r="B530" s="1" t="s">
        <v>758</v>
      </c>
      <c r="C530" s="2">
        <v>120499</v>
      </c>
      <c r="D530" s="3">
        <v>321101</v>
      </c>
      <c r="E530" s="3" t="s">
        <v>1052</v>
      </c>
      <c r="F530" s="4" t="s">
        <v>114</v>
      </c>
      <c r="G530" s="5" t="s">
        <v>15</v>
      </c>
      <c r="H530" s="79" t="s">
        <v>1567</v>
      </c>
      <c r="I530" s="3" t="s">
        <v>1255</v>
      </c>
      <c r="J530" s="79" t="s">
        <v>1132</v>
      </c>
      <c r="K530" s="72">
        <v>494786.29000000004</v>
      </c>
      <c r="L530" s="72">
        <v>190310.46000000002</v>
      </c>
      <c r="M530" s="72">
        <f t="shared" si="8"/>
        <v>304475.83</v>
      </c>
    </row>
    <row r="531" spans="2:13">
      <c r="B531" s="1" t="s">
        <v>759</v>
      </c>
      <c r="C531" s="2">
        <v>120499</v>
      </c>
      <c r="D531" s="3">
        <v>321101</v>
      </c>
      <c r="E531" s="3" t="s">
        <v>1052</v>
      </c>
      <c r="F531" s="4" t="s">
        <v>114</v>
      </c>
      <c r="G531" s="5" t="s">
        <v>15</v>
      </c>
      <c r="H531" s="79" t="s">
        <v>1567</v>
      </c>
      <c r="I531" s="3" t="s">
        <v>1255</v>
      </c>
      <c r="J531" s="79" t="s">
        <v>1132</v>
      </c>
      <c r="K531" s="72">
        <v>494786.29000000004</v>
      </c>
      <c r="L531" s="72">
        <v>190310.46000000002</v>
      </c>
      <c r="M531" s="72">
        <f t="shared" si="8"/>
        <v>304475.83</v>
      </c>
    </row>
    <row r="532" spans="2:13">
      <c r="B532" s="1" t="s">
        <v>760</v>
      </c>
      <c r="C532" s="2">
        <v>120499</v>
      </c>
      <c r="D532" s="3">
        <v>321101</v>
      </c>
      <c r="E532" s="3" t="s">
        <v>1052</v>
      </c>
      <c r="F532" s="4" t="s">
        <v>114</v>
      </c>
      <c r="G532" s="5" t="s">
        <v>15</v>
      </c>
      <c r="H532" s="79" t="s">
        <v>1567</v>
      </c>
      <c r="I532" s="3" t="s">
        <v>1255</v>
      </c>
      <c r="J532" s="79" t="s">
        <v>1132</v>
      </c>
      <c r="K532" s="72">
        <v>494786.29000000004</v>
      </c>
      <c r="L532" s="72">
        <v>190310.46000000002</v>
      </c>
      <c r="M532" s="72">
        <f t="shared" si="8"/>
        <v>304475.83</v>
      </c>
    </row>
    <row r="533" spans="2:13">
      <c r="B533" s="1" t="s">
        <v>761</v>
      </c>
      <c r="C533" s="2">
        <v>120499</v>
      </c>
      <c r="D533" s="3">
        <v>342506</v>
      </c>
      <c r="E533" s="3" t="s">
        <v>1053</v>
      </c>
      <c r="F533" s="4" t="s">
        <v>114</v>
      </c>
      <c r="G533" s="5" t="s">
        <v>103</v>
      </c>
      <c r="H533" s="79" t="s">
        <v>1568</v>
      </c>
      <c r="I533" s="3" t="s">
        <v>1255</v>
      </c>
      <c r="J533" s="79" t="s">
        <v>1060</v>
      </c>
      <c r="K533" s="72">
        <v>2879433.57</v>
      </c>
      <c r="L533" s="72">
        <v>2879433.57</v>
      </c>
      <c r="M533" s="72">
        <f t="shared" si="8"/>
        <v>0</v>
      </c>
    </row>
    <row r="534" spans="2:13">
      <c r="B534" s="1" t="s">
        <v>762</v>
      </c>
      <c r="C534" s="2">
        <v>120499</v>
      </c>
      <c r="D534" s="3">
        <v>321101</v>
      </c>
      <c r="E534" s="3" t="s">
        <v>1052</v>
      </c>
      <c r="F534" s="4" t="s">
        <v>114</v>
      </c>
      <c r="G534" s="5" t="s">
        <v>15</v>
      </c>
      <c r="H534" s="79" t="s">
        <v>1569</v>
      </c>
      <c r="I534" s="3" t="s">
        <v>1255</v>
      </c>
      <c r="J534" s="79" t="s">
        <v>1132</v>
      </c>
      <c r="K534" s="72">
        <v>1499607.66</v>
      </c>
      <c r="L534" s="72">
        <v>592683.2699999999</v>
      </c>
      <c r="M534" s="72">
        <f t="shared" si="8"/>
        <v>906924.39</v>
      </c>
    </row>
    <row r="535" spans="2:13">
      <c r="B535" s="1" t="s">
        <v>763</v>
      </c>
      <c r="C535" s="2">
        <v>120499</v>
      </c>
      <c r="D535" s="3">
        <v>321101</v>
      </c>
      <c r="E535" s="3" t="s">
        <v>1052</v>
      </c>
      <c r="F535" s="4" t="s">
        <v>113</v>
      </c>
      <c r="G535" s="5" t="s">
        <v>15</v>
      </c>
      <c r="H535" s="79" t="s">
        <v>1570</v>
      </c>
      <c r="I535" s="3" t="s">
        <v>1255</v>
      </c>
      <c r="J535" s="79" t="s">
        <v>1132</v>
      </c>
      <c r="K535" s="72">
        <v>291851733.67000002</v>
      </c>
      <c r="L535" s="72">
        <v>54737621.51000002</v>
      </c>
      <c r="M535" s="72">
        <f t="shared" si="8"/>
        <v>237114112.16</v>
      </c>
    </row>
    <row r="536" spans="2:13">
      <c r="B536" s="1" t="s">
        <v>764</v>
      </c>
      <c r="C536" s="2">
        <v>120499</v>
      </c>
      <c r="D536" s="3">
        <v>321101</v>
      </c>
      <c r="E536" s="3" t="s">
        <v>1052</v>
      </c>
      <c r="F536" s="4" t="s">
        <v>211</v>
      </c>
      <c r="G536" s="5" t="s">
        <v>15</v>
      </c>
      <c r="H536" s="79" t="s">
        <v>1571</v>
      </c>
      <c r="I536" s="3"/>
      <c r="J536" s="79" t="s">
        <v>1132</v>
      </c>
      <c r="K536" s="72">
        <v>1271320.71</v>
      </c>
      <c r="L536" s="72">
        <v>478464.57</v>
      </c>
      <c r="M536" s="72">
        <f t="shared" si="8"/>
        <v>792856.1399999999</v>
      </c>
    </row>
    <row r="537" spans="2:13">
      <c r="B537" s="1" t="s">
        <v>765</v>
      </c>
      <c r="C537" s="2">
        <v>120499</v>
      </c>
      <c r="D537" s="3">
        <v>321101</v>
      </c>
      <c r="E537" s="3" t="s">
        <v>1052</v>
      </c>
      <c r="F537" s="4" t="s">
        <v>122</v>
      </c>
      <c r="G537" s="5" t="s">
        <v>15</v>
      </c>
      <c r="H537" s="79" t="s">
        <v>1572</v>
      </c>
      <c r="I537" s="3" t="s">
        <v>1273</v>
      </c>
      <c r="J537" s="79" t="s">
        <v>1132</v>
      </c>
      <c r="K537" s="72">
        <v>133515447.37</v>
      </c>
      <c r="L537" s="72">
        <v>20035367.130000006</v>
      </c>
      <c r="M537" s="72">
        <f t="shared" si="8"/>
        <v>113480080.23999999</v>
      </c>
    </row>
    <row r="538" spans="2:13">
      <c r="B538" s="1" t="s">
        <v>766</v>
      </c>
      <c r="C538" s="2">
        <v>120499</v>
      </c>
      <c r="D538" s="3">
        <v>322310</v>
      </c>
      <c r="E538" s="3" t="s">
        <v>1052</v>
      </c>
      <c r="F538" s="4" t="s">
        <v>122</v>
      </c>
      <c r="G538" s="5" t="s">
        <v>107</v>
      </c>
      <c r="H538" s="79" t="s">
        <v>1573</v>
      </c>
      <c r="I538" s="3" t="s">
        <v>1273</v>
      </c>
      <c r="J538" s="79" t="s">
        <v>1132</v>
      </c>
      <c r="K538" s="72">
        <v>4733108.6099999994</v>
      </c>
      <c r="L538" s="72">
        <v>3030617.5799999982</v>
      </c>
      <c r="M538" s="72">
        <f t="shared" si="8"/>
        <v>1702491.0300000012</v>
      </c>
    </row>
    <row r="539" spans="2:13">
      <c r="B539" s="1" t="s">
        <v>767</v>
      </c>
      <c r="C539" s="2">
        <v>120499</v>
      </c>
      <c r="D539" s="3">
        <v>335303</v>
      </c>
      <c r="E539" s="3" t="s">
        <v>1051</v>
      </c>
      <c r="F539" s="4" t="s">
        <v>122</v>
      </c>
      <c r="G539" s="5" t="s">
        <v>15</v>
      </c>
      <c r="H539" s="79" t="s">
        <v>1574</v>
      </c>
      <c r="I539" s="3" t="s">
        <v>1273</v>
      </c>
      <c r="J539" s="79" t="s">
        <v>1132</v>
      </c>
      <c r="K539" s="72">
        <v>2474818.09</v>
      </c>
      <c r="L539" s="72">
        <v>1142140.2600000002</v>
      </c>
      <c r="M539" s="72">
        <f t="shared" si="8"/>
        <v>1332677.8299999996</v>
      </c>
    </row>
    <row r="540" spans="2:13">
      <c r="B540" s="1" t="s">
        <v>768</v>
      </c>
      <c r="C540" s="2">
        <v>120499</v>
      </c>
      <c r="D540" s="3">
        <v>321101</v>
      </c>
      <c r="E540" s="3" t="s">
        <v>1052</v>
      </c>
      <c r="F540" s="4" t="s">
        <v>122</v>
      </c>
      <c r="G540" s="5" t="s">
        <v>15</v>
      </c>
      <c r="H540" s="79" t="s">
        <v>1575</v>
      </c>
      <c r="I540" s="3" t="s">
        <v>1273</v>
      </c>
      <c r="J540" s="79" t="s">
        <v>1132</v>
      </c>
      <c r="K540" s="72">
        <v>1554136.1800000002</v>
      </c>
      <c r="L540" s="72">
        <v>279830.27</v>
      </c>
      <c r="M540" s="72">
        <f t="shared" si="8"/>
        <v>1274305.9100000001</v>
      </c>
    </row>
    <row r="541" spans="2:13">
      <c r="B541" s="1" t="s">
        <v>769</v>
      </c>
      <c r="C541" s="2">
        <v>120499</v>
      </c>
      <c r="D541" s="3">
        <v>321101</v>
      </c>
      <c r="E541" s="3" t="s">
        <v>1052</v>
      </c>
      <c r="F541" s="4" t="s">
        <v>114</v>
      </c>
      <c r="G541" s="5" t="s">
        <v>15</v>
      </c>
      <c r="H541" s="79" t="s">
        <v>1576</v>
      </c>
      <c r="I541" s="3" t="s">
        <v>1255</v>
      </c>
      <c r="J541" s="79" t="s">
        <v>1132</v>
      </c>
      <c r="K541" s="72">
        <v>4811290.4800000004</v>
      </c>
      <c r="L541" s="72">
        <v>1792049.6300000001</v>
      </c>
      <c r="M541" s="72">
        <f t="shared" si="8"/>
        <v>3019240.8500000006</v>
      </c>
    </row>
    <row r="542" spans="2:13">
      <c r="B542" s="1" t="s">
        <v>770</v>
      </c>
      <c r="C542" s="2">
        <v>120499</v>
      </c>
      <c r="D542" s="3">
        <v>321101</v>
      </c>
      <c r="E542" s="3" t="s">
        <v>1052</v>
      </c>
      <c r="F542" s="4" t="s">
        <v>114</v>
      </c>
      <c r="G542" s="5" t="s">
        <v>15</v>
      </c>
      <c r="H542" s="79" t="s">
        <v>1577</v>
      </c>
      <c r="I542" s="3" t="s">
        <v>1255</v>
      </c>
      <c r="J542" s="79" t="s">
        <v>1132</v>
      </c>
      <c r="K542" s="72">
        <v>1502246.31</v>
      </c>
      <c r="L542" s="72">
        <v>572909.88000000012</v>
      </c>
      <c r="M542" s="72">
        <f t="shared" si="8"/>
        <v>929336.42999999993</v>
      </c>
    </row>
    <row r="543" spans="2:13">
      <c r="B543" s="1" t="s">
        <v>771</v>
      </c>
      <c r="C543" s="2">
        <v>120499</v>
      </c>
      <c r="D543" s="3">
        <v>321101</v>
      </c>
      <c r="E543" s="3" t="s">
        <v>1052</v>
      </c>
      <c r="F543" s="4" t="s">
        <v>212</v>
      </c>
      <c r="G543" s="5" t="s">
        <v>15</v>
      </c>
      <c r="H543" s="79" t="s">
        <v>1578</v>
      </c>
      <c r="I543" s="3"/>
      <c r="J543" s="79" t="s">
        <v>1132</v>
      </c>
      <c r="K543" s="72">
        <v>10205299.09</v>
      </c>
      <c r="L543" s="72">
        <v>1243328.9500000011</v>
      </c>
      <c r="M543" s="72">
        <f t="shared" si="8"/>
        <v>8961970.1399999987</v>
      </c>
    </row>
    <row r="544" spans="2:13">
      <c r="B544" s="1" t="s">
        <v>772</v>
      </c>
      <c r="C544" s="2">
        <v>120499</v>
      </c>
      <c r="D544" s="3">
        <v>342506</v>
      </c>
      <c r="E544" s="3" t="s">
        <v>1053</v>
      </c>
      <c r="F544" s="4" t="s">
        <v>114</v>
      </c>
      <c r="G544" s="5" t="s">
        <v>103</v>
      </c>
      <c r="H544" s="79" t="s">
        <v>1579</v>
      </c>
      <c r="I544" s="3" t="s">
        <v>1255</v>
      </c>
      <c r="J544" s="79" t="s">
        <v>1060</v>
      </c>
      <c r="K544" s="72">
        <v>2063726.26</v>
      </c>
      <c r="L544" s="72">
        <v>2063726.26</v>
      </c>
      <c r="M544" s="72">
        <f t="shared" si="8"/>
        <v>0</v>
      </c>
    </row>
    <row r="545" spans="2:13">
      <c r="B545" s="1" t="s">
        <v>773</v>
      </c>
      <c r="C545" s="2">
        <v>120499</v>
      </c>
      <c r="D545" s="3">
        <v>321101</v>
      </c>
      <c r="E545" s="3" t="s">
        <v>1052</v>
      </c>
      <c r="F545" s="4" t="s">
        <v>114</v>
      </c>
      <c r="G545" s="5" t="s">
        <v>80</v>
      </c>
      <c r="H545" s="79" t="s">
        <v>1580</v>
      </c>
      <c r="I545" s="3" t="s">
        <v>1255</v>
      </c>
      <c r="J545" s="79" t="s">
        <v>1132</v>
      </c>
      <c r="K545" s="72">
        <v>1605606.48</v>
      </c>
      <c r="L545" s="72">
        <v>990124.38</v>
      </c>
      <c r="M545" s="72">
        <f t="shared" si="8"/>
        <v>615482.1</v>
      </c>
    </row>
    <row r="546" spans="2:13">
      <c r="B546" s="1" t="s">
        <v>774</v>
      </c>
      <c r="C546" s="2">
        <v>120499</v>
      </c>
      <c r="D546" s="3">
        <v>322310</v>
      </c>
      <c r="E546" s="3" t="s">
        <v>1052</v>
      </c>
      <c r="F546" s="4" t="s">
        <v>114</v>
      </c>
      <c r="G546" s="5" t="s">
        <v>5</v>
      </c>
      <c r="H546" s="79" t="s">
        <v>1581</v>
      </c>
      <c r="I546" s="3" t="s">
        <v>1255</v>
      </c>
      <c r="J546" s="79" t="s">
        <v>1132</v>
      </c>
      <c r="K546" s="72">
        <v>8652815.129999999</v>
      </c>
      <c r="L546" s="72">
        <v>1791642.9899999998</v>
      </c>
      <c r="M546" s="72">
        <f t="shared" si="8"/>
        <v>6861172.1399999987</v>
      </c>
    </row>
    <row r="547" spans="2:13">
      <c r="B547" s="1" t="s">
        <v>775</v>
      </c>
      <c r="C547" s="2">
        <v>120499</v>
      </c>
      <c r="D547" s="3">
        <v>322310</v>
      </c>
      <c r="E547" s="3" t="s">
        <v>1052</v>
      </c>
      <c r="F547" s="4" t="s">
        <v>122</v>
      </c>
      <c r="G547" s="5" t="s">
        <v>5</v>
      </c>
      <c r="H547" s="79" t="s">
        <v>1582</v>
      </c>
      <c r="I547" s="3" t="s">
        <v>1273</v>
      </c>
      <c r="J547" s="79" t="s">
        <v>1132</v>
      </c>
      <c r="K547" s="72">
        <v>7825608.4500000002</v>
      </c>
      <c r="L547" s="72">
        <v>1394355.3300000005</v>
      </c>
      <c r="M547" s="72">
        <f t="shared" si="8"/>
        <v>6431253.1199999992</v>
      </c>
    </row>
    <row r="548" spans="2:13">
      <c r="B548" s="1" t="s">
        <v>776</v>
      </c>
      <c r="C548" s="2">
        <v>120499</v>
      </c>
      <c r="D548" s="3">
        <v>342506</v>
      </c>
      <c r="E548" s="3" t="s">
        <v>1053</v>
      </c>
      <c r="F548" s="4" t="s">
        <v>114</v>
      </c>
      <c r="G548" s="5" t="s">
        <v>103</v>
      </c>
      <c r="H548" s="79" t="s">
        <v>1583</v>
      </c>
      <c r="I548" s="3" t="s">
        <v>1255</v>
      </c>
      <c r="J548" s="79" t="s">
        <v>1060</v>
      </c>
      <c r="K548" s="72">
        <v>1546803.15</v>
      </c>
      <c r="L548" s="72">
        <v>1546803.15</v>
      </c>
      <c r="M548" s="72">
        <f t="shared" si="8"/>
        <v>0</v>
      </c>
    </row>
    <row r="549" spans="2:13">
      <c r="B549" s="1" t="s">
        <v>777</v>
      </c>
      <c r="C549" s="2">
        <v>120499</v>
      </c>
      <c r="D549" s="3">
        <v>321101</v>
      </c>
      <c r="E549" s="3" t="s">
        <v>1052</v>
      </c>
      <c r="F549" s="4" t="s">
        <v>197</v>
      </c>
      <c r="G549" s="5" t="s">
        <v>109</v>
      </c>
      <c r="H549" s="79" t="s">
        <v>1584</v>
      </c>
      <c r="I549" s="3" t="s">
        <v>1434</v>
      </c>
      <c r="J549" s="79" t="s">
        <v>1132</v>
      </c>
      <c r="K549" s="72">
        <v>145802250.68000001</v>
      </c>
      <c r="L549" s="72">
        <v>116293936.95</v>
      </c>
      <c r="M549" s="72">
        <f t="shared" si="8"/>
        <v>29508313.730000004</v>
      </c>
    </row>
    <row r="550" spans="2:13">
      <c r="B550" s="1" t="s">
        <v>778</v>
      </c>
      <c r="C550" s="2">
        <v>120499</v>
      </c>
      <c r="D550" s="3">
        <v>342408</v>
      </c>
      <c r="E550" s="3" t="s">
        <v>1053</v>
      </c>
      <c r="F550" s="4" t="s">
        <v>114</v>
      </c>
      <c r="G550" s="5" t="s">
        <v>80</v>
      </c>
      <c r="H550" s="79" t="s">
        <v>1585</v>
      </c>
      <c r="I550" s="3" t="s">
        <v>1255</v>
      </c>
      <c r="J550" s="79" t="s">
        <v>1139</v>
      </c>
      <c r="K550" s="72">
        <v>26109993.210000001</v>
      </c>
      <c r="L550" s="72">
        <v>3500253.5700000003</v>
      </c>
      <c r="M550" s="72">
        <f t="shared" si="8"/>
        <v>22609739.640000001</v>
      </c>
    </row>
    <row r="551" spans="2:13">
      <c r="B551" s="1" t="s">
        <v>779</v>
      </c>
      <c r="C551" s="2">
        <v>120499</v>
      </c>
      <c r="D551" s="3">
        <v>342408</v>
      </c>
      <c r="E551" s="3" t="s">
        <v>1053</v>
      </c>
      <c r="F551" s="4" t="s">
        <v>197</v>
      </c>
      <c r="G551" s="5" t="s">
        <v>85</v>
      </c>
      <c r="H551" s="79" t="s">
        <v>1586</v>
      </c>
      <c r="I551" s="3" t="s">
        <v>1434</v>
      </c>
      <c r="J551" s="79" t="s">
        <v>1139</v>
      </c>
      <c r="K551" s="72">
        <v>1712698.71</v>
      </c>
      <c r="L551" s="72">
        <v>1712698.71</v>
      </c>
      <c r="M551" s="72">
        <f t="shared" si="8"/>
        <v>0</v>
      </c>
    </row>
    <row r="552" spans="2:13">
      <c r="B552" s="1" t="s">
        <v>780</v>
      </c>
      <c r="C552" s="2">
        <v>120499</v>
      </c>
      <c r="D552" s="3">
        <v>342408</v>
      </c>
      <c r="E552" s="3" t="s">
        <v>1053</v>
      </c>
      <c r="F552" s="4" t="s">
        <v>180</v>
      </c>
      <c r="G552" s="5" t="s">
        <v>88</v>
      </c>
      <c r="H552" s="79" t="s">
        <v>1587</v>
      </c>
      <c r="I552" s="3" t="s">
        <v>1325</v>
      </c>
      <c r="J552" s="79" t="s">
        <v>1139</v>
      </c>
      <c r="K552" s="72">
        <v>5576775.9399999995</v>
      </c>
      <c r="L552" s="72">
        <v>2927849.2399999998</v>
      </c>
      <c r="M552" s="72">
        <f t="shared" si="8"/>
        <v>2648926.6999999997</v>
      </c>
    </row>
    <row r="553" spans="2:13">
      <c r="B553" s="1" t="s">
        <v>781</v>
      </c>
      <c r="C553" s="2">
        <v>120499</v>
      </c>
      <c r="D553" s="3">
        <v>342408</v>
      </c>
      <c r="E553" s="3" t="s">
        <v>1053</v>
      </c>
      <c r="F553" s="4" t="s">
        <v>180</v>
      </c>
      <c r="G553" s="5" t="s">
        <v>88</v>
      </c>
      <c r="H553" s="79" t="s">
        <v>1588</v>
      </c>
      <c r="I553" s="3" t="s">
        <v>1325</v>
      </c>
      <c r="J553" s="79" t="s">
        <v>1139</v>
      </c>
      <c r="K553" s="72">
        <v>7748169.2400000002</v>
      </c>
      <c r="L553" s="72">
        <v>4067847.0300000003</v>
      </c>
      <c r="M553" s="72">
        <f t="shared" si="8"/>
        <v>3680322.21</v>
      </c>
    </row>
    <row r="554" spans="2:13">
      <c r="B554" s="1" t="s">
        <v>782</v>
      </c>
      <c r="C554" s="2">
        <v>120499</v>
      </c>
      <c r="D554" s="3">
        <v>342408</v>
      </c>
      <c r="E554" s="3" t="s">
        <v>1053</v>
      </c>
      <c r="F554" s="4" t="s">
        <v>114</v>
      </c>
      <c r="G554" s="5" t="s">
        <v>35</v>
      </c>
      <c r="H554" s="79" t="s">
        <v>1589</v>
      </c>
      <c r="I554" s="3" t="s">
        <v>1255</v>
      </c>
      <c r="J554" s="79" t="s">
        <v>1139</v>
      </c>
      <c r="K554" s="72">
        <v>102314849.84</v>
      </c>
      <c r="L554" s="72">
        <v>67941298.500000015</v>
      </c>
      <c r="M554" s="72">
        <f t="shared" si="8"/>
        <v>34373551.339999989</v>
      </c>
    </row>
    <row r="555" spans="2:13">
      <c r="B555" s="1" t="s">
        <v>783</v>
      </c>
      <c r="C555" s="2">
        <v>120499</v>
      </c>
      <c r="D555" s="3">
        <v>342506</v>
      </c>
      <c r="E555" s="3" t="s">
        <v>1053</v>
      </c>
      <c r="F555" s="4" t="s">
        <v>114</v>
      </c>
      <c r="G555" s="5" t="s">
        <v>103</v>
      </c>
      <c r="H555" s="79" t="s">
        <v>1590</v>
      </c>
      <c r="I555" s="3" t="s">
        <v>1255</v>
      </c>
      <c r="J555" s="79" t="s">
        <v>1060</v>
      </c>
      <c r="K555" s="72">
        <v>2879433.57</v>
      </c>
      <c r="L555" s="72">
        <v>2879433.57</v>
      </c>
      <c r="M555" s="72">
        <f t="shared" si="8"/>
        <v>0</v>
      </c>
    </row>
    <row r="556" spans="2:13">
      <c r="B556" s="1" t="s">
        <v>784</v>
      </c>
      <c r="C556" s="2">
        <v>120499</v>
      </c>
      <c r="D556" s="3">
        <v>342408</v>
      </c>
      <c r="E556" s="3" t="s">
        <v>1053</v>
      </c>
      <c r="F556" s="4" t="s">
        <v>114</v>
      </c>
      <c r="G556" s="5" t="s">
        <v>85</v>
      </c>
      <c r="H556" s="79" t="s">
        <v>1591</v>
      </c>
      <c r="I556" s="3" t="s">
        <v>1255</v>
      </c>
      <c r="J556" s="79" t="s">
        <v>1139</v>
      </c>
      <c r="K556" s="72">
        <v>378300.75</v>
      </c>
      <c r="L556" s="72">
        <v>378300.75</v>
      </c>
      <c r="M556" s="72">
        <f t="shared" si="8"/>
        <v>0</v>
      </c>
    </row>
    <row r="557" spans="2:13">
      <c r="B557" s="1" t="s">
        <v>785</v>
      </c>
      <c r="C557" s="2">
        <v>120499</v>
      </c>
      <c r="D557" s="3">
        <v>342408</v>
      </c>
      <c r="E557" s="3" t="s">
        <v>1053</v>
      </c>
      <c r="F557" s="4" t="s">
        <v>113</v>
      </c>
      <c r="G557" s="5" t="s">
        <v>5</v>
      </c>
      <c r="H557" s="79" t="s">
        <v>1592</v>
      </c>
      <c r="I557" s="3" t="s">
        <v>1255</v>
      </c>
      <c r="J557" s="79" t="s">
        <v>1139</v>
      </c>
      <c r="K557" s="72">
        <v>253611496.21000001</v>
      </c>
      <c r="L557" s="72">
        <v>32816194.409999996</v>
      </c>
      <c r="M557" s="72">
        <f t="shared" si="8"/>
        <v>220795301.80000001</v>
      </c>
    </row>
    <row r="558" spans="2:13">
      <c r="B558" s="1" t="s">
        <v>786</v>
      </c>
      <c r="C558" s="2">
        <v>120499</v>
      </c>
      <c r="D558" s="3">
        <v>342408</v>
      </c>
      <c r="E558" s="3" t="s">
        <v>1053</v>
      </c>
      <c r="F558" s="4" t="s">
        <v>113</v>
      </c>
      <c r="G558" s="5" t="s">
        <v>35</v>
      </c>
      <c r="H558" s="79" t="s">
        <v>1593</v>
      </c>
      <c r="I558" s="3" t="s">
        <v>1255</v>
      </c>
      <c r="J558" s="79" t="s">
        <v>1139</v>
      </c>
      <c r="K558" s="72">
        <v>91894878.120000005</v>
      </c>
      <c r="L558" s="72">
        <v>42939988.49000001</v>
      </c>
      <c r="M558" s="72">
        <f t="shared" si="8"/>
        <v>48954889.629999995</v>
      </c>
    </row>
    <row r="559" spans="2:13">
      <c r="B559" s="1" t="s">
        <v>787</v>
      </c>
      <c r="C559" s="2">
        <v>120499</v>
      </c>
      <c r="D559" s="3">
        <v>342408</v>
      </c>
      <c r="E559" s="3" t="s">
        <v>1053</v>
      </c>
      <c r="F559" s="4" t="s">
        <v>114</v>
      </c>
      <c r="G559" s="5" t="s">
        <v>88</v>
      </c>
      <c r="H559" s="79" t="s">
        <v>1594</v>
      </c>
      <c r="I559" s="3" t="s">
        <v>1255</v>
      </c>
      <c r="J559" s="79" t="s">
        <v>1139</v>
      </c>
      <c r="K559" s="72">
        <v>10192141.26</v>
      </c>
      <c r="L559" s="72">
        <v>6449676.8900000006</v>
      </c>
      <c r="M559" s="72">
        <f t="shared" si="8"/>
        <v>3742464.3699999992</v>
      </c>
    </row>
    <row r="560" spans="2:13">
      <c r="B560" s="1" t="s">
        <v>788</v>
      </c>
      <c r="C560" s="2">
        <v>120499</v>
      </c>
      <c r="D560" s="3">
        <v>342408</v>
      </c>
      <c r="E560" s="3" t="s">
        <v>1053</v>
      </c>
      <c r="F560" s="4" t="s">
        <v>122</v>
      </c>
      <c r="G560" s="5" t="s">
        <v>109</v>
      </c>
      <c r="H560" s="79" t="s">
        <v>1595</v>
      </c>
      <c r="I560" s="3" t="s">
        <v>1273</v>
      </c>
      <c r="J560" s="79" t="s">
        <v>1139</v>
      </c>
      <c r="K560" s="72">
        <v>5372540.7400000002</v>
      </c>
      <c r="L560" s="72">
        <v>699304.67</v>
      </c>
      <c r="M560" s="72">
        <f t="shared" si="8"/>
        <v>4673236.07</v>
      </c>
    </row>
    <row r="561" spans="2:13">
      <c r="B561" s="1" t="s">
        <v>789</v>
      </c>
      <c r="C561" s="2">
        <v>120499</v>
      </c>
      <c r="D561" s="3">
        <v>342408</v>
      </c>
      <c r="E561" s="3" t="s">
        <v>1053</v>
      </c>
      <c r="F561" s="4" t="s">
        <v>122</v>
      </c>
      <c r="G561" s="5" t="s">
        <v>85</v>
      </c>
      <c r="H561" s="79" t="s">
        <v>1596</v>
      </c>
      <c r="I561" s="3" t="s">
        <v>1273</v>
      </c>
      <c r="J561" s="79" t="s">
        <v>1139</v>
      </c>
      <c r="K561" s="72">
        <v>3170890.19</v>
      </c>
      <c r="L561" s="72">
        <v>1676392.7799999998</v>
      </c>
      <c r="M561" s="72">
        <f t="shared" si="8"/>
        <v>1494497.4100000001</v>
      </c>
    </row>
    <row r="562" spans="2:13">
      <c r="B562" s="1" t="s">
        <v>790</v>
      </c>
      <c r="C562" s="2">
        <v>120499</v>
      </c>
      <c r="D562" s="3">
        <v>342408</v>
      </c>
      <c r="E562" s="3" t="s">
        <v>1053</v>
      </c>
      <c r="F562" s="4" t="s">
        <v>114</v>
      </c>
      <c r="G562" s="5" t="s">
        <v>85</v>
      </c>
      <c r="H562" s="79" t="s">
        <v>1597</v>
      </c>
      <c r="I562" s="3" t="s">
        <v>1255</v>
      </c>
      <c r="J562" s="79" t="s">
        <v>1139</v>
      </c>
      <c r="K562" s="72">
        <v>1180848.1600000001</v>
      </c>
      <c r="L562" s="72">
        <v>1180848.1600000001</v>
      </c>
      <c r="M562" s="72">
        <f t="shared" si="8"/>
        <v>0</v>
      </c>
    </row>
    <row r="563" spans="2:13">
      <c r="B563" s="1" t="s">
        <v>791</v>
      </c>
      <c r="C563" s="2">
        <v>120499</v>
      </c>
      <c r="D563" s="3">
        <v>342408</v>
      </c>
      <c r="E563" s="3" t="s">
        <v>1053</v>
      </c>
      <c r="F563" s="4" t="s">
        <v>114</v>
      </c>
      <c r="G563" s="5" t="s">
        <v>18</v>
      </c>
      <c r="H563" s="79" t="s">
        <v>1598</v>
      </c>
      <c r="I563" s="3" t="s">
        <v>1255</v>
      </c>
      <c r="J563" s="79" t="s">
        <v>1139</v>
      </c>
      <c r="K563" s="72">
        <v>1939808.31</v>
      </c>
      <c r="L563" s="72">
        <v>1223083.58</v>
      </c>
      <c r="M563" s="72">
        <f t="shared" si="8"/>
        <v>716724.73</v>
      </c>
    </row>
    <row r="564" spans="2:13">
      <c r="B564" s="1" t="s">
        <v>792</v>
      </c>
      <c r="C564" s="2">
        <v>120499</v>
      </c>
      <c r="D564" s="3">
        <v>342408</v>
      </c>
      <c r="E564" s="3" t="s">
        <v>1053</v>
      </c>
      <c r="F564" s="4" t="s">
        <v>114</v>
      </c>
      <c r="G564" s="5" t="s">
        <v>5</v>
      </c>
      <c r="H564" s="79" t="s">
        <v>1599</v>
      </c>
      <c r="I564" s="3" t="s">
        <v>1255</v>
      </c>
      <c r="J564" s="79" t="s">
        <v>1139</v>
      </c>
      <c r="K564" s="72">
        <v>2023830.45</v>
      </c>
      <c r="L564" s="72">
        <v>2023830.45</v>
      </c>
      <c r="M564" s="72">
        <f t="shared" si="8"/>
        <v>0</v>
      </c>
    </row>
    <row r="565" spans="2:13">
      <c r="B565" s="1" t="s">
        <v>793</v>
      </c>
      <c r="C565" s="2">
        <v>120499</v>
      </c>
      <c r="D565" s="3">
        <v>342408</v>
      </c>
      <c r="E565" s="3" t="s">
        <v>1053</v>
      </c>
      <c r="F565" s="4" t="s">
        <v>197</v>
      </c>
      <c r="G565" s="5" t="s">
        <v>5</v>
      </c>
      <c r="H565" s="79" t="s">
        <v>1600</v>
      </c>
      <c r="I565" s="3" t="s">
        <v>1434</v>
      </c>
      <c r="J565" s="79" t="s">
        <v>1139</v>
      </c>
      <c r="K565" s="72">
        <v>852808.84</v>
      </c>
      <c r="L565" s="72">
        <v>529845.97</v>
      </c>
      <c r="M565" s="72">
        <f t="shared" si="8"/>
        <v>322962.87</v>
      </c>
    </row>
    <row r="566" spans="2:13">
      <c r="B566" s="1" t="s">
        <v>794</v>
      </c>
      <c r="C566" s="2">
        <v>120499</v>
      </c>
      <c r="D566" s="3">
        <v>342408</v>
      </c>
      <c r="E566" s="3" t="s">
        <v>1053</v>
      </c>
      <c r="F566" s="4" t="s">
        <v>197</v>
      </c>
      <c r="G566" s="5" t="s">
        <v>85</v>
      </c>
      <c r="H566" s="79" t="s">
        <v>1601</v>
      </c>
      <c r="I566" s="3" t="s">
        <v>1434</v>
      </c>
      <c r="J566" s="79" t="s">
        <v>1139</v>
      </c>
      <c r="K566" s="72">
        <v>2029222.78</v>
      </c>
      <c r="L566" s="72">
        <v>2029222.78</v>
      </c>
      <c r="M566" s="72">
        <f t="shared" si="8"/>
        <v>0</v>
      </c>
    </row>
    <row r="567" spans="2:13">
      <c r="B567" s="1" t="s">
        <v>795</v>
      </c>
      <c r="C567" s="2">
        <v>120499</v>
      </c>
      <c r="D567" s="3">
        <v>342408</v>
      </c>
      <c r="E567" s="3" t="s">
        <v>1053</v>
      </c>
      <c r="F567" s="4" t="s">
        <v>122</v>
      </c>
      <c r="G567" s="5" t="s">
        <v>35</v>
      </c>
      <c r="H567" s="79" t="s">
        <v>1602</v>
      </c>
      <c r="I567" s="3" t="s">
        <v>1273</v>
      </c>
      <c r="J567" s="79" t="s">
        <v>1139</v>
      </c>
      <c r="K567" s="72">
        <v>66305359.419999987</v>
      </c>
      <c r="L567" s="72">
        <v>30982699.209999979</v>
      </c>
      <c r="M567" s="72">
        <f t="shared" si="8"/>
        <v>35322660.210000008</v>
      </c>
    </row>
    <row r="568" spans="2:13">
      <c r="B568" s="1" t="s">
        <v>796</v>
      </c>
      <c r="C568" s="2">
        <v>120499</v>
      </c>
      <c r="D568" s="3">
        <v>342409</v>
      </c>
      <c r="E568" s="3" t="s">
        <v>1053</v>
      </c>
      <c r="F568" s="4" t="s">
        <v>114</v>
      </c>
      <c r="G568" s="5" t="s">
        <v>35</v>
      </c>
      <c r="H568" s="79" t="s">
        <v>1603</v>
      </c>
      <c r="I568" s="3" t="s">
        <v>1255</v>
      </c>
      <c r="J568" s="79" t="s">
        <v>1115</v>
      </c>
      <c r="K568" s="72">
        <v>12068108.790000001</v>
      </c>
      <c r="L568" s="72">
        <v>7714148.3400000017</v>
      </c>
      <c r="M568" s="72">
        <f t="shared" si="8"/>
        <v>4353960.4499999993</v>
      </c>
    </row>
    <row r="569" spans="2:13">
      <c r="B569" s="1" t="s">
        <v>797</v>
      </c>
      <c r="C569" s="2">
        <v>120499</v>
      </c>
      <c r="D569" s="3">
        <v>342409</v>
      </c>
      <c r="E569" s="3" t="s">
        <v>1053</v>
      </c>
      <c r="F569" s="4" t="s">
        <v>122</v>
      </c>
      <c r="G569" s="5" t="s">
        <v>117</v>
      </c>
      <c r="H569" s="79" t="s">
        <v>1604</v>
      </c>
      <c r="I569" s="3" t="s">
        <v>1273</v>
      </c>
      <c r="J569" s="79" t="s">
        <v>1115</v>
      </c>
      <c r="K569" s="72">
        <v>1719897.9300000002</v>
      </c>
      <c r="L569" s="72">
        <v>232715.40000000008</v>
      </c>
      <c r="M569" s="72">
        <f t="shared" si="8"/>
        <v>1487182.53</v>
      </c>
    </row>
    <row r="570" spans="2:13">
      <c r="B570" s="1" t="s">
        <v>798</v>
      </c>
      <c r="C570" s="2">
        <v>120499</v>
      </c>
      <c r="D570" s="3">
        <v>342409</v>
      </c>
      <c r="E570" s="3" t="s">
        <v>1053</v>
      </c>
      <c r="F570" s="4" t="s">
        <v>114</v>
      </c>
      <c r="G570" s="5" t="s">
        <v>35</v>
      </c>
      <c r="H570" s="79" t="s">
        <v>1605</v>
      </c>
      <c r="I570" s="3" t="s">
        <v>1255</v>
      </c>
      <c r="J570" s="79" t="s">
        <v>1115</v>
      </c>
      <c r="K570" s="72">
        <v>8059772.6699999999</v>
      </c>
      <c r="L570" s="72">
        <v>5151949.0799999991</v>
      </c>
      <c r="M570" s="72">
        <f t="shared" si="8"/>
        <v>2907823.5900000008</v>
      </c>
    </row>
    <row r="571" spans="2:13">
      <c r="B571" s="1" t="s">
        <v>799</v>
      </c>
      <c r="C571" s="2">
        <v>120499</v>
      </c>
      <c r="D571" s="3">
        <v>342409</v>
      </c>
      <c r="E571" s="3" t="s">
        <v>1053</v>
      </c>
      <c r="F571" s="4" t="s">
        <v>121</v>
      </c>
      <c r="G571" s="5" t="s">
        <v>135</v>
      </c>
      <c r="H571" s="79" t="s">
        <v>1606</v>
      </c>
      <c r="I571" s="3" t="s">
        <v>1255</v>
      </c>
      <c r="J571" s="79" t="s">
        <v>1115</v>
      </c>
      <c r="K571" s="72">
        <v>277770629.21000004</v>
      </c>
      <c r="L571" s="72">
        <v>67821172.640000015</v>
      </c>
      <c r="M571" s="72">
        <f t="shared" si="8"/>
        <v>209949456.57000002</v>
      </c>
    </row>
    <row r="572" spans="2:13">
      <c r="B572" s="1" t="s">
        <v>800</v>
      </c>
      <c r="C572" s="2">
        <v>120499</v>
      </c>
      <c r="D572" s="3">
        <v>342409</v>
      </c>
      <c r="E572" s="3" t="s">
        <v>1053</v>
      </c>
      <c r="F572" s="4" t="s">
        <v>113</v>
      </c>
      <c r="G572" s="5" t="s">
        <v>135</v>
      </c>
      <c r="H572" s="79" t="s">
        <v>1607</v>
      </c>
      <c r="I572" s="3" t="s">
        <v>1255</v>
      </c>
      <c r="J572" s="79" t="s">
        <v>1115</v>
      </c>
      <c r="K572" s="72">
        <v>120497205.34</v>
      </c>
      <c r="L572" s="72">
        <v>33251739</v>
      </c>
      <c r="M572" s="72">
        <f t="shared" si="8"/>
        <v>87245466.340000004</v>
      </c>
    </row>
    <row r="573" spans="2:13">
      <c r="B573" s="1" t="s">
        <v>801</v>
      </c>
      <c r="C573" s="2">
        <v>120499</v>
      </c>
      <c r="D573" s="3">
        <v>342409</v>
      </c>
      <c r="E573" s="3" t="s">
        <v>1053</v>
      </c>
      <c r="F573" s="4" t="s">
        <v>122</v>
      </c>
      <c r="G573" s="5" t="s">
        <v>35</v>
      </c>
      <c r="H573" s="79" t="s">
        <v>1608</v>
      </c>
      <c r="I573" s="3" t="s">
        <v>1273</v>
      </c>
      <c r="J573" s="79" t="s">
        <v>1115</v>
      </c>
      <c r="K573" s="72">
        <v>47744374.400000006</v>
      </c>
      <c r="L573" s="72">
        <v>20226812.700000018</v>
      </c>
      <c r="M573" s="72">
        <f t="shared" si="8"/>
        <v>27517561.699999988</v>
      </c>
    </row>
    <row r="574" spans="2:13">
      <c r="B574" s="1" t="s">
        <v>802</v>
      </c>
      <c r="C574" s="2">
        <v>120499</v>
      </c>
      <c r="D574" s="3">
        <v>342409</v>
      </c>
      <c r="E574" s="3" t="s">
        <v>1053</v>
      </c>
      <c r="F574" s="4" t="s">
        <v>122</v>
      </c>
      <c r="G574" s="5" t="s">
        <v>109</v>
      </c>
      <c r="H574" s="79" t="s">
        <v>1609</v>
      </c>
      <c r="I574" s="3" t="s">
        <v>1273</v>
      </c>
      <c r="J574" s="79" t="s">
        <v>1115</v>
      </c>
      <c r="K574" s="72">
        <v>1397212.3</v>
      </c>
      <c r="L574" s="72">
        <v>197159.94999999998</v>
      </c>
      <c r="M574" s="72">
        <f t="shared" si="8"/>
        <v>1200052.3500000001</v>
      </c>
    </row>
    <row r="575" spans="2:13">
      <c r="B575" s="1" t="s">
        <v>803</v>
      </c>
      <c r="C575" s="2">
        <v>120499</v>
      </c>
      <c r="D575" s="3">
        <v>342409</v>
      </c>
      <c r="E575" s="3" t="s">
        <v>1053</v>
      </c>
      <c r="F575" s="4" t="s">
        <v>197</v>
      </c>
      <c r="G575" s="5" t="s">
        <v>135</v>
      </c>
      <c r="H575" s="79" t="s">
        <v>1610</v>
      </c>
      <c r="I575" s="3" t="s">
        <v>1434</v>
      </c>
      <c r="J575" s="79" t="s">
        <v>1115</v>
      </c>
      <c r="K575" s="72">
        <v>803341.17999999993</v>
      </c>
      <c r="L575" s="72">
        <v>803341.17999999993</v>
      </c>
      <c r="M575" s="72">
        <f t="shared" si="8"/>
        <v>0</v>
      </c>
    </row>
    <row r="576" spans="2:13">
      <c r="B576" s="1" t="s">
        <v>804</v>
      </c>
      <c r="C576" s="2">
        <v>120499</v>
      </c>
      <c r="D576" s="3">
        <v>342409</v>
      </c>
      <c r="E576" s="3" t="s">
        <v>1053</v>
      </c>
      <c r="F576" s="4" t="s">
        <v>197</v>
      </c>
      <c r="G576" s="5" t="s">
        <v>135</v>
      </c>
      <c r="H576" s="79" t="s">
        <v>1611</v>
      </c>
      <c r="I576" s="3" t="s">
        <v>1434</v>
      </c>
      <c r="J576" s="79" t="s">
        <v>1115</v>
      </c>
      <c r="K576" s="72">
        <v>495558.24</v>
      </c>
      <c r="L576" s="72">
        <v>495558.24</v>
      </c>
      <c r="M576" s="72">
        <f t="shared" si="8"/>
        <v>0</v>
      </c>
    </row>
    <row r="577" spans="2:13">
      <c r="B577" s="1" t="s">
        <v>805</v>
      </c>
      <c r="C577" s="2">
        <v>120499</v>
      </c>
      <c r="D577" s="3">
        <v>342409</v>
      </c>
      <c r="E577" s="3" t="s">
        <v>1053</v>
      </c>
      <c r="F577" s="4" t="s">
        <v>113</v>
      </c>
      <c r="G577" s="5" t="s">
        <v>123</v>
      </c>
      <c r="H577" s="79" t="s">
        <v>1612</v>
      </c>
      <c r="I577" s="3" t="s">
        <v>1255</v>
      </c>
      <c r="J577" s="79" t="s">
        <v>1115</v>
      </c>
      <c r="K577" s="72">
        <v>136291301.96000001</v>
      </c>
      <c r="L577" s="72">
        <v>10710088.500000002</v>
      </c>
      <c r="M577" s="72">
        <f t="shared" si="8"/>
        <v>125581213.46000001</v>
      </c>
    </row>
    <row r="578" spans="2:13">
      <c r="B578" s="1" t="s">
        <v>806</v>
      </c>
      <c r="C578" s="2">
        <v>120499</v>
      </c>
      <c r="D578" s="3">
        <v>342409</v>
      </c>
      <c r="E578" s="3" t="s">
        <v>1053</v>
      </c>
      <c r="F578" s="4" t="s">
        <v>114</v>
      </c>
      <c r="G578" s="5" t="s">
        <v>123</v>
      </c>
      <c r="H578" s="79" t="s">
        <v>1613</v>
      </c>
      <c r="I578" s="3" t="s">
        <v>1255</v>
      </c>
      <c r="J578" s="79" t="s">
        <v>1115</v>
      </c>
      <c r="K578" s="72">
        <v>7512834.2199999997</v>
      </c>
      <c r="L578" s="72">
        <v>1439675.9700000002</v>
      </c>
      <c r="M578" s="72">
        <f t="shared" si="8"/>
        <v>6073158.25</v>
      </c>
    </row>
    <row r="579" spans="2:13">
      <c r="B579" s="1" t="s">
        <v>807</v>
      </c>
      <c r="C579" s="2">
        <v>120499</v>
      </c>
      <c r="D579" s="3">
        <v>342409</v>
      </c>
      <c r="E579" s="3" t="s">
        <v>1053</v>
      </c>
      <c r="F579" s="4" t="s">
        <v>122</v>
      </c>
      <c r="G579" s="5" t="s">
        <v>123</v>
      </c>
      <c r="H579" s="79" t="s">
        <v>1614</v>
      </c>
      <c r="I579" s="3" t="s">
        <v>1273</v>
      </c>
      <c r="J579" s="79" t="s">
        <v>1115</v>
      </c>
      <c r="K579" s="72">
        <v>36855670.900000006</v>
      </c>
      <c r="L579" s="72">
        <v>5248504.320000005</v>
      </c>
      <c r="M579" s="72">
        <f t="shared" si="8"/>
        <v>31607166.580000002</v>
      </c>
    </row>
    <row r="580" spans="2:13">
      <c r="B580" s="1" t="s">
        <v>808</v>
      </c>
      <c r="C580" s="2">
        <v>120499</v>
      </c>
      <c r="D580" s="3">
        <v>342409</v>
      </c>
      <c r="E580" s="3" t="s">
        <v>1053</v>
      </c>
      <c r="F580" s="4" t="s">
        <v>197</v>
      </c>
      <c r="G580" s="5" t="s">
        <v>123</v>
      </c>
      <c r="H580" s="79" t="s">
        <v>1615</v>
      </c>
      <c r="I580" s="3" t="s">
        <v>1434</v>
      </c>
      <c r="J580" s="79" t="s">
        <v>1115</v>
      </c>
      <c r="K580" s="72">
        <v>1169678.95</v>
      </c>
      <c r="L580" s="72">
        <v>1169678.95</v>
      </c>
      <c r="M580" s="72">
        <f t="shared" si="8"/>
        <v>0</v>
      </c>
    </row>
    <row r="581" spans="2:13">
      <c r="B581" s="1" t="s">
        <v>809</v>
      </c>
      <c r="C581" s="2">
        <v>120499</v>
      </c>
      <c r="D581" s="3">
        <v>342409</v>
      </c>
      <c r="E581" s="3" t="s">
        <v>1053</v>
      </c>
      <c r="F581" s="4" t="s">
        <v>180</v>
      </c>
      <c r="G581" s="5" t="s">
        <v>213</v>
      </c>
      <c r="H581" s="79" t="s">
        <v>1616</v>
      </c>
      <c r="I581" s="3" t="s">
        <v>1325</v>
      </c>
      <c r="J581" s="79" t="s">
        <v>1115</v>
      </c>
      <c r="K581" s="72">
        <v>1741527.7</v>
      </c>
      <c r="L581" s="72">
        <v>1080746.6000000001</v>
      </c>
      <c r="M581" s="72">
        <f t="shared" si="8"/>
        <v>660781.09999999986</v>
      </c>
    </row>
    <row r="582" spans="2:13">
      <c r="B582" s="1" t="s">
        <v>810</v>
      </c>
      <c r="C582" s="2">
        <v>120499</v>
      </c>
      <c r="D582" s="3">
        <v>342409</v>
      </c>
      <c r="E582" s="3" t="s">
        <v>1053</v>
      </c>
      <c r="F582" s="4" t="s">
        <v>180</v>
      </c>
      <c r="G582" s="5" t="s">
        <v>213</v>
      </c>
      <c r="H582" s="79" t="s">
        <v>1616</v>
      </c>
      <c r="I582" s="3" t="s">
        <v>1325</v>
      </c>
      <c r="J582" s="79" t="s">
        <v>1115</v>
      </c>
      <c r="K582" s="72">
        <v>1741527.7</v>
      </c>
      <c r="L582" s="72">
        <v>1080746.6000000001</v>
      </c>
      <c r="M582" s="72">
        <f t="shared" si="8"/>
        <v>660781.09999999986</v>
      </c>
    </row>
    <row r="583" spans="2:13">
      <c r="B583" s="1" t="s">
        <v>811</v>
      </c>
      <c r="C583" s="2">
        <v>120499</v>
      </c>
      <c r="D583" s="3">
        <v>335308</v>
      </c>
      <c r="E583" s="3" t="s">
        <v>1051</v>
      </c>
      <c r="F583" s="4" t="s">
        <v>122</v>
      </c>
      <c r="G583" s="5" t="s">
        <v>104</v>
      </c>
      <c r="H583" s="79" t="s">
        <v>1617</v>
      </c>
      <c r="I583" s="3" t="s">
        <v>1273</v>
      </c>
      <c r="J583" s="79" t="s">
        <v>1115</v>
      </c>
      <c r="K583" s="72">
        <v>9832353.2300000004</v>
      </c>
      <c r="L583" s="72">
        <v>2792734.7199999997</v>
      </c>
      <c r="M583" s="72">
        <f t="shared" si="8"/>
        <v>7039618.5100000007</v>
      </c>
    </row>
    <row r="584" spans="2:13">
      <c r="B584" s="1" t="s">
        <v>812</v>
      </c>
      <c r="C584" s="2">
        <v>120499</v>
      </c>
      <c r="D584" s="3">
        <v>335308</v>
      </c>
      <c r="E584" s="3" t="s">
        <v>1051</v>
      </c>
      <c r="F584" s="4" t="s">
        <v>114</v>
      </c>
      <c r="G584" s="5" t="s">
        <v>80</v>
      </c>
      <c r="H584" s="79" t="s">
        <v>1618</v>
      </c>
      <c r="I584" s="3" t="s">
        <v>1255</v>
      </c>
      <c r="J584" s="79" t="s">
        <v>1115</v>
      </c>
      <c r="K584" s="72">
        <v>12350660.119999999</v>
      </c>
      <c r="L584" s="72">
        <v>1655705.2999999989</v>
      </c>
      <c r="M584" s="72">
        <f t="shared" si="8"/>
        <v>10694954.82</v>
      </c>
    </row>
    <row r="585" spans="2:13">
      <c r="B585" s="1" t="s">
        <v>813</v>
      </c>
      <c r="C585" s="2">
        <v>120499</v>
      </c>
      <c r="D585" s="3">
        <v>342409</v>
      </c>
      <c r="E585" s="3" t="s">
        <v>1053</v>
      </c>
      <c r="F585" s="4" t="s">
        <v>114</v>
      </c>
      <c r="G585" s="5" t="s">
        <v>117</v>
      </c>
      <c r="H585" s="79" t="s">
        <v>1619</v>
      </c>
      <c r="I585" s="3" t="s">
        <v>1255</v>
      </c>
      <c r="J585" s="79" t="s">
        <v>1115</v>
      </c>
      <c r="K585" s="72">
        <v>22722122.41</v>
      </c>
      <c r="L585" s="72">
        <v>8785885.7599999998</v>
      </c>
      <c r="M585" s="72">
        <f t="shared" si="8"/>
        <v>13936236.65</v>
      </c>
    </row>
    <row r="586" spans="2:13">
      <c r="B586" s="1" t="s">
        <v>814</v>
      </c>
      <c r="C586" s="2">
        <v>120499</v>
      </c>
      <c r="D586" s="3">
        <v>342409</v>
      </c>
      <c r="E586" s="3" t="s">
        <v>1053</v>
      </c>
      <c r="F586" s="4" t="s">
        <v>114</v>
      </c>
      <c r="G586" s="5" t="s">
        <v>135</v>
      </c>
      <c r="H586" s="79" t="s">
        <v>1620</v>
      </c>
      <c r="I586" s="3" t="s">
        <v>1255</v>
      </c>
      <c r="J586" s="79" t="s">
        <v>1115</v>
      </c>
      <c r="K586" s="72">
        <v>2091853.1800000002</v>
      </c>
      <c r="L586" s="72">
        <v>1077911.3600000001</v>
      </c>
      <c r="M586" s="72">
        <f t="shared" ref="M586:M649" si="9">+K586-L586</f>
        <v>1013941.8200000001</v>
      </c>
    </row>
    <row r="587" spans="2:13">
      <c r="B587" s="1" t="s">
        <v>815</v>
      </c>
      <c r="C587" s="2">
        <v>120499</v>
      </c>
      <c r="D587" s="3">
        <v>342409</v>
      </c>
      <c r="E587" s="3" t="s">
        <v>1053</v>
      </c>
      <c r="F587" s="4" t="s">
        <v>122</v>
      </c>
      <c r="G587" s="5" t="s">
        <v>117</v>
      </c>
      <c r="H587" s="79" t="s">
        <v>1621</v>
      </c>
      <c r="I587" s="3" t="s">
        <v>1273</v>
      </c>
      <c r="J587" s="79" t="s">
        <v>1115</v>
      </c>
      <c r="K587" s="72">
        <v>1592164.93</v>
      </c>
      <c r="L587" s="72">
        <v>215432.14000000004</v>
      </c>
      <c r="M587" s="72">
        <f t="shared" si="9"/>
        <v>1376732.7899999998</v>
      </c>
    </row>
    <row r="588" spans="2:13">
      <c r="B588" s="1" t="s">
        <v>816</v>
      </c>
      <c r="C588" s="2">
        <v>120499</v>
      </c>
      <c r="D588" s="3">
        <v>342409</v>
      </c>
      <c r="E588" s="3" t="s">
        <v>1053</v>
      </c>
      <c r="F588" s="4" t="s">
        <v>197</v>
      </c>
      <c r="G588" s="5" t="s">
        <v>100</v>
      </c>
      <c r="H588" s="79" t="s">
        <v>1622</v>
      </c>
      <c r="I588" s="3" t="s">
        <v>1434</v>
      </c>
      <c r="J588" s="79" t="s">
        <v>1115</v>
      </c>
      <c r="K588" s="72">
        <v>33541360.569999997</v>
      </c>
      <c r="L588" s="72">
        <v>33541360.569999997</v>
      </c>
      <c r="M588" s="72">
        <f t="shared" si="9"/>
        <v>0</v>
      </c>
    </row>
    <row r="589" spans="2:13">
      <c r="B589" s="1" t="s">
        <v>817</v>
      </c>
      <c r="C589" s="2">
        <v>120499</v>
      </c>
      <c r="D589" s="3">
        <v>342409</v>
      </c>
      <c r="E589" s="3" t="s">
        <v>1053</v>
      </c>
      <c r="F589" s="4" t="s">
        <v>114</v>
      </c>
      <c r="G589" s="5" t="s">
        <v>35</v>
      </c>
      <c r="H589" s="79" t="s">
        <v>1623</v>
      </c>
      <c r="I589" s="3" t="s">
        <v>1255</v>
      </c>
      <c r="J589" s="79" t="s">
        <v>1115</v>
      </c>
      <c r="K589" s="72">
        <v>27153244.779999997</v>
      </c>
      <c r="L589" s="72">
        <v>17356833.739999998</v>
      </c>
      <c r="M589" s="72">
        <f t="shared" si="9"/>
        <v>9796411.0399999991</v>
      </c>
    </row>
    <row r="590" spans="2:13">
      <c r="B590" s="1" t="s">
        <v>818</v>
      </c>
      <c r="C590" s="2">
        <v>120499</v>
      </c>
      <c r="D590" s="3">
        <v>342409</v>
      </c>
      <c r="E590" s="3" t="s">
        <v>1053</v>
      </c>
      <c r="F590" s="4" t="s">
        <v>114</v>
      </c>
      <c r="G590" s="5" t="s">
        <v>79</v>
      </c>
      <c r="H590" s="79" t="s">
        <v>1624</v>
      </c>
      <c r="I590" s="3" t="s">
        <v>1255</v>
      </c>
      <c r="J590" s="79" t="s">
        <v>1115</v>
      </c>
      <c r="K590" s="72">
        <v>7424734.2000000002</v>
      </c>
      <c r="L590" s="72">
        <v>4696355.6599999992</v>
      </c>
      <c r="M590" s="72">
        <f t="shared" si="9"/>
        <v>2728378.540000001</v>
      </c>
    </row>
    <row r="591" spans="2:13">
      <c r="B591" s="1" t="s">
        <v>819</v>
      </c>
      <c r="C591" s="2">
        <v>120499</v>
      </c>
      <c r="D591" s="3">
        <v>342409</v>
      </c>
      <c r="E591" s="3" t="s">
        <v>1053</v>
      </c>
      <c r="F591" s="4" t="s">
        <v>114</v>
      </c>
      <c r="G591" s="5" t="s">
        <v>123</v>
      </c>
      <c r="H591" s="79" t="s">
        <v>1625</v>
      </c>
      <c r="I591" s="3" t="s">
        <v>1255</v>
      </c>
      <c r="J591" s="79" t="s">
        <v>1115</v>
      </c>
      <c r="K591" s="72">
        <v>52417942.200000003</v>
      </c>
      <c r="L591" s="72">
        <v>8267620.1500000004</v>
      </c>
      <c r="M591" s="72">
        <f t="shared" si="9"/>
        <v>44150322.050000004</v>
      </c>
    </row>
    <row r="592" spans="2:13">
      <c r="B592" s="1" t="s">
        <v>820</v>
      </c>
      <c r="C592" s="2">
        <v>120499</v>
      </c>
      <c r="D592" s="3">
        <v>342409</v>
      </c>
      <c r="E592" s="3" t="s">
        <v>1053</v>
      </c>
      <c r="F592" s="4" t="s">
        <v>122</v>
      </c>
      <c r="G592" s="5" t="s">
        <v>68</v>
      </c>
      <c r="H592" s="79" t="s">
        <v>1626</v>
      </c>
      <c r="I592" s="3" t="s">
        <v>1273</v>
      </c>
      <c r="J592" s="79" t="s">
        <v>1115</v>
      </c>
      <c r="K592" s="72">
        <v>3707206.3800000008</v>
      </c>
      <c r="L592" s="72">
        <v>1885176.6500000004</v>
      </c>
      <c r="M592" s="72">
        <f t="shared" si="9"/>
        <v>1822029.7300000004</v>
      </c>
    </row>
    <row r="593" spans="2:13">
      <c r="B593" s="1" t="s">
        <v>821</v>
      </c>
      <c r="C593" s="2">
        <v>120499</v>
      </c>
      <c r="D593" s="3">
        <v>342409</v>
      </c>
      <c r="E593" s="3" t="s">
        <v>1053</v>
      </c>
      <c r="F593" s="4" t="s">
        <v>122</v>
      </c>
      <c r="G593" s="5" t="s">
        <v>79</v>
      </c>
      <c r="H593" s="79" t="s">
        <v>1627</v>
      </c>
      <c r="I593" s="3" t="s">
        <v>1273</v>
      </c>
      <c r="J593" s="79" t="s">
        <v>1115</v>
      </c>
      <c r="K593" s="72">
        <v>11539611.369999999</v>
      </c>
      <c r="L593" s="72">
        <v>1536561.0399999996</v>
      </c>
      <c r="M593" s="72">
        <f t="shared" si="9"/>
        <v>10003050.33</v>
      </c>
    </row>
    <row r="594" spans="2:13">
      <c r="B594" s="1" t="s">
        <v>822</v>
      </c>
      <c r="C594" s="2">
        <v>120499</v>
      </c>
      <c r="D594" s="3">
        <v>342409</v>
      </c>
      <c r="E594" s="3" t="s">
        <v>1053</v>
      </c>
      <c r="F594" s="4" t="s">
        <v>122</v>
      </c>
      <c r="G594" s="5" t="s">
        <v>35</v>
      </c>
      <c r="H594" s="79" t="s">
        <v>1628</v>
      </c>
      <c r="I594" s="3" t="s">
        <v>1273</v>
      </c>
      <c r="J594" s="79" t="s">
        <v>1115</v>
      </c>
      <c r="K594" s="72">
        <v>5025219.84</v>
      </c>
      <c r="L594" s="72">
        <v>2128924.7699999996</v>
      </c>
      <c r="M594" s="72">
        <f t="shared" si="9"/>
        <v>2896295.0700000003</v>
      </c>
    </row>
    <row r="595" spans="2:13">
      <c r="B595" s="1" t="s">
        <v>823</v>
      </c>
      <c r="C595" s="2">
        <v>120499</v>
      </c>
      <c r="D595" s="3">
        <v>342409</v>
      </c>
      <c r="E595" s="3" t="s">
        <v>1053</v>
      </c>
      <c r="F595" s="4" t="s">
        <v>214</v>
      </c>
      <c r="G595" s="5" t="s">
        <v>79</v>
      </c>
      <c r="H595" s="79" t="s">
        <v>1629</v>
      </c>
      <c r="I595" s="3" t="s">
        <v>1378</v>
      </c>
      <c r="J595" s="79" t="s">
        <v>1115</v>
      </c>
      <c r="K595" s="72">
        <v>4281439.78</v>
      </c>
      <c r="L595" s="72">
        <v>519773.74</v>
      </c>
      <c r="M595" s="72">
        <f t="shared" si="9"/>
        <v>3761666.04</v>
      </c>
    </row>
    <row r="596" spans="2:13">
      <c r="B596" s="1" t="s">
        <v>824</v>
      </c>
      <c r="C596" s="2">
        <v>120499</v>
      </c>
      <c r="D596" s="3">
        <v>342409</v>
      </c>
      <c r="E596" s="3" t="s">
        <v>1053</v>
      </c>
      <c r="F596" s="4" t="s">
        <v>114</v>
      </c>
      <c r="G596" s="5" t="s">
        <v>79</v>
      </c>
      <c r="H596" s="79" t="s">
        <v>1630</v>
      </c>
      <c r="I596" s="3" t="s">
        <v>1255</v>
      </c>
      <c r="J596" s="79" t="s">
        <v>1115</v>
      </c>
      <c r="K596" s="72">
        <v>341787.45999999996</v>
      </c>
      <c r="L596" s="72">
        <v>139454.03</v>
      </c>
      <c r="M596" s="72">
        <f t="shared" si="9"/>
        <v>202333.42999999996</v>
      </c>
    </row>
    <row r="597" spans="2:13">
      <c r="B597" s="1" t="s">
        <v>825</v>
      </c>
      <c r="C597" s="2">
        <v>120499</v>
      </c>
      <c r="D597" s="3">
        <v>342409</v>
      </c>
      <c r="E597" s="3" t="s">
        <v>1053</v>
      </c>
      <c r="F597" s="4" t="s">
        <v>114</v>
      </c>
      <c r="G597" s="5" t="s">
        <v>79</v>
      </c>
      <c r="H597" s="79" t="s">
        <v>1630</v>
      </c>
      <c r="I597" s="3" t="s">
        <v>1255</v>
      </c>
      <c r="J597" s="79" t="s">
        <v>1115</v>
      </c>
      <c r="K597" s="72">
        <v>341787.45999999996</v>
      </c>
      <c r="L597" s="72">
        <v>139454.03</v>
      </c>
      <c r="M597" s="72">
        <f t="shared" si="9"/>
        <v>202333.42999999996</v>
      </c>
    </row>
    <row r="598" spans="2:13">
      <c r="B598" s="1" t="s">
        <v>826</v>
      </c>
      <c r="C598" s="2">
        <v>120499</v>
      </c>
      <c r="D598" s="3">
        <v>342409</v>
      </c>
      <c r="E598" s="3" t="s">
        <v>1053</v>
      </c>
      <c r="F598" s="4" t="s">
        <v>114</v>
      </c>
      <c r="G598" s="5" t="s">
        <v>79</v>
      </c>
      <c r="H598" s="79" t="s">
        <v>1630</v>
      </c>
      <c r="I598" s="3" t="s">
        <v>1255</v>
      </c>
      <c r="J598" s="79" t="s">
        <v>1115</v>
      </c>
      <c r="K598" s="72">
        <v>341787.45999999996</v>
      </c>
      <c r="L598" s="72">
        <v>139454.03</v>
      </c>
      <c r="M598" s="72">
        <f t="shared" si="9"/>
        <v>202333.42999999996</v>
      </c>
    </row>
    <row r="599" spans="2:13">
      <c r="B599" s="1" t="s">
        <v>827</v>
      </c>
      <c r="C599" s="2">
        <v>120499</v>
      </c>
      <c r="D599" s="3">
        <v>342409</v>
      </c>
      <c r="E599" s="3" t="s">
        <v>1053</v>
      </c>
      <c r="F599" s="4" t="s">
        <v>114</v>
      </c>
      <c r="G599" s="5" t="s">
        <v>79</v>
      </c>
      <c r="H599" s="79" t="s">
        <v>1630</v>
      </c>
      <c r="I599" s="3" t="s">
        <v>1255</v>
      </c>
      <c r="J599" s="79" t="s">
        <v>1115</v>
      </c>
      <c r="K599" s="72">
        <v>341787.45999999996</v>
      </c>
      <c r="L599" s="72">
        <v>139454.03</v>
      </c>
      <c r="M599" s="72">
        <f t="shared" si="9"/>
        <v>202333.42999999996</v>
      </c>
    </row>
    <row r="600" spans="2:13">
      <c r="B600" s="1" t="s">
        <v>828</v>
      </c>
      <c r="C600" s="2">
        <v>120499</v>
      </c>
      <c r="D600" s="3">
        <v>342409</v>
      </c>
      <c r="E600" s="3" t="s">
        <v>1053</v>
      </c>
      <c r="F600" s="4" t="s">
        <v>114</v>
      </c>
      <c r="G600" s="5" t="s">
        <v>79</v>
      </c>
      <c r="H600" s="79" t="s">
        <v>1631</v>
      </c>
      <c r="I600" s="3" t="s">
        <v>1255</v>
      </c>
      <c r="J600" s="79" t="s">
        <v>1115</v>
      </c>
      <c r="K600" s="72">
        <v>325114.90000000002</v>
      </c>
      <c r="L600" s="72">
        <v>132651.39000000001</v>
      </c>
      <c r="M600" s="72">
        <f t="shared" si="9"/>
        <v>192463.51</v>
      </c>
    </row>
    <row r="601" spans="2:13">
      <c r="B601" s="1" t="s">
        <v>829</v>
      </c>
      <c r="C601" s="2">
        <v>120499</v>
      </c>
      <c r="D601" s="3">
        <v>342409</v>
      </c>
      <c r="E601" s="3" t="s">
        <v>1053</v>
      </c>
      <c r="F601" s="4" t="s">
        <v>114</v>
      </c>
      <c r="G601" s="5" t="s">
        <v>79</v>
      </c>
      <c r="H601" s="79" t="s">
        <v>1631</v>
      </c>
      <c r="I601" s="3" t="s">
        <v>1255</v>
      </c>
      <c r="J601" s="79" t="s">
        <v>1115</v>
      </c>
      <c r="K601" s="72">
        <v>325114.90000000002</v>
      </c>
      <c r="L601" s="72">
        <v>132651.39000000001</v>
      </c>
      <c r="M601" s="72">
        <f t="shared" si="9"/>
        <v>192463.51</v>
      </c>
    </row>
    <row r="602" spans="2:13">
      <c r="B602" s="1" t="s">
        <v>830</v>
      </c>
      <c r="C602" s="2">
        <v>120499</v>
      </c>
      <c r="D602" s="3">
        <v>342409</v>
      </c>
      <c r="E602" s="3" t="s">
        <v>1053</v>
      </c>
      <c r="F602" s="4" t="s">
        <v>114</v>
      </c>
      <c r="G602" s="5" t="s">
        <v>79</v>
      </c>
      <c r="H602" s="79" t="s">
        <v>1631</v>
      </c>
      <c r="I602" s="3" t="s">
        <v>1255</v>
      </c>
      <c r="J602" s="79" t="s">
        <v>1115</v>
      </c>
      <c r="K602" s="72">
        <v>325114.90000000002</v>
      </c>
      <c r="L602" s="72">
        <v>132651.39000000001</v>
      </c>
      <c r="M602" s="72">
        <f t="shared" si="9"/>
        <v>192463.51</v>
      </c>
    </row>
    <row r="603" spans="2:13">
      <c r="B603" s="1" t="s">
        <v>831</v>
      </c>
      <c r="C603" s="2">
        <v>120499</v>
      </c>
      <c r="D603" s="3">
        <v>342509</v>
      </c>
      <c r="E603" s="3" t="s">
        <v>1053</v>
      </c>
      <c r="F603" s="4" t="s">
        <v>180</v>
      </c>
      <c r="G603" s="5" t="s">
        <v>80</v>
      </c>
      <c r="H603" s="79" t="s">
        <v>1632</v>
      </c>
      <c r="I603" s="3" t="s">
        <v>1325</v>
      </c>
      <c r="J603" s="79" t="s">
        <v>1275</v>
      </c>
      <c r="K603" s="72">
        <v>23838715.350000001</v>
      </c>
      <c r="L603" s="72">
        <v>3675136.1400000006</v>
      </c>
      <c r="M603" s="72">
        <f t="shared" si="9"/>
        <v>20163579.210000001</v>
      </c>
    </row>
    <row r="604" spans="2:13">
      <c r="B604" s="1" t="s">
        <v>832</v>
      </c>
      <c r="C604" s="2">
        <v>120499</v>
      </c>
      <c r="D604" s="3">
        <v>335314</v>
      </c>
      <c r="E604" s="3" t="s">
        <v>1051</v>
      </c>
      <c r="F604" s="4" t="s">
        <v>122</v>
      </c>
      <c r="G604" s="5" t="s">
        <v>80</v>
      </c>
      <c r="H604" s="79" t="s">
        <v>1633</v>
      </c>
      <c r="I604" s="3" t="s">
        <v>1273</v>
      </c>
      <c r="J604" s="79" t="s">
        <v>1275</v>
      </c>
      <c r="K604" s="72">
        <v>2356799.71</v>
      </c>
      <c r="L604" s="72">
        <v>161485.33999999985</v>
      </c>
      <c r="M604" s="72">
        <f t="shared" si="9"/>
        <v>2195314.37</v>
      </c>
    </row>
    <row r="605" spans="2:13">
      <c r="B605" s="1" t="s">
        <v>833</v>
      </c>
      <c r="C605" s="2">
        <v>120499</v>
      </c>
      <c r="D605" s="3">
        <v>342509</v>
      </c>
      <c r="E605" s="3" t="s">
        <v>1053</v>
      </c>
      <c r="F605" s="4" t="s">
        <v>122</v>
      </c>
      <c r="G605" s="5" t="s">
        <v>80</v>
      </c>
      <c r="H605" s="79" t="s">
        <v>1634</v>
      </c>
      <c r="I605" s="3" t="s">
        <v>1273</v>
      </c>
      <c r="J605" s="79" t="s">
        <v>1275</v>
      </c>
      <c r="K605" s="72">
        <v>1336779.55</v>
      </c>
      <c r="L605" s="72">
        <v>91595.090000000084</v>
      </c>
      <c r="M605" s="72">
        <f t="shared" si="9"/>
        <v>1245184.46</v>
      </c>
    </row>
    <row r="606" spans="2:13">
      <c r="B606" s="1" t="s">
        <v>834</v>
      </c>
      <c r="C606" s="2">
        <v>120499</v>
      </c>
      <c r="D606" s="3">
        <v>342509</v>
      </c>
      <c r="E606" s="3" t="s">
        <v>1053</v>
      </c>
      <c r="F606" s="4" t="s">
        <v>122</v>
      </c>
      <c r="G606" s="5" t="s">
        <v>80</v>
      </c>
      <c r="H606" s="79" t="s">
        <v>1635</v>
      </c>
      <c r="I606" s="3" t="s">
        <v>1273</v>
      </c>
      <c r="J606" s="79" t="s">
        <v>1275</v>
      </c>
      <c r="K606" s="72">
        <v>1999356.75</v>
      </c>
      <c r="L606" s="72">
        <v>136993.89999999991</v>
      </c>
      <c r="M606" s="72">
        <f t="shared" si="9"/>
        <v>1862362.85</v>
      </c>
    </row>
    <row r="607" spans="2:13">
      <c r="B607" s="1" t="s">
        <v>835</v>
      </c>
      <c r="C607" s="2">
        <v>120499</v>
      </c>
      <c r="D607" s="3">
        <v>342303</v>
      </c>
      <c r="E607" s="3" t="s">
        <v>1053</v>
      </c>
      <c r="F607" s="4" t="s">
        <v>114</v>
      </c>
      <c r="G607" s="5" t="s">
        <v>88</v>
      </c>
      <c r="H607" s="79" t="s">
        <v>1636</v>
      </c>
      <c r="I607" s="3" t="s">
        <v>1255</v>
      </c>
      <c r="J607" s="79" t="s">
        <v>1123</v>
      </c>
      <c r="K607" s="72">
        <v>1035538.8</v>
      </c>
      <c r="L607" s="72">
        <v>587841.16</v>
      </c>
      <c r="M607" s="72">
        <f t="shared" si="9"/>
        <v>447697.64</v>
      </c>
    </row>
    <row r="608" spans="2:13">
      <c r="B608" s="1" t="s">
        <v>836</v>
      </c>
      <c r="C608" s="2">
        <v>120499</v>
      </c>
      <c r="D608" s="3">
        <v>342303</v>
      </c>
      <c r="E608" s="3" t="s">
        <v>1053</v>
      </c>
      <c r="F608" s="4" t="s">
        <v>114</v>
      </c>
      <c r="G608" s="5" t="s">
        <v>88</v>
      </c>
      <c r="H608" s="79" t="s">
        <v>1637</v>
      </c>
      <c r="I608" s="3" t="s">
        <v>1255</v>
      </c>
      <c r="J608" s="79" t="s">
        <v>1123</v>
      </c>
      <c r="K608" s="72">
        <v>1030000.3600000001</v>
      </c>
      <c r="L608" s="72">
        <v>680695.20000000007</v>
      </c>
      <c r="M608" s="72">
        <f t="shared" si="9"/>
        <v>349305.16000000003</v>
      </c>
    </row>
    <row r="609" spans="2:13">
      <c r="B609" s="1" t="s">
        <v>837</v>
      </c>
      <c r="C609" s="2">
        <v>120499</v>
      </c>
      <c r="D609" s="3">
        <v>342303</v>
      </c>
      <c r="E609" s="3" t="s">
        <v>1053</v>
      </c>
      <c r="F609" s="4" t="s">
        <v>114</v>
      </c>
      <c r="G609" s="5" t="s">
        <v>88</v>
      </c>
      <c r="H609" s="79" t="s">
        <v>1638</v>
      </c>
      <c r="I609" s="3" t="s">
        <v>1255</v>
      </c>
      <c r="J609" s="79" t="s">
        <v>1123</v>
      </c>
      <c r="K609" s="72">
        <v>1489141.29</v>
      </c>
      <c r="L609" s="72">
        <v>845336.33</v>
      </c>
      <c r="M609" s="72">
        <f t="shared" si="9"/>
        <v>643804.96000000008</v>
      </c>
    </row>
    <row r="610" spans="2:13">
      <c r="B610" s="1" t="s">
        <v>838</v>
      </c>
      <c r="C610" s="2">
        <v>120499</v>
      </c>
      <c r="D610" s="3">
        <v>335311</v>
      </c>
      <c r="E610" s="3" t="s">
        <v>1051</v>
      </c>
      <c r="F610" s="4" t="s">
        <v>122</v>
      </c>
      <c r="G610" s="5" t="s">
        <v>109</v>
      </c>
      <c r="H610" s="79" t="s">
        <v>1639</v>
      </c>
      <c r="I610" s="3" t="s">
        <v>1273</v>
      </c>
      <c r="J610" s="79" t="s">
        <v>1123</v>
      </c>
      <c r="K610" s="72">
        <v>8015854.2300000004</v>
      </c>
      <c r="L610" s="72">
        <v>4948179.0299999993</v>
      </c>
      <c r="M610" s="72">
        <f t="shared" si="9"/>
        <v>3067675.2000000011</v>
      </c>
    </row>
    <row r="611" spans="2:13">
      <c r="B611" s="1" t="s">
        <v>839</v>
      </c>
      <c r="C611" s="2">
        <v>120499</v>
      </c>
      <c r="D611" s="3">
        <v>342303</v>
      </c>
      <c r="E611" s="3" t="s">
        <v>1053</v>
      </c>
      <c r="F611" s="4" t="s">
        <v>114</v>
      </c>
      <c r="G611" s="5" t="s">
        <v>88</v>
      </c>
      <c r="H611" s="79" t="s">
        <v>1640</v>
      </c>
      <c r="I611" s="3" t="s">
        <v>1255</v>
      </c>
      <c r="J611" s="79" t="s">
        <v>1123</v>
      </c>
      <c r="K611" s="72">
        <v>2549184.98</v>
      </c>
      <c r="L611" s="72">
        <v>1684677.0799999996</v>
      </c>
      <c r="M611" s="72">
        <f t="shared" si="9"/>
        <v>864507.90000000037</v>
      </c>
    </row>
    <row r="612" spans="2:13">
      <c r="B612" s="1" t="s">
        <v>840</v>
      </c>
      <c r="C612" s="2">
        <v>120499</v>
      </c>
      <c r="D612" s="3">
        <v>342303</v>
      </c>
      <c r="E612" s="3" t="s">
        <v>1053</v>
      </c>
      <c r="F612" s="4" t="s">
        <v>122</v>
      </c>
      <c r="G612" s="5" t="s">
        <v>88</v>
      </c>
      <c r="H612" s="79" t="s">
        <v>1641</v>
      </c>
      <c r="I612" s="3" t="s">
        <v>1273</v>
      </c>
      <c r="J612" s="79" t="s">
        <v>1123</v>
      </c>
      <c r="K612" s="72">
        <v>7613092.1400000006</v>
      </c>
      <c r="L612" s="72">
        <v>1580904.72</v>
      </c>
      <c r="M612" s="72">
        <f t="shared" si="9"/>
        <v>6032187.4200000009</v>
      </c>
    </row>
    <row r="613" spans="2:13">
      <c r="B613" s="1" t="s">
        <v>841</v>
      </c>
      <c r="C613" s="2">
        <v>120499</v>
      </c>
      <c r="D613" s="3">
        <v>342303</v>
      </c>
      <c r="E613" s="3" t="s">
        <v>1053</v>
      </c>
      <c r="F613" s="4" t="s">
        <v>122</v>
      </c>
      <c r="G613" s="5" t="s">
        <v>88</v>
      </c>
      <c r="H613" s="79" t="s">
        <v>1642</v>
      </c>
      <c r="I613" s="3" t="s">
        <v>1273</v>
      </c>
      <c r="J613" s="79" t="s">
        <v>1123</v>
      </c>
      <c r="K613" s="72">
        <v>78504316.549999997</v>
      </c>
      <c r="L613" s="72">
        <v>16301897.429999996</v>
      </c>
      <c r="M613" s="72">
        <f t="shared" si="9"/>
        <v>62202419.120000005</v>
      </c>
    </row>
    <row r="614" spans="2:13">
      <c r="B614" s="1" t="s">
        <v>842</v>
      </c>
      <c r="C614" s="2">
        <v>120499</v>
      </c>
      <c r="D614" s="3">
        <v>342303</v>
      </c>
      <c r="E614" s="3" t="s">
        <v>1053</v>
      </c>
      <c r="F614" s="4" t="s">
        <v>180</v>
      </c>
      <c r="G614" s="5" t="s">
        <v>88</v>
      </c>
      <c r="H614" s="79" t="s">
        <v>1347</v>
      </c>
      <c r="I614" s="3" t="s">
        <v>1325</v>
      </c>
      <c r="J614" s="79" t="s">
        <v>1123</v>
      </c>
      <c r="K614" s="72">
        <v>1258498.8599999999</v>
      </c>
      <c r="L614" s="72">
        <v>831702.75999999989</v>
      </c>
      <c r="M614" s="72">
        <f t="shared" si="9"/>
        <v>426796.1</v>
      </c>
    </row>
    <row r="615" spans="2:13">
      <c r="B615" s="1" t="s">
        <v>843</v>
      </c>
      <c r="C615" s="2">
        <v>120499</v>
      </c>
      <c r="D615" s="3">
        <v>342303</v>
      </c>
      <c r="E615" s="3" t="s">
        <v>1053</v>
      </c>
      <c r="F615" s="4" t="s">
        <v>180</v>
      </c>
      <c r="G615" s="5" t="s">
        <v>88</v>
      </c>
      <c r="H615" s="79" t="s">
        <v>1643</v>
      </c>
      <c r="I615" s="3" t="s">
        <v>1325</v>
      </c>
      <c r="J615" s="79" t="s">
        <v>1123</v>
      </c>
      <c r="K615" s="72">
        <v>1561631.3</v>
      </c>
      <c r="L615" s="72">
        <v>1032033.5500000002</v>
      </c>
      <c r="M615" s="72">
        <f t="shared" si="9"/>
        <v>529597.74999999988</v>
      </c>
    </row>
    <row r="616" spans="2:13">
      <c r="B616" s="1" t="s">
        <v>844</v>
      </c>
      <c r="C616" s="2">
        <v>120499</v>
      </c>
      <c r="D616" s="3">
        <v>342303</v>
      </c>
      <c r="E616" s="3" t="s">
        <v>1053</v>
      </c>
      <c r="F616" s="4" t="s">
        <v>114</v>
      </c>
      <c r="G616" s="5" t="s">
        <v>88</v>
      </c>
      <c r="H616" s="79" t="s">
        <v>1644</v>
      </c>
      <c r="I616" s="3" t="s">
        <v>1255</v>
      </c>
      <c r="J616" s="79" t="s">
        <v>1123</v>
      </c>
      <c r="K616" s="72">
        <v>555869.57000000007</v>
      </c>
      <c r="L616" s="72">
        <v>367356.9</v>
      </c>
      <c r="M616" s="72">
        <f t="shared" si="9"/>
        <v>188512.67000000004</v>
      </c>
    </row>
    <row r="617" spans="2:13">
      <c r="B617" s="1" t="s">
        <v>845</v>
      </c>
      <c r="C617" s="2">
        <v>120499</v>
      </c>
      <c r="D617" s="3">
        <v>342303</v>
      </c>
      <c r="E617" s="3" t="s">
        <v>1053</v>
      </c>
      <c r="F617" s="4" t="s">
        <v>180</v>
      </c>
      <c r="G617" s="5" t="s">
        <v>88</v>
      </c>
      <c r="H617" s="79" t="s">
        <v>1347</v>
      </c>
      <c r="I617" s="3" t="s">
        <v>1325</v>
      </c>
      <c r="J617" s="79" t="s">
        <v>1123</v>
      </c>
      <c r="K617" s="72">
        <v>1489237.79</v>
      </c>
      <c r="L617" s="72">
        <v>984190.94</v>
      </c>
      <c r="M617" s="72">
        <f t="shared" si="9"/>
        <v>505046.85000000009</v>
      </c>
    </row>
    <row r="618" spans="2:13">
      <c r="B618" s="1" t="s">
        <v>846</v>
      </c>
      <c r="C618" s="2">
        <v>120499</v>
      </c>
      <c r="D618" s="3">
        <v>342303</v>
      </c>
      <c r="E618" s="3" t="s">
        <v>1053</v>
      </c>
      <c r="F618" s="4" t="s">
        <v>114</v>
      </c>
      <c r="G618" s="5" t="s">
        <v>88</v>
      </c>
      <c r="H618" s="79" t="s">
        <v>1645</v>
      </c>
      <c r="I618" s="3" t="s">
        <v>1255</v>
      </c>
      <c r="J618" s="79" t="s">
        <v>1123</v>
      </c>
      <c r="K618" s="72">
        <v>1121065.1000000001</v>
      </c>
      <c r="L618" s="72">
        <v>740877.04999999993</v>
      </c>
      <c r="M618" s="72">
        <f t="shared" si="9"/>
        <v>380188.05000000016</v>
      </c>
    </row>
    <row r="619" spans="2:13">
      <c r="B619" s="1" t="s">
        <v>847</v>
      </c>
      <c r="C619" s="2">
        <v>120499</v>
      </c>
      <c r="D619" s="3">
        <v>342303</v>
      </c>
      <c r="E619" s="3" t="s">
        <v>1053</v>
      </c>
      <c r="F619" s="4" t="s">
        <v>122</v>
      </c>
      <c r="G619" s="5" t="s">
        <v>88</v>
      </c>
      <c r="H619" s="79" t="s">
        <v>1646</v>
      </c>
      <c r="I619" s="3" t="s">
        <v>1273</v>
      </c>
      <c r="J619" s="79" t="s">
        <v>1123</v>
      </c>
      <c r="K619" s="72">
        <v>289287.09999999998</v>
      </c>
      <c r="L619" s="72">
        <v>108444.72</v>
      </c>
      <c r="M619" s="72">
        <f t="shared" si="9"/>
        <v>180842.37999999998</v>
      </c>
    </row>
    <row r="620" spans="2:13">
      <c r="B620" s="1" t="s">
        <v>848</v>
      </c>
      <c r="C620" s="2">
        <v>120499</v>
      </c>
      <c r="D620" s="3">
        <v>343205</v>
      </c>
      <c r="E620" s="3" t="s">
        <v>1053</v>
      </c>
      <c r="F620" s="4" t="s">
        <v>114</v>
      </c>
      <c r="G620" s="5" t="s">
        <v>88</v>
      </c>
      <c r="H620" s="79" t="s">
        <v>1647</v>
      </c>
      <c r="I620" s="3" t="s">
        <v>1255</v>
      </c>
      <c r="J620" s="79" t="s">
        <v>1123</v>
      </c>
      <c r="K620" s="72">
        <v>47823007.620000005</v>
      </c>
      <c r="L620" s="72">
        <v>10326053.940000001</v>
      </c>
      <c r="M620" s="72">
        <f t="shared" si="9"/>
        <v>37496953.680000007</v>
      </c>
    </row>
    <row r="621" spans="2:13">
      <c r="B621" s="1" t="s">
        <v>849</v>
      </c>
      <c r="C621" s="2">
        <v>120499</v>
      </c>
      <c r="D621" s="3">
        <v>342303</v>
      </c>
      <c r="E621" s="3" t="s">
        <v>1053</v>
      </c>
      <c r="F621" s="4" t="s">
        <v>114</v>
      </c>
      <c r="G621" s="5" t="s">
        <v>88</v>
      </c>
      <c r="H621" s="79" t="s">
        <v>1648</v>
      </c>
      <c r="I621" s="3" t="s">
        <v>1255</v>
      </c>
      <c r="J621" s="79" t="s">
        <v>1123</v>
      </c>
      <c r="K621" s="72">
        <v>11523975.039999999</v>
      </c>
      <c r="L621" s="72">
        <v>2488283.21</v>
      </c>
      <c r="M621" s="72">
        <f t="shared" si="9"/>
        <v>9035691.8299999982</v>
      </c>
    </row>
    <row r="622" spans="2:13">
      <c r="B622" s="1" t="s">
        <v>850</v>
      </c>
      <c r="C622" s="2">
        <v>120499</v>
      </c>
      <c r="D622" s="3">
        <v>343205</v>
      </c>
      <c r="E622" s="3" t="s">
        <v>1053</v>
      </c>
      <c r="F622" s="4" t="s">
        <v>114</v>
      </c>
      <c r="G622" s="5" t="s">
        <v>88</v>
      </c>
      <c r="H622" s="79" t="s">
        <v>1649</v>
      </c>
      <c r="I622" s="3" t="s">
        <v>1255</v>
      </c>
      <c r="J622" s="79" t="s">
        <v>1123</v>
      </c>
      <c r="K622" s="72">
        <v>14536412.939999999</v>
      </c>
      <c r="L622" s="72">
        <v>8251841.4299999988</v>
      </c>
      <c r="M622" s="72">
        <f t="shared" si="9"/>
        <v>6284571.5100000007</v>
      </c>
    </row>
    <row r="623" spans="2:13">
      <c r="B623" s="1" t="s">
        <v>851</v>
      </c>
      <c r="C623" s="2">
        <v>120499</v>
      </c>
      <c r="D623" s="3">
        <v>343205</v>
      </c>
      <c r="E623" s="3" t="s">
        <v>1053</v>
      </c>
      <c r="F623" s="4" t="s">
        <v>114</v>
      </c>
      <c r="G623" s="5" t="s">
        <v>88</v>
      </c>
      <c r="H623" s="79" t="s">
        <v>1650</v>
      </c>
      <c r="I623" s="3" t="s">
        <v>1255</v>
      </c>
      <c r="J623" s="79" t="s">
        <v>1123</v>
      </c>
      <c r="K623" s="72">
        <v>16012009.470000001</v>
      </c>
      <c r="L623" s="72">
        <v>9089488.8399999999</v>
      </c>
      <c r="M623" s="72">
        <f t="shared" si="9"/>
        <v>6922520.6300000008</v>
      </c>
    </row>
    <row r="624" spans="2:13">
      <c r="B624" s="1" t="s">
        <v>852</v>
      </c>
      <c r="C624" s="2">
        <v>120499</v>
      </c>
      <c r="D624" s="3">
        <v>343205</v>
      </c>
      <c r="E624" s="3" t="s">
        <v>1053</v>
      </c>
      <c r="F624" s="4" t="s">
        <v>114</v>
      </c>
      <c r="G624" s="5" t="s">
        <v>88</v>
      </c>
      <c r="H624" s="79" t="s">
        <v>1650</v>
      </c>
      <c r="I624" s="3" t="s">
        <v>1255</v>
      </c>
      <c r="J624" s="79" t="s">
        <v>1123</v>
      </c>
      <c r="K624" s="72">
        <v>16012009.470000001</v>
      </c>
      <c r="L624" s="72">
        <v>9089488.8399999999</v>
      </c>
      <c r="M624" s="72">
        <f t="shared" si="9"/>
        <v>6922520.6300000008</v>
      </c>
    </row>
    <row r="625" spans="2:13">
      <c r="B625" s="1" t="s">
        <v>853</v>
      </c>
      <c r="C625" s="2">
        <v>120499</v>
      </c>
      <c r="D625" s="3">
        <v>342303</v>
      </c>
      <c r="E625" s="3" t="s">
        <v>1053</v>
      </c>
      <c r="F625" s="4" t="s">
        <v>122</v>
      </c>
      <c r="G625" s="5" t="s">
        <v>68</v>
      </c>
      <c r="H625" s="79" t="s">
        <v>1651</v>
      </c>
      <c r="I625" s="3" t="s">
        <v>1273</v>
      </c>
      <c r="J625" s="79" t="s">
        <v>1123</v>
      </c>
      <c r="K625" s="72">
        <v>7087398.9199999999</v>
      </c>
      <c r="L625" s="72">
        <v>2920629.72</v>
      </c>
      <c r="M625" s="72">
        <f t="shared" si="9"/>
        <v>4166769.1999999997</v>
      </c>
    </row>
    <row r="626" spans="2:13">
      <c r="B626" s="1" t="s">
        <v>854</v>
      </c>
      <c r="C626" s="2">
        <v>120499</v>
      </c>
      <c r="D626" s="3">
        <v>342303</v>
      </c>
      <c r="E626" s="3" t="s">
        <v>1053</v>
      </c>
      <c r="F626" s="4" t="s">
        <v>122</v>
      </c>
      <c r="G626" s="5" t="s">
        <v>18</v>
      </c>
      <c r="H626" s="79" t="s">
        <v>1652</v>
      </c>
      <c r="I626" s="3" t="s">
        <v>1273</v>
      </c>
      <c r="J626" s="79" t="s">
        <v>1123</v>
      </c>
      <c r="K626" s="72">
        <v>1981896.77</v>
      </c>
      <c r="L626" s="72">
        <v>922610.88000000012</v>
      </c>
      <c r="M626" s="72">
        <f t="shared" si="9"/>
        <v>1059285.8899999999</v>
      </c>
    </row>
    <row r="627" spans="2:13">
      <c r="B627" s="1" t="s">
        <v>855</v>
      </c>
      <c r="C627" s="2">
        <v>120499</v>
      </c>
      <c r="D627" s="3">
        <v>342303</v>
      </c>
      <c r="E627" s="3" t="s">
        <v>1053</v>
      </c>
      <c r="F627" s="4" t="s">
        <v>114</v>
      </c>
      <c r="G627" s="5" t="s">
        <v>88</v>
      </c>
      <c r="H627" s="79" t="s">
        <v>1653</v>
      </c>
      <c r="I627" s="3" t="s">
        <v>1255</v>
      </c>
      <c r="J627" s="79" t="s">
        <v>1123</v>
      </c>
      <c r="K627" s="72">
        <v>6079616.46</v>
      </c>
      <c r="L627" s="72">
        <v>1312724.7699999993</v>
      </c>
      <c r="M627" s="72">
        <f t="shared" si="9"/>
        <v>4766891.6900000004</v>
      </c>
    </row>
    <row r="628" spans="2:13">
      <c r="B628" s="1" t="s">
        <v>856</v>
      </c>
      <c r="C628" s="2">
        <v>120499</v>
      </c>
      <c r="D628" s="3">
        <v>342303</v>
      </c>
      <c r="E628" s="3" t="s">
        <v>1053</v>
      </c>
      <c r="F628" s="4" t="s">
        <v>114</v>
      </c>
      <c r="G628" s="5" t="s">
        <v>107</v>
      </c>
      <c r="H628" s="79" t="s">
        <v>1654</v>
      </c>
      <c r="I628" s="3" t="s">
        <v>1255</v>
      </c>
      <c r="J628" s="79" t="s">
        <v>1123</v>
      </c>
      <c r="K628" s="72">
        <v>8987075.3200000003</v>
      </c>
      <c r="L628" s="72">
        <v>6009083.3400000008</v>
      </c>
      <c r="M628" s="72">
        <f t="shared" si="9"/>
        <v>2977991.9799999995</v>
      </c>
    </row>
    <row r="629" spans="2:13">
      <c r="B629" s="1" t="s">
        <v>857</v>
      </c>
      <c r="C629" s="2">
        <v>120499</v>
      </c>
      <c r="D629" s="3">
        <v>342303</v>
      </c>
      <c r="E629" s="3" t="s">
        <v>1053</v>
      </c>
      <c r="F629" s="4" t="s">
        <v>114</v>
      </c>
      <c r="G629" s="5" t="s">
        <v>77</v>
      </c>
      <c r="H629" s="79" t="s">
        <v>1655</v>
      </c>
      <c r="I629" s="3" t="s">
        <v>1255</v>
      </c>
      <c r="J629" s="79" t="s">
        <v>1123</v>
      </c>
      <c r="K629" s="72">
        <v>10908898.59</v>
      </c>
      <c r="L629" s="72">
        <v>8409540.0199999996</v>
      </c>
      <c r="M629" s="72">
        <f t="shared" si="9"/>
        <v>2499358.5700000003</v>
      </c>
    </row>
    <row r="630" spans="2:13">
      <c r="B630" s="1" t="s">
        <v>858</v>
      </c>
      <c r="C630" s="2">
        <v>120499</v>
      </c>
      <c r="D630" s="3">
        <v>342303</v>
      </c>
      <c r="E630" s="3" t="s">
        <v>1053</v>
      </c>
      <c r="F630" s="4" t="s">
        <v>114</v>
      </c>
      <c r="G630" s="5" t="s">
        <v>77</v>
      </c>
      <c r="H630" s="79" t="s">
        <v>1656</v>
      </c>
      <c r="I630" s="3" t="s">
        <v>1255</v>
      </c>
      <c r="J630" s="79" t="s">
        <v>1123</v>
      </c>
      <c r="K630" s="72">
        <v>13358350.6</v>
      </c>
      <c r="L630" s="72">
        <v>9920035.4199999999</v>
      </c>
      <c r="M630" s="72">
        <f t="shared" si="9"/>
        <v>3438315.1799999997</v>
      </c>
    </row>
    <row r="631" spans="2:13">
      <c r="B631" s="1" t="s">
        <v>859</v>
      </c>
      <c r="C631" s="2">
        <v>120499</v>
      </c>
      <c r="D631" s="3">
        <v>342303</v>
      </c>
      <c r="E631" s="3" t="s">
        <v>1053</v>
      </c>
      <c r="F631" s="4" t="s">
        <v>122</v>
      </c>
      <c r="G631" s="5" t="s">
        <v>109</v>
      </c>
      <c r="H631" s="79" t="s">
        <v>1657</v>
      </c>
      <c r="I631" s="3" t="s">
        <v>1273</v>
      </c>
      <c r="J631" s="79" t="s">
        <v>1123</v>
      </c>
      <c r="K631" s="72">
        <v>17910703.350000001</v>
      </c>
      <c r="L631" s="72">
        <v>2760089.9000000008</v>
      </c>
      <c r="M631" s="72">
        <f t="shared" si="9"/>
        <v>15150613.450000001</v>
      </c>
    </row>
    <row r="632" spans="2:13">
      <c r="B632" s="1" t="s">
        <v>860</v>
      </c>
      <c r="C632" s="2">
        <v>120499</v>
      </c>
      <c r="D632" s="3">
        <v>342303</v>
      </c>
      <c r="E632" s="3" t="s">
        <v>1053</v>
      </c>
      <c r="F632" s="4" t="s">
        <v>180</v>
      </c>
      <c r="G632" s="5" t="s">
        <v>88</v>
      </c>
      <c r="H632" s="79" t="s">
        <v>1658</v>
      </c>
      <c r="I632" s="3" t="s">
        <v>1325</v>
      </c>
      <c r="J632" s="79" t="s">
        <v>1123</v>
      </c>
      <c r="K632" s="72">
        <v>1520263.57</v>
      </c>
      <c r="L632" s="72">
        <v>1004694.9100000001</v>
      </c>
      <c r="M632" s="72">
        <f t="shared" si="9"/>
        <v>515568.65999999992</v>
      </c>
    </row>
    <row r="633" spans="2:13">
      <c r="B633" s="1" t="s">
        <v>861</v>
      </c>
      <c r="C633" s="2">
        <v>120499</v>
      </c>
      <c r="D633" s="3">
        <v>342303</v>
      </c>
      <c r="E633" s="3" t="s">
        <v>1053</v>
      </c>
      <c r="F633" s="4" t="s">
        <v>180</v>
      </c>
      <c r="G633" s="5" t="s">
        <v>88</v>
      </c>
      <c r="H633" s="79" t="s">
        <v>1659</v>
      </c>
      <c r="I633" s="3" t="s">
        <v>1325</v>
      </c>
      <c r="J633" s="79" t="s">
        <v>1123</v>
      </c>
      <c r="K633" s="72">
        <v>393280.88</v>
      </c>
      <c r="L633" s="72">
        <v>259907.09000000003</v>
      </c>
      <c r="M633" s="72">
        <f t="shared" si="9"/>
        <v>133373.78999999998</v>
      </c>
    </row>
    <row r="634" spans="2:13">
      <c r="B634" s="1" t="s">
        <v>862</v>
      </c>
      <c r="C634" s="2">
        <v>120499</v>
      </c>
      <c r="D634" s="3">
        <v>342303</v>
      </c>
      <c r="E634" s="3" t="s">
        <v>1053</v>
      </c>
      <c r="F634" s="4" t="s">
        <v>122</v>
      </c>
      <c r="G634" s="5" t="s">
        <v>88</v>
      </c>
      <c r="H634" s="79" t="s">
        <v>1660</v>
      </c>
      <c r="I634" s="3" t="s">
        <v>1273</v>
      </c>
      <c r="J634" s="79" t="s">
        <v>1123</v>
      </c>
      <c r="K634" s="72">
        <v>1332541.0999999999</v>
      </c>
      <c r="L634" s="72">
        <v>499528.24</v>
      </c>
      <c r="M634" s="72">
        <f t="shared" si="9"/>
        <v>833012.85999999987</v>
      </c>
    </row>
    <row r="635" spans="2:13">
      <c r="B635" s="1" t="s">
        <v>863</v>
      </c>
      <c r="C635" s="2">
        <v>120499</v>
      </c>
      <c r="D635" s="3">
        <v>342303</v>
      </c>
      <c r="E635" s="3" t="s">
        <v>1053</v>
      </c>
      <c r="F635" s="4" t="s">
        <v>180</v>
      </c>
      <c r="G635" s="5" t="s">
        <v>88</v>
      </c>
      <c r="H635" s="79" t="s">
        <v>1661</v>
      </c>
      <c r="I635" s="3" t="s">
        <v>1325</v>
      </c>
      <c r="J635" s="79" t="s">
        <v>1123</v>
      </c>
      <c r="K635" s="72">
        <v>8648821.7199999988</v>
      </c>
      <c r="L635" s="72">
        <v>1730226.5099999998</v>
      </c>
      <c r="M635" s="72">
        <f t="shared" si="9"/>
        <v>6918595.209999999</v>
      </c>
    </row>
    <row r="636" spans="2:13">
      <c r="B636" s="1" t="s">
        <v>864</v>
      </c>
      <c r="C636" s="2">
        <v>120499</v>
      </c>
      <c r="D636" s="3">
        <v>335309</v>
      </c>
      <c r="E636" s="3" t="s">
        <v>1051</v>
      </c>
      <c r="F636" s="4" t="s">
        <v>122</v>
      </c>
      <c r="G636" s="5" t="s">
        <v>154</v>
      </c>
      <c r="H636" s="79" t="s">
        <v>1662</v>
      </c>
      <c r="I636" s="3" t="s">
        <v>1273</v>
      </c>
      <c r="J636" s="79" t="s">
        <v>1060</v>
      </c>
      <c r="K636" s="72">
        <v>993753.22</v>
      </c>
      <c r="L636" s="72">
        <v>204346.68999999994</v>
      </c>
      <c r="M636" s="72">
        <f t="shared" si="9"/>
        <v>789406.53</v>
      </c>
    </row>
    <row r="637" spans="2:13">
      <c r="B637" s="1" t="s">
        <v>865</v>
      </c>
      <c r="C637" s="2">
        <v>120499</v>
      </c>
      <c r="D637" s="3">
        <v>342303</v>
      </c>
      <c r="E637" s="3" t="s">
        <v>1053</v>
      </c>
      <c r="F637" s="4" t="s">
        <v>122</v>
      </c>
      <c r="G637" s="5" t="s">
        <v>88</v>
      </c>
      <c r="H637" s="79" t="s">
        <v>1663</v>
      </c>
      <c r="I637" s="3" t="s">
        <v>1273</v>
      </c>
      <c r="J637" s="79" t="s">
        <v>1123</v>
      </c>
      <c r="K637" s="72">
        <v>17033052.879999999</v>
      </c>
      <c r="L637" s="72">
        <v>1759110.0599999982</v>
      </c>
      <c r="M637" s="72">
        <f t="shared" si="9"/>
        <v>15273942.82</v>
      </c>
    </row>
    <row r="638" spans="2:13">
      <c r="B638" s="1" t="s">
        <v>866</v>
      </c>
      <c r="C638" s="2">
        <v>120499</v>
      </c>
      <c r="D638" s="3">
        <v>342303</v>
      </c>
      <c r="E638" s="3" t="s">
        <v>1053</v>
      </c>
      <c r="F638" s="4" t="s">
        <v>122</v>
      </c>
      <c r="G638" s="5" t="s">
        <v>88</v>
      </c>
      <c r="H638" s="79" t="s">
        <v>1664</v>
      </c>
      <c r="I638" s="3" t="s">
        <v>1273</v>
      </c>
      <c r="J638" s="79" t="s">
        <v>1123</v>
      </c>
      <c r="K638" s="72">
        <v>2542302.4700000002</v>
      </c>
      <c r="L638" s="72">
        <v>272050.31000000011</v>
      </c>
      <c r="M638" s="72">
        <f t="shared" si="9"/>
        <v>2270252.16</v>
      </c>
    </row>
    <row r="639" spans="2:13">
      <c r="B639" s="1" t="s">
        <v>867</v>
      </c>
      <c r="C639" s="2">
        <v>120499</v>
      </c>
      <c r="D639" s="3">
        <v>342303</v>
      </c>
      <c r="E639" s="3" t="s">
        <v>1053</v>
      </c>
      <c r="F639" s="4" t="s">
        <v>122</v>
      </c>
      <c r="G639" s="5" t="s">
        <v>68</v>
      </c>
      <c r="H639" s="79" t="s">
        <v>1665</v>
      </c>
      <c r="I639" s="3" t="s">
        <v>1273</v>
      </c>
      <c r="J639" s="79" t="s">
        <v>1123</v>
      </c>
      <c r="K639" s="72">
        <v>11633007.52</v>
      </c>
      <c r="L639" s="72">
        <v>1712859.9499999997</v>
      </c>
      <c r="M639" s="72">
        <f t="shared" si="9"/>
        <v>9920147.5700000003</v>
      </c>
    </row>
    <row r="640" spans="2:13">
      <c r="B640" s="1" t="s">
        <v>868</v>
      </c>
      <c r="C640" s="2">
        <v>120499</v>
      </c>
      <c r="D640" s="3">
        <v>342303</v>
      </c>
      <c r="E640" s="3" t="s">
        <v>1053</v>
      </c>
      <c r="F640" s="4" t="s">
        <v>197</v>
      </c>
      <c r="G640" s="5" t="s">
        <v>107</v>
      </c>
      <c r="H640" s="79" t="s">
        <v>1204</v>
      </c>
      <c r="I640" s="3" t="s">
        <v>1434</v>
      </c>
      <c r="J640" s="79" t="s">
        <v>1123</v>
      </c>
      <c r="K640" s="72">
        <v>146769563.08000001</v>
      </c>
      <c r="L640" s="72">
        <v>57955079.120000005</v>
      </c>
      <c r="M640" s="72">
        <f t="shared" si="9"/>
        <v>88814483.960000008</v>
      </c>
    </row>
    <row r="641" spans="2:13">
      <c r="B641" s="1" t="s">
        <v>869</v>
      </c>
      <c r="C641" s="2">
        <v>120499</v>
      </c>
      <c r="D641" s="3">
        <v>342303</v>
      </c>
      <c r="E641" s="3" t="s">
        <v>1053</v>
      </c>
      <c r="F641" s="4" t="s">
        <v>122</v>
      </c>
      <c r="G641" s="5" t="s">
        <v>88</v>
      </c>
      <c r="H641" s="79" t="s">
        <v>1666</v>
      </c>
      <c r="I641" s="3" t="s">
        <v>1273</v>
      </c>
      <c r="J641" s="79" t="s">
        <v>1123</v>
      </c>
      <c r="K641" s="72">
        <v>380726.01</v>
      </c>
      <c r="L641" s="72">
        <v>142722.32999999999</v>
      </c>
      <c r="M641" s="72">
        <f t="shared" si="9"/>
        <v>238003.68000000002</v>
      </c>
    </row>
    <row r="642" spans="2:13">
      <c r="B642" s="1" t="s">
        <v>870</v>
      </c>
      <c r="C642" s="2">
        <v>120499</v>
      </c>
      <c r="D642" s="3">
        <v>342303</v>
      </c>
      <c r="E642" s="3" t="s">
        <v>1053</v>
      </c>
      <c r="F642" s="4" t="s">
        <v>114</v>
      </c>
      <c r="G642" s="5" t="s">
        <v>88</v>
      </c>
      <c r="H642" s="79" t="s">
        <v>1667</v>
      </c>
      <c r="I642" s="3" t="s">
        <v>1255</v>
      </c>
      <c r="J642" s="79" t="s">
        <v>1123</v>
      </c>
      <c r="K642" s="72">
        <v>4305211.53</v>
      </c>
      <c r="L642" s="72">
        <v>2443926.36</v>
      </c>
      <c r="M642" s="72">
        <f t="shared" si="9"/>
        <v>1861285.1700000004</v>
      </c>
    </row>
    <row r="643" spans="2:13">
      <c r="B643" s="1" t="s">
        <v>871</v>
      </c>
      <c r="C643" s="2">
        <v>120499</v>
      </c>
      <c r="D643" s="3">
        <v>342304</v>
      </c>
      <c r="E643" s="3" t="s">
        <v>1053</v>
      </c>
      <c r="F643" s="4" t="s">
        <v>122</v>
      </c>
      <c r="G643" s="5" t="s">
        <v>111</v>
      </c>
      <c r="H643" s="79" t="s">
        <v>1668</v>
      </c>
      <c r="I643" s="3" t="s">
        <v>1273</v>
      </c>
      <c r="J643" s="79" t="s">
        <v>1263</v>
      </c>
      <c r="K643" s="72">
        <v>9211160.7699999809</v>
      </c>
      <c r="L643" s="72">
        <v>7555108.6299999654</v>
      </c>
      <c r="M643" s="72">
        <f t="shared" si="9"/>
        <v>1656052.1400000155</v>
      </c>
    </row>
    <row r="644" spans="2:13">
      <c r="B644" s="1" t="s">
        <v>872</v>
      </c>
      <c r="C644" s="2">
        <v>120499</v>
      </c>
      <c r="D644" s="3">
        <v>342304</v>
      </c>
      <c r="E644" s="3" t="s">
        <v>1053</v>
      </c>
      <c r="F644" s="4" t="s">
        <v>114</v>
      </c>
      <c r="G644" s="5" t="s">
        <v>111</v>
      </c>
      <c r="H644" s="79" t="s">
        <v>1669</v>
      </c>
      <c r="I644" s="3" t="s">
        <v>1255</v>
      </c>
      <c r="J644" s="79" t="s">
        <v>1263</v>
      </c>
      <c r="K644" s="72">
        <v>539869.93999999994</v>
      </c>
      <c r="L644" s="72">
        <v>98669.199999999983</v>
      </c>
      <c r="M644" s="72">
        <f t="shared" si="9"/>
        <v>441200.74</v>
      </c>
    </row>
    <row r="645" spans="2:13">
      <c r="B645" s="1" t="s">
        <v>873</v>
      </c>
      <c r="C645" s="2">
        <v>120499</v>
      </c>
      <c r="D645" s="3">
        <v>343207</v>
      </c>
      <c r="E645" s="3" t="s">
        <v>1053</v>
      </c>
      <c r="F645" s="4" t="s">
        <v>114</v>
      </c>
      <c r="G645" s="5" t="s">
        <v>111</v>
      </c>
      <c r="H645" s="79" t="s">
        <v>1670</v>
      </c>
      <c r="I645" s="3" t="s">
        <v>1255</v>
      </c>
      <c r="J645" s="79" t="s">
        <v>1263</v>
      </c>
      <c r="K645" s="72">
        <v>57751624.350000024</v>
      </c>
      <c r="L645" s="72">
        <v>16989206.99000001</v>
      </c>
      <c r="M645" s="72">
        <f t="shared" si="9"/>
        <v>40762417.360000014</v>
      </c>
    </row>
    <row r="646" spans="2:13">
      <c r="B646" s="1" t="s">
        <v>874</v>
      </c>
      <c r="C646" s="2">
        <v>120499</v>
      </c>
      <c r="D646" s="3">
        <v>343207</v>
      </c>
      <c r="E646" s="3" t="s">
        <v>1053</v>
      </c>
      <c r="F646" s="4" t="s">
        <v>114</v>
      </c>
      <c r="G646" s="5" t="s">
        <v>111</v>
      </c>
      <c r="H646" s="79" t="s">
        <v>1671</v>
      </c>
      <c r="I646" s="3" t="s">
        <v>1255</v>
      </c>
      <c r="J646" s="79" t="s">
        <v>1263</v>
      </c>
      <c r="K646" s="72">
        <v>57032266.870000005</v>
      </c>
      <c r="L646" s="72">
        <v>17860334.420000017</v>
      </c>
      <c r="M646" s="72">
        <f t="shared" si="9"/>
        <v>39171932.449999988</v>
      </c>
    </row>
    <row r="647" spans="2:13">
      <c r="B647" s="1" t="s">
        <v>875</v>
      </c>
      <c r="C647" s="2">
        <v>120499</v>
      </c>
      <c r="D647" s="3">
        <v>343207</v>
      </c>
      <c r="E647" s="3" t="s">
        <v>1053</v>
      </c>
      <c r="F647" s="4" t="s">
        <v>114</v>
      </c>
      <c r="G647" s="5" t="s">
        <v>102</v>
      </c>
      <c r="H647" s="79" t="s">
        <v>1672</v>
      </c>
      <c r="I647" s="3" t="s">
        <v>1255</v>
      </c>
      <c r="J647" s="79" t="s">
        <v>1263</v>
      </c>
      <c r="K647" s="72">
        <v>54037193.670000002</v>
      </c>
      <c r="L647" s="72">
        <v>7195341.6299999952</v>
      </c>
      <c r="M647" s="72">
        <f t="shared" si="9"/>
        <v>46841852.040000007</v>
      </c>
    </row>
    <row r="648" spans="2:13">
      <c r="B648" s="1" t="s">
        <v>876</v>
      </c>
      <c r="C648" s="2">
        <v>120499</v>
      </c>
      <c r="D648" s="3">
        <v>343207</v>
      </c>
      <c r="E648" s="3" t="s">
        <v>1053</v>
      </c>
      <c r="F648" s="4" t="s">
        <v>114</v>
      </c>
      <c r="G648" s="5" t="s">
        <v>111</v>
      </c>
      <c r="H648" s="79" t="s">
        <v>1673</v>
      </c>
      <c r="I648" s="3" t="s">
        <v>1255</v>
      </c>
      <c r="J648" s="79" t="s">
        <v>1263</v>
      </c>
      <c r="K648" s="72">
        <v>262495695.52999997</v>
      </c>
      <c r="L648" s="72">
        <v>42926707.73999998</v>
      </c>
      <c r="M648" s="72">
        <f t="shared" si="9"/>
        <v>219568987.78999999</v>
      </c>
    </row>
    <row r="649" spans="2:13">
      <c r="B649" s="1" t="s">
        <v>877</v>
      </c>
      <c r="C649" s="2">
        <v>120499</v>
      </c>
      <c r="D649" s="3">
        <v>342304</v>
      </c>
      <c r="E649" s="3" t="s">
        <v>1053</v>
      </c>
      <c r="F649" s="4" t="s">
        <v>114</v>
      </c>
      <c r="G649" s="5" t="s">
        <v>111</v>
      </c>
      <c r="H649" s="79" t="s">
        <v>1674</v>
      </c>
      <c r="I649" s="3" t="s">
        <v>1255</v>
      </c>
      <c r="J649" s="79" t="s">
        <v>1263</v>
      </c>
      <c r="K649" s="72">
        <v>5466179.6500000004</v>
      </c>
      <c r="L649" s="72">
        <v>812537.37000000011</v>
      </c>
      <c r="M649" s="72">
        <f t="shared" si="9"/>
        <v>4653642.28</v>
      </c>
    </row>
    <row r="650" spans="2:13">
      <c r="B650" s="1" t="s">
        <v>878</v>
      </c>
      <c r="C650" s="2">
        <v>120499</v>
      </c>
      <c r="D650" s="3">
        <v>342304</v>
      </c>
      <c r="E650" s="3" t="s">
        <v>1053</v>
      </c>
      <c r="F650" s="4" t="s">
        <v>114</v>
      </c>
      <c r="G650" s="5" t="s">
        <v>111</v>
      </c>
      <c r="H650" s="79" t="s">
        <v>1675</v>
      </c>
      <c r="I650" s="3" t="s">
        <v>1255</v>
      </c>
      <c r="J650" s="79" t="s">
        <v>1263</v>
      </c>
      <c r="K650" s="72">
        <v>497868.36</v>
      </c>
      <c r="L650" s="72">
        <v>74007.199999999983</v>
      </c>
      <c r="M650" s="72">
        <f t="shared" ref="M650:M713" si="10">+K650-L650</f>
        <v>423861.16000000003</v>
      </c>
    </row>
    <row r="651" spans="2:13">
      <c r="B651" s="1" t="s">
        <v>879</v>
      </c>
      <c r="C651" s="2">
        <v>120499</v>
      </c>
      <c r="D651" s="3">
        <v>342304</v>
      </c>
      <c r="E651" s="3" t="s">
        <v>1053</v>
      </c>
      <c r="F651" s="4" t="s">
        <v>114</v>
      </c>
      <c r="G651" s="5" t="s">
        <v>111</v>
      </c>
      <c r="H651" s="79" t="s">
        <v>1676</v>
      </c>
      <c r="I651" s="3" t="s">
        <v>1255</v>
      </c>
      <c r="J651" s="79" t="s">
        <v>1263</v>
      </c>
      <c r="K651" s="72">
        <v>12570933.949999999</v>
      </c>
      <c r="L651" s="72">
        <v>3234492.1799999997</v>
      </c>
      <c r="M651" s="72">
        <f t="shared" si="10"/>
        <v>9336441.7699999996</v>
      </c>
    </row>
    <row r="652" spans="2:13">
      <c r="B652" s="1" t="s">
        <v>880</v>
      </c>
      <c r="C652" s="2">
        <v>120499</v>
      </c>
      <c r="D652" s="3">
        <v>343207</v>
      </c>
      <c r="E652" s="3" t="s">
        <v>1053</v>
      </c>
      <c r="F652" s="4" t="s">
        <v>114</v>
      </c>
      <c r="G652" s="5" t="s">
        <v>111</v>
      </c>
      <c r="H652" s="79" t="s">
        <v>1677</v>
      </c>
      <c r="I652" s="3" t="s">
        <v>1255</v>
      </c>
      <c r="J652" s="79" t="s">
        <v>1263</v>
      </c>
      <c r="K652" s="72">
        <v>11561761.609999999</v>
      </c>
      <c r="L652" s="72">
        <v>3147732.5100000016</v>
      </c>
      <c r="M652" s="72">
        <f t="shared" si="10"/>
        <v>8414029.0999999978</v>
      </c>
    </row>
    <row r="653" spans="2:13">
      <c r="B653" s="1" t="s">
        <v>881</v>
      </c>
      <c r="C653" s="2">
        <v>120499</v>
      </c>
      <c r="D653" s="3">
        <v>343207</v>
      </c>
      <c r="E653" s="3" t="s">
        <v>1053</v>
      </c>
      <c r="F653" s="4" t="s">
        <v>114</v>
      </c>
      <c r="G653" s="5" t="s">
        <v>111</v>
      </c>
      <c r="H653" s="79" t="s">
        <v>1678</v>
      </c>
      <c r="I653" s="3" t="s">
        <v>1255</v>
      </c>
      <c r="J653" s="79" t="s">
        <v>1263</v>
      </c>
      <c r="K653" s="72">
        <v>14812068.43</v>
      </c>
      <c r="L653" s="72">
        <v>3547292.3100000005</v>
      </c>
      <c r="M653" s="72">
        <f t="shared" si="10"/>
        <v>11264776.119999999</v>
      </c>
    </row>
    <row r="654" spans="2:13">
      <c r="B654" s="1" t="s">
        <v>882</v>
      </c>
      <c r="C654" s="2">
        <v>120499</v>
      </c>
      <c r="D654" s="3">
        <v>342503</v>
      </c>
      <c r="E654" s="3" t="s">
        <v>1053</v>
      </c>
      <c r="F654" s="4" t="s">
        <v>194</v>
      </c>
      <c r="G654" s="5" t="s">
        <v>29</v>
      </c>
      <c r="H654" s="79" t="s">
        <v>1679</v>
      </c>
      <c r="I654" s="3" t="s">
        <v>194</v>
      </c>
      <c r="J654" s="79" t="s">
        <v>1060</v>
      </c>
      <c r="K654" s="72">
        <v>106493956.95</v>
      </c>
      <c r="L654" s="72">
        <v>9552536.3700000104</v>
      </c>
      <c r="M654" s="72">
        <f t="shared" si="10"/>
        <v>96941420.579999998</v>
      </c>
    </row>
    <row r="655" spans="2:13">
      <c r="B655" s="1" t="s">
        <v>883</v>
      </c>
      <c r="C655" s="2">
        <v>120499</v>
      </c>
      <c r="D655" s="3">
        <v>342304</v>
      </c>
      <c r="E655" s="3" t="s">
        <v>1053</v>
      </c>
      <c r="F655" s="4" t="s">
        <v>114</v>
      </c>
      <c r="G655" s="5" t="s">
        <v>111</v>
      </c>
      <c r="H655" s="79" t="s">
        <v>1680</v>
      </c>
      <c r="I655" s="3" t="s">
        <v>1255</v>
      </c>
      <c r="J655" s="79" t="s">
        <v>1263</v>
      </c>
      <c r="K655" s="72">
        <v>138075362.33000001</v>
      </c>
      <c r="L655" s="72">
        <v>19243447.260000005</v>
      </c>
      <c r="M655" s="72">
        <f t="shared" si="10"/>
        <v>118831915.07000001</v>
      </c>
    </row>
    <row r="656" spans="2:13">
      <c r="B656" s="1" t="s">
        <v>884</v>
      </c>
      <c r="C656" s="2">
        <v>120499</v>
      </c>
      <c r="D656" s="3">
        <v>342304</v>
      </c>
      <c r="E656" s="3" t="s">
        <v>1053</v>
      </c>
      <c r="F656" s="4" t="s">
        <v>114</v>
      </c>
      <c r="G656" s="5" t="s">
        <v>111</v>
      </c>
      <c r="H656" s="79" t="s">
        <v>1681</v>
      </c>
      <c r="I656" s="3" t="s">
        <v>1255</v>
      </c>
      <c r="J656" s="79" t="s">
        <v>1263</v>
      </c>
      <c r="K656" s="72">
        <v>1053739.1600000001</v>
      </c>
      <c r="L656" s="72">
        <v>170944.68000000005</v>
      </c>
      <c r="M656" s="72">
        <f t="shared" si="10"/>
        <v>882794.4800000001</v>
      </c>
    </row>
    <row r="657" spans="2:13">
      <c r="B657" s="1" t="s">
        <v>885</v>
      </c>
      <c r="C657" s="2">
        <v>120499</v>
      </c>
      <c r="D657" s="3">
        <v>342304</v>
      </c>
      <c r="E657" s="3" t="s">
        <v>1053</v>
      </c>
      <c r="F657" s="4" t="s">
        <v>114</v>
      </c>
      <c r="G657" s="5" t="s">
        <v>111</v>
      </c>
      <c r="H657" s="79" t="s">
        <v>1682</v>
      </c>
      <c r="I657" s="3" t="s">
        <v>1255</v>
      </c>
      <c r="J657" s="79" t="s">
        <v>1263</v>
      </c>
      <c r="K657" s="72">
        <v>953184.52</v>
      </c>
      <c r="L657" s="72">
        <v>259508.04000000027</v>
      </c>
      <c r="M657" s="72">
        <f t="shared" si="10"/>
        <v>693676.47999999975</v>
      </c>
    </row>
    <row r="658" spans="2:13">
      <c r="B658" s="1" t="s">
        <v>886</v>
      </c>
      <c r="C658" s="2">
        <v>120499</v>
      </c>
      <c r="D658" s="3">
        <v>342304</v>
      </c>
      <c r="E658" s="3" t="s">
        <v>1053</v>
      </c>
      <c r="F658" s="4" t="s">
        <v>114</v>
      </c>
      <c r="G658" s="5" t="s">
        <v>111</v>
      </c>
      <c r="H658" s="79" t="s">
        <v>1683</v>
      </c>
      <c r="I658" s="3" t="s">
        <v>1255</v>
      </c>
      <c r="J658" s="79" t="s">
        <v>1263</v>
      </c>
      <c r="K658" s="72">
        <v>567763.77000000014</v>
      </c>
      <c r="L658" s="72">
        <v>135971.83000000019</v>
      </c>
      <c r="M658" s="72">
        <f t="shared" si="10"/>
        <v>431791.93999999994</v>
      </c>
    </row>
    <row r="659" spans="2:13">
      <c r="B659" s="1" t="s">
        <v>887</v>
      </c>
      <c r="C659" s="2">
        <v>120499</v>
      </c>
      <c r="D659" s="3">
        <v>214403</v>
      </c>
      <c r="E659" s="3" t="s">
        <v>1054</v>
      </c>
      <c r="F659" s="4" t="s">
        <v>197</v>
      </c>
      <c r="G659" s="5" t="s">
        <v>80</v>
      </c>
      <c r="H659" s="79" t="s">
        <v>1684</v>
      </c>
      <c r="I659" s="3" t="s">
        <v>1434</v>
      </c>
      <c r="J659" s="79" t="s">
        <v>1060</v>
      </c>
      <c r="K659" s="72">
        <v>205105.67</v>
      </c>
      <c r="L659" s="72">
        <v>126482.21</v>
      </c>
      <c r="M659" s="72">
        <f t="shared" si="10"/>
        <v>78623.460000000006</v>
      </c>
    </row>
    <row r="660" spans="2:13">
      <c r="B660" s="1" t="s">
        <v>888</v>
      </c>
      <c r="C660" s="2">
        <v>120499</v>
      </c>
      <c r="D660" s="3">
        <v>342304</v>
      </c>
      <c r="E660" s="3" t="s">
        <v>1053</v>
      </c>
      <c r="F660" s="4" t="s">
        <v>214</v>
      </c>
      <c r="G660" s="5" t="s">
        <v>79</v>
      </c>
      <c r="H660" s="79" t="s">
        <v>1685</v>
      </c>
      <c r="I660" s="3" t="s">
        <v>1378</v>
      </c>
      <c r="J660" s="79" t="s">
        <v>1263</v>
      </c>
      <c r="K660" s="72">
        <v>3377949.5</v>
      </c>
      <c r="L660" s="72">
        <v>230221.54000000004</v>
      </c>
      <c r="M660" s="72">
        <f t="shared" si="10"/>
        <v>3147727.96</v>
      </c>
    </row>
    <row r="661" spans="2:13">
      <c r="B661" s="1" t="s">
        <v>889</v>
      </c>
      <c r="C661" s="2">
        <v>120499</v>
      </c>
      <c r="D661" s="3">
        <v>342502</v>
      </c>
      <c r="E661" s="3" t="s">
        <v>1053</v>
      </c>
      <c r="F661" s="4" t="s">
        <v>114</v>
      </c>
      <c r="G661" s="5" t="s">
        <v>104</v>
      </c>
      <c r="H661" s="79" t="s">
        <v>1686</v>
      </c>
      <c r="I661" s="3" t="s">
        <v>1255</v>
      </c>
      <c r="J661" s="79" t="s">
        <v>1265</v>
      </c>
      <c r="K661" s="72">
        <v>35870908.840000004</v>
      </c>
      <c r="L661" s="72">
        <v>9015650.0700000003</v>
      </c>
      <c r="M661" s="72">
        <f t="shared" si="10"/>
        <v>26855258.770000003</v>
      </c>
    </row>
    <row r="662" spans="2:13">
      <c r="B662" s="1" t="s">
        <v>890</v>
      </c>
      <c r="C662" s="2">
        <v>120499</v>
      </c>
      <c r="D662" s="3">
        <v>342502</v>
      </c>
      <c r="E662" s="3" t="s">
        <v>1053</v>
      </c>
      <c r="F662" s="4" t="s">
        <v>114</v>
      </c>
      <c r="G662" s="5" t="s">
        <v>104</v>
      </c>
      <c r="H662" s="79" t="s">
        <v>1687</v>
      </c>
      <c r="I662" s="3" t="s">
        <v>1255</v>
      </c>
      <c r="J662" s="79" t="s">
        <v>1265</v>
      </c>
      <c r="K662" s="72">
        <v>3147443.85</v>
      </c>
      <c r="L662" s="72">
        <v>757970.17999999993</v>
      </c>
      <c r="M662" s="72">
        <f t="shared" si="10"/>
        <v>2389473.67</v>
      </c>
    </row>
    <row r="663" spans="2:13">
      <c r="B663" s="1" t="s">
        <v>891</v>
      </c>
      <c r="C663" s="2">
        <v>120499</v>
      </c>
      <c r="D663" s="3">
        <v>343206</v>
      </c>
      <c r="E663" s="3" t="s">
        <v>1053</v>
      </c>
      <c r="F663" s="4" t="s">
        <v>114</v>
      </c>
      <c r="G663" s="5" t="s">
        <v>104</v>
      </c>
      <c r="H663" s="79" t="s">
        <v>1688</v>
      </c>
      <c r="I663" s="3" t="s">
        <v>1255</v>
      </c>
      <c r="J663" s="79" t="s">
        <v>1265</v>
      </c>
      <c r="K663" s="72">
        <v>17939461.539999999</v>
      </c>
      <c r="L663" s="72">
        <v>3084234.3400000003</v>
      </c>
      <c r="M663" s="72">
        <f t="shared" si="10"/>
        <v>14855227.199999999</v>
      </c>
    </row>
    <row r="664" spans="2:13">
      <c r="B664" s="1" t="s">
        <v>892</v>
      </c>
      <c r="C664" s="2">
        <v>120499</v>
      </c>
      <c r="D664" s="3">
        <v>343206</v>
      </c>
      <c r="E664" s="3" t="s">
        <v>1053</v>
      </c>
      <c r="F664" s="4" t="s">
        <v>114</v>
      </c>
      <c r="G664" s="5" t="s">
        <v>104</v>
      </c>
      <c r="H664" s="79" t="s">
        <v>1689</v>
      </c>
      <c r="I664" s="3" t="s">
        <v>1255</v>
      </c>
      <c r="J664" s="79" t="s">
        <v>1265</v>
      </c>
      <c r="K664" s="72">
        <v>16745643.16</v>
      </c>
      <c r="L664" s="72">
        <v>2645095.96</v>
      </c>
      <c r="M664" s="72">
        <f t="shared" si="10"/>
        <v>14100547.199999999</v>
      </c>
    </row>
    <row r="665" spans="2:13">
      <c r="B665" s="1" t="s">
        <v>893</v>
      </c>
      <c r="C665" s="2">
        <v>120499</v>
      </c>
      <c r="D665" s="3">
        <v>343206</v>
      </c>
      <c r="E665" s="3" t="s">
        <v>1053</v>
      </c>
      <c r="F665" s="4" t="s">
        <v>114</v>
      </c>
      <c r="G665" s="5" t="s">
        <v>104</v>
      </c>
      <c r="H665" s="79" t="s">
        <v>1690</v>
      </c>
      <c r="I665" s="3" t="s">
        <v>1255</v>
      </c>
      <c r="J665" s="79" t="s">
        <v>1265</v>
      </c>
      <c r="K665" s="72">
        <v>27131983.340000004</v>
      </c>
      <c r="L665" s="72">
        <v>13026708.010000005</v>
      </c>
      <c r="M665" s="72">
        <f t="shared" si="10"/>
        <v>14105275.329999998</v>
      </c>
    </row>
    <row r="666" spans="2:13">
      <c r="B666" s="1" t="s">
        <v>894</v>
      </c>
      <c r="C666" s="2">
        <v>120499</v>
      </c>
      <c r="D666" s="3">
        <v>342502</v>
      </c>
      <c r="E666" s="3" t="s">
        <v>1053</v>
      </c>
      <c r="F666" s="4" t="s">
        <v>122</v>
      </c>
      <c r="G666" s="5" t="s">
        <v>104</v>
      </c>
      <c r="H666" s="79" t="s">
        <v>1691</v>
      </c>
      <c r="I666" s="3" t="s">
        <v>1273</v>
      </c>
      <c r="J666" s="79" t="s">
        <v>1265</v>
      </c>
      <c r="K666" s="72">
        <v>140233561.44999999</v>
      </c>
      <c r="L666" s="72">
        <v>13935082.200000003</v>
      </c>
      <c r="M666" s="72">
        <f t="shared" si="10"/>
        <v>126298479.24999999</v>
      </c>
    </row>
    <row r="667" spans="2:13">
      <c r="B667" s="1" t="s">
        <v>895</v>
      </c>
      <c r="C667" s="2">
        <v>120499</v>
      </c>
      <c r="D667" s="3">
        <v>342503</v>
      </c>
      <c r="E667" s="3" t="s">
        <v>1053</v>
      </c>
      <c r="F667" s="4" t="s">
        <v>122</v>
      </c>
      <c r="G667" s="5" t="s">
        <v>80</v>
      </c>
      <c r="H667" s="79" t="s">
        <v>1692</v>
      </c>
      <c r="I667" s="3" t="s">
        <v>1273</v>
      </c>
      <c r="J667" s="79" t="s">
        <v>1060</v>
      </c>
      <c r="K667" s="72">
        <v>422511.58</v>
      </c>
      <c r="L667" s="72">
        <v>422511.58</v>
      </c>
      <c r="M667" s="72">
        <f t="shared" si="10"/>
        <v>0</v>
      </c>
    </row>
    <row r="668" spans="2:13">
      <c r="B668" s="1" t="s">
        <v>896</v>
      </c>
      <c r="C668" s="2">
        <v>120499</v>
      </c>
      <c r="D668" s="3">
        <v>342502</v>
      </c>
      <c r="E668" s="3" t="s">
        <v>1053</v>
      </c>
      <c r="F668" s="4" t="s">
        <v>114</v>
      </c>
      <c r="G668" s="5" t="s">
        <v>104</v>
      </c>
      <c r="H668" s="79" t="s">
        <v>1693</v>
      </c>
      <c r="I668" s="3" t="s">
        <v>1255</v>
      </c>
      <c r="J668" s="79" t="s">
        <v>1265</v>
      </c>
      <c r="K668" s="72">
        <v>1298610.0900000001</v>
      </c>
      <c r="L668" s="72">
        <v>307188.03000000009</v>
      </c>
      <c r="M668" s="72">
        <f t="shared" si="10"/>
        <v>991422.06</v>
      </c>
    </row>
    <row r="669" spans="2:13">
      <c r="B669" s="1" t="s">
        <v>897</v>
      </c>
      <c r="C669" s="2">
        <v>120499</v>
      </c>
      <c r="D669" s="3">
        <v>342502</v>
      </c>
      <c r="E669" s="3" t="s">
        <v>1053</v>
      </c>
      <c r="F669" s="4" t="s">
        <v>114</v>
      </c>
      <c r="G669" s="5" t="s">
        <v>104</v>
      </c>
      <c r="H669" s="79" t="s">
        <v>1694</v>
      </c>
      <c r="I669" s="3" t="s">
        <v>1255</v>
      </c>
      <c r="J669" s="79" t="s">
        <v>1265</v>
      </c>
      <c r="K669" s="72">
        <v>9184203.0899999999</v>
      </c>
      <c r="L669" s="72">
        <v>1578990.2</v>
      </c>
      <c r="M669" s="72">
        <f t="shared" si="10"/>
        <v>7605212.8899999997</v>
      </c>
    </row>
    <row r="670" spans="2:13">
      <c r="B670" s="1" t="s">
        <v>898</v>
      </c>
      <c r="C670" s="2">
        <v>120499</v>
      </c>
      <c r="D670" s="3">
        <v>343206</v>
      </c>
      <c r="E670" s="3" t="s">
        <v>1053</v>
      </c>
      <c r="F670" s="4" t="s">
        <v>114</v>
      </c>
      <c r="G670" s="5" t="s">
        <v>104</v>
      </c>
      <c r="H670" s="79" t="s">
        <v>1695</v>
      </c>
      <c r="I670" s="3" t="s">
        <v>1255</v>
      </c>
      <c r="J670" s="79" t="s">
        <v>1265</v>
      </c>
      <c r="K670" s="72">
        <v>8339038.5300000003</v>
      </c>
      <c r="L670" s="72">
        <v>1347367.1200000006</v>
      </c>
      <c r="M670" s="72">
        <f t="shared" si="10"/>
        <v>6991671.4100000001</v>
      </c>
    </row>
    <row r="671" spans="2:13">
      <c r="B671" s="1" t="s">
        <v>899</v>
      </c>
      <c r="C671" s="2">
        <v>120499</v>
      </c>
      <c r="D671" s="3">
        <v>342502</v>
      </c>
      <c r="E671" s="3" t="s">
        <v>1053</v>
      </c>
      <c r="F671" s="4" t="s">
        <v>122</v>
      </c>
      <c r="G671" s="5" t="s">
        <v>104</v>
      </c>
      <c r="H671" s="79" t="s">
        <v>1696</v>
      </c>
      <c r="I671" s="3" t="s">
        <v>1273</v>
      </c>
      <c r="J671" s="79" t="s">
        <v>1265</v>
      </c>
      <c r="K671" s="72">
        <v>1906811.75</v>
      </c>
      <c r="L671" s="72">
        <v>142721.25999999983</v>
      </c>
      <c r="M671" s="72">
        <f t="shared" si="10"/>
        <v>1764090.4900000002</v>
      </c>
    </row>
    <row r="672" spans="2:13">
      <c r="B672" s="1" t="s">
        <v>900</v>
      </c>
      <c r="C672" s="2">
        <v>120499</v>
      </c>
      <c r="D672" s="3">
        <v>342502</v>
      </c>
      <c r="E672" s="3" t="s">
        <v>1053</v>
      </c>
      <c r="F672" s="4" t="s">
        <v>122</v>
      </c>
      <c r="G672" s="5" t="s">
        <v>104</v>
      </c>
      <c r="H672" s="79" t="s">
        <v>1697</v>
      </c>
      <c r="I672" s="3" t="s">
        <v>1273</v>
      </c>
      <c r="J672" s="79" t="s">
        <v>1265</v>
      </c>
      <c r="K672" s="72">
        <v>7076509.8200000003</v>
      </c>
      <c r="L672" s="72">
        <v>2530920.5199999996</v>
      </c>
      <c r="M672" s="72">
        <f t="shared" si="10"/>
        <v>4545589.3000000007</v>
      </c>
    </row>
    <row r="673" spans="2:13">
      <c r="B673" s="1" t="s">
        <v>901</v>
      </c>
      <c r="C673" s="2">
        <v>120499</v>
      </c>
      <c r="D673" s="3">
        <v>342502</v>
      </c>
      <c r="E673" s="3" t="s">
        <v>1053</v>
      </c>
      <c r="F673" s="4" t="s">
        <v>122</v>
      </c>
      <c r="G673" s="5" t="s">
        <v>104</v>
      </c>
      <c r="H673" s="79" t="s">
        <v>1698</v>
      </c>
      <c r="I673" s="3" t="s">
        <v>1273</v>
      </c>
      <c r="J673" s="79" t="s">
        <v>1265</v>
      </c>
      <c r="K673" s="72">
        <v>22054718.199999999</v>
      </c>
      <c r="L673" s="72">
        <v>1958117.3699999992</v>
      </c>
      <c r="M673" s="72">
        <f t="shared" si="10"/>
        <v>20096600.829999998</v>
      </c>
    </row>
    <row r="674" spans="2:13">
      <c r="B674" s="1" t="s">
        <v>902</v>
      </c>
      <c r="C674" s="2">
        <v>120499</v>
      </c>
      <c r="D674" s="3">
        <v>342502</v>
      </c>
      <c r="E674" s="3" t="s">
        <v>1053</v>
      </c>
      <c r="F674" s="4" t="s">
        <v>180</v>
      </c>
      <c r="G674" s="5" t="s">
        <v>104</v>
      </c>
      <c r="H674" s="79" t="s">
        <v>1699</v>
      </c>
      <c r="I674" s="3" t="s">
        <v>1325</v>
      </c>
      <c r="J674" s="79" t="s">
        <v>1265</v>
      </c>
      <c r="K674" s="72">
        <v>7282557.2199999997</v>
      </c>
      <c r="L674" s="72">
        <v>1724122.96</v>
      </c>
      <c r="M674" s="72">
        <f t="shared" si="10"/>
        <v>5558434.2599999998</v>
      </c>
    </row>
    <row r="675" spans="2:13">
      <c r="B675" s="1" t="s">
        <v>903</v>
      </c>
      <c r="C675" s="2">
        <v>120499</v>
      </c>
      <c r="D675" s="3">
        <v>342503</v>
      </c>
      <c r="E675" s="3" t="s">
        <v>1053</v>
      </c>
      <c r="F675" s="4" t="s">
        <v>122</v>
      </c>
      <c r="G675" s="5" t="s">
        <v>112</v>
      </c>
      <c r="H675" s="79" t="s">
        <v>1700</v>
      </c>
      <c r="I675" s="3" t="s">
        <v>1273</v>
      </c>
      <c r="J675" s="79" t="s">
        <v>1060</v>
      </c>
      <c r="K675" s="72">
        <v>14852784.459999993</v>
      </c>
      <c r="L675" s="72">
        <v>7615992.099999994</v>
      </c>
      <c r="M675" s="72">
        <f t="shared" si="10"/>
        <v>7236792.3599999994</v>
      </c>
    </row>
    <row r="676" spans="2:13">
      <c r="B676" s="1" t="s">
        <v>904</v>
      </c>
      <c r="C676" s="2">
        <v>120499</v>
      </c>
      <c r="D676" s="3">
        <v>342502</v>
      </c>
      <c r="E676" s="3" t="s">
        <v>1053</v>
      </c>
      <c r="F676" s="4" t="s">
        <v>122</v>
      </c>
      <c r="G676" s="5" t="s">
        <v>104</v>
      </c>
      <c r="H676" s="79" t="s">
        <v>1701</v>
      </c>
      <c r="I676" s="3" t="s">
        <v>1273</v>
      </c>
      <c r="J676" s="79" t="s">
        <v>1265</v>
      </c>
      <c r="K676" s="72">
        <v>19375743.380000003</v>
      </c>
      <c r="L676" s="72">
        <v>4571907.0900000036</v>
      </c>
      <c r="M676" s="72">
        <f t="shared" si="10"/>
        <v>14803836.289999999</v>
      </c>
    </row>
    <row r="677" spans="2:13">
      <c r="B677" s="1" t="s">
        <v>905</v>
      </c>
      <c r="C677" s="2">
        <v>120499</v>
      </c>
      <c r="D677" s="3">
        <v>342502</v>
      </c>
      <c r="E677" s="3" t="s">
        <v>1053</v>
      </c>
      <c r="F677" s="4" t="s">
        <v>114</v>
      </c>
      <c r="G677" s="5" t="s">
        <v>104</v>
      </c>
      <c r="H677" s="79" t="s">
        <v>1702</v>
      </c>
      <c r="I677" s="3" t="s">
        <v>1255</v>
      </c>
      <c r="J677" s="79" t="s">
        <v>1265</v>
      </c>
      <c r="K677" s="72">
        <v>8562510.5600000005</v>
      </c>
      <c r="L677" s="72">
        <v>2027147.9600000002</v>
      </c>
      <c r="M677" s="72">
        <f t="shared" si="10"/>
        <v>6535362.6000000006</v>
      </c>
    </row>
    <row r="678" spans="2:13">
      <c r="B678" s="1" t="s">
        <v>906</v>
      </c>
      <c r="C678" s="2">
        <v>120499</v>
      </c>
      <c r="D678" s="3">
        <v>342502</v>
      </c>
      <c r="E678" s="3" t="s">
        <v>1053</v>
      </c>
      <c r="F678" s="4" t="s">
        <v>114</v>
      </c>
      <c r="G678" s="5" t="s">
        <v>104</v>
      </c>
      <c r="H678" s="79" t="s">
        <v>1703</v>
      </c>
      <c r="I678" s="3" t="s">
        <v>1255</v>
      </c>
      <c r="J678" s="79" t="s">
        <v>1265</v>
      </c>
      <c r="K678" s="72">
        <v>35182016.189999998</v>
      </c>
      <c r="L678" s="72">
        <v>8329233.8100000005</v>
      </c>
      <c r="M678" s="72">
        <f t="shared" si="10"/>
        <v>26852782.379999995</v>
      </c>
    </row>
    <row r="679" spans="2:13">
      <c r="B679" s="1" t="s">
        <v>907</v>
      </c>
      <c r="C679" s="2">
        <v>120499</v>
      </c>
      <c r="D679" s="3">
        <v>335100</v>
      </c>
      <c r="E679" s="3" t="s">
        <v>1051</v>
      </c>
      <c r="F679" s="4" t="s">
        <v>122</v>
      </c>
      <c r="G679" s="5" t="s">
        <v>157</v>
      </c>
      <c r="H679" s="79" t="s">
        <v>1704</v>
      </c>
      <c r="I679" s="3" t="s">
        <v>1273</v>
      </c>
      <c r="J679" s="79" t="s">
        <v>1165</v>
      </c>
      <c r="K679" s="72">
        <v>3099037.0999999996</v>
      </c>
      <c r="L679" s="72">
        <v>668276.92999999993</v>
      </c>
      <c r="M679" s="72">
        <f t="shared" si="10"/>
        <v>2430760.17</v>
      </c>
    </row>
    <row r="680" spans="2:13">
      <c r="B680" s="1" t="s">
        <v>908</v>
      </c>
      <c r="C680" s="2">
        <v>120499</v>
      </c>
      <c r="D680" s="3">
        <v>335100</v>
      </c>
      <c r="E680" s="3" t="s">
        <v>1051</v>
      </c>
      <c r="F680" s="4" t="s">
        <v>122</v>
      </c>
      <c r="G680" s="5" t="s">
        <v>157</v>
      </c>
      <c r="H680" s="79" t="s">
        <v>1705</v>
      </c>
      <c r="I680" s="3" t="s">
        <v>1273</v>
      </c>
      <c r="J680" s="79" t="s">
        <v>1165</v>
      </c>
      <c r="K680" s="72">
        <v>7791480.9299999997</v>
      </c>
      <c r="L680" s="72">
        <v>1149358.5899999999</v>
      </c>
      <c r="M680" s="72">
        <f t="shared" si="10"/>
        <v>6642122.3399999999</v>
      </c>
    </row>
    <row r="681" spans="2:13">
      <c r="B681" s="1" t="s">
        <v>909</v>
      </c>
      <c r="C681" s="2">
        <v>120499</v>
      </c>
      <c r="D681" s="3">
        <v>335100</v>
      </c>
      <c r="E681" s="3" t="s">
        <v>1051</v>
      </c>
      <c r="F681" s="4" t="s">
        <v>114</v>
      </c>
      <c r="G681" s="5" t="s">
        <v>189</v>
      </c>
      <c r="H681" s="79" t="s">
        <v>1706</v>
      </c>
      <c r="I681" s="3" t="s">
        <v>1255</v>
      </c>
      <c r="J681" s="79" t="s">
        <v>1165</v>
      </c>
      <c r="K681" s="72">
        <v>28741366.419999998</v>
      </c>
      <c r="L681" s="72">
        <v>7067552.629999999</v>
      </c>
      <c r="M681" s="72">
        <f t="shared" si="10"/>
        <v>21673813.789999999</v>
      </c>
    </row>
    <row r="682" spans="2:13">
      <c r="B682" s="1" t="s">
        <v>910</v>
      </c>
      <c r="C682" s="2">
        <v>120499</v>
      </c>
      <c r="D682" s="3">
        <v>335100</v>
      </c>
      <c r="E682" s="3" t="s">
        <v>1051</v>
      </c>
      <c r="F682" s="4" t="s">
        <v>122</v>
      </c>
      <c r="G682" s="5" t="s">
        <v>157</v>
      </c>
      <c r="H682" s="79" t="s">
        <v>1707</v>
      </c>
      <c r="I682" s="3" t="s">
        <v>1273</v>
      </c>
      <c r="J682" s="79" t="s">
        <v>1165</v>
      </c>
      <c r="K682" s="72">
        <v>5671440.4800000004</v>
      </c>
      <c r="L682" s="72">
        <v>1222990.5</v>
      </c>
      <c r="M682" s="72">
        <f t="shared" si="10"/>
        <v>4448449.9800000004</v>
      </c>
    </row>
    <row r="683" spans="2:13">
      <c r="B683" s="1" t="s">
        <v>911</v>
      </c>
      <c r="C683" s="2">
        <v>120499</v>
      </c>
      <c r="D683" s="3">
        <v>335302</v>
      </c>
      <c r="E683" s="3" t="s">
        <v>1051</v>
      </c>
      <c r="F683" s="4" t="s">
        <v>122</v>
      </c>
      <c r="G683" s="5" t="s">
        <v>80</v>
      </c>
      <c r="H683" s="79" t="s">
        <v>1708</v>
      </c>
      <c r="I683" s="3" t="s">
        <v>1273</v>
      </c>
      <c r="J683" s="79" t="s">
        <v>1269</v>
      </c>
      <c r="K683" s="72">
        <v>1666656.05</v>
      </c>
      <c r="L683" s="72">
        <v>190328.89000000013</v>
      </c>
      <c r="M683" s="72">
        <f t="shared" si="10"/>
        <v>1476327.16</v>
      </c>
    </row>
    <row r="684" spans="2:13">
      <c r="B684" s="1" t="s">
        <v>912</v>
      </c>
      <c r="C684" s="2">
        <v>120499</v>
      </c>
      <c r="D684" s="3">
        <v>335100</v>
      </c>
      <c r="E684" s="3" t="s">
        <v>1051</v>
      </c>
      <c r="F684" s="4" t="s">
        <v>114</v>
      </c>
      <c r="G684" s="5" t="s">
        <v>80</v>
      </c>
      <c r="H684" s="79" t="s">
        <v>1709</v>
      </c>
      <c r="I684" s="3" t="s">
        <v>1255</v>
      </c>
      <c r="J684" s="79" t="s">
        <v>1269</v>
      </c>
      <c r="K684" s="72">
        <v>166166.74</v>
      </c>
      <c r="L684" s="72">
        <v>166166.74</v>
      </c>
      <c r="M684" s="72">
        <f t="shared" si="10"/>
        <v>0</v>
      </c>
    </row>
    <row r="685" spans="2:13">
      <c r="B685" s="1" t="s">
        <v>913</v>
      </c>
      <c r="C685" s="2">
        <v>120499</v>
      </c>
      <c r="D685" s="3">
        <v>335302</v>
      </c>
      <c r="E685" s="3" t="s">
        <v>1051</v>
      </c>
      <c r="F685" s="4" t="s">
        <v>122</v>
      </c>
      <c r="G685" s="5" t="s">
        <v>80</v>
      </c>
      <c r="H685" s="79" t="s">
        <v>1710</v>
      </c>
      <c r="I685" s="3" t="s">
        <v>1273</v>
      </c>
      <c r="J685" s="79" t="s">
        <v>1269</v>
      </c>
      <c r="K685" s="72">
        <v>5514860.0499999998</v>
      </c>
      <c r="L685" s="72">
        <v>629784.29</v>
      </c>
      <c r="M685" s="72">
        <f t="shared" si="10"/>
        <v>4885075.76</v>
      </c>
    </row>
    <row r="686" spans="2:13">
      <c r="B686" s="1" t="s">
        <v>914</v>
      </c>
      <c r="C686" s="2">
        <v>120499</v>
      </c>
      <c r="D686" s="3">
        <v>335204</v>
      </c>
      <c r="E686" s="3" t="s">
        <v>1051</v>
      </c>
      <c r="F686" s="4" t="s">
        <v>114</v>
      </c>
      <c r="G686" s="5" t="s">
        <v>80</v>
      </c>
      <c r="H686" s="79" t="s">
        <v>1711</v>
      </c>
      <c r="I686" s="3" t="s">
        <v>1255</v>
      </c>
      <c r="J686" s="79" t="s">
        <v>1269</v>
      </c>
      <c r="K686" s="72">
        <v>41985853.130000003</v>
      </c>
      <c r="L686" s="72">
        <v>41985853.130000003</v>
      </c>
      <c r="M686" s="72">
        <f t="shared" si="10"/>
        <v>0</v>
      </c>
    </row>
    <row r="687" spans="2:13">
      <c r="B687" s="1" t="s">
        <v>915</v>
      </c>
      <c r="C687" s="2">
        <v>120499</v>
      </c>
      <c r="D687" s="3">
        <v>335302</v>
      </c>
      <c r="E687" s="3" t="s">
        <v>1051</v>
      </c>
      <c r="F687" s="4" t="s">
        <v>122</v>
      </c>
      <c r="G687" s="5" t="s">
        <v>80</v>
      </c>
      <c r="H687" s="79" t="s">
        <v>1712</v>
      </c>
      <c r="I687" s="3" t="s">
        <v>1273</v>
      </c>
      <c r="J687" s="79" t="s">
        <v>1269</v>
      </c>
      <c r="K687" s="72">
        <v>569723.87</v>
      </c>
      <c r="L687" s="72">
        <v>65061.950000000012</v>
      </c>
      <c r="M687" s="72">
        <f t="shared" si="10"/>
        <v>504661.92</v>
      </c>
    </row>
    <row r="688" spans="2:13">
      <c r="B688" s="1" t="s">
        <v>916</v>
      </c>
      <c r="C688" s="2">
        <v>120499</v>
      </c>
      <c r="D688" s="3">
        <v>343206</v>
      </c>
      <c r="E688" s="3" t="s">
        <v>1053</v>
      </c>
      <c r="F688" s="4" t="s">
        <v>114</v>
      </c>
      <c r="G688" s="5" t="s">
        <v>104</v>
      </c>
      <c r="H688" s="79" t="s">
        <v>1713</v>
      </c>
      <c r="I688" s="3" t="s">
        <v>1255</v>
      </c>
      <c r="J688" s="79" t="s">
        <v>1265</v>
      </c>
      <c r="K688" s="72">
        <v>98491161.419999987</v>
      </c>
      <c r="L688" s="72">
        <v>16933051.289999995</v>
      </c>
      <c r="M688" s="72">
        <f t="shared" si="10"/>
        <v>81558110.129999995</v>
      </c>
    </row>
    <row r="689" spans="2:13">
      <c r="B689" s="1" t="s">
        <v>917</v>
      </c>
      <c r="C689" s="2">
        <v>120499</v>
      </c>
      <c r="D689" s="3">
        <v>342503</v>
      </c>
      <c r="E689" s="3" t="s">
        <v>1053</v>
      </c>
      <c r="F689" s="4" t="s">
        <v>114</v>
      </c>
      <c r="G689" s="5" t="s">
        <v>80</v>
      </c>
      <c r="H689" s="79" t="s">
        <v>1714</v>
      </c>
      <c r="I689" s="3" t="s">
        <v>1255</v>
      </c>
      <c r="J689" s="79" t="s">
        <v>1060</v>
      </c>
      <c r="K689" s="72">
        <v>2028617.58</v>
      </c>
      <c r="L689" s="72">
        <v>2028617.58</v>
      </c>
      <c r="M689" s="72">
        <f t="shared" si="10"/>
        <v>0</v>
      </c>
    </row>
    <row r="690" spans="2:13">
      <c r="B690" s="1" t="s">
        <v>918</v>
      </c>
      <c r="C690" s="2">
        <v>120499</v>
      </c>
      <c r="D690" s="3">
        <v>335309</v>
      </c>
      <c r="E690" s="3" t="s">
        <v>1051</v>
      </c>
      <c r="F690" s="4" t="s">
        <v>122</v>
      </c>
      <c r="G690" s="5" t="s">
        <v>109</v>
      </c>
      <c r="H690" s="79" t="s">
        <v>1715</v>
      </c>
      <c r="I690" s="3" t="s">
        <v>1273</v>
      </c>
      <c r="J690" s="79" t="s">
        <v>1060</v>
      </c>
      <c r="K690" s="72">
        <v>9756112.629999999</v>
      </c>
      <c r="L690" s="72">
        <v>1099791.1100000003</v>
      </c>
      <c r="M690" s="72">
        <f t="shared" si="10"/>
        <v>8656321.5199999996</v>
      </c>
    </row>
    <row r="691" spans="2:13">
      <c r="B691" s="1" t="s">
        <v>919</v>
      </c>
      <c r="C691" s="2">
        <v>120499</v>
      </c>
      <c r="D691" s="3">
        <v>342503</v>
      </c>
      <c r="E691" s="3" t="s">
        <v>1053</v>
      </c>
      <c r="F691" s="4" t="s">
        <v>151</v>
      </c>
      <c r="G691" s="5" t="s">
        <v>135</v>
      </c>
      <c r="H691" s="79" t="s">
        <v>1716</v>
      </c>
      <c r="I691" s="3" t="s">
        <v>1057</v>
      </c>
      <c r="J691" s="79" t="s">
        <v>1060</v>
      </c>
      <c r="K691" s="72">
        <v>60643355.230000004</v>
      </c>
      <c r="L691" s="72">
        <v>5160146.7199999988</v>
      </c>
      <c r="M691" s="72">
        <f t="shared" si="10"/>
        <v>55483208.510000005</v>
      </c>
    </row>
    <row r="692" spans="2:13">
      <c r="B692" s="1" t="s">
        <v>920</v>
      </c>
      <c r="C692" s="2">
        <v>120499</v>
      </c>
      <c r="D692" s="3">
        <v>342503</v>
      </c>
      <c r="E692" s="3" t="s">
        <v>1053</v>
      </c>
      <c r="F692" s="4" t="s">
        <v>122</v>
      </c>
      <c r="G692" s="5" t="s">
        <v>80</v>
      </c>
      <c r="H692" s="79" t="s">
        <v>1717</v>
      </c>
      <c r="I692" s="3" t="s">
        <v>1273</v>
      </c>
      <c r="J692" s="79" t="s">
        <v>1060</v>
      </c>
      <c r="K692" s="72">
        <v>113212.11</v>
      </c>
      <c r="L692" s="72">
        <v>113212.11</v>
      </c>
      <c r="M692" s="72">
        <f t="shared" si="10"/>
        <v>0</v>
      </c>
    </row>
    <row r="693" spans="2:13">
      <c r="B693" s="1" t="s">
        <v>921</v>
      </c>
      <c r="C693" s="2">
        <v>120499</v>
      </c>
      <c r="D693" s="3">
        <v>342503</v>
      </c>
      <c r="E693" s="3" t="s">
        <v>1053</v>
      </c>
      <c r="F693" s="4" t="s">
        <v>114</v>
      </c>
      <c r="G693" s="5" t="s">
        <v>80</v>
      </c>
      <c r="H693" s="79" t="s">
        <v>1718</v>
      </c>
      <c r="I693" s="3" t="s">
        <v>1255</v>
      </c>
      <c r="J693" s="79" t="s">
        <v>1060</v>
      </c>
      <c r="K693" s="72">
        <v>472108.4</v>
      </c>
      <c r="L693" s="72">
        <v>207953.07</v>
      </c>
      <c r="M693" s="72">
        <f t="shared" si="10"/>
        <v>264155.33</v>
      </c>
    </row>
    <row r="694" spans="2:13">
      <c r="B694" s="1" t="s">
        <v>922</v>
      </c>
      <c r="C694" s="2">
        <v>120499</v>
      </c>
      <c r="D694" s="3">
        <v>342503</v>
      </c>
      <c r="E694" s="3" t="s">
        <v>1053</v>
      </c>
      <c r="F694" s="4" t="s">
        <v>114</v>
      </c>
      <c r="G694" s="5" t="s">
        <v>112</v>
      </c>
      <c r="H694" s="79" t="s">
        <v>1719</v>
      </c>
      <c r="I694" s="3" t="s">
        <v>1255</v>
      </c>
      <c r="J694" s="79" t="s">
        <v>1060</v>
      </c>
      <c r="K694" s="72">
        <v>36798681.530000001</v>
      </c>
      <c r="L694" s="72">
        <v>7066649.4500000011</v>
      </c>
      <c r="M694" s="72">
        <f t="shared" si="10"/>
        <v>29732032.079999998</v>
      </c>
    </row>
    <row r="695" spans="2:13">
      <c r="B695" s="1" t="s">
        <v>923</v>
      </c>
      <c r="C695" s="2">
        <v>120499</v>
      </c>
      <c r="D695" s="3">
        <v>343203</v>
      </c>
      <c r="E695" s="3" t="s">
        <v>1053</v>
      </c>
      <c r="F695" s="4" t="s">
        <v>215</v>
      </c>
      <c r="G695" s="5" t="s">
        <v>104</v>
      </c>
      <c r="H695" s="79" t="s">
        <v>1720</v>
      </c>
      <c r="I695" s="3" t="s">
        <v>1378</v>
      </c>
      <c r="J695" s="79" t="s">
        <v>1060</v>
      </c>
      <c r="K695" s="72">
        <v>240031615.02000001</v>
      </c>
      <c r="L695" s="72">
        <v>16971802.480000004</v>
      </c>
      <c r="M695" s="72">
        <f t="shared" si="10"/>
        <v>223059812.54000002</v>
      </c>
    </row>
    <row r="696" spans="2:13">
      <c r="B696" s="1" t="s">
        <v>924</v>
      </c>
      <c r="C696" s="2">
        <v>120499</v>
      </c>
      <c r="D696" s="3">
        <v>342302</v>
      </c>
      <c r="E696" s="3" t="s">
        <v>1053</v>
      </c>
      <c r="F696" s="4" t="s">
        <v>197</v>
      </c>
      <c r="G696" s="5" t="s">
        <v>117</v>
      </c>
      <c r="H696" s="79" t="s">
        <v>1721</v>
      </c>
      <c r="I696" s="3" t="s">
        <v>1434</v>
      </c>
      <c r="J696" s="79" t="s">
        <v>1058</v>
      </c>
      <c r="K696" s="72">
        <v>18536895.739999998</v>
      </c>
      <c r="L696" s="72">
        <v>18536895.739999998</v>
      </c>
      <c r="M696" s="72">
        <f t="shared" si="10"/>
        <v>0</v>
      </c>
    </row>
    <row r="697" spans="2:13">
      <c r="B697" s="1" t="s">
        <v>925</v>
      </c>
      <c r="C697" s="2">
        <v>120499</v>
      </c>
      <c r="D697" s="3">
        <v>342408</v>
      </c>
      <c r="E697" s="3" t="s">
        <v>1053</v>
      </c>
      <c r="F697" s="4" t="s">
        <v>197</v>
      </c>
      <c r="G697" s="5" t="s">
        <v>85</v>
      </c>
      <c r="H697" s="79" t="s">
        <v>1722</v>
      </c>
      <c r="I697" s="3" t="s">
        <v>1434</v>
      </c>
      <c r="J697" s="79" t="s">
        <v>1139</v>
      </c>
      <c r="K697" s="72">
        <v>26804818.939999998</v>
      </c>
      <c r="L697" s="72">
        <v>26804818.939999998</v>
      </c>
      <c r="M697" s="72">
        <f t="shared" si="10"/>
        <v>0</v>
      </c>
    </row>
    <row r="698" spans="2:13">
      <c r="B698" s="1" t="s">
        <v>926</v>
      </c>
      <c r="C698" s="2">
        <v>120499</v>
      </c>
      <c r="D698" s="3">
        <v>342304</v>
      </c>
      <c r="E698" s="3" t="s">
        <v>1053</v>
      </c>
      <c r="F698" s="4" t="s">
        <v>197</v>
      </c>
      <c r="G698" s="5" t="s">
        <v>111</v>
      </c>
      <c r="H698" s="79" t="s">
        <v>1723</v>
      </c>
      <c r="I698" s="3" t="s">
        <v>1434</v>
      </c>
      <c r="J698" s="79" t="s">
        <v>1263</v>
      </c>
      <c r="K698" s="72">
        <v>51988775.450000003</v>
      </c>
      <c r="L698" s="72">
        <v>16080407.739999998</v>
      </c>
      <c r="M698" s="72">
        <f t="shared" si="10"/>
        <v>35908367.710000008</v>
      </c>
    </row>
    <row r="699" spans="2:13">
      <c r="B699" s="1" t="s">
        <v>927</v>
      </c>
      <c r="C699" s="2">
        <v>120499</v>
      </c>
      <c r="D699" s="3">
        <v>342502</v>
      </c>
      <c r="E699" s="3" t="s">
        <v>1053</v>
      </c>
      <c r="F699" s="4" t="s">
        <v>197</v>
      </c>
      <c r="G699" s="5" t="s">
        <v>104</v>
      </c>
      <c r="H699" s="79" t="s">
        <v>1724</v>
      </c>
      <c r="I699" s="3" t="s">
        <v>1434</v>
      </c>
      <c r="J699" s="79" t="s">
        <v>1265</v>
      </c>
      <c r="K699" s="72">
        <v>65473079.510000005</v>
      </c>
      <c r="L699" s="72">
        <v>27174790.150000002</v>
      </c>
      <c r="M699" s="72">
        <f t="shared" si="10"/>
        <v>38298289.359999999</v>
      </c>
    </row>
    <row r="700" spans="2:13">
      <c r="B700" s="1" t="s">
        <v>928</v>
      </c>
      <c r="C700" s="2">
        <v>120499</v>
      </c>
      <c r="D700" s="3">
        <v>342407</v>
      </c>
      <c r="E700" s="3" t="s">
        <v>1053</v>
      </c>
      <c r="F700" s="4" t="s">
        <v>216</v>
      </c>
      <c r="G700" s="5" t="s">
        <v>80</v>
      </c>
      <c r="H700" s="79" t="s">
        <v>1725</v>
      </c>
      <c r="I700" s="3" t="s">
        <v>1255</v>
      </c>
      <c r="J700" s="79" t="s">
        <v>1132</v>
      </c>
      <c r="K700" s="72">
        <v>1789250491</v>
      </c>
      <c r="L700" s="72">
        <v>131353707.5999999</v>
      </c>
      <c r="M700" s="72">
        <f t="shared" si="10"/>
        <v>1657896783.4000001</v>
      </c>
    </row>
    <row r="701" spans="2:13">
      <c r="B701" s="1" t="s">
        <v>929</v>
      </c>
      <c r="C701" s="2">
        <v>120499</v>
      </c>
      <c r="D701" s="3">
        <v>335100</v>
      </c>
      <c r="E701" s="3" t="s">
        <v>1051</v>
      </c>
      <c r="F701" s="4" t="s">
        <v>122</v>
      </c>
      <c r="G701" s="5" t="s">
        <v>80</v>
      </c>
      <c r="H701" s="79" t="s">
        <v>1726</v>
      </c>
      <c r="I701" s="3" t="s">
        <v>1273</v>
      </c>
      <c r="J701" s="79" t="s">
        <v>1727</v>
      </c>
      <c r="K701" s="72">
        <v>4885322.8899999997</v>
      </c>
      <c r="L701" s="72">
        <v>654917.33999999985</v>
      </c>
      <c r="M701" s="72">
        <f t="shared" si="10"/>
        <v>4230405.55</v>
      </c>
    </row>
    <row r="702" spans="2:13">
      <c r="B702" s="1" t="s">
        <v>930</v>
      </c>
      <c r="C702" s="2">
        <v>120499</v>
      </c>
      <c r="D702" s="3">
        <v>335100</v>
      </c>
      <c r="E702" s="3" t="s">
        <v>1051</v>
      </c>
      <c r="F702" s="4" t="s">
        <v>122</v>
      </c>
      <c r="G702" s="5" t="s">
        <v>80</v>
      </c>
      <c r="H702" s="79" t="s">
        <v>1726</v>
      </c>
      <c r="I702" s="3" t="s">
        <v>1273</v>
      </c>
      <c r="J702" s="79" t="s">
        <v>1728</v>
      </c>
      <c r="K702" s="72">
        <v>6734418.2800000003</v>
      </c>
      <c r="L702" s="72">
        <v>593271.08999999985</v>
      </c>
      <c r="M702" s="72">
        <f t="shared" si="10"/>
        <v>6141147.1900000004</v>
      </c>
    </row>
    <row r="703" spans="2:13">
      <c r="B703" s="1" t="s">
        <v>931</v>
      </c>
      <c r="C703" s="2">
        <v>120499</v>
      </c>
      <c r="D703" s="3">
        <v>214403</v>
      </c>
      <c r="E703" s="3" t="s">
        <v>1054</v>
      </c>
      <c r="F703" s="4" t="s">
        <v>180</v>
      </c>
      <c r="G703" s="5" t="s">
        <v>68</v>
      </c>
      <c r="H703" s="79" t="s">
        <v>1729</v>
      </c>
      <c r="I703" s="3" t="s">
        <v>1325</v>
      </c>
      <c r="J703" s="79" t="s">
        <v>1060</v>
      </c>
      <c r="K703" s="72">
        <v>1302529.28</v>
      </c>
      <c r="L703" s="72">
        <v>1019982.5199999999</v>
      </c>
      <c r="M703" s="72">
        <f t="shared" si="10"/>
        <v>282546.76000000013</v>
      </c>
    </row>
    <row r="704" spans="2:13">
      <c r="B704" s="1" t="s">
        <v>932</v>
      </c>
      <c r="C704" s="2">
        <v>120499</v>
      </c>
      <c r="D704" s="3">
        <v>342509</v>
      </c>
      <c r="E704" s="3" t="s">
        <v>1053</v>
      </c>
      <c r="F704" s="4" t="s">
        <v>122</v>
      </c>
      <c r="G704" s="5" t="s">
        <v>138</v>
      </c>
      <c r="H704" s="79" t="s">
        <v>1730</v>
      </c>
      <c r="I704" s="3" t="s">
        <v>1273</v>
      </c>
      <c r="J704" s="79" t="s">
        <v>1275</v>
      </c>
      <c r="K704" s="72">
        <v>3833333</v>
      </c>
      <c r="L704" s="72">
        <v>287499.98</v>
      </c>
      <c r="M704" s="72">
        <f t="shared" si="10"/>
        <v>3545833.02</v>
      </c>
    </row>
    <row r="705" spans="2:13">
      <c r="B705" s="1" t="s">
        <v>933</v>
      </c>
      <c r="C705" s="2">
        <v>120499</v>
      </c>
      <c r="D705" s="3">
        <v>342509</v>
      </c>
      <c r="E705" s="3" t="s">
        <v>1053</v>
      </c>
      <c r="F705" s="4" t="s">
        <v>122</v>
      </c>
      <c r="G705" s="5" t="s">
        <v>138</v>
      </c>
      <c r="H705" s="79" t="s">
        <v>1730</v>
      </c>
      <c r="I705" s="3" t="s">
        <v>1273</v>
      </c>
      <c r="J705" s="79" t="s">
        <v>1275</v>
      </c>
      <c r="K705" s="72">
        <v>3833333</v>
      </c>
      <c r="L705" s="72">
        <v>287499.98</v>
      </c>
      <c r="M705" s="72">
        <f t="shared" si="10"/>
        <v>3545833.02</v>
      </c>
    </row>
    <row r="706" spans="2:13">
      <c r="B706" s="1" t="s">
        <v>934</v>
      </c>
      <c r="C706" s="2">
        <v>120499</v>
      </c>
      <c r="D706" s="3">
        <v>342509</v>
      </c>
      <c r="E706" s="3" t="s">
        <v>1053</v>
      </c>
      <c r="F706" s="4" t="s">
        <v>122</v>
      </c>
      <c r="G706" s="5" t="s">
        <v>138</v>
      </c>
      <c r="H706" s="79" t="s">
        <v>1731</v>
      </c>
      <c r="I706" s="3" t="s">
        <v>1273</v>
      </c>
      <c r="J706" s="79" t="s">
        <v>1275</v>
      </c>
      <c r="K706" s="72">
        <v>3833334</v>
      </c>
      <c r="L706" s="72">
        <v>287500.04999999981</v>
      </c>
      <c r="M706" s="72">
        <f t="shared" si="10"/>
        <v>3545833.95</v>
      </c>
    </row>
    <row r="707" spans="2:13">
      <c r="B707" s="1" t="s">
        <v>935</v>
      </c>
      <c r="C707" s="2">
        <v>120499</v>
      </c>
      <c r="D707" s="3">
        <v>342304</v>
      </c>
      <c r="E707" s="3" t="s">
        <v>1053</v>
      </c>
      <c r="F707" s="4" t="s">
        <v>114</v>
      </c>
      <c r="G707" s="5" t="s">
        <v>111</v>
      </c>
      <c r="H707" s="79" t="s">
        <v>1732</v>
      </c>
      <c r="I707" s="3" t="s">
        <v>1255</v>
      </c>
      <c r="J707" s="79" t="s">
        <v>1263</v>
      </c>
      <c r="K707" s="72">
        <v>27055307.48</v>
      </c>
      <c r="L707" s="72">
        <v>3770675.49</v>
      </c>
      <c r="M707" s="72">
        <f t="shared" si="10"/>
        <v>23284631.990000002</v>
      </c>
    </row>
    <row r="708" spans="2:13">
      <c r="B708" s="1" t="s">
        <v>936</v>
      </c>
      <c r="C708" s="2">
        <v>120499</v>
      </c>
      <c r="D708" s="3">
        <v>342302</v>
      </c>
      <c r="E708" s="3" t="s">
        <v>1053</v>
      </c>
      <c r="F708" s="4" t="s">
        <v>114</v>
      </c>
      <c r="G708" s="5" t="s">
        <v>95</v>
      </c>
      <c r="H708" s="79" t="s">
        <v>1733</v>
      </c>
      <c r="I708" s="3" t="s">
        <v>1255</v>
      </c>
      <c r="J708" s="79" t="s">
        <v>1058</v>
      </c>
      <c r="K708" s="72">
        <v>47292579</v>
      </c>
      <c r="L708" s="72">
        <v>4886899.8299999982</v>
      </c>
      <c r="M708" s="72">
        <f t="shared" si="10"/>
        <v>42405679.170000002</v>
      </c>
    </row>
    <row r="709" spans="2:13">
      <c r="B709" s="1" t="s">
        <v>937</v>
      </c>
      <c r="C709" s="2">
        <v>120499</v>
      </c>
      <c r="D709" s="3">
        <v>342304</v>
      </c>
      <c r="E709" s="3" t="s">
        <v>1053</v>
      </c>
      <c r="F709" s="4" t="s">
        <v>114</v>
      </c>
      <c r="G709" s="5" t="s">
        <v>95</v>
      </c>
      <c r="H709" s="79" t="s">
        <v>1734</v>
      </c>
      <c r="I709" s="3" t="s">
        <v>1255</v>
      </c>
      <c r="J709" s="79" t="s">
        <v>1263</v>
      </c>
      <c r="K709" s="72">
        <v>27857866.899999999</v>
      </c>
      <c r="L709" s="72">
        <v>2878646.25</v>
      </c>
      <c r="M709" s="72">
        <f t="shared" si="10"/>
        <v>24979220.649999999</v>
      </c>
    </row>
    <row r="710" spans="2:13">
      <c r="B710" s="1" t="s">
        <v>938</v>
      </c>
      <c r="C710" s="2">
        <v>120499</v>
      </c>
      <c r="D710" s="3">
        <v>335309</v>
      </c>
      <c r="E710" s="3" t="s">
        <v>1051</v>
      </c>
      <c r="F710" s="4" t="s">
        <v>122</v>
      </c>
      <c r="G710" s="5" t="s">
        <v>129</v>
      </c>
      <c r="H710" s="79"/>
      <c r="I710" s="3" t="s">
        <v>1273</v>
      </c>
      <c r="J710" s="79" t="s">
        <v>1060</v>
      </c>
      <c r="K710" s="72">
        <v>18835776.280000001</v>
      </c>
      <c r="L710" s="72">
        <v>973181.78000000119</v>
      </c>
      <c r="M710" s="72">
        <f t="shared" si="10"/>
        <v>17862594.5</v>
      </c>
    </row>
    <row r="711" spans="2:13">
      <c r="B711" s="1" t="s">
        <v>939</v>
      </c>
      <c r="C711" s="2">
        <v>120499</v>
      </c>
      <c r="D711" s="3">
        <v>335310</v>
      </c>
      <c r="E711" s="3" t="s">
        <v>1051</v>
      </c>
      <c r="F711" s="4" t="s">
        <v>217</v>
      </c>
      <c r="G711" s="5" t="s">
        <v>129</v>
      </c>
      <c r="H711" s="79"/>
      <c r="I711" s="3" t="s">
        <v>1735</v>
      </c>
      <c r="J711" s="79" t="s">
        <v>1058</v>
      </c>
      <c r="K711" s="72">
        <v>2092779.98</v>
      </c>
      <c r="L711" s="72">
        <v>360423.22</v>
      </c>
      <c r="M711" s="72">
        <f t="shared" si="10"/>
        <v>1732356.76</v>
      </c>
    </row>
    <row r="712" spans="2:13">
      <c r="B712" s="1" t="s">
        <v>940</v>
      </c>
      <c r="C712" s="2">
        <v>120499</v>
      </c>
      <c r="D712" s="3">
        <v>335303</v>
      </c>
      <c r="E712" s="3" t="s">
        <v>1051</v>
      </c>
      <c r="F712" s="4" t="s">
        <v>218</v>
      </c>
      <c r="G712" s="5" t="s">
        <v>129</v>
      </c>
      <c r="H712" s="79" t="s">
        <v>1736</v>
      </c>
      <c r="I712" s="3" t="s">
        <v>1273</v>
      </c>
      <c r="J712" s="79" t="s">
        <v>1132</v>
      </c>
      <c r="K712" s="72">
        <v>6822134</v>
      </c>
      <c r="L712" s="72">
        <v>352476.91999999993</v>
      </c>
      <c r="M712" s="72">
        <f t="shared" si="10"/>
        <v>6469657.0800000001</v>
      </c>
    </row>
    <row r="713" spans="2:13">
      <c r="B713" s="1" t="s">
        <v>941</v>
      </c>
      <c r="C713" s="2">
        <v>120499</v>
      </c>
      <c r="D713" s="3">
        <v>335303</v>
      </c>
      <c r="E713" s="3" t="s">
        <v>1051</v>
      </c>
      <c r="F713" s="4" t="s">
        <v>218</v>
      </c>
      <c r="G713" s="5" t="s">
        <v>129</v>
      </c>
      <c r="H713" s="79" t="s">
        <v>1736</v>
      </c>
      <c r="I713" s="3" t="s">
        <v>1273</v>
      </c>
      <c r="J713" s="79" t="s">
        <v>1132</v>
      </c>
      <c r="K713" s="72">
        <v>6822134</v>
      </c>
      <c r="L713" s="72">
        <v>352476.91999999993</v>
      </c>
      <c r="M713" s="72">
        <f t="shared" si="10"/>
        <v>6469657.0800000001</v>
      </c>
    </row>
    <row r="714" spans="2:13">
      <c r="B714" s="1" t="s">
        <v>942</v>
      </c>
      <c r="C714" s="2">
        <v>120499</v>
      </c>
      <c r="D714" s="3">
        <v>335303</v>
      </c>
      <c r="E714" s="3" t="s">
        <v>1051</v>
      </c>
      <c r="F714" s="4" t="s">
        <v>218</v>
      </c>
      <c r="G714" s="5" t="s">
        <v>129</v>
      </c>
      <c r="H714" s="79" t="s">
        <v>1736</v>
      </c>
      <c r="I714" s="3" t="s">
        <v>1273</v>
      </c>
      <c r="J714" s="79" t="s">
        <v>1132</v>
      </c>
      <c r="K714" s="72">
        <v>6822134</v>
      </c>
      <c r="L714" s="72">
        <v>352476.91999999993</v>
      </c>
      <c r="M714" s="72">
        <f t="shared" ref="M714:M763" si="11">+K714-L714</f>
        <v>6469657.0800000001</v>
      </c>
    </row>
    <row r="715" spans="2:13">
      <c r="B715" s="1" t="s">
        <v>943</v>
      </c>
      <c r="C715" s="2">
        <v>120499</v>
      </c>
      <c r="D715" s="3">
        <v>214502</v>
      </c>
      <c r="E715" s="3" t="s">
        <v>1054</v>
      </c>
      <c r="F715" s="4" t="s">
        <v>219</v>
      </c>
      <c r="G715" s="5" t="s">
        <v>129</v>
      </c>
      <c r="H715" s="79"/>
      <c r="I715" s="3" t="s">
        <v>194</v>
      </c>
      <c r="J715" s="79" t="s">
        <v>1132</v>
      </c>
      <c r="K715" s="72">
        <v>60413233.140000001</v>
      </c>
      <c r="L715" s="72">
        <v>3121350.3699999973</v>
      </c>
      <c r="M715" s="72">
        <f t="shared" si="11"/>
        <v>57291882.770000003</v>
      </c>
    </row>
    <row r="716" spans="2:13">
      <c r="B716" s="1" t="s">
        <v>944</v>
      </c>
      <c r="C716" s="2">
        <v>120499</v>
      </c>
      <c r="D716" s="3">
        <v>321101</v>
      </c>
      <c r="E716" s="3" t="s">
        <v>1052</v>
      </c>
      <c r="F716" s="4" t="s">
        <v>187</v>
      </c>
      <c r="G716" s="5" t="s">
        <v>129</v>
      </c>
      <c r="H716" s="79"/>
      <c r="I716" s="3" t="s">
        <v>1360</v>
      </c>
      <c r="J716" s="79" t="s">
        <v>1132</v>
      </c>
      <c r="K716" s="72">
        <v>30344669.329999998</v>
      </c>
      <c r="L716" s="72">
        <v>3135615.8199999966</v>
      </c>
      <c r="M716" s="72">
        <f t="shared" si="11"/>
        <v>27209053.510000002</v>
      </c>
    </row>
    <row r="717" spans="2:13">
      <c r="B717" s="1" t="s">
        <v>945</v>
      </c>
      <c r="C717" s="2">
        <v>120499</v>
      </c>
      <c r="D717" s="3">
        <v>321101</v>
      </c>
      <c r="E717" s="3" t="s">
        <v>1052</v>
      </c>
      <c r="F717" s="4" t="s">
        <v>220</v>
      </c>
      <c r="G717" s="5" t="s">
        <v>129</v>
      </c>
      <c r="H717" s="79"/>
      <c r="I717" s="3" t="s">
        <v>1378</v>
      </c>
      <c r="J717" s="79" t="s">
        <v>1132</v>
      </c>
      <c r="K717" s="72">
        <v>181872278.08000001</v>
      </c>
      <c r="L717" s="72">
        <v>9396734.3600000143</v>
      </c>
      <c r="M717" s="72">
        <f t="shared" si="11"/>
        <v>172475543.72</v>
      </c>
    </row>
    <row r="718" spans="2:13">
      <c r="B718" s="1" t="s">
        <v>946</v>
      </c>
      <c r="C718" s="2">
        <v>120499</v>
      </c>
      <c r="D718" s="3">
        <v>322201</v>
      </c>
      <c r="E718" s="3" t="s">
        <v>1052</v>
      </c>
      <c r="F718" s="4" t="s">
        <v>221</v>
      </c>
      <c r="G718" s="5" t="s">
        <v>129</v>
      </c>
      <c r="H718" s="79"/>
      <c r="I718" s="3" t="s">
        <v>1255</v>
      </c>
      <c r="J718" s="79" t="s">
        <v>1183</v>
      </c>
      <c r="K718" s="72">
        <v>26831316.120000001</v>
      </c>
      <c r="L718" s="72">
        <v>3465711.6700000018</v>
      </c>
      <c r="M718" s="72">
        <f t="shared" si="11"/>
        <v>23365604.449999999</v>
      </c>
    </row>
    <row r="719" spans="2:13">
      <c r="B719" s="1" t="s">
        <v>947</v>
      </c>
      <c r="C719" s="2">
        <v>120499</v>
      </c>
      <c r="D719" s="3">
        <v>322301</v>
      </c>
      <c r="E719" s="3" t="s">
        <v>1052</v>
      </c>
      <c r="F719" s="4" t="s">
        <v>222</v>
      </c>
      <c r="G719" s="5" t="s">
        <v>129</v>
      </c>
      <c r="H719" s="79"/>
      <c r="I719" s="3" t="s">
        <v>1393</v>
      </c>
      <c r="J719" s="79" t="s">
        <v>1132</v>
      </c>
      <c r="K719" s="72">
        <v>23504739.82</v>
      </c>
      <c r="L719" s="72">
        <v>1214411.5599999987</v>
      </c>
      <c r="M719" s="72">
        <f t="shared" si="11"/>
        <v>22290328.260000002</v>
      </c>
    </row>
    <row r="720" spans="2:13">
      <c r="B720" s="1" t="s">
        <v>948</v>
      </c>
      <c r="C720" s="2">
        <v>120499</v>
      </c>
      <c r="D720" s="3">
        <v>322310</v>
      </c>
      <c r="E720" s="3" t="s">
        <v>1052</v>
      </c>
      <c r="F720" s="4" t="s">
        <v>223</v>
      </c>
      <c r="G720" s="5" t="s">
        <v>129</v>
      </c>
      <c r="H720" s="79"/>
      <c r="I720" s="3" t="s">
        <v>1737</v>
      </c>
      <c r="J720" s="79" t="s">
        <v>1132</v>
      </c>
      <c r="K720" s="72">
        <v>104684586.43000001</v>
      </c>
      <c r="L720" s="72">
        <v>5408703.6400000006</v>
      </c>
      <c r="M720" s="72">
        <f t="shared" si="11"/>
        <v>99275882.790000007</v>
      </c>
    </row>
    <row r="721" spans="2:13">
      <c r="B721" s="1" t="s">
        <v>949</v>
      </c>
      <c r="C721" s="2">
        <v>120499</v>
      </c>
      <c r="D721" s="3">
        <v>322311</v>
      </c>
      <c r="E721" s="3" t="s">
        <v>1052</v>
      </c>
      <c r="F721" s="4" t="s">
        <v>114</v>
      </c>
      <c r="G721" s="5" t="s">
        <v>129</v>
      </c>
      <c r="H721" s="79"/>
      <c r="I721" s="3" t="s">
        <v>1255</v>
      </c>
      <c r="J721" s="79" t="s">
        <v>1132</v>
      </c>
      <c r="K721" s="72">
        <v>143087741.83000001</v>
      </c>
      <c r="L721" s="72">
        <v>14785733.320000008</v>
      </c>
      <c r="M721" s="72">
        <f t="shared" si="11"/>
        <v>128302008.51000001</v>
      </c>
    </row>
    <row r="722" spans="2:13">
      <c r="B722" s="1" t="s">
        <v>950</v>
      </c>
      <c r="C722" s="2">
        <v>120499</v>
      </c>
      <c r="D722" s="3">
        <v>322315</v>
      </c>
      <c r="E722" s="3" t="s">
        <v>1052</v>
      </c>
      <c r="F722" s="4" t="s">
        <v>147</v>
      </c>
      <c r="G722" s="5" t="s">
        <v>129</v>
      </c>
      <c r="H722" s="79"/>
      <c r="I722" s="3" t="s">
        <v>1393</v>
      </c>
      <c r="J722" s="79" t="s">
        <v>1132</v>
      </c>
      <c r="K722" s="72">
        <v>201420540.43000001</v>
      </c>
      <c r="L722" s="72">
        <v>10406727.930000007</v>
      </c>
      <c r="M722" s="72">
        <f t="shared" si="11"/>
        <v>191013812.5</v>
      </c>
    </row>
    <row r="723" spans="2:13">
      <c r="B723" s="1" t="s">
        <v>951</v>
      </c>
      <c r="C723" s="2">
        <v>120499</v>
      </c>
      <c r="D723" s="3">
        <v>322315</v>
      </c>
      <c r="E723" s="3" t="s">
        <v>1052</v>
      </c>
      <c r="F723" s="4" t="s">
        <v>224</v>
      </c>
      <c r="G723" s="5" t="s">
        <v>129</v>
      </c>
      <c r="H723" s="79"/>
      <c r="I723" s="3" t="s">
        <v>1737</v>
      </c>
      <c r="J723" s="79" t="s">
        <v>1132</v>
      </c>
      <c r="K723" s="72">
        <v>23443437.739999998</v>
      </c>
      <c r="L723" s="72">
        <v>2018740.4599999972</v>
      </c>
      <c r="M723" s="72">
        <f t="shared" si="11"/>
        <v>21424697.280000001</v>
      </c>
    </row>
    <row r="724" spans="2:13">
      <c r="B724" s="1" t="s">
        <v>952</v>
      </c>
      <c r="C724" s="2">
        <v>120499</v>
      </c>
      <c r="D724" s="3">
        <v>322315</v>
      </c>
      <c r="E724" s="3" t="s">
        <v>1052</v>
      </c>
      <c r="F724" s="4" t="s">
        <v>147</v>
      </c>
      <c r="G724" s="5" t="s">
        <v>129</v>
      </c>
      <c r="H724" s="79"/>
      <c r="I724" s="3" t="s">
        <v>1393</v>
      </c>
      <c r="J724" s="79" t="s">
        <v>1132</v>
      </c>
      <c r="K724" s="72">
        <v>37595199.899999999</v>
      </c>
      <c r="L724" s="72">
        <v>1387441.8900000006</v>
      </c>
      <c r="M724" s="72">
        <f t="shared" si="11"/>
        <v>36207758.009999998</v>
      </c>
    </row>
    <row r="725" spans="2:13">
      <c r="B725" s="1" t="s">
        <v>953</v>
      </c>
      <c r="C725" s="2">
        <v>120499</v>
      </c>
      <c r="D725" s="3">
        <v>323301</v>
      </c>
      <c r="E725" s="3" t="s">
        <v>1052</v>
      </c>
      <c r="F725" s="4" t="s">
        <v>122</v>
      </c>
      <c r="G725" s="5" t="s">
        <v>129</v>
      </c>
      <c r="H725" s="79"/>
      <c r="I725" s="3" t="s">
        <v>1273</v>
      </c>
      <c r="J725" s="79" t="s">
        <v>1132</v>
      </c>
      <c r="K725" s="72">
        <v>6663000</v>
      </c>
      <c r="L725" s="72">
        <v>344255</v>
      </c>
      <c r="M725" s="72">
        <f t="shared" si="11"/>
        <v>6318745</v>
      </c>
    </row>
    <row r="726" spans="2:13">
      <c r="B726" s="1" t="s">
        <v>954</v>
      </c>
      <c r="C726" s="2">
        <v>120499</v>
      </c>
      <c r="D726" s="3">
        <v>323301</v>
      </c>
      <c r="E726" s="3" t="s">
        <v>1052</v>
      </c>
      <c r="F726" s="4" t="s">
        <v>122</v>
      </c>
      <c r="G726" s="5" t="s">
        <v>129</v>
      </c>
      <c r="H726" s="79"/>
      <c r="I726" s="3" t="s">
        <v>1273</v>
      </c>
      <c r="J726" s="79" t="s">
        <v>1132</v>
      </c>
      <c r="K726" s="72">
        <v>24177680.969999999</v>
      </c>
      <c r="L726" s="72">
        <v>1249180.1799999997</v>
      </c>
      <c r="M726" s="72">
        <f t="shared" si="11"/>
        <v>22928500.789999999</v>
      </c>
    </row>
    <row r="727" spans="2:13">
      <c r="B727" s="1" t="s">
        <v>955</v>
      </c>
      <c r="C727" s="2">
        <v>120499</v>
      </c>
      <c r="D727" s="3">
        <v>335303</v>
      </c>
      <c r="E727" s="3" t="s">
        <v>1051</v>
      </c>
      <c r="F727" s="4" t="s">
        <v>122</v>
      </c>
      <c r="G727" s="5" t="s">
        <v>129</v>
      </c>
      <c r="H727" s="79"/>
      <c r="I727" s="3" t="s">
        <v>1273</v>
      </c>
      <c r="J727" s="79" t="s">
        <v>1132</v>
      </c>
      <c r="K727" s="72">
        <v>3729647.9</v>
      </c>
      <c r="L727" s="72">
        <v>192698.47999999998</v>
      </c>
      <c r="M727" s="72">
        <f t="shared" si="11"/>
        <v>3536949.42</v>
      </c>
    </row>
    <row r="728" spans="2:13">
      <c r="B728" s="1" t="s">
        <v>956</v>
      </c>
      <c r="C728" s="2">
        <v>120499</v>
      </c>
      <c r="D728" s="3">
        <v>335303</v>
      </c>
      <c r="E728" s="3" t="s">
        <v>1051</v>
      </c>
      <c r="F728" s="4" t="s">
        <v>122</v>
      </c>
      <c r="G728" s="5" t="s">
        <v>129</v>
      </c>
      <c r="H728" s="79"/>
      <c r="I728" s="3" t="s">
        <v>1273</v>
      </c>
      <c r="J728" s="79" t="s">
        <v>1132</v>
      </c>
      <c r="K728" s="72">
        <v>3729647.9</v>
      </c>
      <c r="L728" s="72">
        <v>192698.47999999998</v>
      </c>
      <c r="M728" s="72">
        <f t="shared" si="11"/>
        <v>3536949.42</v>
      </c>
    </row>
    <row r="729" spans="2:13">
      <c r="B729" s="1" t="s">
        <v>957</v>
      </c>
      <c r="C729" s="2">
        <v>120499</v>
      </c>
      <c r="D729" s="3">
        <v>335303</v>
      </c>
      <c r="E729" s="3" t="s">
        <v>1051</v>
      </c>
      <c r="F729" s="4" t="s">
        <v>122</v>
      </c>
      <c r="G729" s="5" t="s">
        <v>129</v>
      </c>
      <c r="H729" s="79"/>
      <c r="I729" s="3" t="s">
        <v>1273</v>
      </c>
      <c r="J729" s="79" t="s">
        <v>1132</v>
      </c>
      <c r="K729" s="72">
        <v>3729647.9</v>
      </c>
      <c r="L729" s="72">
        <v>192698.47999999998</v>
      </c>
      <c r="M729" s="72">
        <f t="shared" si="11"/>
        <v>3536949.42</v>
      </c>
    </row>
    <row r="730" spans="2:13">
      <c r="B730" s="1" t="s">
        <v>958</v>
      </c>
      <c r="C730" s="2">
        <v>120499</v>
      </c>
      <c r="D730" s="3">
        <v>335303</v>
      </c>
      <c r="E730" s="3" t="s">
        <v>1051</v>
      </c>
      <c r="F730" s="4" t="s">
        <v>122</v>
      </c>
      <c r="G730" s="5" t="s">
        <v>129</v>
      </c>
      <c r="H730" s="79"/>
      <c r="I730" s="3" t="s">
        <v>1273</v>
      </c>
      <c r="J730" s="79" t="s">
        <v>1132</v>
      </c>
      <c r="K730" s="72">
        <v>3729647.9</v>
      </c>
      <c r="L730" s="72">
        <v>192698.47999999998</v>
      </c>
      <c r="M730" s="72">
        <f t="shared" si="11"/>
        <v>3536949.42</v>
      </c>
    </row>
    <row r="731" spans="2:13">
      <c r="B731" s="1" t="s">
        <v>959</v>
      </c>
      <c r="C731" s="2">
        <v>120499</v>
      </c>
      <c r="D731" s="3">
        <v>335303</v>
      </c>
      <c r="E731" s="3" t="s">
        <v>1051</v>
      </c>
      <c r="F731" s="4" t="s">
        <v>122</v>
      </c>
      <c r="G731" s="5" t="s">
        <v>129</v>
      </c>
      <c r="H731" s="79"/>
      <c r="I731" s="3" t="s">
        <v>1273</v>
      </c>
      <c r="J731" s="79" t="s">
        <v>1132</v>
      </c>
      <c r="K731" s="72">
        <v>3729647.9</v>
      </c>
      <c r="L731" s="72">
        <v>192698.47999999998</v>
      </c>
      <c r="M731" s="72">
        <f t="shared" si="11"/>
        <v>3536949.42</v>
      </c>
    </row>
    <row r="732" spans="2:13">
      <c r="B732" s="1" t="s">
        <v>960</v>
      </c>
      <c r="C732" s="2">
        <v>120499</v>
      </c>
      <c r="D732" s="3">
        <v>335303</v>
      </c>
      <c r="E732" s="3" t="s">
        <v>1051</v>
      </c>
      <c r="F732" s="4" t="s">
        <v>122</v>
      </c>
      <c r="G732" s="5" t="s">
        <v>129</v>
      </c>
      <c r="H732" s="79"/>
      <c r="I732" s="3" t="s">
        <v>1273</v>
      </c>
      <c r="J732" s="79" t="s">
        <v>1132</v>
      </c>
      <c r="K732" s="72">
        <v>3729647.9</v>
      </c>
      <c r="L732" s="72">
        <v>192698.47999999998</v>
      </c>
      <c r="M732" s="72">
        <f t="shared" si="11"/>
        <v>3536949.42</v>
      </c>
    </row>
    <row r="733" spans="2:13">
      <c r="B733" s="1" t="s">
        <v>961</v>
      </c>
      <c r="C733" s="2">
        <v>120499</v>
      </c>
      <c r="D733" s="3">
        <v>335303</v>
      </c>
      <c r="E733" s="3" t="s">
        <v>1051</v>
      </c>
      <c r="F733" s="4" t="s">
        <v>122</v>
      </c>
      <c r="G733" s="5" t="s">
        <v>129</v>
      </c>
      <c r="H733" s="79"/>
      <c r="I733" s="3" t="s">
        <v>1273</v>
      </c>
      <c r="J733" s="79" t="s">
        <v>1183</v>
      </c>
      <c r="K733" s="72">
        <v>3729647.9</v>
      </c>
      <c r="L733" s="72">
        <v>192698.47999999998</v>
      </c>
      <c r="M733" s="72">
        <f t="shared" si="11"/>
        <v>3536949.42</v>
      </c>
    </row>
    <row r="734" spans="2:13">
      <c r="B734" s="1" t="s">
        <v>962</v>
      </c>
      <c r="C734" s="2">
        <v>120499</v>
      </c>
      <c r="D734" s="3">
        <v>335303</v>
      </c>
      <c r="E734" s="3" t="s">
        <v>1051</v>
      </c>
      <c r="F734" s="4" t="s">
        <v>122</v>
      </c>
      <c r="G734" s="5" t="s">
        <v>129</v>
      </c>
      <c r="H734" s="79"/>
      <c r="I734" s="3" t="s">
        <v>1273</v>
      </c>
      <c r="J734" s="79" t="s">
        <v>1132</v>
      </c>
      <c r="K734" s="72">
        <v>3729647.9</v>
      </c>
      <c r="L734" s="72">
        <v>192698.47999999998</v>
      </c>
      <c r="M734" s="72">
        <f t="shared" si="11"/>
        <v>3536949.42</v>
      </c>
    </row>
    <row r="735" spans="2:13">
      <c r="B735" s="1" t="s">
        <v>963</v>
      </c>
      <c r="C735" s="2">
        <v>120499</v>
      </c>
      <c r="D735" s="3">
        <v>335303</v>
      </c>
      <c r="E735" s="3" t="s">
        <v>1051</v>
      </c>
      <c r="F735" s="4" t="s">
        <v>122</v>
      </c>
      <c r="G735" s="5" t="s">
        <v>129</v>
      </c>
      <c r="H735" s="79"/>
      <c r="I735" s="3" t="s">
        <v>1273</v>
      </c>
      <c r="J735" s="79" t="s">
        <v>1132</v>
      </c>
      <c r="K735" s="72">
        <v>3729647.9</v>
      </c>
      <c r="L735" s="72">
        <v>192698.47999999998</v>
      </c>
      <c r="M735" s="72">
        <f t="shared" si="11"/>
        <v>3536949.42</v>
      </c>
    </row>
    <row r="736" spans="2:13">
      <c r="B736" s="1" t="s">
        <v>964</v>
      </c>
      <c r="C736" s="2">
        <v>120499</v>
      </c>
      <c r="D736" s="3">
        <v>335303</v>
      </c>
      <c r="E736" s="3" t="s">
        <v>1051</v>
      </c>
      <c r="F736" s="4" t="s">
        <v>122</v>
      </c>
      <c r="G736" s="5" t="s">
        <v>129</v>
      </c>
      <c r="H736" s="79"/>
      <c r="I736" s="3" t="s">
        <v>1273</v>
      </c>
      <c r="J736" s="79" t="s">
        <v>1132</v>
      </c>
      <c r="K736" s="72">
        <v>3729647.9</v>
      </c>
      <c r="L736" s="72">
        <v>192698.47999999998</v>
      </c>
      <c r="M736" s="72">
        <f t="shared" si="11"/>
        <v>3536949.42</v>
      </c>
    </row>
    <row r="737" spans="2:13">
      <c r="B737" s="1" t="s">
        <v>965</v>
      </c>
      <c r="C737" s="2">
        <v>120499</v>
      </c>
      <c r="D737" s="3">
        <v>335303</v>
      </c>
      <c r="E737" s="3" t="s">
        <v>1051</v>
      </c>
      <c r="F737" s="4" t="s">
        <v>122</v>
      </c>
      <c r="G737" s="5" t="s">
        <v>129</v>
      </c>
      <c r="H737" s="79"/>
      <c r="I737" s="3" t="s">
        <v>1273</v>
      </c>
      <c r="J737" s="79" t="s">
        <v>1132</v>
      </c>
      <c r="K737" s="72">
        <v>3729647.9</v>
      </c>
      <c r="L737" s="72">
        <v>192698.47999999998</v>
      </c>
      <c r="M737" s="72">
        <f t="shared" si="11"/>
        <v>3536949.42</v>
      </c>
    </row>
    <row r="738" spans="2:13">
      <c r="B738" s="1" t="s">
        <v>966</v>
      </c>
      <c r="C738" s="2">
        <v>120499</v>
      </c>
      <c r="D738" s="3">
        <v>335303</v>
      </c>
      <c r="E738" s="3" t="s">
        <v>1051</v>
      </c>
      <c r="F738" s="4" t="s">
        <v>122</v>
      </c>
      <c r="G738" s="5" t="s">
        <v>129</v>
      </c>
      <c r="H738" s="79"/>
      <c r="I738" s="3" t="s">
        <v>1273</v>
      </c>
      <c r="J738" s="79" t="s">
        <v>1132</v>
      </c>
      <c r="K738" s="72">
        <v>3729647.9</v>
      </c>
      <c r="L738" s="72">
        <v>192698.47999999998</v>
      </c>
      <c r="M738" s="72">
        <f t="shared" si="11"/>
        <v>3536949.42</v>
      </c>
    </row>
    <row r="739" spans="2:13">
      <c r="B739" s="1" t="s">
        <v>967</v>
      </c>
      <c r="C739" s="2">
        <v>120499</v>
      </c>
      <c r="D739" s="3">
        <v>335303</v>
      </c>
      <c r="E739" s="3" t="s">
        <v>1051</v>
      </c>
      <c r="F739" s="4" t="s">
        <v>122</v>
      </c>
      <c r="G739" s="5" t="s">
        <v>129</v>
      </c>
      <c r="H739" s="79"/>
      <c r="I739" s="3" t="s">
        <v>1273</v>
      </c>
      <c r="J739" s="79" t="s">
        <v>1132</v>
      </c>
      <c r="K739" s="72">
        <v>3729647.9</v>
      </c>
      <c r="L739" s="72">
        <v>192698.47999999998</v>
      </c>
      <c r="M739" s="72">
        <f t="shared" si="11"/>
        <v>3536949.42</v>
      </c>
    </row>
    <row r="740" spans="2:13">
      <c r="B740" s="1" t="s">
        <v>968</v>
      </c>
      <c r="C740" s="2">
        <v>120499</v>
      </c>
      <c r="D740" s="3">
        <v>335303</v>
      </c>
      <c r="E740" s="3" t="s">
        <v>1051</v>
      </c>
      <c r="F740" s="4" t="s">
        <v>122</v>
      </c>
      <c r="G740" s="5" t="s">
        <v>129</v>
      </c>
      <c r="H740" s="79"/>
      <c r="I740" s="3" t="s">
        <v>1273</v>
      </c>
      <c r="J740" s="79" t="s">
        <v>1132</v>
      </c>
      <c r="K740" s="72">
        <v>3729647.9</v>
      </c>
      <c r="L740" s="72">
        <v>192698.47999999998</v>
      </c>
      <c r="M740" s="72">
        <f t="shared" si="11"/>
        <v>3536949.42</v>
      </c>
    </row>
    <row r="741" spans="2:13">
      <c r="B741" s="1" t="s">
        <v>969</v>
      </c>
      <c r="C741" s="2">
        <v>120499</v>
      </c>
      <c r="D741" s="3">
        <v>335303</v>
      </c>
      <c r="E741" s="3" t="s">
        <v>1051</v>
      </c>
      <c r="F741" s="4" t="s">
        <v>122</v>
      </c>
      <c r="G741" s="5" t="s">
        <v>129</v>
      </c>
      <c r="H741" s="79"/>
      <c r="I741" s="3" t="s">
        <v>1273</v>
      </c>
      <c r="J741" s="79" t="s">
        <v>1132</v>
      </c>
      <c r="K741" s="72">
        <v>6050000</v>
      </c>
      <c r="L741" s="72">
        <v>312583.33000000007</v>
      </c>
      <c r="M741" s="72">
        <f t="shared" si="11"/>
        <v>5737416.6699999999</v>
      </c>
    </row>
    <row r="742" spans="2:13">
      <c r="B742" s="1" t="s">
        <v>970</v>
      </c>
      <c r="C742" s="2">
        <v>120499</v>
      </c>
      <c r="D742" s="3">
        <v>335303</v>
      </c>
      <c r="E742" s="3" t="s">
        <v>1051</v>
      </c>
      <c r="F742" s="4" t="s">
        <v>122</v>
      </c>
      <c r="G742" s="5" t="s">
        <v>129</v>
      </c>
      <c r="H742" s="79"/>
      <c r="I742" s="3" t="s">
        <v>1273</v>
      </c>
      <c r="J742" s="79" t="s">
        <v>1132</v>
      </c>
      <c r="K742" s="72">
        <v>10750000</v>
      </c>
      <c r="L742" s="72">
        <v>555416.66999999993</v>
      </c>
      <c r="M742" s="72">
        <f t="shared" si="11"/>
        <v>10194583.33</v>
      </c>
    </row>
    <row r="743" spans="2:13">
      <c r="B743" s="1" t="s">
        <v>971</v>
      </c>
      <c r="C743" s="2">
        <v>120499</v>
      </c>
      <c r="D743" s="3">
        <v>335304</v>
      </c>
      <c r="E743" s="3" t="s">
        <v>1051</v>
      </c>
      <c r="F743" s="4" t="s">
        <v>122</v>
      </c>
      <c r="G743" s="5" t="s">
        <v>129</v>
      </c>
      <c r="H743" s="79"/>
      <c r="I743" s="3" t="s">
        <v>1273</v>
      </c>
      <c r="J743" s="79" t="s">
        <v>1183</v>
      </c>
      <c r="K743" s="72">
        <v>28590383.350000001</v>
      </c>
      <c r="L743" s="72">
        <v>1477169.8100000024</v>
      </c>
      <c r="M743" s="72">
        <f t="shared" si="11"/>
        <v>27113213.539999999</v>
      </c>
    </row>
    <row r="744" spans="2:13">
      <c r="B744" s="1" t="s">
        <v>972</v>
      </c>
      <c r="C744" s="2">
        <v>120499</v>
      </c>
      <c r="D744" s="3">
        <v>342310</v>
      </c>
      <c r="E744" s="3" t="s">
        <v>1053</v>
      </c>
      <c r="F744" s="4" t="s">
        <v>114</v>
      </c>
      <c r="G744" s="5" t="s">
        <v>130</v>
      </c>
      <c r="H744" s="79"/>
      <c r="I744" s="3" t="s">
        <v>1255</v>
      </c>
      <c r="J744" s="79" t="s">
        <v>1123</v>
      </c>
      <c r="K744" s="72">
        <v>188549630.86000001</v>
      </c>
      <c r="L744" s="72">
        <v>15188720.270000011</v>
      </c>
      <c r="M744" s="72">
        <f t="shared" si="11"/>
        <v>173360910.59</v>
      </c>
    </row>
    <row r="745" spans="2:13">
      <c r="B745" s="1" t="s">
        <v>973</v>
      </c>
      <c r="C745" s="2">
        <v>120499</v>
      </c>
      <c r="D745" s="3">
        <v>335301</v>
      </c>
      <c r="E745" s="3" t="s">
        <v>1051</v>
      </c>
      <c r="F745" s="4" t="s">
        <v>122</v>
      </c>
      <c r="G745" s="5" t="s">
        <v>139</v>
      </c>
      <c r="H745" s="79" t="s">
        <v>1738</v>
      </c>
      <c r="I745" s="3" t="s">
        <v>1273</v>
      </c>
      <c r="J745" s="79" t="s">
        <v>1115</v>
      </c>
      <c r="K745" s="72">
        <v>28692702.5</v>
      </c>
      <c r="L745" s="72">
        <v>3227929.0300000012</v>
      </c>
      <c r="M745" s="72">
        <f t="shared" si="11"/>
        <v>25464773.469999999</v>
      </c>
    </row>
    <row r="746" spans="2:13">
      <c r="B746" s="1" t="s">
        <v>974</v>
      </c>
      <c r="C746" s="2">
        <v>120499</v>
      </c>
      <c r="D746" s="3">
        <v>335301</v>
      </c>
      <c r="E746" s="3" t="s">
        <v>1051</v>
      </c>
      <c r="F746" s="4" t="s">
        <v>122</v>
      </c>
      <c r="G746" s="5" t="s">
        <v>139</v>
      </c>
      <c r="H746" s="79" t="s">
        <v>1738</v>
      </c>
      <c r="I746" s="3" t="s">
        <v>1273</v>
      </c>
      <c r="J746" s="79" t="s">
        <v>1115</v>
      </c>
      <c r="K746" s="72">
        <v>28692702.5</v>
      </c>
      <c r="L746" s="72">
        <v>3227929.0300000012</v>
      </c>
      <c r="M746" s="72">
        <f t="shared" si="11"/>
        <v>25464773.469999999</v>
      </c>
    </row>
    <row r="747" spans="2:13">
      <c r="B747" s="1" t="s">
        <v>975</v>
      </c>
      <c r="C747" s="2">
        <v>120499</v>
      </c>
      <c r="D747" s="3">
        <v>341201</v>
      </c>
      <c r="E747" s="3" t="s">
        <v>1053</v>
      </c>
      <c r="F747" s="4" t="s">
        <v>114</v>
      </c>
      <c r="G747" s="5" t="s">
        <v>139</v>
      </c>
      <c r="H747" s="79"/>
      <c r="I747" s="3" t="s">
        <v>1255</v>
      </c>
      <c r="J747" s="79" t="s">
        <v>1115</v>
      </c>
      <c r="K747" s="72">
        <v>28692703</v>
      </c>
      <c r="L747" s="72">
        <v>3227929.09</v>
      </c>
      <c r="M747" s="72">
        <f t="shared" si="11"/>
        <v>25464773.91</v>
      </c>
    </row>
    <row r="748" spans="2:13">
      <c r="B748" s="1" t="s">
        <v>976</v>
      </c>
      <c r="C748" s="2">
        <v>120499</v>
      </c>
      <c r="D748" s="3">
        <v>342502</v>
      </c>
      <c r="E748" s="3" t="s">
        <v>1053</v>
      </c>
      <c r="F748" s="4" t="s">
        <v>114</v>
      </c>
      <c r="G748" s="5" t="s">
        <v>150</v>
      </c>
      <c r="H748" s="79" t="s">
        <v>1739</v>
      </c>
      <c r="I748" s="3" t="s">
        <v>1255</v>
      </c>
      <c r="J748" s="79" t="s">
        <v>1265</v>
      </c>
      <c r="K748" s="72">
        <v>79518200.069999993</v>
      </c>
      <c r="L748" s="72">
        <v>5831334.6699999869</v>
      </c>
      <c r="M748" s="72">
        <f t="shared" si="11"/>
        <v>73686865.400000006</v>
      </c>
    </row>
    <row r="749" spans="2:13">
      <c r="B749" s="1" t="s">
        <v>977</v>
      </c>
      <c r="C749" s="2">
        <v>120499</v>
      </c>
      <c r="D749" s="3">
        <v>342409</v>
      </c>
      <c r="E749" s="3" t="s">
        <v>1053</v>
      </c>
      <c r="F749" s="4" t="s">
        <v>151</v>
      </c>
      <c r="G749" s="5" t="s">
        <v>150</v>
      </c>
      <c r="H749" s="79"/>
      <c r="I749" s="3" t="s">
        <v>1057</v>
      </c>
      <c r="J749" s="79" t="s">
        <v>1115</v>
      </c>
      <c r="K749" s="72">
        <v>20768021.32</v>
      </c>
      <c r="L749" s="72">
        <v>760490.37999999896</v>
      </c>
      <c r="M749" s="72">
        <f t="shared" si="11"/>
        <v>20007530.940000001</v>
      </c>
    </row>
    <row r="750" spans="2:13">
      <c r="B750" s="1" t="s">
        <v>978</v>
      </c>
      <c r="C750" s="2">
        <v>120499</v>
      </c>
      <c r="D750" s="3">
        <v>342408</v>
      </c>
      <c r="E750" s="3" t="s">
        <v>1053</v>
      </c>
      <c r="F750" s="4" t="s">
        <v>151</v>
      </c>
      <c r="G750" s="5" t="s">
        <v>150</v>
      </c>
      <c r="H750" s="79"/>
      <c r="I750" s="3" t="s">
        <v>1057</v>
      </c>
      <c r="J750" s="79" t="s">
        <v>1139</v>
      </c>
      <c r="K750" s="72">
        <v>6215555.6500000004</v>
      </c>
      <c r="L750" s="72">
        <v>226899.98000000045</v>
      </c>
      <c r="M750" s="72">
        <f t="shared" si="11"/>
        <v>5988655.6699999999</v>
      </c>
    </row>
    <row r="751" spans="2:13">
      <c r="B751" s="1" t="s">
        <v>979</v>
      </c>
      <c r="C751" s="2">
        <v>120499</v>
      </c>
      <c r="D751" s="3">
        <v>342302</v>
      </c>
      <c r="E751" s="3" t="s">
        <v>1053</v>
      </c>
      <c r="F751" s="4" t="s">
        <v>151</v>
      </c>
      <c r="G751" s="5" t="s">
        <v>74</v>
      </c>
      <c r="H751" s="79" t="s">
        <v>1738</v>
      </c>
      <c r="I751" s="3" t="s">
        <v>1281</v>
      </c>
      <c r="J751" s="79" t="s">
        <v>1058</v>
      </c>
      <c r="K751" s="72">
        <v>109792136</v>
      </c>
      <c r="L751" s="72">
        <v>3293764.0799999982</v>
      </c>
      <c r="M751" s="72">
        <f t="shared" si="11"/>
        <v>106498371.92</v>
      </c>
    </row>
    <row r="752" spans="2:13">
      <c r="B752" s="1" t="s">
        <v>980</v>
      </c>
      <c r="C752" s="2">
        <v>120499</v>
      </c>
      <c r="D752" s="3">
        <v>342302</v>
      </c>
      <c r="E752" s="3" t="s">
        <v>1053</v>
      </c>
      <c r="F752" s="4" t="s">
        <v>114</v>
      </c>
      <c r="G752" s="5" t="s">
        <v>99</v>
      </c>
      <c r="H752" s="79"/>
      <c r="I752" s="3" t="s">
        <v>1255</v>
      </c>
      <c r="J752" s="79" t="s">
        <v>1058</v>
      </c>
      <c r="K752" s="72">
        <v>39419860.280000001</v>
      </c>
      <c r="L752" s="72">
        <v>1051196.2700000033</v>
      </c>
      <c r="M752" s="72">
        <f t="shared" si="11"/>
        <v>38368664.009999998</v>
      </c>
    </row>
    <row r="753" spans="1:7167 7170:14335 14338:16384">
      <c r="B753" s="1" t="s">
        <v>981</v>
      </c>
      <c r="C753" s="2">
        <v>120499</v>
      </c>
      <c r="D753" s="3">
        <v>322301</v>
      </c>
      <c r="E753" s="3" t="s">
        <v>1052</v>
      </c>
      <c r="F753" s="4" t="s">
        <v>215</v>
      </c>
      <c r="G753" s="5" t="s">
        <v>99</v>
      </c>
      <c r="H753" s="79"/>
      <c r="I753" s="3" t="s">
        <v>1378</v>
      </c>
      <c r="J753" s="79" t="s">
        <v>1078</v>
      </c>
      <c r="K753" s="72">
        <v>13175715</v>
      </c>
      <c r="L753" s="72">
        <v>585587.33000000007</v>
      </c>
      <c r="M753" s="72">
        <f t="shared" si="11"/>
        <v>12590127.67</v>
      </c>
    </row>
    <row r="754" spans="1:7167 7170:14335 14338:16384">
      <c r="B754" s="1" t="s">
        <v>982</v>
      </c>
      <c r="C754" s="2">
        <v>120499</v>
      </c>
      <c r="D754" s="3">
        <v>322301</v>
      </c>
      <c r="E754" s="3" t="s">
        <v>1052</v>
      </c>
      <c r="F754" s="4" t="s">
        <v>215</v>
      </c>
      <c r="G754" s="5" t="s">
        <v>99</v>
      </c>
      <c r="H754" s="79"/>
      <c r="I754" s="3" t="s">
        <v>1378</v>
      </c>
      <c r="J754" s="79" t="s">
        <v>1078</v>
      </c>
      <c r="K754" s="72">
        <v>13175715</v>
      </c>
      <c r="L754" s="72">
        <v>585587.33000000007</v>
      </c>
      <c r="M754" s="72">
        <f t="shared" si="11"/>
        <v>12590127.67</v>
      </c>
    </row>
    <row r="755" spans="1:7167 7170:14335 14338:16384">
      <c r="B755" s="1" t="s">
        <v>983</v>
      </c>
      <c r="C755" s="2">
        <v>120499</v>
      </c>
      <c r="D755" s="3">
        <v>342302</v>
      </c>
      <c r="E755" s="3" t="s">
        <v>1053</v>
      </c>
      <c r="F755" s="4" t="s">
        <v>151</v>
      </c>
      <c r="G755" s="5" t="s">
        <v>99</v>
      </c>
      <c r="H755" s="79" t="s">
        <v>1740</v>
      </c>
      <c r="I755" s="3" t="s">
        <v>1057</v>
      </c>
      <c r="J755" s="79" t="s">
        <v>1058</v>
      </c>
      <c r="K755" s="72">
        <v>31574235.75</v>
      </c>
      <c r="L755" s="72">
        <v>1425544.7599999998</v>
      </c>
      <c r="M755" s="72">
        <f t="shared" si="11"/>
        <v>30148690.990000002</v>
      </c>
    </row>
    <row r="756" spans="1:7167 7170:14335 14338:16384">
      <c r="B756" s="1" t="s">
        <v>984</v>
      </c>
      <c r="C756" s="2">
        <v>120499</v>
      </c>
      <c r="D756" s="3">
        <v>322317</v>
      </c>
      <c r="E756" s="3" t="s">
        <v>1052</v>
      </c>
      <c r="F756" s="4" t="s">
        <v>114</v>
      </c>
      <c r="G756" s="5" t="s">
        <v>132</v>
      </c>
      <c r="H756" s="79"/>
      <c r="I756" s="3" t="s">
        <v>1255</v>
      </c>
      <c r="J756" s="79" t="s">
        <v>1078</v>
      </c>
      <c r="K756" s="72">
        <v>107382085.44</v>
      </c>
      <c r="L756" s="72">
        <v>1431761.1400000006</v>
      </c>
      <c r="M756" s="72">
        <f t="shared" si="11"/>
        <v>105950324.3</v>
      </c>
    </row>
    <row r="757" spans="1:7167 7170:14335 14338:16384">
      <c r="A757" s="73"/>
      <c r="B757" s="74" t="s">
        <v>985</v>
      </c>
      <c r="C757" s="75">
        <v>120499</v>
      </c>
      <c r="D757" s="76">
        <v>322317</v>
      </c>
      <c r="E757" s="76" t="s">
        <v>1052</v>
      </c>
      <c r="F757" s="77" t="s">
        <v>114</v>
      </c>
      <c r="G757" s="78" t="s">
        <v>133</v>
      </c>
      <c r="H757" s="80"/>
      <c r="I757" s="76" t="s">
        <v>1255</v>
      </c>
      <c r="J757" s="80" t="s">
        <v>1078</v>
      </c>
      <c r="K757" s="72">
        <v>123946981.2</v>
      </c>
      <c r="L757" s="72">
        <v>826313.21000000834</v>
      </c>
      <c r="M757" s="72">
        <f t="shared" si="11"/>
        <v>123120667.98999999</v>
      </c>
      <c r="N757" s="73"/>
    </row>
    <row r="758" spans="1:7167 7170:14335 14338:16384" ht="14.65" customHeight="1">
      <c r="A758" s="73"/>
      <c r="B758" s="74" t="s">
        <v>986</v>
      </c>
      <c r="C758" s="75">
        <v>120499</v>
      </c>
      <c r="D758" s="76">
        <v>342302</v>
      </c>
      <c r="E758" s="76" t="s">
        <v>1053</v>
      </c>
      <c r="F758" s="77" t="s">
        <v>114</v>
      </c>
      <c r="G758" s="78" t="s">
        <v>225</v>
      </c>
      <c r="H758" s="81" t="s">
        <v>1749</v>
      </c>
      <c r="I758" s="76" t="s">
        <v>1255</v>
      </c>
      <c r="J758" s="80" t="s">
        <v>1058</v>
      </c>
      <c r="K758" s="72">
        <v>38211560</v>
      </c>
      <c r="L758" s="72">
        <v>127371.86999999732</v>
      </c>
      <c r="M758" s="72">
        <f t="shared" si="11"/>
        <v>38084188.130000003</v>
      </c>
      <c r="N758" s="73"/>
    </row>
    <row r="759" spans="1:7167 7170:14335 14338:16384" ht="14.65" customHeight="1">
      <c r="A759" s="73"/>
      <c r="B759" s="74" t="s">
        <v>987</v>
      </c>
      <c r="C759" s="75">
        <v>120499</v>
      </c>
      <c r="D759" s="76">
        <v>342509</v>
      </c>
      <c r="E759" s="76" t="s">
        <v>1053</v>
      </c>
      <c r="F759" s="77" t="s">
        <v>226</v>
      </c>
      <c r="G759" s="78" t="s">
        <v>225</v>
      </c>
      <c r="H759" s="81" t="s">
        <v>1750</v>
      </c>
      <c r="I759" s="76" t="s">
        <v>1255</v>
      </c>
      <c r="J759" s="80" t="s">
        <v>1275</v>
      </c>
      <c r="K759" s="72">
        <v>39443760.630000003</v>
      </c>
      <c r="L759" s="72">
        <v>131479.20000000298</v>
      </c>
      <c r="M759" s="72">
        <f t="shared" si="11"/>
        <v>39312281.43</v>
      </c>
      <c r="N759" s="73"/>
    </row>
    <row r="760" spans="1:7167 7170:14335 14338:16384">
      <c r="B760" s="1" t="s">
        <v>988</v>
      </c>
      <c r="C760" s="2">
        <v>120499</v>
      </c>
      <c r="D760" s="3">
        <v>322301</v>
      </c>
      <c r="E760" s="3" t="s">
        <v>1052</v>
      </c>
      <c r="F760" s="4" t="s">
        <v>227</v>
      </c>
      <c r="G760" s="5" t="s">
        <v>0</v>
      </c>
      <c r="H760" s="79" t="s">
        <v>1744</v>
      </c>
      <c r="I760" s="3" t="s">
        <v>1308</v>
      </c>
      <c r="J760" s="79" t="s">
        <v>1078</v>
      </c>
      <c r="K760" s="72">
        <v>68731188.019999996</v>
      </c>
      <c r="L760" s="72">
        <v>0</v>
      </c>
      <c r="M760" s="72">
        <f t="shared" si="11"/>
        <v>68731188.019999996</v>
      </c>
      <c r="P760" s="1"/>
      <c r="Q760" s="2"/>
      <c r="R760" s="3"/>
      <c r="S760" s="3"/>
      <c r="T760" s="4"/>
      <c r="U760" s="5"/>
      <c r="V760" s="3"/>
      <c r="W760" s="3"/>
      <c r="X760" s="3"/>
      <c r="Y760" s="72"/>
      <c r="Z760" s="72"/>
      <c r="AA760" s="72"/>
      <c r="AD760" s="1"/>
      <c r="AE760" s="2"/>
      <c r="AF760" s="3"/>
      <c r="AG760" s="3"/>
      <c r="AH760" s="4"/>
      <c r="AI760" s="5"/>
      <c r="AJ760" s="3"/>
      <c r="AK760" s="3"/>
      <c r="AL760" s="3"/>
      <c r="AM760" s="72"/>
      <c r="AN760" s="72"/>
      <c r="AO760" s="72"/>
      <c r="AR760" s="1"/>
      <c r="AS760" s="2"/>
      <c r="AT760" s="3"/>
      <c r="AU760" s="3"/>
      <c r="AV760" s="4"/>
      <c r="AW760" s="5"/>
      <c r="AX760" s="3"/>
      <c r="AY760" s="3"/>
      <c r="AZ760" s="3"/>
      <c r="BA760" s="72"/>
      <c r="BB760" s="72"/>
      <c r="BC760" s="72"/>
      <c r="BF760" s="1"/>
      <c r="BG760" s="2"/>
      <c r="BH760" s="3"/>
      <c r="BI760" s="3"/>
      <c r="BJ760" s="4"/>
      <c r="BK760" s="5"/>
      <c r="BL760" s="3"/>
      <c r="BM760" s="3"/>
      <c r="BN760" s="3"/>
      <c r="BO760" s="72"/>
      <c r="BP760" s="72"/>
      <c r="BQ760" s="72"/>
      <c r="BT760" s="1"/>
      <c r="BU760" s="2"/>
      <c r="BV760" s="3"/>
      <c r="BW760" s="3"/>
      <c r="BX760" s="4"/>
      <c r="BY760" s="5"/>
      <c r="BZ760" s="3"/>
      <c r="CA760" s="3"/>
      <c r="CB760" s="3"/>
      <c r="CC760" s="72"/>
      <c r="CD760" s="72"/>
      <c r="CE760" s="72"/>
      <c r="CH760" s="1"/>
      <c r="CI760" s="2"/>
      <c r="CJ760" s="3"/>
      <c r="CK760" s="3"/>
      <c r="CL760" s="4"/>
      <c r="CM760" s="5"/>
      <c r="CN760" s="3"/>
      <c r="CO760" s="3"/>
      <c r="CP760" s="3"/>
      <c r="CQ760" s="72"/>
      <c r="CR760" s="72"/>
      <c r="CS760" s="72"/>
      <c r="CV760" s="1"/>
      <c r="CW760" s="2"/>
      <c r="CX760" s="3"/>
      <c r="CY760" s="3"/>
      <c r="CZ760" s="4"/>
      <c r="DA760" s="5"/>
      <c r="DB760" s="3"/>
      <c r="DC760" s="3"/>
      <c r="DD760" s="3"/>
      <c r="DE760" s="72"/>
      <c r="DF760" s="72"/>
      <c r="DG760" s="72"/>
      <c r="DJ760" s="1"/>
      <c r="DK760" s="2"/>
      <c r="DL760" s="3"/>
      <c r="DM760" s="3"/>
      <c r="DN760" s="4"/>
      <c r="DO760" s="5"/>
      <c r="DP760" s="3"/>
      <c r="DQ760" s="3"/>
      <c r="DR760" s="3"/>
      <c r="DS760" s="72"/>
      <c r="DT760" s="72"/>
      <c r="DU760" s="72"/>
      <c r="DX760" s="1"/>
      <c r="DY760" s="2"/>
      <c r="DZ760" s="3"/>
      <c r="EA760" s="3"/>
      <c r="EB760" s="4"/>
      <c r="EC760" s="5"/>
      <c r="ED760" s="3"/>
      <c r="EE760" s="3"/>
      <c r="EF760" s="3"/>
      <c r="EG760" s="72"/>
      <c r="EH760" s="72"/>
      <c r="EI760" s="72"/>
      <c r="EL760" s="1"/>
      <c r="EM760" s="2"/>
      <c r="EN760" s="3"/>
      <c r="EO760" s="3"/>
      <c r="EP760" s="4"/>
      <c r="EQ760" s="5"/>
      <c r="ER760" s="3"/>
      <c r="ES760" s="3"/>
      <c r="ET760" s="3"/>
      <c r="EU760" s="72"/>
      <c r="EV760" s="72"/>
      <c r="EW760" s="72"/>
      <c r="EZ760" s="1"/>
      <c r="FA760" s="2"/>
      <c r="FB760" s="3"/>
      <c r="FC760" s="3"/>
      <c r="FD760" s="4"/>
      <c r="FE760" s="5"/>
      <c r="FF760" s="3"/>
      <c r="FG760" s="3"/>
      <c r="FH760" s="3"/>
      <c r="FI760" s="72"/>
      <c r="FJ760" s="72"/>
      <c r="FK760" s="72"/>
      <c r="FN760" s="1"/>
      <c r="FO760" s="2"/>
      <c r="FP760" s="3"/>
      <c r="FQ760" s="3"/>
      <c r="FR760" s="4"/>
      <c r="FS760" s="5"/>
      <c r="FT760" s="3"/>
      <c r="FU760" s="3"/>
      <c r="FV760" s="3"/>
      <c r="FW760" s="72"/>
      <c r="FX760" s="72"/>
      <c r="FY760" s="72"/>
      <c r="GB760" s="1"/>
      <c r="GC760" s="2"/>
      <c r="GD760" s="3"/>
      <c r="GE760" s="3"/>
      <c r="GF760" s="4"/>
      <c r="GG760" s="5"/>
      <c r="GH760" s="3"/>
      <c r="GI760" s="3"/>
      <c r="GJ760" s="3"/>
      <c r="GK760" s="72"/>
      <c r="GL760" s="72"/>
      <c r="GM760" s="72"/>
      <c r="GP760" s="1"/>
      <c r="GQ760" s="2"/>
      <c r="GR760" s="3"/>
      <c r="GS760" s="3"/>
      <c r="GT760" s="4"/>
      <c r="GU760" s="5"/>
      <c r="GV760" s="3"/>
      <c r="GW760" s="3"/>
      <c r="GX760" s="3"/>
      <c r="GY760" s="72"/>
      <c r="GZ760" s="72"/>
      <c r="HA760" s="72"/>
      <c r="HD760" s="1"/>
      <c r="HE760" s="2"/>
      <c r="HF760" s="3"/>
      <c r="HG760" s="3"/>
      <c r="HH760" s="4"/>
      <c r="HI760" s="5"/>
      <c r="HJ760" s="3"/>
      <c r="HK760" s="3"/>
      <c r="HL760" s="3"/>
      <c r="HM760" s="72"/>
      <c r="HN760" s="72"/>
      <c r="HO760" s="72"/>
      <c r="HR760" s="1"/>
      <c r="HS760" s="2"/>
      <c r="HT760" s="3"/>
      <c r="HU760" s="3"/>
      <c r="HV760" s="4"/>
      <c r="HW760" s="5"/>
      <c r="HX760" s="3"/>
      <c r="HY760" s="3"/>
      <c r="HZ760" s="3"/>
      <c r="IA760" s="72"/>
      <c r="IB760" s="72"/>
      <c r="IC760" s="72"/>
      <c r="IF760" s="1"/>
      <c r="IG760" s="2"/>
      <c r="IH760" s="3"/>
      <c r="II760" s="3"/>
      <c r="IJ760" s="4"/>
      <c r="IK760" s="5"/>
      <c r="IL760" s="3"/>
      <c r="IM760" s="3"/>
      <c r="IN760" s="3"/>
      <c r="IO760" s="72"/>
      <c r="IP760" s="72"/>
      <c r="IQ760" s="72"/>
      <c r="IT760" s="1"/>
      <c r="IU760" s="2"/>
      <c r="IV760" s="3"/>
      <c r="IW760" s="3"/>
      <c r="IX760" s="4"/>
      <c r="IY760" s="5"/>
      <c r="IZ760" s="3"/>
      <c r="JA760" s="3"/>
      <c r="JB760" s="3"/>
      <c r="JC760" s="72"/>
      <c r="JD760" s="72"/>
      <c r="JE760" s="72"/>
      <c r="JH760" s="1"/>
      <c r="JI760" s="2"/>
      <c r="JJ760" s="3"/>
      <c r="JK760" s="3"/>
      <c r="JL760" s="4"/>
      <c r="JM760" s="5"/>
      <c r="JN760" s="3"/>
      <c r="JO760" s="3"/>
      <c r="JP760" s="3"/>
      <c r="JQ760" s="72"/>
      <c r="JR760" s="72"/>
      <c r="JS760" s="72"/>
      <c r="JV760" s="1"/>
      <c r="JW760" s="2"/>
      <c r="JX760" s="3"/>
      <c r="JY760" s="3"/>
      <c r="JZ760" s="4"/>
      <c r="KA760" s="5"/>
      <c r="KB760" s="3"/>
      <c r="KC760" s="3"/>
      <c r="KD760" s="3"/>
      <c r="KE760" s="72"/>
      <c r="KF760" s="72"/>
      <c r="KG760" s="72"/>
      <c r="KJ760" s="1"/>
      <c r="KK760" s="2"/>
      <c r="KL760" s="3"/>
      <c r="KM760" s="3"/>
      <c r="KN760" s="4"/>
      <c r="KO760" s="5"/>
      <c r="KP760" s="3"/>
      <c r="KQ760" s="3"/>
      <c r="KR760" s="3"/>
      <c r="KS760" s="72"/>
      <c r="KT760" s="72"/>
      <c r="KU760" s="72"/>
      <c r="KX760" s="1"/>
      <c r="KY760" s="2"/>
      <c r="KZ760" s="3"/>
      <c r="LA760" s="3"/>
      <c r="LB760" s="4"/>
      <c r="LC760" s="5"/>
      <c r="LD760" s="3"/>
      <c r="LE760" s="3"/>
      <c r="LF760" s="3"/>
      <c r="LG760" s="72"/>
      <c r="LH760" s="72"/>
      <c r="LI760" s="72"/>
      <c r="LL760" s="1"/>
      <c r="LM760" s="2"/>
      <c r="LN760" s="3"/>
      <c r="LO760" s="3"/>
      <c r="LP760" s="4"/>
      <c r="LQ760" s="5"/>
      <c r="LR760" s="3"/>
      <c r="LS760" s="3"/>
      <c r="LT760" s="3"/>
      <c r="LU760" s="72"/>
      <c r="LV760" s="72"/>
      <c r="LW760" s="72"/>
      <c r="LZ760" s="1"/>
      <c r="MA760" s="2"/>
      <c r="MB760" s="3"/>
      <c r="MC760" s="3"/>
      <c r="MD760" s="4"/>
      <c r="ME760" s="5"/>
      <c r="MF760" s="3"/>
      <c r="MG760" s="3"/>
      <c r="MH760" s="3"/>
      <c r="MI760" s="72"/>
      <c r="MJ760" s="72"/>
      <c r="MK760" s="72"/>
      <c r="MN760" s="1"/>
      <c r="MO760" s="2"/>
      <c r="MP760" s="3"/>
      <c r="MQ760" s="3"/>
      <c r="MR760" s="4"/>
      <c r="MS760" s="5"/>
      <c r="MT760" s="3"/>
      <c r="MU760" s="3"/>
      <c r="MV760" s="3"/>
      <c r="MW760" s="72"/>
      <c r="MX760" s="72"/>
      <c r="MY760" s="72"/>
      <c r="NB760" s="1"/>
      <c r="NC760" s="2"/>
      <c r="ND760" s="3"/>
      <c r="NE760" s="3"/>
      <c r="NF760" s="4"/>
      <c r="NG760" s="5"/>
      <c r="NH760" s="3"/>
      <c r="NI760" s="3"/>
      <c r="NJ760" s="3"/>
      <c r="NK760" s="72"/>
      <c r="NL760" s="72"/>
      <c r="NM760" s="72"/>
      <c r="NP760" s="1"/>
      <c r="NQ760" s="2"/>
      <c r="NR760" s="3"/>
      <c r="NS760" s="3"/>
      <c r="NT760" s="4"/>
      <c r="NU760" s="5"/>
      <c r="NV760" s="3"/>
      <c r="NW760" s="3"/>
      <c r="NX760" s="3"/>
      <c r="NY760" s="72"/>
      <c r="NZ760" s="72"/>
      <c r="OA760" s="72"/>
      <c r="OD760" s="1"/>
      <c r="OE760" s="2"/>
      <c r="OF760" s="3"/>
      <c r="OG760" s="3"/>
      <c r="OH760" s="4"/>
      <c r="OI760" s="5"/>
      <c r="OJ760" s="3"/>
      <c r="OK760" s="3"/>
      <c r="OL760" s="3"/>
      <c r="OM760" s="72"/>
      <c r="ON760" s="72"/>
      <c r="OO760" s="72"/>
      <c r="OR760" s="1"/>
      <c r="OS760" s="2"/>
      <c r="OT760" s="3"/>
      <c r="OU760" s="3"/>
      <c r="OV760" s="4"/>
      <c r="OW760" s="5"/>
      <c r="OX760" s="3"/>
      <c r="OY760" s="3"/>
      <c r="OZ760" s="3"/>
      <c r="PA760" s="72"/>
      <c r="PB760" s="72"/>
      <c r="PC760" s="72"/>
      <c r="PF760" s="1"/>
      <c r="PG760" s="2"/>
      <c r="PH760" s="3"/>
      <c r="PI760" s="3"/>
      <c r="PJ760" s="4"/>
      <c r="PK760" s="5"/>
      <c r="PL760" s="3"/>
      <c r="PM760" s="3"/>
      <c r="PN760" s="3"/>
      <c r="PO760" s="72"/>
      <c r="PP760" s="72"/>
      <c r="PQ760" s="72"/>
      <c r="PT760" s="1"/>
      <c r="PU760" s="2"/>
      <c r="PV760" s="3"/>
      <c r="PW760" s="3"/>
      <c r="PX760" s="4"/>
      <c r="PY760" s="5"/>
      <c r="PZ760" s="3"/>
      <c r="QA760" s="3"/>
      <c r="QB760" s="3"/>
      <c r="QC760" s="72"/>
      <c r="QD760" s="72"/>
      <c r="QE760" s="72"/>
      <c r="QH760" s="1"/>
      <c r="QI760" s="2"/>
      <c r="QJ760" s="3"/>
      <c r="QK760" s="3"/>
      <c r="QL760" s="4"/>
      <c r="QM760" s="5"/>
      <c r="QN760" s="3"/>
      <c r="QO760" s="3"/>
      <c r="QP760" s="3"/>
      <c r="QQ760" s="72"/>
      <c r="QR760" s="72"/>
      <c r="QS760" s="72"/>
      <c r="QV760" s="1"/>
      <c r="QW760" s="2"/>
      <c r="QX760" s="3"/>
      <c r="QY760" s="3"/>
      <c r="QZ760" s="4"/>
      <c r="RA760" s="5"/>
      <c r="RB760" s="3"/>
      <c r="RC760" s="3"/>
      <c r="RD760" s="3"/>
      <c r="RE760" s="72"/>
      <c r="RF760" s="72"/>
      <c r="RG760" s="72"/>
      <c r="RJ760" s="1"/>
      <c r="RK760" s="2"/>
      <c r="RL760" s="3"/>
      <c r="RM760" s="3"/>
      <c r="RN760" s="4"/>
      <c r="RO760" s="5"/>
      <c r="RP760" s="3"/>
      <c r="RQ760" s="3"/>
      <c r="RR760" s="3"/>
      <c r="RS760" s="72"/>
      <c r="RT760" s="72"/>
      <c r="RU760" s="72"/>
      <c r="RX760" s="1"/>
      <c r="RY760" s="2"/>
      <c r="RZ760" s="3"/>
      <c r="SA760" s="3"/>
      <c r="SB760" s="4"/>
      <c r="SC760" s="5"/>
      <c r="SD760" s="3"/>
      <c r="SE760" s="3"/>
      <c r="SF760" s="3"/>
      <c r="SG760" s="72"/>
      <c r="SH760" s="72"/>
      <c r="SI760" s="72"/>
      <c r="SL760" s="1"/>
      <c r="SM760" s="2"/>
      <c r="SN760" s="3"/>
      <c r="SO760" s="3"/>
      <c r="SP760" s="4"/>
      <c r="SQ760" s="5"/>
      <c r="SR760" s="3"/>
      <c r="SS760" s="3"/>
      <c r="ST760" s="3"/>
      <c r="SU760" s="72"/>
      <c r="SV760" s="72"/>
      <c r="SW760" s="72"/>
      <c r="SZ760" s="1"/>
      <c r="TA760" s="2"/>
      <c r="TB760" s="3"/>
      <c r="TC760" s="3"/>
      <c r="TD760" s="4"/>
      <c r="TE760" s="5"/>
      <c r="TF760" s="3"/>
      <c r="TG760" s="3"/>
      <c r="TH760" s="3"/>
      <c r="TI760" s="72"/>
      <c r="TJ760" s="72"/>
      <c r="TK760" s="72"/>
      <c r="TN760" s="1"/>
      <c r="TO760" s="2"/>
      <c r="TP760" s="3"/>
      <c r="TQ760" s="3"/>
      <c r="TR760" s="4"/>
      <c r="TS760" s="5"/>
      <c r="TT760" s="3"/>
      <c r="TU760" s="3"/>
      <c r="TV760" s="3"/>
      <c r="TW760" s="72"/>
      <c r="TX760" s="72"/>
      <c r="TY760" s="72"/>
      <c r="UB760" s="1"/>
      <c r="UC760" s="2"/>
      <c r="UD760" s="3"/>
      <c r="UE760" s="3"/>
      <c r="UF760" s="4"/>
      <c r="UG760" s="5"/>
      <c r="UH760" s="3"/>
      <c r="UI760" s="3"/>
      <c r="UJ760" s="3"/>
      <c r="UK760" s="72"/>
      <c r="UL760" s="72"/>
      <c r="UM760" s="72"/>
      <c r="UP760" s="1"/>
      <c r="UQ760" s="2"/>
      <c r="UR760" s="3"/>
      <c r="US760" s="3"/>
      <c r="UT760" s="4"/>
      <c r="UU760" s="5"/>
      <c r="UV760" s="3"/>
      <c r="UW760" s="3"/>
      <c r="UX760" s="3"/>
      <c r="UY760" s="72"/>
      <c r="UZ760" s="72"/>
      <c r="VA760" s="72"/>
      <c r="VD760" s="1"/>
      <c r="VE760" s="2"/>
      <c r="VF760" s="3"/>
      <c r="VG760" s="3"/>
      <c r="VH760" s="4"/>
      <c r="VI760" s="5"/>
      <c r="VJ760" s="3"/>
      <c r="VK760" s="3"/>
      <c r="VL760" s="3"/>
      <c r="VM760" s="72"/>
      <c r="VN760" s="72"/>
      <c r="VO760" s="72"/>
      <c r="VR760" s="1"/>
      <c r="VS760" s="2"/>
      <c r="VT760" s="3"/>
      <c r="VU760" s="3"/>
      <c r="VV760" s="4"/>
      <c r="VW760" s="5"/>
      <c r="VX760" s="3"/>
      <c r="VY760" s="3"/>
      <c r="VZ760" s="3"/>
      <c r="WA760" s="72"/>
      <c r="WB760" s="72"/>
      <c r="WC760" s="72"/>
      <c r="WF760" s="1"/>
      <c r="WG760" s="2"/>
      <c r="WH760" s="3"/>
      <c r="WI760" s="3"/>
      <c r="WJ760" s="4"/>
      <c r="WK760" s="5"/>
      <c r="WL760" s="3"/>
      <c r="WM760" s="3"/>
      <c r="WN760" s="3"/>
      <c r="WO760" s="72"/>
      <c r="WP760" s="72"/>
      <c r="WQ760" s="72"/>
      <c r="WT760" s="1"/>
      <c r="WU760" s="2"/>
      <c r="WV760" s="3"/>
      <c r="WW760" s="3"/>
      <c r="WX760" s="4"/>
      <c r="WY760" s="5"/>
      <c r="WZ760" s="3"/>
      <c r="XA760" s="3"/>
      <c r="XB760" s="3"/>
      <c r="XC760" s="72"/>
      <c r="XD760" s="72"/>
      <c r="XE760" s="72"/>
      <c r="XH760" s="1"/>
      <c r="XI760" s="2"/>
      <c r="XJ760" s="3"/>
      <c r="XK760" s="3"/>
      <c r="XL760" s="4"/>
      <c r="XM760" s="5"/>
      <c r="XN760" s="3"/>
      <c r="XO760" s="3"/>
      <c r="XP760" s="3"/>
      <c r="XQ760" s="72"/>
      <c r="XR760" s="72"/>
      <c r="XS760" s="72"/>
      <c r="XV760" s="1"/>
      <c r="XW760" s="2"/>
      <c r="XX760" s="3"/>
      <c r="XY760" s="3"/>
      <c r="XZ760" s="4"/>
      <c r="YA760" s="5"/>
      <c r="YB760" s="3"/>
      <c r="YC760" s="3"/>
      <c r="YD760" s="3"/>
      <c r="YE760" s="72"/>
      <c r="YF760" s="72"/>
      <c r="YG760" s="72"/>
      <c r="YJ760" s="1"/>
      <c r="YK760" s="2"/>
      <c r="YL760" s="3"/>
      <c r="YM760" s="3"/>
      <c r="YN760" s="4"/>
      <c r="YO760" s="5"/>
      <c r="YP760" s="3"/>
      <c r="YQ760" s="3"/>
      <c r="YR760" s="3"/>
      <c r="YS760" s="72"/>
      <c r="YT760" s="72"/>
      <c r="YU760" s="72"/>
      <c r="YX760" s="1"/>
      <c r="YY760" s="2"/>
      <c r="YZ760" s="3"/>
      <c r="ZA760" s="3"/>
      <c r="ZB760" s="4"/>
      <c r="ZC760" s="5"/>
      <c r="ZD760" s="3"/>
      <c r="ZE760" s="3"/>
      <c r="ZF760" s="3"/>
      <c r="ZG760" s="72"/>
      <c r="ZH760" s="72"/>
      <c r="ZI760" s="72"/>
      <c r="ZL760" s="1"/>
      <c r="ZM760" s="2"/>
      <c r="ZN760" s="3"/>
      <c r="ZO760" s="3"/>
      <c r="ZP760" s="4"/>
      <c r="ZQ760" s="5"/>
      <c r="ZR760" s="3"/>
      <c r="ZS760" s="3"/>
      <c r="ZT760" s="3"/>
      <c r="ZU760" s="72"/>
      <c r="ZV760" s="72"/>
      <c r="ZW760" s="72"/>
      <c r="ZZ760" s="1"/>
      <c r="AAA760" s="2"/>
      <c r="AAB760" s="3"/>
      <c r="AAC760" s="3"/>
      <c r="AAD760" s="4"/>
      <c r="AAE760" s="5"/>
      <c r="AAF760" s="3"/>
      <c r="AAG760" s="3"/>
      <c r="AAH760" s="3"/>
      <c r="AAI760" s="72"/>
      <c r="AAJ760" s="72"/>
      <c r="AAK760" s="72"/>
      <c r="AAN760" s="1"/>
      <c r="AAO760" s="2"/>
      <c r="AAP760" s="3"/>
      <c r="AAQ760" s="3"/>
      <c r="AAR760" s="4"/>
      <c r="AAS760" s="5"/>
      <c r="AAT760" s="3"/>
      <c r="AAU760" s="3"/>
      <c r="AAV760" s="3"/>
      <c r="AAW760" s="72"/>
      <c r="AAX760" s="72"/>
      <c r="AAY760" s="72"/>
      <c r="ABB760" s="1"/>
      <c r="ABC760" s="2"/>
      <c r="ABD760" s="3"/>
      <c r="ABE760" s="3"/>
      <c r="ABF760" s="4"/>
      <c r="ABG760" s="5"/>
      <c r="ABH760" s="3"/>
      <c r="ABI760" s="3"/>
      <c r="ABJ760" s="3"/>
      <c r="ABK760" s="72"/>
      <c r="ABL760" s="72"/>
      <c r="ABM760" s="72"/>
      <c r="ABP760" s="1"/>
      <c r="ABQ760" s="2"/>
      <c r="ABR760" s="3"/>
      <c r="ABS760" s="3"/>
      <c r="ABT760" s="4"/>
      <c r="ABU760" s="5"/>
      <c r="ABV760" s="3"/>
      <c r="ABW760" s="3"/>
      <c r="ABX760" s="3"/>
      <c r="ABY760" s="72"/>
      <c r="ABZ760" s="72"/>
      <c r="ACA760" s="72"/>
      <c r="ACD760" s="1"/>
      <c r="ACE760" s="2"/>
      <c r="ACF760" s="3"/>
      <c r="ACG760" s="3"/>
      <c r="ACH760" s="4"/>
      <c r="ACI760" s="5"/>
      <c r="ACJ760" s="3"/>
      <c r="ACK760" s="3"/>
      <c r="ACL760" s="3"/>
      <c r="ACM760" s="72"/>
      <c r="ACN760" s="72"/>
      <c r="ACO760" s="72"/>
      <c r="ACR760" s="1"/>
      <c r="ACS760" s="2"/>
      <c r="ACT760" s="3"/>
      <c r="ACU760" s="3"/>
      <c r="ACV760" s="4"/>
      <c r="ACW760" s="5"/>
      <c r="ACX760" s="3"/>
      <c r="ACY760" s="3"/>
      <c r="ACZ760" s="3"/>
      <c r="ADA760" s="72"/>
      <c r="ADB760" s="72"/>
      <c r="ADC760" s="72"/>
      <c r="ADF760" s="1"/>
      <c r="ADG760" s="2"/>
      <c r="ADH760" s="3"/>
      <c r="ADI760" s="3"/>
      <c r="ADJ760" s="4"/>
      <c r="ADK760" s="5"/>
      <c r="ADL760" s="3"/>
      <c r="ADM760" s="3"/>
      <c r="ADN760" s="3"/>
      <c r="ADO760" s="72"/>
      <c r="ADP760" s="72"/>
      <c r="ADQ760" s="72"/>
      <c r="ADT760" s="1"/>
      <c r="ADU760" s="2"/>
      <c r="ADV760" s="3"/>
      <c r="ADW760" s="3"/>
      <c r="ADX760" s="4"/>
      <c r="ADY760" s="5"/>
      <c r="ADZ760" s="3"/>
      <c r="AEA760" s="3"/>
      <c r="AEB760" s="3"/>
      <c r="AEC760" s="72"/>
      <c r="AED760" s="72"/>
      <c r="AEE760" s="72"/>
      <c r="AEH760" s="1"/>
      <c r="AEI760" s="2"/>
      <c r="AEJ760" s="3"/>
      <c r="AEK760" s="3"/>
      <c r="AEL760" s="4"/>
      <c r="AEM760" s="5"/>
      <c r="AEN760" s="3"/>
      <c r="AEO760" s="3"/>
      <c r="AEP760" s="3"/>
      <c r="AEQ760" s="72"/>
      <c r="AER760" s="72"/>
      <c r="AES760" s="72"/>
      <c r="AEV760" s="1"/>
      <c r="AEW760" s="2"/>
      <c r="AEX760" s="3"/>
      <c r="AEY760" s="3"/>
      <c r="AEZ760" s="4"/>
      <c r="AFA760" s="5"/>
      <c r="AFB760" s="3"/>
      <c r="AFC760" s="3"/>
      <c r="AFD760" s="3"/>
      <c r="AFE760" s="72"/>
      <c r="AFF760" s="72"/>
      <c r="AFG760" s="72"/>
      <c r="AFJ760" s="1"/>
      <c r="AFK760" s="2"/>
      <c r="AFL760" s="3"/>
      <c r="AFM760" s="3"/>
      <c r="AFN760" s="4"/>
      <c r="AFO760" s="5"/>
      <c r="AFP760" s="3"/>
      <c r="AFQ760" s="3"/>
      <c r="AFR760" s="3"/>
      <c r="AFS760" s="72"/>
      <c r="AFT760" s="72"/>
      <c r="AFU760" s="72"/>
      <c r="AFX760" s="1"/>
      <c r="AFY760" s="2"/>
      <c r="AFZ760" s="3"/>
      <c r="AGA760" s="3"/>
      <c r="AGB760" s="4"/>
      <c r="AGC760" s="5"/>
      <c r="AGD760" s="3"/>
      <c r="AGE760" s="3"/>
      <c r="AGF760" s="3"/>
      <c r="AGG760" s="72"/>
      <c r="AGH760" s="72"/>
      <c r="AGI760" s="72"/>
      <c r="AGL760" s="1"/>
      <c r="AGM760" s="2"/>
      <c r="AGN760" s="3"/>
      <c r="AGO760" s="3"/>
      <c r="AGP760" s="4"/>
      <c r="AGQ760" s="5"/>
      <c r="AGR760" s="3"/>
      <c r="AGS760" s="3"/>
      <c r="AGT760" s="3"/>
      <c r="AGU760" s="72"/>
      <c r="AGV760" s="72"/>
      <c r="AGW760" s="72"/>
      <c r="AGZ760" s="1"/>
      <c r="AHA760" s="2"/>
      <c r="AHB760" s="3"/>
      <c r="AHC760" s="3"/>
      <c r="AHD760" s="4"/>
      <c r="AHE760" s="5"/>
      <c r="AHF760" s="3"/>
      <c r="AHG760" s="3"/>
      <c r="AHH760" s="3"/>
      <c r="AHI760" s="72"/>
      <c r="AHJ760" s="72"/>
      <c r="AHK760" s="72"/>
      <c r="AHN760" s="1"/>
      <c r="AHO760" s="2"/>
      <c r="AHP760" s="3"/>
      <c r="AHQ760" s="3"/>
      <c r="AHR760" s="4"/>
      <c r="AHS760" s="5"/>
      <c r="AHT760" s="3"/>
      <c r="AHU760" s="3"/>
      <c r="AHV760" s="3"/>
      <c r="AHW760" s="72"/>
      <c r="AHX760" s="72"/>
      <c r="AHY760" s="72"/>
      <c r="AIB760" s="1"/>
      <c r="AIC760" s="2"/>
      <c r="AID760" s="3"/>
      <c r="AIE760" s="3"/>
      <c r="AIF760" s="4"/>
      <c r="AIG760" s="5"/>
      <c r="AIH760" s="3"/>
      <c r="AII760" s="3"/>
      <c r="AIJ760" s="3"/>
      <c r="AIK760" s="72"/>
      <c r="AIL760" s="72"/>
      <c r="AIM760" s="72"/>
      <c r="AIP760" s="1"/>
      <c r="AIQ760" s="2"/>
      <c r="AIR760" s="3"/>
      <c r="AIS760" s="3"/>
      <c r="AIT760" s="4"/>
      <c r="AIU760" s="5"/>
      <c r="AIV760" s="3"/>
      <c r="AIW760" s="3"/>
      <c r="AIX760" s="3"/>
      <c r="AIY760" s="72"/>
      <c r="AIZ760" s="72"/>
      <c r="AJA760" s="72"/>
      <c r="AJD760" s="1"/>
      <c r="AJE760" s="2"/>
      <c r="AJF760" s="3"/>
      <c r="AJG760" s="3"/>
      <c r="AJH760" s="4"/>
      <c r="AJI760" s="5"/>
      <c r="AJJ760" s="3"/>
      <c r="AJK760" s="3"/>
      <c r="AJL760" s="3"/>
      <c r="AJM760" s="72"/>
      <c r="AJN760" s="72"/>
      <c r="AJO760" s="72"/>
      <c r="AJR760" s="1"/>
      <c r="AJS760" s="2"/>
      <c r="AJT760" s="3"/>
      <c r="AJU760" s="3"/>
      <c r="AJV760" s="4"/>
      <c r="AJW760" s="5"/>
      <c r="AJX760" s="3"/>
      <c r="AJY760" s="3"/>
      <c r="AJZ760" s="3"/>
      <c r="AKA760" s="72"/>
      <c r="AKB760" s="72"/>
      <c r="AKC760" s="72"/>
      <c r="AKF760" s="1"/>
      <c r="AKG760" s="2"/>
      <c r="AKH760" s="3"/>
      <c r="AKI760" s="3"/>
      <c r="AKJ760" s="4"/>
      <c r="AKK760" s="5"/>
      <c r="AKL760" s="3"/>
      <c r="AKM760" s="3"/>
      <c r="AKN760" s="3"/>
      <c r="AKO760" s="72"/>
      <c r="AKP760" s="72"/>
      <c r="AKQ760" s="72"/>
      <c r="AKT760" s="1"/>
      <c r="AKU760" s="2"/>
      <c r="AKV760" s="3"/>
      <c r="AKW760" s="3"/>
      <c r="AKX760" s="4"/>
      <c r="AKY760" s="5"/>
      <c r="AKZ760" s="3"/>
      <c r="ALA760" s="3"/>
      <c r="ALB760" s="3"/>
      <c r="ALC760" s="72"/>
      <c r="ALD760" s="72"/>
      <c r="ALE760" s="72"/>
      <c r="ALH760" s="1"/>
      <c r="ALI760" s="2"/>
      <c r="ALJ760" s="3"/>
      <c r="ALK760" s="3"/>
      <c r="ALL760" s="4"/>
      <c r="ALM760" s="5"/>
      <c r="ALN760" s="3"/>
      <c r="ALO760" s="3"/>
      <c r="ALP760" s="3"/>
      <c r="ALQ760" s="72"/>
      <c r="ALR760" s="72"/>
      <c r="ALS760" s="72"/>
      <c r="ALV760" s="1"/>
      <c r="ALW760" s="2"/>
      <c r="ALX760" s="3"/>
      <c r="ALY760" s="3"/>
      <c r="ALZ760" s="4"/>
      <c r="AMA760" s="5"/>
      <c r="AMB760" s="3"/>
      <c r="AMC760" s="3"/>
      <c r="AMD760" s="3"/>
      <c r="AME760" s="72"/>
      <c r="AMF760" s="72"/>
      <c r="AMG760" s="72"/>
      <c r="AMJ760" s="1"/>
      <c r="AMK760" s="2"/>
      <c r="AML760" s="3"/>
      <c r="AMM760" s="3"/>
      <c r="AMN760" s="4"/>
      <c r="AMO760" s="5"/>
      <c r="AMP760" s="3"/>
      <c r="AMQ760" s="3"/>
      <c r="AMR760" s="3"/>
      <c r="AMS760" s="72"/>
      <c r="AMT760" s="72"/>
      <c r="AMU760" s="72"/>
      <c r="AMX760" s="1"/>
      <c r="AMY760" s="2"/>
      <c r="AMZ760" s="3"/>
      <c r="ANA760" s="3"/>
      <c r="ANB760" s="4"/>
      <c r="ANC760" s="5"/>
      <c r="AND760" s="3"/>
      <c r="ANE760" s="3"/>
      <c r="ANF760" s="3"/>
      <c r="ANG760" s="72"/>
      <c r="ANH760" s="72"/>
      <c r="ANI760" s="72"/>
      <c r="ANL760" s="1"/>
      <c r="ANM760" s="2"/>
      <c r="ANN760" s="3"/>
      <c r="ANO760" s="3"/>
      <c r="ANP760" s="4"/>
      <c r="ANQ760" s="5"/>
      <c r="ANR760" s="3"/>
      <c r="ANS760" s="3"/>
      <c r="ANT760" s="3"/>
      <c r="ANU760" s="72"/>
      <c r="ANV760" s="72"/>
      <c r="ANW760" s="72"/>
      <c r="ANZ760" s="1"/>
      <c r="AOA760" s="2"/>
      <c r="AOB760" s="3"/>
      <c r="AOC760" s="3"/>
      <c r="AOD760" s="4"/>
      <c r="AOE760" s="5"/>
      <c r="AOF760" s="3"/>
      <c r="AOG760" s="3"/>
      <c r="AOH760" s="3"/>
      <c r="AOI760" s="72"/>
      <c r="AOJ760" s="72"/>
      <c r="AOK760" s="72"/>
      <c r="AON760" s="1"/>
      <c r="AOO760" s="2"/>
      <c r="AOP760" s="3"/>
      <c r="AOQ760" s="3"/>
      <c r="AOR760" s="4"/>
      <c r="AOS760" s="5"/>
      <c r="AOT760" s="3"/>
      <c r="AOU760" s="3"/>
      <c r="AOV760" s="3"/>
      <c r="AOW760" s="72"/>
      <c r="AOX760" s="72"/>
      <c r="AOY760" s="72"/>
      <c r="APB760" s="1"/>
      <c r="APC760" s="2"/>
      <c r="APD760" s="3"/>
      <c r="APE760" s="3"/>
      <c r="APF760" s="4"/>
      <c r="APG760" s="5"/>
      <c r="APH760" s="3"/>
      <c r="API760" s="3"/>
      <c r="APJ760" s="3"/>
      <c r="APK760" s="72"/>
      <c r="APL760" s="72"/>
      <c r="APM760" s="72"/>
      <c r="APP760" s="1"/>
      <c r="APQ760" s="2"/>
      <c r="APR760" s="3"/>
      <c r="APS760" s="3"/>
      <c r="APT760" s="4"/>
      <c r="APU760" s="5"/>
      <c r="APV760" s="3"/>
      <c r="APW760" s="3"/>
      <c r="APX760" s="3"/>
      <c r="APY760" s="72"/>
      <c r="APZ760" s="72"/>
      <c r="AQA760" s="72"/>
      <c r="AQD760" s="1"/>
      <c r="AQE760" s="2"/>
      <c r="AQF760" s="3"/>
      <c r="AQG760" s="3"/>
      <c r="AQH760" s="4"/>
      <c r="AQI760" s="5"/>
      <c r="AQJ760" s="3"/>
      <c r="AQK760" s="3"/>
      <c r="AQL760" s="3"/>
      <c r="AQM760" s="72"/>
      <c r="AQN760" s="72"/>
      <c r="AQO760" s="72"/>
      <c r="AQR760" s="1"/>
      <c r="AQS760" s="2"/>
      <c r="AQT760" s="3"/>
      <c r="AQU760" s="3"/>
      <c r="AQV760" s="4"/>
      <c r="AQW760" s="5"/>
      <c r="AQX760" s="3"/>
      <c r="AQY760" s="3"/>
      <c r="AQZ760" s="3"/>
      <c r="ARA760" s="72"/>
      <c r="ARB760" s="72"/>
      <c r="ARC760" s="72"/>
      <c r="ARF760" s="1"/>
      <c r="ARG760" s="2"/>
      <c r="ARH760" s="3"/>
      <c r="ARI760" s="3"/>
      <c r="ARJ760" s="4"/>
      <c r="ARK760" s="5"/>
      <c r="ARL760" s="3"/>
      <c r="ARM760" s="3"/>
      <c r="ARN760" s="3"/>
      <c r="ARO760" s="72"/>
      <c r="ARP760" s="72"/>
      <c r="ARQ760" s="72"/>
      <c r="ART760" s="1"/>
      <c r="ARU760" s="2"/>
      <c r="ARV760" s="3"/>
      <c r="ARW760" s="3"/>
      <c r="ARX760" s="4"/>
      <c r="ARY760" s="5"/>
      <c r="ARZ760" s="3"/>
      <c r="ASA760" s="3"/>
      <c r="ASB760" s="3"/>
      <c r="ASC760" s="72"/>
      <c r="ASD760" s="72"/>
      <c r="ASE760" s="72"/>
      <c r="ASH760" s="1"/>
      <c r="ASI760" s="2"/>
      <c r="ASJ760" s="3"/>
      <c r="ASK760" s="3"/>
      <c r="ASL760" s="4"/>
      <c r="ASM760" s="5"/>
      <c r="ASN760" s="3"/>
      <c r="ASO760" s="3"/>
      <c r="ASP760" s="3"/>
      <c r="ASQ760" s="72"/>
      <c r="ASR760" s="72"/>
      <c r="ASS760" s="72"/>
      <c r="ASV760" s="1"/>
      <c r="ASW760" s="2"/>
      <c r="ASX760" s="3"/>
      <c r="ASY760" s="3"/>
      <c r="ASZ760" s="4"/>
      <c r="ATA760" s="5"/>
      <c r="ATB760" s="3"/>
      <c r="ATC760" s="3"/>
      <c r="ATD760" s="3"/>
      <c r="ATE760" s="72"/>
      <c r="ATF760" s="72"/>
      <c r="ATG760" s="72"/>
      <c r="ATJ760" s="1"/>
      <c r="ATK760" s="2"/>
      <c r="ATL760" s="3"/>
      <c r="ATM760" s="3"/>
      <c r="ATN760" s="4"/>
      <c r="ATO760" s="5"/>
      <c r="ATP760" s="3"/>
      <c r="ATQ760" s="3"/>
      <c r="ATR760" s="3"/>
      <c r="ATS760" s="72"/>
      <c r="ATT760" s="72"/>
      <c r="ATU760" s="72"/>
      <c r="ATX760" s="1"/>
      <c r="ATY760" s="2"/>
      <c r="ATZ760" s="3"/>
      <c r="AUA760" s="3"/>
      <c r="AUB760" s="4"/>
      <c r="AUC760" s="5"/>
      <c r="AUD760" s="3"/>
      <c r="AUE760" s="3"/>
      <c r="AUF760" s="3"/>
      <c r="AUG760" s="72"/>
      <c r="AUH760" s="72"/>
      <c r="AUI760" s="72"/>
      <c r="AUL760" s="1"/>
      <c r="AUM760" s="2"/>
      <c r="AUN760" s="3"/>
      <c r="AUO760" s="3"/>
      <c r="AUP760" s="4"/>
      <c r="AUQ760" s="5"/>
      <c r="AUR760" s="3"/>
      <c r="AUS760" s="3"/>
      <c r="AUT760" s="3"/>
      <c r="AUU760" s="72"/>
      <c r="AUV760" s="72"/>
      <c r="AUW760" s="72"/>
      <c r="AUZ760" s="1"/>
      <c r="AVA760" s="2"/>
      <c r="AVB760" s="3"/>
      <c r="AVC760" s="3"/>
      <c r="AVD760" s="4"/>
      <c r="AVE760" s="5"/>
      <c r="AVF760" s="3"/>
      <c r="AVG760" s="3"/>
      <c r="AVH760" s="3"/>
      <c r="AVI760" s="72"/>
      <c r="AVJ760" s="72"/>
      <c r="AVK760" s="72"/>
      <c r="AVN760" s="1"/>
      <c r="AVO760" s="2"/>
      <c r="AVP760" s="3"/>
      <c r="AVQ760" s="3"/>
      <c r="AVR760" s="4"/>
      <c r="AVS760" s="5"/>
      <c r="AVT760" s="3"/>
      <c r="AVU760" s="3"/>
      <c r="AVV760" s="3"/>
      <c r="AVW760" s="72"/>
      <c r="AVX760" s="72"/>
      <c r="AVY760" s="72"/>
      <c r="AWB760" s="1"/>
      <c r="AWC760" s="2"/>
      <c r="AWD760" s="3"/>
      <c r="AWE760" s="3"/>
      <c r="AWF760" s="4"/>
      <c r="AWG760" s="5"/>
      <c r="AWH760" s="3"/>
      <c r="AWI760" s="3"/>
      <c r="AWJ760" s="3"/>
      <c r="AWK760" s="72"/>
      <c r="AWL760" s="72"/>
      <c r="AWM760" s="72"/>
      <c r="AWP760" s="1"/>
      <c r="AWQ760" s="2"/>
      <c r="AWR760" s="3"/>
      <c r="AWS760" s="3"/>
      <c r="AWT760" s="4"/>
      <c r="AWU760" s="5"/>
      <c r="AWV760" s="3"/>
      <c r="AWW760" s="3"/>
      <c r="AWX760" s="3"/>
      <c r="AWY760" s="72"/>
      <c r="AWZ760" s="72"/>
      <c r="AXA760" s="72"/>
      <c r="AXD760" s="1"/>
      <c r="AXE760" s="2"/>
      <c r="AXF760" s="3"/>
      <c r="AXG760" s="3"/>
      <c r="AXH760" s="4"/>
      <c r="AXI760" s="5"/>
      <c r="AXJ760" s="3"/>
      <c r="AXK760" s="3"/>
      <c r="AXL760" s="3"/>
      <c r="AXM760" s="72"/>
      <c r="AXN760" s="72"/>
      <c r="AXO760" s="72"/>
      <c r="AXR760" s="1"/>
      <c r="AXS760" s="2"/>
      <c r="AXT760" s="3"/>
      <c r="AXU760" s="3"/>
      <c r="AXV760" s="4"/>
      <c r="AXW760" s="5"/>
      <c r="AXX760" s="3"/>
      <c r="AXY760" s="3"/>
      <c r="AXZ760" s="3"/>
      <c r="AYA760" s="72"/>
      <c r="AYB760" s="72"/>
      <c r="AYC760" s="72"/>
      <c r="AYF760" s="1"/>
      <c r="AYG760" s="2"/>
      <c r="AYH760" s="3"/>
      <c r="AYI760" s="3"/>
      <c r="AYJ760" s="4"/>
      <c r="AYK760" s="5"/>
      <c r="AYL760" s="3"/>
      <c r="AYM760" s="3"/>
      <c r="AYN760" s="3"/>
      <c r="AYO760" s="72"/>
      <c r="AYP760" s="72"/>
      <c r="AYQ760" s="72"/>
      <c r="AYT760" s="1"/>
      <c r="AYU760" s="2"/>
      <c r="AYV760" s="3"/>
      <c r="AYW760" s="3"/>
      <c r="AYX760" s="4"/>
      <c r="AYY760" s="5"/>
      <c r="AYZ760" s="3"/>
      <c r="AZA760" s="3"/>
      <c r="AZB760" s="3"/>
      <c r="AZC760" s="72"/>
      <c r="AZD760" s="72"/>
      <c r="AZE760" s="72"/>
      <c r="AZH760" s="1"/>
      <c r="AZI760" s="2"/>
      <c r="AZJ760" s="3"/>
      <c r="AZK760" s="3"/>
      <c r="AZL760" s="4"/>
      <c r="AZM760" s="5"/>
      <c r="AZN760" s="3"/>
      <c r="AZO760" s="3"/>
      <c r="AZP760" s="3"/>
      <c r="AZQ760" s="72"/>
      <c r="AZR760" s="72"/>
      <c r="AZS760" s="72"/>
      <c r="AZV760" s="1"/>
      <c r="AZW760" s="2"/>
      <c r="AZX760" s="3"/>
      <c r="AZY760" s="3"/>
      <c r="AZZ760" s="4"/>
      <c r="BAA760" s="5"/>
      <c r="BAB760" s="3"/>
      <c r="BAC760" s="3"/>
      <c r="BAD760" s="3"/>
      <c r="BAE760" s="72"/>
      <c r="BAF760" s="72"/>
      <c r="BAG760" s="72"/>
      <c r="BAJ760" s="1"/>
      <c r="BAK760" s="2"/>
      <c r="BAL760" s="3"/>
      <c r="BAM760" s="3"/>
      <c r="BAN760" s="4"/>
      <c r="BAO760" s="5"/>
      <c r="BAP760" s="3"/>
      <c r="BAQ760" s="3"/>
      <c r="BAR760" s="3"/>
      <c r="BAS760" s="72"/>
      <c r="BAT760" s="72"/>
      <c r="BAU760" s="72"/>
      <c r="BAX760" s="1"/>
      <c r="BAY760" s="2"/>
      <c r="BAZ760" s="3"/>
      <c r="BBA760" s="3"/>
      <c r="BBB760" s="4"/>
      <c r="BBC760" s="5"/>
      <c r="BBD760" s="3"/>
      <c r="BBE760" s="3"/>
      <c r="BBF760" s="3"/>
      <c r="BBG760" s="72"/>
      <c r="BBH760" s="72"/>
      <c r="BBI760" s="72"/>
      <c r="BBL760" s="1"/>
      <c r="BBM760" s="2"/>
      <c r="BBN760" s="3"/>
      <c r="BBO760" s="3"/>
      <c r="BBP760" s="4"/>
      <c r="BBQ760" s="5"/>
      <c r="BBR760" s="3"/>
      <c r="BBS760" s="3"/>
      <c r="BBT760" s="3"/>
      <c r="BBU760" s="72"/>
      <c r="BBV760" s="72"/>
      <c r="BBW760" s="72"/>
      <c r="BBZ760" s="1"/>
      <c r="BCA760" s="2"/>
      <c r="BCB760" s="3"/>
      <c r="BCC760" s="3"/>
      <c r="BCD760" s="4"/>
      <c r="BCE760" s="5"/>
      <c r="BCF760" s="3"/>
      <c r="BCG760" s="3"/>
      <c r="BCH760" s="3"/>
      <c r="BCI760" s="72"/>
      <c r="BCJ760" s="72"/>
      <c r="BCK760" s="72"/>
      <c r="BCN760" s="1"/>
      <c r="BCO760" s="2"/>
      <c r="BCP760" s="3"/>
      <c r="BCQ760" s="3"/>
      <c r="BCR760" s="4"/>
      <c r="BCS760" s="5"/>
      <c r="BCT760" s="3"/>
      <c r="BCU760" s="3"/>
      <c r="BCV760" s="3"/>
      <c r="BCW760" s="72"/>
      <c r="BCX760" s="72"/>
      <c r="BCY760" s="72"/>
      <c r="BDB760" s="1"/>
      <c r="BDC760" s="2"/>
      <c r="BDD760" s="3"/>
      <c r="BDE760" s="3"/>
      <c r="BDF760" s="4"/>
      <c r="BDG760" s="5"/>
      <c r="BDH760" s="3"/>
      <c r="BDI760" s="3"/>
      <c r="BDJ760" s="3"/>
      <c r="BDK760" s="72"/>
      <c r="BDL760" s="72"/>
      <c r="BDM760" s="72"/>
      <c r="BDP760" s="1"/>
      <c r="BDQ760" s="2"/>
      <c r="BDR760" s="3"/>
      <c r="BDS760" s="3"/>
      <c r="BDT760" s="4"/>
      <c r="BDU760" s="5"/>
      <c r="BDV760" s="3"/>
      <c r="BDW760" s="3"/>
      <c r="BDX760" s="3"/>
      <c r="BDY760" s="72"/>
      <c r="BDZ760" s="72"/>
      <c r="BEA760" s="72"/>
      <c r="BED760" s="1"/>
      <c r="BEE760" s="2"/>
      <c r="BEF760" s="3"/>
      <c r="BEG760" s="3"/>
      <c r="BEH760" s="4"/>
      <c r="BEI760" s="5"/>
      <c r="BEJ760" s="3"/>
      <c r="BEK760" s="3"/>
      <c r="BEL760" s="3"/>
      <c r="BEM760" s="72"/>
      <c r="BEN760" s="72"/>
      <c r="BEO760" s="72"/>
      <c r="BER760" s="1"/>
      <c r="BES760" s="2"/>
      <c r="BET760" s="3"/>
      <c r="BEU760" s="3"/>
      <c r="BEV760" s="4"/>
      <c r="BEW760" s="5"/>
      <c r="BEX760" s="3"/>
      <c r="BEY760" s="3"/>
      <c r="BEZ760" s="3"/>
      <c r="BFA760" s="72"/>
      <c r="BFB760" s="72"/>
      <c r="BFC760" s="72"/>
      <c r="BFF760" s="1"/>
      <c r="BFG760" s="2"/>
      <c r="BFH760" s="3"/>
      <c r="BFI760" s="3"/>
      <c r="BFJ760" s="4"/>
      <c r="BFK760" s="5"/>
      <c r="BFL760" s="3"/>
      <c r="BFM760" s="3"/>
      <c r="BFN760" s="3"/>
      <c r="BFO760" s="72"/>
      <c r="BFP760" s="72"/>
      <c r="BFQ760" s="72"/>
      <c r="BFT760" s="1"/>
      <c r="BFU760" s="2"/>
      <c r="BFV760" s="3"/>
      <c r="BFW760" s="3"/>
      <c r="BFX760" s="4"/>
      <c r="BFY760" s="5"/>
      <c r="BFZ760" s="3"/>
      <c r="BGA760" s="3"/>
      <c r="BGB760" s="3"/>
      <c r="BGC760" s="72"/>
      <c r="BGD760" s="72"/>
      <c r="BGE760" s="72"/>
      <c r="BGH760" s="1"/>
      <c r="BGI760" s="2"/>
      <c r="BGJ760" s="3"/>
      <c r="BGK760" s="3"/>
      <c r="BGL760" s="4"/>
      <c r="BGM760" s="5"/>
      <c r="BGN760" s="3"/>
      <c r="BGO760" s="3"/>
      <c r="BGP760" s="3"/>
      <c r="BGQ760" s="72"/>
      <c r="BGR760" s="72"/>
      <c r="BGS760" s="72"/>
      <c r="BGV760" s="1"/>
      <c r="BGW760" s="2"/>
      <c r="BGX760" s="3"/>
      <c r="BGY760" s="3"/>
      <c r="BGZ760" s="4"/>
      <c r="BHA760" s="5"/>
      <c r="BHB760" s="3"/>
      <c r="BHC760" s="3"/>
      <c r="BHD760" s="3"/>
      <c r="BHE760" s="72"/>
      <c r="BHF760" s="72"/>
      <c r="BHG760" s="72"/>
      <c r="BHJ760" s="1"/>
      <c r="BHK760" s="2"/>
      <c r="BHL760" s="3"/>
      <c r="BHM760" s="3"/>
      <c r="BHN760" s="4"/>
      <c r="BHO760" s="5"/>
      <c r="BHP760" s="3"/>
      <c r="BHQ760" s="3"/>
      <c r="BHR760" s="3"/>
      <c r="BHS760" s="72"/>
      <c r="BHT760" s="72"/>
      <c r="BHU760" s="72"/>
      <c r="BHX760" s="1"/>
      <c r="BHY760" s="2"/>
      <c r="BHZ760" s="3"/>
      <c r="BIA760" s="3"/>
      <c r="BIB760" s="4"/>
      <c r="BIC760" s="5"/>
      <c r="BID760" s="3"/>
      <c r="BIE760" s="3"/>
      <c r="BIF760" s="3"/>
      <c r="BIG760" s="72"/>
      <c r="BIH760" s="72"/>
      <c r="BII760" s="72"/>
      <c r="BIL760" s="1"/>
      <c r="BIM760" s="2"/>
      <c r="BIN760" s="3"/>
      <c r="BIO760" s="3"/>
      <c r="BIP760" s="4"/>
      <c r="BIQ760" s="5"/>
      <c r="BIR760" s="3"/>
      <c r="BIS760" s="3"/>
      <c r="BIT760" s="3"/>
      <c r="BIU760" s="72"/>
      <c r="BIV760" s="72"/>
      <c r="BIW760" s="72"/>
      <c r="BIZ760" s="1"/>
      <c r="BJA760" s="2"/>
      <c r="BJB760" s="3"/>
      <c r="BJC760" s="3"/>
      <c r="BJD760" s="4"/>
      <c r="BJE760" s="5"/>
      <c r="BJF760" s="3"/>
      <c r="BJG760" s="3"/>
      <c r="BJH760" s="3"/>
      <c r="BJI760" s="72"/>
      <c r="BJJ760" s="72"/>
      <c r="BJK760" s="72"/>
      <c r="BJN760" s="1"/>
      <c r="BJO760" s="2"/>
      <c r="BJP760" s="3"/>
      <c r="BJQ760" s="3"/>
      <c r="BJR760" s="4"/>
      <c r="BJS760" s="5"/>
      <c r="BJT760" s="3"/>
      <c r="BJU760" s="3"/>
      <c r="BJV760" s="3"/>
      <c r="BJW760" s="72"/>
      <c r="BJX760" s="72"/>
      <c r="BJY760" s="72"/>
      <c r="BKB760" s="1"/>
      <c r="BKC760" s="2"/>
      <c r="BKD760" s="3"/>
      <c r="BKE760" s="3"/>
      <c r="BKF760" s="4"/>
      <c r="BKG760" s="5"/>
      <c r="BKH760" s="3"/>
      <c r="BKI760" s="3"/>
      <c r="BKJ760" s="3"/>
      <c r="BKK760" s="72"/>
      <c r="BKL760" s="72"/>
      <c r="BKM760" s="72"/>
      <c r="BKP760" s="1"/>
      <c r="BKQ760" s="2"/>
      <c r="BKR760" s="3"/>
      <c r="BKS760" s="3"/>
      <c r="BKT760" s="4"/>
      <c r="BKU760" s="5"/>
      <c r="BKV760" s="3"/>
      <c r="BKW760" s="3"/>
      <c r="BKX760" s="3"/>
      <c r="BKY760" s="72"/>
      <c r="BKZ760" s="72"/>
      <c r="BLA760" s="72"/>
      <c r="BLD760" s="1"/>
      <c r="BLE760" s="2"/>
      <c r="BLF760" s="3"/>
      <c r="BLG760" s="3"/>
      <c r="BLH760" s="4"/>
      <c r="BLI760" s="5"/>
      <c r="BLJ760" s="3"/>
      <c r="BLK760" s="3"/>
      <c r="BLL760" s="3"/>
      <c r="BLM760" s="72"/>
      <c r="BLN760" s="72"/>
      <c r="BLO760" s="72"/>
      <c r="BLR760" s="1"/>
      <c r="BLS760" s="2"/>
      <c r="BLT760" s="3"/>
      <c r="BLU760" s="3"/>
      <c r="BLV760" s="4"/>
      <c r="BLW760" s="5"/>
      <c r="BLX760" s="3"/>
      <c r="BLY760" s="3"/>
      <c r="BLZ760" s="3"/>
      <c r="BMA760" s="72"/>
      <c r="BMB760" s="72"/>
      <c r="BMC760" s="72"/>
      <c r="BMF760" s="1"/>
      <c r="BMG760" s="2"/>
      <c r="BMH760" s="3"/>
      <c r="BMI760" s="3"/>
      <c r="BMJ760" s="4"/>
      <c r="BMK760" s="5"/>
      <c r="BML760" s="3"/>
      <c r="BMM760" s="3"/>
      <c r="BMN760" s="3"/>
      <c r="BMO760" s="72"/>
      <c r="BMP760" s="72"/>
      <c r="BMQ760" s="72"/>
      <c r="BMT760" s="1"/>
      <c r="BMU760" s="2"/>
      <c r="BMV760" s="3"/>
      <c r="BMW760" s="3"/>
      <c r="BMX760" s="4"/>
      <c r="BMY760" s="5"/>
      <c r="BMZ760" s="3"/>
      <c r="BNA760" s="3"/>
      <c r="BNB760" s="3"/>
      <c r="BNC760" s="72"/>
      <c r="BND760" s="72"/>
      <c r="BNE760" s="72"/>
      <c r="BNH760" s="1"/>
      <c r="BNI760" s="2"/>
      <c r="BNJ760" s="3"/>
      <c r="BNK760" s="3"/>
      <c r="BNL760" s="4"/>
      <c r="BNM760" s="5"/>
      <c r="BNN760" s="3"/>
      <c r="BNO760" s="3"/>
      <c r="BNP760" s="3"/>
      <c r="BNQ760" s="72"/>
      <c r="BNR760" s="72"/>
      <c r="BNS760" s="72"/>
      <c r="BNV760" s="1"/>
      <c r="BNW760" s="2"/>
      <c r="BNX760" s="3"/>
      <c r="BNY760" s="3"/>
      <c r="BNZ760" s="4"/>
      <c r="BOA760" s="5"/>
      <c r="BOB760" s="3"/>
      <c r="BOC760" s="3"/>
      <c r="BOD760" s="3"/>
      <c r="BOE760" s="72"/>
      <c r="BOF760" s="72"/>
      <c r="BOG760" s="72"/>
      <c r="BOJ760" s="1"/>
      <c r="BOK760" s="2"/>
      <c r="BOL760" s="3"/>
      <c r="BOM760" s="3"/>
      <c r="BON760" s="4"/>
      <c r="BOO760" s="5"/>
      <c r="BOP760" s="3"/>
      <c r="BOQ760" s="3"/>
      <c r="BOR760" s="3"/>
      <c r="BOS760" s="72"/>
      <c r="BOT760" s="72"/>
      <c r="BOU760" s="72"/>
      <c r="BOX760" s="1"/>
      <c r="BOY760" s="2"/>
      <c r="BOZ760" s="3"/>
      <c r="BPA760" s="3"/>
      <c r="BPB760" s="4"/>
      <c r="BPC760" s="5"/>
      <c r="BPD760" s="3"/>
      <c r="BPE760" s="3"/>
      <c r="BPF760" s="3"/>
      <c r="BPG760" s="72"/>
      <c r="BPH760" s="72"/>
      <c r="BPI760" s="72"/>
      <c r="BPL760" s="1"/>
      <c r="BPM760" s="2"/>
      <c r="BPN760" s="3"/>
      <c r="BPO760" s="3"/>
      <c r="BPP760" s="4"/>
      <c r="BPQ760" s="5"/>
      <c r="BPR760" s="3"/>
      <c r="BPS760" s="3"/>
      <c r="BPT760" s="3"/>
      <c r="BPU760" s="72"/>
      <c r="BPV760" s="72"/>
      <c r="BPW760" s="72"/>
      <c r="BPZ760" s="1"/>
      <c r="BQA760" s="2"/>
      <c r="BQB760" s="3"/>
      <c r="BQC760" s="3"/>
      <c r="BQD760" s="4"/>
      <c r="BQE760" s="5"/>
      <c r="BQF760" s="3"/>
      <c r="BQG760" s="3"/>
      <c r="BQH760" s="3"/>
      <c r="BQI760" s="72"/>
      <c r="BQJ760" s="72"/>
      <c r="BQK760" s="72"/>
      <c r="BQN760" s="1"/>
      <c r="BQO760" s="2"/>
      <c r="BQP760" s="3"/>
      <c r="BQQ760" s="3"/>
      <c r="BQR760" s="4"/>
      <c r="BQS760" s="5"/>
      <c r="BQT760" s="3"/>
      <c r="BQU760" s="3"/>
      <c r="BQV760" s="3"/>
      <c r="BQW760" s="72"/>
      <c r="BQX760" s="72"/>
      <c r="BQY760" s="72"/>
      <c r="BRB760" s="1"/>
      <c r="BRC760" s="2"/>
      <c r="BRD760" s="3"/>
      <c r="BRE760" s="3"/>
      <c r="BRF760" s="4"/>
      <c r="BRG760" s="5"/>
      <c r="BRH760" s="3"/>
      <c r="BRI760" s="3"/>
      <c r="BRJ760" s="3"/>
      <c r="BRK760" s="72"/>
      <c r="BRL760" s="72"/>
      <c r="BRM760" s="72"/>
      <c r="BRP760" s="1"/>
      <c r="BRQ760" s="2"/>
      <c r="BRR760" s="3"/>
      <c r="BRS760" s="3"/>
      <c r="BRT760" s="4"/>
      <c r="BRU760" s="5"/>
      <c r="BRV760" s="3"/>
      <c r="BRW760" s="3"/>
      <c r="BRX760" s="3"/>
      <c r="BRY760" s="72"/>
      <c r="BRZ760" s="72"/>
      <c r="BSA760" s="72"/>
      <c r="BSD760" s="1"/>
      <c r="BSE760" s="2"/>
      <c r="BSF760" s="3"/>
      <c r="BSG760" s="3"/>
      <c r="BSH760" s="4"/>
      <c r="BSI760" s="5"/>
      <c r="BSJ760" s="3"/>
      <c r="BSK760" s="3"/>
      <c r="BSL760" s="3"/>
      <c r="BSM760" s="72"/>
      <c r="BSN760" s="72"/>
      <c r="BSO760" s="72"/>
      <c r="BSR760" s="1"/>
      <c r="BSS760" s="2"/>
      <c r="BST760" s="3"/>
      <c r="BSU760" s="3"/>
      <c r="BSV760" s="4"/>
      <c r="BSW760" s="5"/>
      <c r="BSX760" s="3"/>
      <c r="BSY760" s="3"/>
      <c r="BSZ760" s="3"/>
      <c r="BTA760" s="72"/>
      <c r="BTB760" s="72"/>
      <c r="BTC760" s="72"/>
      <c r="BTF760" s="1"/>
      <c r="BTG760" s="2"/>
      <c r="BTH760" s="3"/>
      <c r="BTI760" s="3"/>
      <c r="BTJ760" s="4"/>
      <c r="BTK760" s="5"/>
      <c r="BTL760" s="3"/>
      <c r="BTM760" s="3"/>
      <c r="BTN760" s="3"/>
      <c r="BTO760" s="72"/>
      <c r="BTP760" s="72"/>
      <c r="BTQ760" s="72"/>
      <c r="BTT760" s="1"/>
      <c r="BTU760" s="2"/>
      <c r="BTV760" s="3"/>
      <c r="BTW760" s="3"/>
      <c r="BTX760" s="4"/>
      <c r="BTY760" s="5"/>
      <c r="BTZ760" s="3"/>
      <c r="BUA760" s="3"/>
      <c r="BUB760" s="3"/>
      <c r="BUC760" s="72"/>
      <c r="BUD760" s="72"/>
      <c r="BUE760" s="72"/>
      <c r="BUH760" s="1"/>
      <c r="BUI760" s="2"/>
      <c r="BUJ760" s="3"/>
      <c r="BUK760" s="3"/>
      <c r="BUL760" s="4"/>
      <c r="BUM760" s="5"/>
      <c r="BUN760" s="3"/>
      <c r="BUO760" s="3"/>
      <c r="BUP760" s="3"/>
      <c r="BUQ760" s="72"/>
      <c r="BUR760" s="72"/>
      <c r="BUS760" s="72"/>
      <c r="BUV760" s="1"/>
      <c r="BUW760" s="2"/>
      <c r="BUX760" s="3"/>
      <c r="BUY760" s="3"/>
      <c r="BUZ760" s="4"/>
      <c r="BVA760" s="5"/>
      <c r="BVB760" s="3"/>
      <c r="BVC760" s="3"/>
      <c r="BVD760" s="3"/>
      <c r="BVE760" s="72"/>
      <c r="BVF760" s="72"/>
      <c r="BVG760" s="72"/>
      <c r="BVJ760" s="1"/>
      <c r="BVK760" s="2"/>
      <c r="BVL760" s="3"/>
      <c r="BVM760" s="3"/>
      <c r="BVN760" s="4"/>
      <c r="BVO760" s="5"/>
      <c r="BVP760" s="3"/>
      <c r="BVQ760" s="3"/>
      <c r="BVR760" s="3"/>
      <c r="BVS760" s="72"/>
      <c r="BVT760" s="72"/>
      <c r="BVU760" s="72"/>
      <c r="BVX760" s="1"/>
      <c r="BVY760" s="2"/>
      <c r="BVZ760" s="3"/>
      <c r="BWA760" s="3"/>
      <c r="BWB760" s="4"/>
      <c r="BWC760" s="5"/>
      <c r="BWD760" s="3"/>
      <c r="BWE760" s="3"/>
      <c r="BWF760" s="3"/>
      <c r="BWG760" s="72"/>
      <c r="BWH760" s="72"/>
      <c r="BWI760" s="72"/>
      <c r="BWL760" s="1"/>
      <c r="BWM760" s="2"/>
      <c r="BWN760" s="3"/>
      <c r="BWO760" s="3"/>
      <c r="BWP760" s="4"/>
      <c r="BWQ760" s="5"/>
      <c r="BWR760" s="3"/>
      <c r="BWS760" s="3"/>
      <c r="BWT760" s="3"/>
      <c r="BWU760" s="72"/>
      <c r="BWV760" s="72"/>
      <c r="BWW760" s="72"/>
      <c r="BWZ760" s="1"/>
      <c r="BXA760" s="2"/>
      <c r="BXB760" s="3"/>
      <c r="BXC760" s="3"/>
      <c r="BXD760" s="4"/>
      <c r="BXE760" s="5"/>
      <c r="BXF760" s="3"/>
      <c r="BXG760" s="3"/>
      <c r="BXH760" s="3"/>
      <c r="BXI760" s="72"/>
      <c r="BXJ760" s="72"/>
      <c r="BXK760" s="72"/>
      <c r="BXN760" s="1"/>
      <c r="BXO760" s="2"/>
      <c r="BXP760" s="3"/>
      <c r="BXQ760" s="3"/>
      <c r="BXR760" s="4"/>
      <c r="BXS760" s="5"/>
      <c r="BXT760" s="3"/>
      <c r="BXU760" s="3"/>
      <c r="BXV760" s="3"/>
      <c r="BXW760" s="72"/>
      <c r="BXX760" s="72"/>
      <c r="BXY760" s="72"/>
      <c r="BYB760" s="1"/>
      <c r="BYC760" s="2"/>
      <c r="BYD760" s="3"/>
      <c r="BYE760" s="3"/>
      <c r="BYF760" s="4"/>
      <c r="BYG760" s="5"/>
      <c r="BYH760" s="3"/>
      <c r="BYI760" s="3"/>
      <c r="BYJ760" s="3"/>
      <c r="BYK760" s="72"/>
      <c r="BYL760" s="72"/>
      <c r="BYM760" s="72"/>
      <c r="BYP760" s="1"/>
      <c r="BYQ760" s="2"/>
      <c r="BYR760" s="3"/>
      <c r="BYS760" s="3"/>
      <c r="BYT760" s="4"/>
      <c r="BYU760" s="5"/>
      <c r="BYV760" s="3"/>
      <c r="BYW760" s="3"/>
      <c r="BYX760" s="3"/>
      <c r="BYY760" s="72"/>
      <c r="BYZ760" s="72"/>
      <c r="BZA760" s="72"/>
      <c r="BZD760" s="1"/>
      <c r="BZE760" s="2"/>
      <c r="BZF760" s="3"/>
      <c r="BZG760" s="3"/>
      <c r="BZH760" s="4"/>
      <c r="BZI760" s="5"/>
      <c r="BZJ760" s="3"/>
      <c r="BZK760" s="3"/>
      <c r="BZL760" s="3"/>
      <c r="BZM760" s="72"/>
      <c r="BZN760" s="72"/>
      <c r="BZO760" s="72"/>
      <c r="BZR760" s="1"/>
      <c r="BZS760" s="2"/>
      <c r="BZT760" s="3"/>
      <c r="BZU760" s="3"/>
      <c r="BZV760" s="4"/>
      <c r="BZW760" s="5"/>
      <c r="BZX760" s="3"/>
      <c r="BZY760" s="3"/>
      <c r="BZZ760" s="3"/>
      <c r="CAA760" s="72"/>
      <c r="CAB760" s="72"/>
      <c r="CAC760" s="72"/>
      <c r="CAF760" s="1"/>
      <c r="CAG760" s="2"/>
      <c r="CAH760" s="3"/>
      <c r="CAI760" s="3"/>
      <c r="CAJ760" s="4"/>
      <c r="CAK760" s="5"/>
      <c r="CAL760" s="3"/>
      <c r="CAM760" s="3"/>
      <c r="CAN760" s="3"/>
      <c r="CAO760" s="72"/>
      <c r="CAP760" s="72"/>
      <c r="CAQ760" s="72"/>
      <c r="CAT760" s="1"/>
      <c r="CAU760" s="2"/>
      <c r="CAV760" s="3"/>
      <c r="CAW760" s="3"/>
      <c r="CAX760" s="4"/>
      <c r="CAY760" s="5"/>
      <c r="CAZ760" s="3"/>
      <c r="CBA760" s="3"/>
      <c r="CBB760" s="3"/>
      <c r="CBC760" s="72"/>
      <c r="CBD760" s="72"/>
      <c r="CBE760" s="72"/>
      <c r="CBH760" s="1"/>
      <c r="CBI760" s="2"/>
      <c r="CBJ760" s="3"/>
      <c r="CBK760" s="3"/>
      <c r="CBL760" s="4"/>
      <c r="CBM760" s="5"/>
      <c r="CBN760" s="3"/>
      <c r="CBO760" s="3"/>
      <c r="CBP760" s="3"/>
      <c r="CBQ760" s="72"/>
      <c r="CBR760" s="72"/>
      <c r="CBS760" s="72"/>
      <c r="CBV760" s="1"/>
      <c r="CBW760" s="2"/>
      <c r="CBX760" s="3"/>
      <c r="CBY760" s="3"/>
      <c r="CBZ760" s="4"/>
      <c r="CCA760" s="5"/>
      <c r="CCB760" s="3"/>
      <c r="CCC760" s="3"/>
      <c r="CCD760" s="3"/>
      <c r="CCE760" s="72"/>
      <c r="CCF760" s="72"/>
      <c r="CCG760" s="72"/>
      <c r="CCJ760" s="1"/>
      <c r="CCK760" s="2"/>
      <c r="CCL760" s="3"/>
      <c r="CCM760" s="3"/>
      <c r="CCN760" s="4"/>
      <c r="CCO760" s="5"/>
      <c r="CCP760" s="3"/>
      <c r="CCQ760" s="3"/>
      <c r="CCR760" s="3"/>
      <c r="CCS760" s="72"/>
      <c r="CCT760" s="72"/>
      <c r="CCU760" s="72"/>
      <c r="CCX760" s="1"/>
      <c r="CCY760" s="2"/>
      <c r="CCZ760" s="3"/>
      <c r="CDA760" s="3"/>
      <c r="CDB760" s="4"/>
      <c r="CDC760" s="5"/>
      <c r="CDD760" s="3"/>
      <c r="CDE760" s="3"/>
      <c r="CDF760" s="3"/>
      <c r="CDG760" s="72"/>
      <c r="CDH760" s="72"/>
      <c r="CDI760" s="72"/>
      <c r="CDL760" s="1"/>
      <c r="CDM760" s="2"/>
      <c r="CDN760" s="3"/>
      <c r="CDO760" s="3"/>
      <c r="CDP760" s="4"/>
      <c r="CDQ760" s="5"/>
      <c r="CDR760" s="3"/>
      <c r="CDS760" s="3"/>
      <c r="CDT760" s="3"/>
      <c r="CDU760" s="72"/>
      <c r="CDV760" s="72"/>
      <c r="CDW760" s="72"/>
      <c r="CDZ760" s="1"/>
      <c r="CEA760" s="2"/>
      <c r="CEB760" s="3"/>
      <c r="CEC760" s="3"/>
      <c r="CED760" s="4"/>
      <c r="CEE760" s="5"/>
      <c r="CEF760" s="3"/>
      <c r="CEG760" s="3"/>
      <c r="CEH760" s="3"/>
      <c r="CEI760" s="72"/>
      <c r="CEJ760" s="72"/>
      <c r="CEK760" s="72"/>
      <c r="CEN760" s="1"/>
      <c r="CEO760" s="2"/>
      <c r="CEP760" s="3"/>
      <c r="CEQ760" s="3"/>
      <c r="CER760" s="4"/>
      <c r="CES760" s="5"/>
      <c r="CET760" s="3"/>
      <c r="CEU760" s="3"/>
      <c r="CEV760" s="3"/>
      <c r="CEW760" s="72"/>
      <c r="CEX760" s="72"/>
      <c r="CEY760" s="72"/>
      <c r="CFB760" s="1"/>
      <c r="CFC760" s="2"/>
      <c r="CFD760" s="3"/>
      <c r="CFE760" s="3"/>
      <c r="CFF760" s="4"/>
      <c r="CFG760" s="5"/>
      <c r="CFH760" s="3"/>
      <c r="CFI760" s="3"/>
      <c r="CFJ760" s="3"/>
      <c r="CFK760" s="72"/>
      <c r="CFL760" s="72"/>
      <c r="CFM760" s="72"/>
      <c r="CFP760" s="1"/>
      <c r="CFQ760" s="2"/>
      <c r="CFR760" s="3"/>
      <c r="CFS760" s="3"/>
      <c r="CFT760" s="4"/>
      <c r="CFU760" s="5"/>
      <c r="CFV760" s="3"/>
      <c r="CFW760" s="3"/>
      <c r="CFX760" s="3"/>
      <c r="CFY760" s="72"/>
      <c r="CFZ760" s="72"/>
      <c r="CGA760" s="72"/>
      <c r="CGD760" s="1"/>
      <c r="CGE760" s="2"/>
      <c r="CGF760" s="3"/>
      <c r="CGG760" s="3"/>
      <c r="CGH760" s="4"/>
      <c r="CGI760" s="5"/>
      <c r="CGJ760" s="3"/>
      <c r="CGK760" s="3"/>
      <c r="CGL760" s="3"/>
      <c r="CGM760" s="72"/>
      <c r="CGN760" s="72"/>
      <c r="CGO760" s="72"/>
      <c r="CGR760" s="1"/>
      <c r="CGS760" s="2"/>
      <c r="CGT760" s="3"/>
      <c r="CGU760" s="3"/>
      <c r="CGV760" s="4"/>
      <c r="CGW760" s="5"/>
      <c r="CGX760" s="3"/>
      <c r="CGY760" s="3"/>
      <c r="CGZ760" s="3"/>
      <c r="CHA760" s="72"/>
      <c r="CHB760" s="72"/>
      <c r="CHC760" s="72"/>
      <c r="CHF760" s="1"/>
      <c r="CHG760" s="2"/>
      <c r="CHH760" s="3"/>
      <c r="CHI760" s="3"/>
      <c r="CHJ760" s="4"/>
      <c r="CHK760" s="5"/>
      <c r="CHL760" s="3"/>
      <c r="CHM760" s="3"/>
      <c r="CHN760" s="3"/>
      <c r="CHO760" s="72"/>
      <c r="CHP760" s="72"/>
      <c r="CHQ760" s="72"/>
      <c r="CHT760" s="1"/>
      <c r="CHU760" s="2"/>
      <c r="CHV760" s="3"/>
      <c r="CHW760" s="3"/>
      <c r="CHX760" s="4"/>
      <c r="CHY760" s="5"/>
      <c r="CHZ760" s="3"/>
      <c r="CIA760" s="3"/>
      <c r="CIB760" s="3"/>
      <c r="CIC760" s="72"/>
      <c r="CID760" s="72"/>
      <c r="CIE760" s="72"/>
      <c r="CIH760" s="1"/>
      <c r="CII760" s="2"/>
      <c r="CIJ760" s="3"/>
      <c r="CIK760" s="3"/>
      <c r="CIL760" s="4"/>
      <c r="CIM760" s="5"/>
      <c r="CIN760" s="3"/>
      <c r="CIO760" s="3"/>
      <c r="CIP760" s="3"/>
      <c r="CIQ760" s="72"/>
      <c r="CIR760" s="72"/>
      <c r="CIS760" s="72"/>
      <c r="CIV760" s="1"/>
      <c r="CIW760" s="2"/>
      <c r="CIX760" s="3"/>
      <c r="CIY760" s="3"/>
      <c r="CIZ760" s="4"/>
      <c r="CJA760" s="5"/>
      <c r="CJB760" s="3"/>
      <c r="CJC760" s="3"/>
      <c r="CJD760" s="3"/>
      <c r="CJE760" s="72"/>
      <c r="CJF760" s="72"/>
      <c r="CJG760" s="72"/>
      <c r="CJJ760" s="1"/>
      <c r="CJK760" s="2"/>
      <c r="CJL760" s="3"/>
      <c r="CJM760" s="3"/>
      <c r="CJN760" s="4"/>
      <c r="CJO760" s="5"/>
      <c r="CJP760" s="3"/>
      <c r="CJQ760" s="3"/>
      <c r="CJR760" s="3"/>
      <c r="CJS760" s="72"/>
      <c r="CJT760" s="72"/>
      <c r="CJU760" s="72"/>
      <c r="CJX760" s="1"/>
      <c r="CJY760" s="2"/>
      <c r="CJZ760" s="3"/>
      <c r="CKA760" s="3"/>
      <c r="CKB760" s="4"/>
      <c r="CKC760" s="5"/>
      <c r="CKD760" s="3"/>
      <c r="CKE760" s="3"/>
      <c r="CKF760" s="3"/>
      <c r="CKG760" s="72"/>
      <c r="CKH760" s="72"/>
      <c r="CKI760" s="72"/>
      <c r="CKL760" s="1"/>
      <c r="CKM760" s="2"/>
      <c r="CKN760" s="3"/>
      <c r="CKO760" s="3"/>
      <c r="CKP760" s="4"/>
      <c r="CKQ760" s="5"/>
      <c r="CKR760" s="3"/>
      <c r="CKS760" s="3"/>
      <c r="CKT760" s="3"/>
      <c r="CKU760" s="72"/>
      <c r="CKV760" s="72"/>
      <c r="CKW760" s="72"/>
      <c r="CKZ760" s="1"/>
      <c r="CLA760" s="2"/>
      <c r="CLB760" s="3"/>
      <c r="CLC760" s="3"/>
      <c r="CLD760" s="4"/>
      <c r="CLE760" s="5"/>
      <c r="CLF760" s="3"/>
      <c r="CLG760" s="3"/>
      <c r="CLH760" s="3"/>
      <c r="CLI760" s="72"/>
      <c r="CLJ760" s="72"/>
      <c r="CLK760" s="72"/>
      <c r="CLN760" s="1"/>
      <c r="CLO760" s="2"/>
      <c r="CLP760" s="3"/>
      <c r="CLQ760" s="3"/>
      <c r="CLR760" s="4"/>
      <c r="CLS760" s="5"/>
      <c r="CLT760" s="3"/>
      <c r="CLU760" s="3"/>
      <c r="CLV760" s="3"/>
      <c r="CLW760" s="72"/>
      <c r="CLX760" s="72"/>
      <c r="CLY760" s="72"/>
      <c r="CMB760" s="1"/>
      <c r="CMC760" s="2"/>
      <c r="CMD760" s="3"/>
      <c r="CME760" s="3"/>
      <c r="CMF760" s="4"/>
      <c r="CMG760" s="5"/>
      <c r="CMH760" s="3"/>
      <c r="CMI760" s="3"/>
      <c r="CMJ760" s="3"/>
      <c r="CMK760" s="72"/>
      <c r="CML760" s="72"/>
      <c r="CMM760" s="72"/>
      <c r="CMP760" s="1"/>
      <c r="CMQ760" s="2"/>
      <c r="CMR760" s="3"/>
      <c r="CMS760" s="3"/>
      <c r="CMT760" s="4"/>
      <c r="CMU760" s="5"/>
      <c r="CMV760" s="3"/>
      <c r="CMW760" s="3"/>
      <c r="CMX760" s="3"/>
      <c r="CMY760" s="72"/>
      <c r="CMZ760" s="72"/>
      <c r="CNA760" s="72"/>
      <c r="CND760" s="1"/>
      <c r="CNE760" s="2"/>
      <c r="CNF760" s="3"/>
      <c r="CNG760" s="3"/>
      <c r="CNH760" s="4"/>
      <c r="CNI760" s="5"/>
      <c r="CNJ760" s="3"/>
      <c r="CNK760" s="3"/>
      <c r="CNL760" s="3"/>
      <c r="CNM760" s="72"/>
      <c r="CNN760" s="72"/>
      <c r="CNO760" s="72"/>
      <c r="CNR760" s="1"/>
      <c r="CNS760" s="2"/>
      <c r="CNT760" s="3"/>
      <c r="CNU760" s="3"/>
      <c r="CNV760" s="4"/>
      <c r="CNW760" s="5"/>
      <c r="CNX760" s="3"/>
      <c r="CNY760" s="3"/>
      <c r="CNZ760" s="3"/>
      <c r="COA760" s="72"/>
      <c r="COB760" s="72"/>
      <c r="COC760" s="72"/>
      <c r="COF760" s="1"/>
      <c r="COG760" s="2"/>
      <c r="COH760" s="3"/>
      <c r="COI760" s="3"/>
      <c r="COJ760" s="4"/>
      <c r="COK760" s="5"/>
      <c r="COL760" s="3"/>
      <c r="COM760" s="3"/>
      <c r="CON760" s="3"/>
      <c r="COO760" s="72"/>
      <c r="COP760" s="72"/>
      <c r="COQ760" s="72"/>
      <c r="COT760" s="1"/>
      <c r="COU760" s="2"/>
      <c r="COV760" s="3"/>
      <c r="COW760" s="3"/>
      <c r="COX760" s="4"/>
      <c r="COY760" s="5"/>
      <c r="COZ760" s="3"/>
      <c r="CPA760" s="3"/>
      <c r="CPB760" s="3"/>
      <c r="CPC760" s="72"/>
      <c r="CPD760" s="72"/>
      <c r="CPE760" s="72"/>
      <c r="CPH760" s="1"/>
      <c r="CPI760" s="2"/>
      <c r="CPJ760" s="3"/>
      <c r="CPK760" s="3"/>
      <c r="CPL760" s="4"/>
      <c r="CPM760" s="5"/>
      <c r="CPN760" s="3"/>
      <c r="CPO760" s="3"/>
      <c r="CPP760" s="3"/>
      <c r="CPQ760" s="72"/>
      <c r="CPR760" s="72"/>
      <c r="CPS760" s="72"/>
      <c r="CPV760" s="1"/>
      <c r="CPW760" s="2"/>
      <c r="CPX760" s="3"/>
      <c r="CPY760" s="3"/>
      <c r="CPZ760" s="4"/>
      <c r="CQA760" s="5"/>
      <c r="CQB760" s="3"/>
      <c r="CQC760" s="3"/>
      <c r="CQD760" s="3"/>
      <c r="CQE760" s="72"/>
      <c r="CQF760" s="72"/>
      <c r="CQG760" s="72"/>
      <c r="CQJ760" s="1"/>
      <c r="CQK760" s="2"/>
      <c r="CQL760" s="3"/>
      <c r="CQM760" s="3"/>
      <c r="CQN760" s="4"/>
      <c r="CQO760" s="5"/>
      <c r="CQP760" s="3"/>
      <c r="CQQ760" s="3"/>
      <c r="CQR760" s="3"/>
      <c r="CQS760" s="72"/>
      <c r="CQT760" s="72"/>
      <c r="CQU760" s="72"/>
      <c r="CQX760" s="1"/>
      <c r="CQY760" s="2"/>
      <c r="CQZ760" s="3"/>
      <c r="CRA760" s="3"/>
      <c r="CRB760" s="4"/>
      <c r="CRC760" s="5"/>
      <c r="CRD760" s="3"/>
      <c r="CRE760" s="3"/>
      <c r="CRF760" s="3"/>
      <c r="CRG760" s="72"/>
      <c r="CRH760" s="72"/>
      <c r="CRI760" s="72"/>
      <c r="CRL760" s="1"/>
      <c r="CRM760" s="2"/>
      <c r="CRN760" s="3"/>
      <c r="CRO760" s="3"/>
      <c r="CRP760" s="4"/>
      <c r="CRQ760" s="5"/>
      <c r="CRR760" s="3"/>
      <c r="CRS760" s="3"/>
      <c r="CRT760" s="3"/>
      <c r="CRU760" s="72"/>
      <c r="CRV760" s="72"/>
      <c r="CRW760" s="72"/>
      <c r="CRZ760" s="1"/>
      <c r="CSA760" s="2"/>
      <c r="CSB760" s="3"/>
      <c r="CSC760" s="3"/>
      <c r="CSD760" s="4"/>
      <c r="CSE760" s="5"/>
      <c r="CSF760" s="3"/>
      <c r="CSG760" s="3"/>
      <c r="CSH760" s="3"/>
      <c r="CSI760" s="72"/>
      <c r="CSJ760" s="72"/>
      <c r="CSK760" s="72"/>
      <c r="CSN760" s="1"/>
      <c r="CSO760" s="2"/>
      <c r="CSP760" s="3"/>
      <c r="CSQ760" s="3"/>
      <c r="CSR760" s="4"/>
      <c r="CSS760" s="5"/>
      <c r="CST760" s="3"/>
      <c r="CSU760" s="3"/>
      <c r="CSV760" s="3"/>
      <c r="CSW760" s="72"/>
      <c r="CSX760" s="72"/>
      <c r="CSY760" s="72"/>
      <c r="CTB760" s="1"/>
      <c r="CTC760" s="2"/>
      <c r="CTD760" s="3"/>
      <c r="CTE760" s="3"/>
      <c r="CTF760" s="4"/>
      <c r="CTG760" s="5"/>
      <c r="CTH760" s="3"/>
      <c r="CTI760" s="3"/>
      <c r="CTJ760" s="3"/>
      <c r="CTK760" s="72"/>
      <c r="CTL760" s="72"/>
      <c r="CTM760" s="72"/>
      <c r="CTP760" s="1"/>
      <c r="CTQ760" s="2"/>
      <c r="CTR760" s="3"/>
      <c r="CTS760" s="3"/>
      <c r="CTT760" s="4"/>
      <c r="CTU760" s="5"/>
      <c r="CTV760" s="3"/>
      <c r="CTW760" s="3"/>
      <c r="CTX760" s="3"/>
      <c r="CTY760" s="72"/>
      <c r="CTZ760" s="72"/>
      <c r="CUA760" s="72"/>
      <c r="CUD760" s="1"/>
      <c r="CUE760" s="2"/>
      <c r="CUF760" s="3"/>
      <c r="CUG760" s="3"/>
      <c r="CUH760" s="4"/>
      <c r="CUI760" s="5"/>
      <c r="CUJ760" s="3"/>
      <c r="CUK760" s="3"/>
      <c r="CUL760" s="3"/>
      <c r="CUM760" s="72"/>
      <c r="CUN760" s="72"/>
      <c r="CUO760" s="72"/>
      <c r="CUR760" s="1"/>
      <c r="CUS760" s="2"/>
      <c r="CUT760" s="3"/>
      <c r="CUU760" s="3"/>
      <c r="CUV760" s="4"/>
      <c r="CUW760" s="5"/>
      <c r="CUX760" s="3"/>
      <c r="CUY760" s="3"/>
      <c r="CUZ760" s="3"/>
      <c r="CVA760" s="72"/>
      <c r="CVB760" s="72"/>
      <c r="CVC760" s="72"/>
      <c r="CVF760" s="1"/>
      <c r="CVG760" s="2"/>
      <c r="CVH760" s="3"/>
      <c r="CVI760" s="3"/>
      <c r="CVJ760" s="4"/>
      <c r="CVK760" s="5"/>
      <c r="CVL760" s="3"/>
      <c r="CVM760" s="3"/>
      <c r="CVN760" s="3"/>
      <c r="CVO760" s="72"/>
      <c r="CVP760" s="72"/>
      <c r="CVQ760" s="72"/>
      <c r="CVT760" s="1"/>
      <c r="CVU760" s="2"/>
      <c r="CVV760" s="3"/>
      <c r="CVW760" s="3"/>
      <c r="CVX760" s="4"/>
      <c r="CVY760" s="5"/>
      <c r="CVZ760" s="3"/>
      <c r="CWA760" s="3"/>
      <c r="CWB760" s="3"/>
      <c r="CWC760" s="72"/>
      <c r="CWD760" s="72"/>
      <c r="CWE760" s="72"/>
      <c r="CWH760" s="1"/>
      <c r="CWI760" s="2"/>
      <c r="CWJ760" s="3"/>
      <c r="CWK760" s="3"/>
      <c r="CWL760" s="4"/>
      <c r="CWM760" s="5"/>
      <c r="CWN760" s="3"/>
      <c r="CWO760" s="3"/>
      <c r="CWP760" s="3"/>
      <c r="CWQ760" s="72"/>
      <c r="CWR760" s="72"/>
      <c r="CWS760" s="72"/>
      <c r="CWV760" s="1"/>
      <c r="CWW760" s="2"/>
      <c r="CWX760" s="3"/>
      <c r="CWY760" s="3"/>
      <c r="CWZ760" s="4"/>
      <c r="CXA760" s="5"/>
      <c r="CXB760" s="3"/>
      <c r="CXC760" s="3"/>
      <c r="CXD760" s="3"/>
      <c r="CXE760" s="72"/>
      <c r="CXF760" s="72"/>
      <c r="CXG760" s="72"/>
      <c r="CXJ760" s="1"/>
      <c r="CXK760" s="2"/>
      <c r="CXL760" s="3"/>
      <c r="CXM760" s="3"/>
      <c r="CXN760" s="4"/>
      <c r="CXO760" s="5"/>
      <c r="CXP760" s="3"/>
      <c r="CXQ760" s="3"/>
      <c r="CXR760" s="3"/>
      <c r="CXS760" s="72"/>
      <c r="CXT760" s="72"/>
      <c r="CXU760" s="72"/>
      <c r="CXX760" s="1"/>
      <c r="CXY760" s="2"/>
      <c r="CXZ760" s="3"/>
      <c r="CYA760" s="3"/>
      <c r="CYB760" s="4"/>
      <c r="CYC760" s="5"/>
      <c r="CYD760" s="3"/>
      <c r="CYE760" s="3"/>
      <c r="CYF760" s="3"/>
      <c r="CYG760" s="72"/>
      <c r="CYH760" s="72"/>
      <c r="CYI760" s="72"/>
      <c r="CYL760" s="1"/>
      <c r="CYM760" s="2"/>
      <c r="CYN760" s="3"/>
      <c r="CYO760" s="3"/>
      <c r="CYP760" s="4"/>
      <c r="CYQ760" s="5"/>
      <c r="CYR760" s="3"/>
      <c r="CYS760" s="3"/>
      <c r="CYT760" s="3"/>
      <c r="CYU760" s="72"/>
      <c r="CYV760" s="72"/>
      <c r="CYW760" s="72"/>
      <c r="CYZ760" s="1"/>
      <c r="CZA760" s="2"/>
      <c r="CZB760" s="3"/>
      <c r="CZC760" s="3"/>
      <c r="CZD760" s="4"/>
      <c r="CZE760" s="5"/>
      <c r="CZF760" s="3"/>
      <c r="CZG760" s="3"/>
      <c r="CZH760" s="3"/>
      <c r="CZI760" s="72"/>
      <c r="CZJ760" s="72"/>
      <c r="CZK760" s="72"/>
      <c r="CZN760" s="1"/>
      <c r="CZO760" s="2"/>
      <c r="CZP760" s="3"/>
      <c r="CZQ760" s="3"/>
      <c r="CZR760" s="4"/>
      <c r="CZS760" s="5"/>
      <c r="CZT760" s="3"/>
      <c r="CZU760" s="3"/>
      <c r="CZV760" s="3"/>
      <c r="CZW760" s="72"/>
      <c r="CZX760" s="72"/>
      <c r="CZY760" s="72"/>
      <c r="DAB760" s="1"/>
      <c r="DAC760" s="2"/>
      <c r="DAD760" s="3"/>
      <c r="DAE760" s="3"/>
      <c r="DAF760" s="4"/>
      <c r="DAG760" s="5"/>
      <c r="DAH760" s="3"/>
      <c r="DAI760" s="3"/>
      <c r="DAJ760" s="3"/>
      <c r="DAK760" s="72"/>
      <c r="DAL760" s="72"/>
      <c r="DAM760" s="72"/>
      <c r="DAP760" s="1"/>
      <c r="DAQ760" s="2"/>
      <c r="DAR760" s="3"/>
      <c r="DAS760" s="3"/>
      <c r="DAT760" s="4"/>
      <c r="DAU760" s="5"/>
      <c r="DAV760" s="3"/>
      <c r="DAW760" s="3"/>
      <c r="DAX760" s="3"/>
      <c r="DAY760" s="72"/>
      <c r="DAZ760" s="72"/>
      <c r="DBA760" s="72"/>
      <c r="DBD760" s="1"/>
      <c r="DBE760" s="2"/>
      <c r="DBF760" s="3"/>
      <c r="DBG760" s="3"/>
      <c r="DBH760" s="4"/>
      <c r="DBI760" s="5"/>
      <c r="DBJ760" s="3"/>
      <c r="DBK760" s="3"/>
      <c r="DBL760" s="3"/>
      <c r="DBM760" s="72"/>
      <c r="DBN760" s="72"/>
      <c r="DBO760" s="72"/>
      <c r="DBR760" s="1"/>
      <c r="DBS760" s="2"/>
      <c r="DBT760" s="3"/>
      <c r="DBU760" s="3"/>
      <c r="DBV760" s="4"/>
      <c r="DBW760" s="5"/>
      <c r="DBX760" s="3"/>
      <c r="DBY760" s="3"/>
      <c r="DBZ760" s="3"/>
      <c r="DCA760" s="72"/>
      <c r="DCB760" s="72"/>
      <c r="DCC760" s="72"/>
      <c r="DCF760" s="1"/>
      <c r="DCG760" s="2"/>
      <c r="DCH760" s="3"/>
      <c r="DCI760" s="3"/>
      <c r="DCJ760" s="4"/>
      <c r="DCK760" s="5"/>
      <c r="DCL760" s="3"/>
      <c r="DCM760" s="3"/>
      <c r="DCN760" s="3"/>
      <c r="DCO760" s="72"/>
      <c r="DCP760" s="72"/>
      <c r="DCQ760" s="72"/>
      <c r="DCT760" s="1"/>
      <c r="DCU760" s="2"/>
      <c r="DCV760" s="3"/>
      <c r="DCW760" s="3"/>
      <c r="DCX760" s="4"/>
      <c r="DCY760" s="5"/>
      <c r="DCZ760" s="3"/>
      <c r="DDA760" s="3"/>
      <c r="DDB760" s="3"/>
      <c r="DDC760" s="72"/>
      <c r="DDD760" s="72"/>
      <c r="DDE760" s="72"/>
      <c r="DDH760" s="1"/>
      <c r="DDI760" s="2"/>
      <c r="DDJ760" s="3"/>
      <c r="DDK760" s="3"/>
      <c r="DDL760" s="4"/>
      <c r="DDM760" s="5"/>
      <c r="DDN760" s="3"/>
      <c r="DDO760" s="3"/>
      <c r="DDP760" s="3"/>
      <c r="DDQ760" s="72"/>
      <c r="DDR760" s="72"/>
      <c r="DDS760" s="72"/>
      <c r="DDV760" s="1"/>
      <c r="DDW760" s="2"/>
      <c r="DDX760" s="3"/>
      <c r="DDY760" s="3"/>
      <c r="DDZ760" s="4"/>
      <c r="DEA760" s="5"/>
      <c r="DEB760" s="3"/>
      <c r="DEC760" s="3"/>
      <c r="DED760" s="3"/>
      <c r="DEE760" s="72"/>
      <c r="DEF760" s="72"/>
      <c r="DEG760" s="72"/>
      <c r="DEJ760" s="1"/>
      <c r="DEK760" s="2"/>
      <c r="DEL760" s="3"/>
      <c r="DEM760" s="3"/>
      <c r="DEN760" s="4"/>
      <c r="DEO760" s="5"/>
      <c r="DEP760" s="3"/>
      <c r="DEQ760" s="3"/>
      <c r="DER760" s="3"/>
      <c r="DES760" s="72"/>
      <c r="DET760" s="72"/>
      <c r="DEU760" s="72"/>
      <c r="DEX760" s="1"/>
      <c r="DEY760" s="2"/>
      <c r="DEZ760" s="3"/>
      <c r="DFA760" s="3"/>
      <c r="DFB760" s="4"/>
      <c r="DFC760" s="5"/>
      <c r="DFD760" s="3"/>
      <c r="DFE760" s="3"/>
      <c r="DFF760" s="3"/>
      <c r="DFG760" s="72"/>
      <c r="DFH760" s="72"/>
      <c r="DFI760" s="72"/>
      <c r="DFL760" s="1"/>
      <c r="DFM760" s="2"/>
      <c r="DFN760" s="3"/>
      <c r="DFO760" s="3"/>
      <c r="DFP760" s="4"/>
      <c r="DFQ760" s="5"/>
      <c r="DFR760" s="3"/>
      <c r="DFS760" s="3"/>
      <c r="DFT760" s="3"/>
      <c r="DFU760" s="72"/>
      <c r="DFV760" s="72"/>
      <c r="DFW760" s="72"/>
      <c r="DFZ760" s="1"/>
      <c r="DGA760" s="2"/>
      <c r="DGB760" s="3"/>
      <c r="DGC760" s="3"/>
      <c r="DGD760" s="4"/>
      <c r="DGE760" s="5"/>
      <c r="DGF760" s="3"/>
      <c r="DGG760" s="3"/>
      <c r="DGH760" s="3"/>
      <c r="DGI760" s="72"/>
      <c r="DGJ760" s="72"/>
      <c r="DGK760" s="72"/>
      <c r="DGN760" s="1"/>
      <c r="DGO760" s="2"/>
      <c r="DGP760" s="3"/>
      <c r="DGQ760" s="3"/>
      <c r="DGR760" s="4"/>
      <c r="DGS760" s="5"/>
      <c r="DGT760" s="3"/>
      <c r="DGU760" s="3"/>
      <c r="DGV760" s="3"/>
      <c r="DGW760" s="72"/>
      <c r="DGX760" s="72"/>
      <c r="DGY760" s="72"/>
      <c r="DHB760" s="1"/>
      <c r="DHC760" s="2"/>
      <c r="DHD760" s="3"/>
      <c r="DHE760" s="3"/>
      <c r="DHF760" s="4"/>
      <c r="DHG760" s="5"/>
      <c r="DHH760" s="3"/>
      <c r="DHI760" s="3"/>
      <c r="DHJ760" s="3"/>
      <c r="DHK760" s="72"/>
      <c r="DHL760" s="72"/>
      <c r="DHM760" s="72"/>
      <c r="DHP760" s="1"/>
      <c r="DHQ760" s="2"/>
      <c r="DHR760" s="3"/>
      <c r="DHS760" s="3"/>
      <c r="DHT760" s="4"/>
      <c r="DHU760" s="5"/>
      <c r="DHV760" s="3"/>
      <c r="DHW760" s="3"/>
      <c r="DHX760" s="3"/>
      <c r="DHY760" s="72"/>
      <c r="DHZ760" s="72"/>
      <c r="DIA760" s="72"/>
      <c r="DID760" s="1"/>
      <c r="DIE760" s="2"/>
      <c r="DIF760" s="3"/>
      <c r="DIG760" s="3"/>
      <c r="DIH760" s="4"/>
      <c r="DII760" s="5"/>
      <c r="DIJ760" s="3"/>
      <c r="DIK760" s="3"/>
      <c r="DIL760" s="3"/>
      <c r="DIM760" s="72"/>
      <c r="DIN760" s="72"/>
      <c r="DIO760" s="72"/>
      <c r="DIR760" s="1"/>
      <c r="DIS760" s="2"/>
      <c r="DIT760" s="3"/>
      <c r="DIU760" s="3"/>
      <c r="DIV760" s="4"/>
      <c r="DIW760" s="5"/>
      <c r="DIX760" s="3"/>
      <c r="DIY760" s="3"/>
      <c r="DIZ760" s="3"/>
      <c r="DJA760" s="72"/>
      <c r="DJB760" s="72"/>
      <c r="DJC760" s="72"/>
      <c r="DJF760" s="1"/>
      <c r="DJG760" s="2"/>
      <c r="DJH760" s="3"/>
      <c r="DJI760" s="3"/>
      <c r="DJJ760" s="4"/>
      <c r="DJK760" s="5"/>
      <c r="DJL760" s="3"/>
      <c r="DJM760" s="3"/>
      <c r="DJN760" s="3"/>
      <c r="DJO760" s="72"/>
      <c r="DJP760" s="72"/>
      <c r="DJQ760" s="72"/>
      <c r="DJT760" s="1"/>
      <c r="DJU760" s="2"/>
      <c r="DJV760" s="3"/>
      <c r="DJW760" s="3"/>
      <c r="DJX760" s="4"/>
      <c r="DJY760" s="5"/>
      <c r="DJZ760" s="3"/>
      <c r="DKA760" s="3"/>
      <c r="DKB760" s="3"/>
      <c r="DKC760" s="72"/>
      <c r="DKD760" s="72"/>
      <c r="DKE760" s="72"/>
      <c r="DKH760" s="1"/>
      <c r="DKI760" s="2"/>
      <c r="DKJ760" s="3"/>
      <c r="DKK760" s="3"/>
      <c r="DKL760" s="4"/>
      <c r="DKM760" s="5"/>
      <c r="DKN760" s="3"/>
      <c r="DKO760" s="3"/>
      <c r="DKP760" s="3"/>
      <c r="DKQ760" s="72"/>
      <c r="DKR760" s="72"/>
      <c r="DKS760" s="72"/>
      <c r="DKV760" s="1"/>
      <c r="DKW760" s="2"/>
      <c r="DKX760" s="3"/>
      <c r="DKY760" s="3"/>
      <c r="DKZ760" s="4"/>
      <c r="DLA760" s="5"/>
      <c r="DLB760" s="3"/>
      <c r="DLC760" s="3"/>
      <c r="DLD760" s="3"/>
      <c r="DLE760" s="72"/>
      <c r="DLF760" s="72"/>
      <c r="DLG760" s="72"/>
      <c r="DLJ760" s="1"/>
      <c r="DLK760" s="2"/>
      <c r="DLL760" s="3"/>
      <c r="DLM760" s="3"/>
      <c r="DLN760" s="4"/>
      <c r="DLO760" s="5"/>
      <c r="DLP760" s="3"/>
      <c r="DLQ760" s="3"/>
      <c r="DLR760" s="3"/>
      <c r="DLS760" s="72"/>
      <c r="DLT760" s="72"/>
      <c r="DLU760" s="72"/>
      <c r="DLX760" s="1"/>
      <c r="DLY760" s="2"/>
      <c r="DLZ760" s="3"/>
      <c r="DMA760" s="3"/>
      <c r="DMB760" s="4"/>
      <c r="DMC760" s="5"/>
      <c r="DMD760" s="3"/>
      <c r="DME760" s="3"/>
      <c r="DMF760" s="3"/>
      <c r="DMG760" s="72"/>
      <c r="DMH760" s="72"/>
      <c r="DMI760" s="72"/>
      <c r="DML760" s="1"/>
      <c r="DMM760" s="2"/>
      <c r="DMN760" s="3"/>
      <c r="DMO760" s="3"/>
      <c r="DMP760" s="4"/>
      <c r="DMQ760" s="5"/>
      <c r="DMR760" s="3"/>
      <c r="DMS760" s="3"/>
      <c r="DMT760" s="3"/>
      <c r="DMU760" s="72"/>
      <c r="DMV760" s="72"/>
      <c r="DMW760" s="72"/>
      <c r="DMZ760" s="1"/>
      <c r="DNA760" s="2"/>
      <c r="DNB760" s="3"/>
      <c r="DNC760" s="3"/>
      <c r="DND760" s="4"/>
      <c r="DNE760" s="5"/>
      <c r="DNF760" s="3"/>
      <c r="DNG760" s="3"/>
      <c r="DNH760" s="3"/>
      <c r="DNI760" s="72"/>
      <c r="DNJ760" s="72"/>
      <c r="DNK760" s="72"/>
      <c r="DNN760" s="1"/>
      <c r="DNO760" s="2"/>
      <c r="DNP760" s="3"/>
      <c r="DNQ760" s="3"/>
      <c r="DNR760" s="4"/>
      <c r="DNS760" s="5"/>
      <c r="DNT760" s="3"/>
      <c r="DNU760" s="3"/>
      <c r="DNV760" s="3"/>
      <c r="DNW760" s="72"/>
      <c r="DNX760" s="72"/>
      <c r="DNY760" s="72"/>
      <c r="DOB760" s="1"/>
      <c r="DOC760" s="2"/>
      <c r="DOD760" s="3"/>
      <c r="DOE760" s="3"/>
      <c r="DOF760" s="4"/>
      <c r="DOG760" s="5"/>
      <c r="DOH760" s="3"/>
      <c r="DOI760" s="3"/>
      <c r="DOJ760" s="3"/>
      <c r="DOK760" s="72"/>
      <c r="DOL760" s="72"/>
      <c r="DOM760" s="72"/>
      <c r="DOP760" s="1"/>
      <c r="DOQ760" s="2"/>
      <c r="DOR760" s="3"/>
      <c r="DOS760" s="3"/>
      <c r="DOT760" s="4"/>
      <c r="DOU760" s="5"/>
      <c r="DOV760" s="3"/>
      <c r="DOW760" s="3"/>
      <c r="DOX760" s="3"/>
      <c r="DOY760" s="72"/>
      <c r="DOZ760" s="72"/>
      <c r="DPA760" s="72"/>
      <c r="DPD760" s="1"/>
      <c r="DPE760" s="2"/>
      <c r="DPF760" s="3"/>
      <c r="DPG760" s="3"/>
      <c r="DPH760" s="4"/>
      <c r="DPI760" s="5"/>
      <c r="DPJ760" s="3"/>
      <c r="DPK760" s="3"/>
      <c r="DPL760" s="3"/>
      <c r="DPM760" s="72"/>
      <c r="DPN760" s="72"/>
      <c r="DPO760" s="72"/>
      <c r="DPR760" s="1"/>
      <c r="DPS760" s="2"/>
      <c r="DPT760" s="3"/>
      <c r="DPU760" s="3"/>
      <c r="DPV760" s="4"/>
      <c r="DPW760" s="5"/>
      <c r="DPX760" s="3"/>
      <c r="DPY760" s="3"/>
      <c r="DPZ760" s="3"/>
      <c r="DQA760" s="72"/>
      <c r="DQB760" s="72"/>
      <c r="DQC760" s="72"/>
      <c r="DQF760" s="1"/>
      <c r="DQG760" s="2"/>
      <c r="DQH760" s="3"/>
      <c r="DQI760" s="3"/>
      <c r="DQJ760" s="4"/>
      <c r="DQK760" s="5"/>
      <c r="DQL760" s="3"/>
      <c r="DQM760" s="3"/>
      <c r="DQN760" s="3"/>
      <c r="DQO760" s="72"/>
      <c r="DQP760" s="72"/>
      <c r="DQQ760" s="72"/>
      <c r="DQT760" s="1"/>
      <c r="DQU760" s="2"/>
      <c r="DQV760" s="3"/>
      <c r="DQW760" s="3"/>
      <c r="DQX760" s="4"/>
      <c r="DQY760" s="5"/>
      <c r="DQZ760" s="3"/>
      <c r="DRA760" s="3"/>
      <c r="DRB760" s="3"/>
      <c r="DRC760" s="72"/>
      <c r="DRD760" s="72"/>
      <c r="DRE760" s="72"/>
      <c r="DRH760" s="1"/>
      <c r="DRI760" s="2"/>
      <c r="DRJ760" s="3"/>
      <c r="DRK760" s="3"/>
      <c r="DRL760" s="4"/>
      <c r="DRM760" s="5"/>
      <c r="DRN760" s="3"/>
      <c r="DRO760" s="3"/>
      <c r="DRP760" s="3"/>
      <c r="DRQ760" s="72"/>
      <c r="DRR760" s="72"/>
      <c r="DRS760" s="72"/>
      <c r="DRV760" s="1"/>
      <c r="DRW760" s="2"/>
      <c r="DRX760" s="3"/>
      <c r="DRY760" s="3"/>
      <c r="DRZ760" s="4"/>
      <c r="DSA760" s="5"/>
      <c r="DSB760" s="3"/>
      <c r="DSC760" s="3"/>
      <c r="DSD760" s="3"/>
      <c r="DSE760" s="72"/>
      <c r="DSF760" s="72"/>
      <c r="DSG760" s="72"/>
      <c r="DSJ760" s="1"/>
      <c r="DSK760" s="2"/>
      <c r="DSL760" s="3"/>
      <c r="DSM760" s="3"/>
      <c r="DSN760" s="4"/>
      <c r="DSO760" s="5"/>
      <c r="DSP760" s="3"/>
      <c r="DSQ760" s="3"/>
      <c r="DSR760" s="3"/>
      <c r="DSS760" s="72"/>
      <c r="DST760" s="72"/>
      <c r="DSU760" s="72"/>
      <c r="DSX760" s="1"/>
      <c r="DSY760" s="2"/>
      <c r="DSZ760" s="3"/>
      <c r="DTA760" s="3"/>
      <c r="DTB760" s="4"/>
      <c r="DTC760" s="5"/>
      <c r="DTD760" s="3"/>
      <c r="DTE760" s="3"/>
      <c r="DTF760" s="3"/>
      <c r="DTG760" s="72"/>
      <c r="DTH760" s="72"/>
      <c r="DTI760" s="72"/>
      <c r="DTL760" s="1"/>
      <c r="DTM760" s="2"/>
      <c r="DTN760" s="3"/>
      <c r="DTO760" s="3"/>
      <c r="DTP760" s="4"/>
      <c r="DTQ760" s="5"/>
      <c r="DTR760" s="3"/>
      <c r="DTS760" s="3"/>
      <c r="DTT760" s="3"/>
      <c r="DTU760" s="72"/>
      <c r="DTV760" s="72"/>
      <c r="DTW760" s="72"/>
      <c r="DTZ760" s="1"/>
      <c r="DUA760" s="2"/>
      <c r="DUB760" s="3"/>
      <c r="DUC760" s="3"/>
      <c r="DUD760" s="4"/>
      <c r="DUE760" s="5"/>
      <c r="DUF760" s="3"/>
      <c r="DUG760" s="3"/>
      <c r="DUH760" s="3"/>
      <c r="DUI760" s="72"/>
      <c r="DUJ760" s="72"/>
      <c r="DUK760" s="72"/>
      <c r="DUN760" s="1"/>
      <c r="DUO760" s="2"/>
      <c r="DUP760" s="3"/>
      <c r="DUQ760" s="3"/>
      <c r="DUR760" s="4"/>
      <c r="DUS760" s="5"/>
      <c r="DUT760" s="3"/>
      <c r="DUU760" s="3"/>
      <c r="DUV760" s="3"/>
      <c r="DUW760" s="72"/>
      <c r="DUX760" s="72"/>
      <c r="DUY760" s="72"/>
      <c r="DVB760" s="1"/>
      <c r="DVC760" s="2"/>
      <c r="DVD760" s="3"/>
      <c r="DVE760" s="3"/>
      <c r="DVF760" s="4"/>
      <c r="DVG760" s="5"/>
      <c r="DVH760" s="3"/>
      <c r="DVI760" s="3"/>
      <c r="DVJ760" s="3"/>
      <c r="DVK760" s="72"/>
      <c r="DVL760" s="72"/>
      <c r="DVM760" s="72"/>
      <c r="DVP760" s="1"/>
      <c r="DVQ760" s="2"/>
      <c r="DVR760" s="3"/>
      <c r="DVS760" s="3"/>
      <c r="DVT760" s="4"/>
      <c r="DVU760" s="5"/>
      <c r="DVV760" s="3"/>
      <c r="DVW760" s="3"/>
      <c r="DVX760" s="3"/>
      <c r="DVY760" s="72"/>
      <c r="DVZ760" s="72"/>
      <c r="DWA760" s="72"/>
      <c r="DWD760" s="1"/>
      <c r="DWE760" s="2"/>
      <c r="DWF760" s="3"/>
      <c r="DWG760" s="3"/>
      <c r="DWH760" s="4"/>
      <c r="DWI760" s="5"/>
      <c r="DWJ760" s="3"/>
      <c r="DWK760" s="3"/>
      <c r="DWL760" s="3"/>
      <c r="DWM760" s="72"/>
      <c r="DWN760" s="72"/>
      <c r="DWO760" s="72"/>
      <c r="DWR760" s="1"/>
      <c r="DWS760" s="2"/>
      <c r="DWT760" s="3"/>
      <c r="DWU760" s="3"/>
      <c r="DWV760" s="4"/>
      <c r="DWW760" s="5"/>
      <c r="DWX760" s="3"/>
      <c r="DWY760" s="3"/>
      <c r="DWZ760" s="3"/>
      <c r="DXA760" s="72"/>
      <c r="DXB760" s="72"/>
      <c r="DXC760" s="72"/>
      <c r="DXF760" s="1"/>
      <c r="DXG760" s="2"/>
      <c r="DXH760" s="3"/>
      <c r="DXI760" s="3"/>
      <c r="DXJ760" s="4"/>
      <c r="DXK760" s="5"/>
      <c r="DXL760" s="3"/>
      <c r="DXM760" s="3"/>
      <c r="DXN760" s="3"/>
      <c r="DXO760" s="72"/>
      <c r="DXP760" s="72"/>
      <c r="DXQ760" s="72"/>
      <c r="DXT760" s="1"/>
      <c r="DXU760" s="2"/>
      <c r="DXV760" s="3"/>
      <c r="DXW760" s="3"/>
      <c r="DXX760" s="4"/>
      <c r="DXY760" s="5"/>
      <c r="DXZ760" s="3"/>
      <c r="DYA760" s="3"/>
      <c r="DYB760" s="3"/>
      <c r="DYC760" s="72"/>
      <c r="DYD760" s="72"/>
      <c r="DYE760" s="72"/>
      <c r="DYH760" s="1"/>
      <c r="DYI760" s="2"/>
      <c r="DYJ760" s="3"/>
      <c r="DYK760" s="3"/>
      <c r="DYL760" s="4"/>
      <c r="DYM760" s="5"/>
      <c r="DYN760" s="3"/>
      <c r="DYO760" s="3"/>
      <c r="DYP760" s="3"/>
      <c r="DYQ760" s="72"/>
      <c r="DYR760" s="72"/>
      <c r="DYS760" s="72"/>
      <c r="DYV760" s="1"/>
      <c r="DYW760" s="2"/>
      <c r="DYX760" s="3"/>
      <c r="DYY760" s="3"/>
      <c r="DYZ760" s="4"/>
      <c r="DZA760" s="5"/>
      <c r="DZB760" s="3"/>
      <c r="DZC760" s="3"/>
      <c r="DZD760" s="3"/>
      <c r="DZE760" s="72"/>
      <c r="DZF760" s="72"/>
      <c r="DZG760" s="72"/>
      <c r="DZJ760" s="1"/>
      <c r="DZK760" s="2"/>
      <c r="DZL760" s="3"/>
      <c r="DZM760" s="3"/>
      <c r="DZN760" s="4"/>
      <c r="DZO760" s="5"/>
      <c r="DZP760" s="3"/>
      <c r="DZQ760" s="3"/>
      <c r="DZR760" s="3"/>
      <c r="DZS760" s="72"/>
      <c r="DZT760" s="72"/>
      <c r="DZU760" s="72"/>
      <c r="DZX760" s="1"/>
      <c r="DZY760" s="2"/>
      <c r="DZZ760" s="3"/>
      <c r="EAA760" s="3"/>
      <c r="EAB760" s="4"/>
      <c r="EAC760" s="5"/>
      <c r="EAD760" s="3"/>
      <c r="EAE760" s="3"/>
      <c r="EAF760" s="3"/>
      <c r="EAG760" s="72"/>
      <c r="EAH760" s="72"/>
      <c r="EAI760" s="72"/>
      <c r="EAL760" s="1"/>
      <c r="EAM760" s="2"/>
      <c r="EAN760" s="3"/>
      <c r="EAO760" s="3"/>
      <c r="EAP760" s="4"/>
      <c r="EAQ760" s="5"/>
      <c r="EAR760" s="3"/>
      <c r="EAS760" s="3"/>
      <c r="EAT760" s="3"/>
      <c r="EAU760" s="72"/>
      <c r="EAV760" s="72"/>
      <c r="EAW760" s="72"/>
      <c r="EAZ760" s="1"/>
      <c r="EBA760" s="2"/>
      <c r="EBB760" s="3"/>
      <c r="EBC760" s="3"/>
      <c r="EBD760" s="4"/>
      <c r="EBE760" s="5"/>
      <c r="EBF760" s="3"/>
      <c r="EBG760" s="3"/>
      <c r="EBH760" s="3"/>
      <c r="EBI760" s="72"/>
      <c r="EBJ760" s="72"/>
      <c r="EBK760" s="72"/>
      <c r="EBN760" s="1"/>
      <c r="EBO760" s="2"/>
      <c r="EBP760" s="3"/>
      <c r="EBQ760" s="3"/>
      <c r="EBR760" s="4"/>
      <c r="EBS760" s="5"/>
      <c r="EBT760" s="3"/>
      <c r="EBU760" s="3"/>
      <c r="EBV760" s="3"/>
      <c r="EBW760" s="72"/>
      <c r="EBX760" s="72"/>
      <c r="EBY760" s="72"/>
      <c r="ECB760" s="1"/>
      <c r="ECC760" s="2"/>
      <c r="ECD760" s="3"/>
      <c r="ECE760" s="3"/>
      <c r="ECF760" s="4"/>
      <c r="ECG760" s="5"/>
      <c r="ECH760" s="3"/>
      <c r="ECI760" s="3"/>
      <c r="ECJ760" s="3"/>
      <c r="ECK760" s="72"/>
      <c r="ECL760" s="72"/>
      <c r="ECM760" s="72"/>
      <c r="ECP760" s="1"/>
      <c r="ECQ760" s="2"/>
      <c r="ECR760" s="3"/>
      <c r="ECS760" s="3"/>
      <c r="ECT760" s="4"/>
      <c r="ECU760" s="5"/>
      <c r="ECV760" s="3"/>
      <c r="ECW760" s="3"/>
      <c r="ECX760" s="3"/>
      <c r="ECY760" s="72"/>
      <c r="ECZ760" s="72"/>
      <c r="EDA760" s="72"/>
      <c r="EDD760" s="1"/>
      <c r="EDE760" s="2"/>
      <c r="EDF760" s="3"/>
      <c r="EDG760" s="3"/>
      <c r="EDH760" s="4"/>
      <c r="EDI760" s="5"/>
      <c r="EDJ760" s="3"/>
      <c r="EDK760" s="3"/>
      <c r="EDL760" s="3"/>
      <c r="EDM760" s="72"/>
      <c r="EDN760" s="72"/>
      <c r="EDO760" s="72"/>
      <c r="EDR760" s="1"/>
      <c r="EDS760" s="2"/>
      <c r="EDT760" s="3"/>
      <c r="EDU760" s="3"/>
      <c r="EDV760" s="4"/>
      <c r="EDW760" s="5"/>
      <c r="EDX760" s="3"/>
      <c r="EDY760" s="3"/>
      <c r="EDZ760" s="3"/>
      <c r="EEA760" s="72"/>
      <c r="EEB760" s="72"/>
      <c r="EEC760" s="72"/>
      <c r="EEF760" s="1"/>
      <c r="EEG760" s="2"/>
      <c r="EEH760" s="3"/>
      <c r="EEI760" s="3"/>
      <c r="EEJ760" s="4"/>
      <c r="EEK760" s="5"/>
      <c r="EEL760" s="3"/>
      <c r="EEM760" s="3"/>
      <c r="EEN760" s="3"/>
      <c r="EEO760" s="72"/>
      <c r="EEP760" s="72"/>
      <c r="EEQ760" s="72"/>
      <c r="EET760" s="1"/>
      <c r="EEU760" s="2"/>
      <c r="EEV760" s="3"/>
      <c r="EEW760" s="3"/>
      <c r="EEX760" s="4"/>
      <c r="EEY760" s="5"/>
      <c r="EEZ760" s="3"/>
      <c r="EFA760" s="3"/>
      <c r="EFB760" s="3"/>
      <c r="EFC760" s="72"/>
      <c r="EFD760" s="72"/>
      <c r="EFE760" s="72"/>
      <c r="EFH760" s="1"/>
      <c r="EFI760" s="2"/>
      <c r="EFJ760" s="3"/>
      <c r="EFK760" s="3"/>
      <c r="EFL760" s="4"/>
      <c r="EFM760" s="5"/>
      <c r="EFN760" s="3"/>
      <c r="EFO760" s="3"/>
      <c r="EFP760" s="3"/>
      <c r="EFQ760" s="72"/>
      <c r="EFR760" s="72"/>
      <c r="EFS760" s="72"/>
      <c r="EFV760" s="1"/>
      <c r="EFW760" s="2"/>
      <c r="EFX760" s="3"/>
      <c r="EFY760" s="3"/>
      <c r="EFZ760" s="4"/>
      <c r="EGA760" s="5"/>
      <c r="EGB760" s="3"/>
      <c r="EGC760" s="3"/>
      <c r="EGD760" s="3"/>
      <c r="EGE760" s="72"/>
      <c r="EGF760" s="72"/>
      <c r="EGG760" s="72"/>
      <c r="EGJ760" s="1"/>
      <c r="EGK760" s="2"/>
      <c r="EGL760" s="3"/>
      <c r="EGM760" s="3"/>
      <c r="EGN760" s="4"/>
      <c r="EGO760" s="5"/>
      <c r="EGP760" s="3"/>
      <c r="EGQ760" s="3"/>
      <c r="EGR760" s="3"/>
      <c r="EGS760" s="72"/>
      <c r="EGT760" s="72"/>
      <c r="EGU760" s="72"/>
      <c r="EGX760" s="1"/>
      <c r="EGY760" s="2"/>
      <c r="EGZ760" s="3"/>
      <c r="EHA760" s="3"/>
      <c r="EHB760" s="4"/>
      <c r="EHC760" s="5"/>
      <c r="EHD760" s="3"/>
      <c r="EHE760" s="3"/>
      <c r="EHF760" s="3"/>
      <c r="EHG760" s="72"/>
      <c r="EHH760" s="72"/>
      <c r="EHI760" s="72"/>
      <c r="EHL760" s="1"/>
      <c r="EHM760" s="2"/>
      <c r="EHN760" s="3"/>
      <c r="EHO760" s="3"/>
      <c r="EHP760" s="4"/>
      <c r="EHQ760" s="5"/>
      <c r="EHR760" s="3"/>
      <c r="EHS760" s="3"/>
      <c r="EHT760" s="3"/>
      <c r="EHU760" s="72"/>
      <c r="EHV760" s="72"/>
      <c r="EHW760" s="72"/>
      <c r="EHZ760" s="1"/>
      <c r="EIA760" s="2"/>
      <c r="EIB760" s="3"/>
      <c r="EIC760" s="3"/>
      <c r="EID760" s="4"/>
      <c r="EIE760" s="5"/>
      <c r="EIF760" s="3"/>
      <c r="EIG760" s="3"/>
      <c r="EIH760" s="3"/>
      <c r="EII760" s="72"/>
      <c r="EIJ760" s="72"/>
      <c r="EIK760" s="72"/>
      <c r="EIN760" s="1"/>
      <c r="EIO760" s="2"/>
      <c r="EIP760" s="3"/>
      <c r="EIQ760" s="3"/>
      <c r="EIR760" s="4"/>
      <c r="EIS760" s="5"/>
      <c r="EIT760" s="3"/>
      <c r="EIU760" s="3"/>
      <c r="EIV760" s="3"/>
      <c r="EIW760" s="72"/>
      <c r="EIX760" s="72"/>
      <c r="EIY760" s="72"/>
      <c r="EJB760" s="1"/>
      <c r="EJC760" s="2"/>
      <c r="EJD760" s="3"/>
      <c r="EJE760" s="3"/>
      <c r="EJF760" s="4"/>
      <c r="EJG760" s="5"/>
      <c r="EJH760" s="3"/>
      <c r="EJI760" s="3"/>
      <c r="EJJ760" s="3"/>
      <c r="EJK760" s="72"/>
      <c r="EJL760" s="72"/>
      <c r="EJM760" s="72"/>
      <c r="EJP760" s="1"/>
      <c r="EJQ760" s="2"/>
      <c r="EJR760" s="3"/>
      <c r="EJS760" s="3"/>
      <c r="EJT760" s="4"/>
      <c r="EJU760" s="5"/>
      <c r="EJV760" s="3"/>
      <c r="EJW760" s="3"/>
      <c r="EJX760" s="3"/>
      <c r="EJY760" s="72"/>
      <c r="EJZ760" s="72"/>
      <c r="EKA760" s="72"/>
      <c r="EKD760" s="1"/>
      <c r="EKE760" s="2"/>
      <c r="EKF760" s="3"/>
      <c r="EKG760" s="3"/>
      <c r="EKH760" s="4"/>
      <c r="EKI760" s="5"/>
      <c r="EKJ760" s="3"/>
      <c r="EKK760" s="3"/>
      <c r="EKL760" s="3"/>
      <c r="EKM760" s="72"/>
      <c r="EKN760" s="72"/>
      <c r="EKO760" s="72"/>
      <c r="EKR760" s="1"/>
      <c r="EKS760" s="2"/>
      <c r="EKT760" s="3"/>
      <c r="EKU760" s="3"/>
      <c r="EKV760" s="4"/>
      <c r="EKW760" s="5"/>
      <c r="EKX760" s="3"/>
      <c r="EKY760" s="3"/>
      <c r="EKZ760" s="3"/>
      <c r="ELA760" s="72"/>
      <c r="ELB760" s="72"/>
      <c r="ELC760" s="72"/>
      <c r="ELF760" s="1"/>
      <c r="ELG760" s="2"/>
      <c r="ELH760" s="3"/>
      <c r="ELI760" s="3"/>
      <c r="ELJ760" s="4"/>
      <c r="ELK760" s="5"/>
      <c r="ELL760" s="3"/>
      <c r="ELM760" s="3"/>
      <c r="ELN760" s="3"/>
      <c r="ELO760" s="72"/>
      <c r="ELP760" s="72"/>
      <c r="ELQ760" s="72"/>
      <c r="ELT760" s="1"/>
      <c r="ELU760" s="2"/>
      <c r="ELV760" s="3"/>
      <c r="ELW760" s="3"/>
      <c r="ELX760" s="4"/>
      <c r="ELY760" s="5"/>
      <c r="ELZ760" s="3"/>
      <c r="EMA760" s="3"/>
      <c r="EMB760" s="3"/>
      <c r="EMC760" s="72"/>
      <c r="EMD760" s="72"/>
      <c r="EME760" s="72"/>
      <c r="EMH760" s="1"/>
      <c r="EMI760" s="2"/>
      <c r="EMJ760" s="3"/>
      <c r="EMK760" s="3"/>
      <c r="EML760" s="4"/>
      <c r="EMM760" s="5"/>
      <c r="EMN760" s="3"/>
      <c r="EMO760" s="3"/>
      <c r="EMP760" s="3"/>
      <c r="EMQ760" s="72"/>
      <c r="EMR760" s="72"/>
      <c r="EMS760" s="72"/>
      <c r="EMV760" s="1"/>
      <c r="EMW760" s="2"/>
      <c r="EMX760" s="3"/>
      <c r="EMY760" s="3"/>
      <c r="EMZ760" s="4"/>
      <c r="ENA760" s="5"/>
      <c r="ENB760" s="3"/>
      <c r="ENC760" s="3"/>
      <c r="END760" s="3"/>
      <c r="ENE760" s="72"/>
      <c r="ENF760" s="72"/>
      <c r="ENG760" s="72"/>
      <c r="ENJ760" s="1"/>
      <c r="ENK760" s="2"/>
      <c r="ENL760" s="3"/>
      <c r="ENM760" s="3"/>
      <c r="ENN760" s="4"/>
      <c r="ENO760" s="5"/>
      <c r="ENP760" s="3"/>
      <c r="ENQ760" s="3"/>
      <c r="ENR760" s="3"/>
      <c r="ENS760" s="72"/>
      <c r="ENT760" s="72"/>
      <c r="ENU760" s="72"/>
      <c r="ENX760" s="1"/>
      <c r="ENY760" s="2"/>
      <c r="ENZ760" s="3"/>
      <c r="EOA760" s="3"/>
      <c r="EOB760" s="4"/>
      <c r="EOC760" s="5"/>
      <c r="EOD760" s="3"/>
      <c r="EOE760" s="3"/>
      <c r="EOF760" s="3"/>
      <c r="EOG760" s="72"/>
      <c r="EOH760" s="72"/>
      <c r="EOI760" s="72"/>
      <c r="EOL760" s="1"/>
      <c r="EOM760" s="2"/>
      <c r="EON760" s="3"/>
      <c r="EOO760" s="3"/>
      <c r="EOP760" s="4"/>
      <c r="EOQ760" s="5"/>
      <c r="EOR760" s="3"/>
      <c r="EOS760" s="3"/>
      <c r="EOT760" s="3"/>
      <c r="EOU760" s="72"/>
      <c r="EOV760" s="72"/>
      <c r="EOW760" s="72"/>
      <c r="EOZ760" s="1"/>
      <c r="EPA760" s="2"/>
      <c r="EPB760" s="3"/>
      <c r="EPC760" s="3"/>
      <c r="EPD760" s="4"/>
      <c r="EPE760" s="5"/>
      <c r="EPF760" s="3"/>
      <c r="EPG760" s="3"/>
      <c r="EPH760" s="3"/>
      <c r="EPI760" s="72"/>
      <c r="EPJ760" s="72"/>
      <c r="EPK760" s="72"/>
      <c r="EPN760" s="1"/>
      <c r="EPO760" s="2"/>
      <c r="EPP760" s="3"/>
      <c r="EPQ760" s="3"/>
      <c r="EPR760" s="4"/>
      <c r="EPS760" s="5"/>
      <c r="EPT760" s="3"/>
      <c r="EPU760" s="3"/>
      <c r="EPV760" s="3"/>
      <c r="EPW760" s="72"/>
      <c r="EPX760" s="72"/>
      <c r="EPY760" s="72"/>
      <c r="EQB760" s="1"/>
      <c r="EQC760" s="2"/>
      <c r="EQD760" s="3"/>
      <c r="EQE760" s="3"/>
      <c r="EQF760" s="4"/>
      <c r="EQG760" s="5"/>
      <c r="EQH760" s="3"/>
      <c r="EQI760" s="3"/>
      <c r="EQJ760" s="3"/>
      <c r="EQK760" s="72"/>
      <c r="EQL760" s="72"/>
      <c r="EQM760" s="72"/>
      <c r="EQP760" s="1"/>
      <c r="EQQ760" s="2"/>
      <c r="EQR760" s="3"/>
      <c r="EQS760" s="3"/>
      <c r="EQT760" s="4"/>
      <c r="EQU760" s="5"/>
      <c r="EQV760" s="3"/>
      <c r="EQW760" s="3"/>
      <c r="EQX760" s="3"/>
      <c r="EQY760" s="72"/>
      <c r="EQZ760" s="72"/>
      <c r="ERA760" s="72"/>
      <c r="ERD760" s="1"/>
      <c r="ERE760" s="2"/>
      <c r="ERF760" s="3"/>
      <c r="ERG760" s="3"/>
      <c r="ERH760" s="4"/>
      <c r="ERI760" s="5"/>
      <c r="ERJ760" s="3"/>
      <c r="ERK760" s="3"/>
      <c r="ERL760" s="3"/>
      <c r="ERM760" s="72"/>
      <c r="ERN760" s="72"/>
      <c r="ERO760" s="72"/>
      <c r="ERR760" s="1"/>
      <c r="ERS760" s="2"/>
      <c r="ERT760" s="3"/>
      <c r="ERU760" s="3"/>
      <c r="ERV760" s="4"/>
      <c r="ERW760" s="5"/>
      <c r="ERX760" s="3"/>
      <c r="ERY760" s="3"/>
      <c r="ERZ760" s="3"/>
      <c r="ESA760" s="72"/>
      <c r="ESB760" s="72"/>
      <c r="ESC760" s="72"/>
      <c r="ESF760" s="1"/>
      <c r="ESG760" s="2"/>
      <c r="ESH760" s="3"/>
      <c r="ESI760" s="3"/>
      <c r="ESJ760" s="4"/>
      <c r="ESK760" s="5"/>
      <c r="ESL760" s="3"/>
      <c r="ESM760" s="3"/>
      <c r="ESN760" s="3"/>
      <c r="ESO760" s="72"/>
      <c r="ESP760" s="72"/>
      <c r="ESQ760" s="72"/>
      <c r="EST760" s="1"/>
      <c r="ESU760" s="2"/>
      <c r="ESV760" s="3"/>
      <c r="ESW760" s="3"/>
      <c r="ESX760" s="4"/>
      <c r="ESY760" s="5"/>
      <c r="ESZ760" s="3"/>
      <c r="ETA760" s="3"/>
      <c r="ETB760" s="3"/>
      <c r="ETC760" s="72"/>
      <c r="ETD760" s="72"/>
      <c r="ETE760" s="72"/>
      <c r="ETH760" s="1"/>
      <c r="ETI760" s="2"/>
      <c r="ETJ760" s="3"/>
      <c r="ETK760" s="3"/>
      <c r="ETL760" s="4"/>
      <c r="ETM760" s="5"/>
      <c r="ETN760" s="3"/>
      <c r="ETO760" s="3"/>
      <c r="ETP760" s="3"/>
      <c r="ETQ760" s="72"/>
      <c r="ETR760" s="72"/>
      <c r="ETS760" s="72"/>
      <c r="ETV760" s="1"/>
      <c r="ETW760" s="2"/>
      <c r="ETX760" s="3"/>
      <c r="ETY760" s="3"/>
      <c r="ETZ760" s="4"/>
      <c r="EUA760" s="5"/>
      <c r="EUB760" s="3"/>
      <c r="EUC760" s="3"/>
      <c r="EUD760" s="3"/>
      <c r="EUE760" s="72"/>
      <c r="EUF760" s="72"/>
      <c r="EUG760" s="72"/>
      <c r="EUJ760" s="1"/>
      <c r="EUK760" s="2"/>
      <c r="EUL760" s="3"/>
      <c r="EUM760" s="3"/>
      <c r="EUN760" s="4"/>
      <c r="EUO760" s="5"/>
      <c r="EUP760" s="3"/>
      <c r="EUQ760" s="3"/>
      <c r="EUR760" s="3"/>
      <c r="EUS760" s="72"/>
      <c r="EUT760" s="72"/>
      <c r="EUU760" s="72"/>
      <c r="EUX760" s="1"/>
      <c r="EUY760" s="2"/>
      <c r="EUZ760" s="3"/>
      <c r="EVA760" s="3"/>
      <c r="EVB760" s="4"/>
      <c r="EVC760" s="5"/>
      <c r="EVD760" s="3"/>
      <c r="EVE760" s="3"/>
      <c r="EVF760" s="3"/>
      <c r="EVG760" s="72"/>
      <c r="EVH760" s="72"/>
      <c r="EVI760" s="72"/>
      <c r="EVL760" s="1"/>
      <c r="EVM760" s="2"/>
      <c r="EVN760" s="3"/>
      <c r="EVO760" s="3"/>
      <c r="EVP760" s="4"/>
      <c r="EVQ760" s="5"/>
      <c r="EVR760" s="3"/>
      <c r="EVS760" s="3"/>
      <c r="EVT760" s="3"/>
      <c r="EVU760" s="72"/>
      <c r="EVV760" s="72"/>
      <c r="EVW760" s="72"/>
      <c r="EVZ760" s="1"/>
      <c r="EWA760" s="2"/>
      <c r="EWB760" s="3"/>
      <c r="EWC760" s="3"/>
      <c r="EWD760" s="4"/>
      <c r="EWE760" s="5"/>
      <c r="EWF760" s="3"/>
      <c r="EWG760" s="3"/>
      <c r="EWH760" s="3"/>
      <c r="EWI760" s="72"/>
      <c r="EWJ760" s="72"/>
      <c r="EWK760" s="72"/>
      <c r="EWN760" s="1"/>
      <c r="EWO760" s="2"/>
      <c r="EWP760" s="3"/>
      <c r="EWQ760" s="3"/>
      <c r="EWR760" s="4"/>
      <c r="EWS760" s="5"/>
      <c r="EWT760" s="3"/>
      <c r="EWU760" s="3"/>
      <c r="EWV760" s="3"/>
      <c r="EWW760" s="72"/>
      <c r="EWX760" s="72"/>
      <c r="EWY760" s="72"/>
      <c r="EXB760" s="1"/>
      <c r="EXC760" s="2"/>
      <c r="EXD760" s="3"/>
      <c r="EXE760" s="3"/>
      <c r="EXF760" s="4"/>
      <c r="EXG760" s="5"/>
      <c r="EXH760" s="3"/>
      <c r="EXI760" s="3"/>
      <c r="EXJ760" s="3"/>
      <c r="EXK760" s="72"/>
      <c r="EXL760" s="72"/>
      <c r="EXM760" s="72"/>
      <c r="EXP760" s="1"/>
      <c r="EXQ760" s="2"/>
      <c r="EXR760" s="3"/>
      <c r="EXS760" s="3"/>
      <c r="EXT760" s="4"/>
      <c r="EXU760" s="5"/>
      <c r="EXV760" s="3"/>
      <c r="EXW760" s="3"/>
      <c r="EXX760" s="3"/>
      <c r="EXY760" s="72"/>
      <c r="EXZ760" s="72"/>
      <c r="EYA760" s="72"/>
      <c r="EYD760" s="1"/>
      <c r="EYE760" s="2"/>
      <c r="EYF760" s="3"/>
      <c r="EYG760" s="3"/>
      <c r="EYH760" s="4"/>
      <c r="EYI760" s="5"/>
      <c r="EYJ760" s="3"/>
      <c r="EYK760" s="3"/>
      <c r="EYL760" s="3"/>
      <c r="EYM760" s="72"/>
      <c r="EYN760" s="72"/>
      <c r="EYO760" s="72"/>
      <c r="EYR760" s="1"/>
      <c r="EYS760" s="2"/>
      <c r="EYT760" s="3"/>
      <c r="EYU760" s="3"/>
      <c r="EYV760" s="4"/>
      <c r="EYW760" s="5"/>
      <c r="EYX760" s="3"/>
      <c r="EYY760" s="3"/>
      <c r="EYZ760" s="3"/>
      <c r="EZA760" s="72"/>
      <c r="EZB760" s="72"/>
      <c r="EZC760" s="72"/>
      <c r="EZF760" s="1"/>
      <c r="EZG760" s="2"/>
      <c r="EZH760" s="3"/>
      <c r="EZI760" s="3"/>
      <c r="EZJ760" s="4"/>
      <c r="EZK760" s="5"/>
      <c r="EZL760" s="3"/>
      <c r="EZM760" s="3"/>
      <c r="EZN760" s="3"/>
      <c r="EZO760" s="72"/>
      <c r="EZP760" s="72"/>
      <c r="EZQ760" s="72"/>
      <c r="EZT760" s="1"/>
      <c r="EZU760" s="2"/>
      <c r="EZV760" s="3"/>
      <c r="EZW760" s="3"/>
      <c r="EZX760" s="4"/>
      <c r="EZY760" s="5"/>
      <c r="EZZ760" s="3"/>
      <c r="FAA760" s="3"/>
      <c r="FAB760" s="3"/>
      <c r="FAC760" s="72"/>
      <c r="FAD760" s="72"/>
      <c r="FAE760" s="72"/>
      <c r="FAH760" s="1"/>
      <c r="FAI760" s="2"/>
      <c r="FAJ760" s="3"/>
      <c r="FAK760" s="3"/>
      <c r="FAL760" s="4"/>
      <c r="FAM760" s="5"/>
      <c r="FAN760" s="3"/>
      <c r="FAO760" s="3"/>
      <c r="FAP760" s="3"/>
      <c r="FAQ760" s="72"/>
      <c r="FAR760" s="72"/>
      <c r="FAS760" s="72"/>
      <c r="FAV760" s="1"/>
      <c r="FAW760" s="2"/>
      <c r="FAX760" s="3"/>
      <c r="FAY760" s="3"/>
      <c r="FAZ760" s="4"/>
      <c r="FBA760" s="5"/>
      <c r="FBB760" s="3"/>
      <c r="FBC760" s="3"/>
      <c r="FBD760" s="3"/>
      <c r="FBE760" s="72"/>
      <c r="FBF760" s="72"/>
      <c r="FBG760" s="72"/>
      <c r="FBJ760" s="1"/>
      <c r="FBK760" s="2"/>
      <c r="FBL760" s="3"/>
      <c r="FBM760" s="3"/>
      <c r="FBN760" s="4"/>
      <c r="FBO760" s="5"/>
      <c r="FBP760" s="3"/>
      <c r="FBQ760" s="3"/>
      <c r="FBR760" s="3"/>
      <c r="FBS760" s="72"/>
      <c r="FBT760" s="72"/>
      <c r="FBU760" s="72"/>
      <c r="FBX760" s="1"/>
      <c r="FBY760" s="2"/>
      <c r="FBZ760" s="3"/>
      <c r="FCA760" s="3"/>
      <c r="FCB760" s="4"/>
      <c r="FCC760" s="5"/>
      <c r="FCD760" s="3"/>
      <c r="FCE760" s="3"/>
      <c r="FCF760" s="3"/>
      <c r="FCG760" s="72"/>
      <c r="FCH760" s="72"/>
      <c r="FCI760" s="72"/>
      <c r="FCL760" s="1"/>
      <c r="FCM760" s="2"/>
      <c r="FCN760" s="3"/>
      <c r="FCO760" s="3"/>
      <c r="FCP760" s="4"/>
      <c r="FCQ760" s="5"/>
      <c r="FCR760" s="3"/>
      <c r="FCS760" s="3"/>
      <c r="FCT760" s="3"/>
      <c r="FCU760" s="72"/>
      <c r="FCV760" s="72"/>
      <c r="FCW760" s="72"/>
      <c r="FCZ760" s="1"/>
      <c r="FDA760" s="2"/>
      <c r="FDB760" s="3"/>
      <c r="FDC760" s="3"/>
      <c r="FDD760" s="4"/>
      <c r="FDE760" s="5"/>
      <c r="FDF760" s="3"/>
      <c r="FDG760" s="3"/>
      <c r="FDH760" s="3"/>
      <c r="FDI760" s="72"/>
      <c r="FDJ760" s="72"/>
      <c r="FDK760" s="72"/>
      <c r="FDN760" s="1"/>
      <c r="FDO760" s="2"/>
      <c r="FDP760" s="3"/>
      <c r="FDQ760" s="3"/>
      <c r="FDR760" s="4"/>
      <c r="FDS760" s="5"/>
      <c r="FDT760" s="3"/>
      <c r="FDU760" s="3"/>
      <c r="FDV760" s="3"/>
      <c r="FDW760" s="72"/>
      <c r="FDX760" s="72"/>
      <c r="FDY760" s="72"/>
      <c r="FEB760" s="1"/>
      <c r="FEC760" s="2"/>
      <c r="FED760" s="3"/>
      <c r="FEE760" s="3"/>
      <c r="FEF760" s="4"/>
      <c r="FEG760" s="5"/>
      <c r="FEH760" s="3"/>
      <c r="FEI760" s="3"/>
      <c r="FEJ760" s="3"/>
      <c r="FEK760" s="72"/>
      <c r="FEL760" s="72"/>
      <c r="FEM760" s="72"/>
      <c r="FEP760" s="1"/>
      <c r="FEQ760" s="2"/>
      <c r="FER760" s="3"/>
      <c r="FES760" s="3"/>
      <c r="FET760" s="4"/>
      <c r="FEU760" s="5"/>
      <c r="FEV760" s="3"/>
      <c r="FEW760" s="3"/>
      <c r="FEX760" s="3"/>
      <c r="FEY760" s="72"/>
      <c r="FEZ760" s="72"/>
      <c r="FFA760" s="72"/>
      <c r="FFD760" s="1"/>
      <c r="FFE760" s="2"/>
      <c r="FFF760" s="3"/>
      <c r="FFG760" s="3"/>
      <c r="FFH760" s="4"/>
      <c r="FFI760" s="5"/>
      <c r="FFJ760" s="3"/>
      <c r="FFK760" s="3"/>
      <c r="FFL760" s="3"/>
      <c r="FFM760" s="72"/>
      <c r="FFN760" s="72"/>
      <c r="FFO760" s="72"/>
      <c r="FFR760" s="1"/>
      <c r="FFS760" s="2"/>
      <c r="FFT760" s="3"/>
      <c r="FFU760" s="3"/>
      <c r="FFV760" s="4"/>
      <c r="FFW760" s="5"/>
      <c r="FFX760" s="3"/>
      <c r="FFY760" s="3"/>
      <c r="FFZ760" s="3"/>
      <c r="FGA760" s="72"/>
      <c r="FGB760" s="72"/>
      <c r="FGC760" s="72"/>
      <c r="FGF760" s="1"/>
      <c r="FGG760" s="2"/>
      <c r="FGH760" s="3"/>
      <c r="FGI760" s="3"/>
      <c r="FGJ760" s="4"/>
      <c r="FGK760" s="5"/>
      <c r="FGL760" s="3"/>
      <c r="FGM760" s="3"/>
      <c r="FGN760" s="3"/>
      <c r="FGO760" s="72"/>
      <c r="FGP760" s="72"/>
      <c r="FGQ760" s="72"/>
      <c r="FGT760" s="1"/>
      <c r="FGU760" s="2"/>
      <c r="FGV760" s="3"/>
      <c r="FGW760" s="3"/>
      <c r="FGX760" s="4"/>
      <c r="FGY760" s="5"/>
      <c r="FGZ760" s="3"/>
      <c r="FHA760" s="3"/>
      <c r="FHB760" s="3"/>
      <c r="FHC760" s="72"/>
      <c r="FHD760" s="72"/>
      <c r="FHE760" s="72"/>
      <c r="FHH760" s="1"/>
      <c r="FHI760" s="2"/>
      <c r="FHJ760" s="3"/>
      <c r="FHK760" s="3"/>
      <c r="FHL760" s="4"/>
      <c r="FHM760" s="5"/>
      <c r="FHN760" s="3"/>
      <c r="FHO760" s="3"/>
      <c r="FHP760" s="3"/>
      <c r="FHQ760" s="72"/>
      <c r="FHR760" s="72"/>
      <c r="FHS760" s="72"/>
      <c r="FHV760" s="1"/>
      <c r="FHW760" s="2"/>
      <c r="FHX760" s="3"/>
      <c r="FHY760" s="3"/>
      <c r="FHZ760" s="4"/>
      <c r="FIA760" s="5"/>
      <c r="FIB760" s="3"/>
      <c r="FIC760" s="3"/>
      <c r="FID760" s="3"/>
      <c r="FIE760" s="72"/>
      <c r="FIF760" s="72"/>
      <c r="FIG760" s="72"/>
      <c r="FIJ760" s="1"/>
      <c r="FIK760" s="2"/>
      <c r="FIL760" s="3"/>
      <c r="FIM760" s="3"/>
      <c r="FIN760" s="4"/>
      <c r="FIO760" s="5"/>
      <c r="FIP760" s="3"/>
      <c r="FIQ760" s="3"/>
      <c r="FIR760" s="3"/>
      <c r="FIS760" s="72"/>
      <c r="FIT760" s="72"/>
      <c r="FIU760" s="72"/>
      <c r="FIX760" s="1"/>
      <c r="FIY760" s="2"/>
      <c r="FIZ760" s="3"/>
      <c r="FJA760" s="3"/>
      <c r="FJB760" s="4"/>
      <c r="FJC760" s="5"/>
      <c r="FJD760" s="3"/>
      <c r="FJE760" s="3"/>
      <c r="FJF760" s="3"/>
      <c r="FJG760" s="72"/>
      <c r="FJH760" s="72"/>
      <c r="FJI760" s="72"/>
      <c r="FJL760" s="1"/>
      <c r="FJM760" s="2"/>
      <c r="FJN760" s="3"/>
      <c r="FJO760" s="3"/>
      <c r="FJP760" s="4"/>
      <c r="FJQ760" s="5"/>
      <c r="FJR760" s="3"/>
      <c r="FJS760" s="3"/>
      <c r="FJT760" s="3"/>
      <c r="FJU760" s="72"/>
      <c r="FJV760" s="72"/>
      <c r="FJW760" s="72"/>
      <c r="FJZ760" s="1"/>
      <c r="FKA760" s="2"/>
      <c r="FKB760" s="3"/>
      <c r="FKC760" s="3"/>
      <c r="FKD760" s="4"/>
      <c r="FKE760" s="5"/>
      <c r="FKF760" s="3"/>
      <c r="FKG760" s="3"/>
      <c r="FKH760" s="3"/>
      <c r="FKI760" s="72"/>
      <c r="FKJ760" s="72"/>
      <c r="FKK760" s="72"/>
      <c r="FKN760" s="1"/>
      <c r="FKO760" s="2"/>
      <c r="FKP760" s="3"/>
      <c r="FKQ760" s="3"/>
      <c r="FKR760" s="4"/>
      <c r="FKS760" s="5"/>
      <c r="FKT760" s="3"/>
      <c r="FKU760" s="3"/>
      <c r="FKV760" s="3"/>
      <c r="FKW760" s="72"/>
      <c r="FKX760" s="72"/>
      <c r="FKY760" s="72"/>
      <c r="FLB760" s="1"/>
      <c r="FLC760" s="2"/>
      <c r="FLD760" s="3"/>
      <c r="FLE760" s="3"/>
      <c r="FLF760" s="4"/>
      <c r="FLG760" s="5"/>
      <c r="FLH760" s="3"/>
      <c r="FLI760" s="3"/>
      <c r="FLJ760" s="3"/>
      <c r="FLK760" s="72"/>
      <c r="FLL760" s="72"/>
      <c r="FLM760" s="72"/>
      <c r="FLP760" s="1"/>
      <c r="FLQ760" s="2"/>
      <c r="FLR760" s="3"/>
      <c r="FLS760" s="3"/>
      <c r="FLT760" s="4"/>
      <c r="FLU760" s="5"/>
      <c r="FLV760" s="3"/>
      <c r="FLW760" s="3"/>
      <c r="FLX760" s="3"/>
      <c r="FLY760" s="72"/>
      <c r="FLZ760" s="72"/>
      <c r="FMA760" s="72"/>
      <c r="FMD760" s="1"/>
      <c r="FME760" s="2"/>
      <c r="FMF760" s="3"/>
      <c r="FMG760" s="3"/>
      <c r="FMH760" s="4"/>
      <c r="FMI760" s="5"/>
      <c r="FMJ760" s="3"/>
      <c r="FMK760" s="3"/>
      <c r="FML760" s="3"/>
      <c r="FMM760" s="72"/>
      <c r="FMN760" s="72"/>
      <c r="FMO760" s="72"/>
      <c r="FMR760" s="1"/>
      <c r="FMS760" s="2"/>
      <c r="FMT760" s="3"/>
      <c r="FMU760" s="3"/>
      <c r="FMV760" s="4"/>
      <c r="FMW760" s="5"/>
      <c r="FMX760" s="3"/>
      <c r="FMY760" s="3"/>
      <c r="FMZ760" s="3"/>
      <c r="FNA760" s="72"/>
      <c r="FNB760" s="72"/>
      <c r="FNC760" s="72"/>
      <c r="FNF760" s="1"/>
      <c r="FNG760" s="2"/>
      <c r="FNH760" s="3"/>
      <c r="FNI760" s="3"/>
      <c r="FNJ760" s="4"/>
      <c r="FNK760" s="5"/>
      <c r="FNL760" s="3"/>
      <c r="FNM760" s="3"/>
      <c r="FNN760" s="3"/>
      <c r="FNO760" s="72"/>
      <c r="FNP760" s="72"/>
      <c r="FNQ760" s="72"/>
      <c r="FNT760" s="1"/>
      <c r="FNU760" s="2"/>
      <c r="FNV760" s="3"/>
      <c r="FNW760" s="3"/>
      <c r="FNX760" s="4"/>
      <c r="FNY760" s="5"/>
      <c r="FNZ760" s="3"/>
      <c r="FOA760" s="3"/>
      <c r="FOB760" s="3"/>
      <c r="FOC760" s="72"/>
      <c r="FOD760" s="72"/>
      <c r="FOE760" s="72"/>
      <c r="FOH760" s="1"/>
      <c r="FOI760" s="2"/>
      <c r="FOJ760" s="3"/>
      <c r="FOK760" s="3"/>
      <c r="FOL760" s="4"/>
      <c r="FOM760" s="5"/>
      <c r="FON760" s="3"/>
      <c r="FOO760" s="3"/>
      <c r="FOP760" s="3"/>
      <c r="FOQ760" s="72"/>
      <c r="FOR760" s="72"/>
      <c r="FOS760" s="72"/>
      <c r="FOV760" s="1"/>
      <c r="FOW760" s="2"/>
      <c r="FOX760" s="3"/>
      <c r="FOY760" s="3"/>
      <c r="FOZ760" s="4"/>
      <c r="FPA760" s="5"/>
      <c r="FPB760" s="3"/>
      <c r="FPC760" s="3"/>
      <c r="FPD760" s="3"/>
      <c r="FPE760" s="72"/>
      <c r="FPF760" s="72"/>
      <c r="FPG760" s="72"/>
      <c r="FPJ760" s="1"/>
      <c r="FPK760" s="2"/>
      <c r="FPL760" s="3"/>
      <c r="FPM760" s="3"/>
      <c r="FPN760" s="4"/>
      <c r="FPO760" s="5"/>
      <c r="FPP760" s="3"/>
      <c r="FPQ760" s="3"/>
      <c r="FPR760" s="3"/>
      <c r="FPS760" s="72"/>
      <c r="FPT760" s="72"/>
      <c r="FPU760" s="72"/>
      <c r="FPX760" s="1"/>
      <c r="FPY760" s="2"/>
      <c r="FPZ760" s="3"/>
      <c r="FQA760" s="3"/>
      <c r="FQB760" s="4"/>
      <c r="FQC760" s="5"/>
      <c r="FQD760" s="3"/>
      <c r="FQE760" s="3"/>
      <c r="FQF760" s="3"/>
      <c r="FQG760" s="72"/>
      <c r="FQH760" s="72"/>
      <c r="FQI760" s="72"/>
      <c r="FQL760" s="1"/>
      <c r="FQM760" s="2"/>
      <c r="FQN760" s="3"/>
      <c r="FQO760" s="3"/>
      <c r="FQP760" s="4"/>
      <c r="FQQ760" s="5"/>
      <c r="FQR760" s="3"/>
      <c r="FQS760" s="3"/>
      <c r="FQT760" s="3"/>
      <c r="FQU760" s="72"/>
      <c r="FQV760" s="72"/>
      <c r="FQW760" s="72"/>
      <c r="FQZ760" s="1"/>
      <c r="FRA760" s="2"/>
      <c r="FRB760" s="3"/>
      <c r="FRC760" s="3"/>
      <c r="FRD760" s="4"/>
      <c r="FRE760" s="5"/>
      <c r="FRF760" s="3"/>
      <c r="FRG760" s="3"/>
      <c r="FRH760" s="3"/>
      <c r="FRI760" s="72"/>
      <c r="FRJ760" s="72"/>
      <c r="FRK760" s="72"/>
      <c r="FRN760" s="1"/>
      <c r="FRO760" s="2"/>
      <c r="FRP760" s="3"/>
      <c r="FRQ760" s="3"/>
      <c r="FRR760" s="4"/>
      <c r="FRS760" s="5"/>
      <c r="FRT760" s="3"/>
      <c r="FRU760" s="3"/>
      <c r="FRV760" s="3"/>
      <c r="FRW760" s="72"/>
      <c r="FRX760" s="72"/>
      <c r="FRY760" s="72"/>
      <c r="FSB760" s="1"/>
      <c r="FSC760" s="2"/>
      <c r="FSD760" s="3"/>
      <c r="FSE760" s="3"/>
      <c r="FSF760" s="4"/>
      <c r="FSG760" s="5"/>
      <c r="FSH760" s="3"/>
      <c r="FSI760" s="3"/>
      <c r="FSJ760" s="3"/>
      <c r="FSK760" s="72"/>
      <c r="FSL760" s="72"/>
      <c r="FSM760" s="72"/>
      <c r="FSP760" s="1"/>
      <c r="FSQ760" s="2"/>
      <c r="FSR760" s="3"/>
      <c r="FSS760" s="3"/>
      <c r="FST760" s="4"/>
      <c r="FSU760" s="5"/>
      <c r="FSV760" s="3"/>
      <c r="FSW760" s="3"/>
      <c r="FSX760" s="3"/>
      <c r="FSY760" s="72"/>
      <c r="FSZ760" s="72"/>
      <c r="FTA760" s="72"/>
      <c r="FTD760" s="1"/>
      <c r="FTE760" s="2"/>
      <c r="FTF760" s="3"/>
      <c r="FTG760" s="3"/>
      <c r="FTH760" s="4"/>
      <c r="FTI760" s="5"/>
      <c r="FTJ760" s="3"/>
      <c r="FTK760" s="3"/>
      <c r="FTL760" s="3"/>
      <c r="FTM760" s="72"/>
      <c r="FTN760" s="72"/>
      <c r="FTO760" s="72"/>
      <c r="FTR760" s="1"/>
      <c r="FTS760" s="2"/>
      <c r="FTT760" s="3"/>
      <c r="FTU760" s="3"/>
      <c r="FTV760" s="4"/>
      <c r="FTW760" s="5"/>
      <c r="FTX760" s="3"/>
      <c r="FTY760" s="3"/>
      <c r="FTZ760" s="3"/>
      <c r="FUA760" s="72"/>
      <c r="FUB760" s="72"/>
      <c r="FUC760" s="72"/>
      <c r="FUF760" s="1"/>
      <c r="FUG760" s="2"/>
      <c r="FUH760" s="3"/>
      <c r="FUI760" s="3"/>
      <c r="FUJ760" s="4"/>
      <c r="FUK760" s="5"/>
      <c r="FUL760" s="3"/>
      <c r="FUM760" s="3"/>
      <c r="FUN760" s="3"/>
      <c r="FUO760" s="72"/>
      <c r="FUP760" s="72"/>
      <c r="FUQ760" s="72"/>
      <c r="FUT760" s="1"/>
      <c r="FUU760" s="2"/>
      <c r="FUV760" s="3"/>
      <c r="FUW760" s="3"/>
      <c r="FUX760" s="4"/>
      <c r="FUY760" s="5"/>
      <c r="FUZ760" s="3"/>
      <c r="FVA760" s="3"/>
      <c r="FVB760" s="3"/>
      <c r="FVC760" s="72"/>
      <c r="FVD760" s="72"/>
      <c r="FVE760" s="72"/>
      <c r="FVH760" s="1"/>
      <c r="FVI760" s="2"/>
      <c r="FVJ760" s="3"/>
      <c r="FVK760" s="3"/>
      <c r="FVL760" s="4"/>
      <c r="FVM760" s="5"/>
      <c r="FVN760" s="3"/>
      <c r="FVO760" s="3"/>
      <c r="FVP760" s="3"/>
      <c r="FVQ760" s="72"/>
      <c r="FVR760" s="72"/>
      <c r="FVS760" s="72"/>
      <c r="FVV760" s="1"/>
      <c r="FVW760" s="2"/>
      <c r="FVX760" s="3"/>
      <c r="FVY760" s="3"/>
      <c r="FVZ760" s="4"/>
      <c r="FWA760" s="5"/>
      <c r="FWB760" s="3"/>
      <c r="FWC760" s="3"/>
      <c r="FWD760" s="3"/>
      <c r="FWE760" s="72"/>
      <c r="FWF760" s="72"/>
      <c r="FWG760" s="72"/>
      <c r="FWJ760" s="1"/>
      <c r="FWK760" s="2"/>
      <c r="FWL760" s="3"/>
      <c r="FWM760" s="3"/>
      <c r="FWN760" s="4"/>
      <c r="FWO760" s="5"/>
      <c r="FWP760" s="3"/>
      <c r="FWQ760" s="3"/>
      <c r="FWR760" s="3"/>
      <c r="FWS760" s="72"/>
      <c r="FWT760" s="72"/>
      <c r="FWU760" s="72"/>
      <c r="FWX760" s="1"/>
      <c r="FWY760" s="2"/>
      <c r="FWZ760" s="3"/>
      <c r="FXA760" s="3"/>
      <c r="FXB760" s="4"/>
      <c r="FXC760" s="5"/>
      <c r="FXD760" s="3"/>
      <c r="FXE760" s="3"/>
      <c r="FXF760" s="3"/>
      <c r="FXG760" s="72"/>
      <c r="FXH760" s="72"/>
      <c r="FXI760" s="72"/>
      <c r="FXL760" s="1"/>
      <c r="FXM760" s="2"/>
      <c r="FXN760" s="3"/>
      <c r="FXO760" s="3"/>
      <c r="FXP760" s="4"/>
      <c r="FXQ760" s="5"/>
      <c r="FXR760" s="3"/>
      <c r="FXS760" s="3"/>
      <c r="FXT760" s="3"/>
      <c r="FXU760" s="72"/>
      <c r="FXV760" s="72"/>
      <c r="FXW760" s="72"/>
      <c r="FXZ760" s="1"/>
      <c r="FYA760" s="2"/>
      <c r="FYB760" s="3"/>
      <c r="FYC760" s="3"/>
      <c r="FYD760" s="4"/>
      <c r="FYE760" s="5"/>
      <c r="FYF760" s="3"/>
      <c r="FYG760" s="3"/>
      <c r="FYH760" s="3"/>
      <c r="FYI760" s="72"/>
      <c r="FYJ760" s="72"/>
      <c r="FYK760" s="72"/>
      <c r="FYN760" s="1"/>
      <c r="FYO760" s="2"/>
      <c r="FYP760" s="3"/>
      <c r="FYQ760" s="3"/>
      <c r="FYR760" s="4"/>
      <c r="FYS760" s="5"/>
      <c r="FYT760" s="3"/>
      <c r="FYU760" s="3"/>
      <c r="FYV760" s="3"/>
      <c r="FYW760" s="72"/>
      <c r="FYX760" s="72"/>
      <c r="FYY760" s="72"/>
      <c r="FZB760" s="1"/>
      <c r="FZC760" s="2"/>
      <c r="FZD760" s="3"/>
      <c r="FZE760" s="3"/>
      <c r="FZF760" s="4"/>
      <c r="FZG760" s="5"/>
      <c r="FZH760" s="3"/>
      <c r="FZI760" s="3"/>
      <c r="FZJ760" s="3"/>
      <c r="FZK760" s="72"/>
      <c r="FZL760" s="72"/>
      <c r="FZM760" s="72"/>
      <c r="FZP760" s="1"/>
      <c r="FZQ760" s="2"/>
      <c r="FZR760" s="3"/>
      <c r="FZS760" s="3"/>
      <c r="FZT760" s="4"/>
      <c r="FZU760" s="5"/>
      <c r="FZV760" s="3"/>
      <c r="FZW760" s="3"/>
      <c r="FZX760" s="3"/>
      <c r="FZY760" s="72"/>
      <c r="FZZ760" s="72"/>
      <c r="GAA760" s="72"/>
      <c r="GAD760" s="1"/>
      <c r="GAE760" s="2"/>
      <c r="GAF760" s="3"/>
      <c r="GAG760" s="3"/>
      <c r="GAH760" s="4"/>
      <c r="GAI760" s="5"/>
      <c r="GAJ760" s="3"/>
      <c r="GAK760" s="3"/>
      <c r="GAL760" s="3"/>
      <c r="GAM760" s="72"/>
      <c r="GAN760" s="72"/>
      <c r="GAO760" s="72"/>
      <c r="GAR760" s="1"/>
      <c r="GAS760" s="2"/>
      <c r="GAT760" s="3"/>
      <c r="GAU760" s="3"/>
      <c r="GAV760" s="4"/>
      <c r="GAW760" s="5"/>
      <c r="GAX760" s="3"/>
      <c r="GAY760" s="3"/>
      <c r="GAZ760" s="3"/>
      <c r="GBA760" s="72"/>
      <c r="GBB760" s="72"/>
      <c r="GBC760" s="72"/>
      <c r="GBF760" s="1"/>
      <c r="GBG760" s="2"/>
      <c r="GBH760" s="3"/>
      <c r="GBI760" s="3"/>
      <c r="GBJ760" s="4"/>
      <c r="GBK760" s="5"/>
      <c r="GBL760" s="3"/>
      <c r="GBM760" s="3"/>
      <c r="GBN760" s="3"/>
      <c r="GBO760" s="72"/>
      <c r="GBP760" s="72"/>
      <c r="GBQ760" s="72"/>
      <c r="GBT760" s="1"/>
      <c r="GBU760" s="2"/>
      <c r="GBV760" s="3"/>
      <c r="GBW760" s="3"/>
      <c r="GBX760" s="4"/>
      <c r="GBY760" s="5"/>
      <c r="GBZ760" s="3"/>
      <c r="GCA760" s="3"/>
      <c r="GCB760" s="3"/>
      <c r="GCC760" s="72"/>
      <c r="GCD760" s="72"/>
      <c r="GCE760" s="72"/>
      <c r="GCH760" s="1"/>
      <c r="GCI760" s="2"/>
      <c r="GCJ760" s="3"/>
      <c r="GCK760" s="3"/>
      <c r="GCL760" s="4"/>
      <c r="GCM760" s="5"/>
      <c r="GCN760" s="3"/>
      <c r="GCO760" s="3"/>
      <c r="GCP760" s="3"/>
      <c r="GCQ760" s="72"/>
      <c r="GCR760" s="72"/>
      <c r="GCS760" s="72"/>
      <c r="GCV760" s="1"/>
      <c r="GCW760" s="2"/>
      <c r="GCX760" s="3"/>
      <c r="GCY760" s="3"/>
      <c r="GCZ760" s="4"/>
      <c r="GDA760" s="5"/>
      <c r="GDB760" s="3"/>
      <c r="GDC760" s="3"/>
      <c r="GDD760" s="3"/>
      <c r="GDE760" s="72"/>
      <c r="GDF760" s="72"/>
      <c r="GDG760" s="72"/>
      <c r="GDJ760" s="1"/>
      <c r="GDK760" s="2"/>
      <c r="GDL760" s="3"/>
      <c r="GDM760" s="3"/>
      <c r="GDN760" s="4"/>
      <c r="GDO760" s="5"/>
      <c r="GDP760" s="3"/>
      <c r="GDQ760" s="3"/>
      <c r="GDR760" s="3"/>
      <c r="GDS760" s="72"/>
      <c r="GDT760" s="72"/>
      <c r="GDU760" s="72"/>
      <c r="GDX760" s="1"/>
      <c r="GDY760" s="2"/>
      <c r="GDZ760" s="3"/>
      <c r="GEA760" s="3"/>
      <c r="GEB760" s="4"/>
      <c r="GEC760" s="5"/>
      <c r="GED760" s="3"/>
      <c r="GEE760" s="3"/>
      <c r="GEF760" s="3"/>
      <c r="GEG760" s="72"/>
      <c r="GEH760" s="72"/>
      <c r="GEI760" s="72"/>
      <c r="GEL760" s="1"/>
      <c r="GEM760" s="2"/>
      <c r="GEN760" s="3"/>
      <c r="GEO760" s="3"/>
      <c r="GEP760" s="4"/>
      <c r="GEQ760" s="5"/>
      <c r="GER760" s="3"/>
      <c r="GES760" s="3"/>
      <c r="GET760" s="3"/>
      <c r="GEU760" s="72"/>
      <c r="GEV760" s="72"/>
      <c r="GEW760" s="72"/>
      <c r="GEZ760" s="1"/>
      <c r="GFA760" s="2"/>
      <c r="GFB760" s="3"/>
      <c r="GFC760" s="3"/>
      <c r="GFD760" s="4"/>
      <c r="GFE760" s="5"/>
      <c r="GFF760" s="3"/>
      <c r="GFG760" s="3"/>
      <c r="GFH760" s="3"/>
      <c r="GFI760" s="72"/>
      <c r="GFJ760" s="72"/>
      <c r="GFK760" s="72"/>
      <c r="GFN760" s="1"/>
      <c r="GFO760" s="2"/>
      <c r="GFP760" s="3"/>
      <c r="GFQ760" s="3"/>
      <c r="GFR760" s="4"/>
      <c r="GFS760" s="5"/>
      <c r="GFT760" s="3"/>
      <c r="GFU760" s="3"/>
      <c r="GFV760" s="3"/>
      <c r="GFW760" s="72"/>
      <c r="GFX760" s="72"/>
      <c r="GFY760" s="72"/>
      <c r="GGB760" s="1"/>
      <c r="GGC760" s="2"/>
      <c r="GGD760" s="3"/>
      <c r="GGE760" s="3"/>
      <c r="GGF760" s="4"/>
      <c r="GGG760" s="5"/>
      <c r="GGH760" s="3"/>
      <c r="GGI760" s="3"/>
      <c r="GGJ760" s="3"/>
      <c r="GGK760" s="72"/>
      <c r="GGL760" s="72"/>
      <c r="GGM760" s="72"/>
      <c r="GGP760" s="1"/>
      <c r="GGQ760" s="2"/>
      <c r="GGR760" s="3"/>
      <c r="GGS760" s="3"/>
      <c r="GGT760" s="4"/>
      <c r="GGU760" s="5"/>
      <c r="GGV760" s="3"/>
      <c r="GGW760" s="3"/>
      <c r="GGX760" s="3"/>
      <c r="GGY760" s="72"/>
      <c r="GGZ760" s="72"/>
      <c r="GHA760" s="72"/>
      <c r="GHD760" s="1"/>
      <c r="GHE760" s="2"/>
      <c r="GHF760" s="3"/>
      <c r="GHG760" s="3"/>
      <c r="GHH760" s="4"/>
      <c r="GHI760" s="5"/>
      <c r="GHJ760" s="3"/>
      <c r="GHK760" s="3"/>
      <c r="GHL760" s="3"/>
      <c r="GHM760" s="72"/>
      <c r="GHN760" s="72"/>
      <c r="GHO760" s="72"/>
      <c r="GHR760" s="1"/>
      <c r="GHS760" s="2"/>
      <c r="GHT760" s="3"/>
      <c r="GHU760" s="3"/>
      <c r="GHV760" s="4"/>
      <c r="GHW760" s="5"/>
      <c r="GHX760" s="3"/>
      <c r="GHY760" s="3"/>
      <c r="GHZ760" s="3"/>
      <c r="GIA760" s="72"/>
      <c r="GIB760" s="72"/>
      <c r="GIC760" s="72"/>
      <c r="GIF760" s="1"/>
      <c r="GIG760" s="2"/>
      <c r="GIH760" s="3"/>
      <c r="GII760" s="3"/>
      <c r="GIJ760" s="4"/>
      <c r="GIK760" s="5"/>
      <c r="GIL760" s="3"/>
      <c r="GIM760" s="3"/>
      <c r="GIN760" s="3"/>
      <c r="GIO760" s="72"/>
      <c r="GIP760" s="72"/>
      <c r="GIQ760" s="72"/>
      <c r="GIT760" s="1"/>
      <c r="GIU760" s="2"/>
      <c r="GIV760" s="3"/>
      <c r="GIW760" s="3"/>
      <c r="GIX760" s="4"/>
      <c r="GIY760" s="5"/>
      <c r="GIZ760" s="3"/>
      <c r="GJA760" s="3"/>
      <c r="GJB760" s="3"/>
      <c r="GJC760" s="72"/>
      <c r="GJD760" s="72"/>
      <c r="GJE760" s="72"/>
      <c r="GJH760" s="1"/>
      <c r="GJI760" s="2"/>
      <c r="GJJ760" s="3"/>
      <c r="GJK760" s="3"/>
      <c r="GJL760" s="4"/>
      <c r="GJM760" s="5"/>
      <c r="GJN760" s="3"/>
      <c r="GJO760" s="3"/>
      <c r="GJP760" s="3"/>
      <c r="GJQ760" s="72"/>
      <c r="GJR760" s="72"/>
      <c r="GJS760" s="72"/>
      <c r="GJV760" s="1"/>
      <c r="GJW760" s="2"/>
      <c r="GJX760" s="3"/>
      <c r="GJY760" s="3"/>
      <c r="GJZ760" s="4"/>
      <c r="GKA760" s="5"/>
      <c r="GKB760" s="3"/>
      <c r="GKC760" s="3"/>
      <c r="GKD760" s="3"/>
      <c r="GKE760" s="72"/>
      <c r="GKF760" s="72"/>
      <c r="GKG760" s="72"/>
      <c r="GKJ760" s="1"/>
      <c r="GKK760" s="2"/>
      <c r="GKL760" s="3"/>
      <c r="GKM760" s="3"/>
      <c r="GKN760" s="4"/>
      <c r="GKO760" s="5"/>
      <c r="GKP760" s="3"/>
      <c r="GKQ760" s="3"/>
      <c r="GKR760" s="3"/>
      <c r="GKS760" s="72"/>
      <c r="GKT760" s="72"/>
      <c r="GKU760" s="72"/>
      <c r="GKX760" s="1"/>
      <c r="GKY760" s="2"/>
      <c r="GKZ760" s="3"/>
      <c r="GLA760" s="3"/>
      <c r="GLB760" s="4"/>
      <c r="GLC760" s="5"/>
      <c r="GLD760" s="3"/>
      <c r="GLE760" s="3"/>
      <c r="GLF760" s="3"/>
      <c r="GLG760" s="72"/>
      <c r="GLH760" s="72"/>
      <c r="GLI760" s="72"/>
      <c r="GLL760" s="1"/>
      <c r="GLM760" s="2"/>
      <c r="GLN760" s="3"/>
      <c r="GLO760" s="3"/>
      <c r="GLP760" s="4"/>
      <c r="GLQ760" s="5"/>
      <c r="GLR760" s="3"/>
      <c r="GLS760" s="3"/>
      <c r="GLT760" s="3"/>
      <c r="GLU760" s="72"/>
      <c r="GLV760" s="72"/>
      <c r="GLW760" s="72"/>
      <c r="GLZ760" s="1"/>
      <c r="GMA760" s="2"/>
      <c r="GMB760" s="3"/>
      <c r="GMC760" s="3"/>
      <c r="GMD760" s="4"/>
      <c r="GME760" s="5"/>
      <c r="GMF760" s="3"/>
      <c r="GMG760" s="3"/>
      <c r="GMH760" s="3"/>
      <c r="GMI760" s="72"/>
      <c r="GMJ760" s="72"/>
      <c r="GMK760" s="72"/>
      <c r="GMN760" s="1"/>
      <c r="GMO760" s="2"/>
      <c r="GMP760" s="3"/>
      <c r="GMQ760" s="3"/>
      <c r="GMR760" s="4"/>
      <c r="GMS760" s="5"/>
      <c r="GMT760" s="3"/>
      <c r="GMU760" s="3"/>
      <c r="GMV760" s="3"/>
      <c r="GMW760" s="72"/>
      <c r="GMX760" s="72"/>
      <c r="GMY760" s="72"/>
      <c r="GNB760" s="1"/>
      <c r="GNC760" s="2"/>
      <c r="GND760" s="3"/>
      <c r="GNE760" s="3"/>
      <c r="GNF760" s="4"/>
      <c r="GNG760" s="5"/>
      <c r="GNH760" s="3"/>
      <c r="GNI760" s="3"/>
      <c r="GNJ760" s="3"/>
      <c r="GNK760" s="72"/>
      <c r="GNL760" s="72"/>
      <c r="GNM760" s="72"/>
      <c r="GNP760" s="1"/>
      <c r="GNQ760" s="2"/>
      <c r="GNR760" s="3"/>
      <c r="GNS760" s="3"/>
      <c r="GNT760" s="4"/>
      <c r="GNU760" s="5"/>
      <c r="GNV760" s="3"/>
      <c r="GNW760" s="3"/>
      <c r="GNX760" s="3"/>
      <c r="GNY760" s="72"/>
      <c r="GNZ760" s="72"/>
      <c r="GOA760" s="72"/>
      <c r="GOD760" s="1"/>
      <c r="GOE760" s="2"/>
      <c r="GOF760" s="3"/>
      <c r="GOG760" s="3"/>
      <c r="GOH760" s="4"/>
      <c r="GOI760" s="5"/>
      <c r="GOJ760" s="3"/>
      <c r="GOK760" s="3"/>
      <c r="GOL760" s="3"/>
      <c r="GOM760" s="72"/>
      <c r="GON760" s="72"/>
      <c r="GOO760" s="72"/>
      <c r="GOR760" s="1"/>
      <c r="GOS760" s="2"/>
      <c r="GOT760" s="3"/>
      <c r="GOU760" s="3"/>
      <c r="GOV760" s="4"/>
      <c r="GOW760" s="5"/>
      <c r="GOX760" s="3"/>
      <c r="GOY760" s="3"/>
      <c r="GOZ760" s="3"/>
      <c r="GPA760" s="72"/>
      <c r="GPB760" s="72"/>
      <c r="GPC760" s="72"/>
      <c r="GPF760" s="1"/>
      <c r="GPG760" s="2"/>
      <c r="GPH760" s="3"/>
      <c r="GPI760" s="3"/>
      <c r="GPJ760" s="4"/>
      <c r="GPK760" s="5"/>
      <c r="GPL760" s="3"/>
      <c r="GPM760" s="3"/>
      <c r="GPN760" s="3"/>
      <c r="GPO760" s="72"/>
      <c r="GPP760" s="72"/>
      <c r="GPQ760" s="72"/>
      <c r="GPT760" s="1"/>
      <c r="GPU760" s="2"/>
      <c r="GPV760" s="3"/>
      <c r="GPW760" s="3"/>
      <c r="GPX760" s="4"/>
      <c r="GPY760" s="5"/>
      <c r="GPZ760" s="3"/>
      <c r="GQA760" s="3"/>
      <c r="GQB760" s="3"/>
      <c r="GQC760" s="72"/>
      <c r="GQD760" s="72"/>
      <c r="GQE760" s="72"/>
      <c r="GQH760" s="1"/>
      <c r="GQI760" s="2"/>
      <c r="GQJ760" s="3"/>
      <c r="GQK760" s="3"/>
      <c r="GQL760" s="4"/>
      <c r="GQM760" s="5"/>
      <c r="GQN760" s="3"/>
      <c r="GQO760" s="3"/>
      <c r="GQP760" s="3"/>
      <c r="GQQ760" s="72"/>
      <c r="GQR760" s="72"/>
      <c r="GQS760" s="72"/>
      <c r="GQV760" s="1"/>
      <c r="GQW760" s="2"/>
      <c r="GQX760" s="3"/>
      <c r="GQY760" s="3"/>
      <c r="GQZ760" s="4"/>
      <c r="GRA760" s="5"/>
      <c r="GRB760" s="3"/>
      <c r="GRC760" s="3"/>
      <c r="GRD760" s="3"/>
      <c r="GRE760" s="72"/>
      <c r="GRF760" s="72"/>
      <c r="GRG760" s="72"/>
      <c r="GRJ760" s="1"/>
      <c r="GRK760" s="2"/>
      <c r="GRL760" s="3"/>
      <c r="GRM760" s="3"/>
      <c r="GRN760" s="4"/>
      <c r="GRO760" s="5"/>
      <c r="GRP760" s="3"/>
      <c r="GRQ760" s="3"/>
      <c r="GRR760" s="3"/>
      <c r="GRS760" s="72"/>
      <c r="GRT760" s="72"/>
      <c r="GRU760" s="72"/>
      <c r="GRX760" s="1"/>
      <c r="GRY760" s="2"/>
      <c r="GRZ760" s="3"/>
      <c r="GSA760" s="3"/>
      <c r="GSB760" s="4"/>
      <c r="GSC760" s="5"/>
      <c r="GSD760" s="3"/>
      <c r="GSE760" s="3"/>
      <c r="GSF760" s="3"/>
      <c r="GSG760" s="72"/>
      <c r="GSH760" s="72"/>
      <c r="GSI760" s="72"/>
      <c r="GSL760" s="1"/>
      <c r="GSM760" s="2"/>
      <c r="GSN760" s="3"/>
      <c r="GSO760" s="3"/>
      <c r="GSP760" s="4"/>
      <c r="GSQ760" s="5"/>
      <c r="GSR760" s="3"/>
      <c r="GSS760" s="3"/>
      <c r="GST760" s="3"/>
      <c r="GSU760" s="72"/>
      <c r="GSV760" s="72"/>
      <c r="GSW760" s="72"/>
      <c r="GSZ760" s="1"/>
      <c r="GTA760" s="2"/>
      <c r="GTB760" s="3"/>
      <c r="GTC760" s="3"/>
      <c r="GTD760" s="4"/>
      <c r="GTE760" s="5"/>
      <c r="GTF760" s="3"/>
      <c r="GTG760" s="3"/>
      <c r="GTH760" s="3"/>
      <c r="GTI760" s="72"/>
      <c r="GTJ760" s="72"/>
      <c r="GTK760" s="72"/>
      <c r="GTN760" s="1"/>
      <c r="GTO760" s="2"/>
      <c r="GTP760" s="3"/>
      <c r="GTQ760" s="3"/>
      <c r="GTR760" s="4"/>
      <c r="GTS760" s="5"/>
      <c r="GTT760" s="3"/>
      <c r="GTU760" s="3"/>
      <c r="GTV760" s="3"/>
      <c r="GTW760" s="72"/>
      <c r="GTX760" s="72"/>
      <c r="GTY760" s="72"/>
      <c r="GUB760" s="1"/>
      <c r="GUC760" s="2"/>
      <c r="GUD760" s="3"/>
      <c r="GUE760" s="3"/>
      <c r="GUF760" s="4"/>
      <c r="GUG760" s="5"/>
      <c r="GUH760" s="3"/>
      <c r="GUI760" s="3"/>
      <c r="GUJ760" s="3"/>
      <c r="GUK760" s="72"/>
      <c r="GUL760" s="72"/>
      <c r="GUM760" s="72"/>
      <c r="GUP760" s="1"/>
      <c r="GUQ760" s="2"/>
      <c r="GUR760" s="3"/>
      <c r="GUS760" s="3"/>
      <c r="GUT760" s="4"/>
      <c r="GUU760" s="5"/>
      <c r="GUV760" s="3"/>
      <c r="GUW760" s="3"/>
      <c r="GUX760" s="3"/>
      <c r="GUY760" s="72"/>
      <c r="GUZ760" s="72"/>
      <c r="GVA760" s="72"/>
      <c r="GVD760" s="1"/>
      <c r="GVE760" s="2"/>
      <c r="GVF760" s="3"/>
      <c r="GVG760" s="3"/>
      <c r="GVH760" s="4"/>
      <c r="GVI760" s="5"/>
      <c r="GVJ760" s="3"/>
      <c r="GVK760" s="3"/>
      <c r="GVL760" s="3"/>
      <c r="GVM760" s="72"/>
      <c r="GVN760" s="72"/>
      <c r="GVO760" s="72"/>
      <c r="GVR760" s="1"/>
      <c r="GVS760" s="2"/>
      <c r="GVT760" s="3"/>
      <c r="GVU760" s="3"/>
      <c r="GVV760" s="4"/>
      <c r="GVW760" s="5"/>
      <c r="GVX760" s="3"/>
      <c r="GVY760" s="3"/>
      <c r="GVZ760" s="3"/>
      <c r="GWA760" s="72"/>
      <c r="GWB760" s="72"/>
      <c r="GWC760" s="72"/>
      <c r="GWF760" s="1"/>
      <c r="GWG760" s="2"/>
      <c r="GWH760" s="3"/>
      <c r="GWI760" s="3"/>
      <c r="GWJ760" s="4"/>
      <c r="GWK760" s="5"/>
      <c r="GWL760" s="3"/>
      <c r="GWM760" s="3"/>
      <c r="GWN760" s="3"/>
      <c r="GWO760" s="72"/>
      <c r="GWP760" s="72"/>
      <c r="GWQ760" s="72"/>
      <c r="GWT760" s="1"/>
      <c r="GWU760" s="2"/>
      <c r="GWV760" s="3"/>
      <c r="GWW760" s="3"/>
      <c r="GWX760" s="4"/>
      <c r="GWY760" s="5"/>
      <c r="GWZ760" s="3"/>
      <c r="GXA760" s="3"/>
      <c r="GXB760" s="3"/>
      <c r="GXC760" s="72"/>
      <c r="GXD760" s="72"/>
      <c r="GXE760" s="72"/>
      <c r="GXH760" s="1"/>
      <c r="GXI760" s="2"/>
      <c r="GXJ760" s="3"/>
      <c r="GXK760" s="3"/>
      <c r="GXL760" s="4"/>
      <c r="GXM760" s="5"/>
      <c r="GXN760" s="3"/>
      <c r="GXO760" s="3"/>
      <c r="GXP760" s="3"/>
      <c r="GXQ760" s="72"/>
      <c r="GXR760" s="72"/>
      <c r="GXS760" s="72"/>
      <c r="GXV760" s="1"/>
      <c r="GXW760" s="2"/>
      <c r="GXX760" s="3"/>
      <c r="GXY760" s="3"/>
      <c r="GXZ760" s="4"/>
      <c r="GYA760" s="5"/>
      <c r="GYB760" s="3"/>
      <c r="GYC760" s="3"/>
      <c r="GYD760" s="3"/>
      <c r="GYE760" s="72"/>
      <c r="GYF760" s="72"/>
      <c r="GYG760" s="72"/>
      <c r="GYJ760" s="1"/>
      <c r="GYK760" s="2"/>
      <c r="GYL760" s="3"/>
      <c r="GYM760" s="3"/>
      <c r="GYN760" s="4"/>
      <c r="GYO760" s="5"/>
      <c r="GYP760" s="3"/>
      <c r="GYQ760" s="3"/>
      <c r="GYR760" s="3"/>
      <c r="GYS760" s="72"/>
      <c r="GYT760" s="72"/>
      <c r="GYU760" s="72"/>
      <c r="GYX760" s="1"/>
      <c r="GYY760" s="2"/>
      <c r="GYZ760" s="3"/>
      <c r="GZA760" s="3"/>
      <c r="GZB760" s="4"/>
      <c r="GZC760" s="5"/>
      <c r="GZD760" s="3"/>
      <c r="GZE760" s="3"/>
      <c r="GZF760" s="3"/>
      <c r="GZG760" s="72"/>
      <c r="GZH760" s="72"/>
      <c r="GZI760" s="72"/>
      <c r="GZL760" s="1"/>
      <c r="GZM760" s="2"/>
      <c r="GZN760" s="3"/>
      <c r="GZO760" s="3"/>
      <c r="GZP760" s="4"/>
      <c r="GZQ760" s="5"/>
      <c r="GZR760" s="3"/>
      <c r="GZS760" s="3"/>
      <c r="GZT760" s="3"/>
      <c r="GZU760" s="72"/>
      <c r="GZV760" s="72"/>
      <c r="GZW760" s="72"/>
      <c r="GZZ760" s="1"/>
      <c r="HAA760" s="2"/>
      <c r="HAB760" s="3"/>
      <c r="HAC760" s="3"/>
      <c r="HAD760" s="4"/>
      <c r="HAE760" s="5"/>
      <c r="HAF760" s="3"/>
      <c r="HAG760" s="3"/>
      <c r="HAH760" s="3"/>
      <c r="HAI760" s="72"/>
      <c r="HAJ760" s="72"/>
      <c r="HAK760" s="72"/>
      <c r="HAN760" s="1"/>
      <c r="HAO760" s="2"/>
      <c r="HAP760" s="3"/>
      <c r="HAQ760" s="3"/>
      <c r="HAR760" s="4"/>
      <c r="HAS760" s="5"/>
      <c r="HAT760" s="3"/>
      <c r="HAU760" s="3"/>
      <c r="HAV760" s="3"/>
      <c r="HAW760" s="72"/>
      <c r="HAX760" s="72"/>
      <c r="HAY760" s="72"/>
      <c r="HBB760" s="1"/>
      <c r="HBC760" s="2"/>
      <c r="HBD760" s="3"/>
      <c r="HBE760" s="3"/>
      <c r="HBF760" s="4"/>
      <c r="HBG760" s="5"/>
      <c r="HBH760" s="3"/>
      <c r="HBI760" s="3"/>
      <c r="HBJ760" s="3"/>
      <c r="HBK760" s="72"/>
      <c r="HBL760" s="72"/>
      <c r="HBM760" s="72"/>
      <c r="HBP760" s="1"/>
      <c r="HBQ760" s="2"/>
      <c r="HBR760" s="3"/>
      <c r="HBS760" s="3"/>
      <c r="HBT760" s="4"/>
      <c r="HBU760" s="5"/>
      <c r="HBV760" s="3"/>
      <c r="HBW760" s="3"/>
      <c r="HBX760" s="3"/>
      <c r="HBY760" s="72"/>
      <c r="HBZ760" s="72"/>
      <c r="HCA760" s="72"/>
      <c r="HCD760" s="1"/>
      <c r="HCE760" s="2"/>
      <c r="HCF760" s="3"/>
      <c r="HCG760" s="3"/>
      <c r="HCH760" s="4"/>
      <c r="HCI760" s="5"/>
      <c r="HCJ760" s="3"/>
      <c r="HCK760" s="3"/>
      <c r="HCL760" s="3"/>
      <c r="HCM760" s="72"/>
      <c r="HCN760" s="72"/>
      <c r="HCO760" s="72"/>
      <c r="HCR760" s="1"/>
      <c r="HCS760" s="2"/>
      <c r="HCT760" s="3"/>
      <c r="HCU760" s="3"/>
      <c r="HCV760" s="4"/>
      <c r="HCW760" s="5"/>
      <c r="HCX760" s="3"/>
      <c r="HCY760" s="3"/>
      <c r="HCZ760" s="3"/>
      <c r="HDA760" s="72"/>
      <c r="HDB760" s="72"/>
      <c r="HDC760" s="72"/>
      <c r="HDF760" s="1"/>
      <c r="HDG760" s="2"/>
      <c r="HDH760" s="3"/>
      <c r="HDI760" s="3"/>
      <c r="HDJ760" s="4"/>
      <c r="HDK760" s="5"/>
      <c r="HDL760" s="3"/>
      <c r="HDM760" s="3"/>
      <c r="HDN760" s="3"/>
      <c r="HDO760" s="72"/>
      <c r="HDP760" s="72"/>
      <c r="HDQ760" s="72"/>
      <c r="HDT760" s="1"/>
      <c r="HDU760" s="2"/>
      <c r="HDV760" s="3"/>
      <c r="HDW760" s="3"/>
      <c r="HDX760" s="4"/>
      <c r="HDY760" s="5"/>
      <c r="HDZ760" s="3"/>
      <c r="HEA760" s="3"/>
      <c r="HEB760" s="3"/>
      <c r="HEC760" s="72"/>
      <c r="HED760" s="72"/>
      <c r="HEE760" s="72"/>
      <c r="HEH760" s="1"/>
      <c r="HEI760" s="2"/>
      <c r="HEJ760" s="3"/>
      <c r="HEK760" s="3"/>
      <c r="HEL760" s="4"/>
      <c r="HEM760" s="5"/>
      <c r="HEN760" s="3"/>
      <c r="HEO760" s="3"/>
      <c r="HEP760" s="3"/>
      <c r="HEQ760" s="72"/>
      <c r="HER760" s="72"/>
      <c r="HES760" s="72"/>
      <c r="HEV760" s="1"/>
      <c r="HEW760" s="2"/>
      <c r="HEX760" s="3"/>
      <c r="HEY760" s="3"/>
      <c r="HEZ760" s="4"/>
      <c r="HFA760" s="5"/>
      <c r="HFB760" s="3"/>
      <c r="HFC760" s="3"/>
      <c r="HFD760" s="3"/>
      <c r="HFE760" s="72"/>
      <c r="HFF760" s="72"/>
      <c r="HFG760" s="72"/>
      <c r="HFJ760" s="1"/>
      <c r="HFK760" s="2"/>
      <c r="HFL760" s="3"/>
      <c r="HFM760" s="3"/>
      <c r="HFN760" s="4"/>
      <c r="HFO760" s="5"/>
      <c r="HFP760" s="3"/>
      <c r="HFQ760" s="3"/>
      <c r="HFR760" s="3"/>
      <c r="HFS760" s="72"/>
      <c r="HFT760" s="72"/>
      <c r="HFU760" s="72"/>
      <c r="HFX760" s="1"/>
      <c r="HFY760" s="2"/>
      <c r="HFZ760" s="3"/>
      <c r="HGA760" s="3"/>
      <c r="HGB760" s="4"/>
      <c r="HGC760" s="5"/>
      <c r="HGD760" s="3"/>
      <c r="HGE760" s="3"/>
      <c r="HGF760" s="3"/>
      <c r="HGG760" s="72"/>
      <c r="HGH760" s="72"/>
      <c r="HGI760" s="72"/>
      <c r="HGL760" s="1"/>
      <c r="HGM760" s="2"/>
      <c r="HGN760" s="3"/>
      <c r="HGO760" s="3"/>
      <c r="HGP760" s="4"/>
      <c r="HGQ760" s="5"/>
      <c r="HGR760" s="3"/>
      <c r="HGS760" s="3"/>
      <c r="HGT760" s="3"/>
      <c r="HGU760" s="72"/>
      <c r="HGV760" s="72"/>
      <c r="HGW760" s="72"/>
      <c r="HGZ760" s="1"/>
      <c r="HHA760" s="2"/>
      <c r="HHB760" s="3"/>
      <c r="HHC760" s="3"/>
      <c r="HHD760" s="4"/>
      <c r="HHE760" s="5"/>
      <c r="HHF760" s="3"/>
      <c r="HHG760" s="3"/>
      <c r="HHH760" s="3"/>
      <c r="HHI760" s="72"/>
      <c r="HHJ760" s="72"/>
      <c r="HHK760" s="72"/>
      <c r="HHN760" s="1"/>
      <c r="HHO760" s="2"/>
      <c r="HHP760" s="3"/>
      <c r="HHQ760" s="3"/>
      <c r="HHR760" s="4"/>
      <c r="HHS760" s="5"/>
      <c r="HHT760" s="3"/>
      <c r="HHU760" s="3"/>
      <c r="HHV760" s="3"/>
      <c r="HHW760" s="72"/>
      <c r="HHX760" s="72"/>
      <c r="HHY760" s="72"/>
      <c r="HIB760" s="1"/>
      <c r="HIC760" s="2"/>
      <c r="HID760" s="3"/>
      <c r="HIE760" s="3"/>
      <c r="HIF760" s="4"/>
      <c r="HIG760" s="5"/>
      <c r="HIH760" s="3"/>
      <c r="HII760" s="3"/>
      <c r="HIJ760" s="3"/>
      <c r="HIK760" s="72"/>
      <c r="HIL760" s="72"/>
      <c r="HIM760" s="72"/>
      <c r="HIP760" s="1"/>
      <c r="HIQ760" s="2"/>
      <c r="HIR760" s="3"/>
      <c r="HIS760" s="3"/>
      <c r="HIT760" s="4"/>
      <c r="HIU760" s="5"/>
      <c r="HIV760" s="3"/>
      <c r="HIW760" s="3"/>
      <c r="HIX760" s="3"/>
      <c r="HIY760" s="72"/>
      <c r="HIZ760" s="72"/>
      <c r="HJA760" s="72"/>
      <c r="HJD760" s="1"/>
      <c r="HJE760" s="2"/>
      <c r="HJF760" s="3"/>
      <c r="HJG760" s="3"/>
      <c r="HJH760" s="4"/>
      <c r="HJI760" s="5"/>
      <c r="HJJ760" s="3"/>
      <c r="HJK760" s="3"/>
      <c r="HJL760" s="3"/>
      <c r="HJM760" s="72"/>
      <c r="HJN760" s="72"/>
      <c r="HJO760" s="72"/>
      <c r="HJR760" s="1"/>
      <c r="HJS760" s="2"/>
      <c r="HJT760" s="3"/>
      <c r="HJU760" s="3"/>
      <c r="HJV760" s="4"/>
      <c r="HJW760" s="5"/>
      <c r="HJX760" s="3"/>
      <c r="HJY760" s="3"/>
      <c r="HJZ760" s="3"/>
      <c r="HKA760" s="72"/>
      <c r="HKB760" s="72"/>
      <c r="HKC760" s="72"/>
      <c r="HKF760" s="1"/>
      <c r="HKG760" s="2"/>
      <c r="HKH760" s="3"/>
      <c r="HKI760" s="3"/>
      <c r="HKJ760" s="4"/>
      <c r="HKK760" s="5"/>
      <c r="HKL760" s="3"/>
      <c r="HKM760" s="3"/>
      <c r="HKN760" s="3"/>
      <c r="HKO760" s="72"/>
      <c r="HKP760" s="72"/>
      <c r="HKQ760" s="72"/>
      <c r="HKT760" s="1"/>
      <c r="HKU760" s="2"/>
      <c r="HKV760" s="3"/>
      <c r="HKW760" s="3"/>
      <c r="HKX760" s="4"/>
      <c r="HKY760" s="5"/>
      <c r="HKZ760" s="3"/>
      <c r="HLA760" s="3"/>
      <c r="HLB760" s="3"/>
      <c r="HLC760" s="72"/>
      <c r="HLD760" s="72"/>
      <c r="HLE760" s="72"/>
      <c r="HLH760" s="1"/>
      <c r="HLI760" s="2"/>
      <c r="HLJ760" s="3"/>
      <c r="HLK760" s="3"/>
      <c r="HLL760" s="4"/>
      <c r="HLM760" s="5"/>
      <c r="HLN760" s="3"/>
      <c r="HLO760" s="3"/>
      <c r="HLP760" s="3"/>
      <c r="HLQ760" s="72"/>
      <c r="HLR760" s="72"/>
      <c r="HLS760" s="72"/>
      <c r="HLV760" s="1"/>
      <c r="HLW760" s="2"/>
      <c r="HLX760" s="3"/>
      <c r="HLY760" s="3"/>
      <c r="HLZ760" s="4"/>
      <c r="HMA760" s="5"/>
      <c r="HMB760" s="3"/>
      <c r="HMC760" s="3"/>
      <c r="HMD760" s="3"/>
      <c r="HME760" s="72"/>
      <c r="HMF760" s="72"/>
      <c r="HMG760" s="72"/>
      <c r="HMJ760" s="1"/>
      <c r="HMK760" s="2"/>
      <c r="HML760" s="3"/>
      <c r="HMM760" s="3"/>
      <c r="HMN760" s="4"/>
      <c r="HMO760" s="5"/>
      <c r="HMP760" s="3"/>
      <c r="HMQ760" s="3"/>
      <c r="HMR760" s="3"/>
      <c r="HMS760" s="72"/>
      <c r="HMT760" s="72"/>
      <c r="HMU760" s="72"/>
      <c r="HMX760" s="1"/>
      <c r="HMY760" s="2"/>
      <c r="HMZ760" s="3"/>
      <c r="HNA760" s="3"/>
      <c r="HNB760" s="4"/>
      <c r="HNC760" s="5"/>
      <c r="HND760" s="3"/>
      <c r="HNE760" s="3"/>
      <c r="HNF760" s="3"/>
      <c r="HNG760" s="72"/>
      <c r="HNH760" s="72"/>
      <c r="HNI760" s="72"/>
      <c r="HNL760" s="1"/>
      <c r="HNM760" s="2"/>
      <c r="HNN760" s="3"/>
      <c r="HNO760" s="3"/>
      <c r="HNP760" s="4"/>
      <c r="HNQ760" s="5"/>
      <c r="HNR760" s="3"/>
      <c r="HNS760" s="3"/>
      <c r="HNT760" s="3"/>
      <c r="HNU760" s="72"/>
      <c r="HNV760" s="72"/>
      <c r="HNW760" s="72"/>
      <c r="HNZ760" s="1"/>
      <c r="HOA760" s="2"/>
      <c r="HOB760" s="3"/>
      <c r="HOC760" s="3"/>
      <c r="HOD760" s="4"/>
      <c r="HOE760" s="5"/>
      <c r="HOF760" s="3"/>
      <c r="HOG760" s="3"/>
      <c r="HOH760" s="3"/>
      <c r="HOI760" s="72"/>
      <c r="HOJ760" s="72"/>
      <c r="HOK760" s="72"/>
      <c r="HON760" s="1"/>
      <c r="HOO760" s="2"/>
      <c r="HOP760" s="3"/>
      <c r="HOQ760" s="3"/>
      <c r="HOR760" s="4"/>
      <c r="HOS760" s="5"/>
      <c r="HOT760" s="3"/>
      <c r="HOU760" s="3"/>
      <c r="HOV760" s="3"/>
      <c r="HOW760" s="72"/>
      <c r="HOX760" s="72"/>
      <c r="HOY760" s="72"/>
      <c r="HPB760" s="1"/>
      <c r="HPC760" s="2"/>
      <c r="HPD760" s="3"/>
      <c r="HPE760" s="3"/>
      <c r="HPF760" s="4"/>
      <c r="HPG760" s="5"/>
      <c r="HPH760" s="3"/>
      <c r="HPI760" s="3"/>
      <c r="HPJ760" s="3"/>
      <c r="HPK760" s="72"/>
      <c r="HPL760" s="72"/>
      <c r="HPM760" s="72"/>
      <c r="HPP760" s="1"/>
      <c r="HPQ760" s="2"/>
      <c r="HPR760" s="3"/>
      <c r="HPS760" s="3"/>
      <c r="HPT760" s="4"/>
      <c r="HPU760" s="5"/>
      <c r="HPV760" s="3"/>
      <c r="HPW760" s="3"/>
      <c r="HPX760" s="3"/>
      <c r="HPY760" s="72"/>
      <c r="HPZ760" s="72"/>
      <c r="HQA760" s="72"/>
      <c r="HQD760" s="1"/>
      <c r="HQE760" s="2"/>
      <c r="HQF760" s="3"/>
      <c r="HQG760" s="3"/>
      <c r="HQH760" s="4"/>
      <c r="HQI760" s="5"/>
      <c r="HQJ760" s="3"/>
      <c r="HQK760" s="3"/>
      <c r="HQL760" s="3"/>
      <c r="HQM760" s="72"/>
      <c r="HQN760" s="72"/>
      <c r="HQO760" s="72"/>
      <c r="HQR760" s="1"/>
      <c r="HQS760" s="2"/>
      <c r="HQT760" s="3"/>
      <c r="HQU760" s="3"/>
      <c r="HQV760" s="4"/>
      <c r="HQW760" s="5"/>
      <c r="HQX760" s="3"/>
      <c r="HQY760" s="3"/>
      <c r="HQZ760" s="3"/>
      <c r="HRA760" s="72"/>
      <c r="HRB760" s="72"/>
      <c r="HRC760" s="72"/>
      <c r="HRF760" s="1"/>
      <c r="HRG760" s="2"/>
      <c r="HRH760" s="3"/>
      <c r="HRI760" s="3"/>
      <c r="HRJ760" s="4"/>
      <c r="HRK760" s="5"/>
      <c r="HRL760" s="3"/>
      <c r="HRM760" s="3"/>
      <c r="HRN760" s="3"/>
      <c r="HRO760" s="72"/>
      <c r="HRP760" s="72"/>
      <c r="HRQ760" s="72"/>
      <c r="HRT760" s="1"/>
      <c r="HRU760" s="2"/>
      <c r="HRV760" s="3"/>
      <c r="HRW760" s="3"/>
      <c r="HRX760" s="4"/>
      <c r="HRY760" s="5"/>
      <c r="HRZ760" s="3"/>
      <c r="HSA760" s="3"/>
      <c r="HSB760" s="3"/>
      <c r="HSC760" s="72"/>
      <c r="HSD760" s="72"/>
      <c r="HSE760" s="72"/>
      <c r="HSH760" s="1"/>
      <c r="HSI760" s="2"/>
      <c r="HSJ760" s="3"/>
      <c r="HSK760" s="3"/>
      <c r="HSL760" s="4"/>
      <c r="HSM760" s="5"/>
      <c r="HSN760" s="3"/>
      <c r="HSO760" s="3"/>
      <c r="HSP760" s="3"/>
      <c r="HSQ760" s="72"/>
      <c r="HSR760" s="72"/>
      <c r="HSS760" s="72"/>
      <c r="HSV760" s="1"/>
      <c r="HSW760" s="2"/>
      <c r="HSX760" s="3"/>
      <c r="HSY760" s="3"/>
      <c r="HSZ760" s="4"/>
      <c r="HTA760" s="5"/>
      <c r="HTB760" s="3"/>
      <c r="HTC760" s="3"/>
      <c r="HTD760" s="3"/>
      <c r="HTE760" s="72"/>
      <c r="HTF760" s="72"/>
      <c r="HTG760" s="72"/>
      <c r="HTJ760" s="1"/>
      <c r="HTK760" s="2"/>
      <c r="HTL760" s="3"/>
      <c r="HTM760" s="3"/>
      <c r="HTN760" s="4"/>
      <c r="HTO760" s="5"/>
      <c r="HTP760" s="3"/>
      <c r="HTQ760" s="3"/>
      <c r="HTR760" s="3"/>
      <c r="HTS760" s="72"/>
      <c r="HTT760" s="72"/>
      <c r="HTU760" s="72"/>
      <c r="HTX760" s="1"/>
      <c r="HTY760" s="2"/>
      <c r="HTZ760" s="3"/>
      <c r="HUA760" s="3"/>
      <c r="HUB760" s="4"/>
      <c r="HUC760" s="5"/>
      <c r="HUD760" s="3"/>
      <c r="HUE760" s="3"/>
      <c r="HUF760" s="3"/>
      <c r="HUG760" s="72"/>
      <c r="HUH760" s="72"/>
      <c r="HUI760" s="72"/>
      <c r="HUL760" s="1"/>
      <c r="HUM760" s="2"/>
      <c r="HUN760" s="3"/>
      <c r="HUO760" s="3"/>
      <c r="HUP760" s="4"/>
      <c r="HUQ760" s="5"/>
      <c r="HUR760" s="3"/>
      <c r="HUS760" s="3"/>
      <c r="HUT760" s="3"/>
      <c r="HUU760" s="72"/>
      <c r="HUV760" s="72"/>
      <c r="HUW760" s="72"/>
      <c r="HUZ760" s="1"/>
      <c r="HVA760" s="2"/>
      <c r="HVB760" s="3"/>
      <c r="HVC760" s="3"/>
      <c r="HVD760" s="4"/>
      <c r="HVE760" s="5"/>
      <c r="HVF760" s="3"/>
      <c r="HVG760" s="3"/>
      <c r="HVH760" s="3"/>
      <c r="HVI760" s="72"/>
      <c r="HVJ760" s="72"/>
      <c r="HVK760" s="72"/>
      <c r="HVN760" s="1"/>
      <c r="HVO760" s="2"/>
      <c r="HVP760" s="3"/>
      <c r="HVQ760" s="3"/>
      <c r="HVR760" s="4"/>
      <c r="HVS760" s="5"/>
      <c r="HVT760" s="3"/>
      <c r="HVU760" s="3"/>
      <c r="HVV760" s="3"/>
      <c r="HVW760" s="72"/>
      <c r="HVX760" s="72"/>
      <c r="HVY760" s="72"/>
      <c r="HWB760" s="1"/>
      <c r="HWC760" s="2"/>
      <c r="HWD760" s="3"/>
      <c r="HWE760" s="3"/>
      <c r="HWF760" s="4"/>
      <c r="HWG760" s="5"/>
      <c r="HWH760" s="3"/>
      <c r="HWI760" s="3"/>
      <c r="HWJ760" s="3"/>
      <c r="HWK760" s="72"/>
      <c r="HWL760" s="72"/>
      <c r="HWM760" s="72"/>
      <c r="HWP760" s="1"/>
      <c r="HWQ760" s="2"/>
      <c r="HWR760" s="3"/>
      <c r="HWS760" s="3"/>
      <c r="HWT760" s="4"/>
      <c r="HWU760" s="5"/>
      <c r="HWV760" s="3"/>
      <c r="HWW760" s="3"/>
      <c r="HWX760" s="3"/>
      <c r="HWY760" s="72"/>
      <c r="HWZ760" s="72"/>
      <c r="HXA760" s="72"/>
      <c r="HXD760" s="1"/>
      <c r="HXE760" s="2"/>
      <c r="HXF760" s="3"/>
      <c r="HXG760" s="3"/>
      <c r="HXH760" s="4"/>
      <c r="HXI760" s="5"/>
      <c r="HXJ760" s="3"/>
      <c r="HXK760" s="3"/>
      <c r="HXL760" s="3"/>
      <c r="HXM760" s="72"/>
      <c r="HXN760" s="72"/>
      <c r="HXO760" s="72"/>
      <c r="HXR760" s="1"/>
      <c r="HXS760" s="2"/>
      <c r="HXT760" s="3"/>
      <c r="HXU760" s="3"/>
      <c r="HXV760" s="4"/>
      <c r="HXW760" s="5"/>
      <c r="HXX760" s="3"/>
      <c r="HXY760" s="3"/>
      <c r="HXZ760" s="3"/>
      <c r="HYA760" s="72"/>
      <c r="HYB760" s="72"/>
      <c r="HYC760" s="72"/>
      <c r="HYF760" s="1"/>
      <c r="HYG760" s="2"/>
      <c r="HYH760" s="3"/>
      <c r="HYI760" s="3"/>
      <c r="HYJ760" s="4"/>
      <c r="HYK760" s="5"/>
      <c r="HYL760" s="3"/>
      <c r="HYM760" s="3"/>
      <c r="HYN760" s="3"/>
      <c r="HYO760" s="72"/>
      <c r="HYP760" s="72"/>
      <c r="HYQ760" s="72"/>
      <c r="HYT760" s="1"/>
      <c r="HYU760" s="2"/>
      <c r="HYV760" s="3"/>
      <c r="HYW760" s="3"/>
      <c r="HYX760" s="4"/>
      <c r="HYY760" s="5"/>
      <c r="HYZ760" s="3"/>
      <c r="HZA760" s="3"/>
      <c r="HZB760" s="3"/>
      <c r="HZC760" s="72"/>
      <c r="HZD760" s="72"/>
      <c r="HZE760" s="72"/>
      <c r="HZH760" s="1"/>
      <c r="HZI760" s="2"/>
      <c r="HZJ760" s="3"/>
      <c r="HZK760" s="3"/>
      <c r="HZL760" s="4"/>
      <c r="HZM760" s="5"/>
      <c r="HZN760" s="3"/>
      <c r="HZO760" s="3"/>
      <c r="HZP760" s="3"/>
      <c r="HZQ760" s="72"/>
      <c r="HZR760" s="72"/>
      <c r="HZS760" s="72"/>
      <c r="HZV760" s="1"/>
      <c r="HZW760" s="2"/>
      <c r="HZX760" s="3"/>
      <c r="HZY760" s="3"/>
      <c r="HZZ760" s="4"/>
      <c r="IAA760" s="5"/>
      <c r="IAB760" s="3"/>
      <c r="IAC760" s="3"/>
      <c r="IAD760" s="3"/>
      <c r="IAE760" s="72"/>
      <c r="IAF760" s="72"/>
      <c r="IAG760" s="72"/>
      <c r="IAJ760" s="1"/>
      <c r="IAK760" s="2"/>
      <c r="IAL760" s="3"/>
      <c r="IAM760" s="3"/>
      <c r="IAN760" s="4"/>
      <c r="IAO760" s="5"/>
      <c r="IAP760" s="3"/>
      <c r="IAQ760" s="3"/>
      <c r="IAR760" s="3"/>
      <c r="IAS760" s="72"/>
      <c r="IAT760" s="72"/>
      <c r="IAU760" s="72"/>
      <c r="IAX760" s="1"/>
      <c r="IAY760" s="2"/>
      <c r="IAZ760" s="3"/>
      <c r="IBA760" s="3"/>
      <c r="IBB760" s="4"/>
      <c r="IBC760" s="5"/>
      <c r="IBD760" s="3"/>
      <c r="IBE760" s="3"/>
      <c r="IBF760" s="3"/>
      <c r="IBG760" s="72"/>
      <c r="IBH760" s="72"/>
      <c r="IBI760" s="72"/>
      <c r="IBL760" s="1"/>
      <c r="IBM760" s="2"/>
      <c r="IBN760" s="3"/>
      <c r="IBO760" s="3"/>
      <c r="IBP760" s="4"/>
      <c r="IBQ760" s="5"/>
      <c r="IBR760" s="3"/>
      <c r="IBS760" s="3"/>
      <c r="IBT760" s="3"/>
      <c r="IBU760" s="72"/>
      <c r="IBV760" s="72"/>
      <c r="IBW760" s="72"/>
      <c r="IBZ760" s="1"/>
      <c r="ICA760" s="2"/>
      <c r="ICB760" s="3"/>
      <c r="ICC760" s="3"/>
      <c r="ICD760" s="4"/>
      <c r="ICE760" s="5"/>
      <c r="ICF760" s="3"/>
      <c r="ICG760" s="3"/>
      <c r="ICH760" s="3"/>
      <c r="ICI760" s="72"/>
      <c r="ICJ760" s="72"/>
      <c r="ICK760" s="72"/>
      <c r="ICN760" s="1"/>
      <c r="ICO760" s="2"/>
      <c r="ICP760" s="3"/>
      <c r="ICQ760" s="3"/>
      <c r="ICR760" s="4"/>
      <c r="ICS760" s="5"/>
      <c r="ICT760" s="3"/>
      <c r="ICU760" s="3"/>
      <c r="ICV760" s="3"/>
      <c r="ICW760" s="72"/>
      <c r="ICX760" s="72"/>
      <c r="ICY760" s="72"/>
      <c r="IDB760" s="1"/>
      <c r="IDC760" s="2"/>
      <c r="IDD760" s="3"/>
      <c r="IDE760" s="3"/>
      <c r="IDF760" s="4"/>
      <c r="IDG760" s="5"/>
      <c r="IDH760" s="3"/>
      <c r="IDI760" s="3"/>
      <c r="IDJ760" s="3"/>
      <c r="IDK760" s="72"/>
      <c r="IDL760" s="72"/>
      <c r="IDM760" s="72"/>
      <c r="IDP760" s="1"/>
      <c r="IDQ760" s="2"/>
      <c r="IDR760" s="3"/>
      <c r="IDS760" s="3"/>
      <c r="IDT760" s="4"/>
      <c r="IDU760" s="5"/>
      <c r="IDV760" s="3"/>
      <c r="IDW760" s="3"/>
      <c r="IDX760" s="3"/>
      <c r="IDY760" s="72"/>
      <c r="IDZ760" s="72"/>
      <c r="IEA760" s="72"/>
      <c r="IED760" s="1"/>
      <c r="IEE760" s="2"/>
      <c r="IEF760" s="3"/>
      <c r="IEG760" s="3"/>
      <c r="IEH760" s="4"/>
      <c r="IEI760" s="5"/>
      <c r="IEJ760" s="3"/>
      <c r="IEK760" s="3"/>
      <c r="IEL760" s="3"/>
      <c r="IEM760" s="72"/>
      <c r="IEN760" s="72"/>
      <c r="IEO760" s="72"/>
      <c r="IER760" s="1"/>
      <c r="IES760" s="2"/>
      <c r="IET760" s="3"/>
      <c r="IEU760" s="3"/>
      <c r="IEV760" s="4"/>
      <c r="IEW760" s="5"/>
      <c r="IEX760" s="3"/>
      <c r="IEY760" s="3"/>
      <c r="IEZ760" s="3"/>
      <c r="IFA760" s="72"/>
      <c r="IFB760" s="72"/>
      <c r="IFC760" s="72"/>
      <c r="IFF760" s="1"/>
      <c r="IFG760" s="2"/>
      <c r="IFH760" s="3"/>
      <c r="IFI760" s="3"/>
      <c r="IFJ760" s="4"/>
      <c r="IFK760" s="5"/>
      <c r="IFL760" s="3"/>
      <c r="IFM760" s="3"/>
      <c r="IFN760" s="3"/>
      <c r="IFO760" s="72"/>
      <c r="IFP760" s="72"/>
      <c r="IFQ760" s="72"/>
      <c r="IFT760" s="1"/>
      <c r="IFU760" s="2"/>
      <c r="IFV760" s="3"/>
      <c r="IFW760" s="3"/>
      <c r="IFX760" s="4"/>
      <c r="IFY760" s="5"/>
      <c r="IFZ760" s="3"/>
      <c r="IGA760" s="3"/>
      <c r="IGB760" s="3"/>
      <c r="IGC760" s="72"/>
      <c r="IGD760" s="72"/>
      <c r="IGE760" s="72"/>
      <c r="IGH760" s="1"/>
      <c r="IGI760" s="2"/>
      <c r="IGJ760" s="3"/>
      <c r="IGK760" s="3"/>
      <c r="IGL760" s="4"/>
      <c r="IGM760" s="5"/>
      <c r="IGN760" s="3"/>
      <c r="IGO760" s="3"/>
      <c r="IGP760" s="3"/>
      <c r="IGQ760" s="72"/>
      <c r="IGR760" s="72"/>
      <c r="IGS760" s="72"/>
      <c r="IGV760" s="1"/>
      <c r="IGW760" s="2"/>
      <c r="IGX760" s="3"/>
      <c r="IGY760" s="3"/>
      <c r="IGZ760" s="4"/>
      <c r="IHA760" s="5"/>
      <c r="IHB760" s="3"/>
      <c r="IHC760" s="3"/>
      <c r="IHD760" s="3"/>
      <c r="IHE760" s="72"/>
      <c r="IHF760" s="72"/>
      <c r="IHG760" s="72"/>
      <c r="IHJ760" s="1"/>
      <c r="IHK760" s="2"/>
      <c r="IHL760" s="3"/>
      <c r="IHM760" s="3"/>
      <c r="IHN760" s="4"/>
      <c r="IHO760" s="5"/>
      <c r="IHP760" s="3"/>
      <c r="IHQ760" s="3"/>
      <c r="IHR760" s="3"/>
      <c r="IHS760" s="72"/>
      <c r="IHT760" s="72"/>
      <c r="IHU760" s="72"/>
      <c r="IHX760" s="1"/>
      <c r="IHY760" s="2"/>
      <c r="IHZ760" s="3"/>
      <c r="IIA760" s="3"/>
      <c r="IIB760" s="4"/>
      <c r="IIC760" s="5"/>
      <c r="IID760" s="3"/>
      <c r="IIE760" s="3"/>
      <c r="IIF760" s="3"/>
      <c r="IIG760" s="72"/>
      <c r="IIH760" s="72"/>
      <c r="III760" s="72"/>
      <c r="IIL760" s="1"/>
      <c r="IIM760" s="2"/>
      <c r="IIN760" s="3"/>
      <c r="IIO760" s="3"/>
      <c r="IIP760" s="4"/>
      <c r="IIQ760" s="5"/>
      <c r="IIR760" s="3"/>
      <c r="IIS760" s="3"/>
      <c r="IIT760" s="3"/>
      <c r="IIU760" s="72"/>
      <c r="IIV760" s="72"/>
      <c r="IIW760" s="72"/>
      <c r="IIZ760" s="1"/>
      <c r="IJA760" s="2"/>
      <c r="IJB760" s="3"/>
      <c r="IJC760" s="3"/>
      <c r="IJD760" s="4"/>
      <c r="IJE760" s="5"/>
      <c r="IJF760" s="3"/>
      <c r="IJG760" s="3"/>
      <c r="IJH760" s="3"/>
      <c r="IJI760" s="72"/>
      <c r="IJJ760" s="72"/>
      <c r="IJK760" s="72"/>
      <c r="IJN760" s="1"/>
      <c r="IJO760" s="2"/>
      <c r="IJP760" s="3"/>
      <c r="IJQ760" s="3"/>
      <c r="IJR760" s="4"/>
      <c r="IJS760" s="5"/>
      <c r="IJT760" s="3"/>
      <c r="IJU760" s="3"/>
      <c r="IJV760" s="3"/>
      <c r="IJW760" s="72"/>
      <c r="IJX760" s="72"/>
      <c r="IJY760" s="72"/>
      <c r="IKB760" s="1"/>
      <c r="IKC760" s="2"/>
      <c r="IKD760" s="3"/>
      <c r="IKE760" s="3"/>
      <c r="IKF760" s="4"/>
      <c r="IKG760" s="5"/>
      <c r="IKH760" s="3"/>
      <c r="IKI760" s="3"/>
      <c r="IKJ760" s="3"/>
      <c r="IKK760" s="72"/>
      <c r="IKL760" s="72"/>
      <c r="IKM760" s="72"/>
      <c r="IKP760" s="1"/>
      <c r="IKQ760" s="2"/>
      <c r="IKR760" s="3"/>
      <c r="IKS760" s="3"/>
      <c r="IKT760" s="4"/>
      <c r="IKU760" s="5"/>
      <c r="IKV760" s="3"/>
      <c r="IKW760" s="3"/>
      <c r="IKX760" s="3"/>
      <c r="IKY760" s="72"/>
      <c r="IKZ760" s="72"/>
      <c r="ILA760" s="72"/>
      <c r="ILD760" s="1"/>
      <c r="ILE760" s="2"/>
      <c r="ILF760" s="3"/>
      <c r="ILG760" s="3"/>
      <c r="ILH760" s="4"/>
      <c r="ILI760" s="5"/>
      <c r="ILJ760" s="3"/>
      <c r="ILK760" s="3"/>
      <c r="ILL760" s="3"/>
      <c r="ILM760" s="72"/>
      <c r="ILN760" s="72"/>
      <c r="ILO760" s="72"/>
      <c r="ILR760" s="1"/>
      <c r="ILS760" s="2"/>
      <c r="ILT760" s="3"/>
      <c r="ILU760" s="3"/>
      <c r="ILV760" s="4"/>
      <c r="ILW760" s="5"/>
      <c r="ILX760" s="3"/>
      <c r="ILY760" s="3"/>
      <c r="ILZ760" s="3"/>
      <c r="IMA760" s="72"/>
      <c r="IMB760" s="72"/>
      <c r="IMC760" s="72"/>
      <c r="IMF760" s="1"/>
      <c r="IMG760" s="2"/>
      <c r="IMH760" s="3"/>
      <c r="IMI760" s="3"/>
      <c r="IMJ760" s="4"/>
      <c r="IMK760" s="5"/>
      <c r="IML760" s="3"/>
      <c r="IMM760" s="3"/>
      <c r="IMN760" s="3"/>
      <c r="IMO760" s="72"/>
      <c r="IMP760" s="72"/>
      <c r="IMQ760" s="72"/>
      <c r="IMT760" s="1"/>
      <c r="IMU760" s="2"/>
      <c r="IMV760" s="3"/>
      <c r="IMW760" s="3"/>
      <c r="IMX760" s="4"/>
      <c r="IMY760" s="5"/>
      <c r="IMZ760" s="3"/>
      <c r="INA760" s="3"/>
      <c r="INB760" s="3"/>
      <c r="INC760" s="72"/>
      <c r="IND760" s="72"/>
      <c r="INE760" s="72"/>
      <c r="INH760" s="1"/>
      <c r="INI760" s="2"/>
      <c r="INJ760" s="3"/>
      <c r="INK760" s="3"/>
      <c r="INL760" s="4"/>
      <c r="INM760" s="5"/>
      <c r="INN760" s="3"/>
      <c r="INO760" s="3"/>
      <c r="INP760" s="3"/>
      <c r="INQ760" s="72"/>
      <c r="INR760" s="72"/>
      <c r="INS760" s="72"/>
      <c r="INV760" s="1"/>
      <c r="INW760" s="2"/>
      <c r="INX760" s="3"/>
      <c r="INY760" s="3"/>
      <c r="INZ760" s="4"/>
      <c r="IOA760" s="5"/>
      <c r="IOB760" s="3"/>
      <c r="IOC760" s="3"/>
      <c r="IOD760" s="3"/>
      <c r="IOE760" s="72"/>
      <c r="IOF760" s="72"/>
      <c r="IOG760" s="72"/>
      <c r="IOJ760" s="1"/>
      <c r="IOK760" s="2"/>
      <c r="IOL760" s="3"/>
      <c r="IOM760" s="3"/>
      <c r="ION760" s="4"/>
      <c r="IOO760" s="5"/>
      <c r="IOP760" s="3"/>
      <c r="IOQ760" s="3"/>
      <c r="IOR760" s="3"/>
      <c r="IOS760" s="72"/>
      <c r="IOT760" s="72"/>
      <c r="IOU760" s="72"/>
      <c r="IOX760" s="1"/>
      <c r="IOY760" s="2"/>
      <c r="IOZ760" s="3"/>
      <c r="IPA760" s="3"/>
      <c r="IPB760" s="4"/>
      <c r="IPC760" s="5"/>
      <c r="IPD760" s="3"/>
      <c r="IPE760" s="3"/>
      <c r="IPF760" s="3"/>
      <c r="IPG760" s="72"/>
      <c r="IPH760" s="72"/>
      <c r="IPI760" s="72"/>
      <c r="IPL760" s="1"/>
      <c r="IPM760" s="2"/>
      <c r="IPN760" s="3"/>
      <c r="IPO760" s="3"/>
      <c r="IPP760" s="4"/>
      <c r="IPQ760" s="5"/>
      <c r="IPR760" s="3"/>
      <c r="IPS760" s="3"/>
      <c r="IPT760" s="3"/>
      <c r="IPU760" s="72"/>
      <c r="IPV760" s="72"/>
      <c r="IPW760" s="72"/>
      <c r="IPZ760" s="1"/>
      <c r="IQA760" s="2"/>
      <c r="IQB760" s="3"/>
      <c r="IQC760" s="3"/>
      <c r="IQD760" s="4"/>
      <c r="IQE760" s="5"/>
      <c r="IQF760" s="3"/>
      <c r="IQG760" s="3"/>
      <c r="IQH760" s="3"/>
      <c r="IQI760" s="72"/>
      <c r="IQJ760" s="72"/>
      <c r="IQK760" s="72"/>
      <c r="IQN760" s="1"/>
      <c r="IQO760" s="2"/>
      <c r="IQP760" s="3"/>
      <c r="IQQ760" s="3"/>
      <c r="IQR760" s="4"/>
      <c r="IQS760" s="5"/>
      <c r="IQT760" s="3"/>
      <c r="IQU760" s="3"/>
      <c r="IQV760" s="3"/>
      <c r="IQW760" s="72"/>
      <c r="IQX760" s="72"/>
      <c r="IQY760" s="72"/>
      <c r="IRB760" s="1"/>
      <c r="IRC760" s="2"/>
      <c r="IRD760" s="3"/>
      <c r="IRE760" s="3"/>
      <c r="IRF760" s="4"/>
      <c r="IRG760" s="5"/>
      <c r="IRH760" s="3"/>
      <c r="IRI760" s="3"/>
      <c r="IRJ760" s="3"/>
      <c r="IRK760" s="72"/>
      <c r="IRL760" s="72"/>
      <c r="IRM760" s="72"/>
      <c r="IRP760" s="1"/>
      <c r="IRQ760" s="2"/>
      <c r="IRR760" s="3"/>
      <c r="IRS760" s="3"/>
      <c r="IRT760" s="4"/>
      <c r="IRU760" s="5"/>
      <c r="IRV760" s="3"/>
      <c r="IRW760" s="3"/>
      <c r="IRX760" s="3"/>
      <c r="IRY760" s="72"/>
      <c r="IRZ760" s="72"/>
      <c r="ISA760" s="72"/>
      <c r="ISD760" s="1"/>
      <c r="ISE760" s="2"/>
      <c r="ISF760" s="3"/>
      <c r="ISG760" s="3"/>
      <c r="ISH760" s="4"/>
      <c r="ISI760" s="5"/>
      <c r="ISJ760" s="3"/>
      <c r="ISK760" s="3"/>
      <c r="ISL760" s="3"/>
      <c r="ISM760" s="72"/>
      <c r="ISN760" s="72"/>
      <c r="ISO760" s="72"/>
      <c r="ISR760" s="1"/>
      <c r="ISS760" s="2"/>
      <c r="IST760" s="3"/>
      <c r="ISU760" s="3"/>
      <c r="ISV760" s="4"/>
      <c r="ISW760" s="5"/>
      <c r="ISX760" s="3"/>
      <c r="ISY760" s="3"/>
      <c r="ISZ760" s="3"/>
      <c r="ITA760" s="72"/>
      <c r="ITB760" s="72"/>
      <c r="ITC760" s="72"/>
      <c r="ITF760" s="1"/>
      <c r="ITG760" s="2"/>
      <c r="ITH760" s="3"/>
      <c r="ITI760" s="3"/>
      <c r="ITJ760" s="4"/>
      <c r="ITK760" s="5"/>
      <c r="ITL760" s="3"/>
      <c r="ITM760" s="3"/>
      <c r="ITN760" s="3"/>
      <c r="ITO760" s="72"/>
      <c r="ITP760" s="72"/>
      <c r="ITQ760" s="72"/>
      <c r="ITT760" s="1"/>
      <c r="ITU760" s="2"/>
      <c r="ITV760" s="3"/>
      <c r="ITW760" s="3"/>
      <c r="ITX760" s="4"/>
      <c r="ITY760" s="5"/>
      <c r="ITZ760" s="3"/>
      <c r="IUA760" s="3"/>
      <c r="IUB760" s="3"/>
      <c r="IUC760" s="72"/>
      <c r="IUD760" s="72"/>
      <c r="IUE760" s="72"/>
      <c r="IUH760" s="1"/>
      <c r="IUI760" s="2"/>
      <c r="IUJ760" s="3"/>
      <c r="IUK760" s="3"/>
      <c r="IUL760" s="4"/>
      <c r="IUM760" s="5"/>
      <c r="IUN760" s="3"/>
      <c r="IUO760" s="3"/>
      <c r="IUP760" s="3"/>
      <c r="IUQ760" s="72"/>
      <c r="IUR760" s="72"/>
      <c r="IUS760" s="72"/>
      <c r="IUV760" s="1"/>
      <c r="IUW760" s="2"/>
      <c r="IUX760" s="3"/>
      <c r="IUY760" s="3"/>
      <c r="IUZ760" s="4"/>
      <c r="IVA760" s="5"/>
      <c r="IVB760" s="3"/>
      <c r="IVC760" s="3"/>
      <c r="IVD760" s="3"/>
      <c r="IVE760" s="72"/>
      <c r="IVF760" s="72"/>
      <c r="IVG760" s="72"/>
      <c r="IVJ760" s="1"/>
      <c r="IVK760" s="2"/>
      <c r="IVL760" s="3"/>
      <c r="IVM760" s="3"/>
      <c r="IVN760" s="4"/>
      <c r="IVO760" s="5"/>
      <c r="IVP760" s="3"/>
      <c r="IVQ760" s="3"/>
      <c r="IVR760" s="3"/>
      <c r="IVS760" s="72"/>
      <c r="IVT760" s="72"/>
      <c r="IVU760" s="72"/>
      <c r="IVX760" s="1"/>
      <c r="IVY760" s="2"/>
      <c r="IVZ760" s="3"/>
      <c r="IWA760" s="3"/>
      <c r="IWB760" s="4"/>
      <c r="IWC760" s="5"/>
      <c r="IWD760" s="3"/>
      <c r="IWE760" s="3"/>
      <c r="IWF760" s="3"/>
      <c r="IWG760" s="72"/>
      <c r="IWH760" s="72"/>
      <c r="IWI760" s="72"/>
      <c r="IWL760" s="1"/>
      <c r="IWM760" s="2"/>
      <c r="IWN760" s="3"/>
      <c r="IWO760" s="3"/>
      <c r="IWP760" s="4"/>
      <c r="IWQ760" s="5"/>
      <c r="IWR760" s="3"/>
      <c r="IWS760" s="3"/>
      <c r="IWT760" s="3"/>
      <c r="IWU760" s="72"/>
      <c r="IWV760" s="72"/>
      <c r="IWW760" s="72"/>
      <c r="IWZ760" s="1"/>
      <c r="IXA760" s="2"/>
      <c r="IXB760" s="3"/>
      <c r="IXC760" s="3"/>
      <c r="IXD760" s="4"/>
      <c r="IXE760" s="5"/>
      <c r="IXF760" s="3"/>
      <c r="IXG760" s="3"/>
      <c r="IXH760" s="3"/>
      <c r="IXI760" s="72"/>
      <c r="IXJ760" s="72"/>
      <c r="IXK760" s="72"/>
      <c r="IXN760" s="1"/>
      <c r="IXO760" s="2"/>
      <c r="IXP760" s="3"/>
      <c r="IXQ760" s="3"/>
      <c r="IXR760" s="4"/>
      <c r="IXS760" s="5"/>
      <c r="IXT760" s="3"/>
      <c r="IXU760" s="3"/>
      <c r="IXV760" s="3"/>
      <c r="IXW760" s="72"/>
      <c r="IXX760" s="72"/>
      <c r="IXY760" s="72"/>
      <c r="IYB760" s="1"/>
      <c r="IYC760" s="2"/>
      <c r="IYD760" s="3"/>
      <c r="IYE760" s="3"/>
      <c r="IYF760" s="4"/>
      <c r="IYG760" s="5"/>
      <c r="IYH760" s="3"/>
      <c r="IYI760" s="3"/>
      <c r="IYJ760" s="3"/>
      <c r="IYK760" s="72"/>
      <c r="IYL760" s="72"/>
      <c r="IYM760" s="72"/>
      <c r="IYP760" s="1"/>
      <c r="IYQ760" s="2"/>
      <c r="IYR760" s="3"/>
      <c r="IYS760" s="3"/>
      <c r="IYT760" s="4"/>
      <c r="IYU760" s="5"/>
      <c r="IYV760" s="3"/>
      <c r="IYW760" s="3"/>
      <c r="IYX760" s="3"/>
      <c r="IYY760" s="72"/>
      <c r="IYZ760" s="72"/>
      <c r="IZA760" s="72"/>
      <c r="IZD760" s="1"/>
      <c r="IZE760" s="2"/>
      <c r="IZF760" s="3"/>
      <c r="IZG760" s="3"/>
      <c r="IZH760" s="4"/>
      <c r="IZI760" s="5"/>
      <c r="IZJ760" s="3"/>
      <c r="IZK760" s="3"/>
      <c r="IZL760" s="3"/>
      <c r="IZM760" s="72"/>
      <c r="IZN760" s="72"/>
      <c r="IZO760" s="72"/>
      <c r="IZR760" s="1"/>
      <c r="IZS760" s="2"/>
      <c r="IZT760" s="3"/>
      <c r="IZU760" s="3"/>
      <c r="IZV760" s="4"/>
      <c r="IZW760" s="5"/>
      <c r="IZX760" s="3"/>
      <c r="IZY760" s="3"/>
      <c r="IZZ760" s="3"/>
      <c r="JAA760" s="72"/>
      <c r="JAB760" s="72"/>
      <c r="JAC760" s="72"/>
      <c r="JAF760" s="1"/>
      <c r="JAG760" s="2"/>
      <c r="JAH760" s="3"/>
      <c r="JAI760" s="3"/>
      <c r="JAJ760" s="4"/>
      <c r="JAK760" s="5"/>
      <c r="JAL760" s="3"/>
      <c r="JAM760" s="3"/>
      <c r="JAN760" s="3"/>
      <c r="JAO760" s="72"/>
      <c r="JAP760" s="72"/>
      <c r="JAQ760" s="72"/>
      <c r="JAT760" s="1"/>
      <c r="JAU760" s="2"/>
      <c r="JAV760" s="3"/>
      <c r="JAW760" s="3"/>
      <c r="JAX760" s="4"/>
      <c r="JAY760" s="5"/>
      <c r="JAZ760" s="3"/>
      <c r="JBA760" s="3"/>
      <c r="JBB760" s="3"/>
      <c r="JBC760" s="72"/>
      <c r="JBD760" s="72"/>
      <c r="JBE760" s="72"/>
      <c r="JBH760" s="1"/>
      <c r="JBI760" s="2"/>
      <c r="JBJ760" s="3"/>
      <c r="JBK760" s="3"/>
      <c r="JBL760" s="4"/>
      <c r="JBM760" s="5"/>
      <c r="JBN760" s="3"/>
      <c r="JBO760" s="3"/>
      <c r="JBP760" s="3"/>
      <c r="JBQ760" s="72"/>
      <c r="JBR760" s="72"/>
      <c r="JBS760" s="72"/>
      <c r="JBV760" s="1"/>
      <c r="JBW760" s="2"/>
      <c r="JBX760" s="3"/>
      <c r="JBY760" s="3"/>
      <c r="JBZ760" s="4"/>
      <c r="JCA760" s="5"/>
      <c r="JCB760" s="3"/>
      <c r="JCC760" s="3"/>
      <c r="JCD760" s="3"/>
      <c r="JCE760" s="72"/>
      <c r="JCF760" s="72"/>
      <c r="JCG760" s="72"/>
      <c r="JCJ760" s="1"/>
      <c r="JCK760" s="2"/>
      <c r="JCL760" s="3"/>
      <c r="JCM760" s="3"/>
      <c r="JCN760" s="4"/>
      <c r="JCO760" s="5"/>
      <c r="JCP760" s="3"/>
      <c r="JCQ760" s="3"/>
      <c r="JCR760" s="3"/>
      <c r="JCS760" s="72"/>
      <c r="JCT760" s="72"/>
      <c r="JCU760" s="72"/>
      <c r="JCX760" s="1"/>
      <c r="JCY760" s="2"/>
      <c r="JCZ760" s="3"/>
      <c r="JDA760" s="3"/>
      <c r="JDB760" s="4"/>
      <c r="JDC760" s="5"/>
      <c r="JDD760" s="3"/>
      <c r="JDE760" s="3"/>
      <c r="JDF760" s="3"/>
      <c r="JDG760" s="72"/>
      <c r="JDH760" s="72"/>
      <c r="JDI760" s="72"/>
      <c r="JDL760" s="1"/>
      <c r="JDM760" s="2"/>
      <c r="JDN760" s="3"/>
      <c r="JDO760" s="3"/>
      <c r="JDP760" s="4"/>
      <c r="JDQ760" s="5"/>
      <c r="JDR760" s="3"/>
      <c r="JDS760" s="3"/>
      <c r="JDT760" s="3"/>
      <c r="JDU760" s="72"/>
      <c r="JDV760" s="72"/>
      <c r="JDW760" s="72"/>
      <c r="JDZ760" s="1"/>
      <c r="JEA760" s="2"/>
      <c r="JEB760" s="3"/>
      <c r="JEC760" s="3"/>
      <c r="JED760" s="4"/>
      <c r="JEE760" s="5"/>
      <c r="JEF760" s="3"/>
      <c r="JEG760" s="3"/>
      <c r="JEH760" s="3"/>
      <c r="JEI760" s="72"/>
      <c r="JEJ760" s="72"/>
      <c r="JEK760" s="72"/>
      <c r="JEN760" s="1"/>
      <c r="JEO760" s="2"/>
      <c r="JEP760" s="3"/>
      <c r="JEQ760" s="3"/>
      <c r="JER760" s="4"/>
      <c r="JES760" s="5"/>
      <c r="JET760" s="3"/>
      <c r="JEU760" s="3"/>
      <c r="JEV760" s="3"/>
      <c r="JEW760" s="72"/>
      <c r="JEX760" s="72"/>
      <c r="JEY760" s="72"/>
      <c r="JFB760" s="1"/>
      <c r="JFC760" s="2"/>
      <c r="JFD760" s="3"/>
      <c r="JFE760" s="3"/>
      <c r="JFF760" s="4"/>
      <c r="JFG760" s="5"/>
      <c r="JFH760" s="3"/>
      <c r="JFI760" s="3"/>
      <c r="JFJ760" s="3"/>
      <c r="JFK760" s="72"/>
      <c r="JFL760" s="72"/>
      <c r="JFM760" s="72"/>
      <c r="JFP760" s="1"/>
      <c r="JFQ760" s="2"/>
      <c r="JFR760" s="3"/>
      <c r="JFS760" s="3"/>
      <c r="JFT760" s="4"/>
      <c r="JFU760" s="5"/>
      <c r="JFV760" s="3"/>
      <c r="JFW760" s="3"/>
      <c r="JFX760" s="3"/>
      <c r="JFY760" s="72"/>
      <c r="JFZ760" s="72"/>
      <c r="JGA760" s="72"/>
      <c r="JGD760" s="1"/>
      <c r="JGE760" s="2"/>
      <c r="JGF760" s="3"/>
      <c r="JGG760" s="3"/>
      <c r="JGH760" s="4"/>
      <c r="JGI760" s="5"/>
      <c r="JGJ760" s="3"/>
      <c r="JGK760" s="3"/>
      <c r="JGL760" s="3"/>
      <c r="JGM760" s="72"/>
      <c r="JGN760" s="72"/>
      <c r="JGO760" s="72"/>
      <c r="JGR760" s="1"/>
      <c r="JGS760" s="2"/>
      <c r="JGT760" s="3"/>
      <c r="JGU760" s="3"/>
      <c r="JGV760" s="4"/>
      <c r="JGW760" s="5"/>
      <c r="JGX760" s="3"/>
      <c r="JGY760" s="3"/>
      <c r="JGZ760" s="3"/>
      <c r="JHA760" s="72"/>
      <c r="JHB760" s="72"/>
      <c r="JHC760" s="72"/>
      <c r="JHF760" s="1"/>
      <c r="JHG760" s="2"/>
      <c r="JHH760" s="3"/>
      <c r="JHI760" s="3"/>
      <c r="JHJ760" s="4"/>
      <c r="JHK760" s="5"/>
      <c r="JHL760" s="3"/>
      <c r="JHM760" s="3"/>
      <c r="JHN760" s="3"/>
      <c r="JHO760" s="72"/>
      <c r="JHP760" s="72"/>
      <c r="JHQ760" s="72"/>
      <c r="JHT760" s="1"/>
      <c r="JHU760" s="2"/>
      <c r="JHV760" s="3"/>
      <c r="JHW760" s="3"/>
      <c r="JHX760" s="4"/>
      <c r="JHY760" s="5"/>
      <c r="JHZ760" s="3"/>
      <c r="JIA760" s="3"/>
      <c r="JIB760" s="3"/>
      <c r="JIC760" s="72"/>
      <c r="JID760" s="72"/>
      <c r="JIE760" s="72"/>
      <c r="JIH760" s="1"/>
      <c r="JII760" s="2"/>
      <c r="JIJ760" s="3"/>
      <c r="JIK760" s="3"/>
      <c r="JIL760" s="4"/>
      <c r="JIM760" s="5"/>
      <c r="JIN760" s="3"/>
      <c r="JIO760" s="3"/>
      <c r="JIP760" s="3"/>
      <c r="JIQ760" s="72"/>
      <c r="JIR760" s="72"/>
      <c r="JIS760" s="72"/>
      <c r="JIV760" s="1"/>
      <c r="JIW760" s="2"/>
      <c r="JIX760" s="3"/>
      <c r="JIY760" s="3"/>
      <c r="JIZ760" s="4"/>
      <c r="JJA760" s="5"/>
      <c r="JJB760" s="3"/>
      <c r="JJC760" s="3"/>
      <c r="JJD760" s="3"/>
      <c r="JJE760" s="72"/>
      <c r="JJF760" s="72"/>
      <c r="JJG760" s="72"/>
      <c r="JJJ760" s="1"/>
      <c r="JJK760" s="2"/>
      <c r="JJL760" s="3"/>
      <c r="JJM760" s="3"/>
      <c r="JJN760" s="4"/>
      <c r="JJO760" s="5"/>
      <c r="JJP760" s="3"/>
      <c r="JJQ760" s="3"/>
      <c r="JJR760" s="3"/>
      <c r="JJS760" s="72"/>
      <c r="JJT760" s="72"/>
      <c r="JJU760" s="72"/>
      <c r="JJX760" s="1"/>
      <c r="JJY760" s="2"/>
      <c r="JJZ760" s="3"/>
      <c r="JKA760" s="3"/>
      <c r="JKB760" s="4"/>
      <c r="JKC760" s="5"/>
      <c r="JKD760" s="3"/>
      <c r="JKE760" s="3"/>
      <c r="JKF760" s="3"/>
      <c r="JKG760" s="72"/>
      <c r="JKH760" s="72"/>
      <c r="JKI760" s="72"/>
      <c r="JKL760" s="1"/>
      <c r="JKM760" s="2"/>
      <c r="JKN760" s="3"/>
      <c r="JKO760" s="3"/>
      <c r="JKP760" s="4"/>
      <c r="JKQ760" s="5"/>
      <c r="JKR760" s="3"/>
      <c r="JKS760" s="3"/>
      <c r="JKT760" s="3"/>
      <c r="JKU760" s="72"/>
      <c r="JKV760" s="72"/>
      <c r="JKW760" s="72"/>
      <c r="JKZ760" s="1"/>
      <c r="JLA760" s="2"/>
      <c r="JLB760" s="3"/>
      <c r="JLC760" s="3"/>
      <c r="JLD760" s="4"/>
      <c r="JLE760" s="5"/>
      <c r="JLF760" s="3"/>
      <c r="JLG760" s="3"/>
      <c r="JLH760" s="3"/>
      <c r="JLI760" s="72"/>
      <c r="JLJ760" s="72"/>
      <c r="JLK760" s="72"/>
      <c r="JLN760" s="1"/>
      <c r="JLO760" s="2"/>
      <c r="JLP760" s="3"/>
      <c r="JLQ760" s="3"/>
      <c r="JLR760" s="4"/>
      <c r="JLS760" s="5"/>
      <c r="JLT760" s="3"/>
      <c r="JLU760" s="3"/>
      <c r="JLV760" s="3"/>
      <c r="JLW760" s="72"/>
      <c r="JLX760" s="72"/>
      <c r="JLY760" s="72"/>
      <c r="JMB760" s="1"/>
      <c r="JMC760" s="2"/>
      <c r="JMD760" s="3"/>
      <c r="JME760" s="3"/>
      <c r="JMF760" s="4"/>
      <c r="JMG760" s="5"/>
      <c r="JMH760" s="3"/>
      <c r="JMI760" s="3"/>
      <c r="JMJ760" s="3"/>
      <c r="JMK760" s="72"/>
      <c r="JML760" s="72"/>
      <c r="JMM760" s="72"/>
      <c r="JMP760" s="1"/>
      <c r="JMQ760" s="2"/>
      <c r="JMR760" s="3"/>
      <c r="JMS760" s="3"/>
      <c r="JMT760" s="4"/>
      <c r="JMU760" s="5"/>
      <c r="JMV760" s="3"/>
      <c r="JMW760" s="3"/>
      <c r="JMX760" s="3"/>
      <c r="JMY760" s="72"/>
      <c r="JMZ760" s="72"/>
      <c r="JNA760" s="72"/>
      <c r="JND760" s="1"/>
      <c r="JNE760" s="2"/>
      <c r="JNF760" s="3"/>
      <c r="JNG760" s="3"/>
      <c r="JNH760" s="4"/>
      <c r="JNI760" s="5"/>
      <c r="JNJ760" s="3"/>
      <c r="JNK760" s="3"/>
      <c r="JNL760" s="3"/>
      <c r="JNM760" s="72"/>
      <c r="JNN760" s="72"/>
      <c r="JNO760" s="72"/>
      <c r="JNR760" s="1"/>
      <c r="JNS760" s="2"/>
      <c r="JNT760" s="3"/>
      <c r="JNU760" s="3"/>
      <c r="JNV760" s="4"/>
      <c r="JNW760" s="5"/>
      <c r="JNX760" s="3"/>
      <c r="JNY760" s="3"/>
      <c r="JNZ760" s="3"/>
      <c r="JOA760" s="72"/>
      <c r="JOB760" s="72"/>
      <c r="JOC760" s="72"/>
      <c r="JOF760" s="1"/>
      <c r="JOG760" s="2"/>
      <c r="JOH760" s="3"/>
      <c r="JOI760" s="3"/>
      <c r="JOJ760" s="4"/>
      <c r="JOK760" s="5"/>
      <c r="JOL760" s="3"/>
      <c r="JOM760" s="3"/>
      <c r="JON760" s="3"/>
      <c r="JOO760" s="72"/>
      <c r="JOP760" s="72"/>
      <c r="JOQ760" s="72"/>
      <c r="JOT760" s="1"/>
      <c r="JOU760" s="2"/>
      <c r="JOV760" s="3"/>
      <c r="JOW760" s="3"/>
      <c r="JOX760" s="4"/>
      <c r="JOY760" s="5"/>
      <c r="JOZ760" s="3"/>
      <c r="JPA760" s="3"/>
      <c r="JPB760" s="3"/>
      <c r="JPC760" s="72"/>
      <c r="JPD760" s="72"/>
      <c r="JPE760" s="72"/>
      <c r="JPH760" s="1"/>
      <c r="JPI760" s="2"/>
      <c r="JPJ760" s="3"/>
      <c r="JPK760" s="3"/>
      <c r="JPL760" s="4"/>
      <c r="JPM760" s="5"/>
      <c r="JPN760" s="3"/>
      <c r="JPO760" s="3"/>
      <c r="JPP760" s="3"/>
      <c r="JPQ760" s="72"/>
      <c r="JPR760" s="72"/>
      <c r="JPS760" s="72"/>
      <c r="JPV760" s="1"/>
      <c r="JPW760" s="2"/>
      <c r="JPX760" s="3"/>
      <c r="JPY760" s="3"/>
      <c r="JPZ760" s="4"/>
      <c r="JQA760" s="5"/>
      <c r="JQB760" s="3"/>
      <c r="JQC760" s="3"/>
      <c r="JQD760" s="3"/>
      <c r="JQE760" s="72"/>
      <c r="JQF760" s="72"/>
      <c r="JQG760" s="72"/>
      <c r="JQJ760" s="1"/>
      <c r="JQK760" s="2"/>
      <c r="JQL760" s="3"/>
      <c r="JQM760" s="3"/>
      <c r="JQN760" s="4"/>
      <c r="JQO760" s="5"/>
      <c r="JQP760" s="3"/>
      <c r="JQQ760" s="3"/>
      <c r="JQR760" s="3"/>
      <c r="JQS760" s="72"/>
      <c r="JQT760" s="72"/>
      <c r="JQU760" s="72"/>
      <c r="JQX760" s="1"/>
      <c r="JQY760" s="2"/>
      <c r="JQZ760" s="3"/>
      <c r="JRA760" s="3"/>
      <c r="JRB760" s="4"/>
      <c r="JRC760" s="5"/>
      <c r="JRD760" s="3"/>
      <c r="JRE760" s="3"/>
      <c r="JRF760" s="3"/>
      <c r="JRG760" s="72"/>
      <c r="JRH760" s="72"/>
      <c r="JRI760" s="72"/>
      <c r="JRL760" s="1"/>
      <c r="JRM760" s="2"/>
      <c r="JRN760" s="3"/>
      <c r="JRO760" s="3"/>
      <c r="JRP760" s="4"/>
      <c r="JRQ760" s="5"/>
      <c r="JRR760" s="3"/>
      <c r="JRS760" s="3"/>
      <c r="JRT760" s="3"/>
      <c r="JRU760" s="72"/>
      <c r="JRV760" s="72"/>
      <c r="JRW760" s="72"/>
      <c r="JRZ760" s="1"/>
      <c r="JSA760" s="2"/>
      <c r="JSB760" s="3"/>
      <c r="JSC760" s="3"/>
      <c r="JSD760" s="4"/>
      <c r="JSE760" s="5"/>
      <c r="JSF760" s="3"/>
      <c r="JSG760" s="3"/>
      <c r="JSH760" s="3"/>
      <c r="JSI760" s="72"/>
      <c r="JSJ760" s="72"/>
      <c r="JSK760" s="72"/>
      <c r="JSN760" s="1"/>
      <c r="JSO760" s="2"/>
      <c r="JSP760" s="3"/>
      <c r="JSQ760" s="3"/>
      <c r="JSR760" s="4"/>
      <c r="JSS760" s="5"/>
      <c r="JST760" s="3"/>
      <c r="JSU760" s="3"/>
      <c r="JSV760" s="3"/>
      <c r="JSW760" s="72"/>
      <c r="JSX760" s="72"/>
      <c r="JSY760" s="72"/>
      <c r="JTB760" s="1"/>
      <c r="JTC760" s="2"/>
      <c r="JTD760" s="3"/>
      <c r="JTE760" s="3"/>
      <c r="JTF760" s="4"/>
      <c r="JTG760" s="5"/>
      <c r="JTH760" s="3"/>
      <c r="JTI760" s="3"/>
      <c r="JTJ760" s="3"/>
      <c r="JTK760" s="72"/>
      <c r="JTL760" s="72"/>
      <c r="JTM760" s="72"/>
      <c r="JTP760" s="1"/>
      <c r="JTQ760" s="2"/>
      <c r="JTR760" s="3"/>
      <c r="JTS760" s="3"/>
      <c r="JTT760" s="4"/>
      <c r="JTU760" s="5"/>
      <c r="JTV760" s="3"/>
      <c r="JTW760" s="3"/>
      <c r="JTX760" s="3"/>
      <c r="JTY760" s="72"/>
      <c r="JTZ760" s="72"/>
      <c r="JUA760" s="72"/>
      <c r="JUD760" s="1"/>
      <c r="JUE760" s="2"/>
      <c r="JUF760" s="3"/>
      <c r="JUG760" s="3"/>
      <c r="JUH760" s="4"/>
      <c r="JUI760" s="5"/>
      <c r="JUJ760" s="3"/>
      <c r="JUK760" s="3"/>
      <c r="JUL760" s="3"/>
      <c r="JUM760" s="72"/>
      <c r="JUN760" s="72"/>
      <c r="JUO760" s="72"/>
      <c r="JUR760" s="1"/>
      <c r="JUS760" s="2"/>
      <c r="JUT760" s="3"/>
      <c r="JUU760" s="3"/>
      <c r="JUV760" s="4"/>
      <c r="JUW760" s="5"/>
      <c r="JUX760" s="3"/>
      <c r="JUY760" s="3"/>
      <c r="JUZ760" s="3"/>
      <c r="JVA760" s="72"/>
      <c r="JVB760" s="72"/>
      <c r="JVC760" s="72"/>
      <c r="JVF760" s="1"/>
      <c r="JVG760" s="2"/>
      <c r="JVH760" s="3"/>
      <c r="JVI760" s="3"/>
      <c r="JVJ760" s="4"/>
      <c r="JVK760" s="5"/>
      <c r="JVL760" s="3"/>
      <c r="JVM760" s="3"/>
      <c r="JVN760" s="3"/>
      <c r="JVO760" s="72"/>
      <c r="JVP760" s="72"/>
      <c r="JVQ760" s="72"/>
      <c r="JVT760" s="1"/>
      <c r="JVU760" s="2"/>
      <c r="JVV760" s="3"/>
      <c r="JVW760" s="3"/>
      <c r="JVX760" s="4"/>
      <c r="JVY760" s="5"/>
      <c r="JVZ760" s="3"/>
      <c r="JWA760" s="3"/>
      <c r="JWB760" s="3"/>
      <c r="JWC760" s="72"/>
      <c r="JWD760" s="72"/>
      <c r="JWE760" s="72"/>
      <c r="JWH760" s="1"/>
      <c r="JWI760" s="2"/>
      <c r="JWJ760" s="3"/>
      <c r="JWK760" s="3"/>
      <c r="JWL760" s="4"/>
      <c r="JWM760" s="5"/>
      <c r="JWN760" s="3"/>
      <c r="JWO760" s="3"/>
      <c r="JWP760" s="3"/>
      <c r="JWQ760" s="72"/>
      <c r="JWR760" s="72"/>
      <c r="JWS760" s="72"/>
      <c r="JWV760" s="1"/>
      <c r="JWW760" s="2"/>
      <c r="JWX760" s="3"/>
      <c r="JWY760" s="3"/>
      <c r="JWZ760" s="4"/>
      <c r="JXA760" s="5"/>
      <c r="JXB760" s="3"/>
      <c r="JXC760" s="3"/>
      <c r="JXD760" s="3"/>
      <c r="JXE760" s="72"/>
      <c r="JXF760" s="72"/>
      <c r="JXG760" s="72"/>
      <c r="JXJ760" s="1"/>
      <c r="JXK760" s="2"/>
      <c r="JXL760" s="3"/>
      <c r="JXM760" s="3"/>
      <c r="JXN760" s="4"/>
      <c r="JXO760" s="5"/>
      <c r="JXP760" s="3"/>
      <c r="JXQ760" s="3"/>
      <c r="JXR760" s="3"/>
      <c r="JXS760" s="72"/>
      <c r="JXT760" s="72"/>
      <c r="JXU760" s="72"/>
      <c r="JXX760" s="1"/>
      <c r="JXY760" s="2"/>
      <c r="JXZ760" s="3"/>
      <c r="JYA760" s="3"/>
      <c r="JYB760" s="4"/>
      <c r="JYC760" s="5"/>
      <c r="JYD760" s="3"/>
      <c r="JYE760" s="3"/>
      <c r="JYF760" s="3"/>
      <c r="JYG760" s="72"/>
      <c r="JYH760" s="72"/>
      <c r="JYI760" s="72"/>
      <c r="JYL760" s="1"/>
      <c r="JYM760" s="2"/>
      <c r="JYN760" s="3"/>
      <c r="JYO760" s="3"/>
      <c r="JYP760" s="4"/>
      <c r="JYQ760" s="5"/>
      <c r="JYR760" s="3"/>
      <c r="JYS760" s="3"/>
      <c r="JYT760" s="3"/>
      <c r="JYU760" s="72"/>
      <c r="JYV760" s="72"/>
      <c r="JYW760" s="72"/>
      <c r="JYZ760" s="1"/>
      <c r="JZA760" s="2"/>
      <c r="JZB760" s="3"/>
      <c r="JZC760" s="3"/>
      <c r="JZD760" s="4"/>
      <c r="JZE760" s="5"/>
      <c r="JZF760" s="3"/>
      <c r="JZG760" s="3"/>
      <c r="JZH760" s="3"/>
      <c r="JZI760" s="72"/>
      <c r="JZJ760" s="72"/>
      <c r="JZK760" s="72"/>
      <c r="JZN760" s="1"/>
      <c r="JZO760" s="2"/>
      <c r="JZP760" s="3"/>
      <c r="JZQ760" s="3"/>
      <c r="JZR760" s="4"/>
      <c r="JZS760" s="5"/>
      <c r="JZT760" s="3"/>
      <c r="JZU760" s="3"/>
      <c r="JZV760" s="3"/>
      <c r="JZW760" s="72"/>
      <c r="JZX760" s="72"/>
      <c r="JZY760" s="72"/>
      <c r="KAB760" s="1"/>
      <c r="KAC760" s="2"/>
      <c r="KAD760" s="3"/>
      <c r="KAE760" s="3"/>
      <c r="KAF760" s="4"/>
      <c r="KAG760" s="5"/>
      <c r="KAH760" s="3"/>
      <c r="KAI760" s="3"/>
      <c r="KAJ760" s="3"/>
      <c r="KAK760" s="72"/>
      <c r="KAL760" s="72"/>
      <c r="KAM760" s="72"/>
      <c r="KAP760" s="1"/>
      <c r="KAQ760" s="2"/>
      <c r="KAR760" s="3"/>
      <c r="KAS760" s="3"/>
      <c r="KAT760" s="4"/>
      <c r="KAU760" s="5"/>
      <c r="KAV760" s="3"/>
      <c r="KAW760" s="3"/>
      <c r="KAX760" s="3"/>
      <c r="KAY760" s="72"/>
      <c r="KAZ760" s="72"/>
      <c r="KBA760" s="72"/>
      <c r="KBD760" s="1"/>
      <c r="KBE760" s="2"/>
      <c r="KBF760" s="3"/>
      <c r="KBG760" s="3"/>
      <c r="KBH760" s="4"/>
      <c r="KBI760" s="5"/>
      <c r="KBJ760" s="3"/>
      <c r="KBK760" s="3"/>
      <c r="KBL760" s="3"/>
      <c r="KBM760" s="72"/>
      <c r="KBN760" s="72"/>
      <c r="KBO760" s="72"/>
      <c r="KBR760" s="1"/>
      <c r="KBS760" s="2"/>
      <c r="KBT760" s="3"/>
      <c r="KBU760" s="3"/>
      <c r="KBV760" s="4"/>
      <c r="KBW760" s="5"/>
      <c r="KBX760" s="3"/>
      <c r="KBY760" s="3"/>
      <c r="KBZ760" s="3"/>
      <c r="KCA760" s="72"/>
      <c r="KCB760" s="72"/>
      <c r="KCC760" s="72"/>
      <c r="KCF760" s="1"/>
      <c r="KCG760" s="2"/>
      <c r="KCH760" s="3"/>
      <c r="KCI760" s="3"/>
      <c r="KCJ760" s="4"/>
      <c r="KCK760" s="5"/>
      <c r="KCL760" s="3"/>
      <c r="KCM760" s="3"/>
      <c r="KCN760" s="3"/>
      <c r="KCO760" s="72"/>
      <c r="KCP760" s="72"/>
      <c r="KCQ760" s="72"/>
      <c r="KCT760" s="1"/>
      <c r="KCU760" s="2"/>
      <c r="KCV760" s="3"/>
      <c r="KCW760" s="3"/>
      <c r="KCX760" s="4"/>
      <c r="KCY760" s="5"/>
      <c r="KCZ760" s="3"/>
      <c r="KDA760" s="3"/>
      <c r="KDB760" s="3"/>
      <c r="KDC760" s="72"/>
      <c r="KDD760" s="72"/>
      <c r="KDE760" s="72"/>
      <c r="KDH760" s="1"/>
      <c r="KDI760" s="2"/>
      <c r="KDJ760" s="3"/>
      <c r="KDK760" s="3"/>
      <c r="KDL760" s="4"/>
      <c r="KDM760" s="5"/>
      <c r="KDN760" s="3"/>
      <c r="KDO760" s="3"/>
      <c r="KDP760" s="3"/>
      <c r="KDQ760" s="72"/>
      <c r="KDR760" s="72"/>
      <c r="KDS760" s="72"/>
      <c r="KDV760" s="1"/>
      <c r="KDW760" s="2"/>
      <c r="KDX760" s="3"/>
      <c r="KDY760" s="3"/>
      <c r="KDZ760" s="4"/>
      <c r="KEA760" s="5"/>
      <c r="KEB760" s="3"/>
      <c r="KEC760" s="3"/>
      <c r="KED760" s="3"/>
      <c r="KEE760" s="72"/>
      <c r="KEF760" s="72"/>
      <c r="KEG760" s="72"/>
      <c r="KEJ760" s="1"/>
      <c r="KEK760" s="2"/>
      <c r="KEL760" s="3"/>
      <c r="KEM760" s="3"/>
      <c r="KEN760" s="4"/>
      <c r="KEO760" s="5"/>
      <c r="KEP760" s="3"/>
      <c r="KEQ760" s="3"/>
      <c r="KER760" s="3"/>
      <c r="KES760" s="72"/>
      <c r="KET760" s="72"/>
      <c r="KEU760" s="72"/>
      <c r="KEX760" s="1"/>
      <c r="KEY760" s="2"/>
      <c r="KEZ760" s="3"/>
      <c r="KFA760" s="3"/>
      <c r="KFB760" s="4"/>
      <c r="KFC760" s="5"/>
      <c r="KFD760" s="3"/>
      <c r="KFE760" s="3"/>
      <c r="KFF760" s="3"/>
      <c r="KFG760" s="72"/>
      <c r="KFH760" s="72"/>
      <c r="KFI760" s="72"/>
      <c r="KFL760" s="1"/>
      <c r="KFM760" s="2"/>
      <c r="KFN760" s="3"/>
      <c r="KFO760" s="3"/>
      <c r="KFP760" s="4"/>
      <c r="KFQ760" s="5"/>
      <c r="KFR760" s="3"/>
      <c r="KFS760" s="3"/>
      <c r="KFT760" s="3"/>
      <c r="KFU760" s="72"/>
      <c r="KFV760" s="72"/>
      <c r="KFW760" s="72"/>
      <c r="KFZ760" s="1"/>
      <c r="KGA760" s="2"/>
      <c r="KGB760" s="3"/>
      <c r="KGC760" s="3"/>
      <c r="KGD760" s="4"/>
      <c r="KGE760" s="5"/>
      <c r="KGF760" s="3"/>
      <c r="KGG760" s="3"/>
      <c r="KGH760" s="3"/>
      <c r="KGI760" s="72"/>
      <c r="KGJ760" s="72"/>
      <c r="KGK760" s="72"/>
      <c r="KGN760" s="1"/>
      <c r="KGO760" s="2"/>
      <c r="KGP760" s="3"/>
      <c r="KGQ760" s="3"/>
      <c r="KGR760" s="4"/>
      <c r="KGS760" s="5"/>
      <c r="KGT760" s="3"/>
      <c r="KGU760" s="3"/>
      <c r="KGV760" s="3"/>
      <c r="KGW760" s="72"/>
      <c r="KGX760" s="72"/>
      <c r="KGY760" s="72"/>
      <c r="KHB760" s="1"/>
      <c r="KHC760" s="2"/>
      <c r="KHD760" s="3"/>
      <c r="KHE760" s="3"/>
      <c r="KHF760" s="4"/>
      <c r="KHG760" s="5"/>
      <c r="KHH760" s="3"/>
      <c r="KHI760" s="3"/>
      <c r="KHJ760" s="3"/>
      <c r="KHK760" s="72"/>
      <c r="KHL760" s="72"/>
      <c r="KHM760" s="72"/>
      <c r="KHP760" s="1"/>
      <c r="KHQ760" s="2"/>
      <c r="KHR760" s="3"/>
      <c r="KHS760" s="3"/>
      <c r="KHT760" s="4"/>
      <c r="KHU760" s="5"/>
      <c r="KHV760" s="3"/>
      <c r="KHW760" s="3"/>
      <c r="KHX760" s="3"/>
      <c r="KHY760" s="72"/>
      <c r="KHZ760" s="72"/>
      <c r="KIA760" s="72"/>
      <c r="KID760" s="1"/>
      <c r="KIE760" s="2"/>
      <c r="KIF760" s="3"/>
      <c r="KIG760" s="3"/>
      <c r="KIH760" s="4"/>
      <c r="KII760" s="5"/>
      <c r="KIJ760" s="3"/>
      <c r="KIK760" s="3"/>
      <c r="KIL760" s="3"/>
      <c r="KIM760" s="72"/>
      <c r="KIN760" s="72"/>
      <c r="KIO760" s="72"/>
      <c r="KIR760" s="1"/>
      <c r="KIS760" s="2"/>
      <c r="KIT760" s="3"/>
      <c r="KIU760" s="3"/>
      <c r="KIV760" s="4"/>
      <c r="KIW760" s="5"/>
      <c r="KIX760" s="3"/>
      <c r="KIY760" s="3"/>
      <c r="KIZ760" s="3"/>
      <c r="KJA760" s="72"/>
      <c r="KJB760" s="72"/>
      <c r="KJC760" s="72"/>
      <c r="KJF760" s="1"/>
      <c r="KJG760" s="2"/>
      <c r="KJH760" s="3"/>
      <c r="KJI760" s="3"/>
      <c r="KJJ760" s="4"/>
      <c r="KJK760" s="5"/>
      <c r="KJL760" s="3"/>
      <c r="KJM760" s="3"/>
      <c r="KJN760" s="3"/>
      <c r="KJO760" s="72"/>
      <c r="KJP760" s="72"/>
      <c r="KJQ760" s="72"/>
      <c r="KJT760" s="1"/>
      <c r="KJU760" s="2"/>
      <c r="KJV760" s="3"/>
      <c r="KJW760" s="3"/>
      <c r="KJX760" s="4"/>
      <c r="KJY760" s="5"/>
      <c r="KJZ760" s="3"/>
      <c r="KKA760" s="3"/>
      <c r="KKB760" s="3"/>
      <c r="KKC760" s="72"/>
      <c r="KKD760" s="72"/>
      <c r="KKE760" s="72"/>
      <c r="KKH760" s="1"/>
      <c r="KKI760" s="2"/>
      <c r="KKJ760" s="3"/>
      <c r="KKK760" s="3"/>
      <c r="KKL760" s="4"/>
      <c r="KKM760" s="5"/>
      <c r="KKN760" s="3"/>
      <c r="KKO760" s="3"/>
      <c r="KKP760" s="3"/>
      <c r="KKQ760" s="72"/>
      <c r="KKR760" s="72"/>
      <c r="KKS760" s="72"/>
      <c r="KKV760" s="1"/>
      <c r="KKW760" s="2"/>
      <c r="KKX760" s="3"/>
      <c r="KKY760" s="3"/>
      <c r="KKZ760" s="4"/>
      <c r="KLA760" s="5"/>
      <c r="KLB760" s="3"/>
      <c r="KLC760" s="3"/>
      <c r="KLD760" s="3"/>
      <c r="KLE760" s="72"/>
      <c r="KLF760" s="72"/>
      <c r="KLG760" s="72"/>
      <c r="KLJ760" s="1"/>
      <c r="KLK760" s="2"/>
      <c r="KLL760" s="3"/>
      <c r="KLM760" s="3"/>
      <c r="KLN760" s="4"/>
      <c r="KLO760" s="5"/>
      <c r="KLP760" s="3"/>
      <c r="KLQ760" s="3"/>
      <c r="KLR760" s="3"/>
      <c r="KLS760" s="72"/>
      <c r="KLT760" s="72"/>
      <c r="KLU760" s="72"/>
      <c r="KLX760" s="1"/>
      <c r="KLY760" s="2"/>
      <c r="KLZ760" s="3"/>
      <c r="KMA760" s="3"/>
      <c r="KMB760" s="4"/>
      <c r="KMC760" s="5"/>
      <c r="KMD760" s="3"/>
      <c r="KME760" s="3"/>
      <c r="KMF760" s="3"/>
      <c r="KMG760" s="72"/>
      <c r="KMH760" s="72"/>
      <c r="KMI760" s="72"/>
      <c r="KML760" s="1"/>
      <c r="KMM760" s="2"/>
      <c r="KMN760" s="3"/>
      <c r="KMO760" s="3"/>
      <c r="KMP760" s="4"/>
      <c r="KMQ760" s="5"/>
      <c r="KMR760" s="3"/>
      <c r="KMS760" s="3"/>
      <c r="KMT760" s="3"/>
      <c r="KMU760" s="72"/>
      <c r="KMV760" s="72"/>
      <c r="KMW760" s="72"/>
      <c r="KMZ760" s="1"/>
      <c r="KNA760" s="2"/>
      <c r="KNB760" s="3"/>
      <c r="KNC760" s="3"/>
      <c r="KND760" s="4"/>
      <c r="KNE760" s="5"/>
      <c r="KNF760" s="3"/>
      <c r="KNG760" s="3"/>
      <c r="KNH760" s="3"/>
      <c r="KNI760" s="72"/>
      <c r="KNJ760" s="72"/>
      <c r="KNK760" s="72"/>
      <c r="KNN760" s="1"/>
      <c r="KNO760" s="2"/>
      <c r="KNP760" s="3"/>
      <c r="KNQ760" s="3"/>
      <c r="KNR760" s="4"/>
      <c r="KNS760" s="5"/>
      <c r="KNT760" s="3"/>
      <c r="KNU760" s="3"/>
      <c r="KNV760" s="3"/>
      <c r="KNW760" s="72"/>
      <c r="KNX760" s="72"/>
      <c r="KNY760" s="72"/>
      <c r="KOB760" s="1"/>
      <c r="KOC760" s="2"/>
      <c r="KOD760" s="3"/>
      <c r="KOE760" s="3"/>
      <c r="KOF760" s="4"/>
      <c r="KOG760" s="5"/>
      <c r="KOH760" s="3"/>
      <c r="KOI760" s="3"/>
      <c r="KOJ760" s="3"/>
      <c r="KOK760" s="72"/>
      <c r="KOL760" s="72"/>
      <c r="KOM760" s="72"/>
      <c r="KOP760" s="1"/>
      <c r="KOQ760" s="2"/>
      <c r="KOR760" s="3"/>
      <c r="KOS760" s="3"/>
      <c r="KOT760" s="4"/>
      <c r="KOU760" s="5"/>
      <c r="KOV760" s="3"/>
      <c r="KOW760" s="3"/>
      <c r="KOX760" s="3"/>
      <c r="KOY760" s="72"/>
      <c r="KOZ760" s="72"/>
      <c r="KPA760" s="72"/>
      <c r="KPD760" s="1"/>
      <c r="KPE760" s="2"/>
      <c r="KPF760" s="3"/>
      <c r="KPG760" s="3"/>
      <c r="KPH760" s="4"/>
      <c r="KPI760" s="5"/>
      <c r="KPJ760" s="3"/>
      <c r="KPK760" s="3"/>
      <c r="KPL760" s="3"/>
      <c r="KPM760" s="72"/>
      <c r="KPN760" s="72"/>
      <c r="KPO760" s="72"/>
      <c r="KPR760" s="1"/>
      <c r="KPS760" s="2"/>
      <c r="KPT760" s="3"/>
      <c r="KPU760" s="3"/>
      <c r="KPV760" s="4"/>
      <c r="KPW760" s="5"/>
      <c r="KPX760" s="3"/>
      <c r="KPY760" s="3"/>
      <c r="KPZ760" s="3"/>
      <c r="KQA760" s="72"/>
      <c r="KQB760" s="72"/>
      <c r="KQC760" s="72"/>
      <c r="KQF760" s="1"/>
      <c r="KQG760" s="2"/>
      <c r="KQH760" s="3"/>
      <c r="KQI760" s="3"/>
      <c r="KQJ760" s="4"/>
      <c r="KQK760" s="5"/>
      <c r="KQL760" s="3"/>
      <c r="KQM760" s="3"/>
      <c r="KQN760" s="3"/>
      <c r="KQO760" s="72"/>
      <c r="KQP760" s="72"/>
      <c r="KQQ760" s="72"/>
      <c r="KQT760" s="1"/>
      <c r="KQU760" s="2"/>
      <c r="KQV760" s="3"/>
      <c r="KQW760" s="3"/>
      <c r="KQX760" s="4"/>
      <c r="KQY760" s="5"/>
      <c r="KQZ760" s="3"/>
      <c r="KRA760" s="3"/>
      <c r="KRB760" s="3"/>
      <c r="KRC760" s="72"/>
      <c r="KRD760" s="72"/>
      <c r="KRE760" s="72"/>
      <c r="KRH760" s="1"/>
      <c r="KRI760" s="2"/>
      <c r="KRJ760" s="3"/>
      <c r="KRK760" s="3"/>
      <c r="KRL760" s="4"/>
      <c r="KRM760" s="5"/>
      <c r="KRN760" s="3"/>
      <c r="KRO760" s="3"/>
      <c r="KRP760" s="3"/>
      <c r="KRQ760" s="72"/>
      <c r="KRR760" s="72"/>
      <c r="KRS760" s="72"/>
      <c r="KRV760" s="1"/>
      <c r="KRW760" s="2"/>
      <c r="KRX760" s="3"/>
      <c r="KRY760" s="3"/>
      <c r="KRZ760" s="4"/>
      <c r="KSA760" s="5"/>
      <c r="KSB760" s="3"/>
      <c r="KSC760" s="3"/>
      <c r="KSD760" s="3"/>
      <c r="KSE760" s="72"/>
      <c r="KSF760" s="72"/>
      <c r="KSG760" s="72"/>
      <c r="KSJ760" s="1"/>
      <c r="KSK760" s="2"/>
      <c r="KSL760" s="3"/>
      <c r="KSM760" s="3"/>
      <c r="KSN760" s="4"/>
      <c r="KSO760" s="5"/>
      <c r="KSP760" s="3"/>
      <c r="KSQ760" s="3"/>
      <c r="KSR760" s="3"/>
      <c r="KSS760" s="72"/>
      <c r="KST760" s="72"/>
      <c r="KSU760" s="72"/>
      <c r="KSX760" s="1"/>
      <c r="KSY760" s="2"/>
      <c r="KSZ760" s="3"/>
      <c r="KTA760" s="3"/>
      <c r="KTB760" s="4"/>
      <c r="KTC760" s="5"/>
      <c r="KTD760" s="3"/>
      <c r="KTE760" s="3"/>
      <c r="KTF760" s="3"/>
      <c r="KTG760" s="72"/>
      <c r="KTH760" s="72"/>
      <c r="KTI760" s="72"/>
      <c r="KTL760" s="1"/>
      <c r="KTM760" s="2"/>
      <c r="KTN760" s="3"/>
      <c r="KTO760" s="3"/>
      <c r="KTP760" s="4"/>
      <c r="KTQ760" s="5"/>
      <c r="KTR760" s="3"/>
      <c r="KTS760" s="3"/>
      <c r="KTT760" s="3"/>
      <c r="KTU760" s="72"/>
      <c r="KTV760" s="72"/>
      <c r="KTW760" s="72"/>
      <c r="KTZ760" s="1"/>
      <c r="KUA760" s="2"/>
      <c r="KUB760" s="3"/>
      <c r="KUC760" s="3"/>
      <c r="KUD760" s="4"/>
      <c r="KUE760" s="5"/>
      <c r="KUF760" s="3"/>
      <c r="KUG760" s="3"/>
      <c r="KUH760" s="3"/>
      <c r="KUI760" s="72"/>
      <c r="KUJ760" s="72"/>
      <c r="KUK760" s="72"/>
      <c r="KUN760" s="1"/>
      <c r="KUO760" s="2"/>
      <c r="KUP760" s="3"/>
      <c r="KUQ760" s="3"/>
      <c r="KUR760" s="4"/>
      <c r="KUS760" s="5"/>
      <c r="KUT760" s="3"/>
      <c r="KUU760" s="3"/>
      <c r="KUV760" s="3"/>
      <c r="KUW760" s="72"/>
      <c r="KUX760" s="72"/>
      <c r="KUY760" s="72"/>
      <c r="KVB760" s="1"/>
      <c r="KVC760" s="2"/>
      <c r="KVD760" s="3"/>
      <c r="KVE760" s="3"/>
      <c r="KVF760" s="4"/>
      <c r="KVG760" s="5"/>
      <c r="KVH760" s="3"/>
      <c r="KVI760" s="3"/>
      <c r="KVJ760" s="3"/>
      <c r="KVK760" s="72"/>
      <c r="KVL760" s="72"/>
      <c r="KVM760" s="72"/>
      <c r="KVP760" s="1"/>
      <c r="KVQ760" s="2"/>
      <c r="KVR760" s="3"/>
      <c r="KVS760" s="3"/>
      <c r="KVT760" s="4"/>
      <c r="KVU760" s="5"/>
      <c r="KVV760" s="3"/>
      <c r="KVW760" s="3"/>
      <c r="KVX760" s="3"/>
      <c r="KVY760" s="72"/>
      <c r="KVZ760" s="72"/>
      <c r="KWA760" s="72"/>
      <c r="KWD760" s="1"/>
      <c r="KWE760" s="2"/>
      <c r="KWF760" s="3"/>
      <c r="KWG760" s="3"/>
      <c r="KWH760" s="4"/>
      <c r="KWI760" s="5"/>
      <c r="KWJ760" s="3"/>
      <c r="KWK760" s="3"/>
      <c r="KWL760" s="3"/>
      <c r="KWM760" s="72"/>
      <c r="KWN760" s="72"/>
      <c r="KWO760" s="72"/>
      <c r="KWR760" s="1"/>
      <c r="KWS760" s="2"/>
      <c r="KWT760" s="3"/>
      <c r="KWU760" s="3"/>
      <c r="KWV760" s="4"/>
      <c r="KWW760" s="5"/>
      <c r="KWX760" s="3"/>
      <c r="KWY760" s="3"/>
      <c r="KWZ760" s="3"/>
      <c r="KXA760" s="72"/>
      <c r="KXB760" s="72"/>
      <c r="KXC760" s="72"/>
      <c r="KXF760" s="1"/>
      <c r="KXG760" s="2"/>
      <c r="KXH760" s="3"/>
      <c r="KXI760" s="3"/>
      <c r="KXJ760" s="4"/>
      <c r="KXK760" s="5"/>
      <c r="KXL760" s="3"/>
      <c r="KXM760" s="3"/>
      <c r="KXN760" s="3"/>
      <c r="KXO760" s="72"/>
      <c r="KXP760" s="72"/>
      <c r="KXQ760" s="72"/>
      <c r="KXT760" s="1"/>
      <c r="KXU760" s="2"/>
      <c r="KXV760" s="3"/>
      <c r="KXW760" s="3"/>
      <c r="KXX760" s="4"/>
      <c r="KXY760" s="5"/>
      <c r="KXZ760" s="3"/>
      <c r="KYA760" s="3"/>
      <c r="KYB760" s="3"/>
      <c r="KYC760" s="72"/>
      <c r="KYD760" s="72"/>
      <c r="KYE760" s="72"/>
      <c r="KYH760" s="1"/>
      <c r="KYI760" s="2"/>
      <c r="KYJ760" s="3"/>
      <c r="KYK760" s="3"/>
      <c r="KYL760" s="4"/>
      <c r="KYM760" s="5"/>
      <c r="KYN760" s="3"/>
      <c r="KYO760" s="3"/>
      <c r="KYP760" s="3"/>
      <c r="KYQ760" s="72"/>
      <c r="KYR760" s="72"/>
      <c r="KYS760" s="72"/>
      <c r="KYV760" s="1"/>
      <c r="KYW760" s="2"/>
      <c r="KYX760" s="3"/>
      <c r="KYY760" s="3"/>
      <c r="KYZ760" s="4"/>
      <c r="KZA760" s="5"/>
      <c r="KZB760" s="3"/>
      <c r="KZC760" s="3"/>
      <c r="KZD760" s="3"/>
      <c r="KZE760" s="72"/>
      <c r="KZF760" s="72"/>
      <c r="KZG760" s="72"/>
      <c r="KZJ760" s="1"/>
      <c r="KZK760" s="2"/>
      <c r="KZL760" s="3"/>
      <c r="KZM760" s="3"/>
      <c r="KZN760" s="4"/>
      <c r="KZO760" s="5"/>
      <c r="KZP760" s="3"/>
      <c r="KZQ760" s="3"/>
      <c r="KZR760" s="3"/>
      <c r="KZS760" s="72"/>
      <c r="KZT760" s="72"/>
      <c r="KZU760" s="72"/>
      <c r="KZX760" s="1"/>
      <c r="KZY760" s="2"/>
      <c r="KZZ760" s="3"/>
      <c r="LAA760" s="3"/>
      <c r="LAB760" s="4"/>
      <c r="LAC760" s="5"/>
      <c r="LAD760" s="3"/>
      <c r="LAE760" s="3"/>
      <c r="LAF760" s="3"/>
      <c r="LAG760" s="72"/>
      <c r="LAH760" s="72"/>
      <c r="LAI760" s="72"/>
      <c r="LAL760" s="1"/>
      <c r="LAM760" s="2"/>
      <c r="LAN760" s="3"/>
      <c r="LAO760" s="3"/>
      <c r="LAP760" s="4"/>
      <c r="LAQ760" s="5"/>
      <c r="LAR760" s="3"/>
      <c r="LAS760" s="3"/>
      <c r="LAT760" s="3"/>
      <c r="LAU760" s="72"/>
      <c r="LAV760" s="72"/>
      <c r="LAW760" s="72"/>
      <c r="LAZ760" s="1"/>
      <c r="LBA760" s="2"/>
      <c r="LBB760" s="3"/>
      <c r="LBC760" s="3"/>
      <c r="LBD760" s="4"/>
      <c r="LBE760" s="5"/>
      <c r="LBF760" s="3"/>
      <c r="LBG760" s="3"/>
      <c r="LBH760" s="3"/>
      <c r="LBI760" s="72"/>
      <c r="LBJ760" s="72"/>
      <c r="LBK760" s="72"/>
      <c r="LBN760" s="1"/>
      <c r="LBO760" s="2"/>
      <c r="LBP760" s="3"/>
      <c r="LBQ760" s="3"/>
      <c r="LBR760" s="4"/>
      <c r="LBS760" s="5"/>
      <c r="LBT760" s="3"/>
      <c r="LBU760" s="3"/>
      <c r="LBV760" s="3"/>
      <c r="LBW760" s="72"/>
      <c r="LBX760" s="72"/>
      <c r="LBY760" s="72"/>
      <c r="LCB760" s="1"/>
      <c r="LCC760" s="2"/>
      <c r="LCD760" s="3"/>
      <c r="LCE760" s="3"/>
      <c r="LCF760" s="4"/>
      <c r="LCG760" s="5"/>
      <c r="LCH760" s="3"/>
      <c r="LCI760" s="3"/>
      <c r="LCJ760" s="3"/>
      <c r="LCK760" s="72"/>
      <c r="LCL760" s="72"/>
      <c r="LCM760" s="72"/>
      <c r="LCP760" s="1"/>
      <c r="LCQ760" s="2"/>
      <c r="LCR760" s="3"/>
      <c r="LCS760" s="3"/>
      <c r="LCT760" s="4"/>
      <c r="LCU760" s="5"/>
      <c r="LCV760" s="3"/>
      <c r="LCW760" s="3"/>
      <c r="LCX760" s="3"/>
      <c r="LCY760" s="72"/>
      <c r="LCZ760" s="72"/>
      <c r="LDA760" s="72"/>
      <c r="LDD760" s="1"/>
      <c r="LDE760" s="2"/>
      <c r="LDF760" s="3"/>
      <c r="LDG760" s="3"/>
      <c r="LDH760" s="4"/>
      <c r="LDI760" s="5"/>
      <c r="LDJ760" s="3"/>
      <c r="LDK760" s="3"/>
      <c r="LDL760" s="3"/>
      <c r="LDM760" s="72"/>
      <c r="LDN760" s="72"/>
      <c r="LDO760" s="72"/>
      <c r="LDR760" s="1"/>
      <c r="LDS760" s="2"/>
      <c r="LDT760" s="3"/>
      <c r="LDU760" s="3"/>
      <c r="LDV760" s="4"/>
      <c r="LDW760" s="5"/>
      <c r="LDX760" s="3"/>
      <c r="LDY760" s="3"/>
      <c r="LDZ760" s="3"/>
      <c r="LEA760" s="72"/>
      <c r="LEB760" s="72"/>
      <c r="LEC760" s="72"/>
      <c r="LEF760" s="1"/>
      <c r="LEG760" s="2"/>
      <c r="LEH760" s="3"/>
      <c r="LEI760" s="3"/>
      <c r="LEJ760" s="4"/>
      <c r="LEK760" s="5"/>
      <c r="LEL760" s="3"/>
      <c r="LEM760" s="3"/>
      <c r="LEN760" s="3"/>
      <c r="LEO760" s="72"/>
      <c r="LEP760" s="72"/>
      <c r="LEQ760" s="72"/>
      <c r="LET760" s="1"/>
      <c r="LEU760" s="2"/>
      <c r="LEV760" s="3"/>
      <c r="LEW760" s="3"/>
      <c r="LEX760" s="4"/>
      <c r="LEY760" s="5"/>
      <c r="LEZ760" s="3"/>
      <c r="LFA760" s="3"/>
      <c r="LFB760" s="3"/>
      <c r="LFC760" s="72"/>
      <c r="LFD760" s="72"/>
      <c r="LFE760" s="72"/>
      <c r="LFH760" s="1"/>
      <c r="LFI760" s="2"/>
      <c r="LFJ760" s="3"/>
      <c r="LFK760" s="3"/>
      <c r="LFL760" s="4"/>
      <c r="LFM760" s="5"/>
      <c r="LFN760" s="3"/>
      <c r="LFO760" s="3"/>
      <c r="LFP760" s="3"/>
      <c r="LFQ760" s="72"/>
      <c r="LFR760" s="72"/>
      <c r="LFS760" s="72"/>
      <c r="LFV760" s="1"/>
      <c r="LFW760" s="2"/>
      <c r="LFX760" s="3"/>
      <c r="LFY760" s="3"/>
      <c r="LFZ760" s="4"/>
      <c r="LGA760" s="5"/>
      <c r="LGB760" s="3"/>
      <c r="LGC760" s="3"/>
      <c r="LGD760" s="3"/>
      <c r="LGE760" s="72"/>
      <c r="LGF760" s="72"/>
      <c r="LGG760" s="72"/>
      <c r="LGJ760" s="1"/>
      <c r="LGK760" s="2"/>
      <c r="LGL760" s="3"/>
      <c r="LGM760" s="3"/>
      <c r="LGN760" s="4"/>
      <c r="LGO760" s="5"/>
      <c r="LGP760" s="3"/>
      <c r="LGQ760" s="3"/>
      <c r="LGR760" s="3"/>
      <c r="LGS760" s="72"/>
      <c r="LGT760" s="72"/>
      <c r="LGU760" s="72"/>
      <c r="LGX760" s="1"/>
      <c r="LGY760" s="2"/>
      <c r="LGZ760" s="3"/>
      <c r="LHA760" s="3"/>
      <c r="LHB760" s="4"/>
      <c r="LHC760" s="5"/>
      <c r="LHD760" s="3"/>
      <c r="LHE760" s="3"/>
      <c r="LHF760" s="3"/>
      <c r="LHG760" s="72"/>
      <c r="LHH760" s="72"/>
      <c r="LHI760" s="72"/>
      <c r="LHL760" s="1"/>
      <c r="LHM760" s="2"/>
      <c r="LHN760" s="3"/>
      <c r="LHO760" s="3"/>
      <c r="LHP760" s="4"/>
      <c r="LHQ760" s="5"/>
      <c r="LHR760" s="3"/>
      <c r="LHS760" s="3"/>
      <c r="LHT760" s="3"/>
      <c r="LHU760" s="72"/>
      <c r="LHV760" s="72"/>
      <c r="LHW760" s="72"/>
      <c r="LHZ760" s="1"/>
      <c r="LIA760" s="2"/>
      <c r="LIB760" s="3"/>
      <c r="LIC760" s="3"/>
      <c r="LID760" s="4"/>
      <c r="LIE760" s="5"/>
      <c r="LIF760" s="3"/>
      <c r="LIG760" s="3"/>
      <c r="LIH760" s="3"/>
      <c r="LII760" s="72"/>
      <c r="LIJ760" s="72"/>
      <c r="LIK760" s="72"/>
      <c r="LIN760" s="1"/>
      <c r="LIO760" s="2"/>
      <c r="LIP760" s="3"/>
      <c r="LIQ760" s="3"/>
      <c r="LIR760" s="4"/>
      <c r="LIS760" s="5"/>
      <c r="LIT760" s="3"/>
      <c r="LIU760" s="3"/>
      <c r="LIV760" s="3"/>
      <c r="LIW760" s="72"/>
      <c r="LIX760" s="72"/>
      <c r="LIY760" s="72"/>
      <c r="LJB760" s="1"/>
      <c r="LJC760" s="2"/>
      <c r="LJD760" s="3"/>
      <c r="LJE760" s="3"/>
      <c r="LJF760" s="4"/>
      <c r="LJG760" s="5"/>
      <c r="LJH760" s="3"/>
      <c r="LJI760" s="3"/>
      <c r="LJJ760" s="3"/>
      <c r="LJK760" s="72"/>
      <c r="LJL760" s="72"/>
      <c r="LJM760" s="72"/>
      <c r="LJP760" s="1"/>
      <c r="LJQ760" s="2"/>
      <c r="LJR760" s="3"/>
      <c r="LJS760" s="3"/>
      <c r="LJT760" s="4"/>
      <c r="LJU760" s="5"/>
      <c r="LJV760" s="3"/>
      <c r="LJW760" s="3"/>
      <c r="LJX760" s="3"/>
      <c r="LJY760" s="72"/>
      <c r="LJZ760" s="72"/>
      <c r="LKA760" s="72"/>
      <c r="LKD760" s="1"/>
      <c r="LKE760" s="2"/>
      <c r="LKF760" s="3"/>
      <c r="LKG760" s="3"/>
      <c r="LKH760" s="4"/>
      <c r="LKI760" s="5"/>
      <c r="LKJ760" s="3"/>
      <c r="LKK760" s="3"/>
      <c r="LKL760" s="3"/>
      <c r="LKM760" s="72"/>
      <c r="LKN760" s="72"/>
      <c r="LKO760" s="72"/>
      <c r="LKR760" s="1"/>
      <c r="LKS760" s="2"/>
      <c r="LKT760" s="3"/>
      <c r="LKU760" s="3"/>
      <c r="LKV760" s="4"/>
      <c r="LKW760" s="5"/>
      <c r="LKX760" s="3"/>
      <c r="LKY760" s="3"/>
      <c r="LKZ760" s="3"/>
      <c r="LLA760" s="72"/>
      <c r="LLB760" s="72"/>
      <c r="LLC760" s="72"/>
      <c r="LLF760" s="1"/>
      <c r="LLG760" s="2"/>
      <c r="LLH760" s="3"/>
      <c r="LLI760" s="3"/>
      <c r="LLJ760" s="4"/>
      <c r="LLK760" s="5"/>
      <c r="LLL760" s="3"/>
      <c r="LLM760" s="3"/>
      <c r="LLN760" s="3"/>
      <c r="LLO760" s="72"/>
      <c r="LLP760" s="72"/>
      <c r="LLQ760" s="72"/>
      <c r="LLT760" s="1"/>
      <c r="LLU760" s="2"/>
      <c r="LLV760" s="3"/>
      <c r="LLW760" s="3"/>
      <c r="LLX760" s="4"/>
      <c r="LLY760" s="5"/>
      <c r="LLZ760" s="3"/>
      <c r="LMA760" s="3"/>
      <c r="LMB760" s="3"/>
      <c r="LMC760" s="72"/>
      <c r="LMD760" s="72"/>
      <c r="LME760" s="72"/>
      <c r="LMH760" s="1"/>
      <c r="LMI760" s="2"/>
      <c r="LMJ760" s="3"/>
      <c r="LMK760" s="3"/>
      <c r="LML760" s="4"/>
      <c r="LMM760" s="5"/>
      <c r="LMN760" s="3"/>
      <c r="LMO760" s="3"/>
      <c r="LMP760" s="3"/>
      <c r="LMQ760" s="72"/>
      <c r="LMR760" s="72"/>
      <c r="LMS760" s="72"/>
      <c r="LMV760" s="1"/>
      <c r="LMW760" s="2"/>
      <c r="LMX760" s="3"/>
      <c r="LMY760" s="3"/>
      <c r="LMZ760" s="4"/>
      <c r="LNA760" s="5"/>
      <c r="LNB760" s="3"/>
      <c r="LNC760" s="3"/>
      <c r="LND760" s="3"/>
      <c r="LNE760" s="72"/>
      <c r="LNF760" s="72"/>
      <c r="LNG760" s="72"/>
      <c r="LNJ760" s="1"/>
      <c r="LNK760" s="2"/>
      <c r="LNL760" s="3"/>
      <c r="LNM760" s="3"/>
      <c r="LNN760" s="4"/>
      <c r="LNO760" s="5"/>
      <c r="LNP760" s="3"/>
      <c r="LNQ760" s="3"/>
      <c r="LNR760" s="3"/>
      <c r="LNS760" s="72"/>
      <c r="LNT760" s="72"/>
      <c r="LNU760" s="72"/>
      <c r="LNX760" s="1"/>
      <c r="LNY760" s="2"/>
      <c r="LNZ760" s="3"/>
      <c r="LOA760" s="3"/>
      <c r="LOB760" s="4"/>
      <c r="LOC760" s="5"/>
      <c r="LOD760" s="3"/>
      <c r="LOE760" s="3"/>
      <c r="LOF760" s="3"/>
      <c r="LOG760" s="72"/>
      <c r="LOH760" s="72"/>
      <c r="LOI760" s="72"/>
      <c r="LOL760" s="1"/>
      <c r="LOM760" s="2"/>
      <c r="LON760" s="3"/>
      <c r="LOO760" s="3"/>
      <c r="LOP760" s="4"/>
      <c r="LOQ760" s="5"/>
      <c r="LOR760" s="3"/>
      <c r="LOS760" s="3"/>
      <c r="LOT760" s="3"/>
      <c r="LOU760" s="72"/>
      <c r="LOV760" s="72"/>
      <c r="LOW760" s="72"/>
      <c r="LOZ760" s="1"/>
      <c r="LPA760" s="2"/>
      <c r="LPB760" s="3"/>
      <c r="LPC760" s="3"/>
      <c r="LPD760" s="4"/>
      <c r="LPE760" s="5"/>
      <c r="LPF760" s="3"/>
      <c r="LPG760" s="3"/>
      <c r="LPH760" s="3"/>
      <c r="LPI760" s="72"/>
      <c r="LPJ760" s="72"/>
      <c r="LPK760" s="72"/>
      <c r="LPN760" s="1"/>
      <c r="LPO760" s="2"/>
      <c r="LPP760" s="3"/>
      <c r="LPQ760" s="3"/>
      <c r="LPR760" s="4"/>
      <c r="LPS760" s="5"/>
      <c r="LPT760" s="3"/>
      <c r="LPU760" s="3"/>
      <c r="LPV760" s="3"/>
      <c r="LPW760" s="72"/>
      <c r="LPX760" s="72"/>
      <c r="LPY760" s="72"/>
      <c r="LQB760" s="1"/>
      <c r="LQC760" s="2"/>
      <c r="LQD760" s="3"/>
      <c r="LQE760" s="3"/>
      <c r="LQF760" s="4"/>
      <c r="LQG760" s="5"/>
      <c r="LQH760" s="3"/>
      <c r="LQI760" s="3"/>
      <c r="LQJ760" s="3"/>
      <c r="LQK760" s="72"/>
      <c r="LQL760" s="72"/>
      <c r="LQM760" s="72"/>
      <c r="LQP760" s="1"/>
      <c r="LQQ760" s="2"/>
      <c r="LQR760" s="3"/>
      <c r="LQS760" s="3"/>
      <c r="LQT760" s="4"/>
      <c r="LQU760" s="5"/>
      <c r="LQV760" s="3"/>
      <c r="LQW760" s="3"/>
      <c r="LQX760" s="3"/>
      <c r="LQY760" s="72"/>
      <c r="LQZ760" s="72"/>
      <c r="LRA760" s="72"/>
      <c r="LRD760" s="1"/>
      <c r="LRE760" s="2"/>
      <c r="LRF760" s="3"/>
      <c r="LRG760" s="3"/>
      <c r="LRH760" s="4"/>
      <c r="LRI760" s="5"/>
      <c r="LRJ760" s="3"/>
      <c r="LRK760" s="3"/>
      <c r="LRL760" s="3"/>
      <c r="LRM760" s="72"/>
      <c r="LRN760" s="72"/>
      <c r="LRO760" s="72"/>
      <c r="LRR760" s="1"/>
      <c r="LRS760" s="2"/>
      <c r="LRT760" s="3"/>
      <c r="LRU760" s="3"/>
      <c r="LRV760" s="4"/>
      <c r="LRW760" s="5"/>
      <c r="LRX760" s="3"/>
      <c r="LRY760" s="3"/>
      <c r="LRZ760" s="3"/>
      <c r="LSA760" s="72"/>
      <c r="LSB760" s="72"/>
      <c r="LSC760" s="72"/>
      <c r="LSF760" s="1"/>
      <c r="LSG760" s="2"/>
      <c r="LSH760" s="3"/>
      <c r="LSI760" s="3"/>
      <c r="LSJ760" s="4"/>
      <c r="LSK760" s="5"/>
      <c r="LSL760" s="3"/>
      <c r="LSM760" s="3"/>
      <c r="LSN760" s="3"/>
      <c r="LSO760" s="72"/>
      <c r="LSP760" s="72"/>
      <c r="LSQ760" s="72"/>
      <c r="LST760" s="1"/>
      <c r="LSU760" s="2"/>
      <c r="LSV760" s="3"/>
      <c r="LSW760" s="3"/>
      <c r="LSX760" s="4"/>
      <c r="LSY760" s="5"/>
      <c r="LSZ760" s="3"/>
      <c r="LTA760" s="3"/>
      <c r="LTB760" s="3"/>
      <c r="LTC760" s="72"/>
      <c r="LTD760" s="72"/>
      <c r="LTE760" s="72"/>
      <c r="LTH760" s="1"/>
      <c r="LTI760" s="2"/>
      <c r="LTJ760" s="3"/>
      <c r="LTK760" s="3"/>
      <c r="LTL760" s="4"/>
      <c r="LTM760" s="5"/>
      <c r="LTN760" s="3"/>
      <c r="LTO760" s="3"/>
      <c r="LTP760" s="3"/>
      <c r="LTQ760" s="72"/>
      <c r="LTR760" s="72"/>
      <c r="LTS760" s="72"/>
      <c r="LTV760" s="1"/>
      <c r="LTW760" s="2"/>
      <c r="LTX760" s="3"/>
      <c r="LTY760" s="3"/>
      <c r="LTZ760" s="4"/>
      <c r="LUA760" s="5"/>
      <c r="LUB760" s="3"/>
      <c r="LUC760" s="3"/>
      <c r="LUD760" s="3"/>
      <c r="LUE760" s="72"/>
      <c r="LUF760" s="72"/>
      <c r="LUG760" s="72"/>
      <c r="LUJ760" s="1"/>
      <c r="LUK760" s="2"/>
      <c r="LUL760" s="3"/>
      <c r="LUM760" s="3"/>
      <c r="LUN760" s="4"/>
      <c r="LUO760" s="5"/>
      <c r="LUP760" s="3"/>
      <c r="LUQ760" s="3"/>
      <c r="LUR760" s="3"/>
      <c r="LUS760" s="72"/>
      <c r="LUT760" s="72"/>
      <c r="LUU760" s="72"/>
      <c r="LUX760" s="1"/>
      <c r="LUY760" s="2"/>
      <c r="LUZ760" s="3"/>
      <c r="LVA760" s="3"/>
      <c r="LVB760" s="4"/>
      <c r="LVC760" s="5"/>
      <c r="LVD760" s="3"/>
      <c r="LVE760" s="3"/>
      <c r="LVF760" s="3"/>
      <c r="LVG760" s="72"/>
      <c r="LVH760" s="72"/>
      <c r="LVI760" s="72"/>
      <c r="LVL760" s="1"/>
      <c r="LVM760" s="2"/>
      <c r="LVN760" s="3"/>
      <c r="LVO760" s="3"/>
      <c r="LVP760" s="4"/>
      <c r="LVQ760" s="5"/>
      <c r="LVR760" s="3"/>
      <c r="LVS760" s="3"/>
      <c r="LVT760" s="3"/>
      <c r="LVU760" s="72"/>
      <c r="LVV760" s="72"/>
      <c r="LVW760" s="72"/>
      <c r="LVZ760" s="1"/>
      <c r="LWA760" s="2"/>
      <c r="LWB760" s="3"/>
      <c r="LWC760" s="3"/>
      <c r="LWD760" s="4"/>
      <c r="LWE760" s="5"/>
      <c r="LWF760" s="3"/>
      <c r="LWG760" s="3"/>
      <c r="LWH760" s="3"/>
      <c r="LWI760" s="72"/>
      <c r="LWJ760" s="72"/>
      <c r="LWK760" s="72"/>
      <c r="LWN760" s="1"/>
      <c r="LWO760" s="2"/>
      <c r="LWP760" s="3"/>
      <c r="LWQ760" s="3"/>
      <c r="LWR760" s="4"/>
      <c r="LWS760" s="5"/>
      <c r="LWT760" s="3"/>
      <c r="LWU760" s="3"/>
      <c r="LWV760" s="3"/>
      <c r="LWW760" s="72"/>
      <c r="LWX760" s="72"/>
      <c r="LWY760" s="72"/>
      <c r="LXB760" s="1"/>
      <c r="LXC760" s="2"/>
      <c r="LXD760" s="3"/>
      <c r="LXE760" s="3"/>
      <c r="LXF760" s="4"/>
      <c r="LXG760" s="5"/>
      <c r="LXH760" s="3"/>
      <c r="LXI760" s="3"/>
      <c r="LXJ760" s="3"/>
      <c r="LXK760" s="72"/>
      <c r="LXL760" s="72"/>
      <c r="LXM760" s="72"/>
      <c r="LXP760" s="1"/>
      <c r="LXQ760" s="2"/>
      <c r="LXR760" s="3"/>
      <c r="LXS760" s="3"/>
      <c r="LXT760" s="4"/>
      <c r="LXU760" s="5"/>
      <c r="LXV760" s="3"/>
      <c r="LXW760" s="3"/>
      <c r="LXX760" s="3"/>
      <c r="LXY760" s="72"/>
      <c r="LXZ760" s="72"/>
      <c r="LYA760" s="72"/>
      <c r="LYD760" s="1"/>
      <c r="LYE760" s="2"/>
      <c r="LYF760" s="3"/>
      <c r="LYG760" s="3"/>
      <c r="LYH760" s="4"/>
      <c r="LYI760" s="5"/>
      <c r="LYJ760" s="3"/>
      <c r="LYK760" s="3"/>
      <c r="LYL760" s="3"/>
      <c r="LYM760" s="72"/>
      <c r="LYN760" s="72"/>
      <c r="LYO760" s="72"/>
      <c r="LYR760" s="1"/>
      <c r="LYS760" s="2"/>
      <c r="LYT760" s="3"/>
      <c r="LYU760" s="3"/>
      <c r="LYV760" s="4"/>
      <c r="LYW760" s="5"/>
      <c r="LYX760" s="3"/>
      <c r="LYY760" s="3"/>
      <c r="LYZ760" s="3"/>
      <c r="LZA760" s="72"/>
      <c r="LZB760" s="72"/>
      <c r="LZC760" s="72"/>
      <c r="LZF760" s="1"/>
      <c r="LZG760" s="2"/>
      <c r="LZH760" s="3"/>
      <c r="LZI760" s="3"/>
      <c r="LZJ760" s="4"/>
      <c r="LZK760" s="5"/>
      <c r="LZL760" s="3"/>
      <c r="LZM760" s="3"/>
      <c r="LZN760" s="3"/>
      <c r="LZO760" s="72"/>
      <c r="LZP760" s="72"/>
      <c r="LZQ760" s="72"/>
      <c r="LZT760" s="1"/>
      <c r="LZU760" s="2"/>
      <c r="LZV760" s="3"/>
      <c r="LZW760" s="3"/>
      <c r="LZX760" s="4"/>
      <c r="LZY760" s="5"/>
      <c r="LZZ760" s="3"/>
      <c r="MAA760" s="3"/>
      <c r="MAB760" s="3"/>
      <c r="MAC760" s="72"/>
      <c r="MAD760" s="72"/>
      <c r="MAE760" s="72"/>
      <c r="MAH760" s="1"/>
      <c r="MAI760" s="2"/>
      <c r="MAJ760" s="3"/>
      <c r="MAK760" s="3"/>
      <c r="MAL760" s="4"/>
      <c r="MAM760" s="5"/>
      <c r="MAN760" s="3"/>
      <c r="MAO760" s="3"/>
      <c r="MAP760" s="3"/>
      <c r="MAQ760" s="72"/>
      <c r="MAR760" s="72"/>
      <c r="MAS760" s="72"/>
      <c r="MAV760" s="1"/>
      <c r="MAW760" s="2"/>
      <c r="MAX760" s="3"/>
      <c r="MAY760" s="3"/>
      <c r="MAZ760" s="4"/>
      <c r="MBA760" s="5"/>
      <c r="MBB760" s="3"/>
      <c r="MBC760" s="3"/>
      <c r="MBD760" s="3"/>
      <c r="MBE760" s="72"/>
      <c r="MBF760" s="72"/>
      <c r="MBG760" s="72"/>
      <c r="MBJ760" s="1"/>
      <c r="MBK760" s="2"/>
      <c r="MBL760" s="3"/>
      <c r="MBM760" s="3"/>
      <c r="MBN760" s="4"/>
      <c r="MBO760" s="5"/>
      <c r="MBP760" s="3"/>
      <c r="MBQ760" s="3"/>
      <c r="MBR760" s="3"/>
      <c r="MBS760" s="72"/>
      <c r="MBT760" s="72"/>
      <c r="MBU760" s="72"/>
      <c r="MBX760" s="1"/>
      <c r="MBY760" s="2"/>
      <c r="MBZ760" s="3"/>
      <c r="MCA760" s="3"/>
      <c r="MCB760" s="4"/>
      <c r="MCC760" s="5"/>
      <c r="MCD760" s="3"/>
      <c r="MCE760" s="3"/>
      <c r="MCF760" s="3"/>
      <c r="MCG760" s="72"/>
      <c r="MCH760" s="72"/>
      <c r="MCI760" s="72"/>
      <c r="MCL760" s="1"/>
      <c r="MCM760" s="2"/>
      <c r="MCN760" s="3"/>
      <c r="MCO760" s="3"/>
      <c r="MCP760" s="4"/>
      <c r="MCQ760" s="5"/>
      <c r="MCR760" s="3"/>
      <c r="MCS760" s="3"/>
      <c r="MCT760" s="3"/>
      <c r="MCU760" s="72"/>
      <c r="MCV760" s="72"/>
      <c r="MCW760" s="72"/>
      <c r="MCZ760" s="1"/>
      <c r="MDA760" s="2"/>
      <c r="MDB760" s="3"/>
      <c r="MDC760" s="3"/>
      <c r="MDD760" s="4"/>
      <c r="MDE760" s="5"/>
      <c r="MDF760" s="3"/>
      <c r="MDG760" s="3"/>
      <c r="MDH760" s="3"/>
      <c r="MDI760" s="72"/>
      <c r="MDJ760" s="72"/>
      <c r="MDK760" s="72"/>
      <c r="MDN760" s="1"/>
      <c r="MDO760" s="2"/>
      <c r="MDP760" s="3"/>
      <c r="MDQ760" s="3"/>
      <c r="MDR760" s="4"/>
      <c r="MDS760" s="5"/>
      <c r="MDT760" s="3"/>
      <c r="MDU760" s="3"/>
      <c r="MDV760" s="3"/>
      <c r="MDW760" s="72"/>
      <c r="MDX760" s="72"/>
      <c r="MDY760" s="72"/>
      <c r="MEB760" s="1"/>
      <c r="MEC760" s="2"/>
      <c r="MED760" s="3"/>
      <c r="MEE760" s="3"/>
      <c r="MEF760" s="4"/>
      <c r="MEG760" s="5"/>
      <c r="MEH760" s="3"/>
      <c r="MEI760" s="3"/>
      <c r="MEJ760" s="3"/>
      <c r="MEK760" s="72"/>
      <c r="MEL760" s="72"/>
      <c r="MEM760" s="72"/>
      <c r="MEP760" s="1"/>
      <c r="MEQ760" s="2"/>
      <c r="MER760" s="3"/>
      <c r="MES760" s="3"/>
      <c r="MET760" s="4"/>
      <c r="MEU760" s="5"/>
      <c r="MEV760" s="3"/>
      <c r="MEW760" s="3"/>
      <c r="MEX760" s="3"/>
      <c r="MEY760" s="72"/>
      <c r="MEZ760" s="72"/>
      <c r="MFA760" s="72"/>
      <c r="MFD760" s="1"/>
      <c r="MFE760" s="2"/>
      <c r="MFF760" s="3"/>
      <c r="MFG760" s="3"/>
      <c r="MFH760" s="4"/>
      <c r="MFI760" s="5"/>
      <c r="MFJ760" s="3"/>
      <c r="MFK760" s="3"/>
      <c r="MFL760" s="3"/>
      <c r="MFM760" s="72"/>
      <c r="MFN760" s="72"/>
      <c r="MFO760" s="72"/>
      <c r="MFR760" s="1"/>
      <c r="MFS760" s="2"/>
      <c r="MFT760" s="3"/>
      <c r="MFU760" s="3"/>
      <c r="MFV760" s="4"/>
      <c r="MFW760" s="5"/>
      <c r="MFX760" s="3"/>
      <c r="MFY760" s="3"/>
      <c r="MFZ760" s="3"/>
      <c r="MGA760" s="72"/>
      <c r="MGB760" s="72"/>
      <c r="MGC760" s="72"/>
      <c r="MGF760" s="1"/>
      <c r="MGG760" s="2"/>
      <c r="MGH760" s="3"/>
      <c r="MGI760" s="3"/>
      <c r="MGJ760" s="4"/>
      <c r="MGK760" s="5"/>
      <c r="MGL760" s="3"/>
      <c r="MGM760" s="3"/>
      <c r="MGN760" s="3"/>
      <c r="MGO760" s="72"/>
      <c r="MGP760" s="72"/>
      <c r="MGQ760" s="72"/>
      <c r="MGT760" s="1"/>
      <c r="MGU760" s="2"/>
      <c r="MGV760" s="3"/>
      <c r="MGW760" s="3"/>
      <c r="MGX760" s="4"/>
      <c r="MGY760" s="5"/>
      <c r="MGZ760" s="3"/>
      <c r="MHA760" s="3"/>
      <c r="MHB760" s="3"/>
      <c r="MHC760" s="72"/>
      <c r="MHD760" s="72"/>
      <c r="MHE760" s="72"/>
      <c r="MHH760" s="1"/>
      <c r="MHI760" s="2"/>
      <c r="MHJ760" s="3"/>
      <c r="MHK760" s="3"/>
      <c r="MHL760" s="4"/>
      <c r="MHM760" s="5"/>
      <c r="MHN760" s="3"/>
      <c r="MHO760" s="3"/>
      <c r="MHP760" s="3"/>
      <c r="MHQ760" s="72"/>
      <c r="MHR760" s="72"/>
      <c r="MHS760" s="72"/>
      <c r="MHV760" s="1"/>
      <c r="MHW760" s="2"/>
      <c r="MHX760" s="3"/>
      <c r="MHY760" s="3"/>
      <c r="MHZ760" s="4"/>
      <c r="MIA760" s="5"/>
      <c r="MIB760" s="3"/>
      <c r="MIC760" s="3"/>
      <c r="MID760" s="3"/>
      <c r="MIE760" s="72"/>
      <c r="MIF760" s="72"/>
      <c r="MIG760" s="72"/>
      <c r="MIJ760" s="1"/>
      <c r="MIK760" s="2"/>
      <c r="MIL760" s="3"/>
      <c r="MIM760" s="3"/>
      <c r="MIN760" s="4"/>
      <c r="MIO760" s="5"/>
      <c r="MIP760" s="3"/>
      <c r="MIQ760" s="3"/>
      <c r="MIR760" s="3"/>
      <c r="MIS760" s="72"/>
      <c r="MIT760" s="72"/>
      <c r="MIU760" s="72"/>
      <c r="MIX760" s="1"/>
      <c r="MIY760" s="2"/>
      <c r="MIZ760" s="3"/>
      <c r="MJA760" s="3"/>
      <c r="MJB760" s="4"/>
      <c r="MJC760" s="5"/>
      <c r="MJD760" s="3"/>
      <c r="MJE760" s="3"/>
      <c r="MJF760" s="3"/>
      <c r="MJG760" s="72"/>
      <c r="MJH760" s="72"/>
      <c r="MJI760" s="72"/>
      <c r="MJL760" s="1"/>
      <c r="MJM760" s="2"/>
      <c r="MJN760" s="3"/>
      <c r="MJO760" s="3"/>
      <c r="MJP760" s="4"/>
      <c r="MJQ760" s="5"/>
      <c r="MJR760" s="3"/>
      <c r="MJS760" s="3"/>
      <c r="MJT760" s="3"/>
      <c r="MJU760" s="72"/>
      <c r="MJV760" s="72"/>
      <c r="MJW760" s="72"/>
      <c r="MJZ760" s="1"/>
      <c r="MKA760" s="2"/>
      <c r="MKB760" s="3"/>
      <c r="MKC760" s="3"/>
      <c r="MKD760" s="4"/>
      <c r="MKE760" s="5"/>
      <c r="MKF760" s="3"/>
      <c r="MKG760" s="3"/>
      <c r="MKH760" s="3"/>
      <c r="MKI760" s="72"/>
      <c r="MKJ760" s="72"/>
      <c r="MKK760" s="72"/>
      <c r="MKN760" s="1"/>
      <c r="MKO760" s="2"/>
      <c r="MKP760" s="3"/>
      <c r="MKQ760" s="3"/>
      <c r="MKR760" s="4"/>
      <c r="MKS760" s="5"/>
      <c r="MKT760" s="3"/>
      <c r="MKU760" s="3"/>
      <c r="MKV760" s="3"/>
      <c r="MKW760" s="72"/>
      <c r="MKX760" s="72"/>
      <c r="MKY760" s="72"/>
      <c r="MLB760" s="1"/>
      <c r="MLC760" s="2"/>
      <c r="MLD760" s="3"/>
      <c r="MLE760" s="3"/>
      <c r="MLF760" s="4"/>
      <c r="MLG760" s="5"/>
      <c r="MLH760" s="3"/>
      <c r="MLI760" s="3"/>
      <c r="MLJ760" s="3"/>
      <c r="MLK760" s="72"/>
      <c r="MLL760" s="72"/>
      <c r="MLM760" s="72"/>
      <c r="MLP760" s="1"/>
      <c r="MLQ760" s="2"/>
      <c r="MLR760" s="3"/>
      <c r="MLS760" s="3"/>
      <c r="MLT760" s="4"/>
      <c r="MLU760" s="5"/>
      <c r="MLV760" s="3"/>
      <c r="MLW760" s="3"/>
      <c r="MLX760" s="3"/>
      <c r="MLY760" s="72"/>
      <c r="MLZ760" s="72"/>
      <c r="MMA760" s="72"/>
      <c r="MMD760" s="1"/>
      <c r="MME760" s="2"/>
      <c r="MMF760" s="3"/>
      <c r="MMG760" s="3"/>
      <c r="MMH760" s="4"/>
      <c r="MMI760" s="5"/>
      <c r="MMJ760" s="3"/>
      <c r="MMK760" s="3"/>
      <c r="MML760" s="3"/>
      <c r="MMM760" s="72"/>
      <c r="MMN760" s="72"/>
      <c r="MMO760" s="72"/>
      <c r="MMR760" s="1"/>
      <c r="MMS760" s="2"/>
      <c r="MMT760" s="3"/>
      <c r="MMU760" s="3"/>
      <c r="MMV760" s="4"/>
      <c r="MMW760" s="5"/>
      <c r="MMX760" s="3"/>
      <c r="MMY760" s="3"/>
      <c r="MMZ760" s="3"/>
      <c r="MNA760" s="72"/>
      <c r="MNB760" s="72"/>
      <c r="MNC760" s="72"/>
      <c r="MNF760" s="1"/>
      <c r="MNG760" s="2"/>
      <c r="MNH760" s="3"/>
      <c r="MNI760" s="3"/>
      <c r="MNJ760" s="4"/>
      <c r="MNK760" s="5"/>
      <c r="MNL760" s="3"/>
      <c r="MNM760" s="3"/>
      <c r="MNN760" s="3"/>
      <c r="MNO760" s="72"/>
      <c r="MNP760" s="72"/>
      <c r="MNQ760" s="72"/>
      <c r="MNT760" s="1"/>
      <c r="MNU760" s="2"/>
      <c r="MNV760" s="3"/>
      <c r="MNW760" s="3"/>
      <c r="MNX760" s="4"/>
      <c r="MNY760" s="5"/>
      <c r="MNZ760" s="3"/>
      <c r="MOA760" s="3"/>
      <c r="MOB760" s="3"/>
      <c r="MOC760" s="72"/>
      <c r="MOD760" s="72"/>
      <c r="MOE760" s="72"/>
      <c r="MOH760" s="1"/>
      <c r="MOI760" s="2"/>
      <c r="MOJ760" s="3"/>
      <c r="MOK760" s="3"/>
      <c r="MOL760" s="4"/>
      <c r="MOM760" s="5"/>
      <c r="MON760" s="3"/>
      <c r="MOO760" s="3"/>
      <c r="MOP760" s="3"/>
      <c r="MOQ760" s="72"/>
      <c r="MOR760" s="72"/>
      <c r="MOS760" s="72"/>
      <c r="MOV760" s="1"/>
      <c r="MOW760" s="2"/>
      <c r="MOX760" s="3"/>
      <c r="MOY760" s="3"/>
      <c r="MOZ760" s="4"/>
      <c r="MPA760" s="5"/>
      <c r="MPB760" s="3"/>
      <c r="MPC760" s="3"/>
      <c r="MPD760" s="3"/>
      <c r="MPE760" s="72"/>
      <c r="MPF760" s="72"/>
      <c r="MPG760" s="72"/>
      <c r="MPJ760" s="1"/>
      <c r="MPK760" s="2"/>
      <c r="MPL760" s="3"/>
      <c r="MPM760" s="3"/>
      <c r="MPN760" s="4"/>
      <c r="MPO760" s="5"/>
      <c r="MPP760" s="3"/>
      <c r="MPQ760" s="3"/>
      <c r="MPR760" s="3"/>
      <c r="MPS760" s="72"/>
      <c r="MPT760" s="72"/>
      <c r="MPU760" s="72"/>
      <c r="MPX760" s="1"/>
      <c r="MPY760" s="2"/>
      <c r="MPZ760" s="3"/>
      <c r="MQA760" s="3"/>
      <c r="MQB760" s="4"/>
      <c r="MQC760" s="5"/>
      <c r="MQD760" s="3"/>
      <c r="MQE760" s="3"/>
      <c r="MQF760" s="3"/>
      <c r="MQG760" s="72"/>
      <c r="MQH760" s="72"/>
      <c r="MQI760" s="72"/>
      <c r="MQL760" s="1"/>
      <c r="MQM760" s="2"/>
      <c r="MQN760" s="3"/>
      <c r="MQO760" s="3"/>
      <c r="MQP760" s="4"/>
      <c r="MQQ760" s="5"/>
      <c r="MQR760" s="3"/>
      <c r="MQS760" s="3"/>
      <c r="MQT760" s="3"/>
      <c r="MQU760" s="72"/>
      <c r="MQV760" s="72"/>
      <c r="MQW760" s="72"/>
      <c r="MQZ760" s="1"/>
      <c r="MRA760" s="2"/>
      <c r="MRB760" s="3"/>
      <c r="MRC760" s="3"/>
      <c r="MRD760" s="4"/>
      <c r="MRE760" s="5"/>
      <c r="MRF760" s="3"/>
      <c r="MRG760" s="3"/>
      <c r="MRH760" s="3"/>
      <c r="MRI760" s="72"/>
      <c r="MRJ760" s="72"/>
      <c r="MRK760" s="72"/>
      <c r="MRN760" s="1"/>
      <c r="MRO760" s="2"/>
      <c r="MRP760" s="3"/>
      <c r="MRQ760" s="3"/>
      <c r="MRR760" s="4"/>
      <c r="MRS760" s="5"/>
      <c r="MRT760" s="3"/>
      <c r="MRU760" s="3"/>
      <c r="MRV760" s="3"/>
      <c r="MRW760" s="72"/>
      <c r="MRX760" s="72"/>
      <c r="MRY760" s="72"/>
      <c r="MSB760" s="1"/>
      <c r="MSC760" s="2"/>
      <c r="MSD760" s="3"/>
      <c r="MSE760" s="3"/>
      <c r="MSF760" s="4"/>
      <c r="MSG760" s="5"/>
      <c r="MSH760" s="3"/>
      <c r="MSI760" s="3"/>
      <c r="MSJ760" s="3"/>
      <c r="MSK760" s="72"/>
      <c r="MSL760" s="72"/>
      <c r="MSM760" s="72"/>
      <c r="MSP760" s="1"/>
      <c r="MSQ760" s="2"/>
      <c r="MSR760" s="3"/>
      <c r="MSS760" s="3"/>
      <c r="MST760" s="4"/>
      <c r="MSU760" s="5"/>
      <c r="MSV760" s="3"/>
      <c r="MSW760" s="3"/>
      <c r="MSX760" s="3"/>
      <c r="MSY760" s="72"/>
      <c r="MSZ760" s="72"/>
      <c r="MTA760" s="72"/>
      <c r="MTD760" s="1"/>
      <c r="MTE760" s="2"/>
      <c r="MTF760" s="3"/>
      <c r="MTG760" s="3"/>
      <c r="MTH760" s="4"/>
      <c r="MTI760" s="5"/>
      <c r="MTJ760" s="3"/>
      <c r="MTK760" s="3"/>
      <c r="MTL760" s="3"/>
      <c r="MTM760" s="72"/>
      <c r="MTN760" s="72"/>
      <c r="MTO760" s="72"/>
      <c r="MTR760" s="1"/>
      <c r="MTS760" s="2"/>
      <c r="MTT760" s="3"/>
      <c r="MTU760" s="3"/>
      <c r="MTV760" s="4"/>
      <c r="MTW760" s="5"/>
      <c r="MTX760" s="3"/>
      <c r="MTY760" s="3"/>
      <c r="MTZ760" s="3"/>
      <c r="MUA760" s="72"/>
      <c r="MUB760" s="72"/>
      <c r="MUC760" s="72"/>
      <c r="MUF760" s="1"/>
      <c r="MUG760" s="2"/>
      <c r="MUH760" s="3"/>
      <c r="MUI760" s="3"/>
      <c r="MUJ760" s="4"/>
      <c r="MUK760" s="5"/>
      <c r="MUL760" s="3"/>
      <c r="MUM760" s="3"/>
      <c r="MUN760" s="3"/>
      <c r="MUO760" s="72"/>
      <c r="MUP760" s="72"/>
      <c r="MUQ760" s="72"/>
      <c r="MUT760" s="1"/>
      <c r="MUU760" s="2"/>
      <c r="MUV760" s="3"/>
      <c r="MUW760" s="3"/>
      <c r="MUX760" s="4"/>
      <c r="MUY760" s="5"/>
      <c r="MUZ760" s="3"/>
      <c r="MVA760" s="3"/>
      <c r="MVB760" s="3"/>
      <c r="MVC760" s="72"/>
      <c r="MVD760" s="72"/>
      <c r="MVE760" s="72"/>
      <c r="MVH760" s="1"/>
      <c r="MVI760" s="2"/>
      <c r="MVJ760" s="3"/>
      <c r="MVK760" s="3"/>
      <c r="MVL760" s="4"/>
      <c r="MVM760" s="5"/>
      <c r="MVN760" s="3"/>
      <c r="MVO760" s="3"/>
      <c r="MVP760" s="3"/>
      <c r="MVQ760" s="72"/>
      <c r="MVR760" s="72"/>
      <c r="MVS760" s="72"/>
      <c r="MVV760" s="1"/>
      <c r="MVW760" s="2"/>
      <c r="MVX760" s="3"/>
      <c r="MVY760" s="3"/>
      <c r="MVZ760" s="4"/>
      <c r="MWA760" s="5"/>
      <c r="MWB760" s="3"/>
      <c r="MWC760" s="3"/>
      <c r="MWD760" s="3"/>
      <c r="MWE760" s="72"/>
      <c r="MWF760" s="72"/>
      <c r="MWG760" s="72"/>
      <c r="MWJ760" s="1"/>
      <c r="MWK760" s="2"/>
      <c r="MWL760" s="3"/>
      <c r="MWM760" s="3"/>
      <c r="MWN760" s="4"/>
      <c r="MWO760" s="5"/>
      <c r="MWP760" s="3"/>
      <c r="MWQ760" s="3"/>
      <c r="MWR760" s="3"/>
      <c r="MWS760" s="72"/>
      <c r="MWT760" s="72"/>
      <c r="MWU760" s="72"/>
      <c r="MWX760" s="1"/>
      <c r="MWY760" s="2"/>
      <c r="MWZ760" s="3"/>
      <c r="MXA760" s="3"/>
      <c r="MXB760" s="4"/>
      <c r="MXC760" s="5"/>
      <c r="MXD760" s="3"/>
      <c r="MXE760" s="3"/>
      <c r="MXF760" s="3"/>
      <c r="MXG760" s="72"/>
      <c r="MXH760" s="72"/>
      <c r="MXI760" s="72"/>
      <c r="MXL760" s="1"/>
      <c r="MXM760" s="2"/>
      <c r="MXN760" s="3"/>
      <c r="MXO760" s="3"/>
      <c r="MXP760" s="4"/>
      <c r="MXQ760" s="5"/>
      <c r="MXR760" s="3"/>
      <c r="MXS760" s="3"/>
      <c r="MXT760" s="3"/>
      <c r="MXU760" s="72"/>
      <c r="MXV760" s="72"/>
      <c r="MXW760" s="72"/>
      <c r="MXZ760" s="1"/>
      <c r="MYA760" s="2"/>
      <c r="MYB760" s="3"/>
      <c r="MYC760" s="3"/>
      <c r="MYD760" s="4"/>
      <c r="MYE760" s="5"/>
      <c r="MYF760" s="3"/>
      <c r="MYG760" s="3"/>
      <c r="MYH760" s="3"/>
      <c r="MYI760" s="72"/>
      <c r="MYJ760" s="72"/>
      <c r="MYK760" s="72"/>
      <c r="MYN760" s="1"/>
      <c r="MYO760" s="2"/>
      <c r="MYP760" s="3"/>
      <c r="MYQ760" s="3"/>
      <c r="MYR760" s="4"/>
      <c r="MYS760" s="5"/>
      <c r="MYT760" s="3"/>
      <c r="MYU760" s="3"/>
      <c r="MYV760" s="3"/>
      <c r="MYW760" s="72"/>
      <c r="MYX760" s="72"/>
      <c r="MYY760" s="72"/>
      <c r="MZB760" s="1"/>
      <c r="MZC760" s="2"/>
      <c r="MZD760" s="3"/>
      <c r="MZE760" s="3"/>
      <c r="MZF760" s="4"/>
      <c r="MZG760" s="5"/>
      <c r="MZH760" s="3"/>
      <c r="MZI760" s="3"/>
      <c r="MZJ760" s="3"/>
      <c r="MZK760" s="72"/>
      <c r="MZL760" s="72"/>
      <c r="MZM760" s="72"/>
      <c r="MZP760" s="1"/>
      <c r="MZQ760" s="2"/>
      <c r="MZR760" s="3"/>
      <c r="MZS760" s="3"/>
      <c r="MZT760" s="4"/>
      <c r="MZU760" s="5"/>
      <c r="MZV760" s="3"/>
      <c r="MZW760" s="3"/>
      <c r="MZX760" s="3"/>
      <c r="MZY760" s="72"/>
      <c r="MZZ760" s="72"/>
      <c r="NAA760" s="72"/>
      <c r="NAD760" s="1"/>
      <c r="NAE760" s="2"/>
      <c r="NAF760" s="3"/>
      <c r="NAG760" s="3"/>
      <c r="NAH760" s="4"/>
      <c r="NAI760" s="5"/>
      <c r="NAJ760" s="3"/>
      <c r="NAK760" s="3"/>
      <c r="NAL760" s="3"/>
      <c r="NAM760" s="72"/>
      <c r="NAN760" s="72"/>
      <c r="NAO760" s="72"/>
      <c r="NAR760" s="1"/>
      <c r="NAS760" s="2"/>
      <c r="NAT760" s="3"/>
      <c r="NAU760" s="3"/>
      <c r="NAV760" s="4"/>
      <c r="NAW760" s="5"/>
      <c r="NAX760" s="3"/>
      <c r="NAY760" s="3"/>
      <c r="NAZ760" s="3"/>
      <c r="NBA760" s="72"/>
      <c r="NBB760" s="72"/>
      <c r="NBC760" s="72"/>
      <c r="NBF760" s="1"/>
      <c r="NBG760" s="2"/>
      <c r="NBH760" s="3"/>
      <c r="NBI760" s="3"/>
      <c r="NBJ760" s="4"/>
      <c r="NBK760" s="5"/>
      <c r="NBL760" s="3"/>
      <c r="NBM760" s="3"/>
      <c r="NBN760" s="3"/>
      <c r="NBO760" s="72"/>
      <c r="NBP760" s="72"/>
      <c r="NBQ760" s="72"/>
      <c r="NBT760" s="1"/>
      <c r="NBU760" s="2"/>
      <c r="NBV760" s="3"/>
      <c r="NBW760" s="3"/>
      <c r="NBX760" s="4"/>
      <c r="NBY760" s="5"/>
      <c r="NBZ760" s="3"/>
      <c r="NCA760" s="3"/>
      <c r="NCB760" s="3"/>
      <c r="NCC760" s="72"/>
      <c r="NCD760" s="72"/>
      <c r="NCE760" s="72"/>
      <c r="NCH760" s="1"/>
      <c r="NCI760" s="2"/>
      <c r="NCJ760" s="3"/>
      <c r="NCK760" s="3"/>
      <c r="NCL760" s="4"/>
      <c r="NCM760" s="5"/>
      <c r="NCN760" s="3"/>
      <c r="NCO760" s="3"/>
      <c r="NCP760" s="3"/>
      <c r="NCQ760" s="72"/>
      <c r="NCR760" s="72"/>
      <c r="NCS760" s="72"/>
      <c r="NCV760" s="1"/>
      <c r="NCW760" s="2"/>
      <c r="NCX760" s="3"/>
      <c r="NCY760" s="3"/>
      <c r="NCZ760" s="4"/>
      <c r="NDA760" s="5"/>
      <c r="NDB760" s="3"/>
      <c r="NDC760" s="3"/>
      <c r="NDD760" s="3"/>
      <c r="NDE760" s="72"/>
      <c r="NDF760" s="72"/>
      <c r="NDG760" s="72"/>
      <c r="NDJ760" s="1"/>
      <c r="NDK760" s="2"/>
      <c r="NDL760" s="3"/>
      <c r="NDM760" s="3"/>
      <c r="NDN760" s="4"/>
      <c r="NDO760" s="5"/>
      <c r="NDP760" s="3"/>
      <c r="NDQ760" s="3"/>
      <c r="NDR760" s="3"/>
      <c r="NDS760" s="72"/>
      <c r="NDT760" s="72"/>
      <c r="NDU760" s="72"/>
      <c r="NDX760" s="1"/>
      <c r="NDY760" s="2"/>
      <c r="NDZ760" s="3"/>
      <c r="NEA760" s="3"/>
      <c r="NEB760" s="4"/>
      <c r="NEC760" s="5"/>
      <c r="NED760" s="3"/>
      <c r="NEE760" s="3"/>
      <c r="NEF760" s="3"/>
      <c r="NEG760" s="72"/>
      <c r="NEH760" s="72"/>
      <c r="NEI760" s="72"/>
      <c r="NEL760" s="1"/>
      <c r="NEM760" s="2"/>
      <c r="NEN760" s="3"/>
      <c r="NEO760" s="3"/>
      <c r="NEP760" s="4"/>
      <c r="NEQ760" s="5"/>
      <c r="NER760" s="3"/>
      <c r="NES760" s="3"/>
      <c r="NET760" s="3"/>
      <c r="NEU760" s="72"/>
      <c r="NEV760" s="72"/>
      <c r="NEW760" s="72"/>
      <c r="NEZ760" s="1"/>
      <c r="NFA760" s="2"/>
      <c r="NFB760" s="3"/>
      <c r="NFC760" s="3"/>
      <c r="NFD760" s="4"/>
      <c r="NFE760" s="5"/>
      <c r="NFF760" s="3"/>
      <c r="NFG760" s="3"/>
      <c r="NFH760" s="3"/>
      <c r="NFI760" s="72"/>
      <c r="NFJ760" s="72"/>
      <c r="NFK760" s="72"/>
      <c r="NFN760" s="1"/>
      <c r="NFO760" s="2"/>
      <c r="NFP760" s="3"/>
      <c r="NFQ760" s="3"/>
      <c r="NFR760" s="4"/>
      <c r="NFS760" s="5"/>
      <c r="NFT760" s="3"/>
      <c r="NFU760" s="3"/>
      <c r="NFV760" s="3"/>
      <c r="NFW760" s="72"/>
      <c r="NFX760" s="72"/>
      <c r="NFY760" s="72"/>
      <c r="NGB760" s="1"/>
      <c r="NGC760" s="2"/>
      <c r="NGD760" s="3"/>
      <c r="NGE760" s="3"/>
      <c r="NGF760" s="4"/>
      <c r="NGG760" s="5"/>
      <c r="NGH760" s="3"/>
      <c r="NGI760" s="3"/>
      <c r="NGJ760" s="3"/>
      <c r="NGK760" s="72"/>
      <c r="NGL760" s="72"/>
      <c r="NGM760" s="72"/>
      <c r="NGP760" s="1"/>
      <c r="NGQ760" s="2"/>
      <c r="NGR760" s="3"/>
      <c r="NGS760" s="3"/>
      <c r="NGT760" s="4"/>
      <c r="NGU760" s="5"/>
      <c r="NGV760" s="3"/>
      <c r="NGW760" s="3"/>
      <c r="NGX760" s="3"/>
      <c r="NGY760" s="72"/>
      <c r="NGZ760" s="72"/>
      <c r="NHA760" s="72"/>
      <c r="NHD760" s="1"/>
      <c r="NHE760" s="2"/>
      <c r="NHF760" s="3"/>
      <c r="NHG760" s="3"/>
      <c r="NHH760" s="4"/>
      <c r="NHI760" s="5"/>
      <c r="NHJ760" s="3"/>
      <c r="NHK760" s="3"/>
      <c r="NHL760" s="3"/>
      <c r="NHM760" s="72"/>
      <c r="NHN760" s="72"/>
      <c r="NHO760" s="72"/>
      <c r="NHR760" s="1"/>
      <c r="NHS760" s="2"/>
      <c r="NHT760" s="3"/>
      <c r="NHU760" s="3"/>
      <c r="NHV760" s="4"/>
      <c r="NHW760" s="5"/>
      <c r="NHX760" s="3"/>
      <c r="NHY760" s="3"/>
      <c r="NHZ760" s="3"/>
      <c r="NIA760" s="72"/>
      <c r="NIB760" s="72"/>
      <c r="NIC760" s="72"/>
      <c r="NIF760" s="1"/>
      <c r="NIG760" s="2"/>
      <c r="NIH760" s="3"/>
      <c r="NII760" s="3"/>
      <c r="NIJ760" s="4"/>
      <c r="NIK760" s="5"/>
      <c r="NIL760" s="3"/>
      <c r="NIM760" s="3"/>
      <c r="NIN760" s="3"/>
      <c r="NIO760" s="72"/>
      <c r="NIP760" s="72"/>
      <c r="NIQ760" s="72"/>
      <c r="NIT760" s="1"/>
      <c r="NIU760" s="2"/>
      <c r="NIV760" s="3"/>
      <c r="NIW760" s="3"/>
      <c r="NIX760" s="4"/>
      <c r="NIY760" s="5"/>
      <c r="NIZ760" s="3"/>
      <c r="NJA760" s="3"/>
      <c r="NJB760" s="3"/>
      <c r="NJC760" s="72"/>
      <c r="NJD760" s="72"/>
      <c r="NJE760" s="72"/>
      <c r="NJH760" s="1"/>
      <c r="NJI760" s="2"/>
      <c r="NJJ760" s="3"/>
      <c r="NJK760" s="3"/>
      <c r="NJL760" s="4"/>
      <c r="NJM760" s="5"/>
      <c r="NJN760" s="3"/>
      <c r="NJO760" s="3"/>
      <c r="NJP760" s="3"/>
      <c r="NJQ760" s="72"/>
      <c r="NJR760" s="72"/>
      <c r="NJS760" s="72"/>
      <c r="NJV760" s="1"/>
      <c r="NJW760" s="2"/>
      <c r="NJX760" s="3"/>
      <c r="NJY760" s="3"/>
      <c r="NJZ760" s="4"/>
      <c r="NKA760" s="5"/>
      <c r="NKB760" s="3"/>
      <c r="NKC760" s="3"/>
      <c r="NKD760" s="3"/>
      <c r="NKE760" s="72"/>
      <c r="NKF760" s="72"/>
      <c r="NKG760" s="72"/>
      <c r="NKJ760" s="1"/>
      <c r="NKK760" s="2"/>
      <c r="NKL760" s="3"/>
      <c r="NKM760" s="3"/>
      <c r="NKN760" s="4"/>
      <c r="NKO760" s="5"/>
      <c r="NKP760" s="3"/>
      <c r="NKQ760" s="3"/>
      <c r="NKR760" s="3"/>
      <c r="NKS760" s="72"/>
      <c r="NKT760" s="72"/>
      <c r="NKU760" s="72"/>
      <c r="NKX760" s="1"/>
      <c r="NKY760" s="2"/>
      <c r="NKZ760" s="3"/>
      <c r="NLA760" s="3"/>
      <c r="NLB760" s="4"/>
      <c r="NLC760" s="5"/>
      <c r="NLD760" s="3"/>
      <c r="NLE760" s="3"/>
      <c r="NLF760" s="3"/>
      <c r="NLG760" s="72"/>
      <c r="NLH760" s="72"/>
      <c r="NLI760" s="72"/>
      <c r="NLL760" s="1"/>
      <c r="NLM760" s="2"/>
      <c r="NLN760" s="3"/>
      <c r="NLO760" s="3"/>
      <c r="NLP760" s="4"/>
      <c r="NLQ760" s="5"/>
      <c r="NLR760" s="3"/>
      <c r="NLS760" s="3"/>
      <c r="NLT760" s="3"/>
      <c r="NLU760" s="72"/>
      <c r="NLV760" s="72"/>
      <c r="NLW760" s="72"/>
      <c r="NLZ760" s="1"/>
      <c r="NMA760" s="2"/>
      <c r="NMB760" s="3"/>
      <c r="NMC760" s="3"/>
      <c r="NMD760" s="4"/>
      <c r="NME760" s="5"/>
      <c r="NMF760" s="3"/>
      <c r="NMG760" s="3"/>
      <c r="NMH760" s="3"/>
      <c r="NMI760" s="72"/>
      <c r="NMJ760" s="72"/>
      <c r="NMK760" s="72"/>
      <c r="NMN760" s="1"/>
      <c r="NMO760" s="2"/>
      <c r="NMP760" s="3"/>
      <c r="NMQ760" s="3"/>
      <c r="NMR760" s="4"/>
      <c r="NMS760" s="5"/>
      <c r="NMT760" s="3"/>
      <c r="NMU760" s="3"/>
      <c r="NMV760" s="3"/>
      <c r="NMW760" s="72"/>
      <c r="NMX760" s="72"/>
      <c r="NMY760" s="72"/>
      <c r="NNB760" s="1"/>
      <c r="NNC760" s="2"/>
      <c r="NND760" s="3"/>
      <c r="NNE760" s="3"/>
      <c r="NNF760" s="4"/>
      <c r="NNG760" s="5"/>
      <c r="NNH760" s="3"/>
      <c r="NNI760" s="3"/>
      <c r="NNJ760" s="3"/>
      <c r="NNK760" s="72"/>
      <c r="NNL760" s="72"/>
      <c r="NNM760" s="72"/>
      <c r="NNP760" s="1"/>
      <c r="NNQ760" s="2"/>
      <c r="NNR760" s="3"/>
      <c r="NNS760" s="3"/>
      <c r="NNT760" s="4"/>
      <c r="NNU760" s="5"/>
      <c r="NNV760" s="3"/>
      <c r="NNW760" s="3"/>
      <c r="NNX760" s="3"/>
      <c r="NNY760" s="72"/>
      <c r="NNZ760" s="72"/>
      <c r="NOA760" s="72"/>
      <c r="NOD760" s="1"/>
      <c r="NOE760" s="2"/>
      <c r="NOF760" s="3"/>
      <c r="NOG760" s="3"/>
      <c r="NOH760" s="4"/>
      <c r="NOI760" s="5"/>
      <c r="NOJ760" s="3"/>
      <c r="NOK760" s="3"/>
      <c r="NOL760" s="3"/>
      <c r="NOM760" s="72"/>
      <c r="NON760" s="72"/>
      <c r="NOO760" s="72"/>
      <c r="NOR760" s="1"/>
      <c r="NOS760" s="2"/>
      <c r="NOT760" s="3"/>
      <c r="NOU760" s="3"/>
      <c r="NOV760" s="4"/>
      <c r="NOW760" s="5"/>
      <c r="NOX760" s="3"/>
      <c r="NOY760" s="3"/>
      <c r="NOZ760" s="3"/>
      <c r="NPA760" s="72"/>
      <c r="NPB760" s="72"/>
      <c r="NPC760" s="72"/>
      <c r="NPF760" s="1"/>
      <c r="NPG760" s="2"/>
      <c r="NPH760" s="3"/>
      <c r="NPI760" s="3"/>
      <c r="NPJ760" s="4"/>
      <c r="NPK760" s="5"/>
      <c r="NPL760" s="3"/>
      <c r="NPM760" s="3"/>
      <c r="NPN760" s="3"/>
      <c r="NPO760" s="72"/>
      <c r="NPP760" s="72"/>
      <c r="NPQ760" s="72"/>
      <c r="NPT760" s="1"/>
      <c r="NPU760" s="2"/>
      <c r="NPV760" s="3"/>
      <c r="NPW760" s="3"/>
      <c r="NPX760" s="4"/>
      <c r="NPY760" s="5"/>
      <c r="NPZ760" s="3"/>
      <c r="NQA760" s="3"/>
      <c r="NQB760" s="3"/>
      <c r="NQC760" s="72"/>
      <c r="NQD760" s="72"/>
      <c r="NQE760" s="72"/>
      <c r="NQH760" s="1"/>
      <c r="NQI760" s="2"/>
      <c r="NQJ760" s="3"/>
      <c r="NQK760" s="3"/>
      <c r="NQL760" s="4"/>
      <c r="NQM760" s="5"/>
      <c r="NQN760" s="3"/>
      <c r="NQO760" s="3"/>
      <c r="NQP760" s="3"/>
      <c r="NQQ760" s="72"/>
      <c r="NQR760" s="72"/>
      <c r="NQS760" s="72"/>
      <c r="NQV760" s="1"/>
      <c r="NQW760" s="2"/>
      <c r="NQX760" s="3"/>
      <c r="NQY760" s="3"/>
      <c r="NQZ760" s="4"/>
      <c r="NRA760" s="5"/>
      <c r="NRB760" s="3"/>
      <c r="NRC760" s="3"/>
      <c r="NRD760" s="3"/>
      <c r="NRE760" s="72"/>
      <c r="NRF760" s="72"/>
      <c r="NRG760" s="72"/>
      <c r="NRJ760" s="1"/>
      <c r="NRK760" s="2"/>
      <c r="NRL760" s="3"/>
      <c r="NRM760" s="3"/>
      <c r="NRN760" s="4"/>
      <c r="NRO760" s="5"/>
      <c r="NRP760" s="3"/>
      <c r="NRQ760" s="3"/>
      <c r="NRR760" s="3"/>
      <c r="NRS760" s="72"/>
      <c r="NRT760" s="72"/>
      <c r="NRU760" s="72"/>
      <c r="NRX760" s="1"/>
      <c r="NRY760" s="2"/>
      <c r="NRZ760" s="3"/>
      <c r="NSA760" s="3"/>
      <c r="NSB760" s="4"/>
      <c r="NSC760" s="5"/>
      <c r="NSD760" s="3"/>
      <c r="NSE760" s="3"/>
      <c r="NSF760" s="3"/>
      <c r="NSG760" s="72"/>
      <c r="NSH760" s="72"/>
      <c r="NSI760" s="72"/>
      <c r="NSL760" s="1"/>
      <c r="NSM760" s="2"/>
      <c r="NSN760" s="3"/>
      <c r="NSO760" s="3"/>
      <c r="NSP760" s="4"/>
      <c r="NSQ760" s="5"/>
      <c r="NSR760" s="3"/>
      <c r="NSS760" s="3"/>
      <c r="NST760" s="3"/>
      <c r="NSU760" s="72"/>
      <c r="NSV760" s="72"/>
      <c r="NSW760" s="72"/>
      <c r="NSZ760" s="1"/>
      <c r="NTA760" s="2"/>
      <c r="NTB760" s="3"/>
      <c r="NTC760" s="3"/>
      <c r="NTD760" s="4"/>
      <c r="NTE760" s="5"/>
      <c r="NTF760" s="3"/>
      <c r="NTG760" s="3"/>
      <c r="NTH760" s="3"/>
      <c r="NTI760" s="72"/>
      <c r="NTJ760" s="72"/>
      <c r="NTK760" s="72"/>
      <c r="NTN760" s="1"/>
      <c r="NTO760" s="2"/>
      <c r="NTP760" s="3"/>
      <c r="NTQ760" s="3"/>
      <c r="NTR760" s="4"/>
      <c r="NTS760" s="5"/>
      <c r="NTT760" s="3"/>
      <c r="NTU760" s="3"/>
      <c r="NTV760" s="3"/>
      <c r="NTW760" s="72"/>
      <c r="NTX760" s="72"/>
      <c r="NTY760" s="72"/>
      <c r="NUB760" s="1"/>
      <c r="NUC760" s="2"/>
      <c r="NUD760" s="3"/>
      <c r="NUE760" s="3"/>
      <c r="NUF760" s="4"/>
      <c r="NUG760" s="5"/>
      <c r="NUH760" s="3"/>
      <c r="NUI760" s="3"/>
      <c r="NUJ760" s="3"/>
      <c r="NUK760" s="72"/>
      <c r="NUL760" s="72"/>
      <c r="NUM760" s="72"/>
      <c r="NUP760" s="1"/>
      <c r="NUQ760" s="2"/>
      <c r="NUR760" s="3"/>
      <c r="NUS760" s="3"/>
      <c r="NUT760" s="4"/>
      <c r="NUU760" s="5"/>
      <c r="NUV760" s="3"/>
      <c r="NUW760" s="3"/>
      <c r="NUX760" s="3"/>
      <c r="NUY760" s="72"/>
      <c r="NUZ760" s="72"/>
      <c r="NVA760" s="72"/>
      <c r="NVD760" s="1"/>
      <c r="NVE760" s="2"/>
      <c r="NVF760" s="3"/>
      <c r="NVG760" s="3"/>
      <c r="NVH760" s="4"/>
      <c r="NVI760" s="5"/>
      <c r="NVJ760" s="3"/>
      <c r="NVK760" s="3"/>
      <c r="NVL760" s="3"/>
      <c r="NVM760" s="72"/>
      <c r="NVN760" s="72"/>
      <c r="NVO760" s="72"/>
      <c r="NVR760" s="1"/>
      <c r="NVS760" s="2"/>
      <c r="NVT760" s="3"/>
      <c r="NVU760" s="3"/>
      <c r="NVV760" s="4"/>
      <c r="NVW760" s="5"/>
      <c r="NVX760" s="3"/>
      <c r="NVY760" s="3"/>
      <c r="NVZ760" s="3"/>
      <c r="NWA760" s="72"/>
      <c r="NWB760" s="72"/>
      <c r="NWC760" s="72"/>
      <c r="NWF760" s="1"/>
      <c r="NWG760" s="2"/>
      <c r="NWH760" s="3"/>
      <c r="NWI760" s="3"/>
      <c r="NWJ760" s="4"/>
      <c r="NWK760" s="5"/>
      <c r="NWL760" s="3"/>
      <c r="NWM760" s="3"/>
      <c r="NWN760" s="3"/>
      <c r="NWO760" s="72"/>
      <c r="NWP760" s="72"/>
      <c r="NWQ760" s="72"/>
      <c r="NWT760" s="1"/>
      <c r="NWU760" s="2"/>
      <c r="NWV760" s="3"/>
      <c r="NWW760" s="3"/>
      <c r="NWX760" s="4"/>
      <c r="NWY760" s="5"/>
      <c r="NWZ760" s="3"/>
      <c r="NXA760" s="3"/>
      <c r="NXB760" s="3"/>
      <c r="NXC760" s="72"/>
      <c r="NXD760" s="72"/>
      <c r="NXE760" s="72"/>
      <c r="NXH760" s="1"/>
      <c r="NXI760" s="2"/>
      <c r="NXJ760" s="3"/>
      <c r="NXK760" s="3"/>
      <c r="NXL760" s="4"/>
      <c r="NXM760" s="5"/>
      <c r="NXN760" s="3"/>
      <c r="NXO760" s="3"/>
      <c r="NXP760" s="3"/>
      <c r="NXQ760" s="72"/>
      <c r="NXR760" s="72"/>
      <c r="NXS760" s="72"/>
      <c r="NXV760" s="1"/>
      <c r="NXW760" s="2"/>
      <c r="NXX760" s="3"/>
      <c r="NXY760" s="3"/>
      <c r="NXZ760" s="4"/>
      <c r="NYA760" s="5"/>
      <c r="NYB760" s="3"/>
      <c r="NYC760" s="3"/>
      <c r="NYD760" s="3"/>
      <c r="NYE760" s="72"/>
      <c r="NYF760" s="72"/>
      <c r="NYG760" s="72"/>
      <c r="NYJ760" s="1"/>
      <c r="NYK760" s="2"/>
      <c r="NYL760" s="3"/>
      <c r="NYM760" s="3"/>
      <c r="NYN760" s="4"/>
      <c r="NYO760" s="5"/>
      <c r="NYP760" s="3"/>
      <c r="NYQ760" s="3"/>
      <c r="NYR760" s="3"/>
      <c r="NYS760" s="72"/>
      <c r="NYT760" s="72"/>
      <c r="NYU760" s="72"/>
      <c r="NYX760" s="1"/>
      <c r="NYY760" s="2"/>
      <c r="NYZ760" s="3"/>
      <c r="NZA760" s="3"/>
      <c r="NZB760" s="4"/>
      <c r="NZC760" s="5"/>
      <c r="NZD760" s="3"/>
      <c r="NZE760" s="3"/>
      <c r="NZF760" s="3"/>
      <c r="NZG760" s="72"/>
      <c r="NZH760" s="72"/>
      <c r="NZI760" s="72"/>
      <c r="NZL760" s="1"/>
      <c r="NZM760" s="2"/>
      <c r="NZN760" s="3"/>
      <c r="NZO760" s="3"/>
      <c r="NZP760" s="4"/>
      <c r="NZQ760" s="5"/>
      <c r="NZR760" s="3"/>
      <c r="NZS760" s="3"/>
      <c r="NZT760" s="3"/>
      <c r="NZU760" s="72"/>
      <c r="NZV760" s="72"/>
      <c r="NZW760" s="72"/>
      <c r="NZZ760" s="1"/>
      <c r="OAA760" s="2"/>
      <c r="OAB760" s="3"/>
      <c r="OAC760" s="3"/>
      <c r="OAD760" s="4"/>
      <c r="OAE760" s="5"/>
      <c r="OAF760" s="3"/>
      <c r="OAG760" s="3"/>
      <c r="OAH760" s="3"/>
      <c r="OAI760" s="72"/>
      <c r="OAJ760" s="72"/>
      <c r="OAK760" s="72"/>
      <c r="OAN760" s="1"/>
      <c r="OAO760" s="2"/>
      <c r="OAP760" s="3"/>
      <c r="OAQ760" s="3"/>
      <c r="OAR760" s="4"/>
      <c r="OAS760" s="5"/>
      <c r="OAT760" s="3"/>
      <c r="OAU760" s="3"/>
      <c r="OAV760" s="3"/>
      <c r="OAW760" s="72"/>
      <c r="OAX760" s="72"/>
      <c r="OAY760" s="72"/>
      <c r="OBB760" s="1"/>
      <c r="OBC760" s="2"/>
      <c r="OBD760" s="3"/>
      <c r="OBE760" s="3"/>
      <c r="OBF760" s="4"/>
      <c r="OBG760" s="5"/>
      <c r="OBH760" s="3"/>
      <c r="OBI760" s="3"/>
      <c r="OBJ760" s="3"/>
      <c r="OBK760" s="72"/>
      <c r="OBL760" s="72"/>
      <c r="OBM760" s="72"/>
      <c r="OBP760" s="1"/>
      <c r="OBQ760" s="2"/>
      <c r="OBR760" s="3"/>
      <c r="OBS760" s="3"/>
      <c r="OBT760" s="4"/>
      <c r="OBU760" s="5"/>
      <c r="OBV760" s="3"/>
      <c r="OBW760" s="3"/>
      <c r="OBX760" s="3"/>
      <c r="OBY760" s="72"/>
      <c r="OBZ760" s="72"/>
      <c r="OCA760" s="72"/>
      <c r="OCD760" s="1"/>
      <c r="OCE760" s="2"/>
      <c r="OCF760" s="3"/>
      <c r="OCG760" s="3"/>
      <c r="OCH760" s="4"/>
      <c r="OCI760" s="5"/>
      <c r="OCJ760" s="3"/>
      <c r="OCK760" s="3"/>
      <c r="OCL760" s="3"/>
      <c r="OCM760" s="72"/>
      <c r="OCN760" s="72"/>
      <c r="OCO760" s="72"/>
      <c r="OCR760" s="1"/>
      <c r="OCS760" s="2"/>
      <c r="OCT760" s="3"/>
      <c r="OCU760" s="3"/>
      <c r="OCV760" s="4"/>
      <c r="OCW760" s="5"/>
      <c r="OCX760" s="3"/>
      <c r="OCY760" s="3"/>
      <c r="OCZ760" s="3"/>
      <c r="ODA760" s="72"/>
      <c r="ODB760" s="72"/>
      <c r="ODC760" s="72"/>
      <c r="ODF760" s="1"/>
      <c r="ODG760" s="2"/>
      <c r="ODH760" s="3"/>
      <c r="ODI760" s="3"/>
      <c r="ODJ760" s="4"/>
      <c r="ODK760" s="5"/>
      <c r="ODL760" s="3"/>
      <c r="ODM760" s="3"/>
      <c r="ODN760" s="3"/>
      <c r="ODO760" s="72"/>
      <c r="ODP760" s="72"/>
      <c r="ODQ760" s="72"/>
      <c r="ODT760" s="1"/>
      <c r="ODU760" s="2"/>
      <c r="ODV760" s="3"/>
      <c r="ODW760" s="3"/>
      <c r="ODX760" s="4"/>
      <c r="ODY760" s="5"/>
      <c r="ODZ760" s="3"/>
      <c r="OEA760" s="3"/>
      <c r="OEB760" s="3"/>
      <c r="OEC760" s="72"/>
      <c r="OED760" s="72"/>
      <c r="OEE760" s="72"/>
      <c r="OEH760" s="1"/>
      <c r="OEI760" s="2"/>
      <c r="OEJ760" s="3"/>
      <c r="OEK760" s="3"/>
      <c r="OEL760" s="4"/>
      <c r="OEM760" s="5"/>
      <c r="OEN760" s="3"/>
      <c r="OEO760" s="3"/>
      <c r="OEP760" s="3"/>
      <c r="OEQ760" s="72"/>
      <c r="OER760" s="72"/>
      <c r="OES760" s="72"/>
      <c r="OEV760" s="1"/>
      <c r="OEW760" s="2"/>
      <c r="OEX760" s="3"/>
      <c r="OEY760" s="3"/>
      <c r="OEZ760" s="4"/>
      <c r="OFA760" s="5"/>
      <c r="OFB760" s="3"/>
      <c r="OFC760" s="3"/>
      <c r="OFD760" s="3"/>
      <c r="OFE760" s="72"/>
      <c r="OFF760" s="72"/>
      <c r="OFG760" s="72"/>
      <c r="OFJ760" s="1"/>
      <c r="OFK760" s="2"/>
      <c r="OFL760" s="3"/>
      <c r="OFM760" s="3"/>
      <c r="OFN760" s="4"/>
      <c r="OFO760" s="5"/>
      <c r="OFP760" s="3"/>
      <c r="OFQ760" s="3"/>
      <c r="OFR760" s="3"/>
      <c r="OFS760" s="72"/>
      <c r="OFT760" s="72"/>
      <c r="OFU760" s="72"/>
      <c r="OFX760" s="1"/>
      <c r="OFY760" s="2"/>
      <c r="OFZ760" s="3"/>
      <c r="OGA760" s="3"/>
      <c r="OGB760" s="4"/>
      <c r="OGC760" s="5"/>
      <c r="OGD760" s="3"/>
      <c r="OGE760" s="3"/>
      <c r="OGF760" s="3"/>
      <c r="OGG760" s="72"/>
      <c r="OGH760" s="72"/>
      <c r="OGI760" s="72"/>
      <c r="OGL760" s="1"/>
      <c r="OGM760" s="2"/>
      <c r="OGN760" s="3"/>
      <c r="OGO760" s="3"/>
      <c r="OGP760" s="4"/>
      <c r="OGQ760" s="5"/>
      <c r="OGR760" s="3"/>
      <c r="OGS760" s="3"/>
      <c r="OGT760" s="3"/>
      <c r="OGU760" s="72"/>
      <c r="OGV760" s="72"/>
      <c r="OGW760" s="72"/>
      <c r="OGZ760" s="1"/>
      <c r="OHA760" s="2"/>
      <c r="OHB760" s="3"/>
      <c r="OHC760" s="3"/>
      <c r="OHD760" s="4"/>
      <c r="OHE760" s="5"/>
      <c r="OHF760" s="3"/>
      <c r="OHG760" s="3"/>
      <c r="OHH760" s="3"/>
      <c r="OHI760" s="72"/>
      <c r="OHJ760" s="72"/>
      <c r="OHK760" s="72"/>
      <c r="OHN760" s="1"/>
      <c r="OHO760" s="2"/>
      <c r="OHP760" s="3"/>
      <c r="OHQ760" s="3"/>
      <c r="OHR760" s="4"/>
      <c r="OHS760" s="5"/>
      <c r="OHT760" s="3"/>
      <c r="OHU760" s="3"/>
      <c r="OHV760" s="3"/>
      <c r="OHW760" s="72"/>
      <c r="OHX760" s="72"/>
      <c r="OHY760" s="72"/>
      <c r="OIB760" s="1"/>
      <c r="OIC760" s="2"/>
      <c r="OID760" s="3"/>
      <c r="OIE760" s="3"/>
      <c r="OIF760" s="4"/>
      <c r="OIG760" s="5"/>
      <c r="OIH760" s="3"/>
      <c r="OII760" s="3"/>
      <c r="OIJ760" s="3"/>
      <c r="OIK760" s="72"/>
      <c r="OIL760" s="72"/>
      <c r="OIM760" s="72"/>
      <c r="OIP760" s="1"/>
      <c r="OIQ760" s="2"/>
      <c r="OIR760" s="3"/>
      <c r="OIS760" s="3"/>
      <c r="OIT760" s="4"/>
      <c r="OIU760" s="5"/>
      <c r="OIV760" s="3"/>
      <c r="OIW760" s="3"/>
      <c r="OIX760" s="3"/>
      <c r="OIY760" s="72"/>
      <c r="OIZ760" s="72"/>
      <c r="OJA760" s="72"/>
      <c r="OJD760" s="1"/>
      <c r="OJE760" s="2"/>
      <c r="OJF760" s="3"/>
      <c r="OJG760" s="3"/>
      <c r="OJH760" s="4"/>
      <c r="OJI760" s="5"/>
      <c r="OJJ760" s="3"/>
      <c r="OJK760" s="3"/>
      <c r="OJL760" s="3"/>
      <c r="OJM760" s="72"/>
      <c r="OJN760" s="72"/>
      <c r="OJO760" s="72"/>
      <c r="OJR760" s="1"/>
      <c r="OJS760" s="2"/>
      <c r="OJT760" s="3"/>
      <c r="OJU760" s="3"/>
      <c r="OJV760" s="4"/>
      <c r="OJW760" s="5"/>
      <c r="OJX760" s="3"/>
      <c r="OJY760" s="3"/>
      <c r="OJZ760" s="3"/>
      <c r="OKA760" s="72"/>
      <c r="OKB760" s="72"/>
      <c r="OKC760" s="72"/>
      <c r="OKF760" s="1"/>
      <c r="OKG760" s="2"/>
      <c r="OKH760" s="3"/>
      <c r="OKI760" s="3"/>
      <c r="OKJ760" s="4"/>
      <c r="OKK760" s="5"/>
      <c r="OKL760" s="3"/>
      <c r="OKM760" s="3"/>
      <c r="OKN760" s="3"/>
      <c r="OKO760" s="72"/>
      <c r="OKP760" s="72"/>
      <c r="OKQ760" s="72"/>
      <c r="OKT760" s="1"/>
      <c r="OKU760" s="2"/>
      <c r="OKV760" s="3"/>
      <c r="OKW760" s="3"/>
      <c r="OKX760" s="4"/>
      <c r="OKY760" s="5"/>
      <c r="OKZ760" s="3"/>
      <c r="OLA760" s="3"/>
      <c r="OLB760" s="3"/>
      <c r="OLC760" s="72"/>
      <c r="OLD760" s="72"/>
      <c r="OLE760" s="72"/>
      <c r="OLH760" s="1"/>
      <c r="OLI760" s="2"/>
      <c r="OLJ760" s="3"/>
      <c r="OLK760" s="3"/>
      <c r="OLL760" s="4"/>
      <c r="OLM760" s="5"/>
      <c r="OLN760" s="3"/>
      <c r="OLO760" s="3"/>
      <c r="OLP760" s="3"/>
      <c r="OLQ760" s="72"/>
      <c r="OLR760" s="72"/>
      <c r="OLS760" s="72"/>
      <c r="OLV760" s="1"/>
      <c r="OLW760" s="2"/>
      <c r="OLX760" s="3"/>
      <c r="OLY760" s="3"/>
      <c r="OLZ760" s="4"/>
      <c r="OMA760" s="5"/>
      <c r="OMB760" s="3"/>
      <c r="OMC760" s="3"/>
      <c r="OMD760" s="3"/>
      <c r="OME760" s="72"/>
      <c r="OMF760" s="72"/>
      <c r="OMG760" s="72"/>
      <c r="OMJ760" s="1"/>
      <c r="OMK760" s="2"/>
      <c r="OML760" s="3"/>
      <c r="OMM760" s="3"/>
      <c r="OMN760" s="4"/>
      <c r="OMO760" s="5"/>
      <c r="OMP760" s="3"/>
      <c r="OMQ760" s="3"/>
      <c r="OMR760" s="3"/>
      <c r="OMS760" s="72"/>
      <c r="OMT760" s="72"/>
      <c r="OMU760" s="72"/>
      <c r="OMX760" s="1"/>
      <c r="OMY760" s="2"/>
      <c r="OMZ760" s="3"/>
      <c r="ONA760" s="3"/>
      <c r="ONB760" s="4"/>
      <c r="ONC760" s="5"/>
      <c r="OND760" s="3"/>
      <c r="ONE760" s="3"/>
      <c r="ONF760" s="3"/>
      <c r="ONG760" s="72"/>
      <c r="ONH760" s="72"/>
      <c r="ONI760" s="72"/>
      <c r="ONL760" s="1"/>
      <c r="ONM760" s="2"/>
      <c r="ONN760" s="3"/>
      <c r="ONO760" s="3"/>
      <c r="ONP760" s="4"/>
      <c r="ONQ760" s="5"/>
      <c r="ONR760" s="3"/>
      <c r="ONS760" s="3"/>
      <c r="ONT760" s="3"/>
      <c r="ONU760" s="72"/>
      <c r="ONV760" s="72"/>
      <c r="ONW760" s="72"/>
      <c r="ONZ760" s="1"/>
      <c r="OOA760" s="2"/>
      <c r="OOB760" s="3"/>
      <c r="OOC760" s="3"/>
      <c r="OOD760" s="4"/>
      <c r="OOE760" s="5"/>
      <c r="OOF760" s="3"/>
      <c r="OOG760" s="3"/>
      <c r="OOH760" s="3"/>
      <c r="OOI760" s="72"/>
      <c r="OOJ760" s="72"/>
      <c r="OOK760" s="72"/>
      <c r="OON760" s="1"/>
      <c r="OOO760" s="2"/>
      <c r="OOP760" s="3"/>
      <c r="OOQ760" s="3"/>
      <c r="OOR760" s="4"/>
      <c r="OOS760" s="5"/>
      <c r="OOT760" s="3"/>
      <c r="OOU760" s="3"/>
      <c r="OOV760" s="3"/>
      <c r="OOW760" s="72"/>
      <c r="OOX760" s="72"/>
      <c r="OOY760" s="72"/>
      <c r="OPB760" s="1"/>
      <c r="OPC760" s="2"/>
      <c r="OPD760" s="3"/>
      <c r="OPE760" s="3"/>
      <c r="OPF760" s="4"/>
      <c r="OPG760" s="5"/>
      <c r="OPH760" s="3"/>
      <c r="OPI760" s="3"/>
      <c r="OPJ760" s="3"/>
      <c r="OPK760" s="72"/>
      <c r="OPL760" s="72"/>
      <c r="OPM760" s="72"/>
      <c r="OPP760" s="1"/>
      <c r="OPQ760" s="2"/>
      <c r="OPR760" s="3"/>
      <c r="OPS760" s="3"/>
      <c r="OPT760" s="4"/>
      <c r="OPU760" s="5"/>
      <c r="OPV760" s="3"/>
      <c r="OPW760" s="3"/>
      <c r="OPX760" s="3"/>
      <c r="OPY760" s="72"/>
      <c r="OPZ760" s="72"/>
      <c r="OQA760" s="72"/>
      <c r="OQD760" s="1"/>
      <c r="OQE760" s="2"/>
      <c r="OQF760" s="3"/>
      <c r="OQG760" s="3"/>
      <c r="OQH760" s="4"/>
      <c r="OQI760" s="5"/>
      <c r="OQJ760" s="3"/>
      <c r="OQK760" s="3"/>
      <c r="OQL760" s="3"/>
      <c r="OQM760" s="72"/>
      <c r="OQN760" s="72"/>
      <c r="OQO760" s="72"/>
      <c r="OQR760" s="1"/>
      <c r="OQS760" s="2"/>
      <c r="OQT760" s="3"/>
      <c r="OQU760" s="3"/>
      <c r="OQV760" s="4"/>
      <c r="OQW760" s="5"/>
      <c r="OQX760" s="3"/>
      <c r="OQY760" s="3"/>
      <c r="OQZ760" s="3"/>
      <c r="ORA760" s="72"/>
      <c r="ORB760" s="72"/>
      <c r="ORC760" s="72"/>
      <c r="ORF760" s="1"/>
      <c r="ORG760" s="2"/>
      <c r="ORH760" s="3"/>
      <c r="ORI760" s="3"/>
      <c r="ORJ760" s="4"/>
      <c r="ORK760" s="5"/>
      <c r="ORL760" s="3"/>
      <c r="ORM760" s="3"/>
      <c r="ORN760" s="3"/>
      <c r="ORO760" s="72"/>
      <c r="ORP760" s="72"/>
      <c r="ORQ760" s="72"/>
      <c r="ORT760" s="1"/>
      <c r="ORU760" s="2"/>
      <c r="ORV760" s="3"/>
      <c r="ORW760" s="3"/>
      <c r="ORX760" s="4"/>
      <c r="ORY760" s="5"/>
      <c r="ORZ760" s="3"/>
      <c r="OSA760" s="3"/>
      <c r="OSB760" s="3"/>
      <c r="OSC760" s="72"/>
      <c r="OSD760" s="72"/>
      <c r="OSE760" s="72"/>
      <c r="OSH760" s="1"/>
      <c r="OSI760" s="2"/>
      <c r="OSJ760" s="3"/>
      <c r="OSK760" s="3"/>
      <c r="OSL760" s="4"/>
      <c r="OSM760" s="5"/>
      <c r="OSN760" s="3"/>
      <c r="OSO760" s="3"/>
      <c r="OSP760" s="3"/>
      <c r="OSQ760" s="72"/>
      <c r="OSR760" s="72"/>
      <c r="OSS760" s="72"/>
      <c r="OSV760" s="1"/>
      <c r="OSW760" s="2"/>
      <c r="OSX760" s="3"/>
      <c r="OSY760" s="3"/>
      <c r="OSZ760" s="4"/>
      <c r="OTA760" s="5"/>
      <c r="OTB760" s="3"/>
      <c r="OTC760" s="3"/>
      <c r="OTD760" s="3"/>
      <c r="OTE760" s="72"/>
      <c r="OTF760" s="72"/>
      <c r="OTG760" s="72"/>
      <c r="OTJ760" s="1"/>
      <c r="OTK760" s="2"/>
      <c r="OTL760" s="3"/>
      <c r="OTM760" s="3"/>
      <c r="OTN760" s="4"/>
      <c r="OTO760" s="5"/>
      <c r="OTP760" s="3"/>
      <c r="OTQ760" s="3"/>
      <c r="OTR760" s="3"/>
      <c r="OTS760" s="72"/>
      <c r="OTT760" s="72"/>
      <c r="OTU760" s="72"/>
      <c r="OTX760" s="1"/>
      <c r="OTY760" s="2"/>
      <c r="OTZ760" s="3"/>
      <c r="OUA760" s="3"/>
      <c r="OUB760" s="4"/>
      <c r="OUC760" s="5"/>
      <c r="OUD760" s="3"/>
      <c r="OUE760" s="3"/>
      <c r="OUF760" s="3"/>
      <c r="OUG760" s="72"/>
      <c r="OUH760" s="72"/>
      <c r="OUI760" s="72"/>
      <c r="OUL760" s="1"/>
      <c r="OUM760" s="2"/>
      <c r="OUN760" s="3"/>
      <c r="OUO760" s="3"/>
      <c r="OUP760" s="4"/>
      <c r="OUQ760" s="5"/>
      <c r="OUR760" s="3"/>
      <c r="OUS760" s="3"/>
      <c r="OUT760" s="3"/>
      <c r="OUU760" s="72"/>
      <c r="OUV760" s="72"/>
      <c r="OUW760" s="72"/>
      <c r="OUZ760" s="1"/>
      <c r="OVA760" s="2"/>
      <c r="OVB760" s="3"/>
      <c r="OVC760" s="3"/>
      <c r="OVD760" s="4"/>
      <c r="OVE760" s="5"/>
      <c r="OVF760" s="3"/>
      <c r="OVG760" s="3"/>
      <c r="OVH760" s="3"/>
      <c r="OVI760" s="72"/>
      <c r="OVJ760" s="72"/>
      <c r="OVK760" s="72"/>
      <c r="OVN760" s="1"/>
      <c r="OVO760" s="2"/>
      <c r="OVP760" s="3"/>
      <c r="OVQ760" s="3"/>
      <c r="OVR760" s="4"/>
      <c r="OVS760" s="5"/>
      <c r="OVT760" s="3"/>
      <c r="OVU760" s="3"/>
      <c r="OVV760" s="3"/>
      <c r="OVW760" s="72"/>
      <c r="OVX760" s="72"/>
      <c r="OVY760" s="72"/>
      <c r="OWB760" s="1"/>
      <c r="OWC760" s="2"/>
      <c r="OWD760" s="3"/>
      <c r="OWE760" s="3"/>
      <c r="OWF760" s="4"/>
      <c r="OWG760" s="5"/>
      <c r="OWH760" s="3"/>
      <c r="OWI760" s="3"/>
      <c r="OWJ760" s="3"/>
      <c r="OWK760" s="72"/>
      <c r="OWL760" s="72"/>
      <c r="OWM760" s="72"/>
      <c r="OWP760" s="1"/>
      <c r="OWQ760" s="2"/>
      <c r="OWR760" s="3"/>
      <c r="OWS760" s="3"/>
      <c r="OWT760" s="4"/>
      <c r="OWU760" s="5"/>
      <c r="OWV760" s="3"/>
      <c r="OWW760" s="3"/>
      <c r="OWX760" s="3"/>
      <c r="OWY760" s="72"/>
      <c r="OWZ760" s="72"/>
      <c r="OXA760" s="72"/>
      <c r="OXD760" s="1"/>
      <c r="OXE760" s="2"/>
      <c r="OXF760" s="3"/>
      <c r="OXG760" s="3"/>
      <c r="OXH760" s="4"/>
      <c r="OXI760" s="5"/>
      <c r="OXJ760" s="3"/>
      <c r="OXK760" s="3"/>
      <c r="OXL760" s="3"/>
      <c r="OXM760" s="72"/>
      <c r="OXN760" s="72"/>
      <c r="OXO760" s="72"/>
      <c r="OXR760" s="1"/>
      <c r="OXS760" s="2"/>
      <c r="OXT760" s="3"/>
      <c r="OXU760" s="3"/>
      <c r="OXV760" s="4"/>
      <c r="OXW760" s="5"/>
      <c r="OXX760" s="3"/>
      <c r="OXY760" s="3"/>
      <c r="OXZ760" s="3"/>
      <c r="OYA760" s="72"/>
      <c r="OYB760" s="72"/>
      <c r="OYC760" s="72"/>
      <c r="OYF760" s="1"/>
      <c r="OYG760" s="2"/>
      <c r="OYH760" s="3"/>
      <c r="OYI760" s="3"/>
      <c r="OYJ760" s="4"/>
      <c r="OYK760" s="5"/>
      <c r="OYL760" s="3"/>
      <c r="OYM760" s="3"/>
      <c r="OYN760" s="3"/>
      <c r="OYO760" s="72"/>
      <c r="OYP760" s="72"/>
      <c r="OYQ760" s="72"/>
      <c r="OYT760" s="1"/>
      <c r="OYU760" s="2"/>
      <c r="OYV760" s="3"/>
      <c r="OYW760" s="3"/>
      <c r="OYX760" s="4"/>
      <c r="OYY760" s="5"/>
      <c r="OYZ760" s="3"/>
      <c r="OZA760" s="3"/>
      <c r="OZB760" s="3"/>
      <c r="OZC760" s="72"/>
      <c r="OZD760" s="72"/>
      <c r="OZE760" s="72"/>
      <c r="OZH760" s="1"/>
      <c r="OZI760" s="2"/>
      <c r="OZJ760" s="3"/>
      <c r="OZK760" s="3"/>
      <c r="OZL760" s="4"/>
      <c r="OZM760" s="5"/>
      <c r="OZN760" s="3"/>
      <c r="OZO760" s="3"/>
      <c r="OZP760" s="3"/>
      <c r="OZQ760" s="72"/>
      <c r="OZR760" s="72"/>
      <c r="OZS760" s="72"/>
      <c r="OZV760" s="1"/>
      <c r="OZW760" s="2"/>
      <c r="OZX760" s="3"/>
      <c r="OZY760" s="3"/>
      <c r="OZZ760" s="4"/>
      <c r="PAA760" s="5"/>
      <c r="PAB760" s="3"/>
      <c r="PAC760" s="3"/>
      <c r="PAD760" s="3"/>
      <c r="PAE760" s="72"/>
      <c r="PAF760" s="72"/>
      <c r="PAG760" s="72"/>
      <c r="PAJ760" s="1"/>
      <c r="PAK760" s="2"/>
      <c r="PAL760" s="3"/>
      <c r="PAM760" s="3"/>
      <c r="PAN760" s="4"/>
      <c r="PAO760" s="5"/>
      <c r="PAP760" s="3"/>
      <c r="PAQ760" s="3"/>
      <c r="PAR760" s="3"/>
      <c r="PAS760" s="72"/>
      <c r="PAT760" s="72"/>
      <c r="PAU760" s="72"/>
      <c r="PAX760" s="1"/>
      <c r="PAY760" s="2"/>
      <c r="PAZ760" s="3"/>
      <c r="PBA760" s="3"/>
      <c r="PBB760" s="4"/>
      <c r="PBC760" s="5"/>
      <c r="PBD760" s="3"/>
      <c r="PBE760" s="3"/>
      <c r="PBF760" s="3"/>
      <c r="PBG760" s="72"/>
      <c r="PBH760" s="72"/>
      <c r="PBI760" s="72"/>
      <c r="PBL760" s="1"/>
      <c r="PBM760" s="2"/>
      <c r="PBN760" s="3"/>
      <c r="PBO760" s="3"/>
      <c r="PBP760" s="4"/>
      <c r="PBQ760" s="5"/>
      <c r="PBR760" s="3"/>
      <c r="PBS760" s="3"/>
      <c r="PBT760" s="3"/>
      <c r="PBU760" s="72"/>
      <c r="PBV760" s="72"/>
      <c r="PBW760" s="72"/>
      <c r="PBZ760" s="1"/>
      <c r="PCA760" s="2"/>
      <c r="PCB760" s="3"/>
      <c r="PCC760" s="3"/>
      <c r="PCD760" s="4"/>
      <c r="PCE760" s="5"/>
      <c r="PCF760" s="3"/>
      <c r="PCG760" s="3"/>
      <c r="PCH760" s="3"/>
      <c r="PCI760" s="72"/>
      <c r="PCJ760" s="72"/>
      <c r="PCK760" s="72"/>
      <c r="PCN760" s="1"/>
      <c r="PCO760" s="2"/>
      <c r="PCP760" s="3"/>
      <c r="PCQ760" s="3"/>
      <c r="PCR760" s="4"/>
      <c r="PCS760" s="5"/>
      <c r="PCT760" s="3"/>
      <c r="PCU760" s="3"/>
      <c r="PCV760" s="3"/>
      <c r="PCW760" s="72"/>
      <c r="PCX760" s="72"/>
      <c r="PCY760" s="72"/>
      <c r="PDB760" s="1"/>
      <c r="PDC760" s="2"/>
      <c r="PDD760" s="3"/>
      <c r="PDE760" s="3"/>
      <c r="PDF760" s="4"/>
      <c r="PDG760" s="5"/>
      <c r="PDH760" s="3"/>
      <c r="PDI760" s="3"/>
      <c r="PDJ760" s="3"/>
      <c r="PDK760" s="72"/>
      <c r="PDL760" s="72"/>
      <c r="PDM760" s="72"/>
      <c r="PDP760" s="1"/>
      <c r="PDQ760" s="2"/>
      <c r="PDR760" s="3"/>
      <c r="PDS760" s="3"/>
      <c r="PDT760" s="4"/>
      <c r="PDU760" s="5"/>
      <c r="PDV760" s="3"/>
      <c r="PDW760" s="3"/>
      <c r="PDX760" s="3"/>
      <c r="PDY760" s="72"/>
      <c r="PDZ760" s="72"/>
      <c r="PEA760" s="72"/>
      <c r="PED760" s="1"/>
      <c r="PEE760" s="2"/>
      <c r="PEF760" s="3"/>
      <c r="PEG760" s="3"/>
      <c r="PEH760" s="4"/>
      <c r="PEI760" s="5"/>
      <c r="PEJ760" s="3"/>
      <c r="PEK760" s="3"/>
      <c r="PEL760" s="3"/>
      <c r="PEM760" s="72"/>
      <c r="PEN760" s="72"/>
      <c r="PEO760" s="72"/>
      <c r="PER760" s="1"/>
      <c r="PES760" s="2"/>
      <c r="PET760" s="3"/>
      <c r="PEU760" s="3"/>
      <c r="PEV760" s="4"/>
      <c r="PEW760" s="5"/>
      <c r="PEX760" s="3"/>
      <c r="PEY760" s="3"/>
      <c r="PEZ760" s="3"/>
      <c r="PFA760" s="72"/>
      <c r="PFB760" s="72"/>
      <c r="PFC760" s="72"/>
      <c r="PFF760" s="1"/>
      <c r="PFG760" s="2"/>
      <c r="PFH760" s="3"/>
      <c r="PFI760" s="3"/>
      <c r="PFJ760" s="4"/>
      <c r="PFK760" s="5"/>
      <c r="PFL760" s="3"/>
      <c r="PFM760" s="3"/>
      <c r="PFN760" s="3"/>
      <c r="PFO760" s="72"/>
      <c r="PFP760" s="72"/>
      <c r="PFQ760" s="72"/>
      <c r="PFT760" s="1"/>
      <c r="PFU760" s="2"/>
      <c r="PFV760" s="3"/>
      <c r="PFW760" s="3"/>
      <c r="PFX760" s="4"/>
      <c r="PFY760" s="5"/>
      <c r="PFZ760" s="3"/>
      <c r="PGA760" s="3"/>
      <c r="PGB760" s="3"/>
      <c r="PGC760" s="72"/>
      <c r="PGD760" s="72"/>
      <c r="PGE760" s="72"/>
      <c r="PGH760" s="1"/>
      <c r="PGI760" s="2"/>
      <c r="PGJ760" s="3"/>
      <c r="PGK760" s="3"/>
      <c r="PGL760" s="4"/>
      <c r="PGM760" s="5"/>
      <c r="PGN760" s="3"/>
      <c r="PGO760" s="3"/>
      <c r="PGP760" s="3"/>
      <c r="PGQ760" s="72"/>
      <c r="PGR760" s="72"/>
      <c r="PGS760" s="72"/>
      <c r="PGV760" s="1"/>
      <c r="PGW760" s="2"/>
      <c r="PGX760" s="3"/>
      <c r="PGY760" s="3"/>
      <c r="PGZ760" s="4"/>
      <c r="PHA760" s="5"/>
      <c r="PHB760" s="3"/>
      <c r="PHC760" s="3"/>
      <c r="PHD760" s="3"/>
      <c r="PHE760" s="72"/>
      <c r="PHF760" s="72"/>
      <c r="PHG760" s="72"/>
      <c r="PHJ760" s="1"/>
      <c r="PHK760" s="2"/>
      <c r="PHL760" s="3"/>
      <c r="PHM760" s="3"/>
      <c r="PHN760" s="4"/>
      <c r="PHO760" s="5"/>
      <c r="PHP760" s="3"/>
      <c r="PHQ760" s="3"/>
      <c r="PHR760" s="3"/>
      <c r="PHS760" s="72"/>
      <c r="PHT760" s="72"/>
      <c r="PHU760" s="72"/>
      <c r="PHX760" s="1"/>
      <c r="PHY760" s="2"/>
      <c r="PHZ760" s="3"/>
      <c r="PIA760" s="3"/>
      <c r="PIB760" s="4"/>
      <c r="PIC760" s="5"/>
      <c r="PID760" s="3"/>
      <c r="PIE760" s="3"/>
      <c r="PIF760" s="3"/>
      <c r="PIG760" s="72"/>
      <c r="PIH760" s="72"/>
      <c r="PII760" s="72"/>
      <c r="PIL760" s="1"/>
      <c r="PIM760" s="2"/>
      <c r="PIN760" s="3"/>
      <c r="PIO760" s="3"/>
      <c r="PIP760" s="4"/>
      <c r="PIQ760" s="5"/>
      <c r="PIR760" s="3"/>
      <c r="PIS760" s="3"/>
      <c r="PIT760" s="3"/>
      <c r="PIU760" s="72"/>
      <c r="PIV760" s="72"/>
      <c r="PIW760" s="72"/>
      <c r="PIZ760" s="1"/>
      <c r="PJA760" s="2"/>
      <c r="PJB760" s="3"/>
      <c r="PJC760" s="3"/>
      <c r="PJD760" s="4"/>
      <c r="PJE760" s="5"/>
      <c r="PJF760" s="3"/>
      <c r="PJG760" s="3"/>
      <c r="PJH760" s="3"/>
      <c r="PJI760" s="72"/>
      <c r="PJJ760" s="72"/>
      <c r="PJK760" s="72"/>
      <c r="PJN760" s="1"/>
      <c r="PJO760" s="2"/>
      <c r="PJP760" s="3"/>
      <c r="PJQ760" s="3"/>
      <c r="PJR760" s="4"/>
      <c r="PJS760" s="5"/>
      <c r="PJT760" s="3"/>
      <c r="PJU760" s="3"/>
      <c r="PJV760" s="3"/>
      <c r="PJW760" s="72"/>
      <c r="PJX760" s="72"/>
      <c r="PJY760" s="72"/>
      <c r="PKB760" s="1"/>
      <c r="PKC760" s="2"/>
      <c r="PKD760" s="3"/>
      <c r="PKE760" s="3"/>
      <c r="PKF760" s="4"/>
      <c r="PKG760" s="5"/>
      <c r="PKH760" s="3"/>
      <c r="PKI760" s="3"/>
      <c r="PKJ760" s="3"/>
      <c r="PKK760" s="72"/>
      <c r="PKL760" s="72"/>
      <c r="PKM760" s="72"/>
      <c r="PKP760" s="1"/>
      <c r="PKQ760" s="2"/>
      <c r="PKR760" s="3"/>
      <c r="PKS760" s="3"/>
      <c r="PKT760" s="4"/>
      <c r="PKU760" s="5"/>
      <c r="PKV760" s="3"/>
      <c r="PKW760" s="3"/>
      <c r="PKX760" s="3"/>
      <c r="PKY760" s="72"/>
      <c r="PKZ760" s="72"/>
      <c r="PLA760" s="72"/>
      <c r="PLD760" s="1"/>
      <c r="PLE760" s="2"/>
      <c r="PLF760" s="3"/>
      <c r="PLG760" s="3"/>
      <c r="PLH760" s="4"/>
      <c r="PLI760" s="5"/>
      <c r="PLJ760" s="3"/>
      <c r="PLK760" s="3"/>
      <c r="PLL760" s="3"/>
      <c r="PLM760" s="72"/>
      <c r="PLN760" s="72"/>
      <c r="PLO760" s="72"/>
      <c r="PLR760" s="1"/>
      <c r="PLS760" s="2"/>
      <c r="PLT760" s="3"/>
      <c r="PLU760" s="3"/>
      <c r="PLV760" s="4"/>
      <c r="PLW760" s="5"/>
      <c r="PLX760" s="3"/>
      <c r="PLY760" s="3"/>
      <c r="PLZ760" s="3"/>
      <c r="PMA760" s="72"/>
      <c r="PMB760" s="72"/>
      <c r="PMC760" s="72"/>
      <c r="PMF760" s="1"/>
      <c r="PMG760" s="2"/>
      <c r="PMH760" s="3"/>
      <c r="PMI760" s="3"/>
      <c r="PMJ760" s="4"/>
      <c r="PMK760" s="5"/>
      <c r="PML760" s="3"/>
      <c r="PMM760" s="3"/>
      <c r="PMN760" s="3"/>
      <c r="PMO760" s="72"/>
      <c r="PMP760" s="72"/>
      <c r="PMQ760" s="72"/>
      <c r="PMT760" s="1"/>
      <c r="PMU760" s="2"/>
      <c r="PMV760" s="3"/>
      <c r="PMW760" s="3"/>
      <c r="PMX760" s="4"/>
      <c r="PMY760" s="5"/>
      <c r="PMZ760" s="3"/>
      <c r="PNA760" s="3"/>
      <c r="PNB760" s="3"/>
      <c r="PNC760" s="72"/>
      <c r="PND760" s="72"/>
      <c r="PNE760" s="72"/>
      <c r="PNH760" s="1"/>
      <c r="PNI760" s="2"/>
      <c r="PNJ760" s="3"/>
      <c r="PNK760" s="3"/>
      <c r="PNL760" s="4"/>
      <c r="PNM760" s="5"/>
      <c r="PNN760" s="3"/>
      <c r="PNO760" s="3"/>
      <c r="PNP760" s="3"/>
      <c r="PNQ760" s="72"/>
      <c r="PNR760" s="72"/>
      <c r="PNS760" s="72"/>
      <c r="PNV760" s="1"/>
      <c r="PNW760" s="2"/>
      <c r="PNX760" s="3"/>
      <c r="PNY760" s="3"/>
      <c r="PNZ760" s="4"/>
      <c r="POA760" s="5"/>
      <c r="POB760" s="3"/>
      <c r="POC760" s="3"/>
      <c r="POD760" s="3"/>
      <c r="POE760" s="72"/>
      <c r="POF760" s="72"/>
      <c r="POG760" s="72"/>
      <c r="POJ760" s="1"/>
      <c r="POK760" s="2"/>
      <c r="POL760" s="3"/>
      <c r="POM760" s="3"/>
      <c r="PON760" s="4"/>
      <c r="POO760" s="5"/>
      <c r="POP760" s="3"/>
      <c r="POQ760" s="3"/>
      <c r="POR760" s="3"/>
      <c r="POS760" s="72"/>
      <c r="POT760" s="72"/>
      <c r="POU760" s="72"/>
      <c r="POX760" s="1"/>
      <c r="POY760" s="2"/>
      <c r="POZ760" s="3"/>
      <c r="PPA760" s="3"/>
      <c r="PPB760" s="4"/>
      <c r="PPC760" s="5"/>
      <c r="PPD760" s="3"/>
      <c r="PPE760" s="3"/>
      <c r="PPF760" s="3"/>
      <c r="PPG760" s="72"/>
      <c r="PPH760" s="72"/>
      <c r="PPI760" s="72"/>
      <c r="PPL760" s="1"/>
      <c r="PPM760" s="2"/>
      <c r="PPN760" s="3"/>
      <c r="PPO760" s="3"/>
      <c r="PPP760" s="4"/>
      <c r="PPQ760" s="5"/>
      <c r="PPR760" s="3"/>
      <c r="PPS760" s="3"/>
      <c r="PPT760" s="3"/>
      <c r="PPU760" s="72"/>
      <c r="PPV760" s="72"/>
      <c r="PPW760" s="72"/>
      <c r="PPZ760" s="1"/>
      <c r="PQA760" s="2"/>
      <c r="PQB760" s="3"/>
      <c r="PQC760" s="3"/>
      <c r="PQD760" s="4"/>
      <c r="PQE760" s="5"/>
      <c r="PQF760" s="3"/>
      <c r="PQG760" s="3"/>
      <c r="PQH760" s="3"/>
      <c r="PQI760" s="72"/>
      <c r="PQJ760" s="72"/>
      <c r="PQK760" s="72"/>
      <c r="PQN760" s="1"/>
      <c r="PQO760" s="2"/>
      <c r="PQP760" s="3"/>
      <c r="PQQ760" s="3"/>
      <c r="PQR760" s="4"/>
      <c r="PQS760" s="5"/>
      <c r="PQT760" s="3"/>
      <c r="PQU760" s="3"/>
      <c r="PQV760" s="3"/>
      <c r="PQW760" s="72"/>
      <c r="PQX760" s="72"/>
      <c r="PQY760" s="72"/>
      <c r="PRB760" s="1"/>
      <c r="PRC760" s="2"/>
      <c r="PRD760" s="3"/>
      <c r="PRE760" s="3"/>
      <c r="PRF760" s="4"/>
      <c r="PRG760" s="5"/>
      <c r="PRH760" s="3"/>
      <c r="PRI760" s="3"/>
      <c r="PRJ760" s="3"/>
      <c r="PRK760" s="72"/>
      <c r="PRL760" s="72"/>
      <c r="PRM760" s="72"/>
      <c r="PRP760" s="1"/>
      <c r="PRQ760" s="2"/>
      <c r="PRR760" s="3"/>
      <c r="PRS760" s="3"/>
      <c r="PRT760" s="4"/>
      <c r="PRU760" s="5"/>
      <c r="PRV760" s="3"/>
      <c r="PRW760" s="3"/>
      <c r="PRX760" s="3"/>
      <c r="PRY760" s="72"/>
      <c r="PRZ760" s="72"/>
      <c r="PSA760" s="72"/>
      <c r="PSD760" s="1"/>
      <c r="PSE760" s="2"/>
      <c r="PSF760" s="3"/>
      <c r="PSG760" s="3"/>
      <c r="PSH760" s="4"/>
      <c r="PSI760" s="5"/>
      <c r="PSJ760" s="3"/>
      <c r="PSK760" s="3"/>
      <c r="PSL760" s="3"/>
      <c r="PSM760" s="72"/>
      <c r="PSN760" s="72"/>
      <c r="PSO760" s="72"/>
      <c r="PSR760" s="1"/>
      <c r="PSS760" s="2"/>
      <c r="PST760" s="3"/>
      <c r="PSU760" s="3"/>
      <c r="PSV760" s="4"/>
      <c r="PSW760" s="5"/>
      <c r="PSX760" s="3"/>
      <c r="PSY760" s="3"/>
      <c r="PSZ760" s="3"/>
      <c r="PTA760" s="72"/>
      <c r="PTB760" s="72"/>
      <c r="PTC760" s="72"/>
      <c r="PTF760" s="1"/>
      <c r="PTG760" s="2"/>
      <c r="PTH760" s="3"/>
      <c r="PTI760" s="3"/>
      <c r="PTJ760" s="4"/>
      <c r="PTK760" s="5"/>
      <c r="PTL760" s="3"/>
      <c r="PTM760" s="3"/>
      <c r="PTN760" s="3"/>
      <c r="PTO760" s="72"/>
      <c r="PTP760" s="72"/>
      <c r="PTQ760" s="72"/>
      <c r="PTT760" s="1"/>
      <c r="PTU760" s="2"/>
      <c r="PTV760" s="3"/>
      <c r="PTW760" s="3"/>
      <c r="PTX760" s="4"/>
      <c r="PTY760" s="5"/>
      <c r="PTZ760" s="3"/>
      <c r="PUA760" s="3"/>
      <c r="PUB760" s="3"/>
      <c r="PUC760" s="72"/>
      <c r="PUD760" s="72"/>
      <c r="PUE760" s="72"/>
      <c r="PUH760" s="1"/>
      <c r="PUI760" s="2"/>
      <c r="PUJ760" s="3"/>
      <c r="PUK760" s="3"/>
      <c r="PUL760" s="4"/>
      <c r="PUM760" s="5"/>
      <c r="PUN760" s="3"/>
      <c r="PUO760" s="3"/>
      <c r="PUP760" s="3"/>
      <c r="PUQ760" s="72"/>
      <c r="PUR760" s="72"/>
      <c r="PUS760" s="72"/>
      <c r="PUV760" s="1"/>
      <c r="PUW760" s="2"/>
      <c r="PUX760" s="3"/>
      <c r="PUY760" s="3"/>
      <c r="PUZ760" s="4"/>
      <c r="PVA760" s="5"/>
      <c r="PVB760" s="3"/>
      <c r="PVC760" s="3"/>
      <c r="PVD760" s="3"/>
      <c r="PVE760" s="72"/>
      <c r="PVF760" s="72"/>
      <c r="PVG760" s="72"/>
      <c r="PVJ760" s="1"/>
      <c r="PVK760" s="2"/>
      <c r="PVL760" s="3"/>
      <c r="PVM760" s="3"/>
      <c r="PVN760" s="4"/>
      <c r="PVO760" s="5"/>
      <c r="PVP760" s="3"/>
      <c r="PVQ760" s="3"/>
      <c r="PVR760" s="3"/>
      <c r="PVS760" s="72"/>
      <c r="PVT760" s="72"/>
      <c r="PVU760" s="72"/>
      <c r="PVX760" s="1"/>
      <c r="PVY760" s="2"/>
      <c r="PVZ760" s="3"/>
      <c r="PWA760" s="3"/>
      <c r="PWB760" s="4"/>
      <c r="PWC760" s="5"/>
      <c r="PWD760" s="3"/>
      <c r="PWE760" s="3"/>
      <c r="PWF760" s="3"/>
      <c r="PWG760" s="72"/>
      <c r="PWH760" s="72"/>
      <c r="PWI760" s="72"/>
      <c r="PWL760" s="1"/>
      <c r="PWM760" s="2"/>
      <c r="PWN760" s="3"/>
      <c r="PWO760" s="3"/>
      <c r="PWP760" s="4"/>
      <c r="PWQ760" s="5"/>
      <c r="PWR760" s="3"/>
      <c r="PWS760" s="3"/>
      <c r="PWT760" s="3"/>
      <c r="PWU760" s="72"/>
      <c r="PWV760" s="72"/>
      <c r="PWW760" s="72"/>
      <c r="PWZ760" s="1"/>
      <c r="PXA760" s="2"/>
      <c r="PXB760" s="3"/>
      <c r="PXC760" s="3"/>
      <c r="PXD760" s="4"/>
      <c r="PXE760" s="5"/>
      <c r="PXF760" s="3"/>
      <c r="PXG760" s="3"/>
      <c r="PXH760" s="3"/>
      <c r="PXI760" s="72"/>
      <c r="PXJ760" s="72"/>
      <c r="PXK760" s="72"/>
      <c r="PXN760" s="1"/>
      <c r="PXO760" s="2"/>
      <c r="PXP760" s="3"/>
      <c r="PXQ760" s="3"/>
      <c r="PXR760" s="4"/>
      <c r="PXS760" s="5"/>
      <c r="PXT760" s="3"/>
      <c r="PXU760" s="3"/>
      <c r="PXV760" s="3"/>
      <c r="PXW760" s="72"/>
      <c r="PXX760" s="72"/>
      <c r="PXY760" s="72"/>
      <c r="PYB760" s="1"/>
      <c r="PYC760" s="2"/>
      <c r="PYD760" s="3"/>
      <c r="PYE760" s="3"/>
      <c r="PYF760" s="4"/>
      <c r="PYG760" s="5"/>
      <c r="PYH760" s="3"/>
      <c r="PYI760" s="3"/>
      <c r="PYJ760" s="3"/>
      <c r="PYK760" s="72"/>
      <c r="PYL760" s="72"/>
      <c r="PYM760" s="72"/>
      <c r="PYP760" s="1"/>
      <c r="PYQ760" s="2"/>
      <c r="PYR760" s="3"/>
      <c r="PYS760" s="3"/>
      <c r="PYT760" s="4"/>
      <c r="PYU760" s="5"/>
      <c r="PYV760" s="3"/>
      <c r="PYW760" s="3"/>
      <c r="PYX760" s="3"/>
      <c r="PYY760" s="72"/>
      <c r="PYZ760" s="72"/>
      <c r="PZA760" s="72"/>
      <c r="PZD760" s="1"/>
      <c r="PZE760" s="2"/>
      <c r="PZF760" s="3"/>
      <c r="PZG760" s="3"/>
      <c r="PZH760" s="4"/>
      <c r="PZI760" s="5"/>
      <c r="PZJ760" s="3"/>
      <c r="PZK760" s="3"/>
      <c r="PZL760" s="3"/>
      <c r="PZM760" s="72"/>
      <c r="PZN760" s="72"/>
      <c r="PZO760" s="72"/>
      <c r="PZR760" s="1"/>
      <c r="PZS760" s="2"/>
      <c r="PZT760" s="3"/>
      <c r="PZU760" s="3"/>
      <c r="PZV760" s="4"/>
      <c r="PZW760" s="5"/>
      <c r="PZX760" s="3"/>
      <c r="PZY760" s="3"/>
      <c r="PZZ760" s="3"/>
      <c r="QAA760" s="72"/>
      <c r="QAB760" s="72"/>
      <c r="QAC760" s="72"/>
      <c r="QAF760" s="1"/>
      <c r="QAG760" s="2"/>
      <c r="QAH760" s="3"/>
      <c r="QAI760" s="3"/>
      <c r="QAJ760" s="4"/>
      <c r="QAK760" s="5"/>
      <c r="QAL760" s="3"/>
      <c r="QAM760" s="3"/>
      <c r="QAN760" s="3"/>
      <c r="QAO760" s="72"/>
      <c r="QAP760" s="72"/>
      <c r="QAQ760" s="72"/>
      <c r="QAT760" s="1"/>
      <c r="QAU760" s="2"/>
      <c r="QAV760" s="3"/>
      <c r="QAW760" s="3"/>
      <c r="QAX760" s="4"/>
      <c r="QAY760" s="5"/>
      <c r="QAZ760" s="3"/>
      <c r="QBA760" s="3"/>
      <c r="QBB760" s="3"/>
      <c r="QBC760" s="72"/>
      <c r="QBD760" s="72"/>
      <c r="QBE760" s="72"/>
      <c r="QBH760" s="1"/>
      <c r="QBI760" s="2"/>
      <c r="QBJ760" s="3"/>
      <c r="QBK760" s="3"/>
      <c r="QBL760" s="4"/>
      <c r="QBM760" s="5"/>
      <c r="QBN760" s="3"/>
      <c r="QBO760" s="3"/>
      <c r="QBP760" s="3"/>
      <c r="QBQ760" s="72"/>
      <c r="QBR760" s="72"/>
      <c r="QBS760" s="72"/>
      <c r="QBV760" s="1"/>
      <c r="QBW760" s="2"/>
      <c r="QBX760" s="3"/>
      <c r="QBY760" s="3"/>
      <c r="QBZ760" s="4"/>
      <c r="QCA760" s="5"/>
      <c r="QCB760" s="3"/>
      <c r="QCC760" s="3"/>
      <c r="QCD760" s="3"/>
      <c r="QCE760" s="72"/>
      <c r="QCF760" s="72"/>
      <c r="QCG760" s="72"/>
      <c r="QCJ760" s="1"/>
      <c r="QCK760" s="2"/>
      <c r="QCL760" s="3"/>
      <c r="QCM760" s="3"/>
      <c r="QCN760" s="4"/>
      <c r="QCO760" s="5"/>
      <c r="QCP760" s="3"/>
      <c r="QCQ760" s="3"/>
      <c r="QCR760" s="3"/>
      <c r="QCS760" s="72"/>
      <c r="QCT760" s="72"/>
      <c r="QCU760" s="72"/>
      <c r="QCX760" s="1"/>
      <c r="QCY760" s="2"/>
      <c r="QCZ760" s="3"/>
      <c r="QDA760" s="3"/>
      <c r="QDB760" s="4"/>
      <c r="QDC760" s="5"/>
      <c r="QDD760" s="3"/>
      <c r="QDE760" s="3"/>
      <c r="QDF760" s="3"/>
      <c r="QDG760" s="72"/>
      <c r="QDH760" s="72"/>
      <c r="QDI760" s="72"/>
      <c r="QDL760" s="1"/>
      <c r="QDM760" s="2"/>
      <c r="QDN760" s="3"/>
      <c r="QDO760" s="3"/>
      <c r="QDP760" s="4"/>
      <c r="QDQ760" s="5"/>
      <c r="QDR760" s="3"/>
      <c r="QDS760" s="3"/>
      <c r="QDT760" s="3"/>
      <c r="QDU760" s="72"/>
      <c r="QDV760" s="72"/>
      <c r="QDW760" s="72"/>
      <c r="QDZ760" s="1"/>
      <c r="QEA760" s="2"/>
      <c r="QEB760" s="3"/>
      <c r="QEC760" s="3"/>
      <c r="QED760" s="4"/>
      <c r="QEE760" s="5"/>
      <c r="QEF760" s="3"/>
      <c r="QEG760" s="3"/>
      <c r="QEH760" s="3"/>
      <c r="QEI760" s="72"/>
      <c r="QEJ760" s="72"/>
      <c r="QEK760" s="72"/>
      <c r="QEN760" s="1"/>
      <c r="QEO760" s="2"/>
      <c r="QEP760" s="3"/>
      <c r="QEQ760" s="3"/>
      <c r="QER760" s="4"/>
      <c r="QES760" s="5"/>
      <c r="QET760" s="3"/>
      <c r="QEU760" s="3"/>
      <c r="QEV760" s="3"/>
      <c r="QEW760" s="72"/>
      <c r="QEX760" s="72"/>
      <c r="QEY760" s="72"/>
      <c r="QFB760" s="1"/>
      <c r="QFC760" s="2"/>
      <c r="QFD760" s="3"/>
      <c r="QFE760" s="3"/>
      <c r="QFF760" s="4"/>
      <c r="QFG760" s="5"/>
      <c r="QFH760" s="3"/>
      <c r="QFI760" s="3"/>
      <c r="QFJ760" s="3"/>
      <c r="QFK760" s="72"/>
      <c r="QFL760" s="72"/>
      <c r="QFM760" s="72"/>
      <c r="QFP760" s="1"/>
      <c r="QFQ760" s="2"/>
      <c r="QFR760" s="3"/>
      <c r="QFS760" s="3"/>
      <c r="QFT760" s="4"/>
      <c r="QFU760" s="5"/>
      <c r="QFV760" s="3"/>
      <c r="QFW760" s="3"/>
      <c r="QFX760" s="3"/>
      <c r="QFY760" s="72"/>
      <c r="QFZ760" s="72"/>
      <c r="QGA760" s="72"/>
      <c r="QGD760" s="1"/>
      <c r="QGE760" s="2"/>
      <c r="QGF760" s="3"/>
      <c r="QGG760" s="3"/>
      <c r="QGH760" s="4"/>
      <c r="QGI760" s="5"/>
      <c r="QGJ760" s="3"/>
      <c r="QGK760" s="3"/>
      <c r="QGL760" s="3"/>
      <c r="QGM760" s="72"/>
      <c r="QGN760" s="72"/>
      <c r="QGO760" s="72"/>
      <c r="QGR760" s="1"/>
      <c r="QGS760" s="2"/>
      <c r="QGT760" s="3"/>
      <c r="QGU760" s="3"/>
      <c r="QGV760" s="4"/>
      <c r="QGW760" s="5"/>
      <c r="QGX760" s="3"/>
      <c r="QGY760" s="3"/>
      <c r="QGZ760" s="3"/>
      <c r="QHA760" s="72"/>
      <c r="QHB760" s="72"/>
      <c r="QHC760" s="72"/>
      <c r="QHF760" s="1"/>
      <c r="QHG760" s="2"/>
      <c r="QHH760" s="3"/>
      <c r="QHI760" s="3"/>
      <c r="QHJ760" s="4"/>
      <c r="QHK760" s="5"/>
      <c r="QHL760" s="3"/>
      <c r="QHM760" s="3"/>
      <c r="QHN760" s="3"/>
      <c r="QHO760" s="72"/>
      <c r="QHP760" s="72"/>
      <c r="QHQ760" s="72"/>
      <c r="QHT760" s="1"/>
      <c r="QHU760" s="2"/>
      <c r="QHV760" s="3"/>
      <c r="QHW760" s="3"/>
      <c r="QHX760" s="4"/>
      <c r="QHY760" s="5"/>
      <c r="QHZ760" s="3"/>
      <c r="QIA760" s="3"/>
      <c r="QIB760" s="3"/>
      <c r="QIC760" s="72"/>
      <c r="QID760" s="72"/>
      <c r="QIE760" s="72"/>
      <c r="QIH760" s="1"/>
      <c r="QII760" s="2"/>
      <c r="QIJ760" s="3"/>
      <c r="QIK760" s="3"/>
      <c r="QIL760" s="4"/>
      <c r="QIM760" s="5"/>
      <c r="QIN760" s="3"/>
      <c r="QIO760" s="3"/>
      <c r="QIP760" s="3"/>
      <c r="QIQ760" s="72"/>
      <c r="QIR760" s="72"/>
      <c r="QIS760" s="72"/>
      <c r="QIV760" s="1"/>
      <c r="QIW760" s="2"/>
      <c r="QIX760" s="3"/>
      <c r="QIY760" s="3"/>
      <c r="QIZ760" s="4"/>
      <c r="QJA760" s="5"/>
      <c r="QJB760" s="3"/>
      <c r="QJC760" s="3"/>
      <c r="QJD760" s="3"/>
      <c r="QJE760" s="72"/>
      <c r="QJF760" s="72"/>
      <c r="QJG760" s="72"/>
      <c r="QJJ760" s="1"/>
      <c r="QJK760" s="2"/>
      <c r="QJL760" s="3"/>
      <c r="QJM760" s="3"/>
      <c r="QJN760" s="4"/>
      <c r="QJO760" s="5"/>
      <c r="QJP760" s="3"/>
      <c r="QJQ760" s="3"/>
      <c r="QJR760" s="3"/>
      <c r="QJS760" s="72"/>
      <c r="QJT760" s="72"/>
      <c r="QJU760" s="72"/>
      <c r="QJX760" s="1"/>
      <c r="QJY760" s="2"/>
      <c r="QJZ760" s="3"/>
      <c r="QKA760" s="3"/>
      <c r="QKB760" s="4"/>
      <c r="QKC760" s="5"/>
      <c r="QKD760" s="3"/>
      <c r="QKE760" s="3"/>
      <c r="QKF760" s="3"/>
      <c r="QKG760" s="72"/>
      <c r="QKH760" s="72"/>
      <c r="QKI760" s="72"/>
      <c r="QKL760" s="1"/>
      <c r="QKM760" s="2"/>
      <c r="QKN760" s="3"/>
      <c r="QKO760" s="3"/>
      <c r="QKP760" s="4"/>
      <c r="QKQ760" s="5"/>
      <c r="QKR760" s="3"/>
      <c r="QKS760" s="3"/>
      <c r="QKT760" s="3"/>
      <c r="QKU760" s="72"/>
      <c r="QKV760" s="72"/>
      <c r="QKW760" s="72"/>
      <c r="QKZ760" s="1"/>
      <c r="QLA760" s="2"/>
      <c r="QLB760" s="3"/>
      <c r="QLC760" s="3"/>
      <c r="QLD760" s="4"/>
      <c r="QLE760" s="5"/>
      <c r="QLF760" s="3"/>
      <c r="QLG760" s="3"/>
      <c r="QLH760" s="3"/>
      <c r="QLI760" s="72"/>
      <c r="QLJ760" s="72"/>
      <c r="QLK760" s="72"/>
      <c r="QLN760" s="1"/>
      <c r="QLO760" s="2"/>
      <c r="QLP760" s="3"/>
      <c r="QLQ760" s="3"/>
      <c r="QLR760" s="4"/>
      <c r="QLS760" s="5"/>
      <c r="QLT760" s="3"/>
      <c r="QLU760" s="3"/>
      <c r="QLV760" s="3"/>
      <c r="QLW760" s="72"/>
      <c r="QLX760" s="72"/>
      <c r="QLY760" s="72"/>
      <c r="QMB760" s="1"/>
      <c r="QMC760" s="2"/>
      <c r="QMD760" s="3"/>
      <c r="QME760" s="3"/>
      <c r="QMF760" s="4"/>
      <c r="QMG760" s="5"/>
      <c r="QMH760" s="3"/>
      <c r="QMI760" s="3"/>
      <c r="QMJ760" s="3"/>
      <c r="QMK760" s="72"/>
      <c r="QML760" s="72"/>
      <c r="QMM760" s="72"/>
      <c r="QMP760" s="1"/>
      <c r="QMQ760" s="2"/>
      <c r="QMR760" s="3"/>
      <c r="QMS760" s="3"/>
      <c r="QMT760" s="4"/>
      <c r="QMU760" s="5"/>
      <c r="QMV760" s="3"/>
      <c r="QMW760" s="3"/>
      <c r="QMX760" s="3"/>
      <c r="QMY760" s="72"/>
      <c r="QMZ760" s="72"/>
      <c r="QNA760" s="72"/>
      <c r="QND760" s="1"/>
      <c r="QNE760" s="2"/>
      <c r="QNF760" s="3"/>
      <c r="QNG760" s="3"/>
      <c r="QNH760" s="4"/>
      <c r="QNI760" s="5"/>
      <c r="QNJ760" s="3"/>
      <c r="QNK760" s="3"/>
      <c r="QNL760" s="3"/>
      <c r="QNM760" s="72"/>
      <c r="QNN760" s="72"/>
      <c r="QNO760" s="72"/>
      <c r="QNR760" s="1"/>
      <c r="QNS760" s="2"/>
      <c r="QNT760" s="3"/>
      <c r="QNU760" s="3"/>
      <c r="QNV760" s="4"/>
      <c r="QNW760" s="5"/>
      <c r="QNX760" s="3"/>
      <c r="QNY760" s="3"/>
      <c r="QNZ760" s="3"/>
      <c r="QOA760" s="72"/>
      <c r="QOB760" s="72"/>
      <c r="QOC760" s="72"/>
      <c r="QOF760" s="1"/>
      <c r="QOG760" s="2"/>
      <c r="QOH760" s="3"/>
      <c r="QOI760" s="3"/>
      <c r="QOJ760" s="4"/>
      <c r="QOK760" s="5"/>
      <c r="QOL760" s="3"/>
      <c r="QOM760" s="3"/>
      <c r="QON760" s="3"/>
      <c r="QOO760" s="72"/>
      <c r="QOP760" s="72"/>
      <c r="QOQ760" s="72"/>
      <c r="QOT760" s="1"/>
      <c r="QOU760" s="2"/>
      <c r="QOV760" s="3"/>
      <c r="QOW760" s="3"/>
      <c r="QOX760" s="4"/>
      <c r="QOY760" s="5"/>
      <c r="QOZ760" s="3"/>
      <c r="QPA760" s="3"/>
      <c r="QPB760" s="3"/>
      <c r="QPC760" s="72"/>
      <c r="QPD760" s="72"/>
      <c r="QPE760" s="72"/>
      <c r="QPH760" s="1"/>
      <c r="QPI760" s="2"/>
      <c r="QPJ760" s="3"/>
      <c r="QPK760" s="3"/>
      <c r="QPL760" s="4"/>
      <c r="QPM760" s="5"/>
      <c r="QPN760" s="3"/>
      <c r="QPO760" s="3"/>
      <c r="QPP760" s="3"/>
      <c r="QPQ760" s="72"/>
      <c r="QPR760" s="72"/>
      <c r="QPS760" s="72"/>
      <c r="QPV760" s="1"/>
      <c r="QPW760" s="2"/>
      <c r="QPX760" s="3"/>
      <c r="QPY760" s="3"/>
      <c r="QPZ760" s="4"/>
      <c r="QQA760" s="5"/>
      <c r="QQB760" s="3"/>
      <c r="QQC760" s="3"/>
      <c r="QQD760" s="3"/>
      <c r="QQE760" s="72"/>
      <c r="QQF760" s="72"/>
      <c r="QQG760" s="72"/>
      <c r="QQJ760" s="1"/>
      <c r="QQK760" s="2"/>
      <c r="QQL760" s="3"/>
      <c r="QQM760" s="3"/>
      <c r="QQN760" s="4"/>
      <c r="QQO760" s="5"/>
      <c r="QQP760" s="3"/>
      <c r="QQQ760" s="3"/>
      <c r="QQR760" s="3"/>
      <c r="QQS760" s="72"/>
      <c r="QQT760" s="72"/>
      <c r="QQU760" s="72"/>
      <c r="QQX760" s="1"/>
      <c r="QQY760" s="2"/>
      <c r="QQZ760" s="3"/>
      <c r="QRA760" s="3"/>
      <c r="QRB760" s="4"/>
      <c r="QRC760" s="5"/>
      <c r="QRD760" s="3"/>
      <c r="QRE760" s="3"/>
      <c r="QRF760" s="3"/>
      <c r="QRG760" s="72"/>
      <c r="QRH760" s="72"/>
      <c r="QRI760" s="72"/>
      <c r="QRL760" s="1"/>
      <c r="QRM760" s="2"/>
      <c r="QRN760" s="3"/>
      <c r="QRO760" s="3"/>
      <c r="QRP760" s="4"/>
      <c r="QRQ760" s="5"/>
      <c r="QRR760" s="3"/>
      <c r="QRS760" s="3"/>
      <c r="QRT760" s="3"/>
      <c r="QRU760" s="72"/>
      <c r="QRV760" s="72"/>
      <c r="QRW760" s="72"/>
      <c r="QRZ760" s="1"/>
      <c r="QSA760" s="2"/>
      <c r="QSB760" s="3"/>
      <c r="QSC760" s="3"/>
      <c r="QSD760" s="4"/>
      <c r="QSE760" s="5"/>
      <c r="QSF760" s="3"/>
      <c r="QSG760" s="3"/>
      <c r="QSH760" s="3"/>
      <c r="QSI760" s="72"/>
      <c r="QSJ760" s="72"/>
      <c r="QSK760" s="72"/>
      <c r="QSN760" s="1"/>
      <c r="QSO760" s="2"/>
      <c r="QSP760" s="3"/>
      <c r="QSQ760" s="3"/>
      <c r="QSR760" s="4"/>
      <c r="QSS760" s="5"/>
      <c r="QST760" s="3"/>
      <c r="QSU760" s="3"/>
      <c r="QSV760" s="3"/>
      <c r="QSW760" s="72"/>
      <c r="QSX760" s="72"/>
      <c r="QSY760" s="72"/>
      <c r="QTB760" s="1"/>
      <c r="QTC760" s="2"/>
      <c r="QTD760" s="3"/>
      <c r="QTE760" s="3"/>
      <c r="QTF760" s="4"/>
      <c r="QTG760" s="5"/>
      <c r="QTH760" s="3"/>
      <c r="QTI760" s="3"/>
      <c r="QTJ760" s="3"/>
      <c r="QTK760" s="72"/>
      <c r="QTL760" s="72"/>
      <c r="QTM760" s="72"/>
      <c r="QTP760" s="1"/>
      <c r="QTQ760" s="2"/>
      <c r="QTR760" s="3"/>
      <c r="QTS760" s="3"/>
      <c r="QTT760" s="4"/>
      <c r="QTU760" s="5"/>
      <c r="QTV760" s="3"/>
      <c r="QTW760" s="3"/>
      <c r="QTX760" s="3"/>
      <c r="QTY760" s="72"/>
      <c r="QTZ760" s="72"/>
      <c r="QUA760" s="72"/>
      <c r="QUD760" s="1"/>
      <c r="QUE760" s="2"/>
      <c r="QUF760" s="3"/>
      <c r="QUG760" s="3"/>
      <c r="QUH760" s="4"/>
      <c r="QUI760" s="5"/>
      <c r="QUJ760" s="3"/>
      <c r="QUK760" s="3"/>
      <c r="QUL760" s="3"/>
      <c r="QUM760" s="72"/>
      <c r="QUN760" s="72"/>
      <c r="QUO760" s="72"/>
      <c r="QUR760" s="1"/>
      <c r="QUS760" s="2"/>
      <c r="QUT760" s="3"/>
      <c r="QUU760" s="3"/>
      <c r="QUV760" s="4"/>
      <c r="QUW760" s="5"/>
      <c r="QUX760" s="3"/>
      <c r="QUY760" s="3"/>
      <c r="QUZ760" s="3"/>
      <c r="QVA760" s="72"/>
      <c r="QVB760" s="72"/>
      <c r="QVC760" s="72"/>
      <c r="QVF760" s="1"/>
      <c r="QVG760" s="2"/>
      <c r="QVH760" s="3"/>
      <c r="QVI760" s="3"/>
      <c r="QVJ760" s="4"/>
      <c r="QVK760" s="5"/>
      <c r="QVL760" s="3"/>
      <c r="QVM760" s="3"/>
      <c r="QVN760" s="3"/>
      <c r="QVO760" s="72"/>
      <c r="QVP760" s="72"/>
      <c r="QVQ760" s="72"/>
      <c r="QVT760" s="1"/>
      <c r="QVU760" s="2"/>
      <c r="QVV760" s="3"/>
      <c r="QVW760" s="3"/>
      <c r="QVX760" s="4"/>
      <c r="QVY760" s="5"/>
      <c r="QVZ760" s="3"/>
      <c r="QWA760" s="3"/>
      <c r="QWB760" s="3"/>
      <c r="QWC760" s="72"/>
      <c r="QWD760" s="72"/>
      <c r="QWE760" s="72"/>
      <c r="QWH760" s="1"/>
      <c r="QWI760" s="2"/>
      <c r="QWJ760" s="3"/>
      <c r="QWK760" s="3"/>
      <c r="QWL760" s="4"/>
      <c r="QWM760" s="5"/>
      <c r="QWN760" s="3"/>
      <c r="QWO760" s="3"/>
      <c r="QWP760" s="3"/>
      <c r="QWQ760" s="72"/>
      <c r="QWR760" s="72"/>
      <c r="QWS760" s="72"/>
      <c r="QWV760" s="1"/>
      <c r="QWW760" s="2"/>
      <c r="QWX760" s="3"/>
      <c r="QWY760" s="3"/>
      <c r="QWZ760" s="4"/>
      <c r="QXA760" s="5"/>
      <c r="QXB760" s="3"/>
      <c r="QXC760" s="3"/>
      <c r="QXD760" s="3"/>
      <c r="QXE760" s="72"/>
      <c r="QXF760" s="72"/>
      <c r="QXG760" s="72"/>
      <c r="QXJ760" s="1"/>
      <c r="QXK760" s="2"/>
      <c r="QXL760" s="3"/>
      <c r="QXM760" s="3"/>
      <c r="QXN760" s="4"/>
      <c r="QXO760" s="5"/>
      <c r="QXP760" s="3"/>
      <c r="QXQ760" s="3"/>
      <c r="QXR760" s="3"/>
      <c r="QXS760" s="72"/>
      <c r="QXT760" s="72"/>
      <c r="QXU760" s="72"/>
      <c r="QXX760" s="1"/>
      <c r="QXY760" s="2"/>
      <c r="QXZ760" s="3"/>
      <c r="QYA760" s="3"/>
      <c r="QYB760" s="4"/>
      <c r="QYC760" s="5"/>
      <c r="QYD760" s="3"/>
      <c r="QYE760" s="3"/>
      <c r="QYF760" s="3"/>
      <c r="QYG760" s="72"/>
      <c r="QYH760" s="72"/>
      <c r="QYI760" s="72"/>
      <c r="QYL760" s="1"/>
      <c r="QYM760" s="2"/>
      <c r="QYN760" s="3"/>
      <c r="QYO760" s="3"/>
      <c r="QYP760" s="4"/>
      <c r="QYQ760" s="5"/>
      <c r="QYR760" s="3"/>
      <c r="QYS760" s="3"/>
      <c r="QYT760" s="3"/>
      <c r="QYU760" s="72"/>
      <c r="QYV760" s="72"/>
      <c r="QYW760" s="72"/>
      <c r="QYZ760" s="1"/>
      <c r="QZA760" s="2"/>
      <c r="QZB760" s="3"/>
      <c r="QZC760" s="3"/>
      <c r="QZD760" s="4"/>
      <c r="QZE760" s="5"/>
      <c r="QZF760" s="3"/>
      <c r="QZG760" s="3"/>
      <c r="QZH760" s="3"/>
      <c r="QZI760" s="72"/>
      <c r="QZJ760" s="72"/>
      <c r="QZK760" s="72"/>
      <c r="QZN760" s="1"/>
      <c r="QZO760" s="2"/>
      <c r="QZP760" s="3"/>
      <c r="QZQ760" s="3"/>
      <c r="QZR760" s="4"/>
      <c r="QZS760" s="5"/>
      <c r="QZT760" s="3"/>
      <c r="QZU760" s="3"/>
      <c r="QZV760" s="3"/>
      <c r="QZW760" s="72"/>
      <c r="QZX760" s="72"/>
      <c r="QZY760" s="72"/>
      <c r="RAB760" s="1"/>
      <c r="RAC760" s="2"/>
      <c r="RAD760" s="3"/>
      <c r="RAE760" s="3"/>
      <c r="RAF760" s="4"/>
      <c r="RAG760" s="5"/>
      <c r="RAH760" s="3"/>
      <c r="RAI760" s="3"/>
      <c r="RAJ760" s="3"/>
      <c r="RAK760" s="72"/>
      <c r="RAL760" s="72"/>
      <c r="RAM760" s="72"/>
      <c r="RAP760" s="1"/>
      <c r="RAQ760" s="2"/>
      <c r="RAR760" s="3"/>
      <c r="RAS760" s="3"/>
      <c r="RAT760" s="4"/>
      <c r="RAU760" s="5"/>
      <c r="RAV760" s="3"/>
      <c r="RAW760" s="3"/>
      <c r="RAX760" s="3"/>
      <c r="RAY760" s="72"/>
      <c r="RAZ760" s="72"/>
      <c r="RBA760" s="72"/>
      <c r="RBD760" s="1"/>
      <c r="RBE760" s="2"/>
      <c r="RBF760" s="3"/>
      <c r="RBG760" s="3"/>
      <c r="RBH760" s="4"/>
      <c r="RBI760" s="5"/>
      <c r="RBJ760" s="3"/>
      <c r="RBK760" s="3"/>
      <c r="RBL760" s="3"/>
      <c r="RBM760" s="72"/>
      <c r="RBN760" s="72"/>
      <c r="RBO760" s="72"/>
      <c r="RBR760" s="1"/>
      <c r="RBS760" s="2"/>
      <c r="RBT760" s="3"/>
      <c r="RBU760" s="3"/>
      <c r="RBV760" s="4"/>
      <c r="RBW760" s="5"/>
      <c r="RBX760" s="3"/>
      <c r="RBY760" s="3"/>
      <c r="RBZ760" s="3"/>
      <c r="RCA760" s="72"/>
      <c r="RCB760" s="72"/>
      <c r="RCC760" s="72"/>
      <c r="RCF760" s="1"/>
      <c r="RCG760" s="2"/>
      <c r="RCH760" s="3"/>
      <c r="RCI760" s="3"/>
      <c r="RCJ760" s="4"/>
      <c r="RCK760" s="5"/>
      <c r="RCL760" s="3"/>
      <c r="RCM760" s="3"/>
      <c r="RCN760" s="3"/>
      <c r="RCO760" s="72"/>
      <c r="RCP760" s="72"/>
      <c r="RCQ760" s="72"/>
      <c r="RCT760" s="1"/>
      <c r="RCU760" s="2"/>
      <c r="RCV760" s="3"/>
      <c r="RCW760" s="3"/>
      <c r="RCX760" s="4"/>
      <c r="RCY760" s="5"/>
      <c r="RCZ760" s="3"/>
      <c r="RDA760" s="3"/>
      <c r="RDB760" s="3"/>
      <c r="RDC760" s="72"/>
      <c r="RDD760" s="72"/>
      <c r="RDE760" s="72"/>
      <c r="RDH760" s="1"/>
      <c r="RDI760" s="2"/>
      <c r="RDJ760" s="3"/>
      <c r="RDK760" s="3"/>
      <c r="RDL760" s="4"/>
      <c r="RDM760" s="5"/>
      <c r="RDN760" s="3"/>
      <c r="RDO760" s="3"/>
      <c r="RDP760" s="3"/>
      <c r="RDQ760" s="72"/>
      <c r="RDR760" s="72"/>
      <c r="RDS760" s="72"/>
      <c r="RDV760" s="1"/>
      <c r="RDW760" s="2"/>
      <c r="RDX760" s="3"/>
      <c r="RDY760" s="3"/>
      <c r="RDZ760" s="4"/>
      <c r="REA760" s="5"/>
      <c r="REB760" s="3"/>
      <c r="REC760" s="3"/>
      <c r="RED760" s="3"/>
      <c r="REE760" s="72"/>
      <c r="REF760" s="72"/>
      <c r="REG760" s="72"/>
      <c r="REJ760" s="1"/>
      <c r="REK760" s="2"/>
      <c r="REL760" s="3"/>
      <c r="REM760" s="3"/>
      <c r="REN760" s="4"/>
      <c r="REO760" s="5"/>
      <c r="REP760" s="3"/>
      <c r="REQ760" s="3"/>
      <c r="RER760" s="3"/>
      <c r="RES760" s="72"/>
      <c r="RET760" s="72"/>
      <c r="REU760" s="72"/>
      <c r="REX760" s="1"/>
      <c r="REY760" s="2"/>
      <c r="REZ760" s="3"/>
      <c r="RFA760" s="3"/>
      <c r="RFB760" s="4"/>
      <c r="RFC760" s="5"/>
      <c r="RFD760" s="3"/>
      <c r="RFE760" s="3"/>
      <c r="RFF760" s="3"/>
      <c r="RFG760" s="72"/>
      <c r="RFH760" s="72"/>
      <c r="RFI760" s="72"/>
      <c r="RFL760" s="1"/>
      <c r="RFM760" s="2"/>
      <c r="RFN760" s="3"/>
      <c r="RFO760" s="3"/>
      <c r="RFP760" s="4"/>
      <c r="RFQ760" s="5"/>
      <c r="RFR760" s="3"/>
      <c r="RFS760" s="3"/>
      <c r="RFT760" s="3"/>
      <c r="RFU760" s="72"/>
      <c r="RFV760" s="72"/>
      <c r="RFW760" s="72"/>
      <c r="RFZ760" s="1"/>
      <c r="RGA760" s="2"/>
      <c r="RGB760" s="3"/>
      <c r="RGC760" s="3"/>
      <c r="RGD760" s="4"/>
      <c r="RGE760" s="5"/>
      <c r="RGF760" s="3"/>
      <c r="RGG760" s="3"/>
      <c r="RGH760" s="3"/>
      <c r="RGI760" s="72"/>
      <c r="RGJ760" s="72"/>
      <c r="RGK760" s="72"/>
      <c r="RGN760" s="1"/>
      <c r="RGO760" s="2"/>
      <c r="RGP760" s="3"/>
      <c r="RGQ760" s="3"/>
      <c r="RGR760" s="4"/>
      <c r="RGS760" s="5"/>
      <c r="RGT760" s="3"/>
      <c r="RGU760" s="3"/>
      <c r="RGV760" s="3"/>
      <c r="RGW760" s="72"/>
      <c r="RGX760" s="72"/>
      <c r="RGY760" s="72"/>
      <c r="RHB760" s="1"/>
      <c r="RHC760" s="2"/>
      <c r="RHD760" s="3"/>
      <c r="RHE760" s="3"/>
      <c r="RHF760" s="4"/>
      <c r="RHG760" s="5"/>
      <c r="RHH760" s="3"/>
      <c r="RHI760" s="3"/>
      <c r="RHJ760" s="3"/>
      <c r="RHK760" s="72"/>
      <c r="RHL760" s="72"/>
      <c r="RHM760" s="72"/>
      <c r="RHP760" s="1"/>
      <c r="RHQ760" s="2"/>
      <c r="RHR760" s="3"/>
      <c r="RHS760" s="3"/>
      <c r="RHT760" s="4"/>
      <c r="RHU760" s="5"/>
      <c r="RHV760" s="3"/>
      <c r="RHW760" s="3"/>
      <c r="RHX760" s="3"/>
      <c r="RHY760" s="72"/>
      <c r="RHZ760" s="72"/>
      <c r="RIA760" s="72"/>
      <c r="RID760" s="1"/>
      <c r="RIE760" s="2"/>
      <c r="RIF760" s="3"/>
      <c r="RIG760" s="3"/>
      <c r="RIH760" s="4"/>
      <c r="RII760" s="5"/>
      <c r="RIJ760" s="3"/>
      <c r="RIK760" s="3"/>
      <c r="RIL760" s="3"/>
      <c r="RIM760" s="72"/>
      <c r="RIN760" s="72"/>
      <c r="RIO760" s="72"/>
      <c r="RIR760" s="1"/>
      <c r="RIS760" s="2"/>
      <c r="RIT760" s="3"/>
      <c r="RIU760" s="3"/>
      <c r="RIV760" s="4"/>
      <c r="RIW760" s="5"/>
      <c r="RIX760" s="3"/>
      <c r="RIY760" s="3"/>
      <c r="RIZ760" s="3"/>
      <c r="RJA760" s="72"/>
      <c r="RJB760" s="72"/>
      <c r="RJC760" s="72"/>
      <c r="RJF760" s="1"/>
      <c r="RJG760" s="2"/>
      <c r="RJH760" s="3"/>
      <c r="RJI760" s="3"/>
      <c r="RJJ760" s="4"/>
      <c r="RJK760" s="5"/>
      <c r="RJL760" s="3"/>
      <c r="RJM760" s="3"/>
      <c r="RJN760" s="3"/>
      <c r="RJO760" s="72"/>
      <c r="RJP760" s="72"/>
      <c r="RJQ760" s="72"/>
      <c r="RJT760" s="1"/>
      <c r="RJU760" s="2"/>
      <c r="RJV760" s="3"/>
      <c r="RJW760" s="3"/>
      <c r="RJX760" s="4"/>
      <c r="RJY760" s="5"/>
      <c r="RJZ760" s="3"/>
      <c r="RKA760" s="3"/>
      <c r="RKB760" s="3"/>
      <c r="RKC760" s="72"/>
      <c r="RKD760" s="72"/>
      <c r="RKE760" s="72"/>
      <c r="RKH760" s="1"/>
      <c r="RKI760" s="2"/>
      <c r="RKJ760" s="3"/>
      <c r="RKK760" s="3"/>
      <c r="RKL760" s="4"/>
      <c r="RKM760" s="5"/>
      <c r="RKN760" s="3"/>
      <c r="RKO760" s="3"/>
      <c r="RKP760" s="3"/>
      <c r="RKQ760" s="72"/>
      <c r="RKR760" s="72"/>
      <c r="RKS760" s="72"/>
      <c r="RKV760" s="1"/>
      <c r="RKW760" s="2"/>
      <c r="RKX760" s="3"/>
      <c r="RKY760" s="3"/>
      <c r="RKZ760" s="4"/>
      <c r="RLA760" s="5"/>
      <c r="RLB760" s="3"/>
      <c r="RLC760" s="3"/>
      <c r="RLD760" s="3"/>
      <c r="RLE760" s="72"/>
      <c r="RLF760" s="72"/>
      <c r="RLG760" s="72"/>
      <c r="RLJ760" s="1"/>
      <c r="RLK760" s="2"/>
      <c r="RLL760" s="3"/>
      <c r="RLM760" s="3"/>
      <c r="RLN760" s="4"/>
      <c r="RLO760" s="5"/>
      <c r="RLP760" s="3"/>
      <c r="RLQ760" s="3"/>
      <c r="RLR760" s="3"/>
      <c r="RLS760" s="72"/>
      <c r="RLT760" s="72"/>
      <c r="RLU760" s="72"/>
      <c r="RLX760" s="1"/>
      <c r="RLY760" s="2"/>
      <c r="RLZ760" s="3"/>
      <c r="RMA760" s="3"/>
      <c r="RMB760" s="4"/>
      <c r="RMC760" s="5"/>
      <c r="RMD760" s="3"/>
      <c r="RME760" s="3"/>
      <c r="RMF760" s="3"/>
      <c r="RMG760" s="72"/>
      <c r="RMH760" s="72"/>
      <c r="RMI760" s="72"/>
      <c r="RML760" s="1"/>
      <c r="RMM760" s="2"/>
      <c r="RMN760" s="3"/>
      <c r="RMO760" s="3"/>
      <c r="RMP760" s="4"/>
      <c r="RMQ760" s="5"/>
      <c r="RMR760" s="3"/>
      <c r="RMS760" s="3"/>
      <c r="RMT760" s="3"/>
      <c r="RMU760" s="72"/>
      <c r="RMV760" s="72"/>
      <c r="RMW760" s="72"/>
      <c r="RMZ760" s="1"/>
      <c r="RNA760" s="2"/>
      <c r="RNB760" s="3"/>
      <c r="RNC760" s="3"/>
      <c r="RND760" s="4"/>
      <c r="RNE760" s="5"/>
      <c r="RNF760" s="3"/>
      <c r="RNG760" s="3"/>
      <c r="RNH760" s="3"/>
      <c r="RNI760" s="72"/>
      <c r="RNJ760" s="72"/>
      <c r="RNK760" s="72"/>
      <c r="RNN760" s="1"/>
      <c r="RNO760" s="2"/>
      <c r="RNP760" s="3"/>
      <c r="RNQ760" s="3"/>
      <c r="RNR760" s="4"/>
      <c r="RNS760" s="5"/>
      <c r="RNT760" s="3"/>
      <c r="RNU760" s="3"/>
      <c r="RNV760" s="3"/>
      <c r="RNW760" s="72"/>
      <c r="RNX760" s="72"/>
      <c r="RNY760" s="72"/>
      <c r="ROB760" s="1"/>
      <c r="ROC760" s="2"/>
      <c r="ROD760" s="3"/>
      <c r="ROE760" s="3"/>
      <c r="ROF760" s="4"/>
      <c r="ROG760" s="5"/>
      <c r="ROH760" s="3"/>
      <c r="ROI760" s="3"/>
      <c r="ROJ760" s="3"/>
      <c r="ROK760" s="72"/>
      <c r="ROL760" s="72"/>
      <c r="ROM760" s="72"/>
      <c r="ROP760" s="1"/>
      <c r="ROQ760" s="2"/>
      <c r="ROR760" s="3"/>
      <c r="ROS760" s="3"/>
      <c r="ROT760" s="4"/>
      <c r="ROU760" s="5"/>
      <c r="ROV760" s="3"/>
      <c r="ROW760" s="3"/>
      <c r="ROX760" s="3"/>
      <c r="ROY760" s="72"/>
      <c r="ROZ760" s="72"/>
      <c r="RPA760" s="72"/>
      <c r="RPD760" s="1"/>
      <c r="RPE760" s="2"/>
      <c r="RPF760" s="3"/>
      <c r="RPG760" s="3"/>
      <c r="RPH760" s="4"/>
      <c r="RPI760" s="5"/>
      <c r="RPJ760" s="3"/>
      <c r="RPK760" s="3"/>
      <c r="RPL760" s="3"/>
      <c r="RPM760" s="72"/>
      <c r="RPN760" s="72"/>
      <c r="RPO760" s="72"/>
      <c r="RPR760" s="1"/>
      <c r="RPS760" s="2"/>
      <c r="RPT760" s="3"/>
      <c r="RPU760" s="3"/>
      <c r="RPV760" s="4"/>
      <c r="RPW760" s="5"/>
      <c r="RPX760" s="3"/>
      <c r="RPY760" s="3"/>
      <c r="RPZ760" s="3"/>
      <c r="RQA760" s="72"/>
      <c r="RQB760" s="72"/>
      <c r="RQC760" s="72"/>
      <c r="RQF760" s="1"/>
      <c r="RQG760" s="2"/>
      <c r="RQH760" s="3"/>
      <c r="RQI760" s="3"/>
      <c r="RQJ760" s="4"/>
      <c r="RQK760" s="5"/>
      <c r="RQL760" s="3"/>
      <c r="RQM760" s="3"/>
      <c r="RQN760" s="3"/>
      <c r="RQO760" s="72"/>
      <c r="RQP760" s="72"/>
      <c r="RQQ760" s="72"/>
      <c r="RQT760" s="1"/>
      <c r="RQU760" s="2"/>
      <c r="RQV760" s="3"/>
      <c r="RQW760" s="3"/>
      <c r="RQX760" s="4"/>
      <c r="RQY760" s="5"/>
      <c r="RQZ760" s="3"/>
      <c r="RRA760" s="3"/>
      <c r="RRB760" s="3"/>
      <c r="RRC760" s="72"/>
      <c r="RRD760" s="72"/>
      <c r="RRE760" s="72"/>
      <c r="RRH760" s="1"/>
      <c r="RRI760" s="2"/>
      <c r="RRJ760" s="3"/>
      <c r="RRK760" s="3"/>
      <c r="RRL760" s="4"/>
      <c r="RRM760" s="5"/>
      <c r="RRN760" s="3"/>
      <c r="RRO760" s="3"/>
      <c r="RRP760" s="3"/>
      <c r="RRQ760" s="72"/>
      <c r="RRR760" s="72"/>
      <c r="RRS760" s="72"/>
      <c r="RRV760" s="1"/>
      <c r="RRW760" s="2"/>
      <c r="RRX760" s="3"/>
      <c r="RRY760" s="3"/>
      <c r="RRZ760" s="4"/>
      <c r="RSA760" s="5"/>
      <c r="RSB760" s="3"/>
      <c r="RSC760" s="3"/>
      <c r="RSD760" s="3"/>
      <c r="RSE760" s="72"/>
      <c r="RSF760" s="72"/>
      <c r="RSG760" s="72"/>
      <c r="RSJ760" s="1"/>
      <c r="RSK760" s="2"/>
      <c r="RSL760" s="3"/>
      <c r="RSM760" s="3"/>
      <c r="RSN760" s="4"/>
      <c r="RSO760" s="5"/>
      <c r="RSP760" s="3"/>
      <c r="RSQ760" s="3"/>
      <c r="RSR760" s="3"/>
      <c r="RSS760" s="72"/>
      <c r="RST760" s="72"/>
      <c r="RSU760" s="72"/>
      <c r="RSX760" s="1"/>
      <c r="RSY760" s="2"/>
      <c r="RSZ760" s="3"/>
      <c r="RTA760" s="3"/>
      <c r="RTB760" s="4"/>
      <c r="RTC760" s="5"/>
      <c r="RTD760" s="3"/>
      <c r="RTE760" s="3"/>
      <c r="RTF760" s="3"/>
      <c r="RTG760" s="72"/>
      <c r="RTH760" s="72"/>
      <c r="RTI760" s="72"/>
      <c r="RTL760" s="1"/>
      <c r="RTM760" s="2"/>
      <c r="RTN760" s="3"/>
      <c r="RTO760" s="3"/>
      <c r="RTP760" s="4"/>
      <c r="RTQ760" s="5"/>
      <c r="RTR760" s="3"/>
      <c r="RTS760" s="3"/>
      <c r="RTT760" s="3"/>
      <c r="RTU760" s="72"/>
      <c r="RTV760" s="72"/>
      <c r="RTW760" s="72"/>
      <c r="RTZ760" s="1"/>
      <c r="RUA760" s="2"/>
      <c r="RUB760" s="3"/>
      <c r="RUC760" s="3"/>
      <c r="RUD760" s="4"/>
      <c r="RUE760" s="5"/>
      <c r="RUF760" s="3"/>
      <c r="RUG760" s="3"/>
      <c r="RUH760" s="3"/>
      <c r="RUI760" s="72"/>
      <c r="RUJ760" s="72"/>
      <c r="RUK760" s="72"/>
      <c r="RUN760" s="1"/>
      <c r="RUO760" s="2"/>
      <c r="RUP760" s="3"/>
      <c r="RUQ760" s="3"/>
      <c r="RUR760" s="4"/>
      <c r="RUS760" s="5"/>
      <c r="RUT760" s="3"/>
      <c r="RUU760" s="3"/>
      <c r="RUV760" s="3"/>
      <c r="RUW760" s="72"/>
      <c r="RUX760" s="72"/>
      <c r="RUY760" s="72"/>
      <c r="RVB760" s="1"/>
      <c r="RVC760" s="2"/>
      <c r="RVD760" s="3"/>
      <c r="RVE760" s="3"/>
      <c r="RVF760" s="4"/>
      <c r="RVG760" s="5"/>
      <c r="RVH760" s="3"/>
      <c r="RVI760" s="3"/>
      <c r="RVJ760" s="3"/>
      <c r="RVK760" s="72"/>
      <c r="RVL760" s="72"/>
      <c r="RVM760" s="72"/>
      <c r="RVP760" s="1"/>
      <c r="RVQ760" s="2"/>
      <c r="RVR760" s="3"/>
      <c r="RVS760" s="3"/>
      <c r="RVT760" s="4"/>
      <c r="RVU760" s="5"/>
      <c r="RVV760" s="3"/>
      <c r="RVW760" s="3"/>
      <c r="RVX760" s="3"/>
      <c r="RVY760" s="72"/>
      <c r="RVZ760" s="72"/>
      <c r="RWA760" s="72"/>
      <c r="RWD760" s="1"/>
      <c r="RWE760" s="2"/>
      <c r="RWF760" s="3"/>
      <c r="RWG760" s="3"/>
      <c r="RWH760" s="4"/>
      <c r="RWI760" s="5"/>
      <c r="RWJ760" s="3"/>
      <c r="RWK760" s="3"/>
      <c r="RWL760" s="3"/>
      <c r="RWM760" s="72"/>
      <c r="RWN760" s="72"/>
      <c r="RWO760" s="72"/>
      <c r="RWR760" s="1"/>
      <c r="RWS760" s="2"/>
      <c r="RWT760" s="3"/>
      <c r="RWU760" s="3"/>
      <c r="RWV760" s="4"/>
      <c r="RWW760" s="5"/>
      <c r="RWX760" s="3"/>
      <c r="RWY760" s="3"/>
      <c r="RWZ760" s="3"/>
      <c r="RXA760" s="72"/>
      <c r="RXB760" s="72"/>
      <c r="RXC760" s="72"/>
      <c r="RXF760" s="1"/>
      <c r="RXG760" s="2"/>
      <c r="RXH760" s="3"/>
      <c r="RXI760" s="3"/>
      <c r="RXJ760" s="4"/>
      <c r="RXK760" s="5"/>
      <c r="RXL760" s="3"/>
      <c r="RXM760" s="3"/>
      <c r="RXN760" s="3"/>
      <c r="RXO760" s="72"/>
      <c r="RXP760" s="72"/>
      <c r="RXQ760" s="72"/>
      <c r="RXT760" s="1"/>
      <c r="RXU760" s="2"/>
      <c r="RXV760" s="3"/>
      <c r="RXW760" s="3"/>
      <c r="RXX760" s="4"/>
      <c r="RXY760" s="5"/>
      <c r="RXZ760" s="3"/>
      <c r="RYA760" s="3"/>
      <c r="RYB760" s="3"/>
      <c r="RYC760" s="72"/>
      <c r="RYD760" s="72"/>
      <c r="RYE760" s="72"/>
      <c r="RYH760" s="1"/>
      <c r="RYI760" s="2"/>
      <c r="RYJ760" s="3"/>
      <c r="RYK760" s="3"/>
      <c r="RYL760" s="4"/>
      <c r="RYM760" s="5"/>
      <c r="RYN760" s="3"/>
      <c r="RYO760" s="3"/>
      <c r="RYP760" s="3"/>
      <c r="RYQ760" s="72"/>
      <c r="RYR760" s="72"/>
      <c r="RYS760" s="72"/>
      <c r="RYV760" s="1"/>
      <c r="RYW760" s="2"/>
      <c r="RYX760" s="3"/>
      <c r="RYY760" s="3"/>
      <c r="RYZ760" s="4"/>
      <c r="RZA760" s="5"/>
      <c r="RZB760" s="3"/>
      <c r="RZC760" s="3"/>
      <c r="RZD760" s="3"/>
      <c r="RZE760" s="72"/>
      <c r="RZF760" s="72"/>
      <c r="RZG760" s="72"/>
      <c r="RZJ760" s="1"/>
      <c r="RZK760" s="2"/>
      <c r="RZL760" s="3"/>
      <c r="RZM760" s="3"/>
      <c r="RZN760" s="4"/>
      <c r="RZO760" s="5"/>
      <c r="RZP760" s="3"/>
      <c r="RZQ760" s="3"/>
      <c r="RZR760" s="3"/>
      <c r="RZS760" s="72"/>
      <c r="RZT760" s="72"/>
      <c r="RZU760" s="72"/>
      <c r="RZX760" s="1"/>
      <c r="RZY760" s="2"/>
      <c r="RZZ760" s="3"/>
      <c r="SAA760" s="3"/>
      <c r="SAB760" s="4"/>
      <c r="SAC760" s="5"/>
      <c r="SAD760" s="3"/>
      <c r="SAE760" s="3"/>
      <c r="SAF760" s="3"/>
      <c r="SAG760" s="72"/>
      <c r="SAH760" s="72"/>
      <c r="SAI760" s="72"/>
      <c r="SAL760" s="1"/>
      <c r="SAM760" s="2"/>
      <c r="SAN760" s="3"/>
      <c r="SAO760" s="3"/>
      <c r="SAP760" s="4"/>
      <c r="SAQ760" s="5"/>
      <c r="SAR760" s="3"/>
      <c r="SAS760" s="3"/>
      <c r="SAT760" s="3"/>
      <c r="SAU760" s="72"/>
      <c r="SAV760" s="72"/>
      <c r="SAW760" s="72"/>
      <c r="SAZ760" s="1"/>
      <c r="SBA760" s="2"/>
      <c r="SBB760" s="3"/>
      <c r="SBC760" s="3"/>
      <c r="SBD760" s="4"/>
      <c r="SBE760" s="5"/>
      <c r="SBF760" s="3"/>
      <c r="SBG760" s="3"/>
      <c r="SBH760" s="3"/>
      <c r="SBI760" s="72"/>
      <c r="SBJ760" s="72"/>
      <c r="SBK760" s="72"/>
      <c r="SBN760" s="1"/>
      <c r="SBO760" s="2"/>
      <c r="SBP760" s="3"/>
      <c r="SBQ760" s="3"/>
      <c r="SBR760" s="4"/>
      <c r="SBS760" s="5"/>
      <c r="SBT760" s="3"/>
      <c r="SBU760" s="3"/>
      <c r="SBV760" s="3"/>
      <c r="SBW760" s="72"/>
      <c r="SBX760" s="72"/>
      <c r="SBY760" s="72"/>
      <c r="SCB760" s="1"/>
      <c r="SCC760" s="2"/>
      <c r="SCD760" s="3"/>
      <c r="SCE760" s="3"/>
      <c r="SCF760" s="4"/>
      <c r="SCG760" s="5"/>
      <c r="SCH760" s="3"/>
      <c r="SCI760" s="3"/>
      <c r="SCJ760" s="3"/>
      <c r="SCK760" s="72"/>
      <c r="SCL760" s="72"/>
      <c r="SCM760" s="72"/>
      <c r="SCP760" s="1"/>
      <c r="SCQ760" s="2"/>
      <c r="SCR760" s="3"/>
      <c r="SCS760" s="3"/>
      <c r="SCT760" s="4"/>
      <c r="SCU760" s="5"/>
      <c r="SCV760" s="3"/>
      <c r="SCW760" s="3"/>
      <c r="SCX760" s="3"/>
      <c r="SCY760" s="72"/>
      <c r="SCZ760" s="72"/>
      <c r="SDA760" s="72"/>
      <c r="SDD760" s="1"/>
      <c r="SDE760" s="2"/>
      <c r="SDF760" s="3"/>
      <c r="SDG760" s="3"/>
      <c r="SDH760" s="4"/>
      <c r="SDI760" s="5"/>
      <c r="SDJ760" s="3"/>
      <c r="SDK760" s="3"/>
      <c r="SDL760" s="3"/>
      <c r="SDM760" s="72"/>
      <c r="SDN760" s="72"/>
      <c r="SDO760" s="72"/>
      <c r="SDR760" s="1"/>
      <c r="SDS760" s="2"/>
      <c r="SDT760" s="3"/>
      <c r="SDU760" s="3"/>
      <c r="SDV760" s="4"/>
      <c r="SDW760" s="5"/>
      <c r="SDX760" s="3"/>
      <c r="SDY760" s="3"/>
      <c r="SDZ760" s="3"/>
      <c r="SEA760" s="72"/>
      <c r="SEB760" s="72"/>
      <c r="SEC760" s="72"/>
      <c r="SEF760" s="1"/>
      <c r="SEG760" s="2"/>
      <c r="SEH760" s="3"/>
      <c r="SEI760" s="3"/>
      <c r="SEJ760" s="4"/>
      <c r="SEK760" s="5"/>
      <c r="SEL760" s="3"/>
      <c r="SEM760" s="3"/>
      <c r="SEN760" s="3"/>
      <c r="SEO760" s="72"/>
      <c r="SEP760" s="72"/>
      <c r="SEQ760" s="72"/>
      <c r="SET760" s="1"/>
      <c r="SEU760" s="2"/>
      <c r="SEV760" s="3"/>
      <c r="SEW760" s="3"/>
      <c r="SEX760" s="4"/>
      <c r="SEY760" s="5"/>
      <c r="SEZ760" s="3"/>
      <c r="SFA760" s="3"/>
      <c r="SFB760" s="3"/>
      <c r="SFC760" s="72"/>
      <c r="SFD760" s="72"/>
      <c r="SFE760" s="72"/>
      <c r="SFH760" s="1"/>
      <c r="SFI760" s="2"/>
      <c r="SFJ760" s="3"/>
      <c r="SFK760" s="3"/>
      <c r="SFL760" s="4"/>
      <c r="SFM760" s="5"/>
      <c r="SFN760" s="3"/>
      <c r="SFO760" s="3"/>
      <c r="SFP760" s="3"/>
      <c r="SFQ760" s="72"/>
      <c r="SFR760" s="72"/>
      <c r="SFS760" s="72"/>
      <c r="SFV760" s="1"/>
      <c r="SFW760" s="2"/>
      <c r="SFX760" s="3"/>
      <c r="SFY760" s="3"/>
      <c r="SFZ760" s="4"/>
      <c r="SGA760" s="5"/>
      <c r="SGB760" s="3"/>
      <c r="SGC760" s="3"/>
      <c r="SGD760" s="3"/>
      <c r="SGE760" s="72"/>
      <c r="SGF760" s="72"/>
      <c r="SGG760" s="72"/>
      <c r="SGJ760" s="1"/>
      <c r="SGK760" s="2"/>
      <c r="SGL760" s="3"/>
      <c r="SGM760" s="3"/>
      <c r="SGN760" s="4"/>
      <c r="SGO760" s="5"/>
      <c r="SGP760" s="3"/>
      <c r="SGQ760" s="3"/>
      <c r="SGR760" s="3"/>
      <c r="SGS760" s="72"/>
      <c r="SGT760" s="72"/>
      <c r="SGU760" s="72"/>
      <c r="SGX760" s="1"/>
      <c r="SGY760" s="2"/>
      <c r="SGZ760" s="3"/>
      <c r="SHA760" s="3"/>
      <c r="SHB760" s="4"/>
      <c r="SHC760" s="5"/>
      <c r="SHD760" s="3"/>
      <c r="SHE760" s="3"/>
      <c r="SHF760" s="3"/>
      <c r="SHG760" s="72"/>
      <c r="SHH760" s="72"/>
      <c r="SHI760" s="72"/>
      <c r="SHL760" s="1"/>
      <c r="SHM760" s="2"/>
      <c r="SHN760" s="3"/>
      <c r="SHO760" s="3"/>
      <c r="SHP760" s="4"/>
      <c r="SHQ760" s="5"/>
      <c r="SHR760" s="3"/>
      <c r="SHS760" s="3"/>
      <c r="SHT760" s="3"/>
      <c r="SHU760" s="72"/>
      <c r="SHV760" s="72"/>
      <c r="SHW760" s="72"/>
      <c r="SHZ760" s="1"/>
      <c r="SIA760" s="2"/>
      <c r="SIB760" s="3"/>
      <c r="SIC760" s="3"/>
      <c r="SID760" s="4"/>
      <c r="SIE760" s="5"/>
      <c r="SIF760" s="3"/>
      <c r="SIG760" s="3"/>
      <c r="SIH760" s="3"/>
      <c r="SII760" s="72"/>
      <c r="SIJ760" s="72"/>
      <c r="SIK760" s="72"/>
      <c r="SIN760" s="1"/>
      <c r="SIO760" s="2"/>
      <c r="SIP760" s="3"/>
      <c r="SIQ760" s="3"/>
      <c r="SIR760" s="4"/>
      <c r="SIS760" s="5"/>
      <c r="SIT760" s="3"/>
      <c r="SIU760" s="3"/>
      <c r="SIV760" s="3"/>
      <c r="SIW760" s="72"/>
      <c r="SIX760" s="72"/>
      <c r="SIY760" s="72"/>
      <c r="SJB760" s="1"/>
      <c r="SJC760" s="2"/>
      <c r="SJD760" s="3"/>
      <c r="SJE760" s="3"/>
      <c r="SJF760" s="4"/>
      <c r="SJG760" s="5"/>
      <c r="SJH760" s="3"/>
      <c r="SJI760" s="3"/>
      <c r="SJJ760" s="3"/>
      <c r="SJK760" s="72"/>
      <c r="SJL760" s="72"/>
      <c r="SJM760" s="72"/>
      <c r="SJP760" s="1"/>
      <c r="SJQ760" s="2"/>
      <c r="SJR760" s="3"/>
      <c r="SJS760" s="3"/>
      <c r="SJT760" s="4"/>
      <c r="SJU760" s="5"/>
      <c r="SJV760" s="3"/>
      <c r="SJW760" s="3"/>
      <c r="SJX760" s="3"/>
      <c r="SJY760" s="72"/>
      <c r="SJZ760" s="72"/>
      <c r="SKA760" s="72"/>
      <c r="SKD760" s="1"/>
      <c r="SKE760" s="2"/>
      <c r="SKF760" s="3"/>
      <c r="SKG760" s="3"/>
      <c r="SKH760" s="4"/>
      <c r="SKI760" s="5"/>
      <c r="SKJ760" s="3"/>
      <c r="SKK760" s="3"/>
      <c r="SKL760" s="3"/>
      <c r="SKM760" s="72"/>
      <c r="SKN760" s="72"/>
      <c r="SKO760" s="72"/>
      <c r="SKR760" s="1"/>
      <c r="SKS760" s="2"/>
      <c r="SKT760" s="3"/>
      <c r="SKU760" s="3"/>
      <c r="SKV760" s="4"/>
      <c r="SKW760" s="5"/>
      <c r="SKX760" s="3"/>
      <c r="SKY760" s="3"/>
      <c r="SKZ760" s="3"/>
      <c r="SLA760" s="72"/>
      <c r="SLB760" s="72"/>
      <c r="SLC760" s="72"/>
      <c r="SLF760" s="1"/>
      <c r="SLG760" s="2"/>
      <c r="SLH760" s="3"/>
      <c r="SLI760" s="3"/>
      <c r="SLJ760" s="4"/>
      <c r="SLK760" s="5"/>
      <c r="SLL760" s="3"/>
      <c r="SLM760" s="3"/>
      <c r="SLN760" s="3"/>
      <c r="SLO760" s="72"/>
      <c r="SLP760" s="72"/>
      <c r="SLQ760" s="72"/>
      <c r="SLT760" s="1"/>
      <c r="SLU760" s="2"/>
      <c r="SLV760" s="3"/>
      <c r="SLW760" s="3"/>
      <c r="SLX760" s="4"/>
      <c r="SLY760" s="5"/>
      <c r="SLZ760" s="3"/>
      <c r="SMA760" s="3"/>
      <c r="SMB760" s="3"/>
      <c r="SMC760" s="72"/>
      <c r="SMD760" s="72"/>
      <c r="SME760" s="72"/>
      <c r="SMH760" s="1"/>
      <c r="SMI760" s="2"/>
      <c r="SMJ760" s="3"/>
      <c r="SMK760" s="3"/>
      <c r="SML760" s="4"/>
      <c r="SMM760" s="5"/>
      <c r="SMN760" s="3"/>
      <c r="SMO760" s="3"/>
      <c r="SMP760" s="3"/>
      <c r="SMQ760" s="72"/>
      <c r="SMR760" s="72"/>
      <c r="SMS760" s="72"/>
      <c r="SMV760" s="1"/>
      <c r="SMW760" s="2"/>
      <c r="SMX760" s="3"/>
      <c r="SMY760" s="3"/>
      <c r="SMZ760" s="4"/>
      <c r="SNA760" s="5"/>
      <c r="SNB760" s="3"/>
      <c r="SNC760" s="3"/>
      <c r="SND760" s="3"/>
      <c r="SNE760" s="72"/>
      <c r="SNF760" s="72"/>
      <c r="SNG760" s="72"/>
      <c r="SNJ760" s="1"/>
      <c r="SNK760" s="2"/>
      <c r="SNL760" s="3"/>
      <c r="SNM760" s="3"/>
      <c r="SNN760" s="4"/>
      <c r="SNO760" s="5"/>
      <c r="SNP760" s="3"/>
      <c r="SNQ760" s="3"/>
      <c r="SNR760" s="3"/>
      <c r="SNS760" s="72"/>
      <c r="SNT760" s="72"/>
      <c r="SNU760" s="72"/>
      <c r="SNX760" s="1"/>
      <c r="SNY760" s="2"/>
      <c r="SNZ760" s="3"/>
      <c r="SOA760" s="3"/>
      <c r="SOB760" s="4"/>
      <c r="SOC760" s="5"/>
      <c r="SOD760" s="3"/>
      <c r="SOE760" s="3"/>
      <c r="SOF760" s="3"/>
      <c r="SOG760" s="72"/>
      <c r="SOH760" s="72"/>
      <c r="SOI760" s="72"/>
      <c r="SOL760" s="1"/>
      <c r="SOM760" s="2"/>
      <c r="SON760" s="3"/>
      <c r="SOO760" s="3"/>
      <c r="SOP760" s="4"/>
      <c r="SOQ760" s="5"/>
      <c r="SOR760" s="3"/>
      <c r="SOS760" s="3"/>
      <c r="SOT760" s="3"/>
      <c r="SOU760" s="72"/>
      <c r="SOV760" s="72"/>
      <c r="SOW760" s="72"/>
      <c r="SOZ760" s="1"/>
      <c r="SPA760" s="2"/>
      <c r="SPB760" s="3"/>
      <c r="SPC760" s="3"/>
      <c r="SPD760" s="4"/>
      <c r="SPE760" s="5"/>
      <c r="SPF760" s="3"/>
      <c r="SPG760" s="3"/>
      <c r="SPH760" s="3"/>
      <c r="SPI760" s="72"/>
      <c r="SPJ760" s="72"/>
      <c r="SPK760" s="72"/>
      <c r="SPN760" s="1"/>
      <c r="SPO760" s="2"/>
      <c r="SPP760" s="3"/>
      <c r="SPQ760" s="3"/>
      <c r="SPR760" s="4"/>
      <c r="SPS760" s="5"/>
      <c r="SPT760" s="3"/>
      <c r="SPU760" s="3"/>
      <c r="SPV760" s="3"/>
      <c r="SPW760" s="72"/>
      <c r="SPX760" s="72"/>
      <c r="SPY760" s="72"/>
      <c r="SQB760" s="1"/>
      <c r="SQC760" s="2"/>
      <c r="SQD760" s="3"/>
      <c r="SQE760" s="3"/>
      <c r="SQF760" s="4"/>
      <c r="SQG760" s="5"/>
      <c r="SQH760" s="3"/>
      <c r="SQI760" s="3"/>
      <c r="SQJ760" s="3"/>
      <c r="SQK760" s="72"/>
      <c r="SQL760" s="72"/>
      <c r="SQM760" s="72"/>
      <c r="SQP760" s="1"/>
      <c r="SQQ760" s="2"/>
      <c r="SQR760" s="3"/>
      <c r="SQS760" s="3"/>
      <c r="SQT760" s="4"/>
      <c r="SQU760" s="5"/>
      <c r="SQV760" s="3"/>
      <c r="SQW760" s="3"/>
      <c r="SQX760" s="3"/>
      <c r="SQY760" s="72"/>
      <c r="SQZ760" s="72"/>
      <c r="SRA760" s="72"/>
      <c r="SRD760" s="1"/>
      <c r="SRE760" s="2"/>
      <c r="SRF760" s="3"/>
      <c r="SRG760" s="3"/>
      <c r="SRH760" s="4"/>
      <c r="SRI760" s="5"/>
      <c r="SRJ760" s="3"/>
      <c r="SRK760" s="3"/>
      <c r="SRL760" s="3"/>
      <c r="SRM760" s="72"/>
      <c r="SRN760" s="72"/>
      <c r="SRO760" s="72"/>
      <c r="SRR760" s="1"/>
      <c r="SRS760" s="2"/>
      <c r="SRT760" s="3"/>
      <c r="SRU760" s="3"/>
      <c r="SRV760" s="4"/>
      <c r="SRW760" s="5"/>
      <c r="SRX760" s="3"/>
      <c r="SRY760" s="3"/>
      <c r="SRZ760" s="3"/>
      <c r="SSA760" s="72"/>
      <c r="SSB760" s="72"/>
      <c r="SSC760" s="72"/>
      <c r="SSF760" s="1"/>
      <c r="SSG760" s="2"/>
      <c r="SSH760" s="3"/>
      <c r="SSI760" s="3"/>
      <c r="SSJ760" s="4"/>
      <c r="SSK760" s="5"/>
      <c r="SSL760" s="3"/>
      <c r="SSM760" s="3"/>
      <c r="SSN760" s="3"/>
      <c r="SSO760" s="72"/>
      <c r="SSP760" s="72"/>
      <c r="SSQ760" s="72"/>
      <c r="SST760" s="1"/>
      <c r="SSU760" s="2"/>
      <c r="SSV760" s="3"/>
      <c r="SSW760" s="3"/>
      <c r="SSX760" s="4"/>
      <c r="SSY760" s="5"/>
      <c r="SSZ760" s="3"/>
      <c r="STA760" s="3"/>
      <c r="STB760" s="3"/>
      <c r="STC760" s="72"/>
      <c r="STD760" s="72"/>
      <c r="STE760" s="72"/>
      <c r="STH760" s="1"/>
      <c r="STI760" s="2"/>
      <c r="STJ760" s="3"/>
      <c r="STK760" s="3"/>
      <c r="STL760" s="4"/>
      <c r="STM760" s="5"/>
      <c r="STN760" s="3"/>
      <c r="STO760" s="3"/>
      <c r="STP760" s="3"/>
      <c r="STQ760" s="72"/>
      <c r="STR760" s="72"/>
      <c r="STS760" s="72"/>
      <c r="STV760" s="1"/>
      <c r="STW760" s="2"/>
      <c r="STX760" s="3"/>
      <c r="STY760" s="3"/>
      <c r="STZ760" s="4"/>
      <c r="SUA760" s="5"/>
      <c r="SUB760" s="3"/>
      <c r="SUC760" s="3"/>
      <c r="SUD760" s="3"/>
      <c r="SUE760" s="72"/>
      <c r="SUF760" s="72"/>
      <c r="SUG760" s="72"/>
      <c r="SUJ760" s="1"/>
      <c r="SUK760" s="2"/>
      <c r="SUL760" s="3"/>
      <c r="SUM760" s="3"/>
      <c r="SUN760" s="4"/>
      <c r="SUO760" s="5"/>
      <c r="SUP760" s="3"/>
      <c r="SUQ760" s="3"/>
      <c r="SUR760" s="3"/>
      <c r="SUS760" s="72"/>
      <c r="SUT760" s="72"/>
      <c r="SUU760" s="72"/>
      <c r="SUX760" s="1"/>
      <c r="SUY760" s="2"/>
      <c r="SUZ760" s="3"/>
      <c r="SVA760" s="3"/>
      <c r="SVB760" s="4"/>
      <c r="SVC760" s="5"/>
      <c r="SVD760" s="3"/>
      <c r="SVE760" s="3"/>
      <c r="SVF760" s="3"/>
      <c r="SVG760" s="72"/>
      <c r="SVH760" s="72"/>
      <c r="SVI760" s="72"/>
      <c r="SVL760" s="1"/>
      <c r="SVM760" s="2"/>
      <c r="SVN760" s="3"/>
      <c r="SVO760" s="3"/>
      <c r="SVP760" s="4"/>
      <c r="SVQ760" s="5"/>
      <c r="SVR760" s="3"/>
      <c r="SVS760" s="3"/>
      <c r="SVT760" s="3"/>
      <c r="SVU760" s="72"/>
      <c r="SVV760" s="72"/>
      <c r="SVW760" s="72"/>
      <c r="SVZ760" s="1"/>
      <c r="SWA760" s="2"/>
      <c r="SWB760" s="3"/>
      <c r="SWC760" s="3"/>
      <c r="SWD760" s="4"/>
      <c r="SWE760" s="5"/>
      <c r="SWF760" s="3"/>
      <c r="SWG760" s="3"/>
      <c r="SWH760" s="3"/>
      <c r="SWI760" s="72"/>
      <c r="SWJ760" s="72"/>
      <c r="SWK760" s="72"/>
      <c r="SWN760" s="1"/>
      <c r="SWO760" s="2"/>
      <c r="SWP760" s="3"/>
      <c r="SWQ760" s="3"/>
      <c r="SWR760" s="4"/>
      <c r="SWS760" s="5"/>
      <c r="SWT760" s="3"/>
      <c r="SWU760" s="3"/>
      <c r="SWV760" s="3"/>
      <c r="SWW760" s="72"/>
      <c r="SWX760" s="72"/>
      <c r="SWY760" s="72"/>
      <c r="SXB760" s="1"/>
      <c r="SXC760" s="2"/>
      <c r="SXD760" s="3"/>
      <c r="SXE760" s="3"/>
      <c r="SXF760" s="4"/>
      <c r="SXG760" s="5"/>
      <c r="SXH760" s="3"/>
      <c r="SXI760" s="3"/>
      <c r="SXJ760" s="3"/>
      <c r="SXK760" s="72"/>
      <c r="SXL760" s="72"/>
      <c r="SXM760" s="72"/>
      <c r="SXP760" s="1"/>
      <c r="SXQ760" s="2"/>
      <c r="SXR760" s="3"/>
      <c r="SXS760" s="3"/>
      <c r="SXT760" s="4"/>
      <c r="SXU760" s="5"/>
      <c r="SXV760" s="3"/>
      <c r="SXW760" s="3"/>
      <c r="SXX760" s="3"/>
      <c r="SXY760" s="72"/>
      <c r="SXZ760" s="72"/>
      <c r="SYA760" s="72"/>
      <c r="SYD760" s="1"/>
      <c r="SYE760" s="2"/>
      <c r="SYF760" s="3"/>
      <c r="SYG760" s="3"/>
      <c r="SYH760" s="4"/>
      <c r="SYI760" s="5"/>
      <c r="SYJ760" s="3"/>
      <c r="SYK760" s="3"/>
      <c r="SYL760" s="3"/>
      <c r="SYM760" s="72"/>
      <c r="SYN760" s="72"/>
      <c r="SYO760" s="72"/>
      <c r="SYR760" s="1"/>
      <c r="SYS760" s="2"/>
      <c r="SYT760" s="3"/>
      <c r="SYU760" s="3"/>
      <c r="SYV760" s="4"/>
      <c r="SYW760" s="5"/>
      <c r="SYX760" s="3"/>
      <c r="SYY760" s="3"/>
      <c r="SYZ760" s="3"/>
      <c r="SZA760" s="72"/>
      <c r="SZB760" s="72"/>
      <c r="SZC760" s="72"/>
      <c r="SZF760" s="1"/>
      <c r="SZG760" s="2"/>
      <c r="SZH760" s="3"/>
      <c r="SZI760" s="3"/>
      <c r="SZJ760" s="4"/>
      <c r="SZK760" s="5"/>
      <c r="SZL760" s="3"/>
      <c r="SZM760" s="3"/>
      <c r="SZN760" s="3"/>
      <c r="SZO760" s="72"/>
      <c r="SZP760" s="72"/>
      <c r="SZQ760" s="72"/>
      <c r="SZT760" s="1"/>
      <c r="SZU760" s="2"/>
      <c r="SZV760" s="3"/>
      <c r="SZW760" s="3"/>
      <c r="SZX760" s="4"/>
      <c r="SZY760" s="5"/>
      <c r="SZZ760" s="3"/>
      <c r="TAA760" s="3"/>
      <c r="TAB760" s="3"/>
      <c r="TAC760" s="72"/>
      <c r="TAD760" s="72"/>
      <c r="TAE760" s="72"/>
      <c r="TAH760" s="1"/>
      <c r="TAI760" s="2"/>
      <c r="TAJ760" s="3"/>
      <c r="TAK760" s="3"/>
      <c r="TAL760" s="4"/>
      <c r="TAM760" s="5"/>
      <c r="TAN760" s="3"/>
      <c r="TAO760" s="3"/>
      <c r="TAP760" s="3"/>
      <c r="TAQ760" s="72"/>
      <c r="TAR760" s="72"/>
      <c r="TAS760" s="72"/>
      <c r="TAV760" s="1"/>
      <c r="TAW760" s="2"/>
      <c r="TAX760" s="3"/>
      <c r="TAY760" s="3"/>
      <c r="TAZ760" s="4"/>
      <c r="TBA760" s="5"/>
      <c r="TBB760" s="3"/>
      <c r="TBC760" s="3"/>
      <c r="TBD760" s="3"/>
      <c r="TBE760" s="72"/>
      <c r="TBF760" s="72"/>
      <c r="TBG760" s="72"/>
      <c r="TBJ760" s="1"/>
      <c r="TBK760" s="2"/>
      <c r="TBL760" s="3"/>
      <c r="TBM760" s="3"/>
      <c r="TBN760" s="4"/>
      <c r="TBO760" s="5"/>
      <c r="TBP760" s="3"/>
      <c r="TBQ760" s="3"/>
      <c r="TBR760" s="3"/>
      <c r="TBS760" s="72"/>
      <c r="TBT760" s="72"/>
      <c r="TBU760" s="72"/>
      <c r="TBX760" s="1"/>
      <c r="TBY760" s="2"/>
      <c r="TBZ760" s="3"/>
      <c r="TCA760" s="3"/>
      <c r="TCB760" s="4"/>
      <c r="TCC760" s="5"/>
      <c r="TCD760" s="3"/>
      <c r="TCE760" s="3"/>
      <c r="TCF760" s="3"/>
      <c r="TCG760" s="72"/>
      <c r="TCH760" s="72"/>
      <c r="TCI760" s="72"/>
      <c r="TCL760" s="1"/>
      <c r="TCM760" s="2"/>
      <c r="TCN760" s="3"/>
      <c r="TCO760" s="3"/>
      <c r="TCP760" s="4"/>
      <c r="TCQ760" s="5"/>
      <c r="TCR760" s="3"/>
      <c r="TCS760" s="3"/>
      <c r="TCT760" s="3"/>
      <c r="TCU760" s="72"/>
      <c r="TCV760" s="72"/>
      <c r="TCW760" s="72"/>
      <c r="TCZ760" s="1"/>
      <c r="TDA760" s="2"/>
      <c r="TDB760" s="3"/>
      <c r="TDC760" s="3"/>
      <c r="TDD760" s="4"/>
      <c r="TDE760" s="5"/>
      <c r="TDF760" s="3"/>
      <c r="TDG760" s="3"/>
      <c r="TDH760" s="3"/>
      <c r="TDI760" s="72"/>
      <c r="TDJ760" s="72"/>
      <c r="TDK760" s="72"/>
      <c r="TDN760" s="1"/>
      <c r="TDO760" s="2"/>
      <c r="TDP760" s="3"/>
      <c r="TDQ760" s="3"/>
      <c r="TDR760" s="4"/>
      <c r="TDS760" s="5"/>
      <c r="TDT760" s="3"/>
      <c r="TDU760" s="3"/>
      <c r="TDV760" s="3"/>
      <c r="TDW760" s="72"/>
      <c r="TDX760" s="72"/>
      <c r="TDY760" s="72"/>
      <c r="TEB760" s="1"/>
      <c r="TEC760" s="2"/>
      <c r="TED760" s="3"/>
      <c r="TEE760" s="3"/>
      <c r="TEF760" s="4"/>
      <c r="TEG760" s="5"/>
      <c r="TEH760" s="3"/>
      <c r="TEI760" s="3"/>
      <c r="TEJ760" s="3"/>
      <c r="TEK760" s="72"/>
      <c r="TEL760" s="72"/>
      <c r="TEM760" s="72"/>
      <c r="TEP760" s="1"/>
      <c r="TEQ760" s="2"/>
      <c r="TER760" s="3"/>
      <c r="TES760" s="3"/>
      <c r="TET760" s="4"/>
      <c r="TEU760" s="5"/>
      <c r="TEV760" s="3"/>
      <c r="TEW760" s="3"/>
      <c r="TEX760" s="3"/>
      <c r="TEY760" s="72"/>
      <c r="TEZ760" s="72"/>
      <c r="TFA760" s="72"/>
      <c r="TFD760" s="1"/>
      <c r="TFE760" s="2"/>
      <c r="TFF760" s="3"/>
      <c r="TFG760" s="3"/>
      <c r="TFH760" s="4"/>
      <c r="TFI760" s="5"/>
      <c r="TFJ760" s="3"/>
      <c r="TFK760" s="3"/>
      <c r="TFL760" s="3"/>
      <c r="TFM760" s="72"/>
      <c r="TFN760" s="72"/>
      <c r="TFO760" s="72"/>
      <c r="TFR760" s="1"/>
      <c r="TFS760" s="2"/>
      <c r="TFT760" s="3"/>
      <c r="TFU760" s="3"/>
      <c r="TFV760" s="4"/>
      <c r="TFW760" s="5"/>
      <c r="TFX760" s="3"/>
      <c r="TFY760" s="3"/>
      <c r="TFZ760" s="3"/>
      <c r="TGA760" s="72"/>
      <c r="TGB760" s="72"/>
      <c r="TGC760" s="72"/>
      <c r="TGF760" s="1"/>
      <c r="TGG760" s="2"/>
      <c r="TGH760" s="3"/>
      <c r="TGI760" s="3"/>
      <c r="TGJ760" s="4"/>
      <c r="TGK760" s="5"/>
      <c r="TGL760" s="3"/>
      <c r="TGM760" s="3"/>
      <c r="TGN760" s="3"/>
      <c r="TGO760" s="72"/>
      <c r="TGP760" s="72"/>
      <c r="TGQ760" s="72"/>
      <c r="TGT760" s="1"/>
      <c r="TGU760" s="2"/>
      <c r="TGV760" s="3"/>
      <c r="TGW760" s="3"/>
      <c r="TGX760" s="4"/>
      <c r="TGY760" s="5"/>
      <c r="TGZ760" s="3"/>
      <c r="THA760" s="3"/>
      <c r="THB760" s="3"/>
      <c r="THC760" s="72"/>
      <c r="THD760" s="72"/>
      <c r="THE760" s="72"/>
      <c r="THH760" s="1"/>
      <c r="THI760" s="2"/>
      <c r="THJ760" s="3"/>
      <c r="THK760" s="3"/>
      <c r="THL760" s="4"/>
      <c r="THM760" s="5"/>
      <c r="THN760" s="3"/>
      <c r="THO760" s="3"/>
      <c r="THP760" s="3"/>
      <c r="THQ760" s="72"/>
      <c r="THR760" s="72"/>
      <c r="THS760" s="72"/>
      <c r="THV760" s="1"/>
      <c r="THW760" s="2"/>
      <c r="THX760" s="3"/>
      <c r="THY760" s="3"/>
      <c r="THZ760" s="4"/>
      <c r="TIA760" s="5"/>
      <c r="TIB760" s="3"/>
      <c r="TIC760" s="3"/>
      <c r="TID760" s="3"/>
      <c r="TIE760" s="72"/>
      <c r="TIF760" s="72"/>
      <c r="TIG760" s="72"/>
      <c r="TIJ760" s="1"/>
      <c r="TIK760" s="2"/>
      <c r="TIL760" s="3"/>
      <c r="TIM760" s="3"/>
      <c r="TIN760" s="4"/>
      <c r="TIO760" s="5"/>
      <c r="TIP760" s="3"/>
      <c r="TIQ760" s="3"/>
      <c r="TIR760" s="3"/>
      <c r="TIS760" s="72"/>
      <c r="TIT760" s="72"/>
      <c r="TIU760" s="72"/>
      <c r="TIX760" s="1"/>
      <c r="TIY760" s="2"/>
      <c r="TIZ760" s="3"/>
      <c r="TJA760" s="3"/>
      <c r="TJB760" s="4"/>
      <c r="TJC760" s="5"/>
      <c r="TJD760" s="3"/>
      <c r="TJE760" s="3"/>
      <c r="TJF760" s="3"/>
      <c r="TJG760" s="72"/>
      <c r="TJH760" s="72"/>
      <c r="TJI760" s="72"/>
      <c r="TJL760" s="1"/>
      <c r="TJM760" s="2"/>
      <c r="TJN760" s="3"/>
      <c r="TJO760" s="3"/>
      <c r="TJP760" s="4"/>
      <c r="TJQ760" s="5"/>
      <c r="TJR760" s="3"/>
      <c r="TJS760" s="3"/>
      <c r="TJT760" s="3"/>
      <c r="TJU760" s="72"/>
      <c r="TJV760" s="72"/>
      <c r="TJW760" s="72"/>
      <c r="TJZ760" s="1"/>
      <c r="TKA760" s="2"/>
      <c r="TKB760" s="3"/>
      <c r="TKC760" s="3"/>
      <c r="TKD760" s="4"/>
      <c r="TKE760" s="5"/>
      <c r="TKF760" s="3"/>
      <c r="TKG760" s="3"/>
      <c r="TKH760" s="3"/>
      <c r="TKI760" s="72"/>
      <c r="TKJ760" s="72"/>
      <c r="TKK760" s="72"/>
      <c r="TKN760" s="1"/>
      <c r="TKO760" s="2"/>
      <c r="TKP760" s="3"/>
      <c r="TKQ760" s="3"/>
      <c r="TKR760" s="4"/>
      <c r="TKS760" s="5"/>
      <c r="TKT760" s="3"/>
      <c r="TKU760" s="3"/>
      <c r="TKV760" s="3"/>
      <c r="TKW760" s="72"/>
      <c r="TKX760" s="72"/>
      <c r="TKY760" s="72"/>
      <c r="TLB760" s="1"/>
      <c r="TLC760" s="2"/>
      <c r="TLD760" s="3"/>
      <c r="TLE760" s="3"/>
      <c r="TLF760" s="4"/>
      <c r="TLG760" s="5"/>
      <c r="TLH760" s="3"/>
      <c r="TLI760" s="3"/>
      <c r="TLJ760" s="3"/>
      <c r="TLK760" s="72"/>
      <c r="TLL760" s="72"/>
      <c r="TLM760" s="72"/>
      <c r="TLP760" s="1"/>
      <c r="TLQ760" s="2"/>
      <c r="TLR760" s="3"/>
      <c r="TLS760" s="3"/>
      <c r="TLT760" s="4"/>
      <c r="TLU760" s="5"/>
      <c r="TLV760" s="3"/>
      <c r="TLW760" s="3"/>
      <c r="TLX760" s="3"/>
      <c r="TLY760" s="72"/>
      <c r="TLZ760" s="72"/>
      <c r="TMA760" s="72"/>
      <c r="TMD760" s="1"/>
      <c r="TME760" s="2"/>
      <c r="TMF760" s="3"/>
      <c r="TMG760" s="3"/>
      <c r="TMH760" s="4"/>
      <c r="TMI760" s="5"/>
      <c r="TMJ760" s="3"/>
      <c r="TMK760" s="3"/>
      <c r="TML760" s="3"/>
      <c r="TMM760" s="72"/>
      <c r="TMN760" s="72"/>
      <c r="TMO760" s="72"/>
      <c r="TMR760" s="1"/>
      <c r="TMS760" s="2"/>
      <c r="TMT760" s="3"/>
      <c r="TMU760" s="3"/>
      <c r="TMV760" s="4"/>
      <c r="TMW760" s="5"/>
      <c r="TMX760" s="3"/>
      <c r="TMY760" s="3"/>
      <c r="TMZ760" s="3"/>
      <c r="TNA760" s="72"/>
      <c r="TNB760" s="72"/>
      <c r="TNC760" s="72"/>
      <c r="TNF760" s="1"/>
      <c r="TNG760" s="2"/>
      <c r="TNH760" s="3"/>
      <c r="TNI760" s="3"/>
      <c r="TNJ760" s="4"/>
      <c r="TNK760" s="5"/>
      <c r="TNL760" s="3"/>
      <c r="TNM760" s="3"/>
      <c r="TNN760" s="3"/>
      <c r="TNO760" s="72"/>
      <c r="TNP760" s="72"/>
      <c r="TNQ760" s="72"/>
      <c r="TNT760" s="1"/>
      <c r="TNU760" s="2"/>
      <c r="TNV760" s="3"/>
      <c r="TNW760" s="3"/>
      <c r="TNX760" s="4"/>
      <c r="TNY760" s="5"/>
      <c r="TNZ760" s="3"/>
      <c r="TOA760" s="3"/>
      <c r="TOB760" s="3"/>
      <c r="TOC760" s="72"/>
      <c r="TOD760" s="72"/>
      <c r="TOE760" s="72"/>
      <c r="TOH760" s="1"/>
      <c r="TOI760" s="2"/>
      <c r="TOJ760" s="3"/>
      <c r="TOK760" s="3"/>
      <c r="TOL760" s="4"/>
      <c r="TOM760" s="5"/>
      <c r="TON760" s="3"/>
      <c r="TOO760" s="3"/>
      <c r="TOP760" s="3"/>
      <c r="TOQ760" s="72"/>
      <c r="TOR760" s="72"/>
      <c r="TOS760" s="72"/>
      <c r="TOV760" s="1"/>
      <c r="TOW760" s="2"/>
      <c r="TOX760" s="3"/>
      <c r="TOY760" s="3"/>
      <c r="TOZ760" s="4"/>
      <c r="TPA760" s="5"/>
      <c r="TPB760" s="3"/>
      <c r="TPC760" s="3"/>
      <c r="TPD760" s="3"/>
      <c r="TPE760" s="72"/>
      <c r="TPF760" s="72"/>
      <c r="TPG760" s="72"/>
      <c r="TPJ760" s="1"/>
      <c r="TPK760" s="2"/>
      <c r="TPL760" s="3"/>
      <c r="TPM760" s="3"/>
      <c r="TPN760" s="4"/>
      <c r="TPO760" s="5"/>
      <c r="TPP760" s="3"/>
      <c r="TPQ760" s="3"/>
      <c r="TPR760" s="3"/>
      <c r="TPS760" s="72"/>
      <c r="TPT760" s="72"/>
      <c r="TPU760" s="72"/>
      <c r="TPX760" s="1"/>
      <c r="TPY760" s="2"/>
      <c r="TPZ760" s="3"/>
      <c r="TQA760" s="3"/>
      <c r="TQB760" s="4"/>
      <c r="TQC760" s="5"/>
      <c r="TQD760" s="3"/>
      <c r="TQE760" s="3"/>
      <c r="TQF760" s="3"/>
      <c r="TQG760" s="72"/>
      <c r="TQH760" s="72"/>
      <c r="TQI760" s="72"/>
      <c r="TQL760" s="1"/>
      <c r="TQM760" s="2"/>
      <c r="TQN760" s="3"/>
      <c r="TQO760" s="3"/>
      <c r="TQP760" s="4"/>
      <c r="TQQ760" s="5"/>
      <c r="TQR760" s="3"/>
      <c r="TQS760" s="3"/>
      <c r="TQT760" s="3"/>
      <c r="TQU760" s="72"/>
      <c r="TQV760" s="72"/>
      <c r="TQW760" s="72"/>
      <c r="TQZ760" s="1"/>
      <c r="TRA760" s="2"/>
      <c r="TRB760" s="3"/>
      <c r="TRC760" s="3"/>
      <c r="TRD760" s="4"/>
      <c r="TRE760" s="5"/>
      <c r="TRF760" s="3"/>
      <c r="TRG760" s="3"/>
      <c r="TRH760" s="3"/>
      <c r="TRI760" s="72"/>
      <c r="TRJ760" s="72"/>
      <c r="TRK760" s="72"/>
      <c r="TRN760" s="1"/>
      <c r="TRO760" s="2"/>
      <c r="TRP760" s="3"/>
      <c r="TRQ760" s="3"/>
      <c r="TRR760" s="4"/>
      <c r="TRS760" s="5"/>
      <c r="TRT760" s="3"/>
      <c r="TRU760" s="3"/>
      <c r="TRV760" s="3"/>
      <c r="TRW760" s="72"/>
      <c r="TRX760" s="72"/>
      <c r="TRY760" s="72"/>
      <c r="TSB760" s="1"/>
      <c r="TSC760" s="2"/>
      <c r="TSD760" s="3"/>
      <c r="TSE760" s="3"/>
      <c r="TSF760" s="4"/>
      <c r="TSG760" s="5"/>
      <c r="TSH760" s="3"/>
      <c r="TSI760" s="3"/>
      <c r="TSJ760" s="3"/>
      <c r="TSK760" s="72"/>
      <c r="TSL760" s="72"/>
      <c r="TSM760" s="72"/>
      <c r="TSP760" s="1"/>
      <c r="TSQ760" s="2"/>
      <c r="TSR760" s="3"/>
      <c r="TSS760" s="3"/>
      <c r="TST760" s="4"/>
      <c r="TSU760" s="5"/>
      <c r="TSV760" s="3"/>
      <c r="TSW760" s="3"/>
      <c r="TSX760" s="3"/>
      <c r="TSY760" s="72"/>
      <c r="TSZ760" s="72"/>
      <c r="TTA760" s="72"/>
      <c r="TTD760" s="1"/>
      <c r="TTE760" s="2"/>
      <c r="TTF760" s="3"/>
      <c r="TTG760" s="3"/>
      <c r="TTH760" s="4"/>
      <c r="TTI760" s="5"/>
      <c r="TTJ760" s="3"/>
      <c r="TTK760" s="3"/>
      <c r="TTL760" s="3"/>
      <c r="TTM760" s="72"/>
      <c r="TTN760" s="72"/>
      <c r="TTO760" s="72"/>
      <c r="TTR760" s="1"/>
      <c r="TTS760" s="2"/>
      <c r="TTT760" s="3"/>
      <c r="TTU760" s="3"/>
      <c r="TTV760" s="4"/>
      <c r="TTW760" s="5"/>
      <c r="TTX760" s="3"/>
      <c r="TTY760" s="3"/>
      <c r="TTZ760" s="3"/>
      <c r="TUA760" s="72"/>
      <c r="TUB760" s="72"/>
      <c r="TUC760" s="72"/>
      <c r="TUF760" s="1"/>
      <c r="TUG760" s="2"/>
      <c r="TUH760" s="3"/>
      <c r="TUI760" s="3"/>
      <c r="TUJ760" s="4"/>
      <c r="TUK760" s="5"/>
      <c r="TUL760" s="3"/>
      <c r="TUM760" s="3"/>
      <c r="TUN760" s="3"/>
      <c r="TUO760" s="72"/>
      <c r="TUP760" s="72"/>
      <c r="TUQ760" s="72"/>
      <c r="TUT760" s="1"/>
      <c r="TUU760" s="2"/>
      <c r="TUV760" s="3"/>
      <c r="TUW760" s="3"/>
      <c r="TUX760" s="4"/>
      <c r="TUY760" s="5"/>
      <c r="TUZ760" s="3"/>
      <c r="TVA760" s="3"/>
      <c r="TVB760" s="3"/>
      <c r="TVC760" s="72"/>
      <c r="TVD760" s="72"/>
      <c r="TVE760" s="72"/>
      <c r="TVH760" s="1"/>
      <c r="TVI760" s="2"/>
      <c r="TVJ760" s="3"/>
      <c r="TVK760" s="3"/>
      <c r="TVL760" s="4"/>
      <c r="TVM760" s="5"/>
      <c r="TVN760" s="3"/>
      <c r="TVO760" s="3"/>
      <c r="TVP760" s="3"/>
      <c r="TVQ760" s="72"/>
      <c r="TVR760" s="72"/>
      <c r="TVS760" s="72"/>
      <c r="TVV760" s="1"/>
      <c r="TVW760" s="2"/>
      <c r="TVX760" s="3"/>
      <c r="TVY760" s="3"/>
      <c r="TVZ760" s="4"/>
      <c r="TWA760" s="5"/>
      <c r="TWB760" s="3"/>
      <c r="TWC760" s="3"/>
      <c r="TWD760" s="3"/>
      <c r="TWE760" s="72"/>
      <c r="TWF760" s="72"/>
      <c r="TWG760" s="72"/>
      <c r="TWJ760" s="1"/>
      <c r="TWK760" s="2"/>
      <c r="TWL760" s="3"/>
      <c r="TWM760" s="3"/>
      <c r="TWN760" s="4"/>
      <c r="TWO760" s="5"/>
      <c r="TWP760" s="3"/>
      <c r="TWQ760" s="3"/>
      <c r="TWR760" s="3"/>
      <c r="TWS760" s="72"/>
      <c r="TWT760" s="72"/>
      <c r="TWU760" s="72"/>
      <c r="TWX760" s="1"/>
      <c r="TWY760" s="2"/>
      <c r="TWZ760" s="3"/>
      <c r="TXA760" s="3"/>
      <c r="TXB760" s="4"/>
      <c r="TXC760" s="5"/>
      <c r="TXD760" s="3"/>
      <c r="TXE760" s="3"/>
      <c r="TXF760" s="3"/>
      <c r="TXG760" s="72"/>
      <c r="TXH760" s="72"/>
      <c r="TXI760" s="72"/>
      <c r="TXL760" s="1"/>
      <c r="TXM760" s="2"/>
      <c r="TXN760" s="3"/>
      <c r="TXO760" s="3"/>
      <c r="TXP760" s="4"/>
      <c r="TXQ760" s="5"/>
      <c r="TXR760" s="3"/>
      <c r="TXS760" s="3"/>
      <c r="TXT760" s="3"/>
      <c r="TXU760" s="72"/>
      <c r="TXV760" s="72"/>
      <c r="TXW760" s="72"/>
      <c r="TXZ760" s="1"/>
      <c r="TYA760" s="2"/>
      <c r="TYB760" s="3"/>
      <c r="TYC760" s="3"/>
      <c r="TYD760" s="4"/>
      <c r="TYE760" s="5"/>
      <c r="TYF760" s="3"/>
      <c r="TYG760" s="3"/>
      <c r="TYH760" s="3"/>
      <c r="TYI760" s="72"/>
      <c r="TYJ760" s="72"/>
      <c r="TYK760" s="72"/>
      <c r="TYN760" s="1"/>
      <c r="TYO760" s="2"/>
      <c r="TYP760" s="3"/>
      <c r="TYQ760" s="3"/>
      <c r="TYR760" s="4"/>
      <c r="TYS760" s="5"/>
      <c r="TYT760" s="3"/>
      <c r="TYU760" s="3"/>
      <c r="TYV760" s="3"/>
      <c r="TYW760" s="72"/>
      <c r="TYX760" s="72"/>
      <c r="TYY760" s="72"/>
      <c r="TZB760" s="1"/>
      <c r="TZC760" s="2"/>
      <c r="TZD760" s="3"/>
      <c r="TZE760" s="3"/>
      <c r="TZF760" s="4"/>
      <c r="TZG760" s="5"/>
      <c r="TZH760" s="3"/>
      <c r="TZI760" s="3"/>
      <c r="TZJ760" s="3"/>
      <c r="TZK760" s="72"/>
      <c r="TZL760" s="72"/>
      <c r="TZM760" s="72"/>
      <c r="TZP760" s="1"/>
      <c r="TZQ760" s="2"/>
      <c r="TZR760" s="3"/>
      <c r="TZS760" s="3"/>
      <c r="TZT760" s="4"/>
      <c r="TZU760" s="5"/>
      <c r="TZV760" s="3"/>
      <c r="TZW760" s="3"/>
      <c r="TZX760" s="3"/>
      <c r="TZY760" s="72"/>
      <c r="TZZ760" s="72"/>
      <c r="UAA760" s="72"/>
      <c r="UAD760" s="1"/>
      <c r="UAE760" s="2"/>
      <c r="UAF760" s="3"/>
      <c r="UAG760" s="3"/>
      <c r="UAH760" s="4"/>
      <c r="UAI760" s="5"/>
      <c r="UAJ760" s="3"/>
      <c r="UAK760" s="3"/>
      <c r="UAL760" s="3"/>
      <c r="UAM760" s="72"/>
      <c r="UAN760" s="72"/>
      <c r="UAO760" s="72"/>
      <c r="UAR760" s="1"/>
      <c r="UAS760" s="2"/>
      <c r="UAT760" s="3"/>
      <c r="UAU760" s="3"/>
      <c r="UAV760" s="4"/>
      <c r="UAW760" s="5"/>
      <c r="UAX760" s="3"/>
      <c r="UAY760" s="3"/>
      <c r="UAZ760" s="3"/>
      <c r="UBA760" s="72"/>
      <c r="UBB760" s="72"/>
      <c r="UBC760" s="72"/>
      <c r="UBF760" s="1"/>
      <c r="UBG760" s="2"/>
      <c r="UBH760" s="3"/>
      <c r="UBI760" s="3"/>
      <c r="UBJ760" s="4"/>
      <c r="UBK760" s="5"/>
      <c r="UBL760" s="3"/>
      <c r="UBM760" s="3"/>
      <c r="UBN760" s="3"/>
      <c r="UBO760" s="72"/>
      <c r="UBP760" s="72"/>
      <c r="UBQ760" s="72"/>
      <c r="UBT760" s="1"/>
      <c r="UBU760" s="2"/>
      <c r="UBV760" s="3"/>
      <c r="UBW760" s="3"/>
      <c r="UBX760" s="4"/>
      <c r="UBY760" s="5"/>
      <c r="UBZ760" s="3"/>
      <c r="UCA760" s="3"/>
      <c r="UCB760" s="3"/>
      <c r="UCC760" s="72"/>
      <c r="UCD760" s="72"/>
      <c r="UCE760" s="72"/>
      <c r="UCH760" s="1"/>
      <c r="UCI760" s="2"/>
      <c r="UCJ760" s="3"/>
      <c r="UCK760" s="3"/>
      <c r="UCL760" s="4"/>
      <c r="UCM760" s="5"/>
      <c r="UCN760" s="3"/>
      <c r="UCO760" s="3"/>
      <c r="UCP760" s="3"/>
      <c r="UCQ760" s="72"/>
      <c r="UCR760" s="72"/>
      <c r="UCS760" s="72"/>
      <c r="UCV760" s="1"/>
      <c r="UCW760" s="2"/>
      <c r="UCX760" s="3"/>
      <c r="UCY760" s="3"/>
      <c r="UCZ760" s="4"/>
      <c r="UDA760" s="5"/>
      <c r="UDB760" s="3"/>
      <c r="UDC760" s="3"/>
      <c r="UDD760" s="3"/>
      <c r="UDE760" s="72"/>
      <c r="UDF760" s="72"/>
      <c r="UDG760" s="72"/>
      <c r="UDJ760" s="1"/>
      <c r="UDK760" s="2"/>
      <c r="UDL760" s="3"/>
      <c r="UDM760" s="3"/>
      <c r="UDN760" s="4"/>
      <c r="UDO760" s="5"/>
      <c r="UDP760" s="3"/>
      <c r="UDQ760" s="3"/>
      <c r="UDR760" s="3"/>
      <c r="UDS760" s="72"/>
      <c r="UDT760" s="72"/>
      <c r="UDU760" s="72"/>
      <c r="UDX760" s="1"/>
      <c r="UDY760" s="2"/>
      <c r="UDZ760" s="3"/>
      <c r="UEA760" s="3"/>
      <c r="UEB760" s="4"/>
      <c r="UEC760" s="5"/>
      <c r="UED760" s="3"/>
      <c r="UEE760" s="3"/>
      <c r="UEF760" s="3"/>
      <c r="UEG760" s="72"/>
      <c r="UEH760" s="72"/>
      <c r="UEI760" s="72"/>
      <c r="UEL760" s="1"/>
      <c r="UEM760" s="2"/>
      <c r="UEN760" s="3"/>
      <c r="UEO760" s="3"/>
      <c r="UEP760" s="4"/>
      <c r="UEQ760" s="5"/>
      <c r="UER760" s="3"/>
      <c r="UES760" s="3"/>
      <c r="UET760" s="3"/>
      <c r="UEU760" s="72"/>
      <c r="UEV760" s="72"/>
      <c r="UEW760" s="72"/>
      <c r="UEZ760" s="1"/>
      <c r="UFA760" s="2"/>
      <c r="UFB760" s="3"/>
      <c r="UFC760" s="3"/>
      <c r="UFD760" s="4"/>
      <c r="UFE760" s="5"/>
      <c r="UFF760" s="3"/>
      <c r="UFG760" s="3"/>
      <c r="UFH760" s="3"/>
      <c r="UFI760" s="72"/>
      <c r="UFJ760" s="72"/>
      <c r="UFK760" s="72"/>
      <c r="UFN760" s="1"/>
      <c r="UFO760" s="2"/>
      <c r="UFP760" s="3"/>
      <c r="UFQ760" s="3"/>
      <c r="UFR760" s="4"/>
      <c r="UFS760" s="5"/>
      <c r="UFT760" s="3"/>
      <c r="UFU760" s="3"/>
      <c r="UFV760" s="3"/>
      <c r="UFW760" s="72"/>
      <c r="UFX760" s="72"/>
      <c r="UFY760" s="72"/>
      <c r="UGB760" s="1"/>
      <c r="UGC760" s="2"/>
      <c r="UGD760" s="3"/>
      <c r="UGE760" s="3"/>
      <c r="UGF760" s="4"/>
      <c r="UGG760" s="5"/>
      <c r="UGH760" s="3"/>
      <c r="UGI760" s="3"/>
      <c r="UGJ760" s="3"/>
      <c r="UGK760" s="72"/>
      <c r="UGL760" s="72"/>
      <c r="UGM760" s="72"/>
      <c r="UGP760" s="1"/>
      <c r="UGQ760" s="2"/>
      <c r="UGR760" s="3"/>
      <c r="UGS760" s="3"/>
      <c r="UGT760" s="4"/>
      <c r="UGU760" s="5"/>
      <c r="UGV760" s="3"/>
      <c r="UGW760" s="3"/>
      <c r="UGX760" s="3"/>
      <c r="UGY760" s="72"/>
      <c r="UGZ760" s="72"/>
      <c r="UHA760" s="72"/>
      <c r="UHD760" s="1"/>
      <c r="UHE760" s="2"/>
      <c r="UHF760" s="3"/>
      <c r="UHG760" s="3"/>
      <c r="UHH760" s="4"/>
      <c r="UHI760" s="5"/>
      <c r="UHJ760" s="3"/>
      <c r="UHK760" s="3"/>
      <c r="UHL760" s="3"/>
      <c r="UHM760" s="72"/>
      <c r="UHN760" s="72"/>
      <c r="UHO760" s="72"/>
      <c r="UHR760" s="1"/>
      <c r="UHS760" s="2"/>
      <c r="UHT760" s="3"/>
      <c r="UHU760" s="3"/>
      <c r="UHV760" s="4"/>
      <c r="UHW760" s="5"/>
      <c r="UHX760" s="3"/>
      <c r="UHY760" s="3"/>
      <c r="UHZ760" s="3"/>
      <c r="UIA760" s="72"/>
      <c r="UIB760" s="72"/>
      <c r="UIC760" s="72"/>
      <c r="UIF760" s="1"/>
      <c r="UIG760" s="2"/>
      <c r="UIH760" s="3"/>
      <c r="UII760" s="3"/>
      <c r="UIJ760" s="4"/>
      <c r="UIK760" s="5"/>
      <c r="UIL760" s="3"/>
      <c r="UIM760" s="3"/>
      <c r="UIN760" s="3"/>
      <c r="UIO760" s="72"/>
      <c r="UIP760" s="72"/>
      <c r="UIQ760" s="72"/>
      <c r="UIT760" s="1"/>
      <c r="UIU760" s="2"/>
      <c r="UIV760" s="3"/>
      <c r="UIW760" s="3"/>
      <c r="UIX760" s="4"/>
      <c r="UIY760" s="5"/>
      <c r="UIZ760" s="3"/>
      <c r="UJA760" s="3"/>
      <c r="UJB760" s="3"/>
      <c r="UJC760" s="72"/>
      <c r="UJD760" s="72"/>
      <c r="UJE760" s="72"/>
      <c r="UJH760" s="1"/>
      <c r="UJI760" s="2"/>
      <c r="UJJ760" s="3"/>
      <c r="UJK760" s="3"/>
      <c r="UJL760" s="4"/>
      <c r="UJM760" s="5"/>
      <c r="UJN760" s="3"/>
      <c r="UJO760" s="3"/>
      <c r="UJP760" s="3"/>
      <c r="UJQ760" s="72"/>
      <c r="UJR760" s="72"/>
      <c r="UJS760" s="72"/>
      <c r="UJV760" s="1"/>
      <c r="UJW760" s="2"/>
      <c r="UJX760" s="3"/>
      <c r="UJY760" s="3"/>
      <c r="UJZ760" s="4"/>
      <c r="UKA760" s="5"/>
      <c r="UKB760" s="3"/>
      <c r="UKC760" s="3"/>
      <c r="UKD760" s="3"/>
      <c r="UKE760" s="72"/>
      <c r="UKF760" s="72"/>
      <c r="UKG760" s="72"/>
      <c r="UKJ760" s="1"/>
      <c r="UKK760" s="2"/>
      <c r="UKL760" s="3"/>
      <c r="UKM760" s="3"/>
      <c r="UKN760" s="4"/>
      <c r="UKO760" s="5"/>
      <c r="UKP760" s="3"/>
      <c r="UKQ760" s="3"/>
      <c r="UKR760" s="3"/>
      <c r="UKS760" s="72"/>
      <c r="UKT760" s="72"/>
      <c r="UKU760" s="72"/>
      <c r="UKX760" s="1"/>
      <c r="UKY760" s="2"/>
      <c r="UKZ760" s="3"/>
      <c r="ULA760" s="3"/>
      <c r="ULB760" s="4"/>
      <c r="ULC760" s="5"/>
      <c r="ULD760" s="3"/>
      <c r="ULE760" s="3"/>
      <c r="ULF760" s="3"/>
      <c r="ULG760" s="72"/>
      <c r="ULH760" s="72"/>
      <c r="ULI760" s="72"/>
      <c r="ULL760" s="1"/>
      <c r="ULM760" s="2"/>
      <c r="ULN760" s="3"/>
      <c r="ULO760" s="3"/>
      <c r="ULP760" s="4"/>
      <c r="ULQ760" s="5"/>
      <c r="ULR760" s="3"/>
      <c r="ULS760" s="3"/>
      <c r="ULT760" s="3"/>
      <c r="ULU760" s="72"/>
      <c r="ULV760" s="72"/>
      <c r="ULW760" s="72"/>
      <c r="ULZ760" s="1"/>
      <c r="UMA760" s="2"/>
      <c r="UMB760" s="3"/>
      <c r="UMC760" s="3"/>
      <c r="UMD760" s="4"/>
      <c r="UME760" s="5"/>
      <c r="UMF760" s="3"/>
      <c r="UMG760" s="3"/>
      <c r="UMH760" s="3"/>
      <c r="UMI760" s="72"/>
      <c r="UMJ760" s="72"/>
      <c r="UMK760" s="72"/>
      <c r="UMN760" s="1"/>
      <c r="UMO760" s="2"/>
      <c r="UMP760" s="3"/>
      <c r="UMQ760" s="3"/>
      <c r="UMR760" s="4"/>
      <c r="UMS760" s="5"/>
      <c r="UMT760" s="3"/>
      <c r="UMU760" s="3"/>
      <c r="UMV760" s="3"/>
      <c r="UMW760" s="72"/>
      <c r="UMX760" s="72"/>
      <c r="UMY760" s="72"/>
      <c r="UNB760" s="1"/>
      <c r="UNC760" s="2"/>
      <c r="UND760" s="3"/>
      <c r="UNE760" s="3"/>
      <c r="UNF760" s="4"/>
      <c r="UNG760" s="5"/>
      <c r="UNH760" s="3"/>
      <c r="UNI760" s="3"/>
      <c r="UNJ760" s="3"/>
      <c r="UNK760" s="72"/>
      <c r="UNL760" s="72"/>
      <c r="UNM760" s="72"/>
      <c r="UNP760" s="1"/>
      <c r="UNQ760" s="2"/>
      <c r="UNR760" s="3"/>
      <c r="UNS760" s="3"/>
      <c r="UNT760" s="4"/>
      <c r="UNU760" s="5"/>
      <c r="UNV760" s="3"/>
      <c r="UNW760" s="3"/>
      <c r="UNX760" s="3"/>
      <c r="UNY760" s="72"/>
      <c r="UNZ760" s="72"/>
      <c r="UOA760" s="72"/>
      <c r="UOD760" s="1"/>
      <c r="UOE760" s="2"/>
      <c r="UOF760" s="3"/>
      <c r="UOG760" s="3"/>
      <c r="UOH760" s="4"/>
      <c r="UOI760" s="5"/>
      <c r="UOJ760" s="3"/>
      <c r="UOK760" s="3"/>
      <c r="UOL760" s="3"/>
      <c r="UOM760" s="72"/>
      <c r="UON760" s="72"/>
      <c r="UOO760" s="72"/>
      <c r="UOR760" s="1"/>
      <c r="UOS760" s="2"/>
      <c r="UOT760" s="3"/>
      <c r="UOU760" s="3"/>
      <c r="UOV760" s="4"/>
      <c r="UOW760" s="5"/>
      <c r="UOX760" s="3"/>
      <c r="UOY760" s="3"/>
      <c r="UOZ760" s="3"/>
      <c r="UPA760" s="72"/>
      <c r="UPB760" s="72"/>
      <c r="UPC760" s="72"/>
      <c r="UPF760" s="1"/>
      <c r="UPG760" s="2"/>
      <c r="UPH760" s="3"/>
      <c r="UPI760" s="3"/>
      <c r="UPJ760" s="4"/>
      <c r="UPK760" s="5"/>
      <c r="UPL760" s="3"/>
      <c r="UPM760" s="3"/>
      <c r="UPN760" s="3"/>
      <c r="UPO760" s="72"/>
      <c r="UPP760" s="72"/>
      <c r="UPQ760" s="72"/>
      <c r="UPT760" s="1"/>
      <c r="UPU760" s="2"/>
      <c r="UPV760" s="3"/>
      <c r="UPW760" s="3"/>
      <c r="UPX760" s="4"/>
      <c r="UPY760" s="5"/>
      <c r="UPZ760" s="3"/>
      <c r="UQA760" s="3"/>
      <c r="UQB760" s="3"/>
      <c r="UQC760" s="72"/>
      <c r="UQD760" s="72"/>
      <c r="UQE760" s="72"/>
      <c r="UQH760" s="1"/>
      <c r="UQI760" s="2"/>
      <c r="UQJ760" s="3"/>
      <c r="UQK760" s="3"/>
      <c r="UQL760" s="4"/>
      <c r="UQM760" s="5"/>
      <c r="UQN760" s="3"/>
      <c r="UQO760" s="3"/>
      <c r="UQP760" s="3"/>
      <c r="UQQ760" s="72"/>
      <c r="UQR760" s="72"/>
      <c r="UQS760" s="72"/>
      <c r="UQV760" s="1"/>
      <c r="UQW760" s="2"/>
      <c r="UQX760" s="3"/>
      <c r="UQY760" s="3"/>
      <c r="UQZ760" s="4"/>
      <c r="URA760" s="5"/>
      <c r="URB760" s="3"/>
      <c r="URC760" s="3"/>
      <c r="URD760" s="3"/>
      <c r="URE760" s="72"/>
      <c r="URF760" s="72"/>
      <c r="URG760" s="72"/>
      <c r="URJ760" s="1"/>
      <c r="URK760" s="2"/>
      <c r="URL760" s="3"/>
      <c r="URM760" s="3"/>
      <c r="URN760" s="4"/>
      <c r="URO760" s="5"/>
      <c r="URP760" s="3"/>
      <c r="URQ760" s="3"/>
      <c r="URR760" s="3"/>
      <c r="URS760" s="72"/>
      <c r="URT760" s="72"/>
      <c r="URU760" s="72"/>
      <c r="URX760" s="1"/>
      <c r="URY760" s="2"/>
      <c r="URZ760" s="3"/>
      <c r="USA760" s="3"/>
      <c r="USB760" s="4"/>
      <c r="USC760" s="5"/>
      <c r="USD760" s="3"/>
      <c r="USE760" s="3"/>
      <c r="USF760" s="3"/>
      <c r="USG760" s="72"/>
      <c r="USH760" s="72"/>
      <c r="USI760" s="72"/>
      <c r="USL760" s="1"/>
      <c r="USM760" s="2"/>
      <c r="USN760" s="3"/>
      <c r="USO760" s="3"/>
      <c r="USP760" s="4"/>
      <c r="USQ760" s="5"/>
      <c r="USR760" s="3"/>
      <c r="USS760" s="3"/>
      <c r="UST760" s="3"/>
      <c r="USU760" s="72"/>
      <c r="USV760" s="72"/>
      <c r="USW760" s="72"/>
      <c r="USZ760" s="1"/>
      <c r="UTA760" s="2"/>
      <c r="UTB760" s="3"/>
      <c r="UTC760" s="3"/>
      <c r="UTD760" s="4"/>
      <c r="UTE760" s="5"/>
      <c r="UTF760" s="3"/>
      <c r="UTG760" s="3"/>
      <c r="UTH760" s="3"/>
      <c r="UTI760" s="72"/>
      <c r="UTJ760" s="72"/>
      <c r="UTK760" s="72"/>
      <c r="UTN760" s="1"/>
      <c r="UTO760" s="2"/>
      <c r="UTP760" s="3"/>
      <c r="UTQ760" s="3"/>
      <c r="UTR760" s="4"/>
      <c r="UTS760" s="5"/>
      <c r="UTT760" s="3"/>
      <c r="UTU760" s="3"/>
      <c r="UTV760" s="3"/>
      <c r="UTW760" s="72"/>
      <c r="UTX760" s="72"/>
      <c r="UTY760" s="72"/>
      <c r="UUB760" s="1"/>
      <c r="UUC760" s="2"/>
      <c r="UUD760" s="3"/>
      <c r="UUE760" s="3"/>
      <c r="UUF760" s="4"/>
      <c r="UUG760" s="5"/>
      <c r="UUH760" s="3"/>
      <c r="UUI760" s="3"/>
      <c r="UUJ760" s="3"/>
      <c r="UUK760" s="72"/>
      <c r="UUL760" s="72"/>
      <c r="UUM760" s="72"/>
      <c r="UUP760" s="1"/>
      <c r="UUQ760" s="2"/>
      <c r="UUR760" s="3"/>
      <c r="UUS760" s="3"/>
      <c r="UUT760" s="4"/>
      <c r="UUU760" s="5"/>
      <c r="UUV760" s="3"/>
      <c r="UUW760" s="3"/>
      <c r="UUX760" s="3"/>
      <c r="UUY760" s="72"/>
      <c r="UUZ760" s="72"/>
      <c r="UVA760" s="72"/>
      <c r="UVD760" s="1"/>
      <c r="UVE760" s="2"/>
      <c r="UVF760" s="3"/>
      <c r="UVG760" s="3"/>
      <c r="UVH760" s="4"/>
      <c r="UVI760" s="5"/>
      <c r="UVJ760" s="3"/>
      <c r="UVK760" s="3"/>
      <c r="UVL760" s="3"/>
      <c r="UVM760" s="72"/>
      <c r="UVN760" s="72"/>
      <c r="UVO760" s="72"/>
      <c r="UVR760" s="1"/>
      <c r="UVS760" s="2"/>
      <c r="UVT760" s="3"/>
      <c r="UVU760" s="3"/>
      <c r="UVV760" s="4"/>
      <c r="UVW760" s="5"/>
      <c r="UVX760" s="3"/>
      <c r="UVY760" s="3"/>
      <c r="UVZ760" s="3"/>
      <c r="UWA760" s="72"/>
      <c r="UWB760" s="72"/>
      <c r="UWC760" s="72"/>
      <c r="UWF760" s="1"/>
      <c r="UWG760" s="2"/>
      <c r="UWH760" s="3"/>
      <c r="UWI760" s="3"/>
      <c r="UWJ760" s="4"/>
      <c r="UWK760" s="5"/>
      <c r="UWL760" s="3"/>
      <c r="UWM760" s="3"/>
      <c r="UWN760" s="3"/>
      <c r="UWO760" s="72"/>
      <c r="UWP760" s="72"/>
      <c r="UWQ760" s="72"/>
      <c r="UWT760" s="1"/>
      <c r="UWU760" s="2"/>
      <c r="UWV760" s="3"/>
      <c r="UWW760" s="3"/>
      <c r="UWX760" s="4"/>
      <c r="UWY760" s="5"/>
      <c r="UWZ760" s="3"/>
      <c r="UXA760" s="3"/>
      <c r="UXB760" s="3"/>
      <c r="UXC760" s="72"/>
      <c r="UXD760" s="72"/>
      <c r="UXE760" s="72"/>
      <c r="UXH760" s="1"/>
      <c r="UXI760" s="2"/>
      <c r="UXJ760" s="3"/>
      <c r="UXK760" s="3"/>
      <c r="UXL760" s="4"/>
      <c r="UXM760" s="5"/>
      <c r="UXN760" s="3"/>
      <c r="UXO760" s="3"/>
      <c r="UXP760" s="3"/>
      <c r="UXQ760" s="72"/>
      <c r="UXR760" s="72"/>
      <c r="UXS760" s="72"/>
      <c r="UXV760" s="1"/>
      <c r="UXW760" s="2"/>
      <c r="UXX760" s="3"/>
      <c r="UXY760" s="3"/>
      <c r="UXZ760" s="4"/>
      <c r="UYA760" s="5"/>
      <c r="UYB760" s="3"/>
      <c r="UYC760" s="3"/>
      <c r="UYD760" s="3"/>
      <c r="UYE760" s="72"/>
      <c r="UYF760" s="72"/>
      <c r="UYG760" s="72"/>
      <c r="UYJ760" s="1"/>
      <c r="UYK760" s="2"/>
      <c r="UYL760" s="3"/>
      <c r="UYM760" s="3"/>
      <c r="UYN760" s="4"/>
      <c r="UYO760" s="5"/>
      <c r="UYP760" s="3"/>
      <c r="UYQ760" s="3"/>
      <c r="UYR760" s="3"/>
      <c r="UYS760" s="72"/>
      <c r="UYT760" s="72"/>
      <c r="UYU760" s="72"/>
      <c r="UYX760" s="1"/>
      <c r="UYY760" s="2"/>
      <c r="UYZ760" s="3"/>
      <c r="UZA760" s="3"/>
      <c r="UZB760" s="4"/>
      <c r="UZC760" s="5"/>
      <c r="UZD760" s="3"/>
      <c r="UZE760" s="3"/>
      <c r="UZF760" s="3"/>
      <c r="UZG760" s="72"/>
      <c r="UZH760" s="72"/>
      <c r="UZI760" s="72"/>
      <c r="UZL760" s="1"/>
      <c r="UZM760" s="2"/>
      <c r="UZN760" s="3"/>
      <c r="UZO760" s="3"/>
      <c r="UZP760" s="4"/>
      <c r="UZQ760" s="5"/>
      <c r="UZR760" s="3"/>
      <c r="UZS760" s="3"/>
      <c r="UZT760" s="3"/>
      <c r="UZU760" s="72"/>
      <c r="UZV760" s="72"/>
      <c r="UZW760" s="72"/>
      <c r="UZZ760" s="1"/>
      <c r="VAA760" s="2"/>
      <c r="VAB760" s="3"/>
      <c r="VAC760" s="3"/>
      <c r="VAD760" s="4"/>
      <c r="VAE760" s="5"/>
      <c r="VAF760" s="3"/>
      <c r="VAG760" s="3"/>
      <c r="VAH760" s="3"/>
      <c r="VAI760" s="72"/>
      <c r="VAJ760" s="72"/>
      <c r="VAK760" s="72"/>
      <c r="VAN760" s="1"/>
      <c r="VAO760" s="2"/>
      <c r="VAP760" s="3"/>
      <c r="VAQ760" s="3"/>
      <c r="VAR760" s="4"/>
      <c r="VAS760" s="5"/>
      <c r="VAT760" s="3"/>
      <c r="VAU760" s="3"/>
      <c r="VAV760" s="3"/>
      <c r="VAW760" s="72"/>
      <c r="VAX760" s="72"/>
      <c r="VAY760" s="72"/>
      <c r="VBB760" s="1"/>
      <c r="VBC760" s="2"/>
      <c r="VBD760" s="3"/>
      <c r="VBE760" s="3"/>
      <c r="VBF760" s="4"/>
      <c r="VBG760" s="5"/>
      <c r="VBH760" s="3"/>
      <c r="VBI760" s="3"/>
      <c r="VBJ760" s="3"/>
      <c r="VBK760" s="72"/>
      <c r="VBL760" s="72"/>
      <c r="VBM760" s="72"/>
      <c r="VBP760" s="1"/>
      <c r="VBQ760" s="2"/>
      <c r="VBR760" s="3"/>
      <c r="VBS760" s="3"/>
      <c r="VBT760" s="4"/>
      <c r="VBU760" s="5"/>
      <c r="VBV760" s="3"/>
      <c r="VBW760" s="3"/>
      <c r="VBX760" s="3"/>
      <c r="VBY760" s="72"/>
      <c r="VBZ760" s="72"/>
      <c r="VCA760" s="72"/>
      <c r="VCD760" s="1"/>
      <c r="VCE760" s="2"/>
      <c r="VCF760" s="3"/>
      <c r="VCG760" s="3"/>
      <c r="VCH760" s="4"/>
      <c r="VCI760" s="5"/>
      <c r="VCJ760" s="3"/>
      <c r="VCK760" s="3"/>
      <c r="VCL760" s="3"/>
      <c r="VCM760" s="72"/>
      <c r="VCN760" s="72"/>
      <c r="VCO760" s="72"/>
      <c r="VCR760" s="1"/>
      <c r="VCS760" s="2"/>
      <c r="VCT760" s="3"/>
      <c r="VCU760" s="3"/>
      <c r="VCV760" s="4"/>
      <c r="VCW760" s="5"/>
      <c r="VCX760" s="3"/>
      <c r="VCY760" s="3"/>
      <c r="VCZ760" s="3"/>
      <c r="VDA760" s="72"/>
      <c r="VDB760" s="72"/>
      <c r="VDC760" s="72"/>
      <c r="VDF760" s="1"/>
      <c r="VDG760" s="2"/>
      <c r="VDH760" s="3"/>
      <c r="VDI760" s="3"/>
      <c r="VDJ760" s="4"/>
      <c r="VDK760" s="5"/>
      <c r="VDL760" s="3"/>
      <c r="VDM760" s="3"/>
      <c r="VDN760" s="3"/>
      <c r="VDO760" s="72"/>
      <c r="VDP760" s="72"/>
      <c r="VDQ760" s="72"/>
      <c r="VDT760" s="1"/>
      <c r="VDU760" s="2"/>
      <c r="VDV760" s="3"/>
      <c r="VDW760" s="3"/>
      <c r="VDX760" s="4"/>
      <c r="VDY760" s="5"/>
      <c r="VDZ760" s="3"/>
      <c r="VEA760" s="3"/>
      <c r="VEB760" s="3"/>
      <c r="VEC760" s="72"/>
      <c r="VED760" s="72"/>
      <c r="VEE760" s="72"/>
      <c r="VEH760" s="1"/>
      <c r="VEI760" s="2"/>
      <c r="VEJ760" s="3"/>
      <c r="VEK760" s="3"/>
      <c r="VEL760" s="4"/>
      <c r="VEM760" s="5"/>
      <c r="VEN760" s="3"/>
      <c r="VEO760" s="3"/>
      <c r="VEP760" s="3"/>
      <c r="VEQ760" s="72"/>
      <c r="VER760" s="72"/>
      <c r="VES760" s="72"/>
      <c r="VEV760" s="1"/>
      <c r="VEW760" s="2"/>
      <c r="VEX760" s="3"/>
      <c r="VEY760" s="3"/>
      <c r="VEZ760" s="4"/>
      <c r="VFA760" s="5"/>
      <c r="VFB760" s="3"/>
      <c r="VFC760" s="3"/>
      <c r="VFD760" s="3"/>
      <c r="VFE760" s="72"/>
      <c r="VFF760" s="72"/>
      <c r="VFG760" s="72"/>
      <c r="VFJ760" s="1"/>
      <c r="VFK760" s="2"/>
      <c r="VFL760" s="3"/>
      <c r="VFM760" s="3"/>
      <c r="VFN760" s="4"/>
      <c r="VFO760" s="5"/>
      <c r="VFP760" s="3"/>
      <c r="VFQ760" s="3"/>
      <c r="VFR760" s="3"/>
      <c r="VFS760" s="72"/>
      <c r="VFT760" s="72"/>
      <c r="VFU760" s="72"/>
      <c r="VFX760" s="1"/>
      <c r="VFY760" s="2"/>
      <c r="VFZ760" s="3"/>
      <c r="VGA760" s="3"/>
      <c r="VGB760" s="4"/>
      <c r="VGC760" s="5"/>
      <c r="VGD760" s="3"/>
      <c r="VGE760" s="3"/>
      <c r="VGF760" s="3"/>
      <c r="VGG760" s="72"/>
      <c r="VGH760" s="72"/>
      <c r="VGI760" s="72"/>
      <c r="VGL760" s="1"/>
      <c r="VGM760" s="2"/>
      <c r="VGN760" s="3"/>
      <c r="VGO760" s="3"/>
      <c r="VGP760" s="4"/>
      <c r="VGQ760" s="5"/>
      <c r="VGR760" s="3"/>
      <c r="VGS760" s="3"/>
      <c r="VGT760" s="3"/>
      <c r="VGU760" s="72"/>
      <c r="VGV760" s="72"/>
      <c r="VGW760" s="72"/>
      <c r="VGZ760" s="1"/>
      <c r="VHA760" s="2"/>
      <c r="VHB760" s="3"/>
      <c r="VHC760" s="3"/>
      <c r="VHD760" s="4"/>
      <c r="VHE760" s="5"/>
      <c r="VHF760" s="3"/>
      <c r="VHG760" s="3"/>
      <c r="VHH760" s="3"/>
      <c r="VHI760" s="72"/>
      <c r="VHJ760" s="72"/>
      <c r="VHK760" s="72"/>
      <c r="VHN760" s="1"/>
      <c r="VHO760" s="2"/>
      <c r="VHP760" s="3"/>
      <c r="VHQ760" s="3"/>
      <c r="VHR760" s="4"/>
      <c r="VHS760" s="5"/>
      <c r="VHT760" s="3"/>
      <c r="VHU760" s="3"/>
      <c r="VHV760" s="3"/>
      <c r="VHW760" s="72"/>
      <c r="VHX760" s="72"/>
      <c r="VHY760" s="72"/>
      <c r="VIB760" s="1"/>
      <c r="VIC760" s="2"/>
      <c r="VID760" s="3"/>
      <c r="VIE760" s="3"/>
      <c r="VIF760" s="4"/>
      <c r="VIG760" s="5"/>
      <c r="VIH760" s="3"/>
      <c r="VII760" s="3"/>
      <c r="VIJ760" s="3"/>
      <c r="VIK760" s="72"/>
      <c r="VIL760" s="72"/>
      <c r="VIM760" s="72"/>
      <c r="VIP760" s="1"/>
      <c r="VIQ760" s="2"/>
      <c r="VIR760" s="3"/>
      <c r="VIS760" s="3"/>
      <c r="VIT760" s="4"/>
      <c r="VIU760" s="5"/>
      <c r="VIV760" s="3"/>
      <c r="VIW760" s="3"/>
      <c r="VIX760" s="3"/>
      <c r="VIY760" s="72"/>
      <c r="VIZ760" s="72"/>
      <c r="VJA760" s="72"/>
      <c r="VJD760" s="1"/>
      <c r="VJE760" s="2"/>
      <c r="VJF760" s="3"/>
      <c r="VJG760" s="3"/>
      <c r="VJH760" s="4"/>
      <c r="VJI760" s="5"/>
      <c r="VJJ760" s="3"/>
      <c r="VJK760" s="3"/>
      <c r="VJL760" s="3"/>
      <c r="VJM760" s="72"/>
      <c r="VJN760" s="72"/>
      <c r="VJO760" s="72"/>
      <c r="VJR760" s="1"/>
      <c r="VJS760" s="2"/>
      <c r="VJT760" s="3"/>
      <c r="VJU760" s="3"/>
      <c r="VJV760" s="4"/>
      <c r="VJW760" s="5"/>
      <c r="VJX760" s="3"/>
      <c r="VJY760" s="3"/>
      <c r="VJZ760" s="3"/>
      <c r="VKA760" s="72"/>
      <c r="VKB760" s="72"/>
      <c r="VKC760" s="72"/>
      <c r="VKF760" s="1"/>
      <c r="VKG760" s="2"/>
      <c r="VKH760" s="3"/>
      <c r="VKI760" s="3"/>
      <c r="VKJ760" s="4"/>
      <c r="VKK760" s="5"/>
      <c r="VKL760" s="3"/>
      <c r="VKM760" s="3"/>
      <c r="VKN760" s="3"/>
      <c r="VKO760" s="72"/>
      <c r="VKP760" s="72"/>
      <c r="VKQ760" s="72"/>
      <c r="VKT760" s="1"/>
      <c r="VKU760" s="2"/>
      <c r="VKV760" s="3"/>
      <c r="VKW760" s="3"/>
      <c r="VKX760" s="4"/>
      <c r="VKY760" s="5"/>
      <c r="VKZ760" s="3"/>
      <c r="VLA760" s="3"/>
      <c r="VLB760" s="3"/>
      <c r="VLC760" s="72"/>
      <c r="VLD760" s="72"/>
      <c r="VLE760" s="72"/>
      <c r="VLH760" s="1"/>
      <c r="VLI760" s="2"/>
      <c r="VLJ760" s="3"/>
      <c r="VLK760" s="3"/>
      <c r="VLL760" s="4"/>
      <c r="VLM760" s="5"/>
      <c r="VLN760" s="3"/>
      <c r="VLO760" s="3"/>
      <c r="VLP760" s="3"/>
      <c r="VLQ760" s="72"/>
      <c r="VLR760" s="72"/>
      <c r="VLS760" s="72"/>
      <c r="VLV760" s="1"/>
      <c r="VLW760" s="2"/>
      <c r="VLX760" s="3"/>
      <c r="VLY760" s="3"/>
      <c r="VLZ760" s="4"/>
      <c r="VMA760" s="5"/>
      <c r="VMB760" s="3"/>
      <c r="VMC760" s="3"/>
      <c r="VMD760" s="3"/>
      <c r="VME760" s="72"/>
      <c r="VMF760" s="72"/>
      <c r="VMG760" s="72"/>
      <c r="VMJ760" s="1"/>
      <c r="VMK760" s="2"/>
      <c r="VML760" s="3"/>
      <c r="VMM760" s="3"/>
      <c r="VMN760" s="4"/>
      <c r="VMO760" s="5"/>
      <c r="VMP760" s="3"/>
      <c r="VMQ760" s="3"/>
      <c r="VMR760" s="3"/>
      <c r="VMS760" s="72"/>
      <c r="VMT760" s="72"/>
      <c r="VMU760" s="72"/>
      <c r="VMX760" s="1"/>
      <c r="VMY760" s="2"/>
      <c r="VMZ760" s="3"/>
      <c r="VNA760" s="3"/>
      <c r="VNB760" s="4"/>
      <c r="VNC760" s="5"/>
      <c r="VND760" s="3"/>
      <c r="VNE760" s="3"/>
      <c r="VNF760" s="3"/>
      <c r="VNG760" s="72"/>
      <c r="VNH760" s="72"/>
      <c r="VNI760" s="72"/>
      <c r="VNL760" s="1"/>
      <c r="VNM760" s="2"/>
      <c r="VNN760" s="3"/>
      <c r="VNO760" s="3"/>
      <c r="VNP760" s="4"/>
      <c r="VNQ760" s="5"/>
      <c r="VNR760" s="3"/>
      <c r="VNS760" s="3"/>
      <c r="VNT760" s="3"/>
      <c r="VNU760" s="72"/>
      <c r="VNV760" s="72"/>
      <c r="VNW760" s="72"/>
      <c r="VNZ760" s="1"/>
      <c r="VOA760" s="2"/>
      <c r="VOB760" s="3"/>
      <c r="VOC760" s="3"/>
      <c r="VOD760" s="4"/>
      <c r="VOE760" s="5"/>
      <c r="VOF760" s="3"/>
      <c r="VOG760" s="3"/>
      <c r="VOH760" s="3"/>
      <c r="VOI760" s="72"/>
      <c r="VOJ760" s="72"/>
      <c r="VOK760" s="72"/>
      <c r="VON760" s="1"/>
      <c r="VOO760" s="2"/>
      <c r="VOP760" s="3"/>
      <c r="VOQ760" s="3"/>
      <c r="VOR760" s="4"/>
      <c r="VOS760" s="5"/>
      <c r="VOT760" s="3"/>
      <c r="VOU760" s="3"/>
      <c r="VOV760" s="3"/>
      <c r="VOW760" s="72"/>
      <c r="VOX760" s="72"/>
      <c r="VOY760" s="72"/>
      <c r="VPB760" s="1"/>
      <c r="VPC760" s="2"/>
      <c r="VPD760" s="3"/>
      <c r="VPE760" s="3"/>
      <c r="VPF760" s="4"/>
      <c r="VPG760" s="5"/>
      <c r="VPH760" s="3"/>
      <c r="VPI760" s="3"/>
      <c r="VPJ760" s="3"/>
      <c r="VPK760" s="72"/>
      <c r="VPL760" s="72"/>
      <c r="VPM760" s="72"/>
      <c r="VPP760" s="1"/>
      <c r="VPQ760" s="2"/>
      <c r="VPR760" s="3"/>
      <c r="VPS760" s="3"/>
      <c r="VPT760" s="4"/>
      <c r="VPU760" s="5"/>
      <c r="VPV760" s="3"/>
      <c r="VPW760" s="3"/>
      <c r="VPX760" s="3"/>
      <c r="VPY760" s="72"/>
      <c r="VPZ760" s="72"/>
      <c r="VQA760" s="72"/>
      <c r="VQD760" s="1"/>
      <c r="VQE760" s="2"/>
      <c r="VQF760" s="3"/>
      <c r="VQG760" s="3"/>
      <c r="VQH760" s="4"/>
      <c r="VQI760" s="5"/>
      <c r="VQJ760" s="3"/>
      <c r="VQK760" s="3"/>
      <c r="VQL760" s="3"/>
      <c r="VQM760" s="72"/>
      <c r="VQN760" s="72"/>
      <c r="VQO760" s="72"/>
      <c r="VQR760" s="1"/>
      <c r="VQS760" s="2"/>
      <c r="VQT760" s="3"/>
      <c r="VQU760" s="3"/>
      <c r="VQV760" s="4"/>
      <c r="VQW760" s="5"/>
      <c r="VQX760" s="3"/>
      <c r="VQY760" s="3"/>
      <c r="VQZ760" s="3"/>
      <c r="VRA760" s="72"/>
      <c r="VRB760" s="72"/>
      <c r="VRC760" s="72"/>
      <c r="VRF760" s="1"/>
      <c r="VRG760" s="2"/>
      <c r="VRH760" s="3"/>
      <c r="VRI760" s="3"/>
      <c r="VRJ760" s="4"/>
      <c r="VRK760" s="5"/>
      <c r="VRL760" s="3"/>
      <c r="VRM760" s="3"/>
      <c r="VRN760" s="3"/>
      <c r="VRO760" s="72"/>
      <c r="VRP760" s="72"/>
      <c r="VRQ760" s="72"/>
      <c r="VRT760" s="1"/>
      <c r="VRU760" s="2"/>
      <c r="VRV760" s="3"/>
      <c r="VRW760" s="3"/>
      <c r="VRX760" s="4"/>
      <c r="VRY760" s="5"/>
      <c r="VRZ760" s="3"/>
      <c r="VSA760" s="3"/>
      <c r="VSB760" s="3"/>
      <c r="VSC760" s="72"/>
      <c r="VSD760" s="72"/>
      <c r="VSE760" s="72"/>
      <c r="VSH760" s="1"/>
      <c r="VSI760" s="2"/>
      <c r="VSJ760" s="3"/>
      <c r="VSK760" s="3"/>
      <c r="VSL760" s="4"/>
      <c r="VSM760" s="5"/>
      <c r="VSN760" s="3"/>
      <c r="VSO760" s="3"/>
      <c r="VSP760" s="3"/>
      <c r="VSQ760" s="72"/>
      <c r="VSR760" s="72"/>
      <c r="VSS760" s="72"/>
      <c r="VSV760" s="1"/>
      <c r="VSW760" s="2"/>
      <c r="VSX760" s="3"/>
      <c r="VSY760" s="3"/>
      <c r="VSZ760" s="4"/>
      <c r="VTA760" s="5"/>
      <c r="VTB760" s="3"/>
      <c r="VTC760" s="3"/>
      <c r="VTD760" s="3"/>
      <c r="VTE760" s="72"/>
      <c r="VTF760" s="72"/>
      <c r="VTG760" s="72"/>
      <c r="VTJ760" s="1"/>
      <c r="VTK760" s="2"/>
      <c r="VTL760" s="3"/>
      <c r="VTM760" s="3"/>
      <c r="VTN760" s="4"/>
      <c r="VTO760" s="5"/>
      <c r="VTP760" s="3"/>
      <c r="VTQ760" s="3"/>
      <c r="VTR760" s="3"/>
      <c r="VTS760" s="72"/>
      <c r="VTT760" s="72"/>
      <c r="VTU760" s="72"/>
      <c r="VTX760" s="1"/>
      <c r="VTY760" s="2"/>
      <c r="VTZ760" s="3"/>
      <c r="VUA760" s="3"/>
      <c r="VUB760" s="4"/>
      <c r="VUC760" s="5"/>
      <c r="VUD760" s="3"/>
      <c r="VUE760" s="3"/>
      <c r="VUF760" s="3"/>
      <c r="VUG760" s="72"/>
      <c r="VUH760" s="72"/>
      <c r="VUI760" s="72"/>
      <c r="VUL760" s="1"/>
      <c r="VUM760" s="2"/>
      <c r="VUN760" s="3"/>
      <c r="VUO760" s="3"/>
      <c r="VUP760" s="4"/>
      <c r="VUQ760" s="5"/>
      <c r="VUR760" s="3"/>
      <c r="VUS760" s="3"/>
      <c r="VUT760" s="3"/>
      <c r="VUU760" s="72"/>
      <c r="VUV760" s="72"/>
      <c r="VUW760" s="72"/>
      <c r="VUZ760" s="1"/>
      <c r="VVA760" s="2"/>
      <c r="VVB760" s="3"/>
      <c r="VVC760" s="3"/>
      <c r="VVD760" s="4"/>
      <c r="VVE760" s="5"/>
      <c r="VVF760" s="3"/>
      <c r="VVG760" s="3"/>
      <c r="VVH760" s="3"/>
      <c r="VVI760" s="72"/>
      <c r="VVJ760" s="72"/>
      <c r="VVK760" s="72"/>
      <c r="VVN760" s="1"/>
      <c r="VVO760" s="2"/>
      <c r="VVP760" s="3"/>
      <c r="VVQ760" s="3"/>
      <c r="VVR760" s="4"/>
      <c r="VVS760" s="5"/>
      <c r="VVT760" s="3"/>
      <c r="VVU760" s="3"/>
      <c r="VVV760" s="3"/>
      <c r="VVW760" s="72"/>
      <c r="VVX760" s="72"/>
      <c r="VVY760" s="72"/>
      <c r="VWB760" s="1"/>
      <c r="VWC760" s="2"/>
      <c r="VWD760" s="3"/>
      <c r="VWE760" s="3"/>
      <c r="VWF760" s="4"/>
      <c r="VWG760" s="5"/>
      <c r="VWH760" s="3"/>
      <c r="VWI760" s="3"/>
      <c r="VWJ760" s="3"/>
      <c r="VWK760" s="72"/>
      <c r="VWL760" s="72"/>
      <c r="VWM760" s="72"/>
      <c r="VWP760" s="1"/>
      <c r="VWQ760" s="2"/>
      <c r="VWR760" s="3"/>
      <c r="VWS760" s="3"/>
      <c r="VWT760" s="4"/>
      <c r="VWU760" s="5"/>
      <c r="VWV760" s="3"/>
      <c r="VWW760" s="3"/>
      <c r="VWX760" s="3"/>
      <c r="VWY760" s="72"/>
      <c r="VWZ760" s="72"/>
      <c r="VXA760" s="72"/>
      <c r="VXD760" s="1"/>
      <c r="VXE760" s="2"/>
      <c r="VXF760" s="3"/>
      <c r="VXG760" s="3"/>
      <c r="VXH760" s="4"/>
      <c r="VXI760" s="5"/>
      <c r="VXJ760" s="3"/>
      <c r="VXK760" s="3"/>
      <c r="VXL760" s="3"/>
      <c r="VXM760" s="72"/>
      <c r="VXN760" s="72"/>
      <c r="VXO760" s="72"/>
      <c r="VXR760" s="1"/>
      <c r="VXS760" s="2"/>
      <c r="VXT760" s="3"/>
      <c r="VXU760" s="3"/>
      <c r="VXV760" s="4"/>
      <c r="VXW760" s="5"/>
      <c r="VXX760" s="3"/>
      <c r="VXY760" s="3"/>
      <c r="VXZ760" s="3"/>
      <c r="VYA760" s="72"/>
      <c r="VYB760" s="72"/>
      <c r="VYC760" s="72"/>
      <c r="VYF760" s="1"/>
      <c r="VYG760" s="2"/>
      <c r="VYH760" s="3"/>
      <c r="VYI760" s="3"/>
      <c r="VYJ760" s="4"/>
      <c r="VYK760" s="5"/>
      <c r="VYL760" s="3"/>
      <c r="VYM760" s="3"/>
      <c r="VYN760" s="3"/>
      <c r="VYO760" s="72"/>
      <c r="VYP760" s="72"/>
      <c r="VYQ760" s="72"/>
      <c r="VYT760" s="1"/>
      <c r="VYU760" s="2"/>
      <c r="VYV760" s="3"/>
      <c r="VYW760" s="3"/>
      <c r="VYX760" s="4"/>
      <c r="VYY760" s="5"/>
      <c r="VYZ760" s="3"/>
      <c r="VZA760" s="3"/>
      <c r="VZB760" s="3"/>
      <c r="VZC760" s="72"/>
      <c r="VZD760" s="72"/>
      <c r="VZE760" s="72"/>
      <c r="VZH760" s="1"/>
      <c r="VZI760" s="2"/>
      <c r="VZJ760" s="3"/>
      <c r="VZK760" s="3"/>
      <c r="VZL760" s="4"/>
      <c r="VZM760" s="5"/>
      <c r="VZN760" s="3"/>
      <c r="VZO760" s="3"/>
      <c r="VZP760" s="3"/>
      <c r="VZQ760" s="72"/>
      <c r="VZR760" s="72"/>
      <c r="VZS760" s="72"/>
      <c r="VZV760" s="1"/>
      <c r="VZW760" s="2"/>
      <c r="VZX760" s="3"/>
      <c r="VZY760" s="3"/>
      <c r="VZZ760" s="4"/>
      <c r="WAA760" s="5"/>
      <c r="WAB760" s="3"/>
      <c r="WAC760" s="3"/>
      <c r="WAD760" s="3"/>
      <c r="WAE760" s="72"/>
      <c r="WAF760" s="72"/>
      <c r="WAG760" s="72"/>
      <c r="WAJ760" s="1"/>
      <c r="WAK760" s="2"/>
      <c r="WAL760" s="3"/>
      <c r="WAM760" s="3"/>
      <c r="WAN760" s="4"/>
      <c r="WAO760" s="5"/>
      <c r="WAP760" s="3"/>
      <c r="WAQ760" s="3"/>
      <c r="WAR760" s="3"/>
      <c r="WAS760" s="72"/>
      <c r="WAT760" s="72"/>
      <c r="WAU760" s="72"/>
      <c r="WAX760" s="1"/>
      <c r="WAY760" s="2"/>
      <c r="WAZ760" s="3"/>
      <c r="WBA760" s="3"/>
      <c r="WBB760" s="4"/>
      <c r="WBC760" s="5"/>
      <c r="WBD760" s="3"/>
      <c r="WBE760" s="3"/>
      <c r="WBF760" s="3"/>
      <c r="WBG760" s="72"/>
      <c r="WBH760" s="72"/>
      <c r="WBI760" s="72"/>
      <c r="WBL760" s="1"/>
      <c r="WBM760" s="2"/>
      <c r="WBN760" s="3"/>
      <c r="WBO760" s="3"/>
      <c r="WBP760" s="4"/>
      <c r="WBQ760" s="5"/>
      <c r="WBR760" s="3"/>
      <c r="WBS760" s="3"/>
      <c r="WBT760" s="3"/>
      <c r="WBU760" s="72"/>
      <c r="WBV760" s="72"/>
      <c r="WBW760" s="72"/>
      <c r="WBZ760" s="1"/>
      <c r="WCA760" s="2"/>
      <c r="WCB760" s="3"/>
      <c r="WCC760" s="3"/>
      <c r="WCD760" s="4"/>
      <c r="WCE760" s="5"/>
      <c r="WCF760" s="3"/>
      <c r="WCG760" s="3"/>
      <c r="WCH760" s="3"/>
      <c r="WCI760" s="72"/>
      <c r="WCJ760" s="72"/>
      <c r="WCK760" s="72"/>
      <c r="WCN760" s="1"/>
      <c r="WCO760" s="2"/>
      <c r="WCP760" s="3"/>
      <c r="WCQ760" s="3"/>
      <c r="WCR760" s="4"/>
      <c r="WCS760" s="5"/>
      <c r="WCT760" s="3"/>
      <c r="WCU760" s="3"/>
      <c r="WCV760" s="3"/>
      <c r="WCW760" s="72"/>
      <c r="WCX760" s="72"/>
      <c r="WCY760" s="72"/>
      <c r="WDB760" s="1"/>
      <c r="WDC760" s="2"/>
      <c r="WDD760" s="3"/>
      <c r="WDE760" s="3"/>
      <c r="WDF760" s="4"/>
      <c r="WDG760" s="5"/>
      <c r="WDH760" s="3"/>
      <c r="WDI760" s="3"/>
      <c r="WDJ760" s="3"/>
      <c r="WDK760" s="72"/>
      <c r="WDL760" s="72"/>
      <c r="WDM760" s="72"/>
      <c r="WDP760" s="1"/>
      <c r="WDQ760" s="2"/>
      <c r="WDR760" s="3"/>
      <c r="WDS760" s="3"/>
      <c r="WDT760" s="4"/>
      <c r="WDU760" s="5"/>
      <c r="WDV760" s="3"/>
      <c r="WDW760" s="3"/>
      <c r="WDX760" s="3"/>
      <c r="WDY760" s="72"/>
      <c r="WDZ760" s="72"/>
      <c r="WEA760" s="72"/>
      <c r="WED760" s="1"/>
      <c r="WEE760" s="2"/>
      <c r="WEF760" s="3"/>
      <c r="WEG760" s="3"/>
      <c r="WEH760" s="4"/>
      <c r="WEI760" s="5"/>
      <c r="WEJ760" s="3"/>
      <c r="WEK760" s="3"/>
      <c r="WEL760" s="3"/>
      <c r="WEM760" s="72"/>
      <c r="WEN760" s="72"/>
      <c r="WEO760" s="72"/>
      <c r="WER760" s="1"/>
      <c r="WES760" s="2"/>
      <c r="WET760" s="3"/>
      <c r="WEU760" s="3"/>
      <c r="WEV760" s="4"/>
      <c r="WEW760" s="5"/>
      <c r="WEX760" s="3"/>
      <c r="WEY760" s="3"/>
      <c r="WEZ760" s="3"/>
      <c r="WFA760" s="72"/>
      <c r="WFB760" s="72"/>
      <c r="WFC760" s="72"/>
      <c r="WFF760" s="1"/>
      <c r="WFG760" s="2"/>
      <c r="WFH760" s="3"/>
      <c r="WFI760" s="3"/>
      <c r="WFJ760" s="4"/>
      <c r="WFK760" s="5"/>
      <c r="WFL760" s="3"/>
      <c r="WFM760" s="3"/>
      <c r="WFN760" s="3"/>
      <c r="WFO760" s="72"/>
      <c r="WFP760" s="72"/>
      <c r="WFQ760" s="72"/>
      <c r="WFT760" s="1"/>
      <c r="WFU760" s="2"/>
      <c r="WFV760" s="3"/>
      <c r="WFW760" s="3"/>
      <c r="WFX760" s="4"/>
      <c r="WFY760" s="5"/>
      <c r="WFZ760" s="3"/>
      <c r="WGA760" s="3"/>
      <c r="WGB760" s="3"/>
      <c r="WGC760" s="72"/>
      <c r="WGD760" s="72"/>
      <c r="WGE760" s="72"/>
      <c r="WGH760" s="1"/>
      <c r="WGI760" s="2"/>
      <c r="WGJ760" s="3"/>
      <c r="WGK760" s="3"/>
      <c r="WGL760" s="4"/>
      <c r="WGM760" s="5"/>
      <c r="WGN760" s="3"/>
      <c r="WGO760" s="3"/>
      <c r="WGP760" s="3"/>
      <c r="WGQ760" s="72"/>
      <c r="WGR760" s="72"/>
      <c r="WGS760" s="72"/>
      <c r="WGV760" s="1"/>
      <c r="WGW760" s="2"/>
      <c r="WGX760" s="3"/>
      <c r="WGY760" s="3"/>
      <c r="WGZ760" s="4"/>
      <c r="WHA760" s="5"/>
      <c r="WHB760" s="3"/>
      <c r="WHC760" s="3"/>
      <c r="WHD760" s="3"/>
      <c r="WHE760" s="72"/>
      <c r="WHF760" s="72"/>
      <c r="WHG760" s="72"/>
      <c r="WHJ760" s="1"/>
      <c r="WHK760" s="2"/>
      <c r="WHL760" s="3"/>
      <c r="WHM760" s="3"/>
      <c r="WHN760" s="4"/>
      <c r="WHO760" s="5"/>
      <c r="WHP760" s="3"/>
      <c r="WHQ760" s="3"/>
      <c r="WHR760" s="3"/>
      <c r="WHS760" s="72"/>
      <c r="WHT760" s="72"/>
      <c r="WHU760" s="72"/>
      <c r="WHX760" s="1"/>
      <c r="WHY760" s="2"/>
      <c r="WHZ760" s="3"/>
      <c r="WIA760" s="3"/>
      <c r="WIB760" s="4"/>
      <c r="WIC760" s="5"/>
      <c r="WID760" s="3"/>
      <c r="WIE760" s="3"/>
      <c r="WIF760" s="3"/>
      <c r="WIG760" s="72"/>
      <c r="WIH760" s="72"/>
      <c r="WII760" s="72"/>
      <c r="WIL760" s="1"/>
      <c r="WIM760" s="2"/>
      <c r="WIN760" s="3"/>
      <c r="WIO760" s="3"/>
      <c r="WIP760" s="4"/>
      <c r="WIQ760" s="5"/>
      <c r="WIR760" s="3"/>
      <c r="WIS760" s="3"/>
      <c r="WIT760" s="3"/>
      <c r="WIU760" s="72"/>
      <c r="WIV760" s="72"/>
      <c r="WIW760" s="72"/>
      <c r="WIZ760" s="1"/>
      <c r="WJA760" s="2"/>
      <c r="WJB760" s="3"/>
      <c r="WJC760" s="3"/>
      <c r="WJD760" s="4"/>
      <c r="WJE760" s="5"/>
      <c r="WJF760" s="3"/>
      <c r="WJG760" s="3"/>
      <c r="WJH760" s="3"/>
      <c r="WJI760" s="72"/>
      <c r="WJJ760" s="72"/>
      <c r="WJK760" s="72"/>
      <c r="WJN760" s="1"/>
      <c r="WJO760" s="2"/>
      <c r="WJP760" s="3"/>
      <c r="WJQ760" s="3"/>
      <c r="WJR760" s="4"/>
      <c r="WJS760" s="5"/>
      <c r="WJT760" s="3"/>
      <c r="WJU760" s="3"/>
      <c r="WJV760" s="3"/>
      <c r="WJW760" s="72"/>
      <c r="WJX760" s="72"/>
      <c r="WJY760" s="72"/>
      <c r="WKB760" s="1"/>
      <c r="WKC760" s="2"/>
      <c r="WKD760" s="3"/>
      <c r="WKE760" s="3"/>
      <c r="WKF760" s="4"/>
      <c r="WKG760" s="5"/>
      <c r="WKH760" s="3"/>
      <c r="WKI760" s="3"/>
      <c r="WKJ760" s="3"/>
      <c r="WKK760" s="72"/>
      <c r="WKL760" s="72"/>
      <c r="WKM760" s="72"/>
      <c r="WKP760" s="1"/>
      <c r="WKQ760" s="2"/>
      <c r="WKR760" s="3"/>
      <c r="WKS760" s="3"/>
      <c r="WKT760" s="4"/>
      <c r="WKU760" s="5"/>
      <c r="WKV760" s="3"/>
      <c r="WKW760" s="3"/>
      <c r="WKX760" s="3"/>
      <c r="WKY760" s="72"/>
      <c r="WKZ760" s="72"/>
      <c r="WLA760" s="72"/>
      <c r="WLD760" s="1"/>
      <c r="WLE760" s="2"/>
      <c r="WLF760" s="3"/>
      <c r="WLG760" s="3"/>
      <c r="WLH760" s="4"/>
      <c r="WLI760" s="5"/>
      <c r="WLJ760" s="3"/>
      <c r="WLK760" s="3"/>
      <c r="WLL760" s="3"/>
      <c r="WLM760" s="72"/>
      <c r="WLN760" s="72"/>
      <c r="WLO760" s="72"/>
      <c r="WLR760" s="1"/>
      <c r="WLS760" s="2"/>
      <c r="WLT760" s="3"/>
      <c r="WLU760" s="3"/>
      <c r="WLV760" s="4"/>
      <c r="WLW760" s="5"/>
      <c r="WLX760" s="3"/>
      <c r="WLY760" s="3"/>
      <c r="WLZ760" s="3"/>
      <c r="WMA760" s="72"/>
      <c r="WMB760" s="72"/>
      <c r="WMC760" s="72"/>
      <c r="WMF760" s="1"/>
      <c r="WMG760" s="2"/>
      <c r="WMH760" s="3"/>
      <c r="WMI760" s="3"/>
      <c r="WMJ760" s="4"/>
      <c r="WMK760" s="5"/>
      <c r="WML760" s="3"/>
      <c r="WMM760" s="3"/>
      <c r="WMN760" s="3"/>
      <c r="WMO760" s="72"/>
      <c r="WMP760" s="72"/>
      <c r="WMQ760" s="72"/>
      <c r="WMT760" s="1"/>
      <c r="WMU760" s="2"/>
      <c r="WMV760" s="3"/>
      <c r="WMW760" s="3"/>
      <c r="WMX760" s="4"/>
      <c r="WMY760" s="5"/>
      <c r="WMZ760" s="3"/>
      <c r="WNA760" s="3"/>
      <c r="WNB760" s="3"/>
      <c r="WNC760" s="72"/>
      <c r="WND760" s="72"/>
      <c r="WNE760" s="72"/>
      <c r="WNH760" s="1"/>
      <c r="WNI760" s="2"/>
      <c r="WNJ760" s="3"/>
      <c r="WNK760" s="3"/>
      <c r="WNL760" s="4"/>
      <c r="WNM760" s="5"/>
      <c r="WNN760" s="3"/>
      <c r="WNO760" s="3"/>
      <c r="WNP760" s="3"/>
      <c r="WNQ760" s="72"/>
      <c r="WNR760" s="72"/>
      <c r="WNS760" s="72"/>
      <c r="WNV760" s="1"/>
      <c r="WNW760" s="2"/>
      <c r="WNX760" s="3"/>
      <c r="WNY760" s="3"/>
      <c r="WNZ760" s="4"/>
      <c r="WOA760" s="5"/>
      <c r="WOB760" s="3"/>
      <c r="WOC760" s="3"/>
      <c r="WOD760" s="3"/>
      <c r="WOE760" s="72"/>
      <c r="WOF760" s="72"/>
      <c r="WOG760" s="72"/>
      <c r="WOJ760" s="1"/>
      <c r="WOK760" s="2"/>
      <c r="WOL760" s="3"/>
      <c r="WOM760" s="3"/>
      <c r="WON760" s="4"/>
      <c r="WOO760" s="5"/>
      <c r="WOP760" s="3"/>
      <c r="WOQ760" s="3"/>
      <c r="WOR760" s="3"/>
      <c r="WOS760" s="72"/>
      <c r="WOT760" s="72"/>
      <c r="WOU760" s="72"/>
      <c r="WOX760" s="1"/>
      <c r="WOY760" s="2"/>
      <c r="WOZ760" s="3"/>
      <c r="WPA760" s="3"/>
      <c r="WPB760" s="4"/>
      <c r="WPC760" s="5"/>
      <c r="WPD760" s="3"/>
      <c r="WPE760" s="3"/>
      <c r="WPF760" s="3"/>
      <c r="WPG760" s="72"/>
      <c r="WPH760" s="72"/>
      <c r="WPI760" s="72"/>
      <c r="WPL760" s="1"/>
      <c r="WPM760" s="2"/>
      <c r="WPN760" s="3"/>
      <c r="WPO760" s="3"/>
      <c r="WPP760" s="4"/>
      <c r="WPQ760" s="5"/>
      <c r="WPR760" s="3"/>
      <c r="WPS760" s="3"/>
      <c r="WPT760" s="3"/>
      <c r="WPU760" s="72"/>
      <c r="WPV760" s="72"/>
      <c r="WPW760" s="72"/>
      <c r="WPZ760" s="1"/>
      <c r="WQA760" s="2"/>
      <c r="WQB760" s="3"/>
      <c r="WQC760" s="3"/>
      <c r="WQD760" s="4"/>
      <c r="WQE760" s="5"/>
      <c r="WQF760" s="3"/>
      <c r="WQG760" s="3"/>
      <c r="WQH760" s="3"/>
      <c r="WQI760" s="72"/>
      <c r="WQJ760" s="72"/>
      <c r="WQK760" s="72"/>
      <c r="WQN760" s="1"/>
      <c r="WQO760" s="2"/>
      <c r="WQP760" s="3"/>
      <c r="WQQ760" s="3"/>
      <c r="WQR760" s="4"/>
      <c r="WQS760" s="5"/>
      <c r="WQT760" s="3"/>
      <c r="WQU760" s="3"/>
      <c r="WQV760" s="3"/>
      <c r="WQW760" s="72"/>
      <c r="WQX760" s="72"/>
      <c r="WQY760" s="72"/>
      <c r="WRB760" s="1"/>
      <c r="WRC760" s="2"/>
      <c r="WRD760" s="3"/>
      <c r="WRE760" s="3"/>
      <c r="WRF760" s="4"/>
      <c r="WRG760" s="5"/>
      <c r="WRH760" s="3"/>
      <c r="WRI760" s="3"/>
      <c r="WRJ760" s="3"/>
      <c r="WRK760" s="72"/>
      <c r="WRL760" s="72"/>
      <c r="WRM760" s="72"/>
      <c r="WRP760" s="1"/>
      <c r="WRQ760" s="2"/>
      <c r="WRR760" s="3"/>
      <c r="WRS760" s="3"/>
      <c r="WRT760" s="4"/>
      <c r="WRU760" s="5"/>
      <c r="WRV760" s="3"/>
      <c r="WRW760" s="3"/>
      <c r="WRX760" s="3"/>
      <c r="WRY760" s="72"/>
      <c r="WRZ760" s="72"/>
      <c r="WSA760" s="72"/>
      <c r="WSD760" s="1"/>
      <c r="WSE760" s="2"/>
      <c r="WSF760" s="3"/>
      <c r="WSG760" s="3"/>
      <c r="WSH760" s="4"/>
      <c r="WSI760" s="5"/>
      <c r="WSJ760" s="3"/>
      <c r="WSK760" s="3"/>
      <c r="WSL760" s="3"/>
      <c r="WSM760" s="72"/>
      <c r="WSN760" s="72"/>
      <c r="WSO760" s="72"/>
      <c r="WSR760" s="1"/>
      <c r="WSS760" s="2"/>
      <c r="WST760" s="3"/>
      <c r="WSU760" s="3"/>
      <c r="WSV760" s="4"/>
      <c r="WSW760" s="5"/>
      <c r="WSX760" s="3"/>
      <c r="WSY760" s="3"/>
      <c r="WSZ760" s="3"/>
      <c r="WTA760" s="72"/>
      <c r="WTB760" s="72"/>
      <c r="WTC760" s="72"/>
      <c r="WTF760" s="1"/>
      <c r="WTG760" s="2"/>
      <c r="WTH760" s="3"/>
      <c r="WTI760" s="3"/>
      <c r="WTJ760" s="4"/>
      <c r="WTK760" s="5"/>
      <c r="WTL760" s="3"/>
      <c r="WTM760" s="3"/>
      <c r="WTN760" s="3"/>
      <c r="WTO760" s="72"/>
      <c r="WTP760" s="72"/>
      <c r="WTQ760" s="72"/>
      <c r="WTT760" s="1"/>
      <c r="WTU760" s="2"/>
      <c r="WTV760" s="3"/>
      <c r="WTW760" s="3"/>
      <c r="WTX760" s="4"/>
      <c r="WTY760" s="5"/>
      <c r="WTZ760" s="3"/>
      <c r="WUA760" s="3"/>
      <c r="WUB760" s="3"/>
      <c r="WUC760" s="72"/>
      <c r="WUD760" s="72"/>
      <c r="WUE760" s="72"/>
      <c r="WUH760" s="1"/>
      <c r="WUI760" s="2"/>
      <c r="WUJ760" s="3"/>
      <c r="WUK760" s="3"/>
      <c r="WUL760" s="4"/>
      <c r="WUM760" s="5"/>
      <c r="WUN760" s="3"/>
      <c r="WUO760" s="3"/>
      <c r="WUP760" s="3"/>
      <c r="WUQ760" s="72"/>
      <c r="WUR760" s="72"/>
      <c r="WUS760" s="72"/>
      <c r="WUV760" s="1"/>
      <c r="WUW760" s="2"/>
      <c r="WUX760" s="3"/>
      <c r="WUY760" s="3"/>
      <c r="WUZ760" s="4"/>
      <c r="WVA760" s="5"/>
      <c r="WVB760" s="3"/>
      <c r="WVC760" s="3"/>
      <c r="WVD760" s="3"/>
      <c r="WVE760" s="72"/>
      <c r="WVF760" s="72"/>
      <c r="WVG760" s="72"/>
      <c r="WVJ760" s="1"/>
      <c r="WVK760" s="2"/>
      <c r="WVL760" s="3"/>
      <c r="WVM760" s="3"/>
      <c r="WVN760" s="4"/>
      <c r="WVO760" s="5"/>
      <c r="WVP760" s="3"/>
      <c r="WVQ760" s="3"/>
      <c r="WVR760" s="3"/>
      <c r="WVS760" s="72"/>
      <c r="WVT760" s="72"/>
      <c r="WVU760" s="72"/>
      <c r="WVX760" s="1"/>
      <c r="WVY760" s="2"/>
      <c r="WVZ760" s="3"/>
      <c r="WWA760" s="3"/>
      <c r="WWB760" s="4"/>
      <c r="WWC760" s="5"/>
      <c r="WWD760" s="3"/>
      <c r="WWE760" s="3"/>
      <c r="WWF760" s="3"/>
      <c r="WWG760" s="72"/>
      <c r="WWH760" s="72"/>
      <c r="WWI760" s="72"/>
      <c r="WWL760" s="1"/>
      <c r="WWM760" s="2"/>
      <c r="WWN760" s="3"/>
      <c r="WWO760" s="3"/>
      <c r="WWP760" s="4"/>
      <c r="WWQ760" s="5"/>
      <c r="WWR760" s="3"/>
      <c r="WWS760" s="3"/>
      <c r="WWT760" s="3"/>
      <c r="WWU760" s="72"/>
      <c r="WWV760" s="72"/>
      <c r="WWW760" s="72"/>
      <c r="WWZ760" s="1"/>
      <c r="WXA760" s="2"/>
      <c r="WXB760" s="3"/>
      <c r="WXC760" s="3"/>
      <c r="WXD760" s="4"/>
      <c r="WXE760" s="5"/>
      <c r="WXF760" s="3"/>
      <c r="WXG760" s="3"/>
      <c r="WXH760" s="3"/>
      <c r="WXI760" s="72"/>
      <c r="WXJ760" s="72"/>
      <c r="WXK760" s="72"/>
      <c r="WXN760" s="1"/>
      <c r="WXO760" s="2"/>
      <c r="WXP760" s="3"/>
      <c r="WXQ760" s="3"/>
      <c r="WXR760" s="4"/>
      <c r="WXS760" s="5"/>
      <c r="WXT760" s="3"/>
      <c r="WXU760" s="3"/>
      <c r="WXV760" s="3"/>
      <c r="WXW760" s="72"/>
      <c r="WXX760" s="72"/>
      <c r="WXY760" s="72"/>
      <c r="WYB760" s="1"/>
      <c r="WYC760" s="2"/>
      <c r="WYD760" s="3"/>
      <c r="WYE760" s="3"/>
      <c r="WYF760" s="4"/>
      <c r="WYG760" s="5"/>
      <c r="WYH760" s="3"/>
      <c r="WYI760" s="3"/>
      <c r="WYJ760" s="3"/>
      <c r="WYK760" s="72"/>
      <c r="WYL760" s="72"/>
      <c r="WYM760" s="72"/>
      <c r="WYP760" s="1"/>
      <c r="WYQ760" s="2"/>
      <c r="WYR760" s="3"/>
      <c r="WYS760" s="3"/>
      <c r="WYT760" s="4"/>
      <c r="WYU760" s="5"/>
      <c r="WYV760" s="3"/>
      <c r="WYW760" s="3"/>
      <c r="WYX760" s="3"/>
      <c r="WYY760" s="72"/>
      <c r="WYZ760" s="72"/>
      <c r="WZA760" s="72"/>
      <c r="WZD760" s="1"/>
      <c r="WZE760" s="2"/>
      <c r="WZF760" s="3"/>
      <c r="WZG760" s="3"/>
      <c r="WZH760" s="4"/>
      <c r="WZI760" s="5"/>
      <c r="WZJ760" s="3"/>
      <c r="WZK760" s="3"/>
      <c r="WZL760" s="3"/>
      <c r="WZM760" s="72"/>
      <c r="WZN760" s="72"/>
      <c r="WZO760" s="72"/>
      <c r="WZR760" s="1"/>
      <c r="WZS760" s="2"/>
      <c r="WZT760" s="3"/>
      <c r="WZU760" s="3"/>
      <c r="WZV760" s="4"/>
      <c r="WZW760" s="5"/>
      <c r="WZX760" s="3"/>
      <c r="WZY760" s="3"/>
      <c r="WZZ760" s="3"/>
      <c r="XAA760" s="72"/>
      <c r="XAB760" s="72"/>
      <c r="XAC760" s="72"/>
      <c r="XAF760" s="1"/>
      <c r="XAG760" s="2"/>
      <c r="XAH760" s="3"/>
      <c r="XAI760" s="3"/>
      <c r="XAJ760" s="4"/>
      <c r="XAK760" s="5"/>
      <c r="XAL760" s="3"/>
      <c r="XAM760" s="3"/>
      <c r="XAN760" s="3"/>
      <c r="XAO760" s="72"/>
      <c r="XAP760" s="72"/>
      <c r="XAQ760" s="72"/>
      <c r="XAT760" s="1"/>
      <c r="XAU760" s="2"/>
      <c r="XAV760" s="3"/>
      <c r="XAW760" s="3"/>
      <c r="XAX760" s="4"/>
      <c r="XAY760" s="5"/>
      <c r="XAZ760" s="3"/>
      <c r="XBA760" s="3"/>
      <c r="XBB760" s="3"/>
      <c r="XBC760" s="72"/>
      <c r="XBD760" s="72"/>
      <c r="XBE760" s="72"/>
      <c r="XBH760" s="1"/>
      <c r="XBI760" s="2"/>
      <c r="XBJ760" s="3"/>
      <c r="XBK760" s="3"/>
      <c r="XBL760" s="4"/>
      <c r="XBM760" s="5"/>
      <c r="XBN760" s="3"/>
      <c r="XBO760" s="3"/>
      <c r="XBP760" s="3"/>
      <c r="XBQ760" s="72"/>
      <c r="XBR760" s="72"/>
      <c r="XBS760" s="72"/>
      <c r="XBV760" s="1"/>
      <c r="XBW760" s="2"/>
      <c r="XBX760" s="3"/>
      <c r="XBY760" s="3"/>
      <c r="XBZ760" s="4"/>
      <c r="XCA760" s="5"/>
      <c r="XCB760" s="3"/>
      <c r="XCC760" s="3"/>
      <c r="XCD760" s="3"/>
      <c r="XCE760" s="72"/>
      <c r="XCF760" s="72"/>
      <c r="XCG760" s="72"/>
      <c r="XCJ760" s="1"/>
      <c r="XCK760" s="2"/>
      <c r="XCL760" s="3"/>
      <c r="XCM760" s="3"/>
      <c r="XCN760" s="4"/>
      <c r="XCO760" s="5"/>
      <c r="XCP760" s="3"/>
      <c r="XCQ760" s="3"/>
      <c r="XCR760" s="3"/>
      <c r="XCS760" s="72"/>
      <c r="XCT760" s="72"/>
      <c r="XCU760" s="72"/>
      <c r="XCX760" s="1"/>
      <c r="XCY760" s="2"/>
      <c r="XCZ760" s="3"/>
      <c r="XDA760" s="3"/>
      <c r="XDB760" s="4"/>
      <c r="XDC760" s="5"/>
      <c r="XDD760" s="3"/>
      <c r="XDE760" s="3"/>
      <c r="XDF760" s="3"/>
      <c r="XDG760" s="72"/>
      <c r="XDH760" s="72"/>
      <c r="XDI760" s="72"/>
      <c r="XDL760" s="1"/>
      <c r="XDM760" s="2"/>
      <c r="XDN760" s="3"/>
      <c r="XDO760" s="3"/>
      <c r="XDP760" s="4"/>
      <c r="XDQ760" s="5"/>
      <c r="XDR760" s="3"/>
      <c r="XDS760" s="3"/>
      <c r="XDT760" s="3"/>
      <c r="XDU760" s="72"/>
      <c r="XDV760" s="72"/>
      <c r="XDW760" s="72"/>
      <c r="XDZ760" s="1"/>
      <c r="XEA760" s="2"/>
      <c r="XEB760" s="3"/>
      <c r="XEC760" s="3"/>
      <c r="XED760" s="4"/>
      <c r="XEE760" s="5"/>
      <c r="XEF760" s="3"/>
      <c r="XEG760" s="3"/>
      <c r="XEH760" s="3"/>
      <c r="XEI760" s="72"/>
      <c r="XEJ760" s="72"/>
      <c r="XEK760" s="72"/>
      <c r="XEN760" s="1"/>
      <c r="XEO760" s="2"/>
      <c r="XEP760" s="3"/>
      <c r="XEQ760" s="3"/>
      <c r="XER760" s="4"/>
      <c r="XES760" s="5"/>
      <c r="XET760" s="3"/>
      <c r="XEU760" s="3"/>
      <c r="XEV760" s="3"/>
      <c r="XEW760" s="72"/>
      <c r="XEX760" s="72"/>
      <c r="XEY760" s="72"/>
      <c r="XFB760" s="1"/>
      <c r="XFC760" s="2"/>
      <c r="XFD760" s="3"/>
    </row>
    <row r="761" spans="1:7167 7170:14335 14338:16384">
      <c r="B761" s="1" t="s">
        <v>989</v>
      </c>
      <c r="C761" s="2">
        <v>120499</v>
      </c>
      <c r="D761" s="3">
        <v>322317</v>
      </c>
      <c r="E761" s="3" t="s">
        <v>1052</v>
      </c>
      <c r="F761" s="4" t="s">
        <v>228</v>
      </c>
      <c r="G761" s="5" t="s">
        <v>0</v>
      </c>
      <c r="H761" s="79" t="s">
        <v>1745</v>
      </c>
      <c r="I761" s="3" t="s">
        <v>1255</v>
      </c>
      <c r="J761" s="79" t="s">
        <v>1078</v>
      </c>
      <c r="K761" s="72">
        <v>52474361.329999998</v>
      </c>
      <c r="L761" s="72">
        <v>0</v>
      </c>
      <c r="M761" s="72">
        <f t="shared" si="11"/>
        <v>52474361.329999998</v>
      </c>
      <c r="P761" s="1"/>
      <c r="Q761" s="2"/>
      <c r="R761" s="3"/>
      <c r="S761" s="3"/>
      <c r="T761" s="4"/>
      <c r="U761" s="5"/>
      <c r="V761" s="3"/>
      <c r="W761" s="3"/>
      <c r="X761" s="3"/>
      <c r="Y761" s="72"/>
      <c r="Z761" s="72"/>
      <c r="AA761" s="72"/>
      <c r="AD761" s="1"/>
      <c r="AE761" s="2"/>
      <c r="AF761" s="3"/>
      <c r="AG761" s="3"/>
      <c r="AH761" s="4"/>
      <c r="AI761" s="5"/>
      <c r="AJ761" s="3"/>
      <c r="AK761" s="3"/>
      <c r="AL761" s="3"/>
      <c r="AM761" s="72"/>
      <c r="AN761" s="72"/>
      <c r="AO761" s="72"/>
      <c r="AR761" s="1"/>
      <c r="AS761" s="2"/>
      <c r="AT761" s="3"/>
      <c r="AU761" s="3"/>
      <c r="AV761" s="4"/>
      <c r="AW761" s="5"/>
      <c r="AX761" s="3"/>
      <c r="AY761" s="3"/>
      <c r="AZ761" s="3"/>
      <c r="BA761" s="72"/>
      <c r="BB761" s="72"/>
      <c r="BC761" s="72"/>
      <c r="BF761" s="1"/>
      <c r="BG761" s="2"/>
      <c r="BH761" s="3"/>
      <c r="BI761" s="3"/>
      <c r="BJ761" s="4"/>
      <c r="BK761" s="5"/>
      <c r="BL761" s="3"/>
      <c r="BM761" s="3"/>
      <c r="BN761" s="3"/>
      <c r="BO761" s="72"/>
      <c r="BP761" s="72"/>
      <c r="BQ761" s="72"/>
      <c r="BT761" s="1"/>
      <c r="BU761" s="2"/>
      <c r="BV761" s="3"/>
      <c r="BW761" s="3"/>
      <c r="BX761" s="4"/>
      <c r="BY761" s="5"/>
      <c r="BZ761" s="3"/>
      <c r="CA761" s="3"/>
      <c r="CB761" s="3"/>
      <c r="CC761" s="72"/>
      <c r="CD761" s="72"/>
      <c r="CE761" s="72"/>
      <c r="CH761" s="1"/>
      <c r="CI761" s="2"/>
      <c r="CJ761" s="3"/>
      <c r="CK761" s="3"/>
      <c r="CL761" s="4"/>
      <c r="CM761" s="5"/>
      <c r="CN761" s="3"/>
      <c r="CO761" s="3"/>
      <c r="CP761" s="3"/>
      <c r="CQ761" s="72"/>
      <c r="CR761" s="72"/>
      <c r="CS761" s="72"/>
      <c r="CV761" s="1"/>
      <c r="CW761" s="2"/>
      <c r="CX761" s="3"/>
      <c r="CY761" s="3"/>
      <c r="CZ761" s="4"/>
      <c r="DA761" s="5"/>
      <c r="DB761" s="3"/>
      <c r="DC761" s="3"/>
      <c r="DD761" s="3"/>
      <c r="DE761" s="72"/>
      <c r="DF761" s="72"/>
      <c r="DG761" s="72"/>
      <c r="DJ761" s="1"/>
      <c r="DK761" s="2"/>
      <c r="DL761" s="3"/>
      <c r="DM761" s="3"/>
      <c r="DN761" s="4"/>
      <c r="DO761" s="5"/>
      <c r="DP761" s="3"/>
      <c r="DQ761" s="3"/>
      <c r="DR761" s="3"/>
      <c r="DS761" s="72"/>
      <c r="DT761" s="72"/>
      <c r="DU761" s="72"/>
      <c r="DX761" s="1"/>
      <c r="DY761" s="2"/>
      <c r="DZ761" s="3"/>
      <c r="EA761" s="3"/>
      <c r="EB761" s="4"/>
      <c r="EC761" s="5"/>
      <c r="ED761" s="3"/>
      <c r="EE761" s="3"/>
      <c r="EF761" s="3"/>
      <c r="EG761" s="72"/>
      <c r="EH761" s="72"/>
      <c r="EI761" s="72"/>
      <c r="EL761" s="1"/>
      <c r="EM761" s="2"/>
      <c r="EN761" s="3"/>
      <c r="EO761" s="3"/>
      <c r="EP761" s="4"/>
      <c r="EQ761" s="5"/>
      <c r="ER761" s="3"/>
      <c r="ES761" s="3"/>
      <c r="ET761" s="3"/>
      <c r="EU761" s="72"/>
      <c r="EV761" s="72"/>
      <c r="EW761" s="72"/>
      <c r="EZ761" s="1"/>
      <c r="FA761" s="2"/>
      <c r="FB761" s="3"/>
      <c r="FC761" s="3"/>
      <c r="FD761" s="4"/>
      <c r="FE761" s="5"/>
      <c r="FF761" s="3"/>
      <c r="FG761" s="3"/>
      <c r="FH761" s="3"/>
      <c r="FI761" s="72"/>
      <c r="FJ761" s="72"/>
      <c r="FK761" s="72"/>
      <c r="FN761" s="1"/>
      <c r="FO761" s="2"/>
      <c r="FP761" s="3"/>
      <c r="FQ761" s="3"/>
      <c r="FR761" s="4"/>
      <c r="FS761" s="5"/>
      <c r="FT761" s="3"/>
      <c r="FU761" s="3"/>
      <c r="FV761" s="3"/>
      <c r="FW761" s="72"/>
      <c r="FX761" s="72"/>
      <c r="FY761" s="72"/>
      <c r="GB761" s="1"/>
      <c r="GC761" s="2"/>
      <c r="GD761" s="3"/>
      <c r="GE761" s="3"/>
      <c r="GF761" s="4"/>
      <c r="GG761" s="5"/>
      <c r="GH761" s="3"/>
      <c r="GI761" s="3"/>
      <c r="GJ761" s="3"/>
      <c r="GK761" s="72"/>
      <c r="GL761" s="72"/>
      <c r="GM761" s="72"/>
      <c r="GP761" s="1"/>
      <c r="GQ761" s="2"/>
      <c r="GR761" s="3"/>
      <c r="GS761" s="3"/>
      <c r="GT761" s="4"/>
      <c r="GU761" s="5"/>
      <c r="GV761" s="3"/>
      <c r="GW761" s="3"/>
      <c r="GX761" s="3"/>
      <c r="GY761" s="72"/>
      <c r="GZ761" s="72"/>
      <c r="HA761" s="72"/>
      <c r="HD761" s="1"/>
      <c r="HE761" s="2"/>
      <c r="HF761" s="3"/>
      <c r="HG761" s="3"/>
      <c r="HH761" s="4"/>
      <c r="HI761" s="5"/>
      <c r="HJ761" s="3"/>
      <c r="HK761" s="3"/>
      <c r="HL761" s="3"/>
      <c r="HM761" s="72"/>
      <c r="HN761" s="72"/>
      <c r="HO761" s="72"/>
      <c r="HR761" s="1"/>
      <c r="HS761" s="2"/>
      <c r="HT761" s="3"/>
      <c r="HU761" s="3"/>
      <c r="HV761" s="4"/>
      <c r="HW761" s="5"/>
      <c r="HX761" s="3"/>
      <c r="HY761" s="3"/>
      <c r="HZ761" s="3"/>
      <c r="IA761" s="72"/>
      <c r="IB761" s="72"/>
      <c r="IC761" s="72"/>
      <c r="IF761" s="1"/>
      <c r="IG761" s="2"/>
      <c r="IH761" s="3"/>
      <c r="II761" s="3"/>
      <c r="IJ761" s="4"/>
      <c r="IK761" s="5"/>
      <c r="IL761" s="3"/>
      <c r="IM761" s="3"/>
      <c r="IN761" s="3"/>
      <c r="IO761" s="72"/>
      <c r="IP761" s="72"/>
      <c r="IQ761" s="72"/>
      <c r="IT761" s="1"/>
      <c r="IU761" s="2"/>
      <c r="IV761" s="3"/>
      <c r="IW761" s="3"/>
      <c r="IX761" s="4"/>
      <c r="IY761" s="5"/>
      <c r="IZ761" s="3"/>
      <c r="JA761" s="3"/>
      <c r="JB761" s="3"/>
      <c r="JC761" s="72"/>
      <c r="JD761" s="72"/>
      <c r="JE761" s="72"/>
      <c r="JH761" s="1"/>
      <c r="JI761" s="2"/>
      <c r="JJ761" s="3"/>
      <c r="JK761" s="3"/>
      <c r="JL761" s="4"/>
      <c r="JM761" s="5"/>
      <c r="JN761" s="3"/>
      <c r="JO761" s="3"/>
      <c r="JP761" s="3"/>
      <c r="JQ761" s="72"/>
      <c r="JR761" s="72"/>
      <c r="JS761" s="72"/>
      <c r="JV761" s="1"/>
      <c r="JW761" s="2"/>
      <c r="JX761" s="3"/>
      <c r="JY761" s="3"/>
      <c r="JZ761" s="4"/>
      <c r="KA761" s="5"/>
      <c r="KB761" s="3"/>
      <c r="KC761" s="3"/>
      <c r="KD761" s="3"/>
      <c r="KE761" s="72"/>
      <c r="KF761" s="72"/>
      <c r="KG761" s="72"/>
      <c r="KJ761" s="1"/>
      <c r="KK761" s="2"/>
      <c r="KL761" s="3"/>
      <c r="KM761" s="3"/>
      <c r="KN761" s="4"/>
      <c r="KO761" s="5"/>
      <c r="KP761" s="3"/>
      <c r="KQ761" s="3"/>
      <c r="KR761" s="3"/>
      <c r="KS761" s="72"/>
      <c r="KT761" s="72"/>
      <c r="KU761" s="72"/>
      <c r="KX761" s="1"/>
      <c r="KY761" s="2"/>
      <c r="KZ761" s="3"/>
      <c r="LA761" s="3"/>
      <c r="LB761" s="4"/>
      <c r="LC761" s="5"/>
      <c r="LD761" s="3"/>
      <c r="LE761" s="3"/>
      <c r="LF761" s="3"/>
      <c r="LG761" s="72"/>
      <c r="LH761" s="72"/>
      <c r="LI761" s="72"/>
      <c r="LL761" s="1"/>
      <c r="LM761" s="2"/>
      <c r="LN761" s="3"/>
      <c r="LO761" s="3"/>
      <c r="LP761" s="4"/>
      <c r="LQ761" s="5"/>
      <c r="LR761" s="3"/>
      <c r="LS761" s="3"/>
      <c r="LT761" s="3"/>
      <c r="LU761" s="72"/>
      <c r="LV761" s="72"/>
      <c r="LW761" s="72"/>
      <c r="LZ761" s="1"/>
      <c r="MA761" s="2"/>
      <c r="MB761" s="3"/>
      <c r="MC761" s="3"/>
      <c r="MD761" s="4"/>
      <c r="ME761" s="5"/>
      <c r="MF761" s="3"/>
      <c r="MG761" s="3"/>
      <c r="MH761" s="3"/>
      <c r="MI761" s="72"/>
      <c r="MJ761" s="72"/>
      <c r="MK761" s="72"/>
      <c r="MN761" s="1"/>
      <c r="MO761" s="2"/>
      <c r="MP761" s="3"/>
      <c r="MQ761" s="3"/>
      <c r="MR761" s="4"/>
      <c r="MS761" s="5"/>
      <c r="MT761" s="3"/>
      <c r="MU761" s="3"/>
      <c r="MV761" s="3"/>
      <c r="MW761" s="72"/>
      <c r="MX761" s="72"/>
      <c r="MY761" s="72"/>
      <c r="NB761" s="1"/>
      <c r="NC761" s="2"/>
      <c r="ND761" s="3"/>
      <c r="NE761" s="3"/>
      <c r="NF761" s="4"/>
      <c r="NG761" s="5"/>
      <c r="NH761" s="3"/>
      <c r="NI761" s="3"/>
      <c r="NJ761" s="3"/>
      <c r="NK761" s="72"/>
      <c r="NL761" s="72"/>
      <c r="NM761" s="72"/>
      <c r="NP761" s="1"/>
      <c r="NQ761" s="2"/>
      <c r="NR761" s="3"/>
      <c r="NS761" s="3"/>
      <c r="NT761" s="4"/>
      <c r="NU761" s="5"/>
      <c r="NV761" s="3"/>
      <c r="NW761" s="3"/>
      <c r="NX761" s="3"/>
      <c r="NY761" s="72"/>
      <c r="NZ761" s="72"/>
      <c r="OA761" s="72"/>
      <c r="OD761" s="1"/>
      <c r="OE761" s="2"/>
      <c r="OF761" s="3"/>
      <c r="OG761" s="3"/>
      <c r="OH761" s="4"/>
      <c r="OI761" s="5"/>
      <c r="OJ761" s="3"/>
      <c r="OK761" s="3"/>
      <c r="OL761" s="3"/>
      <c r="OM761" s="72"/>
      <c r="ON761" s="72"/>
      <c r="OO761" s="72"/>
      <c r="OR761" s="1"/>
      <c r="OS761" s="2"/>
      <c r="OT761" s="3"/>
      <c r="OU761" s="3"/>
      <c r="OV761" s="4"/>
      <c r="OW761" s="5"/>
      <c r="OX761" s="3"/>
      <c r="OY761" s="3"/>
      <c r="OZ761" s="3"/>
      <c r="PA761" s="72"/>
      <c r="PB761" s="72"/>
      <c r="PC761" s="72"/>
      <c r="PF761" s="1"/>
      <c r="PG761" s="2"/>
      <c r="PH761" s="3"/>
      <c r="PI761" s="3"/>
      <c r="PJ761" s="4"/>
      <c r="PK761" s="5"/>
      <c r="PL761" s="3"/>
      <c r="PM761" s="3"/>
      <c r="PN761" s="3"/>
      <c r="PO761" s="72"/>
      <c r="PP761" s="72"/>
      <c r="PQ761" s="72"/>
      <c r="PT761" s="1"/>
      <c r="PU761" s="2"/>
      <c r="PV761" s="3"/>
      <c r="PW761" s="3"/>
      <c r="PX761" s="4"/>
      <c r="PY761" s="5"/>
      <c r="PZ761" s="3"/>
      <c r="QA761" s="3"/>
      <c r="QB761" s="3"/>
      <c r="QC761" s="72"/>
      <c r="QD761" s="72"/>
      <c r="QE761" s="72"/>
      <c r="QH761" s="1"/>
      <c r="QI761" s="2"/>
      <c r="QJ761" s="3"/>
      <c r="QK761" s="3"/>
      <c r="QL761" s="4"/>
      <c r="QM761" s="5"/>
      <c r="QN761" s="3"/>
      <c r="QO761" s="3"/>
      <c r="QP761" s="3"/>
      <c r="QQ761" s="72"/>
      <c r="QR761" s="72"/>
      <c r="QS761" s="72"/>
      <c r="QV761" s="1"/>
      <c r="QW761" s="2"/>
      <c r="QX761" s="3"/>
      <c r="QY761" s="3"/>
      <c r="QZ761" s="4"/>
      <c r="RA761" s="5"/>
      <c r="RB761" s="3"/>
      <c r="RC761" s="3"/>
      <c r="RD761" s="3"/>
      <c r="RE761" s="72"/>
      <c r="RF761" s="72"/>
      <c r="RG761" s="72"/>
      <c r="RJ761" s="1"/>
      <c r="RK761" s="2"/>
      <c r="RL761" s="3"/>
      <c r="RM761" s="3"/>
      <c r="RN761" s="4"/>
      <c r="RO761" s="5"/>
      <c r="RP761" s="3"/>
      <c r="RQ761" s="3"/>
      <c r="RR761" s="3"/>
      <c r="RS761" s="72"/>
      <c r="RT761" s="72"/>
      <c r="RU761" s="72"/>
      <c r="RX761" s="1"/>
      <c r="RY761" s="2"/>
      <c r="RZ761" s="3"/>
      <c r="SA761" s="3"/>
      <c r="SB761" s="4"/>
      <c r="SC761" s="5"/>
      <c r="SD761" s="3"/>
      <c r="SE761" s="3"/>
      <c r="SF761" s="3"/>
      <c r="SG761" s="72"/>
      <c r="SH761" s="72"/>
      <c r="SI761" s="72"/>
      <c r="SL761" s="1"/>
      <c r="SM761" s="2"/>
      <c r="SN761" s="3"/>
      <c r="SO761" s="3"/>
      <c r="SP761" s="4"/>
      <c r="SQ761" s="5"/>
      <c r="SR761" s="3"/>
      <c r="SS761" s="3"/>
      <c r="ST761" s="3"/>
      <c r="SU761" s="72"/>
      <c r="SV761" s="72"/>
      <c r="SW761" s="72"/>
      <c r="SZ761" s="1"/>
      <c r="TA761" s="2"/>
      <c r="TB761" s="3"/>
      <c r="TC761" s="3"/>
      <c r="TD761" s="4"/>
      <c r="TE761" s="5"/>
      <c r="TF761" s="3"/>
      <c r="TG761" s="3"/>
      <c r="TH761" s="3"/>
      <c r="TI761" s="72"/>
      <c r="TJ761" s="72"/>
      <c r="TK761" s="72"/>
      <c r="TN761" s="1"/>
      <c r="TO761" s="2"/>
      <c r="TP761" s="3"/>
      <c r="TQ761" s="3"/>
      <c r="TR761" s="4"/>
      <c r="TS761" s="5"/>
      <c r="TT761" s="3"/>
      <c r="TU761" s="3"/>
      <c r="TV761" s="3"/>
      <c r="TW761" s="72"/>
      <c r="TX761" s="72"/>
      <c r="TY761" s="72"/>
      <c r="UB761" s="1"/>
      <c r="UC761" s="2"/>
      <c r="UD761" s="3"/>
      <c r="UE761" s="3"/>
      <c r="UF761" s="4"/>
      <c r="UG761" s="5"/>
      <c r="UH761" s="3"/>
      <c r="UI761" s="3"/>
      <c r="UJ761" s="3"/>
      <c r="UK761" s="72"/>
      <c r="UL761" s="72"/>
      <c r="UM761" s="72"/>
      <c r="UP761" s="1"/>
      <c r="UQ761" s="2"/>
      <c r="UR761" s="3"/>
      <c r="US761" s="3"/>
      <c r="UT761" s="4"/>
      <c r="UU761" s="5"/>
      <c r="UV761" s="3"/>
      <c r="UW761" s="3"/>
      <c r="UX761" s="3"/>
      <c r="UY761" s="72"/>
      <c r="UZ761" s="72"/>
      <c r="VA761" s="72"/>
      <c r="VD761" s="1"/>
      <c r="VE761" s="2"/>
      <c r="VF761" s="3"/>
      <c r="VG761" s="3"/>
      <c r="VH761" s="4"/>
      <c r="VI761" s="5"/>
      <c r="VJ761" s="3"/>
      <c r="VK761" s="3"/>
      <c r="VL761" s="3"/>
      <c r="VM761" s="72"/>
      <c r="VN761" s="72"/>
      <c r="VO761" s="72"/>
      <c r="VR761" s="1"/>
      <c r="VS761" s="2"/>
      <c r="VT761" s="3"/>
      <c r="VU761" s="3"/>
      <c r="VV761" s="4"/>
      <c r="VW761" s="5"/>
      <c r="VX761" s="3"/>
      <c r="VY761" s="3"/>
      <c r="VZ761" s="3"/>
      <c r="WA761" s="72"/>
      <c r="WB761" s="72"/>
      <c r="WC761" s="72"/>
      <c r="WF761" s="1"/>
      <c r="WG761" s="2"/>
      <c r="WH761" s="3"/>
      <c r="WI761" s="3"/>
      <c r="WJ761" s="4"/>
      <c r="WK761" s="5"/>
      <c r="WL761" s="3"/>
      <c r="WM761" s="3"/>
      <c r="WN761" s="3"/>
      <c r="WO761" s="72"/>
      <c r="WP761" s="72"/>
      <c r="WQ761" s="72"/>
      <c r="WT761" s="1"/>
      <c r="WU761" s="2"/>
      <c r="WV761" s="3"/>
      <c r="WW761" s="3"/>
      <c r="WX761" s="4"/>
      <c r="WY761" s="5"/>
      <c r="WZ761" s="3"/>
      <c r="XA761" s="3"/>
      <c r="XB761" s="3"/>
      <c r="XC761" s="72"/>
      <c r="XD761" s="72"/>
      <c r="XE761" s="72"/>
      <c r="XH761" s="1"/>
      <c r="XI761" s="2"/>
      <c r="XJ761" s="3"/>
      <c r="XK761" s="3"/>
      <c r="XL761" s="4"/>
      <c r="XM761" s="5"/>
      <c r="XN761" s="3"/>
      <c r="XO761" s="3"/>
      <c r="XP761" s="3"/>
      <c r="XQ761" s="72"/>
      <c r="XR761" s="72"/>
      <c r="XS761" s="72"/>
      <c r="XV761" s="1"/>
      <c r="XW761" s="2"/>
      <c r="XX761" s="3"/>
      <c r="XY761" s="3"/>
      <c r="XZ761" s="4"/>
      <c r="YA761" s="5"/>
      <c r="YB761" s="3"/>
      <c r="YC761" s="3"/>
      <c r="YD761" s="3"/>
      <c r="YE761" s="72"/>
      <c r="YF761" s="72"/>
      <c r="YG761" s="72"/>
      <c r="YJ761" s="1"/>
      <c r="YK761" s="2"/>
      <c r="YL761" s="3"/>
      <c r="YM761" s="3"/>
      <c r="YN761" s="4"/>
      <c r="YO761" s="5"/>
      <c r="YP761" s="3"/>
      <c r="YQ761" s="3"/>
      <c r="YR761" s="3"/>
      <c r="YS761" s="72"/>
      <c r="YT761" s="72"/>
      <c r="YU761" s="72"/>
      <c r="YX761" s="1"/>
      <c r="YY761" s="2"/>
      <c r="YZ761" s="3"/>
      <c r="ZA761" s="3"/>
      <c r="ZB761" s="4"/>
      <c r="ZC761" s="5"/>
      <c r="ZD761" s="3"/>
      <c r="ZE761" s="3"/>
      <c r="ZF761" s="3"/>
      <c r="ZG761" s="72"/>
      <c r="ZH761" s="72"/>
      <c r="ZI761" s="72"/>
      <c r="ZL761" s="1"/>
      <c r="ZM761" s="2"/>
      <c r="ZN761" s="3"/>
      <c r="ZO761" s="3"/>
      <c r="ZP761" s="4"/>
      <c r="ZQ761" s="5"/>
      <c r="ZR761" s="3"/>
      <c r="ZS761" s="3"/>
      <c r="ZT761" s="3"/>
      <c r="ZU761" s="72"/>
      <c r="ZV761" s="72"/>
      <c r="ZW761" s="72"/>
      <c r="ZZ761" s="1"/>
      <c r="AAA761" s="2"/>
      <c r="AAB761" s="3"/>
      <c r="AAC761" s="3"/>
      <c r="AAD761" s="4"/>
      <c r="AAE761" s="5"/>
      <c r="AAF761" s="3"/>
      <c r="AAG761" s="3"/>
      <c r="AAH761" s="3"/>
      <c r="AAI761" s="72"/>
      <c r="AAJ761" s="72"/>
      <c r="AAK761" s="72"/>
      <c r="AAN761" s="1"/>
      <c r="AAO761" s="2"/>
      <c r="AAP761" s="3"/>
      <c r="AAQ761" s="3"/>
      <c r="AAR761" s="4"/>
      <c r="AAS761" s="5"/>
      <c r="AAT761" s="3"/>
      <c r="AAU761" s="3"/>
      <c r="AAV761" s="3"/>
      <c r="AAW761" s="72"/>
      <c r="AAX761" s="72"/>
      <c r="AAY761" s="72"/>
      <c r="ABB761" s="1"/>
      <c r="ABC761" s="2"/>
      <c r="ABD761" s="3"/>
      <c r="ABE761" s="3"/>
      <c r="ABF761" s="4"/>
      <c r="ABG761" s="5"/>
      <c r="ABH761" s="3"/>
      <c r="ABI761" s="3"/>
      <c r="ABJ761" s="3"/>
      <c r="ABK761" s="72"/>
      <c r="ABL761" s="72"/>
      <c r="ABM761" s="72"/>
      <c r="ABP761" s="1"/>
      <c r="ABQ761" s="2"/>
      <c r="ABR761" s="3"/>
      <c r="ABS761" s="3"/>
      <c r="ABT761" s="4"/>
      <c r="ABU761" s="5"/>
      <c r="ABV761" s="3"/>
      <c r="ABW761" s="3"/>
      <c r="ABX761" s="3"/>
      <c r="ABY761" s="72"/>
      <c r="ABZ761" s="72"/>
      <c r="ACA761" s="72"/>
      <c r="ACD761" s="1"/>
      <c r="ACE761" s="2"/>
      <c r="ACF761" s="3"/>
      <c r="ACG761" s="3"/>
      <c r="ACH761" s="4"/>
      <c r="ACI761" s="5"/>
      <c r="ACJ761" s="3"/>
      <c r="ACK761" s="3"/>
      <c r="ACL761" s="3"/>
      <c r="ACM761" s="72"/>
      <c r="ACN761" s="72"/>
      <c r="ACO761" s="72"/>
      <c r="ACR761" s="1"/>
      <c r="ACS761" s="2"/>
      <c r="ACT761" s="3"/>
      <c r="ACU761" s="3"/>
      <c r="ACV761" s="4"/>
      <c r="ACW761" s="5"/>
      <c r="ACX761" s="3"/>
      <c r="ACY761" s="3"/>
      <c r="ACZ761" s="3"/>
      <c r="ADA761" s="72"/>
      <c r="ADB761" s="72"/>
      <c r="ADC761" s="72"/>
      <c r="ADF761" s="1"/>
      <c r="ADG761" s="2"/>
      <c r="ADH761" s="3"/>
      <c r="ADI761" s="3"/>
      <c r="ADJ761" s="4"/>
      <c r="ADK761" s="5"/>
      <c r="ADL761" s="3"/>
      <c r="ADM761" s="3"/>
      <c r="ADN761" s="3"/>
      <c r="ADO761" s="72"/>
      <c r="ADP761" s="72"/>
      <c r="ADQ761" s="72"/>
      <c r="ADT761" s="1"/>
      <c r="ADU761" s="2"/>
      <c r="ADV761" s="3"/>
      <c r="ADW761" s="3"/>
      <c r="ADX761" s="4"/>
      <c r="ADY761" s="5"/>
      <c r="ADZ761" s="3"/>
      <c r="AEA761" s="3"/>
      <c r="AEB761" s="3"/>
      <c r="AEC761" s="72"/>
      <c r="AED761" s="72"/>
      <c r="AEE761" s="72"/>
      <c r="AEH761" s="1"/>
      <c r="AEI761" s="2"/>
      <c r="AEJ761" s="3"/>
      <c r="AEK761" s="3"/>
      <c r="AEL761" s="4"/>
      <c r="AEM761" s="5"/>
      <c r="AEN761" s="3"/>
      <c r="AEO761" s="3"/>
      <c r="AEP761" s="3"/>
      <c r="AEQ761" s="72"/>
      <c r="AER761" s="72"/>
      <c r="AES761" s="72"/>
      <c r="AEV761" s="1"/>
      <c r="AEW761" s="2"/>
      <c r="AEX761" s="3"/>
      <c r="AEY761" s="3"/>
      <c r="AEZ761" s="4"/>
      <c r="AFA761" s="5"/>
      <c r="AFB761" s="3"/>
      <c r="AFC761" s="3"/>
      <c r="AFD761" s="3"/>
      <c r="AFE761" s="72"/>
      <c r="AFF761" s="72"/>
      <c r="AFG761" s="72"/>
      <c r="AFJ761" s="1"/>
      <c r="AFK761" s="2"/>
      <c r="AFL761" s="3"/>
      <c r="AFM761" s="3"/>
      <c r="AFN761" s="4"/>
      <c r="AFO761" s="5"/>
      <c r="AFP761" s="3"/>
      <c r="AFQ761" s="3"/>
      <c r="AFR761" s="3"/>
      <c r="AFS761" s="72"/>
      <c r="AFT761" s="72"/>
      <c r="AFU761" s="72"/>
      <c r="AFX761" s="1"/>
      <c r="AFY761" s="2"/>
      <c r="AFZ761" s="3"/>
      <c r="AGA761" s="3"/>
      <c r="AGB761" s="4"/>
      <c r="AGC761" s="5"/>
      <c r="AGD761" s="3"/>
      <c r="AGE761" s="3"/>
      <c r="AGF761" s="3"/>
      <c r="AGG761" s="72"/>
      <c r="AGH761" s="72"/>
      <c r="AGI761" s="72"/>
      <c r="AGL761" s="1"/>
      <c r="AGM761" s="2"/>
      <c r="AGN761" s="3"/>
      <c r="AGO761" s="3"/>
      <c r="AGP761" s="4"/>
      <c r="AGQ761" s="5"/>
      <c r="AGR761" s="3"/>
      <c r="AGS761" s="3"/>
      <c r="AGT761" s="3"/>
      <c r="AGU761" s="72"/>
      <c r="AGV761" s="72"/>
      <c r="AGW761" s="72"/>
      <c r="AGZ761" s="1"/>
      <c r="AHA761" s="2"/>
      <c r="AHB761" s="3"/>
      <c r="AHC761" s="3"/>
      <c r="AHD761" s="4"/>
      <c r="AHE761" s="5"/>
      <c r="AHF761" s="3"/>
      <c r="AHG761" s="3"/>
      <c r="AHH761" s="3"/>
      <c r="AHI761" s="72"/>
      <c r="AHJ761" s="72"/>
      <c r="AHK761" s="72"/>
      <c r="AHN761" s="1"/>
      <c r="AHO761" s="2"/>
      <c r="AHP761" s="3"/>
      <c r="AHQ761" s="3"/>
      <c r="AHR761" s="4"/>
      <c r="AHS761" s="5"/>
      <c r="AHT761" s="3"/>
      <c r="AHU761" s="3"/>
      <c r="AHV761" s="3"/>
      <c r="AHW761" s="72"/>
      <c r="AHX761" s="72"/>
      <c r="AHY761" s="72"/>
      <c r="AIB761" s="1"/>
      <c r="AIC761" s="2"/>
      <c r="AID761" s="3"/>
      <c r="AIE761" s="3"/>
      <c r="AIF761" s="4"/>
      <c r="AIG761" s="5"/>
      <c r="AIH761" s="3"/>
      <c r="AII761" s="3"/>
      <c r="AIJ761" s="3"/>
      <c r="AIK761" s="72"/>
      <c r="AIL761" s="72"/>
      <c r="AIM761" s="72"/>
      <c r="AIP761" s="1"/>
      <c r="AIQ761" s="2"/>
      <c r="AIR761" s="3"/>
      <c r="AIS761" s="3"/>
      <c r="AIT761" s="4"/>
      <c r="AIU761" s="5"/>
      <c r="AIV761" s="3"/>
      <c r="AIW761" s="3"/>
      <c r="AIX761" s="3"/>
      <c r="AIY761" s="72"/>
      <c r="AIZ761" s="72"/>
      <c r="AJA761" s="72"/>
      <c r="AJD761" s="1"/>
      <c r="AJE761" s="2"/>
      <c r="AJF761" s="3"/>
      <c r="AJG761" s="3"/>
      <c r="AJH761" s="4"/>
      <c r="AJI761" s="5"/>
      <c r="AJJ761" s="3"/>
      <c r="AJK761" s="3"/>
      <c r="AJL761" s="3"/>
      <c r="AJM761" s="72"/>
      <c r="AJN761" s="72"/>
      <c r="AJO761" s="72"/>
      <c r="AJR761" s="1"/>
      <c r="AJS761" s="2"/>
      <c r="AJT761" s="3"/>
      <c r="AJU761" s="3"/>
      <c r="AJV761" s="4"/>
      <c r="AJW761" s="5"/>
      <c r="AJX761" s="3"/>
      <c r="AJY761" s="3"/>
      <c r="AJZ761" s="3"/>
      <c r="AKA761" s="72"/>
      <c r="AKB761" s="72"/>
      <c r="AKC761" s="72"/>
      <c r="AKF761" s="1"/>
      <c r="AKG761" s="2"/>
      <c r="AKH761" s="3"/>
      <c r="AKI761" s="3"/>
      <c r="AKJ761" s="4"/>
      <c r="AKK761" s="5"/>
      <c r="AKL761" s="3"/>
      <c r="AKM761" s="3"/>
      <c r="AKN761" s="3"/>
      <c r="AKO761" s="72"/>
      <c r="AKP761" s="72"/>
      <c r="AKQ761" s="72"/>
      <c r="AKT761" s="1"/>
      <c r="AKU761" s="2"/>
      <c r="AKV761" s="3"/>
      <c r="AKW761" s="3"/>
      <c r="AKX761" s="4"/>
      <c r="AKY761" s="5"/>
      <c r="AKZ761" s="3"/>
      <c r="ALA761" s="3"/>
      <c r="ALB761" s="3"/>
      <c r="ALC761" s="72"/>
      <c r="ALD761" s="72"/>
      <c r="ALE761" s="72"/>
      <c r="ALH761" s="1"/>
      <c r="ALI761" s="2"/>
      <c r="ALJ761" s="3"/>
      <c r="ALK761" s="3"/>
      <c r="ALL761" s="4"/>
      <c r="ALM761" s="5"/>
      <c r="ALN761" s="3"/>
      <c r="ALO761" s="3"/>
      <c r="ALP761" s="3"/>
      <c r="ALQ761" s="72"/>
      <c r="ALR761" s="72"/>
      <c r="ALS761" s="72"/>
      <c r="ALV761" s="1"/>
      <c r="ALW761" s="2"/>
      <c r="ALX761" s="3"/>
      <c r="ALY761" s="3"/>
      <c r="ALZ761" s="4"/>
      <c r="AMA761" s="5"/>
      <c r="AMB761" s="3"/>
      <c r="AMC761" s="3"/>
      <c r="AMD761" s="3"/>
      <c r="AME761" s="72"/>
      <c r="AMF761" s="72"/>
      <c r="AMG761" s="72"/>
      <c r="AMJ761" s="1"/>
      <c r="AMK761" s="2"/>
      <c r="AML761" s="3"/>
      <c r="AMM761" s="3"/>
      <c r="AMN761" s="4"/>
      <c r="AMO761" s="5"/>
      <c r="AMP761" s="3"/>
      <c r="AMQ761" s="3"/>
      <c r="AMR761" s="3"/>
      <c r="AMS761" s="72"/>
      <c r="AMT761" s="72"/>
      <c r="AMU761" s="72"/>
      <c r="AMX761" s="1"/>
      <c r="AMY761" s="2"/>
      <c r="AMZ761" s="3"/>
      <c r="ANA761" s="3"/>
      <c r="ANB761" s="4"/>
      <c r="ANC761" s="5"/>
      <c r="AND761" s="3"/>
      <c r="ANE761" s="3"/>
      <c r="ANF761" s="3"/>
      <c r="ANG761" s="72"/>
      <c r="ANH761" s="72"/>
      <c r="ANI761" s="72"/>
      <c r="ANL761" s="1"/>
      <c r="ANM761" s="2"/>
      <c r="ANN761" s="3"/>
      <c r="ANO761" s="3"/>
      <c r="ANP761" s="4"/>
      <c r="ANQ761" s="5"/>
      <c r="ANR761" s="3"/>
      <c r="ANS761" s="3"/>
      <c r="ANT761" s="3"/>
      <c r="ANU761" s="72"/>
      <c r="ANV761" s="72"/>
      <c r="ANW761" s="72"/>
      <c r="ANZ761" s="1"/>
      <c r="AOA761" s="2"/>
      <c r="AOB761" s="3"/>
      <c r="AOC761" s="3"/>
      <c r="AOD761" s="4"/>
      <c r="AOE761" s="5"/>
      <c r="AOF761" s="3"/>
      <c r="AOG761" s="3"/>
      <c r="AOH761" s="3"/>
      <c r="AOI761" s="72"/>
      <c r="AOJ761" s="72"/>
      <c r="AOK761" s="72"/>
      <c r="AON761" s="1"/>
      <c r="AOO761" s="2"/>
      <c r="AOP761" s="3"/>
      <c r="AOQ761" s="3"/>
      <c r="AOR761" s="4"/>
      <c r="AOS761" s="5"/>
      <c r="AOT761" s="3"/>
      <c r="AOU761" s="3"/>
      <c r="AOV761" s="3"/>
      <c r="AOW761" s="72"/>
      <c r="AOX761" s="72"/>
      <c r="AOY761" s="72"/>
      <c r="APB761" s="1"/>
      <c r="APC761" s="2"/>
      <c r="APD761" s="3"/>
      <c r="APE761" s="3"/>
      <c r="APF761" s="4"/>
      <c r="APG761" s="5"/>
      <c r="APH761" s="3"/>
      <c r="API761" s="3"/>
      <c r="APJ761" s="3"/>
      <c r="APK761" s="72"/>
      <c r="APL761" s="72"/>
      <c r="APM761" s="72"/>
      <c r="APP761" s="1"/>
      <c r="APQ761" s="2"/>
      <c r="APR761" s="3"/>
      <c r="APS761" s="3"/>
      <c r="APT761" s="4"/>
      <c r="APU761" s="5"/>
      <c r="APV761" s="3"/>
      <c r="APW761" s="3"/>
      <c r="APX761" s="3"/>
      <c r="APY761" s="72"/>
      <c r="APZ761" s="72"/>
      <c r="AQA761" s="72"/>
      <c r="AQD761" s="1"/>
      <c r="AQE761" s="2"/>
      <c r="AQF761" s="3"/>
      <c r="AQG761" s="3"/>
      <c r="AQH761" s="4"/>
      <c r="AQI761" s="5"/>
      <c r="AQJ761" s="3"/>
      <c r="AQK761" s="3"/>
      <c r="AQL761" s="3"/>
      <c r="AQM761" s="72"/>
      <c r="AQN761" s="72"/>
      <c r="AQO761" s="72"/>
      <c r="AQR761" s="1"/>
      <c r="AQS761" s="2"/>
      <c r="AQT761" s="3"/>
      <c r="AQU761" s="3"/>
      <c r="AQV761" s="4"/>
      <c r="AQW761" s="5"/>
      <c r="AQX761" s="3"/>
      <c r="AQY761" s="3"/>
      <c r="AQZ761" s="3"/>
      <c r="ARA761" s="72"/>
      <c r="ARB761" s="72"/>
      <c r="ARC761" s="72"/>
      <c r="ARF761" s="1"/>
      <c r="ARG761" s="2"/>
      <c r="ARH761" s="3"/>
      <c r="ARI761" s="3"/>
      <c r="ARJ761" s="4"/>
      <c r="ARK761" s="5"/>
      <c r="ARL761" s="3"/>
      <c r="ARM761" s="3"/>
      <c r="ARN761" s="3"/>
      <c r="ARO761" s="72"/>
      <c r="ARP761" s="72"/>
      <c r="ARQ761" s="72"/>
      <c r="ART761" s="1"/>
      <c r="ARU761" s="2"/>
      <c r="ARV761" s="3"/>
      <c r="ARW761" s="3"/>
      <c r="ARX761" s="4"/>
      <c r="ARY761" s="5"/>
      <c r="ARZ761" s="3"/>
      <c r="ASA761" s="3"/>
      <c r="ASB761" s="3"/>
      <c r="ASC761" s="72"/>
      <c r="ASD761" s="72"/>
      <c r="ASE761" s="72"/>
      <c r="ASH761" s="1"/>
      <c r="ASI761" s="2"/>
      <c r="ASJ761" s="3"/>
      <c r="ASK761" s="3"/>
      <c r="ASL761" s="4"/>
      <c r="ASM761" s="5"/>
      <c r="ASN761" s="3"/>
      <c r="ASO761" s="3"/>
      <c r="ASP761" s="3"/>
      <c r="ASQ761" s="72"/>
      <c r="ASR761" s="72"/>
      <c r="ASS761" s="72"/>
      <c r="ASV761" s="1"/>
      <c r="ASW761" s="2"/>
      <c r="ASX761" s="3"/>
      <c r="ASY761" s="3"/>
      <c r="ASZ761" s="4"/>
      <c r="ATA761" s="5"/>
      <c r="ATB761" s="3"/>
      <c r="ATC761" s="3"/>
      <c r="ATD761" s="3"/>
      <c r="ATE761" s="72"/>
      <c r="ATF761" s="72"/>
      <c r="ATG761" s="72"/>
      <c r="ATJ761" s="1"/>
      <c r="ATK761" s="2"/>
      <c r="ATL761" s="3"/>
      <c r="ATM761" s="3"/>
      <c r="ATN761" s="4"/>
      <c r="ATO761" s="5"/>
      <c r="ATP761" s="3"/>
      <c r="ATQ761" s="3"/>
      <c r="ATR761" s="3"/>
      <c r="ATS761" s="72"/>
      <c r="ATT761" s="72"/>
      <c r="ATU761" s="72"/>
      <c r="ATX761" s="1"/>
      <c r="ATY761" s="2"/>
      <c r="ATZ761" s="3"/>
      <c r="AUA761" s="3"/>
      <c r="AUB761" s="4"/>
      <c r="AUC761" s="5"/>
      <c r="AUD761" s="3"/>
      <c r="AUE761" s="3"/>
      <c r="AUF761" s="3"/>
      <c r="AUG761" s="72"/>
      <c r="AUH761" s="72"/>
      <c r="AUI761" s="72"/>
      <c r="AUL761" s="1"/>
      <c r="AUM761" s="2"/>
      <c r="AUN761" s="3"/>
      <c r="AUO761" s="3"/>
      <c r="AUP761" s="4"/>
      <c r="AUQ761" s="5"/>
      <c r="AUR761" s="3"/>
      <c r="AUS761" s="3"/>
      <c r="AUT761" s="3"/>
      <c r="AUU761" s="72"/>
      <c r="AUV761" s="72"/>
      <c r="AUW761" s="72"/>
      <c r="AUZ761" s="1"/>
      <c r="AVA761" s="2"/>
      <c r="AVB761" s="3"/>
      <c r="AVC761" s="3"/>
      <c r="AVD761" s="4"/>
      <c r="AVE761" s="5"/>
      <c r="AVF761" s="3"/>
      <c r="AVG761" s="3"/>
      <c r="AVH761" s="3"/>
      <c r="AVI761" s="72"/>
      <c r="AVJ761" s="72"/>
      <c r="AVK761" s="72"/>
      <c r="AVN761" s="1"/>
      <c r="AVO761" s="2"/>
      <c r="AVP761" s="3"/>
      <c r="AVQ761" s="3"/>
      <c r="AVR761" s="4"/>
      <c r="AVS761" s="5"/>
      <c r="AVT761" s="3"/>
      <c r="AVU761" s="3"/>
      <c r="AVV761" s="3"/>
      <c r="AVW761" s="72"/>
      <c r="AVX761" s="72"/>
      <c r="AVY761" s="72"/>
      <c r="AWB761" s="1"/>
      <c r="AWC761" s="2"/>
      <c r="AWD761" s="3"/>
      <c r="AWE761" s="3"/>
      <c r="AWF761" s="4"/>
      <c r="AWG761" s="5"/>
      <c r="AWH761" s="3"/>
      <c r="AWI761" s="3"/>
      <c r="AWJ761" s="3"/>
      <c r="AWK761" s="72"/>
      <c r="AWL761" s="72"/>
      <c r="AWM761" s="72"/>
      <c r="AWP761" s="1"/>
      <c r="AWQ761" s="2"/>
      <c r="AWR761" s="3"/>
      <c r="AWS761" s="3"/>
      <c r="AWT761" s="4"/>
      <c r="AWU761" s="5"/>
      <c r="AWV761" s="3"/>
      <c r="AWW761" s="3"/>
      <c r="AWX761" s="3"/>
      <c r="AWY761" s="72"/>
      <c r="AWZ761" s="72"/>
      <c r="AXA761" s="72"/>
      <c r="AXD761" s="1"/>
      <c r="AXE761" s="2"/>
      <c r="AXF761" s="3"/>
      <c r="AXG761" s="3"/>
      <c r="AXH761" s="4"/>
      <c r="AXI761" s="5"/>
      <c r="AXJ761" s="3"/>
      <c r="AXK761" s="3"/>
      <c r="AXL761" s="3"/>
      <c r="AXM761" s="72"/>
      <c r="AXN761" s="72"/>
      <c r="AXO761" s="72"/>
      <c r="AXR761" s="1"/>
      <c r="AXS761" s="2"/>
      <c r="AXT761" s="3"/>
      <c r="AXU761" s="3"/>
      <c r="AXV761" s="4"/>
      <c r="AXW761" s="5"/>
      <c r="AXX761" s="3"/>
      <c r="AXY761" s="3"/>
      <c r="AXZ761" s="3"/>
      <c r="AYA761" s="72"/>
      <c r="AYB761" s="72"/>
      <c r="AYC761" s="72"/>
      <c r="AYF761" s="1"/>
      <c r="AYG761" s="2"/>
      <c r="AYH761" s="3"/>
      <c r="AYI761" s="3"/>
      <c r="AYJ761" s="4"/>
      <c r="AYK761" s="5"/>
      <c r="AYL761" s="3"/>
      <c r="AYM761" s="3"/>
      <c r="AYN761" s="3"/>
      <c r="AYO761" s="72"/>
      <c r="AYP761" s="72"/>
      <c r="AYQ761" s="72"/>
      <c r="AYT761" s="1"/>
      <c r="AYU761" s="2"/>
      <c r="AYV761" s="3"/>
      <c r="AYW761" s="3"/>
      <c r="AYX761" s="4"/>
      <c r="AYY761" s="5"/>
      <c r="AYZ761" s="3"/>
      <c r="AZA761" s="3"/>
      <c r="AZB761" s="3"/>
      <c r="AZC761" s="72"/>
      <c r="AZD761" s="72"/>
      <c r="AZE761" s="72"/>
      <c r="AZH761" s="1"/>
      <c r="AZI761" s="2"/>
      <c r="AZJ761" s="3"/>
      <c r="AZK761" s="3"/>
      <c r="AZL761" s="4"/>
      <c r="AZM761" s="5"/>
      <c r="AZN761" s="3"/>
      <c r="AZO761" s="3"/>
      <c r="AZP761" s="3"/>
      <c r="AZQ761" s="72"/>
      <c r="AZR761" s="72"/>
      <c r="AZS761" s="72"/>
      <c r="AZV761" s="1"/>
      <c r="AZW761" s="2"/>
      <c r="AZX761" s="3"/>
      <c r="AZY761" s="3"/>
      <c r="AZZ761" s="4"/>
      <c r="BAA761" s="5"/>
      <c r="BAB761" s="3"/>
      <c r="BAC761" s="3"/>
      <c r="BAD761" s="3"/>
      <c r="BAE761" s="72"/>
      <c r="BAF761" s="72"/>
      <c r="BAG761" s="72"/>
      <c r="BAJ761" s="1"/>
      <c r="BAK761" s="2"/>
      <c r="BAL761" s="3"/>
      <c r="BAM761" s="3"/>
      <c r="BAN761" s="4"/>
      <c r="BAO761" s="5"/>
      <c r="BAP761" s="3"/>
      <c r="BAQ761" s="3"/>
      <c r="BAR761" s="3"/>
      <c r="BAS761" s="72"/>
      <c r="BAT761" s="72"/>
      <c r="BAU761" s="72"/>
      <c r="BAX761" s="1"/>
      <c r="BAY761" s="2"/>
      <c r="BAZ761" s="3"/>
      <c r="BBA761" s="3"/>
      <c r="BBB761" s="4"/>
      <c r="BBC761" s="5"/>
      <c r="BBD761" s="3"/>
      <c r="BBE761" s="3"/>
      <c r="BBF761" s="3"/>
      <c r="BBG761" s="72"/>
      <c r="BBH761" s="72"/>
      <c r="BBI761" s="72"/>
      <c r="BBL761" s="1"/>
      <c r="BBM761" s="2"/>
      <c r="BBN761" s="3"/>
      <c r="BBO761" s="3"/>
      <c r="BBP761" s="4"/>
      <c r="BBQ761" s="5"/>
      <c r="BBR761" s="3"/>
      <c r="BBS761" s="3"/>
      <c r="BBT761" s="3"/>
      <c r="BBU761" s="72"/>
      <c r="BBV761" s="72"/>
      <c r="BBW761" s="72"/>
      <c r="BBZ761" s="1"/>
      <c r="BCA761" s="2"/>
      <c r="BCB761" s="3"/>
      <c r="BCC761" s="3"/>
      <c r="BCD761" s="4"/>
      <c r="BCE761" s="5"/>
      <c r="BCF761" s="3"/>
      <c r="BCG761" s="3"/>
      <c r="BCH761" s="3"/>
      <c r="BCI761" s="72"/>
      <c r="BCJ761" s="72"/>
      <c r="BCK761" s="72"/>
      <c r="BCN761" s="1"/>
      <c r="BCO761" s="2"/>
      <c r="BCP761" s="3"/>
      <c r="BCQ761" s="3"/>
      <c r="BCR761" s="4"/>
      <c r="BCS761" s="5"/>
      <c r="BCT761" s="3"/>
      <c r="BCU761" s="3"/>
      <c r="BCV761" s="3"/>
      <c r="BCW761" s="72"/>
      <c r="BCX761" s="72"/>
      <c r="BCY761" s="72"/>
      <c r="BDB761" s="1"/>
      <c r="BDC761" s="2"/>
      <c r="BDD761" s="3"/>
      <c r="BDE761" s="3"/>
      <c r="BDF761" s="4"/>
      <c r="BDG761" s="5"/>
      <c r="BDH761" s="3"/>
      <c r="BDI761" s="3"/>
      <c r="BDJ761" s="3"/>
      <c r="BDK761" s="72"/>
      <c r="BDL761" s="72"/>
      <c r="BDM761" s="72"/>
      <c r="BDP761" s="1"/>
      <c r="BDQ761" s="2"/>
      <c r="BDR761" s="3"/>
      <c r="BDS761" s="3"/>
      <c r="BDT761" s="4"/>
      <c r="BDU761" s="5"/>
      <c r="BDV761" s="3"/>
      <c r="BDW761" s="3"/>
      <c r="BDX761" s="3"/>
      <c r="BDY761" s="72"/>
      <c r="BDZ761" s="72"/>
      <c r="BEA761" s="72"/>
      <c r="BED761" s="1"/>
      <c r="BEE761" s="2"/>
      <c r="BEF761" s="3"/>
      <c r="BEG761" s="3"/>
      <c r="BEH761" s="4"/>
      <c r="BEI761" s="5"/>
      <c r="BEJ761" s="3"/>
      <c r="BEK761" s="3"/>
      <c r="BEL761" s="3"/>
      <c r="BEM761" s="72"/>
      <c r="BEN761" s="72"/>
      <c r="BEO761" s="72"/>
      <c r="BER761" s="1"/>
      <c r="BES761" s="2"/>
      <c r="BET761" s="3"/>
      <c r="BEU761" s="3"/>
      <c r="BEV761" s="4"/>
      <c r="BEW761" s="5"/>
      <c r="BEX761" s="3"/>
      <c r="BEY761" s="3"/>
      <c r="BEZ761" s="3"/>
      <c r="BFA761" s="72"/>
      <c r="BFB761" s="72"/>
      <c r="BFC761" s="72"/>
      <c r="BFF761" s="1"/>
      <c r="BFG761" s="2"/>
      <c r="BFH761" s="3"/>
      <c r="BFI761" s="3"/>
      <c r="BFJ761" s="4"/>
      <c r="BFK761" s="5"/>
      <c r="BFL761" s="3"/>
      <c r="BFM761" s="3"/>
      <c r="BFN761" s="3"/>
      <c r="BFO761" s="72"/>
      <c r="BFP761" s="72"/>
      <c r="BFQ761" s="72"/>
      <c r="BFT761" s="1"/>
      <c r="BFU761" s="2"/>
      <c r="BFV761" s="3"/>
      <c r="BFW761" s="3"/>
      <c r="BFX761" s="4"/>
      <c r="BFY761" s="5"/>
      <c r="BFZ761" s="3"/>
      <c r="BGA761" s="3"/>
      <c r="BGB761" s="3"/>
      <c r="BGC761" s="72"/>
      <c r="BGD761" s="72"/>
      <c r="BGE761" s="72"/>
      <c r="BGH761" s="1"/>
      <c r="BGI761" s="2"/>
      <c r="BGJ761" s="3"/>
      <c r="BGK761" s="3"/>
      <c r="BGL761" s="4"/>
      <c r="BGM761" s="5"/>
      <c r="BGN761" s="3"/>
      <c r="BGO761" s="3"/>
      <c r="BGP761" s="3"/>
      <c r="BGQ761" s="72"/>
      <c r="BGR761" s="72"/>
      <c r="BGS761" s="72"/>
      <c r="BGV761" s="1"/>
      <c r="BGW761" s="2"/>
      <c r="BGX761" s="3"/>
      <c r="BGY761" s="3"/>
      <c r="BGZ761" s="4"/>
      <c r="BHA761" s="5"/>
      <c r="BHB761" s="3"/>
      <c r="BHC761" s="3"/>
      <c r="BHD761" s="3"/>
      <c r="BHE761" s="72"/>
      <c r="BHF761" s="72"/>
      <c r="BHG761" s="72"/>
      <c r="BHJ761" s="1"/>
      <c r="BHK761" s="2"/>
      <c r="BHL761" s="3"/>
      <c r="BHM761" s="3"/>
      <c r="BHN761" s="4"/>
      <c r="BHO761" s="5"/>
      <c r="BHP761" s="3"/>
      <c r="BHQ761" s="3"/>
      <c r="BHR761" s="3"/>
      <c r="BHS761" s="72"/>
      <c r="BHT761" s="72"/>
      <c r="BHU761" s="72"/>
      <c r="BHX761" s="1"/>
      <c r="BHY761" s="2"/>
      <c r="BHZ761" s="3"/>
      <c r="BIA761" s="3"/>
      <c r="BIB761" s="4"/>
      <c r="BIC761" s="5"/>
      <c r="BID761" s="3"/>
      <c r="BIE761" s="3"/>
      <c r="BIF761" s="3"/>
      <c r="BIG761" s="72"/>
      <c r="BIH761" s="72"/>
      <c r="BII761" s="72"/>
      <c r="BIL761" s="1"/>
      <c r="BIM761" s="2"/>
      <c r="BIN761" s="3"/>
      <c r="BIO761" s="3"/>
      <c r="BIP761" s="4"/>
      <c r="BIQ761" s="5"/>
      <c r="BIR761" s="3"/>
      <c r="BIS761" s="3"/>
      <c r="BIT761" s="3"/>
      <c r="BIU761" s="72"/>
      <c r="BIV761" s="72"/>
      <c r="BIW761" s="72"/>
      <c r="BIZ761" s="1"/>
      <c r="BJA761" s="2"/>
      <c r="BJB761" s="3"/>
      <c r="BJC761" s="3"/>
      <c r="BJD761" s="4"/>
      <c r="BJE761" s="5"/>
      <c r="BJF761" s="3"/>
      <c r="BJG761" s="3"/>
      <c r="BJH761" s="3"/>
      <c r="BJI761" s="72"/>
      <c r="BJJ761" s="72"/>
      <c r="BJK761" s="72"/>
      <c r="BJN761" s="1"/>
      <c r="BJO761" s="2"/>
      <c r="BJP761" s="3"/>
      <c r="BJQ761" s="3"/>
      <c r="BJR761" s="4"/>
      <c r="BJS761" s="5"/>
      <c r="BJT761" s="3"/>
      <c r="BJU761" s="3"/>
      <c r="BJV761" s="3"/>
      <c r="BJW761" s="72"/>
      <c r="BJX761" s="72"/>
      <c r="BJY761" s="72"/>
      <c r="BKB761" s="1"/>
      <c r="BKC761" s="2"/>
      <c r="BKD761" s="3"/>
      <c r="BKE761" s="3"/>
      <c r="BKF761" s="4"/>
      <c r="BKG761" s="5"/>
      <c r="BKH761" s="3"/>
      <c r="BKI761" s="3"/>
      <c r="BKJ761" s="3"/>
      <c r="BKK761" s="72"/>
      <c r="BKL761" s="72"/>
      <c r="BKM761" s="72"/>
      <c r="BKP761" s="1"/>
      <c r="BKQ761" s="2"/>
      <c r="BKR761" s="3"/>
      <c r="BKS761" s="3"/>
      <c r="BKT761" s="4"/>
      <c r="BKU761" s="5"/>
      <c r="BKV761" s="3"/>
      <c r="BKW761" s="3"/>
      <c r="BKX761" s="3"/>
      <c r="BKY761" s="72"/>
      <c r="BKZ761" s="72"/>
      <c r="BLA761" s="72"/>
      <c r="BLD761" s="1"/>
      <c r="BLE761" s="2"/>
      <c r="BLF761" s="3"/>
      <c r="BLG761" s="3"/>
      <c r="BLH761" s="4"/>
      <c r="BLI761" s="5"/>
      <c r="BLJ761" s="3"/>
      <c r="BLK761" s="3"/>
      <c r="BLL761" s="3"/>
      <c r="BLM761" s="72"/>
      <c r="BLN761" s="72"/>
      <c r="BLO761" s="72"/>
      <c r="BLR761" s="1"/>
      <c r="BLS761" s="2"/>
      <c r="BLT761" s="3"/>
      <c r="BLU761" s="3"/>
      <c r="BLV761" s="4"/>
      <c r="BLW761" s="5"/>
      <c r="BLX761" s="3"/>
      <c r="BLY761" s="3"/>
      <c r="BLZ761" s="3"/>
      <c r="BMA761" s="72"/>
      <c r="BMB761" s="72"/>
      <c r="BMC761" s="72"/>
      <c r="BMF761" s="1"/>
      <c r="BMG761" s="2"/>
      <c r="BMH761" s="3"/>
      <c r="BMI761" s="3"/>
      <c r="BMJ761" s="4"/>
      <c r="BMK761" s="5"/>
      <c r="BML761" s="3"/>
      <c r="BMM761" s="3"/>
      <c r="BMN761" s="3"/>
      <c r="BMO761" s="72"/>
      <c r="BMP761" s="72"/>
      <c r="BMQ761" s="72"/>
      <c r="BMT761" s="1"/>
      <c r="BMU761" s="2"/>
      <c r="BMV761" s="3"/>
      <c r="BMW761" s="3"/>
      <c r="BMX761" s="4"/>
      <c r="BMY761" s="5"/>
      <c r="BMZ761" s="3"/>
      <c r="BNA761" s="3"/>
      <c r="BNB761" s="3"/>
      <c r="BNC761" s="72"/>
      <c r="BND761" s="72"/>
      <c r="BNE761" s="72"/>
      <c r="BNH761" s="1"/>
      <c r="BNI761" s="2"/>
      <c r="BNJ761" s="3"/>
      <c r="BNK761" s="3"/>
      <c r="BNL761" s="4"/>
      <c r="BNM761" s="5"/>
      <c r="BNN761" s="3"/>
      <c r="BNO761" s="3"/>
      <c r="BNP761" s="3"/>
      <c r="BNQ761" s="72"/>
      <c r="BNR761" s="72"/>
      <c r="BNS761" s="72"/>
      <c r="BNV761" s="1"/>
      <c r="BNW761" s="2"/>
      <c r="BNX761" s="3"/>
      <c r="BNY761" s="3"/>
      <c r="BNZ761" s="4"/>
      <c r="BOA761" s="5"/>
      <c r="BOB761" s="3"/>
      <c r="BOC761" s="3"/>
      <c r="BOD761" s="3"/>
      <c r="BOE761" s="72"/>
      <c r="BOF761" s="72"/>
      <c r="BOG761" s="72"/>
      <c r="BOJ761" s="1"/>
      <c r="BOK761" s="2"/>
      <c r="BOL761" s="3"/>
      <c r="BOM761" s="3"/>
      <c r="BON761" s="4"/>
      <c r="BOO761" s="5"/>
      <c r="BOP761" s="3"/>
      <c r="BOQ761" s="3"/>
      <c r="BOR761" s="3"/>
      <c r="BOS761" s="72"/>
      <c r="BOT761" s="72"/>
      <c r="BOU761" s="72"/>
      <c r="BOX761" s="1"/>
      <c r="BOY761" s="2"/>
      <c r="BOZ761" s="3"/>
      <c r="BPA761" s="3"/>
      <c r="BPB761" s="4"/>
      <c r="BPC761" s="5"/>
      <c r="BPD761" s="3"/>
      <c r="BPE761" s="3"/>
      <c r="BPF761" s="3"/>
      <c r="BPG761" s="72"/>
      <c r="BPH761" s="72"/>
      <c r="BPI761" s="72"/>
      <c r="BPL761" s="1"/>
      <c r="BPM761" s="2"/>
      <c r="BPN761" s="3"/>
      <c r="BPO761" s="3"/>
      <c r="BPP761" s="4"/>
      <c r="BPQ761" s="5"/>
      <c r="BPR761" s="3"/>
      <c r="BPS761" s="3"/>
      <c r="BPT761" s="3"/>
      <c r="BPU761" s="72"/>
      <c r="BPV761" s="72"/>
      <c r="BPW761" s="72"/>
      <c r="BPZ761" s="1"/>
      <c r="BQA761" s="2"/>
      <c r="BQB761" s="3"/>
      <c r="BQC761" s="3"/>
      <c r="BQD761" s="4"/>
      <c r="BQE761" s="5"/>
      <c r="BQF761" s="3"/>
      <c r="BQG761" s="3"/>
      <c r="BQH761" s="3"/>
      <c r="BQI761" s="72"/>
      <c r="BQJ761" s="72"/>
      <c r="BQK761" s="72"/>
      <c r="BQN761" s="1"/>
      <c r="BQO761" s="2"/>
      <c r="BQP761" s="3"/>
      <c r="BQQ761" s="3"/>
      <c r="BQR761" s="4"/>
      <c r="BQS761" s="5"/>
      <c r="BQT761" s="3"/>
      <c r="BQU761" s="3"/>
      <c r="BQV761" s="3"/>
      <c r="BQW761" s="72"/>
      <c r="BQX761" s="72"/>
      <c r="BQY761" s="72"/>
      <c r="BRB761" s="1"/>
      <c r="BRC761" s="2"/>
      <c r="BRD761" s="3"/>
      <c r="BRE761" s="3"/>
      <c r="BRF761" s="4"/>
      <c r="BRG761" s="5"/>
      <c r="BRH761" s="3"/>
      <c r="BRI761" s="3"/>
      <c r="BRJ761" s="3"/>
      <c r="BRK761" s="72"/>
      <c r="BRL761" s="72"/>
      <c r="BRM761" s="72"/>
      <c r="BRP761" s="1"/>
      <c r="BRQ761" s="2"/>
      <c r="BRR761" s="3"/>
      <c r="BRS761" s="3"/>
      <c r="BRT761" s="4"/>
      <c r="BRU761" s="5"/>
      <c r="BRV761" s="3"/>
      <c r="BRW761" s="3"/>
      <c r="BRX761" s="3"/>
      <c r="BRY761" s="72"/>
      <c r="BRZ761" s="72"/>
      <c r="BSA761" s="72"/>
      <c r="BSD761" s="1"/>
      <c r="BSE761" s="2"/>
      <c r="BSF761" s="3"/>
      <c r="BSG761" s="3"/>
      <c r="BSH761" s="4"/>
      <c r="BSI761" s="5"/>
      <c r="BSJ761" s="3"/>
      <c r="BSK761" s="3"/>
      <c r="BSL761" s="3"/>
      <c r="BSM761" s="72"/>
      <c r="BSN761" s="72"/>
      <c r="BSO761" s="72"/>
      <c r="BSR761" s="1"/>
      <c r="BSS761" s="2"/>
      <c r="BST761" s="3"/>
      <c r="BSU761" s="3"/>
      <c r="BSV761" s="4"/>
      <c r="BSW761" s="5"/>
      <c r="BSX761" s="3"/>
      <c r="BSY761" s="3"/>
      <c r="BSZ761" s="3"/>
      <c r="BTA761" s="72"/>
      <c r="BTB761" s="72"/>
      <c r="BTC761" s="72"/>
      <c r="BTF761" s="1"/>
      <c r="BTG761" s="2"/>
      <c r="BTH761" s="3"/>
      <c r="BTI761" s="3"/>
      <c r="BTJ761" s="4"/>
      <c r="BTK761" s="5"/>
      <c r="BTL761" s="3"/>
      <c r="BTM761" s="3"/>
      <c r="BTN761" s="3"/>
      <c r="BTO761" s="72"/>
      <c r="BTP761" s="72"/>
      <c r="BTQ761" s="72"/>
      <c r="BTT761" s="1"/>
      <c r="BTU761" s="2"/>
      <c r="BTV761" s="3"/>
      <c r="BTW761" s="3"/>
      <c r="BTX761" s="4"/>
      <c r="BTY761" s="5"/>
      <c r="BTZ761" s="3"/>
      <c r="BUA761" s="3"/>
      <c r="BUB761" s="3"/>
      <c r="BUC761" s="72"/>
      <c r="BUD761" s="72"/>
      <c r="BUE761" s="72"/>
      <c r="BUH761" s="1"/>
      <c r="BUI761" s="2"/>
      <c r="BUJ761" s="3"/>
      <c r="BUK761" s="3"/>
      <c r="BUL761" s="4"/>
      <c r="BUM761" s="5"/>
      <c r="BUN761" s="3"/>
      <c r="BUO761" s="3"/>
      <c r="BUP761" s="3"/>
      <c r="BUQ761" s="72"/>
      <c r="BUR761" s="72"/>
      <c r="BUS761" s="72"/>
      <c r="BUV761" s="1"/>
      <c r="BUW761" s="2"/>
      <c r="BUX761" s="3"/>
      <c r="BUY761" s="3"/>
      <c r="BUZ761" s="4"/>
      <c r="BVA761" s="5"/>
      <c r="BVB761" s="3"/>
      <c r="BVC761" s="3"/>
      <c r="BVD761" s="3"/>
      <c r="BVE761" s="72"/>
      <c r="BVF761" s="72"/>
      <c r="BVG761" s="72"/>
      <c r="BVJ761" s="1"/>
      <c r="BVK761" s="2"/>
      <c r="BVL761" s="3"/>
      <c r="BVM761" s="3"/>
      <c r="BVN761" s="4"/>
      <c r="BVO761" s="5"/>
      <c r="BVP761" s="3"/>
      <c r="BVQ761" s="3"/>
      <c r="BVR761" s="3"/>
      <c r="BVS761" s="72"/>
      <c r="BVT761" s="72"/>
      <c r="BVU761" s="72"/>
      <c r="BVX761" s="1"/>
      <c r="BVY761" s="2"/>
      <c r="BVZ761" s="3"/>
      <c r="BWA761" s="3"/>
      <c r="BWB761" s="4"/>
      <c r="BWC761" s="5"/>
      <c r="BWD761" s="3"/>
      <c r="BWE761" s="3"/>
      <c r="BWF761" s="3"/>
      <c r="BWG761" s="72"/>
      <c r="BWH761" s="72"/>
      <c r="BWI761" s="72"/>
      <c r="BWL761" s="1"/>
      <c r="BWM761" s="2"/>
      <c r="BWN761" s="3"/>
      <c r="BWO761" s="3"/>
      <c r="BWP761" s="4"/>
      <c r="BWQ761" s="5"/>
      <c r="BWR761" s="3"/>
      <c r="BWS761" s="3"/>
      <c r="BWT761" s="3"/>
      <c r="BWU761" s="72"/>
      <c r="BWV761" s="72"/>
      <c r="BWW761" s="72"/>
      <c r="BWZ761" s="1"/>
      <c r="BXA761" s="2"/>
      <c r="BXB761" s="3"/>
      <c r="BXC761" s="3"/>
      <c r="BXD761" s="4"/>
      <c r="BXE761" s="5"/>
      <c r="BXF761" s="3"/>
      <c r="BXG761" s="3"/>
      <c r="BXH761" s="3"/>
      <c r="BXI761" s="72"/>
      <c r="BXJ761" s="72"/>
      <c r="BXK761" s="72"/>
      <c r="BXN761" s="1"/>
      <c r="BXO761" s="2"/>
      <c r="BXP761" s="3"/>
      <c r="BXQ761" s="3"/>
      <c r="BXR761" s="4"/>
      <c r="BXS761" s="5"/>
      <c r="BXT761" s="3"/>
      <c r="BXU761" s="3"/>
      <c r="BXV761" s="3"/>
      <c r="BXW761" s="72"/>
      <c r="BXX761" s="72"/>
      <c r="BXY761" s="72"/>
      <c r="BYB761" s="1"/>
      <c r="BYC761" s="2"/>
      <c r="BYD761" s="3"/>
      <c r="BYE761" s="3"/>
      <c r="BYF761" s="4"/>
      <c r="BYG761" s="5"/>
      <c r="BYH761" s="3"/>
      <c r="BYI761" s="3"/>
      <c r="BYJ761" s="3"/>
      <c r="BYK761" s="72"/>
      <c r="BYL761" s="72"/>
      <c r="BYM761" s="72"/>
      <c r="BYP761" s="1"/>
      <c r="BYQ761" s="2"/>
      <c r="BYR761" s="3"/>
      <c r="BYS761" s="3"/>
      <c r="BYT761" s="4"/>
      <c r="BYU761" s="5"/>
      <c r="BYV761" s="3"/>
      <c r="BYW761" s="3"/>
      <c r="BYX761" s="3"/>
      <c r="BYY761" s="72"/>
      <c r="BYZ761" s="72"/>
      <c r="BZA761" s="72"/>
      <c r="BZD761" s="1"/>
      <c r="BZE761" s="2"/>
      <c r="BZF761" s="3"/>
      <c r="BZG761" s="3"/>
      <c r="BZH761" s="4"/>
      <c r="BZI761" s="5"/>
      <c r="BZJ761" s="3"/>
      <c r="BZK761" s="3"/>
      <c r="BZL761" s="3"/>
      <c r="BZM761" s="72"/>
      <c r="BZN761" s="72"/>
      <c r="BZO761" s="72"/>
      <c r="BZR761" s="1"/>
      <c r="BZS761" s="2"/>
      <c r="BZT761" s="3"/>
      <c r="BZU761" s="3"/>
      <c r="BZV761" s="4"/>
      <c r="BZW761" s="5"/>
      <c r="BZX761" s="3"/>
      <c r="BZY761" s="3"/>
      <c r="BZZ761" s="3"/>
      <c r="CAA761" s="72"/>
      <c r="CAB761" s="72"/>
      <c r="CAC761" s="72"/>
      <c r="CAF761" s="1"/>
      <c r="CAG761" s="2"/>
      <c r="CAH761" s="3"/>
      <c r="CAI761" s="3"/>
      <c r="CAJ761" s="4"/>
      <c r="CAK761" s="5"/>
      <c r="CAL761" s="3"/>
      <c r="CAM761" s="3"/>
      <c r="CAN761" s="3"/>
      <c r="CAO761" s="72"/>
      <c r="CAP761" s="72"/>
      <c r="CAQ761" s="72"/>
      <c r="CAT761" s="1"/>
      <c r="CAU761" s="2"/>
      <c r="CAV761" s="3"/>
      <c r="CAW761" s="3"/>
      <c r="CAX761" s="4"/>
      <c r="CAY761" s="5"/>
      <c r="CAZ761" s="3"/>
      <c r="CBA761" s="3"/>
      <c r="CBB761" s="3"/>
      <c r="CBC761" s="72"/>
      <c r="CBD761" s="72"/>
      <c r="CBE761" s="72"/>
      <c r="CBH761" s="1"/>
      <c r="CBI761" s="2"/>
      <c r="CBJ761" s="3"/>
      <c r="CBK761" s="3"/>
      <c r="CBL761" s="4"/>
      <c r="CBM761" s="5"/>
      <c r="CBN761" s="3"/>
      <c r="CBO761" s="3"/>
      <c r="CBP761" s="3"/>
      <c r="CBQ761" s="72"/>
      <c r="CBR761" s="72"/>
      <c r="CBS761" s="72"/>
      <c r="CBV761" s="1"/>
      <c r="CBW761" s="2"/>
      <c r="CBX761" s="3"/>
      <c r="CBY761" s="3"/>
      <c r="CBZ761" s="4"/>
      <c r="CCA761" s="5"/>
      <c r="CCB761" s="3"/>
      <c r="CCC761" s="3"/>
      <c r="CCD761" s="3"/>
      <c r="CCE761" s="72"/>
      <c r="CCF761" s="72"/>
      <c r="CCG761" s="72"/>
      <c r="CCJ761" s="1"/>
      <c r="CCK761" s="2"/>
      <c r="CCL761" s="3"/>
      <c r="CCM761" s="3"/>
      <c r="CCN761" s="4"/>
      <c r="CCO761" s="5"/>
      <c r="CCP761" s="3"/>
      <c r="CCQ761" s="3"/>
      <c r="CCR761" s="3"/>
      <c r="CCS761" s="72"/>
      <c r="CCT761" s="72"/>
      <c r="CCU761" s="72"/>
      <c r="CCX761" s="1"/>
      <c r="CCY761" s="2"/>
      <c r="CCZ761" s="3"/>
      <c r="CDA761" s="3"/>
      <c r="CDB761" s="4"/>
      <c r="CDC761" s="5"/>
      <c r="CDD761" s="3"/>
      <c r="CDE761" s="3"/>
      <c r="CDF761" s="3"/>
      <c r="CDG761" s="72"/>
      <c r="CDH761" s="72"/>
      <c r="CDI761" s="72"/>
      <c r="CDL761" s="1"/>
      <c r="CDM761" s="2"/>
      <c r="CDN761" s="3"/>
      <c r="CDO761" s="3"/>
      <c r="CDP761" s="4"/>
      <c r="CDQ761" s="5"/>
      <c r="CDR761" s="3"/>
      <c r="CDS761" s="3"/>
      <c r="CDT761" s="3"/>
      <c r="CDU761" s="72"/>
      <c r="CDV761" s="72"/>
      <c r="CDW761" s="72"/>
      <c r="CDZ761" s="1"/>
      <c r="CEA761" s="2"/>
      <c r="CEB761" s="3"/>
      <c r="CEC761" s="3"/>
      <c r="CED761" s="4"/>
      <c r="CEE761" s="5"/>
      <c r="CEF761" s="3"/>
      <c r="CEG761" s="3"/>
      <c r="CEH761" s="3"/>
      <c r="CEI761" s="72"/>
      <c r="CEJ761" s="72"/>
      <c r="CEK761" s="72"/>
      <c r="CEN761" s="1"/>
      <c r="CEO761" s="2"/>
      <c r="CEP761" s="3"/>
      <c r="CEQ761" s="3"/>
      <c r="CER761" s="4"/>
      <c r="CES761" s="5"/>
      <c r="CET761" s="3"/>
      <c r="CEU761" s="3"/>
      <c r="CEV761" s="3"/>
      <c r="CEW761" s="72"/>
      <c r="CEX761" s="72"/>
      <c r="CEY761" s="72"/>
      <c r="CFB761" s="1"/>
      <c r="CFC761" s="2"/>
      <c r="CFD761" s="3"/>
      <c r="CFE761" s="3"/>
      <c r="CFF761" s="4"/>
      <c r="CFG761" s="5"/>
      <c r="CFH761" s="3"/>
      <c r="CFI761" s="3"/>
      <c r="CFJ761" s="3"/>
      <c r="CFK761" s="72"/>
      <c r="CFL761" s="72"/>
      <c r="CFM761" s="72"/>
      <c r="CFP761" s="1"/>
      <c r="CFQ761" s="2"/>
      <c r="CFR761" s="3"/>
      <c r="CFS761" s="3"/>
      <c r="CFT761" s="4"/>
      <c r="CFU761" s="5"/>
      <c r="CFV761" s="3"/>
      <c r="CFW761" s="3"/>
      <c r="CFX761" s="3"/>
      <c r="CFY761" s="72"/>
      <c r="CFZ761" s="72"/>
      <c r="CGA761" s="72"/>
      <c r="CGD761" s="1"/>
      <c r="CGE761" s="2"/>
      <c r="CGF761" s="3"/>
      <c r="CGG761" s="3"/>
      <c r="CGH761" s="4"/>
      <c r="CGI761" s="5"/>
      <c r="CGJ761" s="3"/>
      <c r="CGK761" s="3"/>
      <c r="CGL761" s="3"/>
      <c r="CGM761" s="72"/>
      <c r="CGN761" s="72"/>
      <c r="CGO761" s="72"/>
      <c r="CGR761" s="1"/>
      <c r="CGS761" s="2"/>
      <c r="CGT761" s="3"/>
      <c r="CGU761" s="3"/>
      <c r="CGV761" s="4"/>
      <c r="CGW761" s="5"/>
      <c r="CGX761" s="3"/>
      <c r="CGY761" s="3"/>
      <c r="CGZ761" s="3"/>
      <c r="CHA761" s="72"/>
      <c r="CHB761" s="72"/>
      <c r="CHC761" s="72"/>
      <c r="CHF761" s="1"/>
      <c r="CHG761" s="2"/>
      <c r="CHH761" s="3"/>
      <c r="CHI761" s="3"/>
      <c r="CHJ761" s="4"/>
      <c r="CHK761" s="5"/>
      <c r="CHL761" s="3"/>
      <c r="CHM761" s="3"/>
      <c r="CHN761" s="3"/>
      <c r="CHO761" s="72"/>
      <c r="CHP761" s="72"/>
      <c r="CHQ761" s="72"/>
      <c r="CHT761" s="1"/>
      <c r="CHU761" s="2"/>
      <c r="CHV761" s="3"/>
      <c r="CHW761" s="3"/>
      <c r="CHX761" s="4"/>
      <c r="CHY761" s="5"/>
      <c r="CHZ761" s="3"/>
      <c r="CIA761" s="3"/>
      <c r="CIB761" s="3"/>
      <c r="CIC761" s="72"/>
      <c r="CID761" s="72"/>
      <c r="CIE761" s="72"/>
      <c r="CIH761" s="1"/>
      <c r="CII761" s="2"/>
      <c r="CIJ761" s="3"/>
      <c r="CIK761" s="3"/>
      <c r="CIL761" s="4"/>
      <c r="CIM761" s="5"/>
      <c r="CIN761" s="3"/>
      <c r="CIO761" s="3"/>
      <c r="CIP761" s="3"/>
      <c r="CIQ761" s="72"/>
      <c r="CIR761" s="72"/>
      <c r="CIS761" s="72"/>
      <c r="CIV761" s="1"/>
      <c r="CIW761" s="2"/>
      <c r="CIX761" s="3"/>
      <c r="CIY761" s="3"/>
      <c r="CIZ761" s="4"/>
      <c r="CJA761" s="5"/>
      <c r="CJB761" s="3"/>
      <c r="CJC761" s="3"/>
      <c r="CJD761" s="3"/>
      <c r="CJE761" s="72"/>
      <c r="CJF761" s="72"/>
      <c r="CJG761" s="72"/>
      <c r="CJJ761" s="1"/>
      <c r="CJK761" s="2"/>
      <c r="CJL761" s="3"/>
      <c r="CJM761" s="3"/>
      <c r="CJN761" s="4"/>
      <c r="CJO761" s="5"/>
      <c r="CJP761" s="3"/>
      <c r="CJQ761" s="3"/>
      <c r="CJR761" s="3"/>
      <c r="CJS761" s="72"/>
      <c r="CJT761" s="72"/>
      <c r="CJU761" s="72"/>
      <c r="CJX761" s="1"/>
      <c r="CJY761" s="2"/>
      <c r="CJZ761" s="3"/>
      <c r="CKA761" s="3"/>
      <c r="CKB761" s="4"/>
      <c r="CKC761" s="5"/>
      <c r="CKD761" s="3"/>
      <c r="CKE761" s="3"/>
      <c r="CKF761" s="3"/>
      <c r="CKG761" s="72"/>
      <c r="CKH761" s="72"/>
      <c r="CKI761" s="72"/>
      <c r="CKL761" s="1"/>
      <c r="CKM761" s="2"/>
      <c r="CKN761" s="3"/>
      <c r="CKO761" s="3"/>
      <c r="CKP761" s="4"/>
      <c r="CKQ761" s="5"/>
      <c r="CKR761" s="3"/>
      <c r="CKS761" s="3"/>
      <c r="CKT761" s="3"/>
      <c r="CKU761" s="72"/>
      <c r="CKV761" s="72"/>
      <c r="CKW761" s="72"/>
      <c r="CKZ761" s="1"/>
      <c r="CLA761" s="2"/>
      <c r="CLB761" s="3"/>
      <c r="CLC761" s="3"/>
      <c r="CLD761" s="4"/>
      <c r="CLE761" s="5"/>
      <c r="CLF761" s="3"/>
      <c r="CLG761" s="3"/>
      <c r="CLH761" s="3"/>
      <c r="CLI761" s="72"/>
      <c r="CLJ761" s="72"/>
      <c r="CLK761" s="72"/>
      <c r="CLN761" s="1"/>
      <c r="CLO761" s="2"/>
      <c r="CLP761" s="3"/>
      <c r="CLQ761" s="3"/>
      <c r="CLR761" s="4"/>
      <c r="CLS761" s="5"/>
      <c r="CLT761" s="3"/>
      <c r="CLU761" s="3"/>
      <c r="CLV761" s="3"/>
      <c r="CLW761" s="72"/>
      <c r="CLX761" s="72"/>
      <c r="CLY761" s="72"/>
      <c r="CMB761" s="1"/>
      <c r="CMC761" s="2"/>
      <c r="CMD761" s="3"/>
      <c r="CME761" s="3"/>
      <c r="CMF761" s="4"/>
      <c r="CMG761" s="5"/>
      <c r="CMH761" s="3"/>
      <c r="CMI761" s="3"/>
      <c r="CMJ761" s="3"/>
      <c r="CMK761" s="72"/>
      <c r="CML761" s="72"/>
      <c r="CMM761" s="72"/>
      <c r="CMP761" s="1"/>
      <c r="CMQ761" s="2"/>
      <c r="CMR761" s="3"/>
      <c r="CMS761" s="3"/>
      <c r="CMT761" s="4"/>
      <c r="CMU761" s="5"/>
      <c r="CMV761" s="3"/>
      <c r="CMW761" s="3"/>
      <c r="CMX761" s="3"/>
      <c r="CMY761" s="72"/>
      <c r="CMZ761" s="72"/>
      <c r="CNA761" s="72"/>
      <c r="CND761" s="1"/>
      <c r="CNE761" s="2"/>
      <c r="CNF761" s="3"/>
      <c r="CNG761" s="3"/>
      <c r="CNH761" s="4"/>
      <c r="CNI761" s="5"/>
      <c r="CNJ761" s="3"/>
      <c r="CNK761" s="3"/>
      <c r="CNL761" s="3"/>
      <c r="CNM761" s="72"/>
      <c r="CNN761" s="72"/>
      <c r="CNO761" s="72"/>
      <c r="CNR761" s="1"/>
      <c r="CNS761" s="2"/>
      <c r="CNT761" s="3"/>
      <c r="CNU761" s="3"/>
      <c r="CNV761" s="4"/>
      <c r="CNW761" s="5"/>
      <c r="CNX761" s="3"/>
      <c r="CNY761" s="3"/>
      <c r="CNZ761" s="3"/>
      <c r="COA761" s="72"/>
      <c r="COB761" s="72"/>
      <c r="COC761" s="72"/>
      <c r="COF761" s="1"/>
      <c r="COG761" s="2"/>
      <c r="COH761" s="3"/>
      <c r="COI761" s="3"/>
      <c r="COJ761" s="4"/>
      <c r="COK761" s="5"/>
      <c r="COL761" s="3"/>
      <c r="COM761" s="3"/>
      <c r="CON761" s="3"/>
      <c r="COO761" s="72"/>
      <c r="COP761" s="72"/>
      <c r="COQ761" s="72"/>
      <c r="COT761" s="1"/>
      <c r="COU761" s="2"/>
      <c r="COV761" s="3"/>
      <c r="COW761" s="3"/>
      <c r="COX761" s="4"/>
      <c r="COY761" s="5"/>
      <c r="COZ761" s="3"/>
      <c r="CPA761" s="3"/>
      <c r="CPB761" s="3"/>
      <c r="CPC761" s="72"/>
      <c r="CPD761" s="72"/>
      <c r="CPE761" s="72"/>
      <c r="CPH761" s="1"/>
      <c r="CPI761" s="2"/>
      <c r="CPJ761" s="3"/>
      <c r="CPK761" s="3"/>
      <c r="CPL761" s="4"/>
      <c r="CPM761" s="5"/>
      <c r="CPN761" s="3"/>
      <c r="CPO761" s="3"/>
      <c r="CPP761" s="3"/>
      <c r="CPQ761" s="72"/>
      <c r="CPR761" s="72"/>
      <c r="CPS761" s="72"/>
      <c r="CPV761" s="1"/>
      <c r="CPW761" s="2"/>
      <c r="CPX761" s="3"/>
      <c r="CPY761" s="3"/>
      <c r="CPZ761" s="4"/>
      <c r="CQA761" s="5"/>
      <c r="CQB761" s="3"/>
      <c r="CQC761" s="3"/>
      <c r="CQD761" s="3"/>
      <c r="CQE761" s="72"/>
      <c r="CQF761" s="72"/>
      <c r="CQG761" s="72"/>
      <c r="CQJ761" s="1"/>
      <c r="CQK761" s="2"/>
      <c r="CQL761" s="3"/>
      <c r="CQM761" s="3"/>
      <c r="CQN761" s="4"/>
      <c r="CQO761" s="5"/>
      <c r="CQP761" s="3"/>
      <c r="CQQ761" s="3"/>
      <c r="CQR761" s="3"/>
      <c r="CQS761" s="72"/>
      <c r="CQT761" s="72"/>
      <c r="CQU761" s="72"/>
      <c r="CQX761" s="1"/>
      <c r="CQY761" s="2"/>
      <c r="CQZ761" s="3"/>
      <c r="CRA761" s="3"/>
      <c r="CRB761" s="4"/>
      <c r="CRC761" s="5"/>
      <c r="CRD761" s="3"/>
      <c r="CRE761" s="3"/>
      <c r="CRF761" s="3"/>
      <c r="CRG761" s="72"/>
      <c r="CRH761" s="72"/>
      <c r="CRI761" s="72"/>
      <c r="CRL761" s="1"/>
      <c r="CRM761" s="2"/>
      <c r="CRN761" s="3"/>
      <c r="CRO761" s="3"/>
      <c r="CRP761" s="4"/>
      <c r="CRQ761" s="5"/>
      <c r="CRR761" s="3"/>
      <c r="CRS761" s="3"/>
      <c r="CRT761" s="3"/>
      <c r="CRU761" s="72"/>
      <c r="CRV761" s="72"/>
      <c r="CRW761" s="72"/>
      <c r="CRZ761" s="1"/>
      <c r="CSA761" s="2"/>
      <c r="CSB761" s="3"/>
      <c r="CSC761" s="3"/>
      <c r="CSD761" s="4"/>
      <c r="CSE761" s="5"/>
      <c r="CSF761" s="3"/>
      <c r="CSG761" s="3"/>
      <c r="CSH761" s="3"/>
      <c r="CSI761" s="72"/>
      <c r="CSJ761" s="72"/>
      <c r="CSK761" s="72"/>
      <c r="CSN761" s="1"/>
      <c r="CSO761" s="2"/>
      <c r="CSP761" s="3"/>
      <c r="CSQ761" s="3"/>
      <c r="CSR761" s="4"/>
      <c r="CSS761" s="5"/>
      <c r="CST761" s="3"/>
      <c r="CSU761" s="3"/>
      <c r="CSV761" s="3"/>
      <c r="CSW761" s="72"/>
      <c r="CSX761" s="72"/>
      <c r="CSY761" s="72"/>
      <c r="CTB761" s="1"/>
      <c r="CTC761" s="2"/>
      <c r="CTD761" s="3"/>
      <c r="CTE761" s="3"/>
      <c r="CTF761" s="4"/>
      <c r="CTG761" s="5"/>
      <c r="CTH761" s="3"/>
      <c r="CTI761" s="3"/>
      <c r="CTJ761" s="3"/>
      <c r="CTK761" s="72"/>
      <c r="CTL761" s="72"/>
      <c r="CTM761" s="72"/>
      <c r="CTP761" s="1"/>
      <c r="CTQ761" s="2"/>
      <c r="CTR761" s="3"/>
      <c r="CTS761" s="3"/>
      <c r="CTT761" s="4"/>
      <c r="CTU761" s="5"/>
      <c r="CTV761" s="3"/>
      <c r="CTW761" s="3"/>
      <c r="CTX761" s="3"/>
      <c r="CTY761" s="72"/>
      <c r="CTZ761" s="72"/>
      <c r="CUA761" s="72"/>
      <c r="CUD761" s="1"/>
      <c r="CUE761" s="2"/>
      <c r="CUF761" s="3"/>
      <c r="CUG761" s="3"/>
      <c r="CUH761" s="4"/>
      <c r="CUI761" s="5"/>
      <c r="CUJ761" s="3"/>
      <c r="CUK761" s="3"/>
      <c r="CUL761" s="3"/>
      <c r="CUM761" s="72"/>
      <c r="CUN761" s="72"/>
      <c r="CUO761" s="72"/>
      <c r="CUR761" s="1"/>
      <c r="CUS761" s="2"/>
      <c r="CUT761" s="3"/>
      <c r="CUU761" s="3"/>
      <c r="CUV761" s="4"/>
      <c r="CUW761" s="5"/>
      <c r="CUX761" s="3"/>
      <c r="CUY761" s="3"/>
      <c r="CUZ761" s="3"/>
      <c r="CVA761" s="72"/>
      <c r="CVB761" s="72"/>
      <c r="CVC761" s="72"/>
      <c r="CVF761" s="1"/>
      <c r="CVG761" s="2"/>
      <c r="CVH761" s="3"/>
      <c r="CVI761" s="3"/>
      <c r="CVJ761" s="4"/>
      <c r="CVK761" s="5"/>
      <c r="CVL761" s="3"/>
      <c r="CVM761" s="3"/>
      <c r="CVN761" s="3"/>
      <c r="CVO761" s="72"/>
      <c r="CVP761" s="72"/>
      <c r="CVQ761" s="72"/>
      <c r="CVT761" s="1"/>
      <c r="CVU761" s="2"/>
      <c r="CVV761" s="3"/>
      <c r="CVW761" s="3"/>
      <c r="CVX761" s="4"/>
      <c r="CVY761" s="5"/>
      <c r="CVZ761" s="3"/>
      <c r="CWA761" s="3"/>
      <c r="CWB761" s="3"/>
      <c r="CWC761" s="72"/>
      <c r="CWD761" s="72"/>
      <c r="CWE761" s="72"/>
      <c r="CWH761" s="1"/>
      <c r="CWI761" s="2"/>
      <c r="CWJ761" s="3"/>
      <c r="CWK761" s="3"/>
      <c r="CWL761" s="4"/>
      <c r="CWM761" s="5"/>
      <c r="CWN761" s="3"/>
      <c r="CWO761" s="3"/>
      <c r="CWP761" s="3"/>
      <c r="CWQ761" s="72"/>
      <c r="CWR761" s="72"/>
      <c r="CWS761" s="72"/>
      <c r="CWV761" s="1"/>
      <c r="CWW761" s="2"/>
      <c r="CWX761" s="3"/>
      <c r="CWY761" s="3"/>
      <c r="CWZ761" s="4"/>
      <c r="CXA761" s="5"/>
      <c r="CXB761" s="3"/>
      <c r="CXC761" s="3"/>
      <c r="CXD761" s="3"/>
      <c r="CXE761" s="72"/>
      <c r="CXF761" s="72"/>
      <c r="CXG761" s="72"/>
      <c r="CXJ761" s="1"/>
      <c r="CXK761" s="2"/>
      <c r="CXL761" s="3"/>
      <c r="CXM761" s="3"/>
      <c r="CXN761" s="4"/>
      <c r="CXO761" s="5"/>
      <c r="CXP761" s="3"/>
      <c r="CXQ761" s="3"/>
      <c r="CXR761" s="3"/>
      <c r="CXS761" s="72"/>
      <c r="CXT761" s="72"/>
      <c r="CXU761" s="72"/>
      <c r="CXX761" s="1"/>
      <c r="CXY761" s="2"/>
      <c r="CXZ761" s="3"/>
      <c r="CYA761" s="3"/>
      <c r="CYB761" s="4"/>
      <c r="CYC761" s="5"/>
      <c r="CYD761" s="3"/>
      <c r="CYE761" s="3"/>
      <c r="CYF761" s="3"/>
      <c r="CYG761" s="72"/>
      <c r="CYH761" s="72"/>
      <c r="CYI761" s="72"/>
      <c r="CYL761" s="1"/>
      <c r="CYM761" s="2"/>
      <c r="CYN761" s="3"/>
      <c r="CYO761" s="3"/>
      <c r="CYP761" s="4"/>
      <c r="CYQ761" s="5"/>
      <c r="CYR761" s="3"/>
      <c r="CYS761" s="3"/>
      <c r="CYT761" s="3"/>
      <c r="CYU761" s="72"/>
      <c r="CYV761" s="72"/>
      <c r="CYW761" s="72"/>
      <c r="CYZ761" s="1"/>
      <c r="CZA761" s="2"/>
      <c r="CZB761" s="3"/>
      <c r="CZC761" s="3"/>
      <c r="CZD761" s="4"/>
      <c r="CZE761" s="5"/>
      <c r="CZF761" s="3"/>
      <c r="CZG761" s="3"/>
      <c r="CZH761" s="3"/>
      <c r="CZI761" s="72"/>
      <c r="CZJ761" s="72"/>
      <c r="CZK761" s="72"/>
      <c r="CZN761" s="1"/>
      <c r="CZO761" s="2"/>
      <c r="CZP761" s="3"/>
      <c r="CZQ761" s="3"/>
      <c r="CZR761" s="4"/>
      <c r="CZS761" s="5"/>
      <c r="CZT761" s="3"/>
      <c r="CZU761" s="3"/>
      <c r="CZV761" s="3"/>
      <c r="CZW761" s="72"/>
      <c r="CZX761" s="72"/>
      <c r="CZY761" s="72"/>
      <c r="DAB761" s="1"/>
      <c r="DAC761" s="2"/>
      <c r="DAD761" s="3"/>
      <c r="DAE761" s="3"/>
      <c r="DAF761" s="4"/>
      <c r="DAG761" s="5"/>
      <c r="DAH761" s="3"/>
      <c r="DAI761" s="3"/>
      <c r="DAJ761" s="3"/>
      <c r="DAK761" s="72"/>
      <c r="DAL761" s="72"/>
      <c r="DAM761" s="72"/>
      <c r="DAP761" s="1"/>
      <c r="DAQ761" s="2"/>
      <c r="DAR761" s="3"/>
      <c r="DAS761" s="3"/>
      <c r="DAT761" s="4"/>
      <c r="DAU761" s="5"/>
      <c r="DAV761" s="3"/>
      <c r="DAW761" s="3"/>
      <c r="DAX761" s="3"/>
      <c r="DAY761" s="72"/>
      <c r="DAZ761" s="72"/>
      <c r="DBA761" s="72"/>
      <c r="DBD761" s="1"/>
      <c r="DBE761" s="2"/>
      <c r="DBF761" s="3"/>
      <c r="DBG761" s="3"/>
      <c r="DBH761" s="4"/>
      <c r="DBI761" s="5"/>
      <c r="DBJ761" s="3"/>
      <c r="DBK761" s="3"/>
      <c r="DBL761" s="3"/>
      <c r="DBM761" s="72"/>
      <c r="DBN761" s="72"/>
      <c r="DBO761" s="72"/>
      <c r="DBR761" s="1"/>
      <c r="DBS761" s="2"/>
      <c r="DBT761" s="3"/>
      <c r="DBU761" s="3"/>
      <c r="DBV761" s="4"/>
      <c r="DBW761" s="5"/>
      <c r="DBX761" s="3"/>
      <c r="DBY761" s="3"/>
      <c r="DBZ761" s="3"/>
      <c r="DCA761" s="72"/>
      <c r="DCB761" s="72"/>
      <c r="DCC761" s="72"/>
      <c r="DCF761" s="1"/>
      <c r="DCG761" s="2"/>
      <c r="DCH761" s="3"/>
      <c r="DCI761" s="3"/>
      <c r="DCJ761" s="4"/>
      <c r="DCK761" s="5"/>
      <c r="DCL761" s="3"/>
      <c r="DCM761" s="3"/>
      <c r="DCN761" s="3"/>
      <c r="DCO761" s="72"/>
      <c r="DCP761" s="72"/>
      <c r="DCQ761" s="72"/>
      <c r="DCT761" s="1"/>
      <c r="DCU761" s="2"/>
      <c r="DCV761" s="3"/>
      <c r="DCW761" s="3"/>
      <c r="DCX761" s="4"/>
      <c r="DCY761" s="5"/>
      <c r="DCZ761" s="3"/>
      <c r="DDA761" s="3"/>
      <c r="DDB761" s="3"/>
      <c r="DDC761" s="72"/>
      <c r="DDD761" s="72"/>
      <c r="DDE761" s="72"/>
      <c r="DDH761" s="1"/>
      <c r="DDI761" s="2"/>
      <c r="DDJ761" s="3"/>
      <c r="DDK761" s="3"/>
      <c r="DDL761" s="4"/>
      <c r="DDM761" s="5"/>
      <c r="DDN761" s="3"/>
      <c r="DDO761" s="3"/>
      <c r="DDP761" s="3"/>
      <c r="DDQ761" s="72"/>
      <c r="DDR761" s="72"/>
      <c r="DDS761" s="72"/>
      <c r="DDV761" s="1"/>
      <c r="DDW761" s="2"/>
      <c r="DDX761" s="3"/>
      <c r="DDY761" s="3"/>
      <c r="DDZ761" s="4"/>
      <c r="DEA761" s="5"/>
      <c r="DEB761" s="3"/>
      <c r="DEC761" s="3"/>
      <c r="DED761" s="3"/>
      <c r="DEE761" s="72"/>
      <c r="DEF761" s="72"/>
      <c r="DEG761" s="72"/>
      <c r="DEJ761" s="1"/>
      <c r="DEK761" s="2"/>
      <c r="DEL761" s="3"/>
      <c r="DEM761" s="3"/>
      <c r="DEN761" s="4"/>
      <c r="DEO761" s="5"/>
      <c r="DEP761" s="3"/>
      <c r="DEQ761" s="3"/>
      <c r="DER761" s="3"/>
      <c r="DES761" s="72"/>
      <c r="DET761" s="72"/>
      <c r="DEU761" s="72"/>
      <c r="DEX761" s="1"/>
      <c r="DEY761" s="2"/>
      <c r="DEZ761" s="3"/>
      <c r="DFA761" s="3"/>
      <c r="DFB761" s="4"/>
      <c r="DFC761" s="5"/>
      <c r="DFD761" s="3"/>
      <c r="DFE761" s="3"/>
      <c r="DFF761" s="3"/>
      <c r="DFG761" s="72"/>
      <c r="DFH761" s="72"/>
      <c r="DFI761" s="72"/>
      <c r="DFL761" s="1"/>
      <c r="DFM761" s="2"/>
      <c r="DFN761" s="3"/>
      <c r="DFO761" s="3"/>
      <c r="DFP761" s="4"/>
      <c r="DFQ761" s="5"/>
      <c r="DFR761" s="3"/>
      <c r="DFS761" s="3"/>
      <c r="DFT761" s="3"/>
      <c r="DFU761" s="72"/>
      <c r="DFV761" s="72"/>
      <c r="DFW761" s="72"/>
      <c r="DFZ761" s="1"/>
      <c r="DGA761" s="2"/>
      <c r="DGB761" s="3"/>
      <c r="DGC761" s="3"/>
      <c r="DGD761" s="4"/>
      <c r="DGE761" s="5"/>
      <c r="DGF761" s="3"/>
      <c r="DGG761" s="3"/>
      <c r="DGH761" s="3"/>
      <c r="DGI761" s="72"/>
      <c r="DGJ761" s="72"/>
      <c r="DGK761" s="72"/>
      <c r="DGN761" s="1"/>
      <c r="DGO761" s="2"/>
      <c r="DGP761" s="3"/>
      <c r="DGQ761" s="3"/>
      <c r="DGR761" s="4"/>
      <c r="DGS761" s="5"/>
      <c r="DGT761" s="3"/>
      <c r="DGU761" s="3"/>
      <c r="DGV761" s="3"/>
      <c r="DGW761" s="72"/>
      <c r="DGX761" s="72"/>
      <c r="DGY761" s="72"/>
      <c r="DHB761" s="1"/>
      <c r="DHC761" s="2"/>
      <c r="DHD761" s="3"/>
      <c r="DHE761" s="3"/>
      <c r="DHF761" s="4"/>
      <c r="DHG761" s="5"/>
      <c r="DHH761" s="3"/>
      <c r="DHI761" s="3"/>
      <c r="DHJ761" s="3"/>
      <c r="DHK761" s="72"/>
      <c r="DHL761" s="72"/>
      <c r="DHM761" s="72"/>
      <c r="DHP761" s="1"/>
      <c r="DHQ761" s="2"/>
      <c r="DHR761" s="3"/>
      <c r="DHS761" s="3"/>
      <c r="DHT761" s="4"/>
      <c r="DHU761" s="5"/>
      <c r="DHV761" s="3"/>
      <c r="DHW761" s="3"/>
      <c r="DHX761" s="3"/>
      <c r="DHY761" s="72"/>
      <c r="DHZ761" s="72"/>
      <c r="DIA761" s="72"/>
      <c r="DID761" s="1"/>
      <c r="DIE761" s="2"/>
      <c r="DIF761" s="3"/>
      <c r="DIG761" s="3"/>
      <c r="DIH761" s="4"/>
      <c r="DII761" s="5"/>
      <c r="DIJ761" s="3"/>
      <c r="DIK761" s="3"/>
      <c r="DIL761" s="3"/>
      <c r="DIM761" s="72"/>
      <c r="DIN761" s="72"/>
      <c r="DIO761" s="72"/>
      <c r="DIR761" s="1"/>
      <c r="DIS761" s="2"/>
      <c r="DIT761" s="3"/>
      <c r="DIU761" s="3"/>
      <c r="DIV761" s="4"/>
      <c r="DIW761" s="5"/>
      <c r="DIX761" s="3"/>
      <c r="DIY761" s="3"/>
      <c r="DIZ761" s="3"/>
      <c r="DJA761" s="72"/>
      <c r="DJB761" s="72"/>
      <c r="DJC761" s="72"/>
      <c r="DJF761" s="1"/>
      <c r="DJG761" s="2"/>
      <c r="DJH761" s="3"/>
      <c r="DJI761" s="3"/>
      <c r="DJJ761" s="4"/>
      <c r="DJK761" s="5"/>
      <c r="DJL761" s="3"/>
      <c r="DJM761" s="3"/>
      <c r="DJN761" s="3"/>
      <c r="DJO761" s="72"/>
      <c r="DJP761" s="72"/>
      <c r="DJQ761" s="72"/>
      <c r="DJT761" s="1"/>
      <c r="DJU761" s="2"/>
      <c r="DJV761" s="3"/>
      <c r="DJW761" s="3"/>
      <c r="DJX761" s="4"/>
      <c r="DJY761" s="5"/>
      <c r="DJZ761" s="3"/>
      <c r="DKA761" s="3"/>
      <c r="DKB761" s="3"/>
      <c r="DKC761" s="72"/>
      <c r="DKD761" s="72"/>
      <c r="DKE761" s="72"/>
      <c r="DKH761" s="1"/>
      <c r="DKI761" s="2"/>
      <c r="DKJ761" s="3"/>
      <c r="DKK761" s="3"/>
      <c r="DKL761" s="4"/>
      <c r="DKM761" s="5"/>
      <c r="DKN761" s="3"/>
      <c r="DKO761" s="3"/>
      <c r="DKP761" s="3"/>
      <c r="DKQ761" s="72"/>
      <c r="DKR761" s="72"/>
      <c r="DKS761" s="72"/>
      <c r="DKV761" s="1"/>
      <c r="DKW761" s="2"/>
      <c r="DKX761" s="3"/>
      <c r="DKY761" s="3"/>
      <c r="DKZ761" s="4"/>
      <c r="DLA761" s="5"/>
      <c r="DLB761" s="3"/>
      <c r="DLC761" s="3"/>
      <c r="DLD761" s="3"/>
      <c r="DLE761" s="72"/>
      <c r="DLF761" s="72"/>
      <c r="DLG761" s="72"/>
      <c r="DLJ761" s="1"/>
      <c r="DLK761" s="2"/>
      <c r="DLL761" s="3"/>
      <c r="DLM761" s="3"/>
      <c r="DLN761" s="4"/>
      <c r="DLO761" s="5"/>
      <c r="DLP761" s="3"/>
      <c r="DLQ761" s="3"/>
      <c r="DLR761" s="3"/>
      <c r="DLS761" s="72"/>
      <c r="DLT761" s="72"/>
      <c r="DLU761" s="72"/>
      <c r="DLX761" s="1"/>
      <c r="DLY761" s="2"/>
      <c r="DLZ761" s="3"/>
      <c r="DMA761" s="3"/>
      <c r="DMB761" s="4"/>
      <c r="DMC761" s="5"/>
      <c r="DMD761" s="3"/>
      <c r="DME761" s="3"/>
      <c r="DMF761" s="3"/>
      <c r="DMG761" s="72"/>
      <c r="DMH761" s="72"/>
      <c r="DMI761" s="72"/>
      <c r="DML761" s="1"/>
      <c r="DMM761" s="2"/>
      <c r="DMN761" s="3"/>
      <c r="DMO761" s="3"/>
      <c r="DMP761" s="4"/>
      <c r="DMQ761" s="5"/>
      <c r="DMR761" s="3"/>
      <c r="DMS761" s="3"/>
      <c r="DMT761" s="3"/>
      <c r="DMU761" s="72"/>
      <c r="DMV761" s="72"/>
      <c r="DMW761" s="72"/>
      <c r="DMZ761" s="1"/>
      <c r="DNA761" s="2"/>
      <c r="DNB761" s="3"/>
      <c r="DNC761" s="3"/>
      <c r="DND761" s="4"/>
      <c r="DNE761" s="5"/>
      <c r="DNF761" s="3"/>
      <c r="DNG761" s="3"/>
      <c r="DNH761" s="3"/>
      <c r="DNI761" s="72"/>
      <c r="DNJ761" s="72"/>
      <c r="DNK761" s="72"/>
      <c r="DNN761" s="1"/>
      <c r="DNO761" s="2"/>
      <c r="DNP761" s="3"/>
      <c r="DNQ761" s="3"/>
      <c r="DNR761" s="4"/>
      <c r="DNS761" s="5"/>
      <c r="DNT761" s="3"/>
      <c r="DNU761" s="3"/>
      <c r="DNV761" s="3"/>
      <c r="DNW761" s="72"/>
      <c r="DNX761" s="72"/>
      <c r="DNY761" s="72"/>
      <c r="DOB761" s="1"/>
      <c r="DOC761" s="2"/>
      <c r="DOD761" s="3"/>
      <c r="DOE761" s="3"/>
      <c r="DOF761" s="4"/>
      <c r="DOG761" s="5"/>
      <c r="DOH761" s="3"/>
      <c r="DOI761" s="3"/>
      <c r="DOJ761" s="3"/>
      <c r="DOK761" s="72"/>
      <c r="DOL761" s="72"/>
      <c r="DOM761" s="72"/>
      <c r="DOP761" s="1"/>
      <c r="DOQ761" s="2"/>
      <c r="DOR761" s="3"/>
      <c r="DOS761" s="3"/>
      <c r="DOT761" s="4"/>
      <c r="DOU761" s="5"/>
      <c r="DOV761" s="3"/>
      <c r="DOW761" s="3"/>
      <c r="DOX761" s="3"/>
      <c r="DOY761" s="72"/>
      <c r="DOZ761" s="72"/>
      <c r="DPA761" s="72"/>
      <c r="DPD761" s="1"/>
      <c r="DPE761" s="2"/>
      <c r="DPF761" s="3"/>
      <c r="DPG761" s="3"/>
      <c r="DPH761" s="4"/>
      <c r="DPI761" s="5"/>
      <c r="DPJ761" s="3"/>
      <c r="DPK761" s="3"/>
      <c r="DPL761" s="3"/>
      <c r="DPM761" s="72"/>
      <c r="DPN761" s="72"/>
      <c r="DPO761" s="72"/>
      <c r="DPR761" s="1"/>
      <c r="DPS761" s="2"/>
      <c r="DPT761" s="3"/>
      <c r="DPU761" s="3"/>
      <c r="DPV761" s="4"/>
      <c r="DPW761" s="5"/>
      <c r="DPX761" s="3"/>
      <c r="DPY761" s="3"/>
      <c r="DPZ761" s="3"/>
      <c r="DQA761" s="72"/>
      <c r="DQB761" s="72"/>
      <c r="DQC761" s="72"/>
      <c r="DQF761" s="1"/>
      <c r="DQG761" s="2"/>
      <c r="DQH761" s="3"/>
      <c r="DQI761" s="3"/>
      <c r="DQJ761" s="4"/>
      <c r="DQK761" s="5"/>
      <c r="DQL761" s="3"/>
      <c r="DQM761" s="3"/>
      <c r="DQN761" s="3"/>
      <c r="DQO761" s="72"/>
      <c r="DQP761" s="72"/>
      <c r="DQQ761" s="72"/>
      <c r="DQT761" s="1"/>
      <c r="DQU761" s="2"/>
      <c r="DQV761" s="3"/>
      <c r="DQW761" s="3"/>
      <c r="DQX761" s="4"/>
      <c r="DQY761" s="5"/>
      <c r="DQZ761" s="3"/>
      <c r="DRA761" s="3"/>
      <c r="DRB761" s="3"/>
      <c r="DRC761" s="72"/>
      <c r="DRD761" s="72"/>
      <c r="DRE761" s="72"/>
      <c r="DRH761" s="1"/>
      <c r="DRI761" s="2"/>
      <c r="DRJ761" s="3"/>
      <c r="DRK761" s="3"/>
      <c r="DRL761" s="4"/>
      <c r="DRM761" s="5"/>
      <c r="DRN761" s="3"/>
      <c r="DRO761" s="3"/>
      <c r="DRP761" s="3"/>
      <c r="DRQ761" s="72"/>
      <c r="DRR761" s="72"/>
      <c r="DRS761" s="72"/>
      <c r="DRV761" s="1"/>
      <c r="DRW761" s="2"/>
      <c r="DRX761" s="3"/>
      <c r="DRY761" s="3"/>
      <c r="DRZ761" s="4"/>
      <c r="DSA761" s="5"/>
      <c r="DSB761" s="3"/>
      <c r="DSC761" s="3"/>
      <c r="DSD761" s="3"/>
      <c r="DSE761" s="72"/>
      <c r="DSF761" s="72"/>
      <c r="DSG761" s="72"/>
      <c r="DSJ761" s="1"/>
      <c r="DSK761" s="2"/>
      <c r="DSL761" s="3"/>
      <c r="DSM761" s="3"/>
      <c r="DSN761" s="4"/>
      <c r="DSO761" s="5"/>
      <c r="DSP761" s="3"/>
      <c r="DSQ761" s="3"/>
      <c r="DSR761" s="3"/>
      <c r="DSS761" s="72"/>
      <c r="DST761" s="72"/>
      <c r="DSU761" s="72"/>
      <c r="DSX761" s="1"/>
      <c r="DSY761" s="2"/>
      <c r="DSZ761" s="3"/>
      <c r="DTA761" s="3"/>
      <c r="DTB761" s="4"/>
      <c r="DTC761" s="5"/>
      <c r="DTD761" s="3"/>
      <c r="DTE761" s="3"/>
      <c r="DTF761" s="3"/>
      <c r="DTG761" s="72"/>
      <c r="DTH761" s="72"/>
      <c r="DTI761" s="72"/>
      <c r="DTL761" s="1"/>
      <c r="DTM761" s="2"/>
      <c r="DTN761" s="3"/>
      <c r="DTO761" s="3"/>
      <c r="DTP761" s="4"/>
      <c r="DTQ761" s="5"/>
      <c r="DTR761" s="3"/>
      <c r="DTS761" s="3"/>
      <c r="DTT761" s="3"/>
      <c r="DTU761" s="72"/>
      <c r="DTV761" s="72"/>
      <c r="DTW761" s="72"/>
      <c r="DTZ761" s="1"/>
      <c r="DUA761" s="2"/>
      <c r="DUB761" s="3"/>
      <c r="DUC761" s="3"/>
      <c r="DUD761" s="4"/>
      <c r="DUE761" s="5"/>
      <c r="DUF761" s="3"/>
      <c r="DUG761" s="3"/>
      <c r="DUH761" s="3"/>
      <c r="DUI761" s="72"/>
      <c r="DUJ761" s="72"/>
      <c r="DUK761" s="72"/>
      <c r="DUN761" s="1"/>
      <c r="DUO761" s="2"/>
      <c r="DUP761" s="3"/>
      <c r="DUQ761" s="3"/>
      <c r="DUR761" s="4"/>
      <c r="DUS761" s="5"/>
      <c r="DUT761" s="3"/>
      <c r="DUU761" s="3"/>
      <c r="DUV761" s="3"/>
      <c r="DUW761" s="72"/>
      <c r="DUX761" s="72"/>
      <c r="DUY761" s="72"/>
      <c r="DVB761" s="1"/>
      <c r="DVC761" s="2"/>
      <c r="DVD761" s="3"/>
      <c r="DVE761" s="3"/>
      <c r="DVF761" s="4"/>
      <c r="DVG761" s="5"/>
      <c r="DVH761" s="3"/>
      <c r="DVI761" s="3"/>
      <c r="DVJ761" s="3"/>
      <c r="DVK761" s="72"/>
      <c r="DVL761" s="72"/>
      <c r="DVM761" s="72"/>
      <c r="DVP761" s="1"/>
      <c r="DVQ761" s="2"/>
      <c r="DVR761" s="3"/>
      <c r="DVS761" s="3"/>
      <c r="DVT761" s="4"/>
      <c r="DVU761" s="5"/>
      <c r="DVV761" s="3"/>
      <c r="DVW761" s="3"/>
      <c r="DVX761" s="3"/>
      <c r="DVY761" s="72"/>
      <c r="DVZ761" s="72"/>
      <c r="DWA761" s="72"/>
      <c r="DWD761" s="1"/>
      <c r="DWE761" s="2"/>
      <c r="DWF761" s="3"/>
      <c r="DWG761" s="3"/>
      <c r="DWH761" s="4"/>
      <c r="DWI761" s="5"/>
      <c r="DWJ761" s="3"/>
      <c r="DWK761" s="3"/>
      <c r="DWL761" s="3"/>
      <c r="DWM761" s="72"/>
      <c r="DWN761" s="72"/>
      <c r="DWO761" s="72"/>
      <c r="DWR761" s="1"/>
      <c r="DWS761" s="2"/>
      <c r="DWT761" s="3"/>
      <c r="DWU761" s="3"/>
      <c r="DWV761" s="4"/>
      <c r="DWW761" s="5"/>
      <c r="DWX761" s="3"/>
      <c r="DWY761" s="3"/>
      <c r="DWZ761" s="3"/>
      <c r="DXA761" s="72"/>
      <c r="DXB761" s="72"/>
      <c r="DXC761" s="72"/>
      <c r="DXF761" s="1"/>
      <c r="DXG761" s="2"/>
      <c r="DXH761" s="3"/>
      <c r="DXI761" s="3"/>
      <c r="DXJ761" s="4"/>
      <c r="DXK761" s="5"/>
      <c r="DXL761" s="3"/>
      <c r="DXM761" s="3"/>
      <c r="DXN761" s="3"/>
      <c r="DXO761" s="72"/>
      <c r="DXP761" s="72"/>
      <c r="DXQ761" s="72"/>
      <c r="DXT761" s="1"/>
      <c r="DXU761" s="2"/>
      <c r="DXV761" s="3"/>
      <c r="DXW761" s="3"/>
      <c r="DXX761" s="4"/>
      <c r="DXY761" s="5"/>
      <c r="DXZ761" s="3"/>
      <c r="DYA761" s="3"/>
      <c r="DYB761" s="3"/>
      <c r="DYC761" s="72"/>
      <c r="DYD761" s="72"/>
      <c r="DYE761" s="72"/>
      <c r="DYH761" s="1"/>
      <c r="DYI761" s="2"/>
      <c r="DYJ761" s="3"/>
      <c r="DYK761" s="3"/>
      <c r="DYL761" s="4"/>
      <c r="DYM761" s="5"/>
      <c r="DYN761" s="3"/>
      <c r="DYO761" s="3"/>
      <c r="DYP761" s="3"/>
      <c r="DYQ761" s="72"/>
      <c r="DYR761" s="72"/>
      <c r="DYS761" s="72"/>
      <c r="DYV761" s="1"/>
      <c r="DYW761" s="2"/>
      <c r="DYX761" s="3"/>
      <c r="DYY761" s="3"/>
      <c r="DYZ761" s="4"/>
      <c r="DZA761" s="5"/>
      <c r="DZB761" s="3"/>
      <c r="DZC761" s="3"/>
      <c r="DZD761" s="3"/>
      <c r="DZE761" s="72"/>
      <c r="DZF761" s="72"/>
      <c r="DZG761" s="72"/>
      <c r="DZJ761" s="1"/>
      <c r="DZK761" s="2"/>
      <c r="DZL761" s="3"/>
      <c r="DZM761" s="3"/>
      <c r="DZN761" s="4"/>
      <c r="DZO761" s="5"/>
      <c r="DZP761" s="3"/>
      <c r="DZQ761" s="3"/>
      <c r="DZR761" s="3"/>
      <c r="DZS761" s="72"/>
      <c r="DZT761" s="72"/>
      <c r="DZU761" s="72"/>
      <c r="DZX761" s="1"/>
      <c r="DZY761" s="2"/>
      <c r="DZZ761" s="3"/>
      <c r="EAA761" s="3"/>
      <c r="EAB761" s="4"/>
      <c r="EAC761" s="5"/>
      <c r="EAD761" s="3"/>
      <c r="EAE761" s="3"/>
      <c r="EAF761" s="3"/>
      <c r="EAG761" s="72"/>
      <c r="EAH761" s="72"/>
      <c r="EAI761" s="72"/>
      <c r="EAL761" s="1"/>
      <c r="EAM761" s="2"/>
      <c r="EAN761" s="3"/>
      <c r="EAO761" s="3"/>
      <c r="EAP761" s="4"/>
      <c r="EAQ761" s="5"/>
      <c r="EAR761" s="3"/>
      <c r="EAS761" s="3"/>
      <c r="EAT761" s="3"/>
      <c r="EAU761" s="72"/>
      <c r="EAV761" s="72"/>
      <c r="EAW761" s="72"/>
      <c r="EAZ761" s="1"/>
      <c r="EBA761" s="2"/>
      <c r="EBB761" s="3"/>
      <c r="EBC761" s="3"/>
      <c r="EBD761" s="4"/>
      <c r="EBE761" s="5"/>
      <c r="EBF761" s="3"/>
      <c r="EBG761" s="3"/>
      <c r="EBH761" s="3"/>
      <c r="EBI761" s="72"/>
      <c r="EBJ761" s="72"/>
      <c r="EBK761" s="72"/>
      <c r="EBN761" s="1"/>
      <c r="EBO761" s="2"/>
      <c r="EBP761" s="3"/>
      <c r="EBQ761" s="3"/>
      <c r="EBR761" s="4"/>
      <c r="EBS761" s="5"/>
      <c r="EBT761" s="3"/>
      <c r="EBU761" s="3"/>
      <c r="EBV761" s="3"/>
      <c r="EBW761" s="72"/>
      <c r="EBX761" s="72"/>
      <c r="EBY761" s="72"/>
      <c r="ECB761" s="1"/>
      <c r="ECC761" s="2"/>
      <c r="ECD761" s="3"/>
      <c r="ECE761" s="3"/>
      <c r="ECF761" s="4"/>
      <c r="ECG761" s="5"/>
      <c r="ECH761" s="3"/>
      <c r="ECI761" s="3"/>
      <c r="ECJ761" s="3"/>
      <c r="ECK761" s="72"/>
      <c r="ECL761" s="72"/>
      <c r="ECM761" s="72"/>
      <c r="ECP761" s="1"/>
      <c r="ECQ761" s="2"/>
      <c r="ECR761" s="3"/>
      <c r="ECS761" s="3"/>
      <c r="ECT761" s="4"/>
      <c r="ECU761" s="5"/>
      <c r="ECV761" s="3"/>
      <c r="ECW761" s="3"/>
      <c r="ECX761" s="3"/>
      <c r="ECY761" s="72"/>
      <c r="ECZ761" s="72"/>
      <c r="EDA761" s="72"/>
      <c r="EDD761" s="1"/>
      <c r="EDE761" s="2"/>
      <c r="EDF761" s="3"/>
      <c r="EDG761" s="3"/>
      <c r="EDH761" s="4"/>
      <c r="EDI761" s="5"/>
      <c r="EDJ761" s="3"/>
      <c r="EDK761" s="3"/>
      <c r="EDL761" s="3"/>
      <c r="EDM761" s="72"/>
      <c r="EDN761" s="72"/>
      <c r="EDO761" s="72"/>
      <c r="EDR761" s="1"/>
      <c r="EDS761" s="2"/>
      <c r="EDT761" s="3"/>
      <c r="EDU761" s="3"/>
      <c r="EDV761" s="4"/>
      <c r="EDW761" s="5"/>
      <c r="EDX761" s="3"/>
      <c r="EDY761" s="3"/>
      <c r="EDZ761" s="3"/>
      <c r="EEA761" s="72"/>
      <c r="EEB761" s="72"/>
      <c r="EEC761" s="72"/>
      <c r="EEF761" s="1"/>
      <c r="EEG761" s="2"/>
      <c r="EEH761" s="3"/>
      <c r="EEI761" s="3"/>
      <c r="EEJ761" s="4"/>
      <c r="EEK761" s="5"/>
      <c r="EEL761" s="3"/>
      <c r="EEM761" s="3"/>
      <c r="EEN761" s="3"/>
      <c r="EEO761" s="72"/>
      <c r="EEP761" s="72"/>
      <c r="EEQ761" s="72"/>
      <c r="EET761" s="1"/>
      <c r="EEU761" s="2"/>
      <c r="EEV761" s="3"/>
      <c r="EEW761" s="3"/>
      <c r="EEX761" s="4"/>
      <c r="EEY761" s="5"/>
      <c r="EEZ761" s="3"/>
      <c r="EFA761" s="3"/>
      <c r="EFB761" s="3"/>
      <c r="EFC761" s="72"/>
      <c r="EFD761" s="72"/>
      <c r="EFE761" s="72"/>
      <c r="EFH761" s="1"/>
      <c r="EFI761" s="2"/>
      <c r="EFJ761" s="3"/>
      <c r="EFK761" s="3"/>
      <c r="EFL761" s="4"/>
      <c r="EFM761" s="5"/>
      <c r="EFN761" s="3"/>
      <c r="EFO761" s="3"/>
      <c r="EFP761" s="3"/>
      <c r="EFQ761" s="72"/>
      <c r="EFR761" s="72"/>
      <c r="EFS761" s="72"/>
      <c r="EFV761" s="1"/>
      <c r="EFW761" s="2"/>
      <c r="EFX761" s="3"/>
      <c r="EFY761" s="3"/>
      <c r="EFZ761" s="4"/>
      <c r="EGA761" s="5"/>
      <c r="EGB761" s="3"/>
      <c r="EGC761" s="3"/>
      <c r="EGD761" s="3"/>
      <c r="EGE761" s="72"/>
      <c r="EGF761" s="72"/>
      <c r="EGG761" s="72"/>
      <c r="EGJ761" s="1"/>
      <c r="EGK761" s="2"/>
      <c r="EGL761" s="3"/>
      <c r="EGM761" s="3"/>
      <c r="EGN761" s="4"/>
      <c r="EGO761" s="5"/>
      <c r="EGP761" s="3"/>
      <c r="EGQ761" s="3"/>
      <c r="EGR761" s="3"/>
      <c r="EGS761" s="72"/>
      <c r="EGT761" s="72"/>
      <c r="EGU761" s="72"/>
      <c r="EGX761" s="1"/>
      <c r="EGY761" s="2"/>
      <c r="EGZ761" s="3"/>
      <c r="EHA761" s="3"/>
      <c r="EHB761" s="4"/>
      <c r="EHC761" s="5"/>
      <c r="EHD761" s="3"/>
      <c r="EHE761" s="3"/>
      <c r="EHF761" s="3"/>
      <c r="EHG761" s="72"/>
      <c r="EHH761" s="72"/>
      <c r="EHI761" s="72"/>
      <c r="EHL761" s="1"/>
      <c r="EHM761" s="2"/>
      <c r="EHN761" s="3"/>
      <c r="EHO761" s="3"/>
      <c r="EHP761" s="4"/>
      <c r="EHQ761" s="5"/>
      <c r="EHR761" s="3"/>
      <c r="EHS761" s="3"/>
      <c r="EHT761" s="3"/>
      <c r="EHU761" s="72"/>
      <c r="EHV761" s="72"/>
      <c r="EHW761" s="72"/>
      <c r="EHZ761" s="1"/>
      <c r="EIA761" s="2"/>
      <c r="EIB761" s="3"/>
      <c r="EIC761" s="3"/>
      <c r="EID761" s="4"/>
      <c r="EIE761" s="5"/>
      <c r="EIF761" s="3"/>
      <c r="EIG761" s="3"/>
      <c r="EIH761" s="3"/>
      <c r="EII761" s="72"/>
      <c r="EIJ761" s="72"/>
      <c r="EIK761" s="72"/>
      <c r="EIN761" s="1"/>
      <c r="EIO761" s="2"/>
      <c r="EIP761" s="3"/>
      <c r="EIQ761" s="3"/>
      <c r="EIR761" s="4"/>
      <c r="EIS761" s="5"/>
      <c r="EIT761" s="3"/>
      <c r="EIU761" s="3"/>
      <c r="EIV761" s="3"/>
      <c r="EIW761" s="72"/>
      <c r="EIX761" s="72"/>
      <c r="EIY761" s="72"/>
      <c r="EJB761" s="1"/>
      <c r="EJC761" s="2"/>
      <c r="EJD761" s="3"/>
      <c r="EJE761" s="3"/>
      <c r="EJF761" s="4"/>
      <c r="EJG761" s="5"/>
      <c r="EJH761" s="3"/>
      <c r="EJI761" s="3"/>
      <c r="EJJ761" s="3"/>
      <c r="EJK761" s="72"/>
      <c r="EJL761" s="72"/>
      <c r="EJM761" s="72"/>
      <c r="EJP761" s="1"/>
      <c r="EJQ761" s="2"/>
      <c r="EJR761" s="3"/>
      <c r="EJS761" s="3"/>
      <c r="EJT761" s="4"/>
      <c r="EJU761" s="5"/>
      <c r="EJV761" s="3"/>
      <c r="EJW761" s="3"/>
      <c r="EJX761" s="3"/>
      <c r="EJY761" s="72"/>
      <c r="EJZ761" s="72"/>
      <c r="EKA761" s="72"/>
      <c r="EKD761" s="1"/>
      <c r="EKE761" s="2"/>
      <c r="EKF761" s="3"/>
      <c r="EKG761" s="3"/>
      <c r="EKH761" s="4"/>
      <c r="EKI761" s="5"/>
      <c r="EKJ761" s="3"/>
      <c r="EKK761" s="3"/>
      <c r="EKL761" s="3"/>
      <c r="EKM761" s="72"/>
      <c r="EKN761" s="72"/>
      <c r="EKO761" s="72"/>
      <c r="EKR761" s="1"/>
      <c r="EKS761" s="2"/>
      <c r="EKT761" s="3"/>
      <c r="EKU761" s="3"/>
      <c r="EKV761" s="4"/>
      <c r="EKW761" s="5"/>
      <c r="EKX761" s="3"/>
      <c r="EKY761" s="3"/>
      <c r="EKZ761" s="3"/>
      <c r="ELA761" s="72"/>
      <c r="ELB761" s="72"/>
      <c r="ELC761" s="72"/>
      <c r="ELF761" s="1"/>
      <c r="ELG761" s="2"/>
      <c r="ELH761" s="3"/>
      <c r="ELI761" s="3"/>
      <c r="ELJ761" s="4"/>
      <c r="ELK761" s="5"/>
      <c r="ELL761" s="3"/>
      <c r="ELM761" s="3"/>
      <c r="ELN761" s="3"/>
      <c r="ELO761" s="72"/>
      <c r="ELP761" s="72"/>
      <c r="ELQ761" s="72"/>
      <c r="ELT761" s="1"/>
      <c r="ELU761" s="2"/>
      <c r="ELV761" s="3"/>
      <c r="ELW761" s="3"/>
      <c r="ELX761" s="4"/>
      <c r="ELY761" s="5"/>
      <c r="ELZ761" s="3"/>
      <c r="EMA761" s="3"/>
      <c r="EMB761" s="3"/>
      <c r="EMC761" s="72"/>
      <c r="EMD761" s="72"/>
      <c r="EME761" s="72"/>
      <c r="EMH761" s="1"/>
      <c r="EMI761" s="2"/>
      <c r="EMJ761" s="3"/>
      <c r="EMK761" s="3"/>
      <c r="EML761" s="4"/>
      <c r="EMM761" s="5"/>
      <c r="EMN761" s="3"/>
      <c r="EMO761" s="3"/>
      <c r="EMP761" s="3"/>
      <c r="EMQ761" s="72"/>
      <c r="EMR761" s="72"/>
      <c r="EMS761" s="72"/>
      <c r="EMV761" s="1"/>
      <c r="EMW761" s="2"/>
      <c r="EMX761" s="3"/>
      <c r="EMY761" s="3"/>
      <c r="EMZ761" s="4"/>
      <c r="ENA761" s="5"/>
      <c r="ENB761" s="3"/>
      <c r="ENC761" s="3"/>
      <c r="END761" s="3"/>
      <c r="ENE761" s="72"/>
      <c r="ENF761" s="72"/>
      <c r="ENG761" s="72"/>
      <c r="ENJ761" s="1"/>
      <c r="ENK761" s="2"/>
      <c r="ENL761" s="3"/>
      <c r="ENM761" s="3"/>
      <c r="ENN761" s="4"/>
      <c r="ENO761" s="5"/>
      <c r="ENP761" s="3"/>
      <c r="ENQ761" s="3"/>
      <c r="ENR761" s="3"/>
      <c r="ENS761" s="72"/>
      <c r="ENT761" s="72"/>
      <c r="ENU761" s="72"/>
      <c r="ENX761" s="1"/>
      <c r="ENY761" s="2"/>
      <c r="ENZ761" s="3"/>
      <c r="EOA761" s="3"/>
      <c r="EOB761" s="4"/>
      <c r="EOC761" s="5"/>
      <c r="EOD761" s="3"/>
      <c r="EOE761" s="3"/>
      <c r="EOF761" s="3"/>
      <c r="EOG761" s="72"/>
      <c r="EOH761" s="72"/>
      <c r="EOI761" s="72"/>
      <c r="EOL761" s="1"/>
      <c r="EOM761" s="2"/>
      <c r="EON761" s="3"/>
      <c r="EOO761" s="3"/>
      <c r="EOP761" s="4"/>
      <c r="EOQ761" s="5"/>
      <c r="EOR761" s="3"/>
      <c r="EOS761" s="3"/>
      <c r="EOT761" s="3"/>
      <c r="EOU761" s="72"/>
      <c r="EOV761" s="72"/>
      <c r="EOW761" s="72"/>
      <c r="EOZ761" s="1"/>
      <c r="EPA761" s="2"/>
      <c r="EPB761" s="3"/>
      <c r="EPC761" s="3"/>
      <c r="EPD761" s="4"/>
      <c r="EPE761" s="5"/>
      <c r="EPF761" s="3"/>
      <c r="EPG761" s="3"/>
      <c r="EPH761" s="3"/>
      <c r="EPI761" s="72"/>
      <c r="EPJ761" s="72"/>
      <c r="EPK761" s="72"/>
      <c r="EPN761" s="1"/>
      <c r="EPO761" s="2"/>
      <c r="EPP761" s="3"/>
      <c r="EPQ761" s="3"/>
      <c r="EPR761" s="4"/>
      <c r="EPS761" s="5"/>
      <c r="EPT761" s="3"/>
      <c r="EPU761" s="3"/>
      <c r="EPV761" s="3"/>
      <c r="EPW761" s="72"/>
      <c r="EPX761" s="72"/>
      <c r="EPY761" s="72"/>
      <c r="EQB761" s="1"/>
      <c r="EQC761" s="2"/>
      <c r="EQD761" s="3"/>
      <c r="EQE761" s="3"/>
      <c r="EQF761" s="4"/>
      <c r="EQG761" s="5"/>
      <c r="EQH761" s="3"/>
      <c r="EQI761" s="3"/>
      <c r="EQJ761" s="3"/>
      <c r="EQK761" s="72"/>
      <c r="EQL761" s="72"/>
      <c r="EQM761" s="72"/>
      <c r="EQP761" s="1"/>
      <c r="EQQ761" s="2"/>
      <c r="EQR761" s="3"/>
      <c r="EQS761" s="3"/>
      <c r="EQT761" s="4"/>
      <c r="EQU761" s="5"/>
      <c r="EQV761" s="3"/>
      <c r="EQW761" s="3"/>
      <c r="EQX761" s="3"/>
      <c r="EQY761" s="72"/>
      <c r="EQZ761" s="72"/>
      <c r="ERA761" s="72"/>
      <c r="ERD761" s="1"/>
      <c r="ERE761" s="2"/>
      <c r="ERF761" s="3"/>
      <c r="ERG761" s="3"/>
      <c r="ERH761" s="4"/>
      <c r="ERI761" s="5"/>
      <c r="ERJ761" s="3"/>
      <c r="ERK761" s="3"/>
      <c r="ERL761" s="3"/>
      <c r="ERM761" s="72"/>
      <c r="ERN761" s="72"/>
      <c r="ERO761" s="72"/>
      <c r="ERR761" s="1"/>
      <c r="ERS761" s="2"/>
      <c r="ERT761" s="3"/>
      <c r="ERU761" s="3"/>
      <c r="ERV761" s="4"/>
      <c r="ERW761" s="5"/>
      <c r="ERX761" s="3"/>
      <c r="ERY761" s="3"/>
      <c r="ERZ761" s="3"/>
      <c r="ESA761" s="72"/>
      <c r="ESB761" s="72"/>
      <c r="ESC761" s="72"/>
      <c r="ESF761" s="1"/>
      <c r="ESG761" s="2"/>
      <c r="ESH761" s="3"/>
      <c r="ESI761" s="3"/>
      <c r="ESJ761" s="4"/>
      <c r="ESK761" s="5"/>
      <c r="ESL761" s="3"/>
      <c r="ESM761" s="3"/>
      <c r="ESN761" s="3"/>
      <c r="ESO761" s="72"/>
      <c r="ESP761" s="72"/>
      <c r="ESQ761" s="72"/>
      <c r="EST761" s="1"/>
      <c r="ESU761" s="2"/>
      <c r="ESV761" s="3"/>
      <c r="ESW761" s="3"/>
      <c r="ESX761" s="4"/>
      <c r="ESY761" s="5"/>
      <c r="ESZ761" s="3"/>
      <c r="ETA761" s="3"/>
      <c r="ETB761" s="3"/>
      <c r="ETC761" s="72"/>
      <c r="ETD761" s="72"/>
      <c r="ETE761" s="72"/>
      <c r="ETH761" s="1"/>
      <c r="ETI761" s="2"/>
      <c r="ETJ761" s="3"/>
      <c r="ETK761" s="3"/>
      <c r="ETL761" s="4"/>
      <c r="ETM761" s="5"/>
      <c r="ETN761" s="3"/>
      <c r="ETO761" s="3"/>
      <c r="ETP761" s="3"/>
      <c r="ETQ761" s="72"/>
      <c r="ETR761" s="72"/>
      <c r="ETS761" s="72"/>
      <c r="ETV761" s="1"/>
      <c r="ETW761" s="2"/>
      <c r="ETX761" s="3"/>
      <c r="ETY761" s="3"/>
      <c r="ETZ761" s="4"/>
      <c r="EUA761" s="5"/>
      <c r="EUB761" s="3"/>
      <c r="EUC761" s="3"/>
      <c r="EUD761" s="3"/>
      <c r="EUE761" s="72"/>
      <c r="EUF761" s="72"/>
      <c r="EUG761" s="72"/>
      <c r="EUJ761" s="1"/>
      <c r="EUK761" s="2"/>
      <c r="EUL761" s="3"/>
      <c r="EUM761" s="3"/>
      <c r="EUN761" s="4"/>
      <c r="EUO761" s="5"/>
      <c r="EUP761" s="3"/>
      <c r="EUQ761" s="3"/>
      <c r="EUR761" s="3"/>
      <c r="EUS761" s="72"/>
      <c r="EUT761" s="72"/>
      <c r="EUU761" s="72"/>
      <c r="EUX761" s="1"/>
      <c r="EUY761" s="2"/>
      <c r="EUZ761" s="3"/>
      <c r="EVA761" s="3"/>
      <c r="EVB761" s="4"/>
      <c r="EVC761" s="5"/>
      <c r="EVD761" s="3"/>
      <c r="EVE761" s="3"/>
      <c r="EVF761" s="3"/>
      <c r="EVG761" s="72"/>
      <c r="EVH761" s="72"/>
      <c r="EVI761" s="72"/>
      <c r="EVL761" s="1"/>
      <c r="EVM761" s="2"/>
      <c r="EVN761" s="3"/>
      <c r="EVO761" s="3"/>
      <c r="EVP761" s="4"/>
      <c r="EVQ761" s="5"/>
      <c r="EVR761" s="3"/>
      <c r="EVS761" s="3"/>
      <c r="EVT761" s="3"/>
      <c r="EVU761" s="72"/>
      <c r="EVV761" s="72"/>
      <c r="EVW761" s="72"/>
      <c r="EVZ761" s="1"/>
      <c r="EWA761" s="2"/>
      <c r="EWB761" s="3"/>
      <c r="EWC761" s="3"/>
      <c r="EWD761" s="4"/>
      <c r="EWE761" s="5"/>
      <c r="EWF761" s="3"/>
      <c r="EWG761" s="3"/>
      <c r="EWH761" s="3"/>
      <c r="EWI761" s="72"/>
      <c r="EWJ761" s="72"/>
      <c r="EWK761" s="72"/>
      <c r="EWN761" s="1"/>
      <c r="EWO761" s="2"/>
      <c r="EWP761" s="3"/>
      <c r="EWQ761" s="3"/>
      <c r="EWR761" s="4"/>
      <c r="EWS761" s="5"/>
      <c r="EWT761" s="3"/>
      <c r="EWU761" s="3"/>
      <c r="EWV761" s="3"/>
      <c r="EWW761" s="72"/>
      <c r="EWX761" s="72"/>
      <c r="EWY761" s="72"/>
      <c r="EXB761" s="1"/>
      <c r="EXC761" s="2"/>
      <c r="EXD761" s="3"/>
      <c r="EXE761" s="3"/>
      <c r="EXF761" s="4"/>
      <c r="EXG761" s="5"/>
      <c r="EXH761" s="3"/>
      <c r="EXI761" s="3"/>
      <c r="EXJ761" s="3"/>
      <c r="EXK761" s="72"/>
      <c r="EXL761" s="72"/>
      <c r="EXM761" s="72"/>
      <c r="EXP761" s="1"/>
      <c r="EXQ761" s="2"/>
      <c r="EXR761" s="3"/>
      <c r="EXS761" s="3"/>
      <c r="EXT761" s="4"/>
      <c r="EXU761" s="5"/>
      <c r="EXV761" s="3"/>
      <c r="EXW761" s="3"/>
      <c r="EXX761" s="3"/>
      <c r="EXY761" s="72"/>
      <c r="EXZ761" s="72"/>
      <c r="EYA761" s="72"/>
      <c r="EYD761" s="1"/>
      <c r="EYE761" s="2"/>
      <c r="EYF761" s="3"/>
      <c r="EYG761" s="3"/>
      <c r="EYH761" s="4"/>
      <c r="EYI761" s="5"/>
      <c r="EYJ761" s="3"/>
      <c r="EYK761" s="3"/>
      <c r="EYL761" s="3"/>
      <c r="EYM761" s="72"/>
      <c r="EYN761" s="72"/>
      <c r="EYO761" s="72"/>
      <c r="EYR761" s="1"/>
      <c r="EYS761" s="2"/>
      <c r="EYT761" s="3"/>
      <c r="EYU761" s="3"/>
      <c r="EYV761" s="4"/>
      <c r="EYW761" s="5"/>
      <c r="EYX761" s="3"/>
      <c r="EYY761" s="3"/>
      <c r="EYZ761" s="3"/>
      <c r="EZA761" s="72"/>
      <c r="EZB761" s="72"/>
      <c r="EZC761" s="72"/>
      <c r="EZF761" s="1"/>
      <c r="EZG761" s="2"/>
      <c r="EZH761" s="3"/>
      <c r="EZI761" s="3"/>
      <c r="EZJ761" s="4"/>
      <c r="EZK761" s="5"/>
      <c r="EZL761" s="3"/>
      <c r="EZM761" s="3"/>
      <c r="EZN761" s="3"/>
      <c r="EZO761" s="72"/>
      <c r="EZP761" s="72"/>
      <c r="EZQ761" s="72"/>
      <c r="EZT761" s="1"/>
      <c r="EZU761" s="2"/>
      <c r="EZV761" s="3"/>
      <c r="EZW761" s="3"/>
      <c r="EZX761" s="4"/>
      <c r="EZY761" s="5"/>
      <c r="EZZ761" s="3"/>
      <c r="FAA761" s="3"/>
      <c r="FAB761" s="3"/>
      <c r="FAC761" s="72"/>
      <c r="FAD761" s="72"/>
      <c r="FAE761" s="72"/>
      <c r="FAH761" s="1"/>
      <c r="FAI761" s="2"/>
      <c r="FAJ761" s="3"/>
      <c r="FAK761" s="3"/>
      <c r="FAL761" s="4"/>
      <c r="FAM761" s="5"/>
      <c r="FAN761" s="3"/>
      <c r="FAO761" s="3"/>
      <c r="FAP761" s="3"/>
      <c r="FAQ761" s="72"/>
      <c r="FAR761" s="72"/>
      <c r="FAS761" s="72"/>
      <c r="FAV761" s="1"/>
      <c r="FAW761" s="2"/>
      <c r="FAX761" s="3"/>
      <c r="FAY761" s="3"/>
      <c r="FAZ761" s="4"/>
      <c r="FBA761" s="5"/>
      <c r="FBB761" s="3"/>
      <c r="FBC761" s="3"/>
      <c r="FBD761" s="3"/>
      <c r="FBE761" s="72"/>
      <c r="FBF761" s="72"/>
      <c r="FBG761" s="72"/>
      <c r="FBJ761" s="1"/>
      <c r="FBK761" s="2"/>
      <c r="FBL761" s="3"/>
      <c r="FBM761" s="3"/>
      <c r="FBN761" s="4"/>
      <c r="FBO761" s="5"/>
      <c r="FBP761" s="3"/>
      <c r="FBQ761" s="3"/>
      <c r="FBR761" s="3"/>
      <c r="FBS761" s="72"/>
      <c r="FBT761" s="72"/>
      <c r="FBU761" s="72"/>
      <c r="FBX761" s="1"/>
      <c r="FBY761" s="2"/>
      <c r="FBZ761" s="3"/>
      <c r="FCA761" s="3"/>
      <c r="FCB761" s="4"/>
      <c r="FCC761" s="5"/>
      <c r="FCD761" s="3"/>
      <c r="FCE761" s="3"/>
      <c r="FCF761" s="3"/>
      <c r="FCG761" s="72"/>
      <c r="FCH761" s="72"/>
      <c r="FCI761" s="72"/>
      <c r="FCL761" s="1"/>
      <c r="FCM761" s="2"/>
      <c r="FCN761" s="3"/>
      <c r="FCO761" s="3"/>
      <c r="FCP761" s="4"/>
      <c r="FCQ761" s="5"/>
      <c r="FCR761" s="3"/>
      <c r="FCS761" s="3"/>
      <c r="FCT761" s="3"/>
      <c r="FCU761" s="72"/>
      <c r="FCV761" s="72"/>
      <c r="FCW761" s="72"/>
      <c r="FCZ761" s="1"/>
      <c r="FDA761" s="2"/>
      <c r="FDB761" s="3"/>
      <c r="FDC761" s="3"/>
      <c r="FDD761" s="4"/>
      <c r="FDE761" s="5"/>
      <c r="FDF761" s="3"/>
      <c r="FDG761" s="3"/>
      <c r="FDH761" s="3"/>
      <c r="FDI761" s="72"/>
      <c r="FDJ761" s="72"/>
      <c r="FDK761" s="72"/>
      <c r="FDN761" s="1"/>
      <c r="FDO761" s="2"/>
      <c r="FDP761" s="3"/>
      <c r="FDQ761" s="3"/>
      <c r="FDR761" s="4"/>
      <c r="FDS761" s="5"/>
      <c r="FDT761" s="3"/>
      <c r="FDU761" s="3"/>
      <c r="FDV761" s="3"/>
      <c r="FDW761" s="72"/>
      <c r="FDX761" s="72"/>
      <c r="FDY761" s="72"/>
      <c r="FEB761" s="1"/>
      <c r="FEC761" s="2"/>
      <c r="FED761" s="3"/>
      <c r="FEE761" s="3"/>
      <c r="FEF761" s="4"/>
      <c r="FEG761" s="5"/>
      <c r="FEH761" s="3"/>
      <c r="FEI761" s="3"/>
      <c r="FEJ761" s="3"/>
      <c r="FEK761" s="72"/>
      <c r="FEL761" s="72"/>
      <c r="FEM761" s="72"/>
      <c r="FEP761" s="1"/>
      <c r="FEQ761" s="2"/>
      <c r="FER761" s="3"/>
      <c r="FES761" s="3"/>
      <c r="FET761" s="4"/>
      <c r="FEU761" s="5"/>
      <c r="FEV761" s="3"/>
      <c r="FEW761" s="3"/>
      <c r="FEX761" s="3"/>
      <c r="FEY761" s="72"/>
      <c r="FEZ761" s="72"/>
      <c r="FFA761" s="72"/>
      <c r="FFD761" s="1"/>
      <c r="FFE761" s="2"/>
      <c r="FFF761" s="3"/>
      <c r="FFG761" s="3"/>
      <c r="FFH761" s="4"/>
      <c r="FFI761" s="5"/>
      <c r="FFJ761" s="3"/>
      <c r="FFK761" s="3"/>
      <c r="FFL761" s="3"/>
      <c r="FFM761" s="72"/>
      <c r="FFN761" s="72"/>
      <c r="FFO761" s="72"/>
      <c r="FFR761" s="1"/>
      <c r="FFS761" s="2"/>
      <c r="FFT761" s="3"/>
      <c r="FFU761" s="3"/>
      <c r="FFV761" s="4"/>
      <c r="FFW761" s="5"/>
      <c r="FFX761" s="3"/>
      <c r="FFY761" s="3"/>
      <c r="FFZ761" s="3"/>
      <c r="FGA761" s="72"/>
      <c r="FGB761" s="72"/>
      <c r="FGC761" s="72"/>
      <c r="FGF761" s="1"/>
      <c r="FGG761" s="2"/>
      <c r="FGH761" s="3"/>
      <c r="FGI761" s="3"/>
      <c r="FGJ761" s="4"/>
      <c r="FGK761" s="5"/>
      <c r="FGL761" s="3"/>
      <c r="FGM761" s="3"/>
      <c r="FGN761" s="3"/>
      <c r="FGO761" s="72"/>
      <c r="FGP761" s="72"/>
      <c r="FGQ761" s="72"/>
      <c r="FGT761" s="1"/>
      <c r="FGU761" s="2"/>
      <c r="FGV761" s="3"/>
      <c r="FGW761" s="3"/>
      <c r="FGX761" s="4"/>
      <c r="FGY761" s="5"/>
      <c r="FGZ761" s="3"/>
      <c r="FHA761" s="3"/>
      <c r="FHB761" s="3"/>
      <c r="FHC761" s="72"/>
      <c r="FHD761" s="72"/>
      <c r="FHE761" s="72"/>
      <c r="FHH761" s="1"/>
      <c r="FHI761" s="2"/>
      <c r="FHJ761" s="3"/>
      <c r="FHK761" s="3"/>
      <c r="FHL761" s="4"/>
      <c r="FHM761" s="5"/>
      <c r="FHN761" s="3"/>
      <c r="FHO761" s="3"/>
      <c r="FHP761" s="3"/>
      <c r="FHQ761" s="72"/>
      <c r="FHR761" s="72"/>
      <c r="FHS761" s="72"/>
      <c r="FHV761" s="1"/>
      <c r="FHW761" s="2"/>
      <c r="FHX761" s="3"/>
      <c r="FHY761" s="3"/>
      <c r="FHZ761" s="4"/>
      <c r="FIA761" s="5"/>
      <c r="FIB761" s="3"/>
      <c r="FIC761" s="3"/>
      <c r="FID761" s="3"/>
      <c r="FIE761" s="72"/>
      <c r="FIF761" s="72"/>
      <c r="FIG761" s="72"/>
      <c r="FIJ761" s="1"/>
      <c r="FIK761" s="2"/>
      <c r="FIL761" s="3"/>
      <c r="FIM761" s="3"/>
      <c r="FIN761" s="4"/>
      <c r="FIO761" s="5"/>
      <c r="FIP761" s="3"/>
      <c r="FIQ761" s="3"/>
      <c r="FIR761" s="3"/>
      <c r="FIS761" s="72"/>
      <c r="FIT761" s="72"/>
      <c r="FIU761" s="72"/>
      <c r="FIX761" s="1"/>
      <c r="FIY761" s="2"/>
      <c r="FIZ761" s="3"/>
      <c r="FJA761" s="3"/>
      <c r="FJB761" s="4"/>
      <c r="FJC761" s="5"/>
      <c r="FJD761" s="3"/>
      <c r="FJE761" s="3"/>
      <c r="FJF761" s="3"/>
      <c r="FJG761" s="72"/>
      <c r="FJH761" s="72"/>
      <c r="FJI761" s="72"/>
      <c r="FJL761" s="1"/>
      <c r="FJM761" s="2"/>
      <c r="FJN761" s="3"/>
      <c r="FJO761" s="3"/>
      <c r="FJP761" s="4"/>
      <c r="FJQ761" s="5"/>
      <c r="FJR761" s="3"/>
      <c r="FJS761" s="3"/>
      <c r="FJT761" s="3"/>
      <c r="FJU761" s="72"/>
      <c r="FJV761" s="72"/>
      <c r="FJW761" s="72"/>
      <c r="FJZ761" s="1"/>
      <c r="FKA761" s="2"/>
      <c r="FKB761" s="3"/>
      <c r="FKC761" s="3"/>
      <c r="FKD761" s="4"/>
      <c r="FKE761" s="5"/>
      <c r="FKF761" s="3"/>
      <c r="FKG761" s="3"/>
      <c r="FKH761" s="3"/>
      <c r="FKI761" s="72"/>
      <c r="FKJ761" s="72"/>
      <c r="FKK761" s="72"/>
      <c r="FKN761" s="1"/>
      <c r="FKO761" s="2"/>
      <c r="FKP761" s="3"/>
      <c r="FKQ761" s="3"/>
      <c r="FKR761" s="4"/>
      <c r="FKS761" s="5"/>
      <c r="FKT761" s="3"/>
      <c r="FKU761" s="3"/>
      <c r="FKV761" s="3"/>
      <c r="FKW761" s="72"/>
      <c r="FKX761" s="72"/>
      <c r="FKY761" s="72"/>
      <c r="FLB761" s="1"/>
      <c r="FLC761" s="2"/>
      <c r="FLD761" s="3"/>
      <c r="FLE761" s="3"/>
      <c r="FLF761" s="4"/>
      <c r="FLG761" s="5"/>
      <c r="FLH761" s="3"/>
      <c r="FLI761" s="3"/>
      <c r="FLJ761" s="3"/>
      <c r="FLK761" s="72"/>
      <c r="FLL761" s="72"/>
      <c r="FLM761" s="72"/>
      <c r="FLP761" s="1"/>
      <c r="FLQ761" s="2"/>
      <c r="FLR761" s="3"/>
      <c r="FLS761" s="3"/>
      <c r="FLT761" s="4"/>
      <c r="FLU761" s="5"/>
      <c r="FLV761" s="3"/>
      <c r="FLW761" s="3"/>
      <c r="FLX761" s="3"/>
      <c r="FLY761" s="72"/>
      <c r="FLZ761" s="72"/>
      <c r="FMA761" s="72"/>
      <c r="FMD761" s="1"/>
      <c r="FME761" s="2"/>
      <c r="FMF761" s="3"/>
      <c r="FMG761" s="3"/>
      <c r="FMH761" s="4"/>
      <c r="FMI761" s="5"/>
      <c r="FMJ761" s="3"/>
      <c r="FMK761" s="3"/>
      <c r="FML761" s="3"/>
      <c r="FMM761" s="72"/>
      <c r="FMN761" s="72"/>
      <c r="FMO761" s="72"/>
      <c r="FMR761" s="1"/>
      <c r="FMS761" s="2"/>
      <c r="FMT761" s="3"/>
      <c r="FMU761" s="3"/>
      <c r="FMV761" s="4"/>
      <c r="FMW761" s="5"/>
      <c r="FMX761" s="3"/>
      <c r="FMY761" s="3"/>
      <c r="FMZ761" s="3"/>
      <c r="FNA761" s="72"/>
      <c r="FNB761" s="72"/>
      <c r="FNC761" s="72"/>
      <c r="FNF761" s="1"/>
      <c r="FNG761" s="2"/>
      <c r="FNH761" s="3"/>
      <c r="FNI761" s="3"/>
      <c r="FNJ761" s="4"/>
      <c r="FNK761" s="5"/>
      <c r="FNL761" s="3"/>
      <c r="FNM761" s="3"/>
      <c r="FNN761" s="3"/>
      <c r="FNO761" s="72"/>
      <c r="FNP761" s="72"/>
      <c r="FNQ761" s="72"/>
      <c r="FNT761" s="1"/>
      <c r="FNU761" s="2"/>
      <c r="FNV761" s="3"/>
      <c r="FNW761" s="3"/>
      <c r="FNX761" s="4"/>
      <c r="FNY761" s="5"/>
      <c r="FNZ761" s="3"/>
      <c r="FOA761" s="3"/>
      <c r="FOB761" s="3"/>
      <c r="FOC761" s="72"/>
      <c r="FOD761" s="72"/>
      <c r="FOE761" s="72"/>
      <c r="FOH761" s="1"/>
      <c r="FOI761" s="2"/>
      <c r="FOJ761" s="3"/>
      <c r="FOK761" s="3"/>
      <c r="FOL761" s="4"/>
      <c r="FOM761" s="5"/>
      <c r="FON761" s="3"/>
      <c r="FOO761" s="3"/>
      <c r="FOP761" s="3"/>
      <c r="FOQ761" s="72"/>
      <c r="FOR761" s="72"/>
      <c r="FOS761" s="72"/>
      <c r="FOV761" s="1"/>
      <c r="FOW761" s="2"/>
      <c r="FOX761" s="3"/>
      <c r="FOY761" s="3"/>
      <c r="FOZ761" s="4"/>
      <c r="FPA761" s="5"/>
      <c r="FPB761" s="3"/>
      <c r="FPC761" s="3"/>
      <c r="FPD761" s="3"/>
      <c r="FPE761" s="72"/>
      <c r="FPF761" s="72"/>
      <c r="FPG761" s="72"/>
      <c r="FPJ761" s="1"/>
      <c r="FPK761" s="2"/>
      <c r="FPL761" s="3"/>
      <c r="FPM761" s="3"/>
      <c r="FPN761" s="4"/>
      <c r="FPO761" s="5"/>
      <c r="FPP761" s="3"/>
      <c r="FPQ761" s="3"/>
      <c r="FPR761" s="3"/>
      <c r="FPS761" s="72"/>
      <c r="FPT761" s="72"/>
      <c r="FPU761" s="72"/>
      <c r="FPX761" s="1"/>
      <c r="FPY761" s="2"/>
      <c r="FPZ761" s="3"/>
      <c r="FQA761" s="3"/>
      <c r="FQB761" s="4"/>
      <c r="FQC761" s="5"/>
      <c r="FQD761" s="3"/>
      <c r="FQE761" s="3"/>
      <c r="FQF761" s="3"/>
      <c r="FQG761" s="72"/>
      <c r="FQH761" s="72"/>
      <c r="FQI761" s="72"/>
      <c r="FQL761" s="1"/>
      <c r="FQM761" s="2"/>
      <c r="FQN761" s="3"/>
      <c r="FQO761" s="3"/>
      <c r="FQP761" s="4"/>
      <c r="FQQ761" s="5"/>
      <c r="FQR761" s="3"/>
      <c r="FQS761" s="3"/>
      <c r="FQT761" s="3"/>
      <c r="FQU761" s="72"/>
      <c r="FQV761" s="72"/>
      <c r="FQW761" s="72"/>
      <c r="FQZ761" s="1"/>
      <c r="FRA761" s="2"/>
      <c r="FRB761" s="3"/>
      <c r="FRC761" s="3"/>
      <c r="FRD761" s="4"/>
      <c r="FRE761" s="5"/>
      <c r="FRF761" s="3"/>
      <c r="FRG761" s="3"/>
      <c r="FRH761" s="3"/>
      <c r="FRI761" s="72"/>
      <c r="FRJ761" s="72"/>
      <c r="FRK761" s="72"/>
      <c r="FRN761" s="1"/>
      <c r="FRO761" s="2"/>
      <c r="FRP761" s="3"/>
      <c r="FRQ761" s="3"/>
      <c r="FRR761" s="4"/>
      <c r="FRS761" s="5"/>
      <c r="FRT761" s="3"/>
      <c r="FRU761" s="3"/>
      <c r="FRV761" s="3"/>
      <c r="FRW761" s="72"/>
      <c r="FRX761" s="72"/>
      <c r="FRY761" s="72"/>
      <c r="FSB761" s="1"/>
      <c r="FSC761" s="2"/>
      <c r="FSD761" s="3"/>
      <c r="FSE761" s="3"/>
      <c r="FSF761" s="4"/>
      <c r="FSG761" s="5"/>
      <c r="FSH761" s="3"/>
      <c r="FSI761" s="3"/>
      <c r="FSJ761" s="3"/>
      <c r="FSK761" s="72"/>
      <c r="FSL761" s="72"/>
      <c r="FSM761" s="72"/>
      <c r="FSP761" s="1"/>
      <c r="FSQ761" s="2"/>
      <c r="FSR761" s="3"/>
      <c r="FSS761" s="3"/>
      <c r="FST761" s="4"/>
      <c r="FSU761" s="5"/>
      <c r="FSV761" s="3"/>
      <c r="FSW761" s="3"/>
      <c r="FSX761" s="3"/>
      <c r="FSY761" s="72"/>
      <c r="FSZ761" s="72"/>
      <c r="FTA761" s="72"/>
      <c r="FTD761" s="1"/>
      <c r="FTE761" s="2"/>
      <c r="FTF761" s="3"/>
      <c r="FTG761" s="3"/>
      <c r="FTH761" s="4"/>
      <c r="FTI761" s="5"/>
      <c r="FTJ761" s="3"/>
      <c r="FTK761" s="3"/>
      <c r="FTL761" s="3"/>
      <c r="FTM761" s="72"/>
      <c r="FTN761" s="72"/>
      <c r="FTO761" s="72"/>
      <c r="FTR761" s="1"/>
      <c r="FTS761" s="2"/>
      <c r="FTT761" s="3"/>
      <c r="FTU761" s="3"/>
      <c r="FTV761" s="4"/>
      <c r="FTW761" s="5"/>
      <c r="FTX761" s="3"/>
      <c r="FTY761" s="3"/>
      <c r="FTZ761" s="3"/>
      <c r="FUA761" s="72"/>
      <c r="FUB761" s="72"/>
      <c r="FUC761" s="72"/>
      <c r="FUF761" s="1"/>
      <c r="FUG761" s="2"/>
      <c r="FUH761" s="3"/>
      <c r="FUI761" s="3"/>
      <c r="FUJ761" s="4"/>
      <c r="FUK761" s="5"/>
      <c r="FUL761" s="3"/>
      <c r="FUM761" s="3"/>
      <c r="FUN761" s="3"/>
      <c r="FUO761" s="72"/>
      <c r="FUP761" s="72"/>
      <c r="FUQ761" s="72"/>
      <c r="FUT761" s="1"/>
      <c r="FUU761" s="2"/>
      <c r="FUV761" s="3"/>
      <c r="FUW761" s="3"/>
      <c r="FUX761" s="4"/>
      <c r="FUY761" s="5"/>
      <c r="FUZ761" s="3"/>
      <c r="FVA761" s="3"/>
      <c r="FVB761" s="3"/>
      <c r="FVC761" s="72"/>
      <c r="FVD761" s="72"/>
      <c r="FVE761" s="72"/>
      <c r="FVH761" s="1"/>
      <c r="FVI761" s="2"/>
      <c r="FVJ761" s="3"/>
      <c r="FVK761" s="3"/>
      <c r="FVL761" s="4"/>
      <c r="FVM761" s="5"/>
      <c r="FVN761" s="3"/>
      <c r="FVO761" s="3"/>
      <c r="FVP761" s="3"/>
      <c r="FVQ761" s="72"/>
      <c r="FVR761" s="72"/>
      <c r="FVS761" s="72"/>
      <c r="FVV761" s="1"/>
      <c r="FVW761" s="2"/>
      <c r="FVX761" s="3"/>
      <c r="FVY761" s="3"/>
      <c r="FVZ761" s="4"/>
      <c r="FWA761" s="5"/>
      <c r="FWB761" s="3"/>
      <c r="FWC761" s="3"/>
      <c r="FWD761" s="3"/>
      <c r="FWE761" s="72"/>
      <c r="FWF761" s="72"/>
      <c r="FWG761" s="72"/>
      <c r="FWJ761" s="1"/>
      <c r="FWK761" s="2"/>
      <c r="FWL761" s="3"/>
      <c r="FWM761" s="3"/>
      <c r="FWN761" s="4"/>
      <c r="FWO761" s="5"/>
      <c r="FWP761" s="3"/>
      <c r="FWQ761" s="3"/>
      <c r="FWR761" s="3"/>
      <c r="FWS761" s="72"/>
      <c r="FWT761" s="72"/>
      <c r="FWU761" s="72"/>
      <c r="FWX761" s="1"/>
      <c r="FWY761" s="2"/>
      <c r="FWZ761" s="3"/>
      <c r="FXA761" s="3"/>
      <c r="FXB761" s="4"/>
      <c r="FXC761" s="5"/>
      <c r="FXD761" s="3"/>
      <c r="FXE761" s="3"/>
      <c r="FXF761" s="3"/>
      <c r="FXG761" s="72"/>
      <c r="FXH761" s="72"/>
      <c r="FXI761" s="72"/>
      <c r="FXL761" s="1"/>
      <c r="FXM761" s="2"/>
      <c r="FXN761" s="3"/>
      <c r="FXO761" s="3"/>
      <c r="FXP761" s="4"/>
      <c r="FXQ761" s="5"/>
      <c r="FXR761" s="3"/>
      <c r="FXS761" s="3"/>
      <c r="FXT761" s="3"/>
      <c r="FXU761" s="72"/>
      <c r="FXV761" s="72"/>
      <c r="FXW761" s="72"/>
      <c r="FXZ761" s="1"/>
      <c r="FYA761" s="2"/>
      <c r="FYB761" s="3"/>
      <c r="FYC761" s="3"/>
      <c r="FYD761" s="4"/>
      <c r="FYE761" s="5"/>
      <c r="FYF761" s="3"/>
      <c r="FYG761" s="3"/>
      <c r="FYH761" s="3"/>
      <c r="FYI761" s="72"/>
      <c r="FYJ761" s="72"/>
      <c r="FYK761" s="72"/>
      <c r="FYN761" s="1"/>
      <c r="FYO761" s="2"/>
      <c r="FYP761" s="3"/>
      <c r="FYQ761" s="3"/>
      <c r="FYR761" s="4"/>
      <c r="FYS761" s="5"/>
      <c r="FYT761" s="3"/>
      <c r="FYU761" s="3"/>
      <c r="FYV761" s="3"/>
      <c r="FYW761" s="72"/>
      <c r="FYX761" s="72"/>
      <c r="FYY761" s="72"/>
      <c r="FZB761" s="1"/>
      <c r="FZC761" s="2"/>
      <c r="FZD761" s="3"/>
      <c r="FZE761" s="3"/>
      <c r="FZF761" s="4"/>
      <c r="FZG761" s="5"/>
      <c r="FZH761" s="3"/>
      <c r="FZI761" s="3"/>
      <c r="FZJ761" s="3"/>
      <c r="FZK761" s="72"/>
      <c r="FZL761" s="72"/>
      <c r="FZM761" s="72"/>
      <c r="FZP761" s="1"/>
      <c r="FZQ761" s="2"/>
      <c r="FZR761" s="3"/>
      <c r="FZS761" s="3"/>
      <c r="FZT761" s="4"/>
      <c r="FZU761" s="5"/>
      <c r="FZV761" s="3"/>
      <c r="FZW761" s="3"/>
      <c r="FZX761" s="3"/>
      <c r="FZY761" s="72"/>
      <c r="FZZ761" s="72"/>
      <c r="GAA761" s="72"/>
      <c r="GAD761" s="1"/>
      <c r="GAE761" s="2"/>
      <c r="GAF761" s="3"/>
      <c r="GAG761" s="3"/>
      <c r="GAH761" s="4"/>
      <c r="GAI761" s="5"/>
      <c r="GAJ761" s="3"/>
      <c r="GAK761" s="3"/>
      <c r="GAL761" s="3"/>
      <c r="GAM761" s="72"/>
      <c r="GAN761" s="72"/>
      <c r="GAO761" s="72"/>
      <c r="GAR761" s="1"/>
      <c r="GAS761" s="2"/>
      <c r="GAT761" s="3"/>
      <c r="GAU761" s="3"/>
      <c r="GAV761" s="4"/>
      <c r="GAW761" s="5"/>
      <c r="GAX761" s="3"/>
      <c r="GAY761" s="3"/>
      <c r="GAZ761" s="3"/>
      <c r="GBA761" s="72"/>
      <c r="GBB761" s="72"/>
      <c r="GBC761" s="72"/>
      <c r="GBF761" s="1"/>
      <c r="GBG761" s="2"/>
      <c r="GBH761" s="3"/>
      <c r="GBI761" s="3"/>
      <c r="GBJ761" s="4"/>
      <c r="GBK761" s="5"/>
      <c r="GBL761" s="3"/>
      <c r="GBM761" s="3"/>
      <c r="GBN761" s="3"/>
      <c r="GBO761" s="72"/>
      <c r="GBP761" s="72"/>
      <c r="GBQ761" s="72"/>
      <c r="GBT761" s="1"/>
      <c r="GBU761" s="2"/>
      <c r="GBV761" s="3"/>
      <c r="GBW761" s="3"/>
      <c r="GBX761" s="4"/>
      <c r="GBY761" s="5"/>
      <c r="GBZ761" s="3"/>
      <c r="GCA761" s="3"/>
      <c r="GCB761" s="3"/>
      <c r="GCC761" s="72"/>
      <c r="GCD761" s="72"/>
      <c r="GCE761" s="72"/>
      <c r="GCH761" s="1"/>
      <c r="GCI761" s="2"/>
      <c r="GCJ761" s="3"/>
      <c r="GCK761" s="3"/>
      <c r="GCL761" s="4"/>
      <c r="GCM761" s="5"/>
      <c r="GCN761" s="3"/>
      <c r="GCO761" s="3"/>
      <c r="GCP761" s="3"/>
      <c r="GCQ761" s="72"/>
      <c r="GCR761" s="72"/>
      <c r="GCS761" s="72"/>
      <c r="GCV761" s="1"/>
      <c r="GCW761" s="2"/>
      <c r="GCX761" s="3"/>
      <c r="GCY761" s="3"/>
      <c r="GCZ761" s="4"/>
      <c r="GDA761" s="5"/>
      <c r="GDB761" s="3"/>
      <c r="GDC761" s="3"/>
      <c r="GDD761" s="3"/>
      <c r="GDE761" s="72"/>
      <c r="GDF761" s="72"/>
      <c r="GDG761" s="72"/>
      <c r="GDJ761" s="1"/>
      <c r="GDK761" s="2"/>
      <c r="GDL761" s="3"/>
      <c r="GDM761" s="3"/>
      <c r="GDN761" s="4"/>
      <c r="GDO761" s="5"/>
      <c r="GDP761" s="3"/>
      <c r="GDQ761" s="3"/>
      <c r="GDR761" s="3"/>
      <c r="GDS761" s="72"/>
      <c r="GDT761" s="72"/>
      <c r="GDU761" s="72"/>
      <c r="GDX761" s="1"/>
      <c r="GDY761" s="2"/>
      <c r="GDZ761" s="3"/>
      <c r="GEA761" s="3"/>
      <c r="GEB761" s="4"/>
      <c r="GEC761" s="5"/>
      <c r="GED761" s="3"/>
      <c r="GEE761" s="3"/>
      <c r="GEF761" s="3"/>
      <c r="GEG761" s="72"/>
      <c r="GEH761" s="72"/>
      <c r="GEI761" s="72"/>
      <c r="GEL761" s="1"/>
      <c r="GEM761" s="2"/>
      <c r="GEN761" s="3"/>
      <c r="GEO761" s="3"/>
      <c r="GEP761" s="4"/>
      <c r="GEQ761" s="5"/>
      <c r="GER761" s="3"/>
      <c r="GES761" s="3"/>
      <c r="GET761" s="3"/>
      <c r="GEU761" s="72"/>
      <c r="GEV761" s="72"/>
      <c r="GEW761" s="72"/>
      <c r="GEZ761" s="1"/>
      <c r="GFA761" s="2"/>
      <c r="GFB761" s="3"/>
      <c r="GFC761" s="3"/>
      <c r="GFD761" s="4"/>
      <c r="GFE761" s="5"/>
      <c r="GFF761" s="3"/>
      <c r="GFG761" s="3"/>
      <c r="GFH761" s="3"/>
      <c r="GFI761" s="72"/>
      <c r="GFJ761" s="72"/>
      <c r="GFK761" s="72"/>
      <c r="GFN761" s="1"/>
      <c r="GFO761" s="2"/>
      <c r="GFP761" s="3"/>
      <c r="GFQ761" s="3"/>
      <c r="GFR761" s="4"/>
      <c r="GFS761" s="5"/>
      <c r="GFT761" s="3"/>
      <c r="GFU761" s="3"/>
      <c r="GFV761" s="3"/>
      <c r="GFW761" s="72"/>
      <c r="GFX761" s="72"/>
      <c r="GFY761" s="72"/>
      <c r="GGB761" s="1"/>
      <c r="GGC761" s="2"/>
      <c r="GGD761" s="3"/>
      <c r="GGE761" s="3"/>
      <c r="GGF761" s="4"/>
      <c r="GGG761" s="5"/>
      <c r="GGH761" s="3"/>
      <c r="GGI761" s="3"/>
      <c r="GGJ761" s="3"/>
      <c r="GGK761" s="72"/>
      <c r="GGL761" s="72"/>
      <c r="GGM761" s="72"/>
      <c r="GGP761" s="1"/>
      <c r="GGQ761" s="2"/>
      <c r="GGR761" s="3"/>
      <c r="GGS761" s="3"/>
      <c r="GGT761" s="4"/>
      <c r="GGU761" s="5"/>
      <c r="GGV761" s="3"/>
      <c r="GGW761" s="3"/>
      <c r="GGX761" s="3"/>
      <c r="GGY761" s="72"/>
      <c r="GGZ761" s="72"/>
      <c r="GHA761" s="72"/>
      <c r="GHD761" s="1"/>
      <c r="GHE761" s="2"/>
      <c r="GHF761" s="3"/>
      <c r="GHG761" s="3"/>
      <c r="GHH761" s="4"/>
      <c r="GHI761" s="5"/>
      <c r="GHJ761" s="3"/>
      <c r="GHK761" s="3"/>
      <c r="GHL761" s="3"/>
      <c r="GHM761" s="72"/>
      <c r="GHN761" s="72"/>
      <c r="GHO761" s="72"/>
      <c r="GHR761" s="1"/>
      <c r="GHS761" s="2"/>
      <c r="GHT761" s="3"/>
      <c r="GHU761" s="3"/>
      <c r="GHV761" s="4"/>
      <c r="GHW761" s="5"/>
      <c r="GHX761" s="3"/>
      <c r="GHY761" s="3"/>
      <c r="GHZ761" s="3"/>
      <c r="GIA761" s="72"/>
      <c r="GIB761" s="72"/>
      <c r="GIC761" s="72"/>
      <c r="GIF761" s="1"/>
      <c r="GIG761" s="2"/>
      <c r="GIH761" s="3"/>
      <c r="GII761" s="3"/>
      <c r="GIJ761" s="4"/>
      <c r="GIK761" s="5"/>
      <c r="GIL761" s="3"/>
      <c r="GIM761" s="3"/>
      <c r="GIN761" s="3"/>
      <c r="GIO761" s="72"/>
      <c r="GIP761" s="72"/>
      <c r="GIQ761" s="72"/>
      <c r="GIT761" s="1"/>
      <c r="GIU761" s="2"/>
      <c r="GIV761" s="3"/>
      <c r="GIW761" s="3"/>
      <c r="GIX761" s="4"/>
      <c r="GIY761" s="5"/>
      <c r="GIZ761" s="3"/>
      <c r="GJA761" s="3"/>
      <c r="GJB761" s="3"/>
      <c r="GJC761" s="72"/>
      <c r="GJD761" s="72"/>
      <c r="GJE761" s="72"/>
      <c r="GJH761" s="1"/>
      <c r="GJI761" s="2"/>
      <c r="GJJ761" s="3"/>
      <c r="GJK761" s="3"/>
      <c r="GJL761" s="4"/>
      <c r="GJM761" s="5"/>
      <c r="GJN761" s="3"/>
      <c r="GJO761" s="3"/>
      <c r="GJP761" s="3"/>
      <c r="GJQ761" s="72"/>
      <c r="GJR761" s="72"/>
      <c r="GJS761" s="72"/>
      <c r="GJV761" s="1"/>
      <c r="GJW761" s="2"/>
      <c r="GJX761" s="3"/>
      <c r="GJY761" s="3"/>
      <c r="GJZ761" s="4"/>
      <c r="GKA761" s="5"/>
      <c r="GKB761" s="3"/>
      <c r="GKC761" s="3"/>
      <c r="GKD761" s="3"/>
      <c r="GKE761" s="72"/>
      <c r="GKF761" s="72"/>
      <c r="GKG761" s="72"/>
      <c r="GKJ761" s="1"/>
      <c r="GKK761" s="2"/>
      <c r="GKL761" s="3"/>
      <c r="GKM761" s="3"/>
      <c r="GKN761" s="4"/>
      <c r="GKO761" s="5"/>
      <c r="GKP761" s="3"/>
      <c r="GKQ761" s="3"/>
      <c r="GKR761" s="3"/>
      <c r="GKS761" s="72"/>
      <c r="GKT761" s="72"/>
      <c r="GKU761" s="72"/>
      <c r="GKX761" s="1"/>
      <c r="GKY761" s="2"/>
      <c r="GKZ761" s="3"/>
      <c r="GLA761" s="3"/>
      <c r="GLB761" s="4"/>
      <c r="GLC761" s="5"/>
      <c r="GLD761" s="3"/>
      <c r="GLE761" s="3"/>
      <c r="GLF761" s="3"/>
      <c r="GLG761" s="72"/>
      <c r="GLH761" s="72"/>
      <c r="GLI761" s="72"/>
      <c r="GLL761" s="1"/>
      <c r="GLM761" s="2"/>
      <c r="GLN761" s="3"/>
      <c r="GLO761" s="3"/>
      <c r="GLP761" s="4"/>
      <c r="GLQ761" s="5"/>
      <c r="GLR761" s="3"/>
      <c r="GLS761" s="3"/>
      <c r="GLT761" s="3"/>
      <c r="GLU761" s="72"/>
      <c r="GLV761" s="72"/>
      <c r="GLW761" s="72"/>
      <c r="GLZ761" s="1"/>
      <c r="GMA761" s="2"/>
      <c r="GMB761" s="3"/>
      <c r="GMC761" s="3"/>
      <c r="GMD761" s="4"/>
      <c r="GME761" s="5"/>
      <c r="GMF761" s="3"/>
      <c r="GMG761" s="3"/>
      <c r="GMH761" s="3"/>
      <c r="GMI761" s="72"/>
      <c r="GMJ761" s="72"/>
      <c r="GMK761" s="72"/>
      <c r="GMN761" s="1"/>
      <c r="GMO761" s="2"/>
      <c r="GMP761" s="3"/>
      <c r="GMQ761" s="3"/>
      <c r="GMR761" s="4"/>
      <c r="GMS761" s="5"/>
      <c r="GMT761" s="3"/>
      <c r="GMU761" s="3"/>
      <c r="GMV761" s="3"/>
      <c r="GMW761" s="72"/>
      <c r="GMX761" s="72"/>
      <c r="GMY761" s="72"/>
      <c r="GNB761" s="1"/>
      <c r="GNC761" s="2"/>
      <c r="GND761" s="3"/>
      <c r="GNE761" s="3"/>
      <c r="GNF761" s="4"/>
      <c r="GNG761" s="5"/>
      <c r="GNH761" s="3"/>
      <c r="GNI761" s="3"/>
      <c r="GNJ761" s="3"/>
      <c r="GNK761" s="72"/>
      <c r="GNL761" s="72"/>
      <c r="GNM761" s="72"/>
      <c r="GNP761" s="1"/>
      <c r="GNQ761" s="2"/>
      <c r="GNR761" s="3"/>
      <c r="GNS761" s="3"/>
      <c r="GNT761" s="4"/>
      <c r="GNU761" s="5"/>
      <c r="GNV761" s="3"/>
      <c r="GNW761" s="3"/>
      <c r="GNX761" s="3"/>
      <c r="GNY761" s="72"/>
      <c r="GNZ761" s="72"/>
      <c r="GOA761" s="72"/>
      <c r="GOD761" s="1"/>
      <c r="GOE761" s="2"/>
      <c r="GOF761" s="3"/>
      <c r="GOG761" s="3"/>
      <c r="GOH761" s="4"/>
      <c r="GOI761" s="5"/>
      <c r="GOJ761" s="3"/>
      <c r="GOK761" s="3"/>
      <c r="GOL761" s="3"/>
      <c r="GOM761" s="72"/>
      <c r="GON761" s="72"/>
      <c r="GOO761" s="72"/>
      <c r="GOR761" s="1"/>
      <c r="GOS761" s="2"/>
      <c r="GOT761" s="3"/>
      <c r="GOU761" s="3"/>
      <c r="GOV761" s="4"/>
      <c r="GOW761" s="5"/>
      <c r="GOX761" s="3"/>
      <c r="GOY761" s="3"/>
      <c r="GOZ761" s="3"/>
      <c r="GPA761" s="72"/>
      <c r="GPB761" s="72"/>
      <c r="GPC761" s="72"/>
      <c r="GPF761" s="1"/>
      <c r="GPG761" s="2"/>
      <c r="GPH761" s="3"/>
      <c r="GPI761" s="3"/>
      <c r="GPJ761" s="4"/>
      <c r="GPK761" s="5"/>
      <c r="GPL761" s="3"/>
      <c r="GPM761" s="3"/>
      <c r="GPN761" s="3"/>
      <c r="GPO761" s="72"/>
      <c r="GPP761" s="72"/>
      <c r="GPQ761" s="72"/>
      <c r="GPT761" s="1"/>
      <c r="GPU761" s="2"/>
      <c r="GPV761" s="3"/>
      <c r="GPW761" s="3"/>
      <c r="GPX761" s="4"/>
      <c r="GPY761" s="5"/>
      <c r="GPZ761" s="3"/>
      <c r="GQA761" s="3"/>
      <c r="GQB761" s="3"/>
      <c r="GQC761" s="72"/>
      <c r="GQD761" s="72"/>
      <c r="GQE761" s="72"/>
      <c r="GQH761" s="1"/>
      <c r="GQI761" s="2"/>
      <c r="GQJ761" s="3"/>
      <c r="GQK761" s="3"/>
      <c r="GQL761" s="4"/>
      <c r="GQM761" s="5"/>
      <c r="GQN761" s="3"/>
      <c r="GQO761" s="3"/>
      <c r="GQP761" s="3"/>
      <c r="GQQ761" s="72"/>
      <c r="GQR761" s="72"/>
      <c r="GQS761" s="72"/>
      <c r="GQV761" s="1"/>
      <c r="GQW761" s="2"/>
      <c r="GQX761" s="3"/>
      <c r="GQY761" s="3"/>
      <c r="GQZ761" s="4"/>
      <c r="GRA761" s="5"/>
      <c r="GRB761" s="3"/>
      <c r="GRC761" s="3"/>
      <c r="GRD761" s="3"/>
      <c r="GRE761" s="72"/>
      <c r="GRF761" s="72"/>
      <c r="GRG761" s="72"/>
      <c r="GRJ761" s="1"/>
      <c r="GRK761" s="2"/>
      <c r="GRL761" s="3"/>
      <c r="GRM761" s="3"/>
      <c r="GRN761" s="4"/>
      <c r="GRO761" s="5"/>
      <c r="GRP761" s="3"/>
      <c r="GRQ761" s="3"/>
      <c r="GRR761" s="3"/>
      <c r="GRS761" s="72"/>
      <c r="GRT761" s="72"/>
      <c r="GRU761" s="72"/>
      <c r="GRX761" s="1"/>
      <c r="GRY761" s="2"/>
      <c r="GRZ761" s="3"/>
      <c r="GSA761" s="3"/>
      <c r="GSB761" s="4"/>
      <c r="GSC761" s="5"/>
      <c r="GSD761" s="3"/>
      <c r="GSE761" s="3"/>
      <c r="GSF761" s="3"/>
      <c r="GSG761" s="72"/>
      <c r="GSH761" s="72"/>
      <c r="GSI761" s="72"/>
      <c r="GSL761" s="1"/>
      <c r="GSM761" s="2"/>
      <c r="GSN761" s="3"/>
      <c r="GSO761" s="3"/>
      <c r="GSP761" s="4"/>
      <c r="GSQ761" s="5"/>
      <c r="GSR761" s="3"/>
      <c r="GSS761" s="3"/>
      <c r="GST761" s="3"/>
      <c r="GSU761" s="72"/>
      <c r="GSV761" s="72"/>
      <c r="GSW761" s="72"/>
      <c r="GSZ761" s="1"/>
      <c r="GTA761" s="2"/>
      <c r="GTB761" s="3"/>
      <c r="GTC761" s="3"/>
      <c r="GTD761" s="4"/>
      <c r="GTE761" s="5"/>
      <c r="GTF761" s="3"/>
      <c r="GTG761" s="3"/>
      <c r="GTH761" s="3"/>
      <c r="GTI761" s="72"/>
      <c r="GTJ761" s="72"/>
      <c r="GTK761" s="72"/>
      <c r="GTN761" s="1"/>
      <c r="GTO761" s="2"/>
      <c r="GTP761" s="3"/>
      <c r="GTQ761" s="3"/>
      <c r="GTR761" s="4"/>
      <c r="GTS761" s="5"/>
      <c r="GTT761" s="3"/>
      <c r="GTU761" s="3"/>
      <c r="GTV761" s="3"/>
      <c r="GTW761" s="72"/>
      <c r="GTX761" s="72"/>
      <c r="GTY761" s="72"/>
      <c r="GUB761" s="1"/>
      <c r="GUC761" s="2"/>
      <c r="GUD761" s="3"/>
      <c r="GUE761" s="3"/>
      <c r="GUF761" s="4"/>
      <c r="GUG761" s="5"/>
      <c r="GUH761" s="3"/>
      <c r="GUI761" s="3"/>
      <c r="GUJ761" s="3"/>
      <c r="GUK761" s="72"/>
      <c r="GUL761" s="72"/>
      <c r="GUM761" s="72"/>
      <c r="GUP761" s="1"/>
      <c r="GUQ761" s="2"/>
      <c r="GUR761" s="3"/>
      <c r="GUS761" s="3"/>
      <c r="GUT761" s="4"/>
      <c r="GUU761" s="5"/>
      <c r="GUV761" s="3"/>
      <c r="GUW761" s="3"/>
      <c r="GUX761" s="3"/>
      <c r="GUY761" s="72"/>
      <c r="GUZ761" s="72"/>
      <c r="GVA761" s="72"/>
      <c r="GVD761" s="1"/>
      <c r="GVE761" s="2"/>
      <c r="GVF761" s="3"/>
      <c r="GVG761" s="3"/>
      <c r="GVH761" s="4"/>
      <c r="GVI761" s="5"/>
      <c r="GVJ761" s="3"/>
      <c r="GVK761" s="3"/>
      <c r="GVL761" s="3"/>
      <c r="GVM761" s="72"/>
      <c r="GVN761" s="72"/>
      <c r="GVO761" s="72"/>
      <c r="GVR761" s="1"/>
      <c r="GVS761" s="2"/>
      <c r="GVT761" s="3"/>
      <c r="GVU761" s="3"/>
      <c r="GVV761" s="4"/>
      <c r="GVW761" s="5"/>
      <c r="GVX761" s="3"/>
      <c r="GVY761" s="3"/>
      <c r="GVZ761" s="3"/>
      <c r="GWA761" s="72"/>
      <c r="GWB761" s="72"/>
      <c r="GWC761" s="72"/>
      <c r="GWF761" s="1"/>
      <c r="GWG761" s="2"/>
      <c r="GWH761" s="3"/>
      <c r="GWI761" s="3"/>
      <c r="GWJ761" s="4"/>
      <c r="GWK761" s="5"/>
      <c r="GWL761" s="3"/>
      <c r="GWM761" s="3"/>
      <c r="GWN761" s="3"/>
      <c r="GWO761" s="72"/>
      <c r="GWP761" s="72"/>
      <c r="GWQ761" s="72"/>
      <c r="GWT761" s="1"/>
      <c r="GWU761" s="2"/>
      <c r="GWV761" s="3"/>
      <c r="GWW761" s="3"/>
      <c r="GWX761" s="4"/>
      <c r="GWY761" s="5"/>
      <c r="GWZ761" s="3"/>
      <c r="GXA761" s="3"/>
      <c r="GXB761" s="3"/>
      <c r="GXC761" s="72"/>
      <c r="GXD761" s="72"/>
      <c r="GXE761" s="72"/>
      <c r="GXH761" s="1"/>
      <c r="GXI761" s="2"/>
      <c r="GXJ761" s="3"/>
      <c r="GXK761" s="3"/>
      <c r="GXL761" s="4"/>
      <c r="GXM761" s="5"/>
      <c r="GXN761" s="3"/>
      <c r="GXO761" s="3"/>
      <c r="GXP761" s="3"/>
      <c r="GXQ761" s="72"/>
      <c r="GXR761" s="72"/>
      <c r="GXS761" s="72"/>
      <c r="GXV761" s="1"/>
      <c r="GXW761" s="2"/>
      <c r="GXX761" s="3"/>
      <c r="GXY761" s="3"/>
      <c r="GXZ761" s="4"/>
      <c r="GYA761" s="5"/>
      <c r="GYB761" s="3"/>
      <c r="GYC761" s="3"/>
      <c r="GYD761" s="3"/>
      <c r="GYE761" s="72"/>
      <c r="GYF761" s="72"/>
      <c r="GYG761" s="72"/>
      <c r="GYJ761" s="1"/>
      <c r="GYK761" s="2"/>
      <c r="GYL761" s="3"/>
      <c r="GYM761" s="3"/>
      <c r="GYN761" s="4"/>
      <c r="GYO761" s="5"/>
      <c r="GYP761" s="3"/>
      <c r="GYQ761" s="3"/>
      <c r="GYR761" s="3"/>
      <c r="GYS761" s="72"/>
      <c r="GYT761" s="72"/>
      <c r="GYU761" s="72"/>
      <c r="GYX761" s="1"/>
      <c r="GYY761" s="2"/>
      <c r="GYZ761" s="3"/>
      <c r="GZA761" s="3"/>
      <c r="GZB761" s="4"/>
      <c r="GZC761" s="5"/>
      <c r="GZD761" s="3"/>
      <c r="GZE761" s="3"/>
      <c r="GZF761" s="3"/>
      <c r="GZG761" s="72"/>
      <c r="GZH761" s="72"/>
      <c r="GZI761" s="72"/>
      <c r="GZL761" s="1"/>
      <c r="GZM761" s="2"/>
      <c r="GZN761" s="3"/>
      <c r="GZO761" s="3"/>
      <c r="GZP761" s="4"/>
      <c r="GZQ761" s="5"/>
      <c r="GZR761" s="3"/>
      <c r="GZS761" s="3"/>
      <c r="GZT761" s="3"/>
      <c r="GZU761" s="72"/>
      <c r="GZV761" s="72"/>
      <c r="GZW761" s="72"/>
      <c r="GZZ761" s="1"/>
      <c r="HAA761" s="2"/>
      <c r="HAB761" s="3"/>
      <c r="HAC761" s="3"/>
      <c r="HAD761" s="4"/>
      <c r="HAE761" s="5"/>
      <c r="HAF761" s="3"/>
      <c r="HAG761" s="3"/>
      <c r="HAH761" s="3"/>
      <c r="HAI761" s="72"/>
      <c r="HAJ761" s="72"/>
      <c r="HAK761" s="72"/>
      <c r="HAN761" s="1"/>
      <c r="HAO761" s="2"/>
      <c r="HAP761" s="3"/>
      <c r="HAQ761" s="3"/>
      <c r="HAR761" s="4"/>
      <c r="HAS761" s="5"/>
      <c r="HAT761" s="3"/>
      <c r="HAU761" s="3"/>
      <c r="HAV761" s="3"/>
      <c r="HAW761" s="72"/>
      <c r="HAX761" s="72"/>
      <c r="HAY761" s="72"/>
      <c r="HBB761" s="1"/>
      <c r="HBC761" s="2"/>
      <c r="HBD761" s="3"/>
      <c r="HBE761" s="3"/>
      <c r="HBF761" s="4"/>
      <c r="HBG761" s="5"/>
      <c r="HBH761" s="3"/>
      <c r="HBI761" s="3"/>
      <c r="HBJ761" s="3"/>
      <c r="HBK761" s="72"/>
      <c r="HBL761" s="72"/>
      <c r="HBM761" s="72"/>
      <c r="HBP761" s="1"/>
      <c r="HBQ761" s="2"/>
      <c r="HBR761" s="3"/>
      <c r="HBS761" s="3"/>
      <c r="HBT761" s="4"/>
      <c r="HBU761" s="5"/>
      <c r="HBV761" s="3"/>
      <c r="HBW761" s="3"/>
      <c r="HBX761" s="3"/>
      <c r="HBY761" s="72"/>
      <c r="HBZ761" s="72"/>
      <c r="HCA761" s="72"/>
      <c r="HCD761" s="1"/>
      <c r="HCE761" s="2"/>
      <c r="HCF761" s="3"/>
      <c r="HCG761" s="3"/>
      <c r="HCH761" s="4"/>
      <c r="HCI761" s="5"/>
      <c r="HCJ761" s="3"/>
      <c r="HCK761" s="3"/>
      <c r="HCL761" s="3"/>
      <c r="HCM761" s="72"/>
      <c r="HCN761" s="72"/>
      <c r="HCO761" s="72"/>
      <c r="HCR761" s="1"/>
      <c r="HCS761" s="2"/>
      <c r="HCT761" s="3"/>
      <c r="HCU761" s="3"/>
      <c r="HCV761" s="4"/>
      <c r="HCW761" s="5"/>
      <c r="HCX761" s="3"/>
      <c r="HCY761" s="3"/>
      <c r="HCZ761" s="3"/>
      <c r="HDA761" s="72"/>
      <c r="HDB761" s="72"/>
      <c r="HDC761" s="72"/>
      <c r="HDF761" s="1"/>
      <c r="HDG761" s="2"/>
      <c r="HDH761" s="3"/>
      <c r="HDI761" s="3"/>
      <c r="HDJ761" s="4"/>
      <c r="HDK761" s="5"/>
      <c r="HDL761" s="3"/>
      <c r="HDM761" s="3"/>
      <c r="HDN761" s="3"/>
      <c r="HDO761" s="72"/>
      <c r="HDP761" s="72"/>
      <c r="HDQ761" s="72"/>
      <c r="HDT761" s="1"/>
      <c r="HDU761" s="2"/>
      <c r="HDV761" s="3"/>
      <c r="HDW761" s="3"/>
      <c r="HDX761" s="4"/>
      <c r="HDY761" s="5"/>
      <c r="HDZ761" s="3"/>
      <c r="HEA761" s="3"/>
      <c r="HEB761" s="3"/>
      <c r="HEC761" s="72"/>
      <c r="HED761" s="72"/>
      <c r="HEE761" s="72"/>
      <c r="HEH761" s="1"/>
      <c r="HEI761" s="2"/>
      <c r="HEJ761" s="3"/>
      <c r="HEK761" s="3"/>
      <c r="HEL761" s="4"/>
      <c r="HEM761" s="5"/>
      <c r="HEN761" s="3"/>
      <c r="HEO761" s="3"/>
      <c r="HEP761" s="3"/>
      <c r="HEQ761" s="72"/>
      <c r="HER761" s="72"/>
      <c r="HES761" s="72"/>
      <c r="HEV761" s="1"/>
      <c r="HEW761" s="2"/>
      <c r="HEX761" s="3"/>
      <c r="HEY761" s="3"/>
      <c r="HEZ761" s="4"/>
      <c r="HFA761" s="5"/>
      <c r="HFB761" s="3"/>
      <c r="HFC761" s="3"/>
      <c r="HFD761" s="3"/>
      <c r="HFE761" s="72"/>
      <c r="HFF761" s="72"/>
      <c r="HFG761" s="72"/>
      <c r="HFJ761" s="1"/>
      <c r="HFK761" s="2"/>
      <c r="HFL761" s="3"/>
      <c r="HFM761" s="3"/>
      <c r="HFN761" s="4"/>
      <c r="HFO761" s="5"/>
      <c r="HFP761" s="3"/>
      <c r="HFQ761" s="3"/>
      <c r="HFR761" s="3"/>
      <c r="HFS761" s="72"/>
      <c r="HFT761" s="72"/>
      <c r="HFU761" s="72"/>
      <c r="HFX761" s="1"/>
      <c r="HFY761" s="2"/>
      <c r="HFZ761" s="3"/>
      <c r="HGA761" s="3"/>
      <c r="HGB761" s="4"/>
      <c r="HGC761" s="5"/>
      <c r="HGD761" s="3"/>
      <c r="HGE761" s="3"/>
      <c r="HGF761" s="3"/>
      <c r="HGG761" s="72"/>
      <c r="HGH761" s="72"/>
      <c r="HGI761" s="72"/>
      <c r="HGL761" s="1"/>
      <c r="HGM761" s="2"/>
      <c r="HGN761" s="3"/>
      <c r="HGO761" s="3"/>
      <c r="HGP761" s="4"/>
      <c r="HGQ761" s="5"/>
      <c r="HGR761" s="3"/>
      <c r="HGS761" s="3"/>
      <c r="HGT761" s="3"/>
      <c r="HGU761" s="72"/>
      <c r="HGV761" s="72"/>
      <c r="HGW761" s="72"/>
      <c r="HGZ761" s="1"/>
      <c r="HHA761" s="2"/>
      <c r="HHB761" s="3"/>
      <c r="HHC761" s="3"/>
      <c r="HHD761" s="4"/>
      <c r="HHE761" s="5"/>
      <c r="HHF761" s="3"/>
      <c r="HHG761" s="3"/>
      <c r="HHH761" s="3"/>
      <c r="HHI761" s="72"/>
      <c r="HHJ761" s="72"/>
      <c r="HHK761" s="72"/>
      <c r="HHN761" s="1"/>
      <c r="HHO761" s="2"/>
      <c r="HHP761" s="3"/>
      <c r="HHQ761" s="3"/>
      <c r="HHR761" s="4"/>
      <c r="HHS761" s="5"/>
      <c r="HHT761" s="3"/>
      <c r="HHU761" s="3"/>
      <c r="HHV761" s="3"/>
      <c r="HHW761" s="72"/>
      <c r="HHX761" s="72"/>
      <c r="HHY761" s="72"/>
      <c r="HIB761" s="1"/>
      <c r="HIC761" s="2"/>
      <c r="HID761" s="3"/>
      <c r="HIE761" s="3"/>
      <c r="HIF761" s="4"/>
      <c r="HIG761" s="5"/>
      <c r="HIH761" s="3"/>
      <c r="HII761" s="3"/>
      <c r="HIJ761" s="3"/>
      <c r="HIK761" s="72"/>
      <c r="HIL761" s="72"/>
      <c r="HIM761" s="72"/>
      <c r="HIP761" s="1"/>
      <c r="HIQ761" s="2"/>
      <c r="HIR761" s="3"/>
      <c r="HIS761" s="3"/>
      <c r="HIT761" s="4"/>
      <c r="HIU761" s="5"/>
      <c r="HIV761" s="3"/>
      <c r="HIW761" s="3"/>
      <c r="HIX761" s="3"/>
      <c r="HIY761" s="72"/>
      <c r="HIZ761" s="72"/>
      <c r="HJA761" s="72"/>
      <c r="HJD761" s="1"/>
      <c r="HJE761" s="2"/>
      <c r="HJF761" s="3"/>
      <c r="HJG761" s="3"/>
      <c r="HJH761" s="4"/>
      <c r="HJI761" s="5"/>
      <c r="HJJ761" s="3"/>
      <c r="HJK761" s="3"/>
      <c r="HJL761" s="3"/>
      <c r="HJM761" s="72"/>
      <c r="HJN761" s="72"/>
      <c r="HJO761" s="72"/>
      <c r="HJR761" s="1"/>
      <c r="HJS761" s="2"/>
      <c r="HJT761" s="3"/>
      <c r="HJU761" s="3"/>
      <c r="HJV761" s="4"/>
      <c r="HJW761" s="5"/>
      <c r="HJX761" s="3"/>
      <c r="HJY761" s="3"/>
      <c r="HJZ761" s="3"/>
      <c r="HKA761" s="72"/>
      <c r="HKB761" s="72"/>
      <c r="HKC761" s="72"/>
      <c r="HKF761" s="1"/>
      <c r="HKG761" s="2"/>
      <c r="HKH761" s="3"/>
      <c r="HKI761" s="3"/>
      <c r="HKJ761" s="4"/>
      <c r="HKK761" s="5"/>
      <c r="HKL761" s="3"/>
      <c r="HKM761" s="3"/>
      <c r="HKN761" s="3"/>
      <c r="HKO761" s="72"/>
      <c r="HKP761" s="72"/>
      <c r="HKQ761" s="72"/>
      <c r="HKT761" s="1"/>
      <c r="HKU761" s="2"/>
      <c r="HKV761" s="3"/>
      <c r="HKW761" s="3"/>
      <c r="HKX761" s="4"/>
      <c r="HKY761" s="5"/>
      <c r="HKZ761" s="3"/>
      <c r="HLA761" s="3"/>
      <c r="HLB761" s="3"/>
      <c r="HLC761" s="72"/>
      <c r="HLD761" s="72"/>
      <c r="HLE761" s="72"/>
      <c r="HLH761" s="1"/>
      <c r="HLI761" s="2"/>
      <c r="HLJ761" s="3"/>
      <c r="HLK761" s="3"/>
      <c r="HLL761" s="4"/>
      <c r="HLM761" s="5"/>
      <c r="HLN761" s="3"/>
      <c r="HLO761" s="3"/>
      <c r="HLP761" s="3"/>
      <c r="HLQ761" s="72"/>
      <c r="HLR761" s="72"/>
      <c r="HLS761" s="72"/>
      <c r="HLV761" s="1"/>
      <c r="HLW761" s="2"/>
      <c r="HLX761" s="3"/>
      <c r="HLY761" s="3"/>
      <c r="HLZ761" s="4"/>
      <c r="HMA761" s="5"/>
      <c r="HMB761" s="3"/>
      <c r="HMC761" s="3"/>
      <c r="HMD761" s="3"/>
      <c r="HME761" s="72"/>
      <c r="HMF761" s="72"/>
      <c r="HMG761" s="72"/>
      <c r="HMJ761" s="1"/>
      <c r="HMK761" s="2"/>
      <c r="HML761" s="3"/>
      <c r="HMM761" s="3"/>
      <c r="HMN761" s="4"/>
      <c r="HMO761" s="5"/>
      <c r="HMP761" s="3"/>
      <c r="HMQ761" s="3"/>
      <c r="HMR761" s="3"/>
      <c r="HMS761" s="72"/>
      <c r="HMT761" s="72"/>
      <c r="HMU761" s="72"/>
      <c r="HMX761" s="1"/>
      <c r="HMY761" s="2"/>
      <c r="HMZ761" s="3"/>
      <c r="HNA761" s="3"/>
      <c r="HNB761" s="4"/>
      <c r="HNC761" s="5"/>
      <c r="HND761" s="3"/>
      <c r="HNE761" s="3"/>
      <c r="HNF761" s="3"/>
      <c r="HNG761" s="72"/>
      <c r="HNH761" s="72"/>
      <c r="HNI761" s="72"/>
      <c r="HNL761" s="1"/>
      <c r="HNM761" s="2"/>
      <c r="HNN761" s="3"/>
      <c r="HNO761" s="3"/>
      <c r="HNP761" s="4"/>
      <c r="HNQ761" s="5"/>
      <c r="HNR761" s="3"/>
      <c r="HNS761" s="3"/>
      <c r="HNT761" s="3"/>
      <c r="HNU761" s="72"/>
      <c r="HNV761" s="72"/>
      <c r="HNW761" s="72"/>
      <c r="HNZ761" s="1"/>
      <c r="HOA761" s="2"/>
      <c r="HOB761" s="3"/>
      <c r="HOC761" s="3"/>
      <c r="HOD761" s="4"/>
      <c r="HOE761" s="5"/>
      <c r="HOF761" s="3"/>
      <c r="HOG761" s="3"/>
      <c r="HOH761" s="3"/>
      <c r="HOI761" s="72"/>
      <c r="HOJ761" s="72"/>
      <c r="HOK761" s="72"/>
      <c r="HON761" s="1"/>
      <c r="HOO761" s="2"/>
      <c r="HOP761" s="3"/>
      <c r="HOQ761" s="3"/>
      <c r="HOR761" s="4"/>
      <c r="HOS761" s="5"/>
      <c r="HOT761" s="3"/>
      <c r="HOU761" s="3"/>
      <c r="HOV761" s="3"/>
      <c r="HOW761" s="72"/>
      <c r="HOX761" s="72"/>
      <c r="HOY761" s="72"/>
      <c r="HPB761" s="1"/>
      <c r="HPC761" s="2"/>
      <c r="HPD761" s="3"/>
      <c r="HPE761" s="3"/>
      <c r="HPF761" s="4"/>
      <c r="HPG761" s="5"/>
      <c r="HPH761" s="3"/>
      <c r="HPI761" s="3"/>
      <c r="HPJ761" s="3"/>
      <c r="HPK761" s="72"/>
      <c r="HPL761" s="72"/>
      <c r="HPM761" s="72"/>
      <c r="HPP761" s="1"/>
      <c r="HPQ761" s="2"/>
      <c r="HPR761" s="3"/>
      <c r="HPS761" s="3"/>
      <c r="HPT761" s="4"/>
      <c r="HPU761" s="5"/>
      <c r="HPV761" s="3"/>
      <c r="HPW761" s="3"/>
      <c r="HPX761" s="3"/>
      <c r="HPY761" s="72"/>
      <c r="HPZ761" s="72"/>
      <c r="HQA761" s="72"/>
      <c r="HQD761" s="1"/>
      <c r="HQE761" s="2"/>
      <c r="HQF761" s="3"/>
      <c r="HQG761" s="3"/>
      <c r="HQH761" s="4"/>
      <c r="HQI761" s="5"/>
      <c r="HQJ761" s="3"/>
      <c r="HQK761" s="3"/>
      <c r="HQL761" s="3"/>
      <c r="HQM761" s="72"/>
      <c r="HQN761" s="72"/>
      <c r="HQO761" s="72"/>
      <c r="HQR761" s="1"/>
      <c r="HQS761" s="2"/>
      <c r="HQT761" s="3"/>
      <c r="HQU761" s="3"/>
      <c r="HQV761" s="4"/>
      <c r="HQW761" s="5"/>
      <c r="HQX761" s="3"/>
      <c r="HQY761" s="3"/>
      <c r="HQZ761" s="3"/>
      <c r="HRA761" s="72"/>
      <c r="HRB761" s="72"/>
      <c r="HRC761" s="72"/>
      <c r="HRF761" s="1"/>
      <c r="HRG761" s="2"/>
      <c r="HRH761" s="3"/>
      <c r="HRI761" s="3"/>
      <c r="HRJ761" s="4"/>
      <c r="HRK761" s="5"/>
      <c r="HRL761" s="3"/>
      <c r="HRM761" s="3"/>
      <c r="HRN761" s="3"/>
      <c r="HRO761" s="72"/>
      <c r="HRP761" s="72"/>
      <c r="HRQ761" s="72"/>
      <c r="HRT761" s="1"/>
      <c r="HRU761" s="2"/>
      <c r="HRV761" s="3"/>
      <c r="HRW761" s="3"/>
      <c r="HRX761" s="4"/>
      <c r="HRY761" s="5"/>
      <c r="HRZ761" s="3"/>
      <c r="HSA761" s="3"/>
      <c r="HSB761" s="3"/>
      <c r="HSC761" s="72"/>
      <c r="HSD761" s="72"/>
      <c r="HSE761" s="72"/>
      <c r="HSH761" s="1"/>
      <c r="HSI761" s="2"/>
      <c r="HSJ761" s="3"/>
      <c r="HSK761" s="3"/>
      <c r="HSL761" s="4"/>
      <c r="HSM761" s="5"/>
      <c r="HSN761" s="3"/>
      <c r="HSO761" s="3"/>
      <c r="HSP761" s="3"/>
      <c r="HSQ761" s="72"/>
      <c r="HSR761" s="72"/>
      <c r="HSS761" s="72"/>
      <c r="HSV761" s="1"/>
      <c r="HSW761" s="2"/>
      <c r="HSX761" s="3"/>
      <c r="HSY761" s="3"/>
      <c r="HSZ761" s="4"/>
      <c r="HTA761" s="5"/>
      <c r="HTB761" s="3"/>
      <c r="HTC761" s="3"/>
      <c r="HTD761" s="3"/>
      <c r="HTE761" s="72"/>
      <c r="HTF761" s="72"/>
      <c r="HTG761" s="72"/>
      <c r="HTJ761" s="1"/>
      <c r="HTK761" s="2"/>
      <c r="HTL761" s="3"/>
      <c r="HTM761" s="3"/>
      <c r="HTN761" s="4"/>
      <c r="HTO761" s="5"/>
      <c r="HTP761" s="3"/>
      <c r="HTQ761" s="3"/>
      <c r="HTR761" s="3"/>
      <c r="HTS761" s="72"/>
      <c r="HTT761" s="72"/>
      <c r="HTU761" s="72"/>
      <c r="HTX761" s="1"/>
      <c r="HTY761" s="2"/>
      <c r="HTZ761" s="3"/>
      <c r="HUA761" s="3"/>
      <c r="HUB761" s="4"/>
      <c r="HUC761" s="5"/>
      <c r="HUD761" s="3"/>
      <c r="HUE761" s="3"/>
      <c r="HUF761" s="3"/>
      <c r="HUG761" s="72"/>
      <c r="HUH761" s="72"/>
      <c r="HUI761" s="72"/>
      <c r="HUL761" s="1"/>
      <c r="HUM761" s="2"/>
      <c r="HUN761" s="3"/>
      <c r="HUO761" s="3"/>
      <c r="HUP761" s="4"/>
      <c r="HUQ761" s="5"/>
      <c r="HUR761" s="3"/>
      <c r="HUS761" s="3"/>
      <c r="HUT761" s="3"/>
      <c r="HUU761" s="72"/>
      <c r="HUV761" s="72"/>
      <c r="HUW761" s="72"/>
      <c r="HUZ761" s="1"/>
      <c r="HVA761" s="2"/>
      <c r="HVB761" s="3"/>
      <c r="HVC761" s="3"/>
      <c r="HVD761" s="4"/>
      <c r="HVE761" s="5"/>
      <c r="HVF761" s="3"/>
      <c r="HVG761" s="3"/>
      <c r="HVH761" s="3"/>
      <c r="HVI761" s="72"/>
      <c r="HVJ761" s="72"/>
      <c r="HVK761" s="72"/>
      <c r="HVN761" s="1"/>
      <c r="HVO761" s="2"/>
      <c r="HVP761" s="3"/>
      <c r="HVQ761" s="3"/>
      <c r="HVR761" s="4"/>
      <c r="HVS761" s="5"/>
      <c r="HVT761" s="3"/>
      <c r="HVU761" s="3"/>
      <c r="HVV761" s="3"/>
      <c r="HVW761" s="72"/>
      <c r="HVX761" s="72"/>
      <c r="HVY761" s="72"/>
      <c r="HWB761" s="1"/>
      <c r="HWC761" s="2"/>
      <c r="HWD761" s="3"/>
      <c r="HWE761" s="3"/>
      <c r="HWF761" s="4"/>
      <c r="HWG761" s="5"/>
      <c r="HWH761" s="3"/>
      <c r="HWI761" s="3"/>
      <c r="HWJ761" s="3"/>
      <c r="HWK761" s="72"/>
      <c r="HWL761" s="72"/>
      <c r="HWM761" s="72"/>
      <c r="HWP761" s="1"/>
      <c r="HWQ761" s="2"/>
      <c r="HWR761" s="3"/>
      <c r="HWS761" s="3"/>
      <c r="HWT761" s="4"/>
      <c r="HWU761" s="5"/>
      <c r="HWV761" s="3"/>
      <c r="HWW761" s="3"/>
      <c r="HWX761" s="3"/>
      <c r="HWY761" s="72"/>
      <c r="HWZ761" s="72"/>
      <c r="HXA761" s="72"/>
      <c r="HXD761" s="1"/>
      <c r="HXE761" s="2"/>
      <c r="HXF761" s="3"/>
      <c r="HXG761" s="3"/>
      <c r="HXH761" s="4"/>
      <c r="HXI761" s="5"/>
      <c r="HXJ761" s="3"/>
      <c r="HXK761" s="3"/>
      <c r="HXL761" s="3"/>
      <c r="HXM761" s="72"/>
      <c r="HXN761" s="72"/>
      <c r="HXO761" s="72"/>
      <c r="HXR761" s="1"/>
      <c r="HXS761" s="2"/>
      <c r="HXT761" s="3"/>
      <c r="HXU761" s="3"/>
      <c r="HXV761" s="4"/>
      <c r="HXW761" s="5"/>
      <c r="HXX761" s="3"/>
      <c r="HXY761" s="3"/>
      <c r="HXZ761" s="3"/>
      <c r="HYA761" s="72"/>
      <c r="HYB761" s="72"/>
      <c r="HYC761" s="72"/>
      <c r="HYF761" s="1"/>
      <c r="HYG761" s="2"/>
      <c r="HYH761" s="3"/>
      <c r="HYI761" s="3"/>
      <c r="HYJ761" s="4"/>
      <c r="HYK761" s="5"/>
      <c r="HYL761" s="3"/>
      <c r="HYM761" s="3"/>
      <c r="HYN761" s="3"/>
      <c r="HYO761" s="72"/>
      <c r="HYP761" s="72"/>
      <c r="HYQ761" s="72"/>
      <c r="HYT761" s="1"/>
      <c r="HYU761" s="2"/>
      <c r="HYV761" s="3"/>
      <c r="HYW761" s="3"/>
      <c r="HYX761" s="4"/>
      <c r="HYY761" s="5"/>
      <c r="HYZ761" s="3"/>
      <c r="HZA761" s="3"/>
      <c r="HZB761" s="3"/>
      <c r="HZC761" s="72"/>
      <c r="HZD761" s="72"/>
      <c r="HZE761" s="72"/>
      <c r="HZH761" s="1"/>
      <c r="HZI761" s="2"/>
      <c r="HZJ761" s="3"/>
      <c r="HZK761" s="3"/>
      <c r="HZL761" s="4"/>
      <c r="HZM761" s="5"/>
      <c r="HZN761" s="3"/>
      <c r="HZO761" s="3"/>
      <c r="HZP761" s="3"/>
      <c r="HZQ761" s="72"/>
      <c r="HZR761" s="72"/>
      <c r="HZS761" s="72"/>
      <c r="HZV761" s="1"/>
      <c r="HZW761" s="2"/>
      <c r="HZX761" s="3"/>
      <c r="HZY761" s="3"/>
      <c r="HZZ761" s="4"/>
      <c r="IAA761" s="5"/>
      <c r="IAB761" s="3"/>
      <c r="IAC761" s="3"/>
      <c r="IAD761" s="3"/>
      <c r="IAE761" s="72"/>
      <c r="IAF761" s="72"/>
      <c r="IAG761" s="72"/>
      <c r="IAJ761" s="1"/>
      <c r="IAK761" s="2"/>
      <c r="IAL761" s="3"/>
      <c r="IAM761" s="3"/>
      <c r="IAN761" s="4"/>
      <c r="IAO761" s="5"/>
      <c r="IAP761" s="3"/>
      <c r="IAQ761" s="3"/>
      <c r="IAR761" s="3"/>
      <c r="IAS761" s="72"/>
      <c r="IAT761" s="72"/>
      <c r="IAU761" s="72"/>
      <c r="IAX761" s="1"/>
      <c r="IAY761" s="2"/>
      <c r="IAZ761" s="3"/>
      <c r="IBA761" s="3"/>
      <c r="IBB761" s="4"/>
      <c r="IBC761" s="5"/>
      <c r="IBD761" s="3"/>
      <c r="IBE761" s="3"/>
      <c r="IBF761" s="3"/>
      <c r="IBG761" s="72"/>
      <c r="IBH761" s="72"/>
      <c r="IBI761" s="72"/>
      <c r="IBL761" s="1"/>
      <c r="IBM761" s="2"/>
      <c r="IBN761" s="3"/>
      <c r="IBO761" s="3"/>
      <c r="IBP761" s="4"/>
      <c r="IBQ761" s="5"/>
      <c r="IBR761" s="3"/>
      <c r="IBS761" s="3"/>
      <c r="IBT761" s="3"/>
      <c r="IBU761" s="72"/>
      <c r="IBV761" s="72"/>
      <c r="IBW761" s="72"/>
      <c r="IBZ761" s="1"/>
      <c r="ICA761" s="2"/>
      <c r="ICB761" s="3"/>
      <c r="ICC761" s="3"/>
      <c r="ICD761" s="4"/>
      <c r="ICE761" s="5"/>
      <c r="ICF761" s="3"/>
      <c r="ICG761" s="3"/>
      <c r="ICH761" s="3"/>
      <c r="ICI761" s="72"/>
      <c r="ICJ761" s="72"/>
      <c r="ICK761" s="72"/>
      <c r="ICN761" s="1"/>
      <c r="ICO761" s="2"/>
      <c r="ICP761" s="3"/>
      <c r="ICQ761" s="3"/>
      <c r="ICR761" s="4"/>
      <c r="ICS761" s="5"/>
      <c r="ICT761" s="3"/>
      <c r="ICU761" s="3"/>
      <c r="ICV761" s="3"/>
      <c r="ICW761" s="72"/>
      <c r="ICX761" s="72"/>
      <c r="ICY761" s="72"/>
      <c r="IDB761" s="1"/>
      <c r="IDC761" s="2"/>
      <c r="IDD761" s="3"/>
      <c r="IDE761" s="3"/>
      <c r="IDF761" s="4"/>
      <c r="IDG761" s="5"/>
      <c r="IDH761" s="3"/>
      <c r="IDI761" s="3"/>
      <c r="IDJ761" s="3"/>
      <c r="IDK761" s="72"/>
      <c r="IDL761" s="72"/>
      <c r="IDM761" s="72"/>
      <c r="IDP761" s="1"/>
      <c r="IDQ761" s="2"/>
      <c r="IDR761" s="3"/>
      <c r="IDS761" s="3"/>
      <c r="IDT761" s="4"/>
      <c r="IDU761" s="5"/>
      <c r="IDV761" s="3"/>
      <c r="IDW761" s="3"/>
      <c r="IDX761" s="3"/>
      <c r="IDY761" s="72"/>
      <c r="IDZ761" s="72"/>
      <c r="IEA761" s="72"/>
      <c r="IED761" s="1"/>
      <c r="IEE761" s="2"/>
      <c r="IEF761" s="3"/>
      <c r="IEG761" s="3"/>
      <c r="IEH761" s="4"/>
      <c r="IEI761" s="5"/>
      <c r="IEJ761" s="3"/>
      <c r="IEK761" s="3"/>
      <c r="IEL761" s="3"/>
      <c r="IEM761" s="72"/>
      <c r="IEN761" s="72"/>
      <c r="IEO761" s="72"/>
      <c r="IER761" s="1"/>
      <c r="IES761" s="2"/>
      <c r="IET761" s="3"/>
      <c r="IEU761" s="3"/>
      <c r="IEV761" s="4"/>
      <c r="IEW761" s="5"/>
      <c r="IEX761" s="3"/>
      <c r="IEY761" s="3"/>
      <c r="IEZ761" s="3"/>
      <c r="IFA761" s="72"/>
      <c r="IFB761" s="72"/>
      <c r="IFC761" s="72"/>
      <c r="IFF761" s="1"/>
      <c r="IFG761" s="2"/>
      <c r="IFH761" s="3"/>
      <c r="IFI761" s="3"/>
      <c r="IFJ761" s="4"/>
      <c r="IFK761" s="5"/>
      <c r="IFL761" s="3"/>
      <c r="IFM761" s="3"/>
      <c r="IFN761" s="3"/>
      <c r="IFO761" s="72"/>
      <c r="IFP761" s="72"/>
      <c r="IFQ761" s="72"/>
      <c r="IFT761" s="1"/>
      <c r="IFU761" s="2"/>
      <c r="IFV761" s="3"/>
      <c r="IFW761" s="3"/>
      <c r="IFX761" s="4"/>
      <c r="IFY761" s="5"/>
      <c r="IFZ761" s="3"/>
      <c r="IGA761" s="3"/>
      <c r="IGB761" s="3"/>
      <c r="IGC761" s="72"/>
      <c r="IGD761" s="72"/>
      <c r="IGE761" s="72"/>
      <c r="IGH761" s="1"/>
      <c r="IGI761" s="2"/>
      <c r="IGJ761" s="3"/>
      <c r="IGK761" s="3"/>
      <c r="IGL761" s="4"/>
      <c r="IGM761" s="5"/>
      <c r="IGN761" s="3"/>
      <c r="IGO761" s="3"/>
      <c r="IGP761" s="3"/>
      <c r="IGQ761" s="72"/>
      <c r="IGR761" s="72"/>
      <c r="IGS761" s="72"/>
      <c r="IGV761" s="1"/>
      <c r="IGW761" s="2"/>
      <c r="IGX761" s="3"/>
      <c r="IGY761" s="3"/>
      <c r="IGZ761" s="4"/>
      <c r="IHA761" s="5"/>
      <c r="IHB761" s="3"/>
      <c r="IHC761" s="3"/>
      <c r="IHD761" s="3"/>
      <c r="IHE761" s="72"/>
      <c r="IHF761" s="72"/>
      <c r="IHG761" s="72"/>
      <c r="IHJ761" s="1"/>
      <c r="IHK761" s="2"/>
      <c r="IHL761" s="3"/>
      <c r="IHM761" s="3"/>
      <c r="IHN761" s="4"/>
      <c r="IHO761" s="5"/>
      <c r="IHP761" s="3"/>
      <c r="IHQ761" s="3"/>
      <c r="IHR761" s="3"/>
      <c r="IHS761" s="72"/>
      <c r="IHT761" s="72"/>
      <c r="IHU761" s="72"/>
      <c r="IHX761" s="1"/>
      <c r="IHY761" s="2"/>
      <c r="IHZ761" s="3"/>
      <c r="IIA761" s="3"/>
      <c r="IIB761" s="4"/>
      <c r="IIC761" s="5"/>
      <c r="IID761" s="3"/>
      <c r="IIE761" s="3"/>
      <c r="IIF761" s="3"/>
      <c r="IIG761" s="72"/>
      <c r="IIH761" s="72"/>
      <c r="III761" s="72"/>
      <c r="IIL761" s="1"/>
      <c r="IIM761" s="2"/>
      <c r="IIN761" s="3"/>
      <c r="IIO761" s="3"/>
      <c r="IIP761" s="4"/>
      <c r="IIQ761" s="5"/>
      <c r="IIR761" s="3"/>
      <c r="IIS761" s="3"/>
      <c r="IIT761" s="3"/>
      <c r="IIU761" s="72"/>
      <c r="IIV761" s="72"/>
      <c r="IIW761" s="72"/>
      <c r="IIZ761" s="1"/>
      <c r="IJA761" s="2"/>
      <c r="IJB761" s="3"/>
      <c r="IJC761" s="3"/>
      <c r="IJD761" s="4"/>
      <c r="IJE761" s="5"/>
      <c r="IJF761" s="3"/>
      <c r="IJG761" s="3"/>
      <c r="IJH761" s="3"/>
      <c r="IJI761" s="72"/>
      <c r="IJJ761" s="72"/>
      <c r="IJK761" s="72"/>
      <c r="IJN761" s="1"/>
      <c r="IJO761" s="2"/>
      <c r="IJP761" s="3"/>
      <c r="IJQ761" s="3"/>
      <c r="IJR761" s="4"/>
      <c r="IJS761" s="5"/>
      <c r="IJT761" s="3"/>
      <c r="IJU761" s="3"/>
      <c r="IJV761" s="3"/>
      <c r="IJW761" s="72"/>
      <c r="IJX761" s="72"/>
      <c r="IJY761" s="72"/>
      <c r="IKB761" s="1"/>
      <c r="IKC761" s="2"/>
      <c r="IKD761" s="3"/>
      <c r="IKE761" s="3"/>
      <c r="IKF761" s="4"/>
      <c r="IKG761" s="5"/>
      <c r="IKH761" s="3"/>
      <c r="IKI761" s="3"/>
      <c r="IKJ761" s="3"/>
      <c r="IKK761" s="72"/>
      <c r="IKL761" s="72"/>
      <c r="IKM761" s="72"/>
      <c r="IKP761" s="1"/>
      <c r="IKQ761" s="2"/>
      <c r="IKR761" s="3"/>
      <c r="IKS761" s="3"/>
      <c r="IKT761" s="4"/>
      <c r="IKU761" s="5"/>
      <c r="IKV761" s="3"/>
      <c r="IKW761" s="3"/>
      <c r="IKX761" s="3"/>
      <c r="IKY761" s="72"/>
      <c r="IKZ761" s="72"/>
      <c r="ILA761" s="72"/>
      <c r="ILD761" s="1"/>
      <c r="ILE761" s="2"/>
      <c r="ILF761" s="3"/>
      <c r="ILG761" s="3"/>
      <c r="ILH761" s="4"/>
      <c r="ILI761" s="5"/>
      <c r="ILJ761" s="3"/>
      <c r="ILK761" s="3"/>
      <c r="ILL761" s="3"/>
      <c r="ILM761" s="72"/>
      <c r="ILN761" s="72"/>
      <c r="ILO761" s="72"/>
      <c r="ILR761" s="1"/>
      <c r="ILS761" s="2"/>
      <c r="ILT761" s="3"/>
      <c r="ILU761" s="3"/>
      <c r="ILV761" s="4"/>
      <c r="ILW761" s="5"/>
      <c r="ILX761" s="3"/>
      <c r="ILY761" s="3"/>
      <c r="ILZ761" s="3"/>
      <c r="IMA761" s="72"/>
      <c r="IMB761" s="72"/>
      <c r="IMC761" s="72"/>
      <c r="IMF761" s="1"/>
      <c r="IMG761" s="2"/>
      <c r="IMH761" s="3"/>
      <c r="IMI761" s="3"/>
      <c r="IMJ761" s="4"/>
      <c r="IMK761" s="5"/>
      <c r="IML761" s="3"/>
      <c r="IMM761" s="3"/>
      <c r="IMN761" s="3"/>
      <c r="IMO761" s="72"/>
      <c r="IMP761" s="72"/>
      <c r="IMQ761" s="72"/>
      <c r="IMT761" s="1"/>
      <c r="IMU761" s="2"/>
      <c r="IMV761" s="3"/>
      <c r="IMW761" s="3"/>
      <c r="IMX761" s="4"/>
      <c r="IMY761" s="5"/>
      <c r="IMZ761" s="3"/>
      <c r="INA761" s="3"/>
      <c r="INB761" s="3"/>
      <c r="INC761" s="72"/>
      <c r="IND761" s="72"/>
      <c r="INE761" s="72"/>
      <c r="INH761" s="1"/>
      <c r="INI761" s="2"/>
      <c r="INJ761" s="3"/>
      <c r="INK761" s="3"/>
      <c r="INL761" s="4"/>
      <c r="INM761" s="5"/>
      <c r="INN761" s="3"/>
      <c r="INO761" s="3"/>
      <c r="INP761" s="3"/>
      <c r="INQ761" s="72"/>
      <c r="INR761" s="72"/>
      <c r="INS761" s="72"/>
      <c r="INV761" s="1"/>
      <c r="INW761" s="2"/>
      <c r="INX761" s="3"/>
      <c r="INY761" s="3"/>
      <c r="INZ761" s="4"/>
      <c r="IOA761" s="5"/>
      <c r="IOB761" s="3"/>
      <c r="IOC761" s="3"/>
      <c r="IOD761" s="3"/>
      <c r="IOE761" s="72"/>
      <c r="IOF761" s="72"/>
      <c r="IOG761" s="72"/>
      <c r="IOJ761" s="1"/>
      <c r="IOK761" s="2"/>
      <c r="IOL761" s="3"/>
      <c r="IOM761" s="3"/>
      <c r="ION761" s="4"/>
      <c r="IOO761" s="5"/>
      <c r="IOP761" s="3"/>
      <c r="IOQ761" s="3"/>
      <c r="IOR761" s="3"/>
      <c r="IOS761" s="72"/>
      <c r="IOT761" s="72"/>
      <c r="IOU761" s="72"/>
      <c r="IOX761" s="1"/>
      <c r="IOY761" s="2"/>
      <c r="IOZ761" s="3"/>
      <c r="IPA761" s="3"/>
      <c r="IPB761" s="4"/>
      <c r="IPC761" s="5"/>
      <c r="IPD761" s="3"/>
      <c r="IPE761" s="3"/>
      <c r="IPF761" s="3"/>
      <c r="IPG761" s="72"/>
      <c r="IPH761" s="72"/>
      <c r="IPI761" s="72"/>
      <c r="IPL761" s="1"/>
      <c r="IPM761" s="2"/>
      <c r="IPN761" s="3"/>
      <c r="IPO761" s="3"/>
      <c r="IPP761" s="4"/>
      <c r="IPQ761" s="5"/>
      <c r="IPR761" s="3"/>
      <c r="IPS761" s="3"/>
      <c r="IPT761" s="3"/>
      <c r="IPU761" s="72"/>
      <c r="IPV761" s="72"/>
      <c r="IPW761" s="72"/>
      <c r="IPZ761" s="1"/>
      <c r="IQA761" s="2"/>
      <c r="IQB761" s="3"/>
      <c r="IQC761" s="3"/>
      <c r="IQD761" s="4"/>
      <c r="IQE761" s="5"/>
      <c r="IQF761" s="3"/>
      <c r="IQG761" s="3"/>
      <c r="IQH761" s="3"/>
      <c r="IQI761" s="72"/>
      <c r="IQJ761" s="72"/>
      <c r="IQK761" s="72"/>
      <c r="IQN761" s="1"/>
      <c r="IQO761" s="2"/>
      <c r="IQP761" s="3"/>
      <c r="IQQ761" s="3"/>
      <c r="IQR761" s="4"/>
      <c r="IQS761" s="5"/>
      <c r="IQT761" s="3"/>
      <c r="IQU761" s="3"/>
      <c r="IQV761" s="3"/>
      <c r="IQW761" s="72"/>
      <c r="IQX761" s="72"/>
      <c r="IQY761" s="72"/>
      <c r="IRB761" s="1"/>
      <c r="IRC761" s="2"/>
      <c r="IRD761" s="3"/>
      <c r="IRE761" s="3"/>
      <c r="IRF761" s="4"/>
      <c r="IRG761" s="5"/>
      <c r="IRH761" s="3"/>
      <c r="IRI761" s="3"/>
      <c r="IRJ761" s="3"/>
      <c r="IRK761" s="72"/>
      <c r="IRL761" s="72"/>
      <c r="IRM761" s="72"/>
      <c r="IRP761" s="1"/>
      <c r="IRQ761" s="2"/>
      <c r="IRR761" s="3"/>
      <c r="IRS761" s="3"/>
      <c r="IRT761" s="4"/>
      <c r="IRU761" s="5"/>
      <c r="IRV761" s="3"/>
      <c r="IRW761" s="3"/>
      <c r="IRX761" s="3"/>
      <c r="IRY761" s="72"/>
      <c r="IRZ761" s="72"/>
      <c r="ISA761" s="72"/>
      <c r="ISD761" s="1"/>
      <c r="ISE761" s="2"/>
      <c r="ISF761" s="3"/>
      <c r="ISG761" s="3"/>
      <c r="ISH761" s="4"/>
      <c r="ISI761" s="5"/>
      <c r="ISJ761" s="3"/>
      <c r="ISK761" s="3"/>
      <c r="ISL761" s="3"/>
      <c r="ISM761" s="72"/>
      <c r="ISN761" s="72"/>
      <c r="ISO761" s="72"/>
      <c r="ISR761" s="1"/>
      <c r="ISS761" s="2"/>
      <c r="IST761" s="3"/>
      <c r="ISU761" s="3"/>
      <c r="ISV761" s="4"/>
      <c r="ISW761" s="5"/>
      <c r="ISX761" s="3"/>
      <c r="ISY761" s="3"/>
      <c r="ISZ761" s="3"/>
      <c r="ITA761" s="72"/>
      <c r="ITB761" s="72"/>
      <c r="ITC761" s="72"/>
      <c r="ITF761" s="1"/>
      <c r="ITG761" s="2"/>
      <c r="ITH761" s="3"/>
      <c r="ITI761" s="3"/>
      <c r="ITJ761" s="4"/>
      <c r="ITK761" s="5"/>
      <c r="ITL761" s="3"/>
      <c r="ITM761" s="3"/>
      <c r="ITN761" s="3"/>
      <c r="ITO761" s="72"/>
      <c r="ITP761" s="72"/>
      <c r="ITQ761" s="72"/>
      <c r="ITT761" s="1"/>
      <c r="ITU761" s="2"/>
      <c r="ITV761" s="3"/>
      <c r="ITW761" s="3"/>
      <c r="ITX761" s="4"/>
      <c r="ITY761" s="5"/>
      <c r="ITZ761" s="3"/>
      <c r="IUA761" s="3"/>
      <c r="IUB761" s="3"/>
      <c r="IUC761" s="72"/>
      <c r="IUD761" s="72"/>
      <c r="IUE761" s="72"/>
      <c r="IUH761" s="1"/>
      <c r="IUI761" s="2"/>
      <c r="IUJ761" s="3"/>
      <c r="IUK761" s="3"/>
      <c r="IUL761" s="4"/>
      <c r="IUM761" s="5"/>
      <c r="IUN761" s="3"/>
      <c r="IUO761" s="3"/>
      <c r="IUP761" s="3"/>
      <c r="IUQ761" s="72"/>
      <c r="IUR761" s="72"/>
      <c r="IUS761" s="72"/>
      <c r="IUV761" s="1"/>
      <c r="IUW761" s="2"/>
      <c r="IUX761" s="3"/>
      <c r="IUY761" s="3"/>
      <c r="IUZ761" s="4"/>
      <c r="IVA761" s="5"/>
      <c r="IVB761" s="3"/>
      <c r="IVC761" s="3"/>
      <c r="IVD761" s="3"/>
      <c r="IVE761" s="72"/>
      <c r="IVF761" s="72"/>
      <c r="IVG761" s="72"/>
      <c r="IVJ761" s="1"/>
      <c r="IVK761" s="2"/>
      <c r="IVL761" s="3"/>
      <c r="IVM761" s="3"/>
      <c r="IVN761" s="4"/>
      <c r="IVO761" s="5"/>
      <c r="IVP761" s="3"/>
      <c r="IVQ761" s="3"/>
      <c r="IVR761" s="3"/>
      <c r="IVS761" s="72"/>
      <c r="IVT761" s="72"/>
      <c r="IVU761" s="72"/>
      <c r="IVX761" s="1"/>
      <c r="IVY761" s="2"/>
      <c r="IVZ761" s="3"/>
      <c r="IWA761" s="3"/>
      <c r="IWB761" s="4"/>
      <c r="IWC761" s="5"/>
      <c r="IWD761" s="3"/>
      <c r="IWE761" s="3"/>
      <c r="IWF761" s="3"/>
      <c r="IWG761" s="72"/>
      <c r="IWH761" s="72"/>
      <c r="IWI761" s="72"/>
      <c r="IWL761" s="1"/>
      <c r="IWM761" s="2"/>
      <c r="IWN761" s="3"/>
      <c r="IWO761" s="3"/>
      <c r="IWP761" s="4"/>
      <c r="IWQ761" s="5"/>
      <c r="IWR761" s="3"/>
      <c r="IWS761" s="3"/>
      <c r="IWT761" s="3"/>
      <c r="IWU761" s="72"/>
      <c r="IWV761" s="72"/>
      <c r="IWW761" s="72"/>
      <c r="IWZ761" s="1"/>
      <c r="IXA761" s="2"/>
      <c r="IXB761" s="3"/>
      <c r="IXC761" s="3"/>
      <c r="IXD761" s="4"/>
      <c r="IXE761" s="5"/>
      <c r="IXF761" s="3"/>
      <c r="IXG761" s="3"/>
      <c r="IXH761" s="3"/>
      <c r="IXI761" s="72"/>
      <c r="IXJ761" s="72"/>
      <c r="IXK761" s="72"/>
      <c r="IXN761" s="1"/>
      <c r="IXO761" s="2"/>
      <c r="IXP761" s="3"/>
      <c r="IXQ761" s="3"/>
      <c r="IXR761" s="4"/>
      <c r="IXS761" s="5"/>
      <c r="IXT761" s="3"/>
      <c r="IXU761" s="3"/>
      <c r="IXV761" s="3"/>
      <c r="IXW761" s="72"/>
      <c r="IXX761" s="72"/>
      <c r="IXY761" s="72"/>
      <c r="IYB761" s="1"/>
      <c r="IYC761" s="2"/>
      <c r="IYD761" s="3"/>
      <c r="IYE761" s="3"/>
      <c r="IYF761" s="4"/>
      <c r="IYG761" s="5"/>
      <c r="IYH761" s="3"/>
      <c r="IYI761" s="3"/>
      <c r="IYJ761" s="3"/>
      <c r="IYK761" s="72"/>
      <c r="IYL761" s="72"/>
      <c r="IYM761" s="72"/>
      <c r="IYP761" s="1"/>
      <c r="IYQ761" s="2"/>
      <c r="IYR761" s="3"/>
      <c r="IYS761" s="3"/>
      <c r="IYT761" s="4"/>
      <c r="IYU761" s="5"/>
      <c r="IYV761" s="3"/>
      <c r="IYW761" s="3"/>
      <c r="IYX761" s="3"/>
      <c r="IYY761" s="72"/>
      <c r="IYZ761" s="72"/>
      <c r="IZA761" s="72"/>
      <c r="IZD761" s="1"/>
      <c r="IZE761" s="2"/>
      <c r="IZF761" s="3"/>
      <c r="IZG761" s="3"/>
      <c r="IZH761" s="4"/>
      <c r="IZI761" s="5"/>
      <c r="IZJ761" s="3"/>
      <c r="IZK761" s="3"/>
      <c r="IZL761" s="3"/>
      <c r="IZM761" s="72"/>
      <c r="IZN761" s="72"/>
      <c r="IZO761" s="72"/>
      <c r="IZR761" s="1"/>
      <c r="IZS761" s="2"/>
      <c r="IZT761" s="3"/>
      <c r="IZU761" s="3"/>
      <c r="IZV761" s="4"/>
      <c r="IZW761" s="5"/>
      <c r="IZX761" s="3"/>
      <c r="IZY761" s="3"/>
      <c r="IZZ761" s="3"/>
      <c r="JAA761" s="72"/>
      <c r="JAB761" s="72"/>
      <c r="JAC761" s="72"/>
      <c r="JAF761" s="1"/>
      <c r="JAG761" s="2"/>
      <c r="JAH761" s="3"/>
      <c r="JAI761" s="3"/>
      <c r="JAJ761" s="4"/>
      <c r="JAK761" s="5"/>
      <c r="JAL761" s="3"/>
      <c r="JAM761" s="3"/>
      <c r="JAN761" s="3"/>
      <c r="JAO761" s="72"/>
      <c r="JAP761" s="72"/>
      <c r="JAQ761" s="72"/>
      <c r="JAT761" s="1"/>
      <c r="JAU761" s="2"/>
      <c r="JAV761" s="3"/>
      <c r="JAW761" s="3"/>
      <c r="JAX761" s="4"/>
      <c r="JAY761" s="5"/>
      <c r="JAZ761" s="3"/>
      <c r="JBA761" s="3"/>
      <c r="JBB761" s="3"/>
      <c r="JBC761" s="72"/>
      <c r="JBD761" s="72"/>
      <c r="JBE761" s="72"/>
      <c r="JBH761" s="1"/>
      <c r="JBI761" s="2"/>
      <c r="JBJ761" s="3"/>
      <c r="JBK761" s="3"/>
      <c r="JBL761" s="4"/>
      <c r="JBM761" s="5"/>
      <c r="JBN761" s="3"/>
      <c r="JBO761" s="3"/>
      <c r="JBP761" s="3"/>
      <c r="JBQ761" s="72"/>
      <c r="JBR761" s="72"/>
      <c r="JBS761" s="72"/>
      <c r="JBV761" s="1"/>
      <c r="JBW761" s="2"/>
      <c r="JBX761" s="3"/>
      <c r="JBY761" s="3"/>
      <c r="JBZ761" s="4"/>
      <c r="JCA761" s="5"/>
      <c r="JCB761" s="3"/>
      <c r="JCC761" s="3"/>
      <c r="JCD761" s="3"/>
      <c r="JCE761" s="72"/>
      <c r="JCF761" s="72"/>
      <c r="JCG761" s="72"/>
      <c r="JCJ761" s="1"/>
      <c r="JCK761" s="2"/>
      <c r="JCL761" s="3"/>
      <c r="JCM761" s="3"/>
      <c r="JCN761" s="4"/>
      <c r="JCO761" s="5"/>
      <c r="JCP761" s="3"/>
      <c r="JCQ761" s="3"/>
      <c r="JCR761" s="3"/>
      <c r="JCS761" s="72"/>
      <c r="JCT761" s="72"/>
      <c r="JCU761" s="72"/>
      <c r="JCX761" s="1"/>
      <c r="JCY761" s="2"/>
      <c r="JCZ761" s="3"/>
      <c r="JDA761" s="3"/>
      <c r="JDB761" s="4"/>
      <c r="JDC761" s="5"/>
      <c r="JDD761" s="3"/>
      <c r="JDE761" s="3"/>
      <c r="JDF761" s="3"/>
      <c r="JDG761" s="72"/>
      <c r="JDH761" s="72"/>
      <c r="JDI761" s="72"/>
      <c r="JDL761" s="1"/>
      <c r="JDM761" s="2"/>
      <c r="JDN761" s="3"/>
      <c r="JDO761" s="3"/>
      <c r="JDP761" s="4"/>
      <c r="JDQ761" s="5"/>
      <c r="JDR761" s="3"/>
      <c r="JDS761" s="3"/>
      <c r="JDT761" s="3"/>
      <c r="JDU761" s="72"/>
      <c r="JDV761" s="72"/>
      <c r="JDW761" s="72"/>
      <c r="JDZ761" s="1"/>
      <c r="JEA761" s="2"/>
      <c r="JEB761" s="3"/>
      <c r="JEC761" s="3"/>
      <c r="JED761" s="4"/>
      <c r="JEE761" s="5"/>
      <c r="JEF761" s="3"/>
      <c r="JEG761" s="3"/>
      <c r="JEH761" s="3"/>
      <c r="JEI761" s="72"/>
      <c r="JEJ761" s="72"/>
      <c r="JEK761" s="72"/>
      <c r="JEN761" s="1"/>
      <c r="JEO761" s="2"/>
      <c r="JEP761" s="3"/>
      <c r="JEQ761" s="3"/>
      <c r="JER761" s="4"/>
      <c r="JES761" s="5"/>
      <c r="JET761" s="3"/>
      <c r="JEU761" s="3"/>
      <c r="JEV761" s="3"/>
      <c r="JEW761" s="72"/>
      <c r="JEX761" s="72"/>
      <c r="JEY761" s="72"/>
      <c r="JFB761" s="1"/>
      <c r="JFC761" s="2"/>
      <c r="JFD761" s="3"/>
      <c r="JFE761" s="3"/>
      <c r="JFF761" s="4"/>
      <c r="JFG761" s="5"/>
      <c r="JFH761" s="3"/>
      <c r="JFI761" s="3"/>
      <c r="JFJ761" s="3"/>
      <c r="JFK761" s="72"/>
      <c r="JFL761" s="72"/>
      <c r="JFM761" s="72"/>
      <c r="JFP761" s="1"/>
      <c r="JFQ761" s="2"/>
      <c r="JFR761" s="3"/>
      <c r="JFS761" s="3"/>
      <c r="JFT761" s="4"/>
      <c r="JFU761" s="5"/>
      <c r="JFV761" s="3"/>
      <c r="JFW761" s="3"/>
      <c r="JFX761" s="3"/>
      <c r="JFY761" s="72"/>
      <c r="JFZ761" s="72"/>
      <c r="JGA761" s="72"/>
      <c r="JGD761" s="1"/>
      <c r="JGE761" s="2"/>
      <c r="JGF761" s="3"/>
      <c r="JGG761" s="3"/>
      <c r="JGH761" s="4"/>
      <c r="JGI761" s="5"/>
      <c r="JGJ761" s="3"/>
      <c r="JGK761" s="3"/>
      <c r="JGL761" s="3"/>
      <c r="JGM761" s="72"/>
      <c r="JGN761" s="72"/>
      <c r="JGO761" s="72"/>
      <c r="JGR761" s="1"/>
      <c r="JGS761" s="2"/>
      <c r="JGT761" s="3"/>
      <c r="JGU761" s="3"/>
      <c r="JGV761" s="4"/>
      <c r="JGW761" s="5"/>
      <c r="JGX761" s="3"/>
      <c r="JGY761" s="3"/>
      <c r="JGZ761" s="3"/>
      <c r="JHA761" s="72"/>
      <c r="JHB761" s="72"/>
      <c r="JHC761" s="72"/>
      <c r="JHF761" s="1"/>
      <c r="JHG761" s="2"/>
      <c r="JHH761" s="3"/>
      <c r="JHI761" s="3"/>
      <c r="JHJ761" s="4"/>
      <c r="JHK761" s="5"/>
      <c r="JHL761" s="3"/>
      <c r="JHM761" s="3"/>
      <c r="JHN761" s="3"/>
      <c r="JHO761" s="72"/>
      <c r="JHP761" s="72"/>
      <c r="JHQ761" s="72"/>
      <c r="JHT761" s="1"/>
      <c r="JHU761" s="2"/>
      <c r="JHV761" s="3"/>
      <c r="JHW761" s="3"/>
      <c r="JHX761" s="4"/>
      <c r="JHY761" s="5"/>
      <c r="JHZ761" s="3"/>
      <c r="JIA761" s="3"/>
      <c r="JIB761" s="3"/>
      <c r="JIC761" s="72"/>
      <c r="JID761" s="72"/>
      <c r="JIE761" s="72"/>
      <c r="JIH761" s="1"/>
      <c r="JII761" s="2"/>
      <c r="JIJ761" s="3"/>
      <c r="JIK761" s="3"/>
      <c r="JIL761" s="4"/>
      <c r="JIM761" s="5"/>
      <c r="JIN761" s="3"/>
      <c r="JIO761" s="3"/>
      <c r="JIP761" s="3"/>
      <c r="JIQ761" s="72"/>
      <c r="JIR761" s="72"/>
      <c r="JIS761" s="72"/>
      <c r="JIV761" s="1"/>
      <c r="JIW761" s="2"/>
      <c r="JIX761" s="3"/>
      <c r="JIY761" s="3"/>
      <c r="JIZ761" s="4"/>
      <c r="JJA761" s="5"/>
      <c r="JJB761" s="3"/>
      <c r="JJC761" s="3"/>
      <c r="JJD761" s="3"/>
      <c r="JJE761" s="72"/>
      <c r="JJF761" s="72"/>
      <c r="JJG761" s="72"/>
      <c r="JJJ761" s="1"/>
      <c r="JJK761" s="2"/>
      <c r="JJL761" s="3"/>
      <c r="JJM761" s="3"/>
      <c r="JJN761" s="4"/>
      <c r="JJO761" s="5"/>
      <c r="JJP761" s="3"/>
      <c r="JJQ761" s="3"/>
      <c r="JJR761" s="3"/>
      <c r="JJS761" s="72"/>
      <c r="JJT761" s="72"/>
      <c r="JJU761" s="72"/>
      <c r="JJX761" s="1"/>
      <c r="JJY761" s="2"/>
      <c r="JJZ761" s="3"/>
      <c r="JKA761" s="3"/>
      <c r="JKB761" s="4"/>
      <c r="JKC761" s="5"/>
      <c r="JKD761" s="3"/>
      <c r="JKE761" s="3"/>
      <c r="JKF761" s="3"/>
      <c r="JKG761" s="72"/>
      <c r="JKH761" s="72"/>
      <c r="JKI761" s="72"/>
      <c r="JKL761" s="1"/>
      <c r="JKM761" s="2"/>
      <c r="JKN761" s="3"/>
      <c r="JKO761" s="3"/>
      <c r="JKP761" s="4"/>
      <c r="JKQ761" s="5"/>
      <c r="JKR761" s="3"/>
      <c r="JKS761" s="3"/>
      <c r="JKT761" s="3"/>
      <c r="JKU761" s="72"/>
      <c r="JKV761" s="72"/>
      <c r="JKW761" s="72"/>
      <c r="JKZ761" s="1"/>
      <c r="JLA761" s="2"/>
      <c r="JLB761" s="3"/>
      <c r="JLC761" s="3"/>
      <c r="JLD761" s="4"/>
      <c r="JLE761" s="5"/>
      <c r="JLF761" s="3"/>
      <c r="JLG761" s="3"/>
      <c r="JLH761" s="3"/>
      <c r="JLI761" s="72"/>
      <c r="JLJ761" s="72"/>
      <c r="JLK761" s="72"/>
      <c r="JLN761" s="1"/>
      <c r="JLO761" s="2"/>
      <c r="JLP761" s="3"/>
      <c r="JLQ761" s="3"/>
      <c r="JLR761" s="4"/>
      <c r="JLS761" s="5"/>
      <c r="JLT761" s="3"/>
      <c r="JLU761" s="3"/>
      <c r="JLV761" s="3"/>
      <c r="JLW761" s="72"/>
      <c r="JLX761" s="72"/>
      <c r="JLY761" s="72"/>
      <c r="JMB761" s="1"/>
      <c r="JMC761" s="2"/>
      <c r="JMD761" s="3"/>
      <c r="JME761" s="3"/>
      <c r="JMF761" s="4"/>
      <c r="JMG761" s="5"/>
      <c r="JMH761" s="3"/>
      <c r="JMI761" s="3"/>
      <c r="JMJ761" s="3"/>
      <c r="JMK761" s="72"/>
      <c r="JML761" s="72"/>
      <c r="JMM761" s="72"/>
      <c r="JMP761" s="1"/>
      <c r="JMQ761" s="2"/>
      <c r="JMR761" s="3"/>
      <c r="JMS761" s="3"/>
      <c r="JMT761" s="4"/>
      <c r="JMU761" s="5"/>
      <c r="JMV761" s="3"/>
      <c r="JMW761" s="3"/>
      <c r="JMX761" s="3"/>
      <c r="JMY761" s="72"/>
      <c r="JMZ761" s="72"/>
      <c r="JNA761" s="72"/>
      <c r="JND761" s="1"/>
      <c r="JNE761" s="2"/>
      <c r="JNF761" s="3"/>
      <c r="JNG761" s="3"/>
      <c r="JNH761" s="4"/>
      <c r="JNI761" s="5"/>
      <c r="JNJ761" s="3"/>
      <c r="JNK761" s="3"/>
      <c r="JNL761" s="3"/>
      <c r="JNM761" s="72"/>
      <c r="JNN761" s="72"/>
      <c r="JNO761" s="72"/>
      <c r="JNR761" s="1"/>
      <c r="JNS761" s="2"/>
      <c r="JNT761" s="3"/>
      <c r="JNU761" s="3"/>
      <c r="JNV761" s="4"/>
      <c r="JNW761" s="5"/>
      <c r="JNX761" s="3"/>
      <c r="JNY761" s="3"/>
      <c r="JNZ761" s="3"/>
      <c r="JOA761" s="72"/>
      <c r="JOB761" s="72"/>
      <c r="JOC761" s="72"/>
      <c r="JOF761" s="1"/>
      <c r="JOG761" s="2"/>
      <c r="JOH761" s="3"/>
      <c r="JOI761" s="3"/>
      <c r="JOJ761" s="4"/>
      <c r="JOK761" s="5"/>
      <c r="JOL761" s="3"/>
      <c r="JOM761" s="3"/>
      <c r="JON761" s="3"/>
      <c r="JOO761" s="72"/>
      <c r="JOP761" s="72"/>
      <c r="JOQ761" s="72"/>
      <c r="JOT761" s="1"/>
      <c r="JOU761" s="2"/>
      <c r="JOV761" s="3"/>
      <c r="JOW761" s="3"/>
      <c r="JOX761" s="4"/>
      <c r="JOY761" s="5"/>
      <c r="JOZ761" s="3"/>
      <c r="JPA761" s="3"/>
      <c r="JPB761" s="3"/>
      <c r="JPC761" s="72"/>
      <c r="JPD761" s="72"/>
      <c r="JPE761" s="72"/>
      <c r="JPH761" s="1"/>
      <c r="JPI761" s="2"/>
      <c r="JPJ761" s="3"/>
      <c r="JPK761" s="3"/>
      <c r="JPL761" s="4"/>
      <c r="JPM761" s="5"/>
      <c r="JPN761" s="3"/>
      <c r="JPO761" s="3"/>
      <c r="JPP761" s="3"/>
      <c r="JPQ761" s="72"/>
      <c r="JPR761" s="72"/>
      <c r="JPS761" s="72"/>
      <c r="JPV761" s="1"/>
      <c r="JPW761" s="2"/>
      <c r="JPX761" s="3"/>
      <c r="JPY761" s="3"/>
      <c r="JPZ761" s="4"/>
      <c r="JQA761" s="5"/>
      <c r="JQB761" s="3"/>
      <c r="JQC761" s="3"/>
      <c r="JQD761" s="3"/>
      <c r="JQE761" s="72"/>
      <c r="JQF761" s="72"/>
      <c r="JQG761" s="72"/>
      <c r="JQJ761" s="1"/>
      <c r="JQK761" s="2"/>
      <c r="JQL761" s="3"/>
      <c r="JQM761" s="3"/>
      <c r="JQN761" s="4"/>
      <c r="JQO761" s="5"/>
      <c r="JQP761" s="3"/>
      <c r="JQQ761" s="3"/>
      <c r="JQR761" s="3"/>
      <c r="JQS761" s="72"/>
      <c r="JQT761" s="72"/>
      <c r="JQU761" s="72"/>
      <c r="JQX761" s="1"/>
      <c r="JQY761" s="2"/>
      <c r="JQZ761" s="3"/>
      <c r="JRA761" s="3"/>
      <c r="JRB761" s="4"/>
      <c r="JRC761" s="5"/>
      <c r="JRD761" s="3"/>
      <c r="JRE761" s="3"/>
      <c r="JRF761" s="3"/>
      <c r="JRG761" s="72"/>
      <c r="JRH761" s="72"/>
      <c r="JRI761" s="72"/>
      <c r="JRL761" s="1"/>
      <c r="JRM761" s="2"/>
      <c r="JRN761" s="3"/>
      <c r="JRO761" s="3"/>
      <c r="JRP761" s="4"/>
      <c r="JRQ761" s="5"/>
      <c r="JRR761" s="3"/>
      <c r="JRS761" s="3"/>
      <c r="JRT761" s="3"/>
      <c r="JRU761" s="72"/>
      <c r="JRV761" s="72"/>
      <c r="JRW761" s="72"/>
      <c r="JRZ761" s="1"/>
      <c r="JSA761" s="2"/>
      <c r="JSB761" s="3"/>
      <c r="JSC761" s="3"/>
      <c r="JSD761" s="4"/>
      <c r="JSE761" s="5"/>
      <c r="JSF761" s="3"/>
      <c r="JSG761" s="3"/>
      <c r="JSH761" s="3"/>
      <c r="JSI761" s="72"/>
      <c r="JSJ761" s="72"/>
      <c r="JSK761" s="72"/>
      <c r="JSN761" s="1"/>
      <c r="JSO761" s="2"/>
      <c r="JSP761" s="3"/>
      <c r="JSQ761" s="3"/>
      <c r="JSR761" s="4"/>
      <c r="JSS761" s="5"/>
      <c r="JST761" s="3"/>
      <c r="JSU761" s="3"/>
      <c r="JSV761" s="3"/>
      <c r="JSW761" s="72"/>
      <c r="JSX761" s="72"/>
      <c r="JSY761" s="72"/>
      <c r="JTB761" s="1"/>
      <c r="JTC761" s="2"/>
      <c r="JTD761" s="3"/>
      <c r="JTE761" s="3"/>
      <c r="JTF761" s="4"/>
      <c r="JTG761" s="5"/>
      <c r="JTH761" s="3"/>
      <c r="JTI761" s="3"/>
      <c r="JTJ761" s="3"/>
      <c r="JTK761" s="72"/>
      <c r="JTL761" s="72"/>
      <c r="JTM761" s="72"/>
      <c r="JTP761" s="1"/>
      <c r="JTQ761" s="2"/>
      <c r="JTR761" s="3"/>
      <c r="JTS761" s="3"/>
      <c r="JTT761" s="4"/>
      <c r="JTU761" s="5"/>
      <c r="JTV761" s="3"/>
      <c r="JTW761" s="3"/>
      <c r="JTX761" s="3"/>
      <c r="JTY761" s="72"/>
      <c r="JTZ761" s="72"/>
      <c r="JUA761" s="72"/>
      <c r="JUD761" s="1"/>
      <c r="JUE761" s="2"/>
      <c r="JUF761" s="3"/>
      <c r="JUG761" s="3"/>
      <c r="JUH761" s="4"/>
      <c r="JUI761" s="5"/>
      <c r="JUJ761" s="3"/>
      <c r="JUK761" s="3"/>
      <c r="JUL761" s="3"/>
      <c r="JUM761" s="72"/>
      <c r="JUN761" s="72"/>
      <c r="JUO761" s="72"/>
      <c r="JUR761" s="1"/>
      <c r="JUS761" s="2"/>
      <c r="JUT761" s="3"/>
      <c r="JUU761" s="3"/>
      <c r="JUV761" s="4"/>
      <c r="JUW761" s="5"/>
      <c r="JUX761" s="3"/>
      <c r="JUY761" s="3"/>
      <c r="JUZ761" s="3"/>
      <c r="JVA761" s="72"/>
      <c r="JVB761" s="72"/>
      <c r="JVC761" s="72"/>
      <c r="JVF761" s="1"/>
      <c r="JVG761" s="2"/>
      <c r="JVH761" s="3"/>
      <c r="JVI761" s="3"/>
      <c r="JVJ761" s="4"/>
      <c r="JVK761" s="5"/>
      <c r="JVL761" s="3"/>
      <c r="JVM761" s="3"/>
      <c r="JVN761" s="3"/>
      <c r="JVO761" s="72"/>
      <c r="JVP761" s="72"/>
      <c r="JVQ761" s="72"/>
      <c r="JVT761" s="1"/>
      <c r="JVU761" s="2"/>
      <c r="JVV761" s="3"/>
      <c r="JVW761" s="3"/>
      <c r="JVX761" s="4"/>
      <c r="JVY761" s="5"/>
      <c r="JVZ761" s="3"/>
      <c r="JWA761" s="3"/>
      <c r="JWB761" s="3"/>
      <c r="JWC761" s="72"/>
      <c r="JWD761" s="72"/>
      <c r="JWE761" s="72"/>
      <c r="JWH761" s="1"/>
      <c r="JWI761" s="2"/>
      <c r="JWJ761" s="3"/>
      <c r="JWK761" s="3"/>
      <c r="JWL761" s="4"/>
      <c r="JWM761" s="5"/>
      <c r="JWN761" s="3"/>
      <c r="JWO761" s="3"/>
      <c r="JWP761" s="3"/>
      <c r="JWQ761" s="72"/>
      <c r="JWR761" s="72"/>
      <c r="JWS761" s="72"/>
      <c r="JWV761" s="1"/>
      <c r="JWW761" s="2"/>
      <c r="JWX761" s="3"/>
      <c r="JWY761" s="3"/>
      <c r="JWZ761" s="4"/>
      <c r="JXA761" s="5"/>
      <c r="JXB761" s="3"/>
      <c r="JXC761" s="3"/>
      <c r="JXD761" s="3"/>
      <c r="JXE761" s="72"/>
      <c r="JXF761" s="72"/>
      <c r="JXG761" s="72"/>
      <c r="JXJ761" s="1"/>
      <c r="JXK761" s="2"/>
      <c r="JXL761" s="3"/>
      <c r="JXM761" s="3"/>
      <c r="JXN761" s="4"/>
      <c r="JXO761" s="5"/>
      <c r="JXP761" s="3"/>
      <c r="JXQ761" s="3"/>
      <c r="JXR761" s="3"/>
      <c r="JXS761" s="72"/>
      <c r="JXT761" s="72"/>
      <c r="JXU761" s="72"/>
      <c r="JXX761" s="1"/>
      <c r="JXY761" s="2"/>
      <c r="JXZ761" s="3"/>
      <c r="JYA761" s="3"/>
      <c r="JYB761" s="4"/>
      <c r="JYC761" s="5"/>
      <c r="JYD761" s="3"/>
      <c r="JYE761" s="3"/>
      <c r="JYF761" s="3"/>
      <c r="JYG761" s="72"/>
      <c r="JYH761" s="72"/>
      <c r="JYI761" s="72"/>
      <c r="JYL761" s="1"/>
      <c r="JYM761" s="2"/>
      <c r="JYN761" s="3"/>
      <c r="JYO761" s="3"/>
      <c r="JYP761" s="4"/>
      <c r="JYQ761" s="5"/>
      <c r="JYR761" s="3"/>
      <c r="JYS761" s="3"/>
      <c r="JYT761" s="3"/>
      <c r="JYU761" s="72"/>
      <c r="JYV761" s="72"/>
      <c r="JYW761" s="72"/>
      <c r="JYZ761" s="1"/>
      <c r="JZA761" s="2"/>
      <c r="JZB761" s="3"/>
      <c r="JZC761" s="3"/>
      <c r="JZD761" s="4"/>
      <c r="JZE761" s="5"/>
      <c r="JZF761" s="3"/>
      <c r="JZG761" s="3"/>
      <c r="JZH761" s="3"/>
      <c r="JZI761" s="72"/>
      <c r="JZJ761" s="72"/>
      <c r="JZK761" s="72"/>
      <c r="JZN761" s="1"/>
      <c r="JZO761" s="2"/>
      <c r="JZP761" s="3"/>
      <c r="JZQ761" s="3"/>
      <c r="JZR761" s="4"/>
      <c r="JZS761" s="5"/>
      <c r="JZT761" s="3"/>
      <c r="JZU761" s="3"/>
      <c r="JZV761" s="3"/>
      <c r="JZW761" s="72"/>
      <c r="JZX761" s="72"/>
      <c r="JZY761" s="72"/>
      <c r="KAB761" s="1"/>
      <c r="KAC761" s="2"/>
      <c r="KAD761" s="3"/>
      <c r="KAE761" s="3"/>
      <c r="KAF761" s="4"/>
      <c r="KAG761" s="5"/>
      <c r="KAH761" s="3"/>
      <c r="KAI761" s="3"/>
      <c r="KAJ761" s="3"/>
      <c r="KAK761" s="72"/>
      <c r="KAL761" s="72"/>
      <c r="KAM761" s="72"/>
      <c r="KAP761" s="1"/>
      <c r="KAQ761" s="2"/>
      <c r="KAR761" s="3"/>
      <c r="KAS761" s="3"/>
      <c r="KAT761" s="4"/>
      <c r="KAU761" s="5"/>
      <c r="KAV761" s="3"/>
      <c r="KAW761" s="3"/>
      <c r="KAX761" s="3"/>
      <c r="KAY761" s="72"/>
      <c r="KAZ761" s="72"/>
      <c r="KBA761" s="72"/>
      <c r="KBD761" s="1"/>
      <c r="KBE761" s="2"/>
      <c r="KBF761" s="3"/>
      <c r="KBG761" s="3"/>
      <c r="KBH761" s="4"/>
      <c r="KBI761" s="5"/>
      <c r="KBJ761" s="3"/>
      <c r="KBK761" s="3"/>
      <c r="KBL761" s="3"/>
      <c r="KBM761" s="72"/>
      <c r="KBN761" s="72"/>
      <c r="KBO761" s="72"/>
      <c r="KBR761" s="1"/>
      <c r="KBS761" s="2"/>
      <c r="KBT761" s="3"/>
      <c r="KBU761" s="3"/>
      <c r="KBV761" s="4"/>
      <c r="KBW761" s="5"/>
      <c r="KBX761" s="3"/>
      <c r="KBY761" s="3"/>
      <c r="KBZ761" s="3"/>
      <c r="KCA761" s="72"/>
      <c r="KCB761" s="72"/>
      <c r="KCC761" s="72"/>
      <c r="KCF761" s="1"/>
      <c r="KCG761" s="2"/>
      <c r="KCH761" s="3"/>
      <c r="KCI761" s="3"/>
      <c r="KCJ761" s="4"/>
      <c r="KCK761" s="5"/>
      <c r="KCL761" s="3"/>
      <c r="KCM761" s="3"/>
      <c r="KCN761" s="3"/>
      <c r="KCO761" s="72"/>
      <c r="KCP761" s="72"/>
      <c r="KCQ761" s="72"/>
      <c r="KCT761" s="1"/>
      <c r="KCU761" s="2"/>
      <c r="KCV761" s="3"/>
      <c r="KCW761" s="3"/>
      <c r="KCX761" s="4"/>
      <c r="KCY761" s="5"/>
      <c r="KCZ761" s="3"/>
      <c r="KDA761" s="3"/>
      <c r="KDB761" s="3"/>
      <c r="KDC761" s="72"/>
      <c r="KDD761" s="72"/>
      <c r="KDE761" s="72"/>
      <c r="KDH761" s="1"/>
      <c r="KDI761" s="2"/>
      <c r="KDJ761" s="3"/>
      <c r="KDK761" s="3"/>
      <c r="KDL761" s="4"/>
      <c r="KDM761" s="5"/>
      <c r="KDN761" s="3"/>
      <c r="KDO761" s="3"/>
      <c r="KDP761" s="3"/>
      <c r="KDQ761" s="72"/>
      <c r="KDR761" s="72"/>
      <c r="KDS761" s="72"/>
      <c r="KDV761" s="1"/>
      <c r="KDW761" s="2"/>
      <c r="KDX761" s="3"/>
      <c r="KDY761" s="3"/>
      <c r="KDZ761" s="4"/>
      <c r="KEA761" s="5"/>
      <c r="KEB761" s="3"/>
      <c r="KEC761" s="3"/>
      <c r="KED761" s="3"/>
      <c r="KEE761" s="72"/>
      <c r="KEF761" s="72"/>
      <c r="KEG761" s="72"/>
      <c r="KEJ761" s="1"/>
      <c r="KEK761" s="2"/>
      <c r="KEL761" s="3"/>
      <c r="KEM761" s="3"/>
      <c r="KEN761" s="4"/>
      <c r="KEO761" s="5"/>
      <c r="KEP761" s="3"/>
      <c r="KEQ761" s="3"/>
      <c r="KER761" s="3"/>
      <c r="KES761" s="72"/>
      <c r="KET761" s="72"/>
      <c r="KEU761" s="72"/>
      <c r="KEX761" s="1"/>
      <c r="KEY761" s="2"/>
      <c r="KEZ761" s="3"/>
      <c r="KFA761" s="3"/>
      <c r="KFB761" s="4"/>
      <c r="KFC761" s="5"/>
      <c r="KFD761" s="3"/>
      <c r="KFE761" s="3"/>
      <c r="KFF761" s="3"/>
      <c r="KFG761" s="72"/>
      <c r="KFH761" s="72"/>
      <c r="KFI761" s="72"/>
      <c r="KFL761" s="1"/>
      <c r="KFM761" s="2"/>
      <c r="KFN761" s="3"/>
      <c r="KFO761" s="3"/>
      <c r="KFP761" s="4"/>
      <c r="KFQ761" s="5"/>
      <c r="KFR761" s="3"/>
      <c r="KFS761" s="3"/>
      <c r="KFT761" s="3"/>
      <c r="KFU761" s="72"/>
      <c r="KFV761" s="72"/>
      <c r="KFW761" s="72"/>
      <c r="KFZ761" s="1"/>
      <c r="KGA761" s="2"/>
      <c r="KGB761" s="3"/>
      <c r="KGC761" s="3"/>
      <c r="KGD761" s="4"/>
      <c r="KGE761" s="5"/>
      <c r="KGF761" s="3"/>
      <c r="KGG761" s="3"/>
      <c r="KGH761" s="3"/>
      <c r="KGI761" s="72"/>
      <c r="KGJ761" s="72"/>
      <c r="KGK761" s="72"/>
      <c r="KGN761" s="1"/>
      <c r="KGO761" s="2"/>
      <c r="KGP761" s="3"/>
      <c r="KGQ761" s="3"/>
      <c r="KGR761" s="4"/>
      <c r="KGS761" s="5"/>
      <c r="KGT761" s="3"/>
      <c r="KGU761" s="3"/>
      <c r="KGV761" s="3"/>
      <c r="KGW761" s="72"/>
      <c r="KGX761" s="72"/>
      <c r="KGY761" s="72"/>
      <c r="KHB761" s="1"/>
      <c r="KHC761" s="2"/>
      <c r="KHD761" s="3"/>
      <c r="KHE761" s="3"/>
      <c r="KHF761" s="4"/>
      <c r="KHG761" s="5"/>
      <c r="KHH761" s="3"/>
      <c r="KHI761" s="3"/>
      <c r="KHJ761" s="3"/>
      <c r="KHK761" s="72"/>
      <c r="KHL761" s="72"/>
      <c r="KHM761" s="72"/>
      <c r="KHP761" s="1"/>
      <c r="KHQ761" s="2"/>
      <c r="KHR761" s="3"/>
      <c r="KHS761" s="3"/>
      <c r="KHT761" s="4"/>
      <c r="KHU761" s="5"/>
      <c r="KHV761" s="3"/>
      <c r="KHW761" s="3"/>
      <c r="KHX761" s="3"/>
      <c r="KHY761" s="72"/>
      <c r="KHZ761" s="72"/>
      <c r="KIA761" s="72"/>
      <c r="KID761" s="1"/>
      <c r="KIE761" s="2"/>
      <c r="KIF761" s="3"/>
      <c r="KIG761" s="3"/>
      <c r="KIH761" s="4"/>
      <c r="KII761" s="5"/>
      <c r="KIJ761" s="3"/>
      <c r="KIK761" s="3"/>
      <c r="KIL761" s="3"/>
      <c r="KIM761" s="72"/>
      <c r="KIN761" s="72"/>
      <c r="KIO761" s="72"/>
      <c r="KIR761" s="1"/>
      <c r="KIS761" s="2"/>
      <c r="KIT761" s="3"/>
      <c r="KIU761" s="3"/>
      <c r="KIV761" s="4"/>
      <c r="KIW761" s="5"/>
      <c r="KIX761" s="3"/>
      <c r="KIY761" s="3"/>
      <c r="KIZ761" s="3"/>
      <c r="KJA761" s="72"/>
      <c r="KJB761" s="72"/>
      <c r="KJC761" s="72"/>
      <c r="KJF761" s="1"/>
      <c r="KJG761" s="2"/>
      <c r="KJH761" s="3"/>
      <c r="KJI761" s="3"/>
      <c r="KJJ761" s="4"/>
      <c r="KJK761" s="5"/>
      <c r="KJL761" s="3"/>
      <c r="KJM761" s="3"/>
      <c r="KJN761" s="3"/>
      <c r="KJO761" s="72"/>
      <c r="KJP761" s="72"/>
      <c r="KJQ761" s="72"/>
      <c r="KJT761" s="1"/>
      <c r="KJU761" s="2"/>
      <c r="KJV761" s="3"/>
      <c r="KJW761" s="3"/>
      <c r="KJX761" s="4"/>
      <c r="KJY761" s="5"/>
      <c r="KJZ761" s="3"/>
      <c r="KKA761" s="3"/>
      <c r="KKB761" s="3"/>
      <c r="KKC761" s="72"/>
      <c r="KKD761" s="72"/>
      <c r="KKE761" s="72"/>
      <c r="KKH761" s="1"/>
      <c r="KKI761" s="2"/>
      <c r="KKJ761" s="3"/>
      <c r="KKK761" s="3"/>
      <c r="KKL761" s="4"/>
      <c r="KKM761" s="5"/>
      <c r="KKN761" s="3"/>
      <c r="KKO761" s="3"/>
      <c r="KKP761" s="3"/>
      <c r="KKQ761" s="72"/>
      <c r="KKR761" s="72"/>
      <c r="KKS761" s="72"/>
      <c r="KKV761" s="1"/>
      <c r="KKW761" s="2"/>
      <c r="KKX761" s="3"/>
      <c r="KKY761" s="3"/>
      <c r="KKZ761" s="4"/>
      <c r="KLA761" s="5"/>
      <c r="KLB761" s="3"/>
      <c r="KLC761" s="3"/>
      <c r="KLD761" s="3"/>
      <c r="KLE761" s="72"/>
      <c r="KLF761" s="72"/>
      <c r="KLG761" s="72"/>
      <c r="KLJ761" s="1"/>
      <c r="KLK761" s="2"/>
      <c r="KLL761" s="3"/>
      <c r="KLM761" s="3"/>
      <c r="KLN761" s="4"/>
      <c r="KLO761" s="5"/>
      <c r="KLP761" s="3"/>
      <c r="KLQ761" s="3"/>
      <c r="KLR761" s="3"/>
      <c r="KLS761" s="72"/>
      <c r="KLT761" s="72"/>
      <c r="KLU761" s="72"/>
      <c r="KLX761" s="1"/>
      <c r="KLY761" s="2"/>
      <c r="KLZ761" s="3"/>
      <c r="KMA761" s="3"/>
      <c r="KMB761" s="4"/>
      <c r="KMC761" s="5"/>
      <c r="KMD761" s="3"/>
      <c r="KME761" s="3"/>
      <c r="KMF761" s="3"/>
      <c r="KMG761" s="72"/>
      <c r="KMH761" s="72"/>
      <c r="KMI761" s="72"/>
      <c r="KML761" s="1"/>
      <c r="KMM761" s="2"/>
      <c r="KMN761" s="3"/>
      <c r="KMO761" s="3"/>
      <c r="KMP761" s="4"/>
      <c r="KMQ761" s="5"/>
      <c r="KMR761" s="3"/>
      <c r="KMS761" s="3"/>
      <c r="KMT761" s="3"/>
      <c r="KMU761" s="72"/>
      <c r="KMV761" s="72"/>
      <c r="KMW761" s="72"/>
      <c r="KMZ761" s="1"/>
      <c r="KNA761" s="2"/>
      <c r="KNB761" s="3"/>
      <c r="KNC761" s="3"/>
      <c r="KND761" s="4"/>
      <c r="KNE761" s="5"/>
      <c r="KNF761" s="3"/>
      <c r="KNG761" s="3"/>
      <c r="KNH761" s="3"/>
      <c r="KNI761" s="72"/>
      <c r="KNJ761" s="72"/>
      <c r="KNK761" s="72"/>
      <c r="KNN761" s="1"/>
      <c r="KNO761" s="2"/>
      <c r="KNP761" s="3"/>
      <c r="KNQ761" s="3"/>
      <c r="KNR761" s="4"/>
      <c r="KNS761" s="5"/>
      <c r="KNT761" s="3"/>
      <c r="KNU761" s="3"/>
      <c r="KNV761" s="3"/>
      <c r="KNW761" s="72"/>
      <c r="KNX761" s="72"/>
      <c r="KNY761" s="72"/>
      <c r="KOB761" s="1"/>
      <c r="KOC761" s="2"/>
      <c r="KOD761" s="3"/>
      <c r="KOE761" s="3"/>
      <c r="KOF761" s="4"/>
      <c r="KOG761" s="5"/>
      <c r="KOH761" s="3"/>
      <c r="KOI761" s="3"/>
      <c r="KOJ761" s="3"/>
      <c r="KOK761" s="72"/>
      <c r="KOL761" s="72"/>
      <c r="KOM761" s="72"/>
      <c r="KOP761" s="1"/>
      <c r="KOQ761" s="2"/>
      <c r="KOR761" s="3"/>
      <c r="KOS761" s="3"/>
      <c r="KOT761" s="4"/>
      <c r="KOU761" s="5"/>
      <c r="KOV761" s="3"/>
      <c r="KOW761" s="3"/>
      <c r="KOX761" s="3"/>
      <c r="KOY761" s="72"/>
      <c r="KOZ761" s="72"/>
      <c r="KPA761" s="72"/>
      <c r="KPD761" s="1"/>
      <c r="KPE761" s="2"/>
      <c r="KPF761" s="3"/>
      <c r="KPG761" s="3"/>
      <c r="KPH761" s="4"/>
      <c r="KPI761" s="5"/>
      <c r="KPJ761" s="3"/>
      <c r="KPK761" s="3"/>
      <c r="KPL761" s="3"/>
      <c r="KPM761" s="72"/>
      <c r="KPN761" s="72"/>
      <c r="KPO761" s="72"/>
      <c r="KPR761" s="1"/>
      <c r="KPS761" s="2"/>
      <c r="KPT761" s="3"/>
      <c r="KPU761" s="3"/>
      <c r="KPV761" s="4"/>
      <c r="KPW761" s="5"/>
      <c r="KPX761" s="3"/>
      <c r="KPY761" s="3"/>
      <c r="KPZ761" s="3"/>
      <c r="KQA761" s="72"/>
      <c r="KQB761" s="72"/>
      <c r="KQC761" s="72"/>
      <c r="KQF761" s="1"/>
      <c r="KQG761" s="2"/>
      <c r="KQH761" s="3"/>
      <c r="KQI761" s="3"/>
      <c r="KQJ761" s="4"/>
      <c r="KQK761" s="5"/>
      <c r="KQL761" s="3"/>
      <c r="KQM761" s="3"/>
      <c r="KQN761" s="3"/>
      <c r="KQO761" s="72"/>
      <c r="KQP761" s="72"/>
      <c r="KQQ761" s="72"/>
      <c r="KQT761" s="1"/>
      <c r="KQU761" s="2"/>
      <c r="KQV761" s="3"/>
      <c r="KQW761" s="3"/>
      <c r="KQX761" s="4"/>
      <c r="KQY761" s="5"/>
      <c r="KQZ761" s="3"/>
      <c r="KRA761" s="3"/>
      <c r="KRB761" s="3"/>
      <c r="KRC761" s="72"/>
      <c r="KRD761" s="72"/>
      <c r="KRE761" s="72"/>
      <c r="KRH761" s="1"/>
      <c r="KRI761" s="2"/>
      <c r="KRJ761" s="3"/>
      <c r="KRK761" s="3"/>
      <c r="KRL761" s="4"/>
      <c r="KRM761" s="5"/>
      <c r="KRN761" s="3"/>
      <c r="KRO761" s="3"/>
      <c r="KRP761" s="3"/>
      <c r="KRQ761" s="72"/>
      <c r="KRR761" s="72"/>
      <c r="KRS761" s="72"/>
      <c r="KRV761" s="1"/>
      <c r="KRW761" s="2"/>
      <c r="KRX761" s="3"/>
      <c r="KRY761" s="3"/>
      <c r="KRZ761" s="4"/>
      <c r="KSA761" s="5"/>
      <c r="KSB761" s="3"/>
      <c r="KSC761" s="3"/>
      <c r="KSD761" s="3"/>
      <c r="KSE761" s="72"/>
      <c r="KSF761" s="72"/>
      <c r="KSG761" s="72"/>
      <c r="KSJ761" s="1"/>
      <c r="KSK761" s="2"/>
      <c r="KSL761" s="3"/>
      <c r="KSM761" s="3"/>
      <c r="KSN761" s="4"/>
      <c r="KSO761" s="5"/>
      <c r="KSP761" s="3"/>
      <c r="KSQ761" s="3"/>
      <c r="KSR761" s="3"/>
      <c r="KSS761" s="72"/>
      <c r="KST761" s="72"/>
      <c r="KSU761" s="72"/>
      <c r="KSX761" s="1"/>
      <c r="KSY761" s="2"/>
      <c r="KSZ761" s="3"/>
      <c r="KTA761" s="3"/>
      <c r="KTB761" s="4"/>
      <c r="KTC761" s="5"/>
      <c r="KTD761" s="3"/>
      <c r="KTE761" s="3"/>
      <c r="KTF761" s="3"/>
      <c r="KTG761" s="72"/>
      <c r="KTH761" s="72"/>
      <c r="KTI761" s="72"/>
      <c r="KTL761" s="1"/>
      <c r="KTM761" s="2"/>
      <c r="KTN761" s="3"/>
      <c r="KTO761" s="3"/>
      <c r="KTP761" s="4"/>
      <c r="KTQ761" s="5"/>
      <c r="KTR761" s="3"/>
      <c r="KTS761" s="3"/>
      <c r="KTT761" s="3"/>
      <c r="KTU761" s="72"/>
      <c r="KTV761" s="72"/>
      <c r="KTW761" s="72"/>
      <c r="KTZ761" s="1"/>
      <c r="KUA761" s="2"/>
      <c r="KUB761" s="3"/>
      <c r="KUC761" s="3"/>
      <c r="KUD761" s="4"/>
      <c r="KUE761" s="5"/>
      <c r="KUF761" s="3"/>
      <c r="KUG761" s="3"/>
      <c r="KUH761" s="3"/>
      <c r="KUI761" s="72"/>
      <c r="KUJ761" s="72"/>
      <c r="KUK761" s="72"/>
      <c r="KUN761" s="1"/>
      <c r="KUO761" s="2"/>
      <c r="KUP761" s="3"/>
      <c r="KUQ761" s="3"/>
      <c r="KUR761" s="4"/>
      <c r="KUS761" s="5"/>
      <c r="KUT761" s="3"/>
      <c r="KUU761" s="3"/>
      <c r="KUV761" s="3"/>
      <c r="KUW761" s="72"/>
      <c r="KUX761" s="72"/>
      <c r="KUY761" s="72"/>
      <c r="KVB761" s="1"/>
      <c r="KVC761" s="2"/>
      <c r="KVD761" s="3"/>
      <c r="KVE761" s="3"/>
      <c r="KVF761" s="4"/>
      <c r="KVG761" s="5"/>
      <c r="KVH761" s="3"/>
      <c r="KVI761" s="3"/>
      <c r="KVJ761" s="3"/>
      <c r="KVK761" s="72"/>
      <c r="KVL761" s="72"/>
      <c r="KVM761" s="72"/>
      <c r="KVP761" s="1"/>
      <c r="KVQ761" s="2"/>
      <c r="KVR761" s="3"/>
      <c r="KVS761" s="3"/>
      <c r="KVT761" s="4"/>
      <c r="KVU761" s="5"/>
      <c r="KVV761" s="3"/>
      <c r="KVW761" s="3"/>
      <c r="KVX761" s="3"/>
      <c r="KVY761" s="72"/>
      <c r="KVZ761" s="72"/>
      <c r="KWA761" s="72"/>
      <c r="KWD761" s="1"/>
      <c r="KWE761" s="2"/>
      <c r="KWF761" s="3"/>
      <c r="KWG761" s="3"/>
      <c r="KWH761" s="4"/>
      <c r="KWI761" s="5"/>
      <c r="KWJ761" s="3"/>
      <c r="KWK761" s="3"/>
      <c r="KWL761" s="3"/>
      <c r="KWM761" s="72"/>
      <c r="KWN761" s="72"/>
      <c r="KWO761" s="72"/>
      <c r="KWR761" s="1"/>
      <c r="KWS761" s="2"/>
      <c r="KWT761" s="3"/>
      <c r="KWU761" s="3"/>
      <c r="KWV761" s="4"/>
      <c r="KWW761" s="5"/>
      <c r="KWX761" s="3"/>
      <c r="KWY761" s="3"/>
      <c r="KWZ761" s="3"/>
      <c r="KXA761" s="72"/>
      <c r="KXB761" s="72"/>
      <c r="KXC761" s="72"/>
      <c r="KXF761" s="1"/>
      <c r="KXG761" s="2"/>
      <c r="KXH761" s="3"/>
      <c r="KXI761" s="3"/>
      <c r="KXJ761" s="4"/>
      <c r="KXK761" s="5"/>
      <c r="KXL761" s="3"/>
      <c r="KXM761" s="3"/>
      <c r="KXN761" s="3"/>
      <c r="KXO761" s="72"/>
      <c r="KXP761" s="72"/>
      <c r="KXQ761" s="72"/>
      <c r="KXT761" s="1"/>
      <c r="KXU761" s="2"/>
      <c r="KXV761" s="3"/>
      <c r="KXW761" s="3"/>
      <c r="KXX761" s="4"/>
      <c r="KXY761" s="5"/>
      <c r="KXZ761" s="3"/>
      <c r="KYA761" s="3"/>
      <c r="KYB761" s="3"/>
      <c r="KYC761" s="72"/>
      <c r="KYD761" s="72"/>
      <c r="KYE761" s="72"/>
      <c r="KYH761" s="1"/>
      <c r="KYI761" s="2"/>
      <c r="KYJ761" s="3"/>
      <c r="KYK761" s="3"/>
      <c r="KYL761" s="4"/>
      <c r="KYM761" s="5"/>
      <c r="KYN761" s="3"/>
      <c r="KYO761" s="3"/>
      <c r="KYP761" s="3"/>
      <c r="KYQ761" s="72"/>
      <c r="KYR761" s="72"/>
      <c r="KYS761" s="72"/>
      <c r="KYV761" s="1"/>
      <c r="KYW761" s="2"/>
      <c r="KYX761" s="3"/>
      <c r="KYY761" s="3"/>
      <c r="KYZ761" s="4"/>
      <c r="KZA761" s="5"/>
      <c r="KZB761" s="3"/>
      <c r="KZC761" s="3"/>
      <c r="KZD761" s="3"/>
      <c r="KZE761" s="72"/>
      <c r="KZF761" s="72"/>
      <c r="KZG761" s="72"/>
      <c r="KZJ761" s="1"/>
      <c r="KZK761" s="2"/>
      <c r="KZL761" s="3"/>
      <c r="KZM761" s="3"/>
      <c r="KZN761" s="4"/>
      <c r="KZO761" s="5"/>
      <c r="KZP761" s="3"/>
      <c r="KZQ761" s="3"/>
      <c r="KZR761" s="3"/>
      <c r="KZS761" s="72"/>
      <c r="KZT761" s="72"/>
      <c r="KZU761" s="72"/>
      <c r="KZX761" s="1"/>
      <c r="KZY761" s="2"/>
      <c r="KZZ761" s="3"/>
      <c r="LAA761" s="3"/>
      <c r="LAB761" s="4"/>
      <c r="LAC761" s="5"/>
      <c r="LAD761" s="3"/>
      <c r="LAE761" s="3"/>
      <c r="LAF761" s="3"/>
      <c r="LAG761" s="72"/>
      <c r="LAH761" s="72"/>
      <c r="LAI761" s="72"/>
      <c r="LAL761" s="1"/>
      <c r="LAM761" s="2"/>
      <c r="LAN761" s="3"/>
      <c r="LAO761" s="3"/>
      <c r="LAP761" s="4"/>
      <c r="LAQ761" s="5"/>
      <c r="LAR761" s="3"/>
      <c r="LAS761" s="3"/>
      <c r="LAT761" s="3"/>
      <c r="LAU761" s="72"/>
      <c r="LAV761" s="72"/>
      <c r="LAW761" s="72"/>
      <c r="LAZ761" s="1"/>
      <c r="LBA761" s="2"/>
      <c r="LBB761" s="3"/>
      <c r="LBC761" s="3"/>
      <c r="LBD761" s="4"/>
      <c r="LBE761" s="5"/>
      <c r="LBF761" s="3"/>
      <c r="LBG761" s="3"/>
      <c r="LBH761" s="3"/>
      <c r="LBI761" s="72"/>
      <c r="LBJ761" s="72"/>
      <c r="LBK761" s="72"/>
      <c r="LBN761" s="1"/>
      <c r="LBO761" s="2"/>
      <c r="LBP761" s="3"/>
      <c r="LBQ761" s="3"/>
      <c r="LBR761" s="4"/>
      <c r="LBS761" s="5"/>
      <c r="LBT761" s="3"/>
      <c r="LBU761" s="3"/>
      <c r="LBV761" s="3"/>
      <c r="LBW761" s="72"/>
      <c r="LBX761" s="72"/>
      <c r="LBY761" s="72"/>
      <c r="LCB761" s="1"/>
      <c r="LCC761" s="2"/>
      <c r="LCD761" s="3"/>
      <c r="LCE761" s="3"/>
      <c r="LCF761" s="4"/>
      <c r="LCG761" s="5"/>
      <c r="LCH761" s="3"/>
      <c r="LCI761" s="3"/>
      <c r="LCJ761" s="3"/>
      <c r="LCK761" s="72"/>
      <c r="LCL761" s="72"/>
      <c r="LCM761" s="72"/>
      <c r="LCP761" s="1"/>
      <c r="LCQ761" s="2"/>
      <c r="LCR761" s="3"/>
      <c r="LCS761" s="3"/>
      <c r="LCT761" s="4"/>
      <c r="LCU761" s="5"/>
      <c r="LCV761" s="3"/>
      <c r="LCW761" s="3"/>
      <c r="LCX761" s="3"/>
      <c r="LCY761" s="72"/>
      <c r="LCZ761" s="72"/>
      <c r="LDA761" s="72"/>
      <c r="LDD761" s="1"/>
      <c r="LDE761" s="2"/>
      <c r="LDF761" s="3"/>
      <c r="LDG761" s="3"/>
      <c r="LDH761" s="4"/>
      <c r="LDI761" s="5"/>
      <c r="LDJ761" s="3"/>
      <c r="LDK761" s="3"/>
      <c r="LDL761" s="3"/>
      <c r="LDM761" s="72"/>
      <c r="LDN761" s="72"/>
      <c r="LDO761" s="72"/>
      <c r="LDR761" s="1"/>
      <c r="LDS761" s="2"/>
      <c r="LDT761" s="3"/>
      <c r="LDU761" s="3"/>
      <c r="LDV761" s="4"/>
      <c r="LDW761" s="5"/>
      <c r="LDX761" s="3"/>
      <c r="LDY761" s="3"/>
      <c r="LDZ761" s="3"/>
      <c r="LEA761" s="72"/>
      <c r="LEB761" s="72"/>
      <c r="LEC761" s="72"/>
      <c r="LEF761" s="1"/>
      <c r="LEG761" s="2"/>
      <c r="LEH761" s="3"/>
      <c r="LEI761" s="3"/>
      <c r="LEJ761" s="4"/>
      <c r="LEK761" s="5"/>
      <c r="LEL761" s="3"/>
      <c r="LEM761" s="3"/>
      <c r="LEN761" s="3"/>
      <c r="LEO761" s="72"/>
      <c r="LEP761" s="72"/>
      <c r="LEQ761" s="72"/>
      <c r="LET761" s="1"/>
      <c r="LEU761" s="2"/>
      <c r="LEV761" s="3"/>
      <c r="LEW761" s="3"/>
      <c r="LEX761" s="4"/>
      <c r="LEY761" s="5"/>
      <c r="LEZ761" s="3"/>
      <c r="LFA761" s="3"/>
      <c r="LFB761" s="3"/>
      <c r="LFC761" s="72"/>
      <c r="LFD761" s="72"/>
      <c r="LFE761" s="72"/>
      <c r="LFH761" s="1"/>
      <c r="LFI761" s="2"/>
      <c r="LFJ761" s="3"/>
      <c r="LFK761" s="3"/>
      <c r="LFL761" s="4"/>
      <c r="LFM761" s="5"/>
      <c r="LFN761" s="3"/>
      <c r="LFO761" s="3"/>
      <c r="LFP761" s="3"/>
      <c r="LFQ761" s="72"/>
      <c r="LFR761" s="72"/>
      <c r="LFS761" s="72"/>
      <c r="LFV761" s="1"/>
      <c r="LFW761" s="2"/>
      <c r="LFX761" s="3"/>
      <c r="LFY761" s="3"/>
      <c r="LFZ761" s="4"/>
      <c r="LGA761" s="5"/>
      <c r="LGB761" s="3"/>
      <c r="LGC761" s="3"/>
      <c r="LGD761" s="3"/>
      <c r="LGE761" s="72"/>
      <c r="LGF761" s="72"/>
      <c r="LGG761" s="72"/>
      <c r="LGJ761" s="1"/>
      <c r="LGK761" s="2"/>
      <c r="LGL761" s="3"/>
      <c r="LGM761" s="3"/>
      <c r="LGN761" s="4"/>
      <c r="LGO761" s="5"/>
      <c r="LGP761" s="3"/>
      <c r="LGQ761" s="3"/>
      <c r="LGR761" s="3"/>
      <c r="LGS761" s="72"/>
      <c r="LGT761" s="72"/>
      <c r="LGU761" s="72"/>
      <c r="LGX761" s="1"/>
      <c r="LGY761" s="2"/>
      <c r="LGZ761" s="3"/>
      <c r="LHA761" s="3"/>
      <c r="LHB761" s="4"/>
      <c r="LHC761" s="5"/>
      <c r="LHD761" s="3"/>
      <c r="LHE761" s="3"/>
      <c r="LHF761" s="3"/>
      <c r="LHG761" s="72"/>
      <c r="LHH761" s="72"/>
      <c r="LHI761" s="72"/>
      <c r="LHL761" s="1"/>
      <c r="LHM761" s="2"/>
      <c r="LHN761" s="3"/>
      <c r="LHO761" s="3"/>
      <c r="LHP761" s="4"/>
      <c r="LHQ761" s="5"/>
      <c r="LHR761" s="3"/>
      <c r="LHS761" s="3"/>
      <c r="LHT761" s="3"/>
      <c r="LHU761" s="72"/>
      <c r="LHV761" s="72"/>
      <c r="LHW761" s="72"/>
      <c r="LHZ761" s="1"/>
      <c r="LIA761" s="2"/>
      <c r="LIB761" s="3"/>
      <c r="LIC761" s="3"/>
      <c r="LID761" s="4"/>
      <c r="LIE761" s="5"/>
      <c r="LIF761" s="3"/>
      <c r="LIG761" s="3"/>
      <c r="LIH761" s="3"/>
      <c r="LII761" s="72"/>
      <c r="LIJ761" s="72"/>
      <c r="LIK761" s="72"/>
      <c r="LIN761" s="1"/>
      <c r="LIO761" s="2"/>
      <c r="LIP761" s="3"/>
      <c r="LIQ761" s="3"/>
      <c r="LIR761" s="4"/>
      <c r="LIS761" s="5"/>
      <c r="LIT761" s="3"/>
      <c r="LIU761" s="3"/>
      <c r="LIV761" s="3"/>
      <c r="LIW761" s="72"/>
      <c r="LIX761" s="72"/>
      <c r="LIY761" s="72"/>
      <c r="LJB761" s="1"/>
      <c r="LJC761" s="2"/>
      <c r="LJD761" s="3"/>
      <c r="LJE761" s="3"/>
      <c r="LJF761" s="4"/>
      <c r="LJG761" s="5"/>
      <c r="LJH761" s="3"/>
      <c r="LJI761" s="3"/>
      <c r="LJJ761" s="3"/>
      <c r="LJK761" s="72"/>
      <c r="LJL761" s="72"/>
      <c r="LJM761" s="72"/>
      <c r="LJP761" s="1"/>
      <c r="LJQ761" s="2"/>
      <c r="LJR761" s="3"/>
      <c r="LJS761" s="3"/>
      <c r="LJT761" s="4"/>
      <c r="LJU761" s="5"/>
      <c r="LJV761" s="3"/>
      <c r="LJW761" s="3"/>
      <c r="LJX761" s="3"/>
      <c r="LJY761" s="72"/>
      <c r="LJZ761" s="72"/>
      <c r="LKA761" s="72"/>
      <c r="LKD761" s="1"/>
      <c r="LKE761" s="2"/>
      <c r="LKF761" s="3"/>
      <c r="LKG761" s="3"/>
      <c r="LKH761" s="4"/>
      <c r="LKI761" s="5"/>
      <c r="LKJ761" s="3"/>
      <c r="LKK761" s="3"/>
      <c r="LKL761" s="3"/>
      <c r="LKM761" s="72"/>
      <c r="LKN761" s="72"/>
      <c r="LKO761" s="72"/>
      <c r="LKR761" s="1"/>
      <c r="LKS761" s="2"/>
      <c r="LKT761" s="3"/>
      <c r="LKU761" s="3"/>
      <c r="LKV761" s="4"/>
      <c r="LKW761" s="5"/>
      <c r="LKX761" s="3"/>
      <c r="LKY761" s="3"/>
      <c r="LKZ761" s="3"/>
      <c r="LLA761" s="72"/>
      <c r="LLB761" s="72"/>
      <c r="LLC761" s="72"/>
      <c r="LLF761" s="1"/>
      <c r="LLG761" s="2"/>
      <c r="LLH761" s="3"/>
      <c r="LLI761" s="3"/>
      <c r="LLJ761" s="4"/>
      <c r="LLK761" s="5"/>
      <c r="LLL761" s="3"/>
      <c r="LLM761" s="3"/>
      <c r="LLN761" s="3"/>
      <c r="LLO761" s="72"/>
      <c r="LLP761" s="72"/>
      <c r="LLQ761" s="72"/>
      <c r="LLT761" s="1"/>
      <c r="LLU761" s="2"/>
      <c r="LLV761" s="3"/>
      <c r="LLW761" s="3"/>
      <c r="LLX761" s="4"/>
      <c r="LLY761" s="5"/>
      <c r="LLZ761" s="3"/>
      <c r="LMA761" s="3"/>
      <c r="LMB761" s="3"/>
      <c r="LMC761" s="72"/>
      <c r="LMD761" s="72"/>
      <c r="LME761" s="72"/>
      <c r="LMH761" s="1"/>
      <c r="LMI761" s="2"/>
      <c r="LMJ761" s="3"/>
      <c r="LMK761" s="3"/>
      <c r="LML761" s="4"/>
      <c r="LMM761" s="5"/>
      <c r="LMN761" s="3"/>
      <c r="LMO761" s="3"/>
      <c r="LMP761" s="3"/>
      <c r="LMQ761" s="72"/>
      <c r="LMR761" s="72"/>
      <c r="LMS761" s="72"/>
      <c r="LMV761" s="1"/>
      <c r="LMW761" s="2"/>
      <c r="LMX761" s="3"/>
      <c r="LMY761" s="3"/>
      <c r="LMZ761" s="4"/>
      <c r="LNA761" s="5"/>
      <c r="LNB761" s="3"/>
      <c r="LNC761" s="3"/>
      <c r="LND761" s="3"/>
      <c r="LNE761" s="72"/>
      <c r="LNF761" s="72"/>
      <c r="LNG761" s="72"/>
      <c r="LNJ761" s="1"/>
      <c r="LNK761" s="2"/>
      <c r="LNL761" s="3"/>
      <c r="LNM761" s="3"/>
      <c r="LNN761" s="4"/>
      <c r="LNO761" s="5"/>
      <c r="LNP761" s="3"/>
      <c r="LNQ761" s="3"/>
      <c r="LNR761" s="3"/>
      <c r="LNS761" s="72"/>
      <c r="LNT761" s="72"/>
      <c r="LNU761" s="72"/>
      <c r="LNX761" s="1"/>
      <c r="LNY761" s="2"/>
      <c r="LNZ761" s="3"/>
      <c r="LOA761" s="3"/>
      <c r="LOB761" s="4"/>
      <c r="LOC761" s="5"/>
      <c r="LOD761" s="3"/>
      <c r="LOE761" s="3"/>
      <c r="LOF761" s="3"/>
      <c r="LOG761" s="72"/>
      <c r="LOH761" s="72"/>
      <c r="LOI761" s="72"/>
      <c r="LOL761" s="1"/>
      <c r="LOM761" s="2"/>
      <c r="LON761" s="3"/>
      <c r="LOO761" s="3"/>
      <c r="LOP761" s="4"/>
      <c r="LOQ761" s="5"/>
      <c r="LOR761" s="3"/>
      <c r="LOS761" s="3"/>
      <c r="LOT761" s="3"/>
      <c r="LOU761" s="72"/>
      <c r="LOV761" s="72"/>
      <c r="LOW761" s="72"/>
      <c r="LOZ761" s="1"/>
      <c r="LPA761" s="2"/>
      <c r="LPB761" s="3"/>
      <c r="LPC761" s="3"/>
      <c r="LPD761" s="4"/>
      <c r="LPE761" s="5"/>
      <c r="LPF761" s="3"/>
      <c r="LPG761" s="3"/>
      <c r="LPH761" s="3"/>
      <c r="LPI761" s="72"/>
      <c r="LPJ761" s="72"/>
      <c r="LPK761" s="72"/>
      <c r="LPN761" s="1"/>
      <c r="LPO761" s="2"/>
      <c r="LPP761" s="3"/>
      <c r="LPQ761" s="3"/>
      <c r="LPR761" s="4"/>
      <c r="LPS761" s="5"/>
      <c r="LPT761" s="3"/>
      <c r="LPU761" s="3"/>
      <c r="LPV761" s="3"/>
      <c r="LPW761" s="72"/>
      <c r="LPX761" s="72"/>
      <c r="LPY761" s="72"/>
      <c r="LQB761" s="1"/>
      <c r="LQC761" s="2"/>
      <c r="LQD761" s="3"/>
      <c r="LQE761" s="3"/>
      <c r="LQF761" s="4"/>
      <c r="LQG761" s="5"/>
      <c r="LQH761" s="3"/>
      <c r="LQI761" s="3"/>
      <c r="LQJ761" s="3"/>
      <c r="LQK761" s="72"/>
      <c r="LQL761" s="72"/>
      <c r="LQM761" s="72"/>
      <c r="LQP761" s="1"/>
      <c r="LQQ761" s="2"/>
      <c r="LQR761" s="3"/>
      <c r="LQS761" s="3"/>
      <c r="LQT761" s="4"/>
      <c r="LQU761" s="5"/>
      <c r="LQV761" s="3"/>
      <c r="LQW761" s="3"/>
      <c r="LQX761" s="3"/>
      <c r="LQY761" s="72"/>
      <c r="LQZ761" s="72"/>
      <c r="LRA761" s="72"/>
      <c r="LRD761" s="1"/>
      <c r="LRE761" s="2"/>
      <c r="LRF761" s="3"/>
      <c r="LRG761" s="3"/>
      <c r="LRH761" s="4"/>
      <c r="LRI761" s="5"/>
      <c r="LRJ761" s="3"/>
      <c r="LRK761" s="3"/>
      <c r="LRL761" s="3"/>
      <c r="LRM761" s="72"/>
      <c r="LRN761" s="72"/>
      <c r="LRO761" s="72"/>
      <c r="LRR761" s="1"/>
      <c r="LRS761" s="2"/>
      <c r="LRT761" s="3"/>
      <c r="LRU761" s="3"/>
      <c r="LRV761" s="4"/>
      <c r="LRW761" s="5"/>
      <c r="LRX761" s="3"/>
      <c r="LRY761" s="3"/>
      <c r="LRZ761" s="3"/>
      <c r="LSA761" s="72"/>
      <c r="LSB761" s="72"/>
      <c r="LSC761" s="72"/>
      <c r="LSF761" s="1"/>
      <c r="LSG761" s="2"/>
      <c r="LSH761" s="3"/>
      <c r="LSI761" s="3"/>
      <c r="LSJ761" s="4"/>
      <c r="LSK761" s="5"/>
      <c r="LSL761" s="3"/>
      <c r="LSM761" s="3"/>
      <c r="LSN761" s="3"/>
      <c r="LSO761" s="72"/>
      <c r="LSP761" s="72"/>
      <c r="LSQ761" s="72"/>
      <c r="LST761" s="1"/>
      <c r="LSU761" s="2"/>
      <c r="LSV761" s="3"/>
      <c r="LSW761" s="3"/>
      <c r="LSX761" s="4"/>
      <c r="LSY761" s="5"/>
      <c r="LSZ761" s="3"/>
      <c r="LTA761" s="3"/>
      <c r="LTB761" s="3"/>
      <c r="LTC761" s="72"/>
      <c r="LTD761" s="72"/>
      <c r="LTE761" s="72"/>
      <c r="LTH761" s="1"/>
      <c r="LTI761" s="2"/>
      <c r="LTJ761" s="3"/>
      <c r="LTK761" s="3"/>
      <c r="LTL761" s="4"/>
      <c r="LTM761" s="5"/>
      <c r="LTN761" s="3"/>
      <c r="LTO761" s="3"/>
      <c r="LTP761" s="3"/>
      <c r="LTQ761" s="72"/>
      <c r="LTR761" s="72"/>
      <c r="LTS761" s="72"/>
      <c r="LTV761" s="1"/>
      <c r="LTW761" s="2"/>
      <c r="LTX761" s="3"/>
      <c r="LTY761" s="3"/>
      <c r="LTZ761" s="4"/>
      <c r="LUA761" s="5"/>
      <c r="LUB761" s="3"/>
      <c r="LUC761" s="3"/>
      <c r="LUD761" s="3"/>
      <c r="LUE761" s="72"/>
      <c r="LUF761" s="72"/>
      <c r="LUG761" s="72"/>
      <c r="LUJ761" s="1"/>
      <c r="LUK761" s="2"/>
      <c r="LUL761" s="3"/>
      <c r="LUM761" s="3"/>
      <c r="LUN761" s="4"/>
      <c r="LUO761" s="5"/>
      <c r="LUP761" s="3"/>
      <c r="LUQ761" s="3"/>
      <c r="LUR761" s="3"/>
      <c r="LUS761" s="72"/>
      <c r="LUT761" s="72"/>
      <c r="LUU761" s="72"/>
      <c r="LUX761" s="1"/>
      <c r="LUY761" s="2"/>
      <c r="LUZ761" s="3"/>
      <c r="LVA761" s="3"/>
      <c r="LVB761" s="4"/>
      <c r="LVC761" s="5"/>
      <c r="LVD761" s="3"/>
      <c r="LVE761" s="3"/>
      <c r="LVF761" s="3"/>
      <c r="LVG761" s="72"/>
      <c r="LVH761" s="72"/>
      <c r="LVI761" s="72"/>
      <c r="LVL761" s="1"/>
      <c r="LVM761" s="2"/>
      <c r="LVN761" s="3"/>
      <c r="LVO761" s="3"/>
      <c r="LVP761" s="4"/>
      <c r="LVQ761" s="5"/>
      <c r="LVR761" s="3"/>
      <c r="LVS761" s="3"/>
      <c r="LVT761" s="3"/>
      <c r="LVU761" s="72"/>
      <c r="LVV761" s="72"/>
      <c r="LVW761" s="72"/>
      <c r="LVZ761" s="1"/>
      <c r="LWA761" s="2"/>
      <c r="LWB761" s="3"/>
      <c r="LWC761" s="3"/>
      <c r="LWD761" s="4"/>
      <c r="LWE761" s="5"/>
      <c r="LWF761" s="3"/>
      <c r="LWG761" s="3"/>
      <c r="LWH761" s="3"/>
      <c r="LWI761" s="72"/>
      <c r="LWJ761" s="72"/>
      <c r="LWK761" s="72"/>
      <c r="LWN761" s="1"/>
      <c r="LWO761" s="2"/>
      <c r="LWP761" s="3"/>
      <c r="LWQ761" s="3"/>
      <c r="LWR761" s="4"/>
      <c r="LWS761" s="5"/>
      <c r="LWT761" s="3"/>
      <c r="LWU761" s="3"/>
      <c r="LWV761" s="3"/>
      <c r="LWW761" s="72"/>
      <c r="LWX761" s="72"/>
      <c r="LWY761" s="72"/>
      <c r="LXB761" s="1"/>
      <c r="LXC761" s="2"/>
      <c r="LXD761" s="3"/>
      <c r="LXE761" s="3"/>
      <c r="LXF761" s="4"/>
      <c r="LXG761" s="5"/>
      <c r="LXH761" s="3"/>
      <c r="LXI761" s="3"/>
      <c r="LXJ761" s="3"/>
      <c r="LXK761" s="72"/>
      <c r="LXL761" s="72"/>
      <c r="LXM761" s="72"/>
      <c r="LXP761" s="1"/>
      <c r="LXQ761" s="2"/>
      <c r="LXR761" s="3"/>
      <c r="LXS761" s="3"/>
      <c r="LXT761" s="4"/>
      <c r="LXU761" s="5"/>
      <c r="LXV761" s="3"/>
      <c r="LXW761" s="3"/>
      <c r="LXX761" s="3"/>
      <c r="LXY761" s="72"/>
      <c r="LXZ761" s="72"/>
      <c r="LYA761" s="72"/>
      <c r="LYD761" s="1"/>
      <c r="LYE761" s="2"/>
      <c r="LYF761" s="3"/>
      <c r="LYG761" s="3"/>
      <c r="LYH761" s="4"/>
      <c r="LYI761" s="5"/>
      <c r="LYJ761" s="3"/>
      <c r="LYK761" s="3"/>
      <c r="LYL761" s="3"/>
      <c r="LYM761" s="72"/>
      <c r="LYN761" s="72"/>
      <c r="LYO761" s="72"/>
      <c r="LYR761" s="1"/>
      <c r="LYS761" s="2"/>
      <c r="LYT761" s="3"/>
      <c r="LYU761" s="3"/>
      <c r="LYV761" s="4"/>
      <c r="LYW761" s="5"/>
      <c r="LYX761" s="3"/>
      <c r="LYY761" s="3"/>
      <c r="LYZ761" s="3"/>
      <c r="LZA761" s="72"/>
      <c r="LZB761" s="72"/>
      <c r="LZC761" s="72"/>
      <c r="LZF761" s="1"/>
      <c r="LZG761" s="2"/>
      <c r="LZH761" s="3"/>
      <c r="LZI761" s="3"/>
      <c r="LZJ761" s="4"/>
      <c r="LZK761" s="5"/>
      <c r="LZL761" s="3"/>
      <c r="LZM761" s="3"/>
      <c r="LZN761" s="3"/>
      <c r="LZO761" s="72"/>
      <c r="LZP761" s="72"/>
      <c r="LZQ761" s="72"/>
      <c r="LZT761" s="1"/>
      <c r="LZU761" s="2"/>
      <c r="LZV761" s="3"/>
      <c r="LZW761" s="3"/>
      <c r="LZX761" s="4"/>
      <c r="LZY761" s="5"/>
      <c r="LZZ761" s="3"/>
      <c r="MAA761" s="3"/>
      <c r="MAB761" s="3"/>
      <c r="MAC761" s="72"/>
      <c r="MAD761" s="72"/>
      <c r="MAE761" s="72"/>
      <c r="MAH761" s="1"/>
      <c r="MAI761" s="2"/>
      <c r="MAJ761" s="3"/>
      <c r="MAK761" s="3"/>
      <c r="MAL761" s="4"/>
      <c r="MAM761" s="5"/>
      <c r="MAN761" s="3"/>
      <c r="MAO761" s="3"/>
      <c r="MAP761" s="3"/>
      <c r="MAQ761" s="72"/>
      <c r="MAR761" s="72"/>
      <c r="MAS761" s="72"/>
      <c r="MAV761" s="1"/>
      <c r="MAW761" s="2"/>
      <c r="MAX761" s="3"/>
      <c r="MAY761" s="3"/>
      <c r="MAZ761" s="4"/>
      <c r="MBA761" s="5"/>
      <c r="MBB761" s="3"/>
      <c r="MBC761" s="3"/>
      <c r="MBD761" s="3"/>
      <c r="MBE761" s="72"/>
      <c r="MBF761" s="72"/>
      <c r="MBG761" s="72"/>
      <c r="MBJ761" s="1"/>
      <c r="MBK761" s="2"/>
      <c r="MBL761" s="3"/>
      <c r="MBM761" s="3"/>
      <c r="MBN761" s="4"/>
      <c r="MBO761" s="5"/>
      <c r="MBP761" s="3"/>
      <c r="MBQ761" s="3"/>
      <c r="MBR761" s="3"/>
      <c r="MBS761" s="72"/>
      <c r="MBT761" s="72"/>
      <c r="MBU761" s="72"/>
      <c r="MBX761" s="1"/>
      <c r="MBY761" s="2"/>
      <c r="MBZ761" s="3"/>
      <c r="MCA761" s="3"/>
      <c r="MCB761" s="4"/>
      <c r="MCC761" s="5"/>
      <c r="MCD761" s="3"/>
      <c r="MCE761" s="3"/>
      <c r="MCF761" s="3"/>
      <c r="MCG761" s="72"/>
      <c r="MCH761" s="72"/>
      <c r="MCI761" s="72"/>
      <c r="MCL761" s="1"/>
      <c r="MCM761" s="2"/>
      <c r="MCN761" s="3"/>
      <c r="MCO761" s="3"/>
      <c r="MCP761" s="4"/>
      <c r="MCQ761" s="5"/>
      <c r="MCR761" s="3"/>
      <c r="MCS761" s="3"/>
      <c r="MCT761" s="3"/>
      <c r="MCU761" s="72"/>
      <c r="MCV761" s="72"/>
      <c r="MCW761" s="72"/>
      <c r="MCZ761" s="1"/>
      <c r="MDA761" s="2"/>
      <c r="MDB761" s="3"/>
      <c r="MDC761" s="3"/>
      <c r="MDD761" s="4"/>
      <c r="MDE761" s="5"/>
      <c r="MDF761" s="3"/>
      <c r="MDG761" s="3"/>
      <c r="MDH761" s="3"/>
      <c r="MDI761" s="72"/>
      <c r="MDJ761" s="72"/>
      <c r="MDK761" s="72"/>
      <c r="MDN761" s="1"/>
      <c r="MDO761" s="2"/>
      <c r="MDP761" s="3"/>
      <c r="MDQ761" s="3"/>
      <c r="MDR761" s="4"/>
      <c r="MDS761" s="5"/>
      <c r="MDT761" s="3"/>
      <c r="MDU761" s="3"/>
      <c r="MDV761" s="3"/>
      <c r="MDW761" s="72"/>
      <c r="MDX761" s="72"/>
      <c r="MDY761" s="72"/>
      <c r="MEB761" s="1"/>
      <c r="MEC761" s="2"/>
      <c r="MED761" s="3"/>
      <c r="MEE761" s="3"/>
      <c r="MEF761" s="4"/>
      <c r="MEG761" s="5"/>
      <c r="MEH761" s="3"/>
      <c r="MEI761" s="3"/>
      <c r="MEJ761" s="3"/>
      <c r="MEK761" s="72"/>
      <c r="MEL761" s="72"/>
      <c r="MEM761" s="72"/>
      <c r="MEP761" s="1"/>
      <c r="MEQ761" s="2"/>
      <c r="MER761" s="3"/>
      <c r="MES761" s="3"/>
      <c r="MET761" s="4"/>
      <c r="MEU761" s="5"/>
      <c r="MEV761" s="3"/>
      <c r="MEW761" s="3"/>
      <c r="MEX761" s="3"/>
      <c r="MEY761" s="72"/>
      <c r="MEZ761" s="72"/>
      <c r="MFA761" s="72"/>
      <c r="MFD761" s="1"/>
      <c r="MFE761" s="2"/>
      <c r="MFF761" s="3"/>
      <c r="MFG761" s="3"/>
      <c r="MFH761" s="4"/>
      <c r="MFI761" s="5"/>
      <c r="MFJ761" s="3"/>
      <c r="MFK761" s="3"/>
      <c r="MFL761" s="3"/>
      <c r="MFM761" s="72"/>
      <c r="MFN761" s="72"/>
      <c r="MFO761" s="72"/>
      <c r="MFR761" s="1"/>
      <c r="MFS761" s="2"/>
      <c r="MFT761" s="3"/>
      <c r="MFU761" s="3"/>
      <c r="MFV761" s="4"/>
      <c r="MFW761" s="5"/>
      <c r="MFX761" s="3"/>
      <c r="MFY761" s="3"/>
      <c r="MFZ761" s="3"/>
      <c r="MGA761" s="72"/>
      <c r="MGB761" s="72"/>
      <c r="MGC761" s="72"/>
      <c r="MGF761" s="1"/>
      <c r="MGG761" s="2"/>
      <c r="MGH761" s="3"/>
      <c r="MGI761" s="3"/>
      <c r="MGJ761" s="4"/>
      <c r="MGK761" s="5"/>
      <c r="MGL761" s="3"/>
      <c r="MGM761" s="3"/>
      <c r="MGN761" s="3"/>
      <c r="MGO761" s="72"/>
      <c r="MGP761" s="72"/>
      <c r="MGQ761" s="72"/>
      <c r="MGT761" s="1"/>
      <c r="MGU761" s="2"/>
      <c r="MGV761" s="3"/>
      <c r="MGW761" s="3"/>
      <c r="MGX761" s="4"/>
      <c r="MGY761" s="5"/>
      <c r="MGZ761" s="3"/>
      <c r="MHA761" s="3"/>
      <c r="MHB761" s="3"/>
      <c r="MHC761" s="72"/>
      <c r="MHD761" s="72"/>
      <c r="MHE761" s="72"/>
      <c r="MHH761" s="1"/>
      <c r="MHI761" s="2"/>
      <c r="MHJ761" s="3"/>
      <c r="MHK761" s="3"/>
      <c r="MHL761" s="4"/>
      <c r="MHM761" s="5"/>
      <c r="MHN761" s="3"/>
      <c r="MHO761" s="3"/>
      <c r="MHP761" s="3"/>
      <c r="MHQ761" s="72"/>
      <c r="MHR761" s="72"/>
      <c r="MHS761" s="72"/>
      <c r="MHV761" s="1"/>
      <c r="MHW761" s="2"/>
      <c r="MHX761" s="3"/>
      <c r="MHY761" s="3"/>
      <c r="MHZ761" s="4"/>
      <c r="MIA761" s="5"/>
      <c r="MIB761" s="3"/>
      <c r="MIC761" s="3"/>
      <c r="MID761" s="3"/>
      <c r="MIE761" s="72"/>
      <c r="MIF761" s="72"/>
      <c r="MIG761" s="72"/>
      <c r="MIJ761" s="1"/>
      <c r="MIK761" s="2"/>
      <c r="MIL761" s="3"/>
      <c r="MIM761" s="3"/>
      <c r="MIN761" s="4"/>
      <c r="MIO761" s="5"/>
      <c r="MIP761" s="3"/>
      <c r="MIQ761" s="3"/>
      <c r="MIR761" s="3"/>
      <c r="MIS761" s="72"/>
      <c r="MIT761" s="72"/>
      <c r="MIU761" s="72"/>
      <c r="MIX761" s="1"/>
      <c r="MIY761" s="2"/>
      <c r="MIZ761" s="3"/>
      <c r="MJA761" s="3"/>
      <c r="MJB761" s="4"/>
      <c r="MJC761" s="5"/>
      <c r="MJD761" s="3"/>
      <c r="MJE761" s="3"/>
      <c r="MJF761" s="3"/>
      <c r="MJG761" s="72"/>
      <c r="MJH761" s="72"/>
      <c r="MJI761" s="72"/>
      <c r="MJL761" s="1"/>
      <c r="MJM761" s="2"/>
      <c r="MJN761" s="3"/>
      <c r="MJO761" s="3"/>
      <c r="MJP761" s="4"/>
      <c r="MJQ761" s="5"/>
      <c r="MJR761" s="3"/>
      <c r="MJS761" s="3"/>
      <c r="MJT761" s="3"/>
      <c r="MJU761" s="72"/>
      <c r="MJV761" s="72"/>
      <c r="MJW761" s="72"/>
      <c r="MJZ761" s="1"/>
      <c r="MKA761" s="2"/>
      <c r="MKB761" s="3"/>
      <c r="MKC761" s="3"/>
      <c r="MKD761" s="4"/>
      <c r="MKE761" s="5"/>
      <c r="MKF761" s="3"/>
      <c r="MKG761" s="3"/>
      <c r="MKH761" s="3"/>
      <c r="MKI761" s="72"/>
      <c r="MKJ761" s="72"/>
      <c r="MKK761" s="72"/>
      <c r="MKN761" s="1"/>
      <c r="MKO761" s="2"/>
      <c r="MKP761" s="3"/>
      <c r="MKQ761" s="3"/>
      <c r="MKR761" s="4"/>
      <c r="MKS761" s="5"/>
      <c r="MKT761" s="3"/>
      <c r="MKU761" s="3"/>
      <c r="MKV761" s="3"/>
      <c r="MKW761" s="72"/>
      <c r="MKX761" s="72"/>
      <c r="MKY761" s="72"/>
      <c r="MLB761" s="1"/>
      <c r="MLC761" s="2"/>
      <c r="MLD761" s="3"/>
      <c r="MLE761" s="3"/>
      <c r="MLF761" s="4"/>
      <c r="MLG761" s="5"/>
      <c r="MLH761" s="3"/>
      <c r="MLI761" s="3"/>
      <c r="MLJ761" s="3"/>
      <c r="MLK761" s="72"/>
      <c r="MLL761" s="72"/>
      <c r="MLM761" s="72"/>
      <c r="MLP761" s="1"/>
      <c r="MLQ761" s="2"/>
      <c r="MLR761" s="3"/>
      <c r="MLS761" s="3"/>
      <c r="MLT761" s="4"/>
      <c r="MLU761" s="5"/>
      <c r="MLV761" s="3"/>
      <c r="MLW761" s="3"/>
      <c r="MLX761" s="3"/>
      <c r="MLY761" s="72"/>
      <c r="MLZ761" s="72"/>
      <c r="MMA761" s="72"/>
      <c r="MMD761" s="1"/>
      <c r="MME761" s="2"/>
      <c r="MMF761" s="3"/>
      <c r="MMG761" s="3"/>
      <c r="MMH761" s="4"/>
      <c r="MMI761" s="5"/>
      <c r="MMJ761" s="3"/>
      <c r="MMK761" s="3"/>
      <c r="MML761" s="3"/>
      <c r="MMM761" s="72"/>
      <c r="MMN761" s="72"/>
      <c r="MMO761" s="72"/>
      <c r="MMR761" s="1"/>
      <c r="MMS761" s="2"/>
      <c r="MMT761" s="3"/>
      <c r="MMU761" s="3"/>
      <c r="MMV761" s="4"/>
      <c r="MMW761" s="5"/>
      <c r="MMX761" s="3"/>
      <c r="MMY761" s="3"/>
      <c r="MMZ761" s="3"/>
      <c r="MNA761" s="72"/>
      <c r="MNB761" s="72"/>
      <c r="MNC761" s="72"/>
      <c r="MNF761" s="1"/>
      <c r="MNG761" s="2"/>
      <c r="MNH761" s="3"/>
      <c r="MNI761" s="3"/>
      <c r="MNJ761" s="4"/>
      <c r="MNK761" s="5"/>
      <c r="MNL761" s="3"/>
      <c r="MNM761" s="3"/>
      <c r="MNN761" s="3"/>
      <c r="MNO761" s="72"/>
      <c r="MNP761" s="72"/>
      <c r="MNQ761" s="72"/>
      <c r="MNT761" s="1"/>
      <c r="MNU761" s="2"/>
      <c r="MNV761" s="3"/>
      <c r="MNW761" s="3"/>
      <c r="MNX761" s="4"/>
      <c r="MNY761" s="5"/>
      <c r="MNZ761" s="3"/>
      <c r="MOA761" s="3"/>
      <c r="MOB761" s="3"/>
      <c r="MOC761" s="72"/>
      <c r="MOD761" s="72"/>
      <c r="MOE761" s="72"/>
      <c r="MOH761" s="1"/>
      <c r="MOI761" s="2"/>
      <c r="MOJ761" s="3"/>
      <c r="MOK761" s="3"/>
      <c r="MOL761" s="4"/>
      <c r="MOM761" s="5"/>
      <c r="MON761" s="3"/>
      <c r="MOO761" s="3"/>
      <c r="MOP761" s="3"/>
      <c r="MOQ761" s="72"/>
      <c r="MOR761" s="72"/>
      <c r="MOS761" s="72"/>
      <c r="MOV761" s="1"/>
      <c r="MOW761" s="2"/>
      <c r="MOX761" s="3"/>
      <c r="MOY761" s="3"/>
      <c r="MOZ761" s="4"/>
      <c r="MPA761" s="5"/>
      <c r="MPB761" s="3"/>
      <c r="MPC761" s="3"/>
      <c r="MPD761" s="3"/>
      <c r="MPE761" s="72"/>
      <c r="MPF761" s="72"/>
      <c r="MPG761" s="72"/>
      <c r="MPJ761" s="1"/>
      <c r="MPK761" s="2"/>
      <c r="MPL761" s="3"/>
      <c r="MPM761" s="3"/>
      <c r="MPN761" s="4"/>
      <c r="MPO761" s="5"/>
      <c r="MPP761" s="3"/>
      <c r="MPQ761" s="3"/>
      <c r="MPR761" s="3"/>
      <c r="MPS761" s="72"/>
      <c r="MPT761" s="72"/>
      <c r="MPU761" s="72"/>
      <c r="MPX761" s="1"/>
      <c r="MPY761" s="2"/>
      <c r="MPZ761" s="3"/>
      <c r="MQA761" s="3"/>
      <c r="MQB761" s="4"/>
      <c r="MQC761" s="5"/>
      <c r="MQD761" s="3"/>
      <c r="MQE761" s="3"/>
      <c r="MQF761" s="3"/>
      <c r="MQG761" s="72"/>
      <c r="MQH761" s="72"/>
      <c r="MQI761" s="72"/>
      <c r="MQL761" s="1"/>
      <c r="MQM761" s="2"/>
      <c r="MQN761" s="3"/>
      <c r="MQO761" s="3"/>
      <c r="MQP761" s="4"/>
      <c r="MQQ761" s="5"/>
      <c r="MQR761" s="3"/>
      <c r="MQS761" s="3"/>
      <c r="MQT761" s="3"/>
      <c r="MQU761" s="72"/>
      <c r="MQV761" s="72"/>
      <c r="MQW761" s="72"/>
      <c r="MQZ761" s="1"/>
      <c r="MRA761" s="2"/>
      <c r="MRB761" s="3"/>
      <c r="MRC761" s="3"/>
      <c r="MRD761" s="4"/>
      <c r="MRE761" s="5"/>
      <c r="MRF761" s="3"/>
      <c r="MRG761" s="3"/>
      <c r="MRH761" s="3"/>
      <c r="MRI761" s="72"/>
      <c r="MRJ761" s="72"/>
      <c r="MRK761" s="72"/>
      <c r="MRN761" s="1"/>
      <c r="MRO761" s="2"/>
      <c r="MRP761" s="3"/>
      <c r="MRQ761" s="3"/>
      <c r="MRR761" s="4"/>
      <c r="MRS761" s="5"/>
      <c r="MRT761" s="3"/>
      <c r="MRU761" s="3"/>
      <c r="MRV761" s="3"/>
      <c r="MRW761" s="72"/>
      <c r="MRX761" s="72"/>
      <c r="MRY761" s="72"/>
      <c r="MSB761" s="1"/>
      <c r="MSC761" s="2"/>
      <c r="MSD761" s="3"/>
      <c r="MSE761" s="3"/>
      <c r="MSF761" s="4"/>
      <c r="MSG761" s="5"/>
      <c r="MSH761" s="3"/>
      <c r="MSI761" s="3"/>
      <c r="MSJ761" s="3"/>
      <c r="MSK761" s="72"/>
      <c r="MSL761" s="72"/>
      <c r="MSM761" s="72"/>
      <c r="MSP761" s="1"/>
      <c r="MSQ761" s="2"/>
      <c r="MSR761" s="3"/>
      <c r="MSS761" s="3"/>
      <c r="MST761" s="4"/>
      <c r="MSU761" s="5"/>
      <c r="MSV761" s="3"/>
      <c r="MSW761" s="3"/>
      <c r="MSX761" s="3"/>
      <c r="MSY761" s="72"/>
      <c r="MSZ761" s="72"/>
      <c r="MTA761" s="72"/>
      <c r="MTD761" s="1"/>
      <c r="MTE761" s="2"/>
      <c r="MTF761" s="3"/>
      <c r="MTG761" s="3"/>
      <c r="MTH761" s="4"/>
      <c r="MTI761" s="5"/>
      <c r="MTJ761" s="3"/>
      <c r="MTK761" s="3"/>
      <c r="MTL761" s="3"/>
      <c r="MTM761" s="72"/>
      <c r="MTN761" s="72"/>
      <c r="MTO761" s="72"/>
      <c r="MTR761" s="1"/>
      <c r="MTS761" s="2"/>
      <c r="MTT761" s="3"/>
      <c r="MTU761" s="3"/>
      <c r="MTV761" s="4"/>
      <c r="MTW761" s="5"/>
      <c r="MTX761" s="3"/>
      <c r="MTY761" s="3"/>
      <c r="MTZ761" s="3"/>
      <c r="MUA761" s="72"/>
      <c r="MUB761" s="72"/>
      <c r="MUC761" s="72"/>
      <c r="MUF761" s="1"/>
      <c r="MUG761" s="2"/>
      <c r="MUH761" s="3"/>
      <c r="MUI761" s="3"/>
      <c r="MUJ761" s="4"/>
      <c r="MUK761" s="5"/>
      <c r="MUL761" s="3"/>
      <c r="MUM761" s="3"/>
      <c r="MUN761" s="3"/>
      <c r="MUO761" s="72"/>
      <c r="MUP761" s="72"/>
      <c r="MUQ761" s="72"/>
      <c r="MUT761" s="1"/>
      <c r="MUU761" s="2"/>
      <c r="MUV761" s="3"/>
      <c r="MUW761" s="3"/>
      <c r="MUX761" s="4"/>
      <c r="MUY761" s="5"/>
      <c r="MUZ761" s="3"/>
      <c r="MVA761" s="3"/>
      <c r="MVB761" s="3"/>
      <c r="MVC761" s="72"/>
      <c r="MVD761" s="72"/>
      <c r="MVE761" s="72"/>
      <c r="MVH761" s="1"/>
      <c r="MVI761" s="2"/>
      <c r="MVJ761" s="3"/>
      <c r="MVK761" s="3"/>
      <c r="MVL761" s="4"/>
      <c r="MVM761" s="5"/>
      <c r="MVN761" s="3"/>
      <c r="MVO761" s="3"/>
      <c r="MVP761" s="3"/>
      <c r="MVQ761" s="72"/>
      <c r="MVR761" s="72"/>
      <c r="MVS761" s="72"/>
      <c r="MVV761" s="1"/>
      <c r="MVW761" s="2"/>
      <c r="MVX761" s="3"/>
      <c r="MVY761" s="3"/>
      <c r="MVZ761" s="4"/>
      <c r="MWA761" s="5"/>
      <c r="MWB761" s="3"/>
      <c r="MWC761" s="3"/>
      <c r="MWD761" s="3"/>
      <c r="MWE761" s="72"/>
      <c r="MWF761" s="72"/>
      <c r="MWG761" s="72"/>
      <c r="MWJ761" s="1"/>
      <c r="MWK761" s="2"/>
      <c r="MWL761" s="3"/>
      <c r="MWM761" s="3"/>
      <c r="MWN761" s="4"/>
      <c r="MWO761" s="5"/>
      <c r="MWP761" s="3"/>
      <c r="MWQ761" s="3"/>
      <c r="MWR761" s="3"/>
      <c r="MWS761" s="72"/>
      <c r="MWT761" s="72"/>
      <c r="MWU761" s="72"/>
      <c r="MWX761" s="1"/>
      <c r="MWY761" s="2"/>
      <c r="MWZ761" s="3"/>
      <c r="MXA761" s="3"/>
      <c r="MXB761" s="4"/>
      <c r="MXC761" s="5"/>
      <c r="MXD761" s="3"/>
      <c r="MXE761" s="3"/>
      <c r="MXF761" s="3"/>
      <c r="MXG761" s="72"/>
      <c r="MXH761" s="72"/>
      <c r="MXI761" s="72"/>
      <c r="MXL761" s="1"/>
      <c r="MXM761" s="2"/>
      <c r="MXN761" s="3"/>
      <c r="MXO761" s="3"/>
      <c r="MXP761" s="4"/>
      <c r="MXQ761" s="5"/>
      <c r="MXR761" s="3"/>
      <c r="MXS761" s="3"/>
      <c r="MXT761" s="3"/>
      <c r="MXU761" s="72"/>
      <c r="MXV761" s="72"/>
      <c r="MXW761" s="72"/>
      <c r="MXZ761" s="1"/>
      <c r="MYA761" s="2"/>
      <c r="MYB761" s="3"/>
      <c r="MYC761" s="3"/>
      <c r="MYD761" s="4"/>
      <c r="MYE761" s="5"/>
      <c r="MYF761" s="3"/>
      <c r="MYG761" s="3"/>
      <c r="MYH761" s="3"/>
      <c r="MYI761" s="72"/>
      <c r="MYJ761" s="72"/>
      <c r="MYK761" s="72"/>
      <c r="MYN761" s="1"/>
      <c r="MYO761" s="2"/>
      <c r="MYP761" s="3"/>
      <c r="MYQ761" s="3"/>
      <c r="MYR761" s="4"/>
      <c r="MYS761" s="5"/>
      <c r="MYT761" s="3"/>
      <c r="MYU761" s="3"/>
      <c r="MYV761" s="3"/>
      <c r="MYW761" s="72"/>
      <c r="MYX761" s="72"/>
      <c r="MYY761" s="72"/>
      <c r="MZB761" s="1"/>
      <c r="MZC761" s="2"/>
      <c r="MZD761" s="3"/>
      <c r="MZE761" s="3"/>
      <c r="MZF761" s="4"/>
      <c r="MZG761" s="5"/>
      <c r="MZH761" s="3"/>
      <c r="MZI761" s="3"/>
      <c r="MZJ761" s="3"/>
      <c r="MZK761" s="72"/>
      <c r="MZL761" s="72"/>
      <c r="MZM761" s="72"/>
      <c r="MZP761" s="1"/>
      <c r="MZQ761" s="2"/>
      <c r="MZR761" s="3"/>
      <c r="MZS761" s="3"/>
      <c r="MZT761" s="4"/>
      <c r="MZU761" s="5"/>
      <c r="MZV761" s="3"/>
      <c r="MZW761" s="3"/>
      <c r="MZX761" s="3"/>
      <c r="MZY761" s="72"/>
      <c r="MZZ761" s="72"/>
      <c r="NAA761" s="72"/>
      <c r="NAD761" s="1"/>
      <c r="NAE761" s="2"/>
      <c r="NAF761" s="3"/>
      <c r="NAG761" s="3"/>
      <c r="NAH761" s="4"/>
      <c r="NAI761" s="5"/>
      <c r="NAJ761" s="3"/>
      <c r="NAK761" s="3"/>
      <c r="NAL761" s="3"/>
      <c r="NAM761" s="72"/>
      <c r="NAN761" s="72"/>
      <c r="NAO761" s="72"/>
      <c r="NAR761" s="1"/>
      <c r="NAS761" s="2"/>
      <c r="NAT761" s="3"/>
      <c r="NAU761" s="3"/>
      <c r="NAV761" s="4"/>
      <c r="NAW761" s="5"/>
      <c r="NAX761" s="3"/>
      <c r="NAY761" s="3"/>
      <c r="NAZ761" s="3"/>
      <c r="NBA761" s="72"/>
      <c r="NBB761" s="72"/>
      <c r="NBC761" s="72"/>
      <c r="NBF761" s="1"/>
      <c r="NBG761" s="2"/>
      <c r="NBH761" s="3"/>
      <c r="NBI761" s="3"/>
      <c r="NBJ761" s="4"/>
      <c r="NBK761" s="5"/>
      <c r="NBL761" s="3"/>
      <c r="NBM761" s="3"/>
      <c r="NBN761" s="3"/>
      <c r="NBO761" s="72"/>
      <c r="NBP761" s="72"/>
      <c r="NBQ761" s="72"/>
      <c r="NBT761" s="1"/>
      <c r="NBU761" s="2"/>
      <c r="NBV761" s="3"/>
      <c r="NBW761" s="3"/>
      <c r="NBX761" s="4"/>
      <c r="NBY761" s="5"/>
      <c r="NBZ761" s="3"/>
      <c r="NCA761" s="3"/>
      <c r="NCB761" s="3"/>
      <c r="NCC761" s="72"/>
      <c r="NCD761" s="72"/>
      <c r="NCE761" s="72"/>
      <c r="NCH761" s="1"/>
      <c r="NCI761" s="2"/>
      <c r="NCJ761" s="3"/>
      <c r="NCK761" s="3"/>
      <c r="NCL761" s="4"/>
      <c r="NCM761" s="5"/>
      <c r="NCN761" s="3"/>
      <c r="NCO761" s="3"/>
      <c r="NCP761" s="3"/>
      <c r="NCQ761" s="72"/>
      <c r="NCR761" s="72"/>
      <c r="NCS761" s="72"/>
      <c r="NCV761" s="1"/>
      <c r="NCW761" s="2"/>
      <c r="NCX761" s="3"/>
      <c r="NCY761" s="3"/>
      <c r="NCZ761" s="4"/>
      <c r="NDA761" s="5"/>
      <c r="NDB761" s="3"/>
      <c r="NDC761" s="3"/>
      <c r="NDD761" s="3"/>
      <c r="NDE761" s="72"/>
      <c r="NDF761" s="72"/>
      <c r="NDG761" s="72"/>
      <c r="NDJ761" s="1"/>
      <c r="NDK761" s="2"/>
      <c r="NDL761" s="3"/>
      <c r="NDM761" s="3"/>
      <c r="NDN761" s="4"/>
      <c r="NDO761" s="5"/>
      <c r="NDP761" s="3"/>
      <c r="NDQ761" s="3"/>
      <c r="NDR761" s="3"/>
      <c r="NDS761" s="72"/>
      <c r="NDT761" s="72"/>
      <c r="NDU761" s="72"/>
      <c r="NDX761" s="1"/>
      <c r="NDY761" s="2"/>
      <c r="NDZ761" s="3"/>
      <c r="NEA761" s="3"/>
      <c r="NEB761" s="4"/>
      <c r="NEC761" s="5"/>
      <c r="NED761" s="3"/>
      <c r="NEE761" s="3"/>
      <c r="NEF761" s="3"/>
      <c r="NEG761" s="72"/>
      <c r="NEH761" s="72"/>
      <c r="NEI761" s="72"/>
      <c r="NEL761" s="1"/>
      <c r="NEM761" s="2"/>
      <c r="NEN761" s="3"/>
      <c r="NEO761" s="3"/>
      <c r="NEP761" s="4"/>
      <c r="NEQ761" s="5"/>
      <c r="NER761" s="3"/>
      <c r="NES761" s="3"/>
      <c r="NET761" s="3"/>
      <c r="NEU761" s="72"/>
      <c r="NEV761" s="72"/>
      <c r="NEW761" s="72"/>
      <c r="NEZ761" s="1"/>
      <c r="NFA761" s="2"/>
      <c r="NFB761" s="3"/>
      <c r="NFC761" s="3"/>
      <c r="NFD761" s="4"/>
      <c r="NFE761" s="5"/>
      <c r="NFF761" s="3"/>
      <c r="NFG761" s="3"/>
      <c r="NFH761" s="3"/>
      <c r="NFI761" s="72"/>
      <c r="NFJ761" s="72"/>
      <c r="NFK761" s="72"/>
      <c r="NFN761" s="1"/>
      <c r="NFO761" s="2"/>
      <c r="NFP761" s="3"/>
      <c r="NFQ761" s="3"/>
      <c r="NFR761" s="4"/>
      <c r="NFS761" s="5"/>
      <c r="NFT761" s="3"/>
      <c r="NFU761" s="3"/>
      <c r="NFV761" s="3"/>
      <c r="NFW761" s="72"/>
      <c r="NFX761" s="72"/>
      <c r="NFY761" s="72"/>
      <c r="NGB761" s="1"/>
      <c r="NGC761" s="2"/>
      <c r="NGD761" s="3"/>
      <c r="NGE761" s="3"/>
      <c r="NGF761" s="4"/>
      <c r="NGG761" s="5"/>
      <c r="NGH761" s="3"/>
      <c r="NGI761" s="3"/>
      <c r="NGJ761" s="3"/>
      <c r="NGK761" s="72"/>
      <c r="NGL761" s="72"/>
      <c r="NGM761" s="72"/>
      <c r="NGP761" s="1"/>
      <c r="NGQ761" s="2"/>
      <c r="NGR761" s="3"/>
      <c r="NGS761" s="3"/>
      <c r="NGT761" s="4"/>
      <c r="NGU761" s="5"/>
      <c r="NGV761" s="3"/>
      <c r="NGW761" s="3"/>
      <c r="NGX761" s="3"/>
      <c r="NGY761" s="72"/>
      <c r="NGZ761" s="72"/>
      <c r="NHA761" s="72"/>
      <c r="NHD761" s="1"/>
      <c r="NHE761" s="2"/>
      <c r="NHF761" s="3"/>
      <c r="NHG761" s="3"/>
      <c r="NHH761" s="4"/>
      <c r="NHI761" s="5"/>
      <c r="NHJ761" s="3"/>
      <c r="NHK761" s="3"/>
      <c r="NHL761" s="3"/>
      <c r="NHM761" s="72"/>
      <c r="NHN761" s="72"/>
      <c r="NHO761" s="72"/>
      <c r="NHR761" s="1"/>
      <c r="NHS761" s="2"/>
      <c r="NHT761" s="3"/>
      <c r="NHU761" s="3"/>
      <c r="NHV761" s="4"/>
      <c r="NHW761" s="5"/>
      <c r="NHX761" s="3"/>
      <c r="NHY761" s="3"/>
      <c r="NHZ761" s="3"/>
      <c r="NIA761" s="72"/>
      <c r="NIB761" s="72"/>
      <c r="NIC761" s="72"/>
      <c r="NIF761" s="1"/>
      <c r="NIG761" s="2"/>
      <c r="NIH761" s="3"/>
      <c r="NII761" s="3"/>
      <c r="NIJ761" s="4"/>
      <c r="NIK761" s="5"/>
      <c r="NIL761" s="3"/>
      <c r="NIM761" s="3"/>
      <c r="NIN761" s="3"/>
      <c r="NIO761" s="72"/>
      <c r="NIP761" s="72"/>
      <c r="NIQ761" s="72"/>
      <c r="NIT761" s="1"/>
      <c r="NIU761" s="2"/>
      <c r="NIV761" s="3"/>
      <c r="NIW761" s="3"/>
      <c r="NIX761" s="4"/>
      <c r="NIY761" s="5"/>
      <c r="NIZ761" s="3"/>
      <c r="NJA761" s="3"/>
      <c r="NJB761" s="3"/>
      <c r="NJC761" s="72"/>
      <c r="NJD761" s="72"/>
      <c r="NJE761" s="72"/>
      <c r="NJH761" s="1"/>
      <c r="NJI761" s="2"/>
      <c r="NJJ761" s="3"/>
      <c r="NJK761" s="3"/>
      <c r="NJL761" s="4"/>
      <c r="NJM761" s="5"/>
      <c r="NJN761" s="3"/>
      <c r="NJO761" s="3"/>
      <c r="NJP761" s="3"/>
      <c r="NJQ761" s="72"/>
      <c r="NJR761" s="72"/>
      <c r="NJS761" s="72"/>
      <c r="NJV761" s="1"/>
      <c r="NJW761" s="2"/>
      <c r="NJX761" s="3"/>
      <c r="NJY761" s="3"/>
      <c r="NJZ761" s="4"/>
      <c r="NKA761" s="5"/>
      <c r="NKB761" s="3"/>
      <c r="NKC761" s="3"/>
      <c r="NKD761" s="3"/>
      <c r="NKE761" s="72"/>
      <c r="NKF761" s="72"/>
      <c r="NKG761" s="72"/>
      <c r="NKJ761" s="1"/>
      <c r="NKK761" s="2"/>
      <c r="NKL761" s="3"/>
      <c r="NKM761" s="3"/>
      <c r="NKN761" s="4"/>
      <c r="NKO761" s="5"/>
      <c r="NKP761" s="3"/>
      <c r="NKQ761" s="3"/>
      <c r="NKR761" s="3"/>
      <c r="NKS761" s="72"/>
      <c r="NKT761" s="72"/>
      <c r="NKU761" s="72"/>
      <c r="NKX761" s="1"/>
      <c r="NKY761" s="2"/>
      <c r="NKZ761" s="3"/>
      <c r="NLA761" s="3"/>
      <c r="NLB761" s="4"/>
      <c r="NLC761" s="5"/>
      <c r="NLD761" s="3"/>
      <c r="NLE761" s="3"/>
      <c r="NLF761" s="3"/>
      <c r="NLG761" s="72"/>
      <c r="NLH761" s="72"/>
      <c r="NLI761" s="72"/>
      <c r="NLL761" s="1"/>
      <c r="NLM761" s="2"/>
      <c r="NLN761" s="3"/>
      <c r="NLO761" s="3"/>
      <c r="NLP761" s="4"/>
      <c r="NLQ761" s="5"/>
      <c r="NLR761" s="3"/>
      <c r="NLS761" s="3"/>
      <c r="NLT761" s="3"/>
      <c r="NLU761" s="72"/>
      <c r="NLV761" s="72"/>
      <c r="NLW761" s="72"/>
      <c r="NLZ761" s="1"/>
      <c r="NMA761" s="2"/>
      <c r="NMB761" s="3"/>
      <c r="NMC761" s="3"/>
      <c r="NMD761" s="4"/>
      <c r="NME761" s="5"/>
      <c r="NMF761" s="3"/>
      <c r="NMG761" s="3"/>
      <c r="NMH761" s="3"/>
      <c r="NMI761" s="72"/>
      <c r="NMJ761" s="72"/>
      <c r="NMK761" s="72"/>
      <c r="NMN761" s="1"/>
      <c r="NMO761" s="2"/>
      <c r="NMP761" s="3"/>
      <c r="NMQ761" s="3"/>
      <c r="NMR761" s="4"/>
      <c r="NMS761" s="5"/>
      <c r="NMT761" s="3"/>
      <c r="NMU761" s="3"/>
      <c r="NMV761" s="3"/>
      <c r="NMW761" s="72"/>
      <c r="NMX761" s="72"/>
      <c r="NMY761" s="72"/>
      <c r="NNB761" s="1"/>
      <c r="NNC761" s="2"/>
      <c r="NND761" s="3"/>
      <c r="NNE761" s="3"/>
      <c r="NNF761" s="4"/>
      <c r="NNG761" s="5"/>
      <c r="NNH761" s="3"/>
      <c r="NNI761" s="3"/>
      <c r="NNJ761" s="3"/>
      <c r="NNK761" s="72"/>
      <c r="NNL761" s="72"/>
      <c r="NNM761" s="72"/>
      <c r="NNP761" s="1"/>
      <c r="NNQ761" s="2"/>
      <c r="NNR761" s="3"/>
      <c r="NNS761" s="3"/>
      <c r="NNT761" s="4"/>
      <c r="NNU761" s="5"/>
      <c r="NNV761" s="3"/>
      <c r="NNW761" s="3"/>
      <c r="NNX761" s="3"/>
      <c r="NNY761" s="72"/>
      <c r="NNZ761" s="72"/>
      <c r="NOA761" s="72"/>
      <c r="NOD761" s="1"/>
      <c r="NOE761" s="2"/>
      <c r="NOF761" s="3"/>
      <c r="NOG761" s="3"/>
      <c r="NOH761" s="4"/>
      <c r="NOI761" s="5"/>
      <c r="NOJ761" s="3"/>
      <c r="NOK761" s="3"/>
      <c r="NOL761" s="3"/>
      <c r="NOM761" s="72"/>
      <c r="NON761" s="72"/>
      <c r="NOO761" s="72"/>
      <c r="NOR761" s="1"/>
      <c r="NOS761" s="2"/>
      <c r="NOT761" s="3"/>
      <c r="NOU761" s="3"/>
      <c r="NOV761" s="4"/>
      <c r="NOW761" s="5"/>
      <c r="NOX761" s="3"/>
      <c r="NOY761" s="3"/>
      <c r="NOZ761" s="3"/>
      <c r="NPA761" s="72"/>
      <c r="NPB761" s="72"/>
      <c r="NPC761" s="72"/>
      <c r="NPF761" s="1"/>
      <c r="NPG761" s="2"/>
      <c r="NPH761" s="3"/>
      <c r="NPI761" s="3"/>
      <c r="NPJ761" s="4"/>
      <c r="NPK761" s="5"/>
      <c r="NPL761" s="3"/>
      <c r="NPM761" s="3"/>
      <c r="NPN761" s="3"/>
      <c r="NPO761" s="72"/>
      <c r="NPP761" s="72"/>
      <c r="NPQ761" s="72"/>
      <c r="NPT761" s="1"/>
      <c r="NPU761" s="2"/>
      <c r="NPV761" s="3"/>
      <c r="NPW761" s="3"/>
      <c r="NPX761" s="4"/>
      <c r="NPY761" s="5"/>
      <c r="NPZ761" s="3"/>
      <c r="NQA761" s="3"/>
      <c r="NQB761" s="3"/>
      <c r="NQC761" s="72"/>
      <c r="NQD761" s="72"/>
      <c r="NQE761" s="72"/>
      <c r="NQH761" s="1"/>
      <c r="NQI761" s="2"/>
      <c r="NQJ761" s="3"/>
      <c r="NQK761" s="3"/>
      <c r="NQL761" s="4"/>
      <c r="NQM761" s="5"/>
      <c r="NQN761" s="3"/>
      <c r="NQO761" s="3"/>
      <c r="NQP761" s="3"/>
      <c r="NQQ761" s="72"/>
      <c r="NQR761" s="72"/>
      <c r="NQS761" s="72"/>
      <c r="NQV761" s="1"/>
      <c r="NQW761" s="2"/>
      <c r="NQX761" s="3"/>
      <c r="NQY761" s="3"/>
      <c r="NQZ761" s="4"/>
      <c r="NRA761" s="5"/>
      <c r="NRB761" s="3"/>
      <c r="NRC761" s="3"/>
      <c r="NRD761" s="3"/>
      <c r="NRE761" s="72"/>
      <c r="NRF761" s="72"/>
      <c r="NRG761" s="72"/>
      <c r="NRJ761" s="1"/>
      <c r="NRK761" s="2"/>
      <c r="NRL761" s="3"/>
      <c r="NRM761" s="3"/>
      <c r="NRN761" s="4"/>
      <c r="NRO761" s="5"/>
      <c r="NRP761" s="3"/>
      <c r="NRQ761" s="3"/>
      <c r="NRR761" s="3"/>
      <c r="NRS761" s="72"/>
      <c r="NRT761" s="72"/>
      <c r="NRU761" s="72"/>
      <c r="NRX761" s="1"/>
      <c r="NRY761" s="2"/>
      <c r="NRZ761" s="3"/>
      <c r="NSA761" s="3"/>
      <c r="NSB761" s="4"/>
      <c r="NSC761" s="5"/>
      <c r="NSD761" s="3"/>
      <c r="NSE761" s="3"/>
      <c r="NSF761" s="3"/>
      <c r="NSG761" s="72"/>
      <c r="NSH761" s="72"/>
      <c r="NSI761" s="72"/>
      <c r="NSL761" s="1"/>
      <c r="NSM761" s="2"/>
      <c r="NSN761" s="3"/>
      <c r="NSO761" s="3"/>
      <c r="NSP761" s="4"/>
      <c r="NSQ761" s="5"/>
      <c r="NSR761" s="3"/>
      <c r="NSS761" s="3"/>
      <c r="NST761" s="3"/>
      <c r="NSU761" s="72"/>
      <c r="NSV761" s="72"/>
      <c r="NSW761" s="72"/>
      <c r="NSZ761" s="1"/>
      <c r="NTA761" s="2"/>
      <c r="NTB761" s="3"/>
      <c r="NTC761" s="3"/>
      <c r="NTD761" s="4"/>
      <c r="NTE761" s="5"/>
      <c r="NTF761" s="3"/>
      <c r="NTG761" s="3"/>
      <c r="NTH761" s="3"/>
      <c r="NTI761" s="72"/>
      <c r="NTJ761" s="72"/>
      <c r="NTK761" s="72"/>
      <c r="NTN761" s="1"/>
      <c r="NTO761" s="2"/>
      <c r="NTP761" s="3"/>
      <c r="NTQ761" s="3"/>
      <c r="NTR761" s="4"/>
      <c r="NTS761" s="5"/>
      <c r="NTT761" s="3"/>
      <c r="NTU761" s="3"/>
      <c r="NTV761" s="3"/>
      <c r="NTW761" s="72"/>
      <c r="NTX761" s="72"/>
      <c r="NTY761" s="72"/>
      <c r="NUB761" s="1"/>
      <c r="NUC761" s="2"/>
      <c r="NUD761" s="3"/>
      <c r="NUE761" s="3"/>
      <c r="NUF761" s="4"/>
      <c r="NUG761" s="5"/>
      <c r="NUH761" s="3"/>
      <c r="NUI761" s="3"/>
      <c r="NUJ761" s="3"/>
      <c r="NUK761" s="72"/>
      <c r="NUL761" s="72"/>
      <c r="NUM761" s="72"/>
      <c r="NUP761" s="1"/>
      <c r="NUQ761" s="2"/>
      <c r="NUR761" s="3"/>
      <c r="NUS761" s="3"/>
      <c r="NUT761" s="4"/>
      <c r="NUU761" s="5"/>
      <c r="NUV761" s="3"/>
      <c r="NUW761" s="3"/>
      <c r="NUX761" s="3"/>
      <c r="NUY761" s="72"/>
      <c r="NUZ761" s="72"/>
      <c r="NVA761" s="72"/>
      <c r="NVD761" s="1"/>
      <c r="NVE761" s="2"/>
      <c r="NVF761" s="3"/>
      <c r="NVG761" s="3"/>
      <c r="NVH761" s="4"/>
      <c r="NVI761" s="5"/>
      <c r="NVJ761" s="3"/>
      <c r="NVK761" s="3"/>
      <c r="NVL761" s="3"/>
      <c r="NVM761" s="72"/>
      <c r="NVN761" s="72"/>
      <c r="NVO761" s="72"/>
      <c r="NVR761" s="1"/>
      <c r="NVS761" s="2"/>
      <c r="NVT761" s="3"/>
      <c r="NVU761" s="3"/>
      <c r="NVV761" s="4"/>
      <c r="NVW761" s="5"/>
      <c r="NVX761" s="3"/>
      <c r="NVY761" s="3"/>
      <c r="NVZ761" s="3"/>
      <c r="NWA761" s="72"/>
      <c r="NWB761" s="72"/>
      <c r="NWC761" s="72"/>
      <c r="NWF761" s="1"/>
      <c r="NWG761" s="2"/>
      <c r="NWH761" s="3"/>
      <c r="NWI761" s="3"/>
      <c r="NWJ761" s="4"/>
      <c r="NWK761" s="5"/>
      <c r="NWL761" s="3"/>
      <c r="NWM761" s="3"/>
      <c r="NWN761" s="3"/>
      <c r="NWO761" s="72"/>
      <c r="NWP761" s="72"/>
      <c r="NWQ761" s="72"/>
      <c r="NWT761" s="1"/>
      <c r="NWU761" s="2"/>
      <c r="NWV761" s="3"/>
      <c r="NWW761" s="3"/>
      <c r="NWX761" s="4"/>
      <c r="NWY761" s="5"/>
      <c r="NWZ761" s="3"/>
      <c r="NXA761" s="3"/>
      <c r="NXB761" s="3"/>
      <c r="NXC761" s="72"/>
      <c r="NXD761" s="72"/>
      <c r="NXE761" s="72"/>
      <c r="NXH761" s="1"/>
      <c r="NXI761" s="2"/>
      <c r="NXJ761" s="3"/>
      <c r="NXK761" s="3"/>
      <c r="NXL761" s="4"/>
      <c r="NXM761" s="5"/>
      <c r="NXN761" s="3"/>
      <c r="NXO761" s="3"/>
      <c r="NXP761" s="3"/>
      <c r="NXQ761" s="72"/>
      <c r="NXR761" s="72"/>
      <c r="NXS761" s="72"/>
      <c r="NXV761" s="1"/>
      <c r="NXW761" s="2"/>
      <c r="NXX761" s="3"/>
      <c r="NXY761" s="3"/>
      <c r="NXZ761" s="4"/>
      <c r="NYA761" s="5"/>
      <c r="NYB761" s="3"/>
      <c r="NYC761" s="3"/>
      <c r="NYD761" s="3"/>
      <c r="NYE761" s="72"/>
      <c r="NYF761" s="72"/>
      <c r="NYG761" s="72"/>
      <c r="NYJ761" s="1"/>
      <c r="NYK761" s="2"/>
      <c r="NYL761" s="3"/>
      <c r="NYM761" s="3"/>
      <c r="NYN761" s="4"/>
      <c r="NYO761" s="5"/>
      <c r="NYP761" s="3"/>
      <c r="NYQ761" s="3"/>
      <c r="NYR761" s="3"/>
      <c r="NYS761" s="72"/>
      <c r="NYT761" s="72"/>
      <c r="NYU761" s="72"/>
      <c r="NYX761" s="1"/>
      <c r="NYY761" s="2"/>
      <c r="NYZ761" s="3"/>
      <c r="NZA761" s="3"/>
      <c r="NZB761" s="4"/>
      <c r="NZC761" s="5"/>
      <c r="NZD761" s="3"/>
      <c r="NZE761" s="3"/>
      <c r="NZF761" s="3"/>
      <c r="NZG761" s="72"/>
      <c r="NZH761" s="72"/>
      <c r="NZI761" s="72"/>
      <c r="NZL761" s="1"/>
      <c r="NZM761" s="2"/>
      <c r="NZN761" s="3"/>
      <c r="NZO761" s="3"/>
      <c r="NZP761" s="4"/>
      <c r="NZQ761" s="5"/>
      <c r="NZR761" s="3"/>
      <c r="NZS761" s="3"/>
      <c r="NZT761" s="3"/>
      <c r="NZU761" s="72"/>
      <c r="NZV761" s="72"/>
      <c r="NZW761" s="72"/>
      <c r="NZZ761" s="1"/>
      <c r="OAA761" s="2"/>
      <c r="OAB761" s="3"/>
      <c r="OAC761" s="3"/>
      <c r="OAD761" s="4"/>
      <c r="OAE761" s="5"/>
      <c r="OAF761" s="3"/>
      <c r="OAG761" s="3"/>
      <c r="OAH761" s="3"/>
      <c r="OAI761" s="72"/>
      <c r="OAJ761" s="72"/>
      <c r="OAK761" s="72"/>
      <c r="OAN761" s="1"/>
      <c r="OAO761" s="2"/>
      <c r="OAP761" s="3"/>
      <c r="OAQ761" s="3"/>
      <c r="OAR761" s="4"/>
      <c r="OAS761" s="5"/>
      <c r="OAT761" s="3"/>
      <c r="OAU761" s="3"/>
      <c r="OAV761" s="3"/>
      <c r="OAW761" s="72"/>
      <c r="OAX761" s="72"/>
      <c r="OAY761" s="72"/>
      <c r="OBB761" s="1"/>
      <c r="OBC761" s="2"/>
      <c r="OBD761" s="3"/>
      <c r="OBE761" s="3"/>
      <c r="OBF761" s="4"/>
      <c r="OBG761" s="5"/>
      <c r="OBH761" s="3"/>
      <c r="OBI761" s="3"/>
      <c r="OBJ761" s="3"/>
      <c r="OBK761" s="72"/>
      <c r="OBL761" s="72"/>
      <c r="OBM761" s="72"/>
      <c r="OBP761" s="1"/>
      <c r="OBQ761" s="2"/>
      <c r="OBR761" s="3"/>
      <c r="OBS761" s="3"/>
      <c r="OBT761" s="4"/>
      <c r="OBU761" s="5"/>
      <c r="OBV761" s="3"/>
      <c r="OBW761" s="3"/>
      <c r="OBX761" s="3"/>
      <c r="OBY761" s="72"/>
      <c r="OBZ761" s="72"/>
      <c r="OCA761" s="72"/>
      <c r="OCD761" s="1"/>
      <c r="OCE761" s="2"/>
      <c r="OCF761" s="3"/>
      <c r="OCG761" s="3"/>
      <c r="OCH761" s="4"/>
      <c r="OCI761" s="5"/>
      <c r="OCJ761" s="3"/>
      <c r="OCK761" s="3"/>
      <c r="OCL761" s="3"/>
      <c r="OCM761" s="72"/>
      <c r="OCN761" s="72"/>
      <c r="OCO761" s="72"/>
      <c r="OCR761" s="1"/>
      <c r="OCS761" s="2"/>
      <c r="OCT761" s="3"/>
      <c r="OCU761" s="3"/>
      <c r="OCV761" s="4"/>
      <c r="OCW761" s="5"/>
      <c r="OCX761" s="3"/>
      <c r="OCY761" s="3"/>
      <c r="OCZ761" s="3"/>
      <c r="ODA761" s="72"/>
      <c r="ODB761" s="72"/>
      <c r="ODC761" s="72"/>
      <c r="ODF761" s="1"/>
      <c r="ODG761" s="2"/>
      <c r="ODH761" s="3"/>
      <c r="ODI761" s="3"/>
      <c r="ODJ761" s="4"/>
      <c r="ODK761" s="5"/>
      <c r="ODL761" s="3"/>
      <c r="ODM761" s="3"/>
      <c r="ODN761" s="3"/>
      <c r="ODO761" s="72"/>
      <c r="ODP761" s="72"/>
      <c r="ODQ761" s="72"/>
      <c r="ODT761" s="1"/>
      <c r="ODU761" s="2"/>
      <c r="ODV761" s="3"/>
      <c r="ODW761" s="3"/>
      <c r="ODX761" s="4"/>
      <c r="ODY761" s="5"/>
      <c r="ODZ761" s="3"/>
      <c r="OEA761" s="3"/>
      <c r="OEB761" s="3"/>
      <c r="OEC761" s="72"/>
      <c r="OED761" s="72"/>
      <c r="OEE761" s="72"/>
      <c r="OEH761" s="1"/>
      <c r="OEI761" s="2"/>
      <c r="OEJ761" s="3"/>
      <c r="OEK761" s="3"/>
      <c r="OEL761" s="4"/>
      <c r="OEM761" s="5"/>
      <c r="OEN761" s="3"/>
      <c r="OEO761" s="3"/>
      <c r="OEP761" s="3"/>
      <c r="OEQ761" s="72"/>
      <c r="OER761" s="72"/>
      <c r="OES761" s="72"/>
      <c r="OEV761" s="1"/>
      <c r="OEW761" s="2"/>
      <c r="OEX761" s="3"/>
      <c r="OEY761" s="3"/>
      <c r="OEZ761" s="4"/>
      <c r="OFA761" s="5"/>
      <c r="OFB761" s="3"/>
      <c r="OFC761" s="3"/>
      <c r="OFD761" s="3"/>
      <c r="OFE761" s="72"/>
      <c r="OFF761" s="72"/>
      <c r="OFG761" s="72"/>
      <c r="OFJ761" s="1"/>
      <c r="OFK761" s="2"/>
      <c r="OFL761" s="3"/>
      <c r="OFM761" s="3"/>
      <c r="OFN761" s="4"/>
      <c r="OFO761" s="5"/>
      <c r="OFP761" s="3"/>
      <c r="OFQ761" s="3"/>
      <c r="OFR761" s="3"/>
      <c r="OFS761" s="72"/>
      <c r="OFT761" s="72"/>
      <c r="OFU761" s="72"/>
      <c r="OFX761" s="1"/>
      <c r="OFY761" s="2"/>
      <c r="OFZ761" s="3"/>
      <c r="OGA761" s="3"/>
      <c r="OGB761" s="4"/>
      <c r="OGC761" s="5"/>
      <c r="OGD761" s="3"/>
      <c r="OGE761" s="3"/>
      <c r="OGF761" s="3"/>
      <c r="OGG761" s="72"/>
      <c r="OGH761" s="72"/>
      <c r="OGI761" s="72"/>
      <c r="OGL761" s="1"/>
      <c r="OGM761" s="2"/>
      <c r="OGN761" s="3"/>
      <c r="OGO761" s="3"/>
      <c r="OGP761" s="4"/>
      <c r="OGQ761" s="5"/>
      <c r="OGR761" s="3"/>
      <c r="OGS761" s="3"/>
      <c r="OGT761" s="3"/>
      <c r="OGU761" s="72"/>
      <c r="OGV761" s="72"/>
      <c r="OGW761" s="72"/>
      <c r="OGZ761" s="1"/>
      <c r="OHA761" s="2"/>
      <c r="OHB761" s="3"/>
      <c r="OHC761" s="3"/>
      <c r="OHD761" s="4"/>
      <c r="OHE761" s="5"/>
      <c r="OHF761" s="3"/>
      <c r="OHG761" s="3"/>
      <c r="OHH761" s="3"/>
      <c r="OHI761" s="72"/>
      <c r="OHJ761" s="72"/>
      <c r="OHK761" s="72"/>
      <c r="OHN761" s="1"/>
      <c r="OHO761" s="2"/>
      <c r="OHP761" s="3"/>
      <c r="OHQ761" s="3"/>
      <c r="OHR761" s="4"/>
      <c r="OHS761" s="5"/>
      <c r="OHT761" s="3"/>
      <c r="OHU761" s="3"/>
      <c r="OHV761" s="3"/>
      <c r="OHW761" s="72"/>
      <c r="OHX761" s="72"/>
      <c r="OHY761" s="72"/>
      <c r="OIB761" s="1"/>
      <c r="OIC761" s="2"/>
      <c r="OID761" s="3"/>
      <c r="OIE761" s="3"/>
      <c r="OIF761" s="4"/>
      <c r="OIG761" s="5"/>
      <c r="OIH761" s="3"/>
      <c r="OII761" s="3"/>
      <c r="OIJ761" s="3"/>
      <c r="OIK761" s="72"/>
      <c r="OIL761" s="72"/>
      <c r="OIM761" s="72"/>
      <c r="OIP761" s="1"/>
      <c r="OIQ761" s="2"/>
      <c r="OIR761" s="3"/>
      <c r="OIS761" s="3"/>
      <c r="OIT761" s="4"/>
      <c r="OIU761" s="5"/>
      <c r="OIV761" s="3"/>
      <c r="OIW761" s="3"/>
      <c r="OIX761" s="3"/>
      <c r="OIY761" s="72"/>
      <c r="OIZ761" s="72"/>
      <c r="OJA761" s="72"/>
      <c r="OJD761" s="1"/>
      <c r="OJE761" s="2"/>
      <c r="OJF761" s="3"/>
      <c r="OJG761" s="3"/>
      <c r="OJH761" s="4"/>
      <c r="OJI761" s="5"/>
      <c r="OJJ761" s="3"/>
      <c r="OJK761" s="3"/>
      <c r="OJL761" s="3"/>
      <c r="OJM761" s="72"/>
      <c r="OJN761" s="72"/>
      <c r="OJO761" s="72"/>
      <c r="OJR761" s="1"/>
      <c r="OJS761" s="2"/>
      <c r="OJT761" s="3"/>
      <c r="OJU761" s="3"/>
      <c r="OJV761" s="4"/>
      <c r="OJW761" s="5"/>
      <c r="OJX761" s="3"/>
      <c r="OJY761" s="3"/>
      <c r="OJZ761" s="3"/>
      <c r="OKA761" s="72"/>
      <c r="OKB761" s="72"/>
      <c r="OKC761" s="72"/>
      <c r="OKF761" s="1"/>
      <c r="OKG761" s="2"/>
      <c r="OKH761" s="3"/>
      <c r="OKI761" s="3"/>
      <c r="OKJ761" s="4"/>
      <c r="OKK761" s="5"/>
      <c r="OKL761" s="3"/>
      <c r="OKM761" s="3"/>
      <c r="OKN761" s="3"/>
      <c r="OKO761" s="72"/>
      <c r="OKP761" s="72"/>
      <c r="OKQ761" s="72"/>
      <c r="OKT761" s="1"/>
      <c r="OKU761" s="2"/>
      <c r="OKV761" s="3"/>
      <c r="OKW761" s="3"/>
      <c r="OKX761" s="4"/>
      <c r="OKY761" s="5"/>
      <c r="OKZ761" s="3"/>
      <c r="OLA761" s="3"/>
      <c r="OLB761" s="3"/>
      <c r="OLC761" s="72"/>
      <c r="OLD761" s="72"/>
      <c r="OLE761" s="72"/>
      <c r="OLH761" s="1"/>
      <c r="OLI761" s="2"/>
      <c r="OLJ761" s="3"/>
      <c r="OLK761" s="3"/>
      <c r="OLL761" s="4"/>
      <c r="OLM761" s="5"/>
      <c r="OLN761" s="3"/>
      <c r="OLO761" s="3"/>
      <c r="OLP761" s="3"/>
      <c r="OLQ761" s="72"/>
      <c r="OLR761" s="72"/>
      <c r="OLS761" s="72"/>
      <c r="OLV761" s="1"/>
      <c r="OLW761" s="2"/>
      <c r="OLX761" s="3"/>
      <c r="OLY761" s="3"/>
      <c r="OLZ761" s="4"/>
      <c r="OMA761" s="5"/>
      <c r="OMB761" s="3"/>
      <c r="OMC761" s="3"/>
      <c r="OMD761" s="3"/>
      <c r="OME761" s="72"/>
      <c r="OMF761" s="72"/>
      <c r="OMG761" s="72"/>
      <c r="OMJ761" s="1"/>
      <c r="OMK761" s="2"/>
      <c r="OML761" s="3"/>
      <c r="OMM761" s="3"/>
      <c r="OMN761" s="4"/>
      <c r="OMO761" s="5"/>
      <c r="OMP761" s="3"/>
      <c r="OMQ761" s="3"/>
      <c r="OMR761" s="3"/>
      <c r="OMS761" s="72"/>
      <c r="OMT761" s="72"/>
      <c r="OMU761" s="72"/>
      <c r="OMX761" s="1"/>
      <c r="OMY761" s="2"/>
      <c r="OMZ761" s="3"/>
      <c r="ONA761" s="3"/>
      <c r="ONB761" s="4"/>
      <c r="ONC761" s="5"/>
      <c r="OND761" s="3"/>
      <c r="ONE761" s="3"/>
      <c r="ONF761" s="3"/>
      <c r="ONG761" s="72"/>
      <c r="ONH761" s="72"/>
      <c r="ONI761" s="72"/>
      <c r="ONL761" s="1"/>
      <c r="ONM761" s="2"/>
      <c r="ONN761" s="3"/>
      <c r="ONO761" s="3"/>
      <c r="ONP761" s="4"/>
      <c r="ONQ761" s="5"/>
      <c r="ONR761" s="3"/>
      <c r="ONS761" s="3"/>
      <c r="ONT761" s="3"/>
      <c r="ONU761" s="72"/>
      <c r="ONV761" s="72"/>
      <c r="ONW761" s="72"/>
      <c r="ONZ761" s="1"/>
      <c r="OOA761" s="2"/>
      <c r="OOB761" s="3"/>
      <c r="OOC761" s="3"/>
      <c r="OOD761" s="4"/>
      <c r="OOE761" s="5"/>
      <c r="OOF761" s="3"/>
      <c r="OOG761" s="3"/>
      <c r="OOH761" s="3"/>
      <c r="OOI761" s="72"/>
      <c r="OOJ761" s="72"/>
      <c r="OOK761" s="72"/>
      <c r="OON761" s="1"/>
      <c r="OOO761" s="2"/>
      <c r="OOP761" s="3"/>
      <c r="OOQ761" s="3"/>
      <c r="OOR761" s="4"/>
      <c r="OOS761" s="5"/>
      <c r="OOT761" s="3"/>
      <c r="OOU761" s="3"/>
      <c r="OOV761" s="3"/>
      <c r="OOW761" s="72"/>
      <c r="OOX761" s="72"/>
      <c r="OOY761" s="72"/>
      <c r="OPB761" s="1"/>
      <c r="OPC761" s="2"/>
      <c r="OPD761" s="3"/>
      <c r="OPE761" s="3"/>
      <c r="OPF761" s="4"/>
      <c r="OPG761" s="5"/>
      <c r="OPH761" s="3"/>
      <c r="OPI761" s="3"/>
      <c r="OPJ761" s="3"/>
      <c r="OPK761" s="72"/>
      <c r="OPL761" s="72"/>
      <c r="OPM761" s="72"/>
      <c r="OPP761" s="1"/>
      <c r="OPQ761" s="2"/>
      <c r="OPR761" s="3"/>
      <c r="OPS761" s="3"/>
      <c r="OPT761" s="4"/>
      <c r="OPU761" s="5"/>
      <c r="OPV761" s="3"/>
      <c r="OPW761" s="3"/>
      <c r="OPX761" s="3"/>
      <c r="OPY761" s="72"/>
      <c r="OPZ761" s="72"/>
      <c r="OQA761" s="72"/>
      <c r="OQD761" s="1"/>
      <c r="OQE761" s="2"/>
      <c r="OQF761" s="3"/>
      <c r="OQG761" s="3"/>
      <c r="OQH761" s="4"/>
      <c r="OQI761" s="5"/>
      <c r="OQJ761" s="3"/>
      <c r="OQK761" s="3"/>
      <c r="OQL761" s="3"/>
      <c r="OQM761" s="72"/>
      <c r="OQN761" s="72"/>
      <c r="OQO761" s="72"/>
      <c r="OQR761" s="1"/>
      <c r="OQS761" s="2"/>
      <c r="OQT761" s="3"/>
      <c r="OQU761" s="3"/>
      <c r="OQV761" s="4"/>
      <c r="OQW761" s="5"/>
      <c r="OQX761" s="3"/>
      <c r="OQY761" s="3"/>
      <c r="OQZ761" s="3"/>
      <c r="ORA761" s="72"/>
      <c r="ORB761" s="72"/>
      <c r="ORC761" s="72"/>
      <c r="ORF761" s="1"/>
      <c r="ORG761" s="2"/>
      <c r="ORH761" s="3"/>
      <c r="ORI761" s="3"/>
      <c r="ORJ761" s="4"/>
      <c r="ORK761" s="5"/>
      <c r="ORL761" s="3"/>
      <c r="ORM761" s="3"/>
      <c r="ORN761" s="3"/>
      <c r="ORO761" s="72"/>
      <c r="ORP761" s="72"/>
      <c r="ORQ761" s="72"/>
      <c r="ORT761" s="1"/>
      <c r="ORU761" s="2"/>
      <c r="ORV761" s="3"/>
      <c r="ORW761" s="3"/>
      <c r="ORX761" s="4"/>
      <c r="ORY761" s="5"/>
      <c r="ORZ761" s="3"/>
      <c r="OSA761" s="3"/>
      <c r="OSB761" s="3"/>
      <c r="OSC761" s="72"/>
      <c r="OSD761" s="72"/>
      <c r="OSE761" s="72"/>
      <c r="OSH761" s="1"/>
      <c r="OSI761" s="2"/>
      <c r="OSJ761" s="3"/>
      <c r="OSK761" s="3"/>
      <c r="OSL761" s="4"/>
      <c r="OSM761" s="5"/>
      <c r="OSN761" s="3"/>
      <c r="OSO761" s="3"/>
      <c r="OSP761" s="3"/>
      <c r="OSQ761" s="72"/>
      <c r="OSR761" s="72"/>
      <c r="OSS761" s="72"/>
      <c r="OSV761" s="1"/>
      <c r="OSW761" s="2"/>
      <c r="OSX761" s="3"/>
      <c r="OSY761" s="3"/>
      <c r="OSZ761" s="4"/>
      <c r="OTA761" s="5"/>
      <c r="OTB761" s="3"/>
      <c r="OTC761" s="3"/>
      <c r="OTD761" s="3"/>
      <c r="OTE761" s="72"/>
      <c r="OTF761" s="72"/>
      <c r="OTG761" s="72"/>
      <c r="OTJ761" s="1"/>
      <c r="OTK761" s="2"/>
      <c r="OTL761" s="3"/>
      <c r="OTM761" s="3"/>
      <c r="OTN761" s="4"/>
      <c r="OTO761" s="5"/>
      <c r="OTP761" s="3"/>
      <c r="OTQ761" s="3"/>
      <c r="OTR761" s="3"/>
      <c r="OTS761" s="72"/>
      <c r="OTT761" s="72"/>
      <c r="OTU761" s="72"/>
      <c r="OTX761" s="1"/>
      <c r="OTY761" s="2"/>
      <c r="OTZ761" s="3"/>
      <c r="OUA761" s="3"/>
      <c r="OUB761" s="4"/>
      <c r="OUC761" s="5"/>
      <c r="OUD761" s="3"/>
      <c r="OUE761" s="3"/>
      <c r="OUF761" s="3"/>
      <c r="OUG761" s="72"/>
      <c r="OUH761" s="72"/>
      <c r="OUI761" s="72"/>
      <c r="OUL761" s="1"/>
      <c r="OUM761" s="2"/>
      <c r="OUN761" s="3"/>
      <c r="OUO761" s="3"/>
      <c r="OUP761" s="4"/>
      <c r="OUQ761" s="5"/>
      <c r="OUR761" s="3"/>
      <c r="OUS761" s="3"/>
      <c r="OUT761" s="3"/>
      <c r="OUU761" s="72"/>
      <c r="OUV761" s="72"/>
      <c r="OUW761" s="72"/>
      <c r="OUZ761" s="1"/>
      <c r="OVA761" s="2"/>
      <c r="OVB761" s="3"/>
      <c r="OVC761" s="3"/>
      <c r="OVD761" s="4"/>
      <c r="OVE761" s="5"/>
      <c r="OVF761" s="3"/>
      <c r="OVG761" s="3"/>
      <c r="OVH761" s="3"/>
      <c r="OVI761" s="72"/>
      <c r="OVJ761" s="72"/>
      <c r="OVK761" s="72"/>
      <c r="OVN761" s="1"/>
      <c r="OVO761" s="2"/>
      <c r="OVP761" s="3"/>
      <c r="OVQ761" s="3"/>
      <c r="OVR761" s="4"/>
      <c r="OVS761" s="5"/>
      <c r="OVT761" s="3"/>
      <c r="OVU761" s="3"/>
      <c r="OVV761" s="3"/>
      <c r="OVW761" s="72"/>
      <c r="OVX761" s="72"/>
      <c r="OVY761" s="72"/>
      <c r="OWB761" s="1"/>
      <c r="OWC761" s="2"/>
      <c r="OWD761" s="3"/>
      <c r="OWE761" s="3"/>
      <c r="OWF761" s="4"/>
      <c r="OWG761" s="5"/>
      <c r="OWH761" s="3"/>
      <c r="OWI761" s="3"/>
      <c r="OWJ761" s="3"/>
      <c r="OWK761" s="72"/>
      <c r="OWL761" s="72"/>
      <c r="OWM761" s="72"/>
      <c r="OWP761" s="1"/>
      <c r="OWQ761" s="2"/>
      <c r="OWR761" s="3"/>
      <c r="OWS761" s="3"/>
      <c r="OWT761" s="4"/>
      <c r="OWU761" s="5"/>
      <c r="OWV761" s="3"/>
      <c r="OWW761" s="3"/>
      <c r="OWX761" s="3"/>
      <c r="OWY761" s="72"/>
      <c r="OWZ761" s="72"/>
      <c r="OXA761" s="72"/>
      <c r="OXD761" s="1"/>
      <c r="OXE761" s="2"/>
      <c r="OXF761" s="3"/>
      <c r="OXG761" s="3"/>
      <c r="OXH761" s="4"/>
      <c r="OXI761" s="5"/>
      <c r="OXJ761" s="3"/>
      <c r="OXK761" s="3"/>
      <c r="OXL761" s="3"/>
      <c r="OXM761" s="72"/>
      <c r="OXN761" s="72"/>
      <c r="OXO761" s="72"/>
      <c r="OXR761" s="1"/>
      <c r="OXS761" s="2"/>
      <c r="OXT761" s="3"/>
      <c r="OXU761" s="3"/>
      <c r="OXV761" s="4"/>
      <c r="OXW761" s="5"/>
      <c r="OXX761" s="3"/>
      <c r="OXY761" s="3"/>
      <c r="OXZ761" s="3"/>
      <c r="OYA761" s="72"/>
      <c r="OYB761" s="72"/>
      <c r="OYC761" s="72"/>
      <c r="OYF761" s="1"/>
      <c r="OYG761" s="2"/>
      <c r="OYH761" s="3"/>
      <c r="OYI761" s="3"/>
      <c r="OYJ761" s="4"/>
      <c r="OYK761" s="5"/>
      <c r="OYL761" s="3"/>
      <c r="OYM761" s="3"/>
      <c r="OYN761" s="3"/>
      <c r="OYO761" s="72"/>
      <c r="OYP761" s="72"/>
      <c r="OYQ761" s="72"/>
      <c r="OYT761" s="1"/>
      <c r="OYU761" s="2"/>
      <c r="OYV761" s="3"/>
      <c r="OYW761" s="3"/>
      <c r="OYX761" s="4"/>
      <c r="OYY761" s="5"/>
      <c r="OYZ761" s="3"/>
      <c r="OZA761" s="3"/>
      <c r="OZB761" s="3"/>
      <c r="OZC761" s="72"/>
      <c r="OZD761" s="72"/>
      <c r="OZE761" s="72"/>
      <c r="OZH761" s="1"/>
      <c r="OZI761" s="2"/>
      <c r="OZJ761" s="3"/>
      <c r="OZK761" s="3"/>
      <c r="OZL761" s="4"/>
      <c r="OZM761" s="5"/>
      <c r="OZN761" s="3"/>
      <c r="OZO761" s="3"/>
      <c r="OZP761" s="3"/>
      <c r="OZQ761" s="72"/>
      <c r="OZR761" s="72"/>
      <c r="OZS761" s="72"/>
      <c r="OZV761" s="1"/>
      <c r="OZW761" s="2"/>
      <c r="OZX761" s="3"/>
      <c r="OZY761" s="3"/>
      <c r="OZZ761" s="4"/>
      <c r="PAA761" s="5"/>
      <c r="PAB761" s="3"/>
      <c r="PAC761" s="3"/>
      <c r="PAD761" s="3"/>
      <c r="PAE761" s="72"/>
      <c r="PAF761" s="72"/>
      <c r="PAG761" s="72"/>
      <c r="PAJ761" s="1"/>
      <c r="PAK761" s="2"/>
      <c r="PAL761" s="3"/>
      <c r="PAM761" s="3"/>
      <c r="PAN761" s="4"/>
      <c r="PAO761" s="5"/>
      <c r="PAP761" s="3"/>
      <c r="PAQ761" s="3"/>
      <c r="PAR761" s="3"/>
      <c r="PAS761" s="72"/>
      <c r="PAT761" s="72"/>
      <c r="PAU761" s="72"/>
      <c r="PAX761" s="1"/>
      <c r="PAY761" s="2"/>
      <c r="PAZ761" s="3"/>
      <c r="PBA761" s="3"/>
      <c r="PBB761" s="4"/>
      <c r="PBC761" s="5"/>
      <c r="PBD761" s="3"/>
      <c r="PBE761" s="3"/>
      <c r="PBF761" s="3"/>
      <c r="PBG761" s="72"/>
      <c r="PBH761" s="72"/>
      <c r="PBI761" s="72"/>
      <c r="PBL761" s="1"/>
      <c r="PBM761" s="2"/>
      <c r="PBN761" s="3"/>
      <c r="PBO761" s="3"/>
      <c r="PBP761" s="4"/>
      <c r="PBQ761" s="5"/>
      <c r="PBR761" s="3"/>
      <c r="PBS761" s="3"/>
      <c r="PBT761" s="3"/>
      <c r="PBU761" s="72"/>
      <c r="PBV761" s="72"/>
      <c r="PBW761" s="72"/>
      <c r="PBZ761" s="1"/>
      <c r="PCA761" s="2"/>
      <c r="PCB761" s="3"/>
      <c r="PCC761" s="3"/>
      <c r="PCD761" s="4"/>
      <c r="PCE761" s="5"/>
      <c r="PCF761" s="3"/>
      <c r="PCG761" s="3"/>
      <c r="PCH761" s="3"/>
      <c r="PCI761" s="72"/>
      <c r="PCJ761" s="72"/>
      <c r="PCK761" s="72"/>
      <c r="PCN761" s="1"/>
      <c r="PCO761" s="2"/>
      <c r="PCP761" s="3"/>
      <c r="PCQ761" s="3"/>
      <c r="PCR761" s="4"/>
      <c r="PCS761" s="5"/>
      <c r="PCT761" s="3"/>
      <c r="PCU761" s="3"/>
      <c r="PCV761" s="3"/>
      <c r="PCW761" s="72"/>
      <c r="PCX761" s="72"/>
      <c r="PCY761" s="72"/>
      <c r="PDB761" s="1"/>
      <c r="PDC761" s="2"/>
      <c r="PDD761" s="3"/>
      <c r="PDE761" s="3"/>
      <c r="PDF761" s="4"/>
      <c r="PDG761" s="5"/>
      <c r="PDH761" s="3"/>
      <c r="PDI761" s="3"/>
      <c r="PDJ761" s="3"/>
      <c r="PDK761" s="72"/>
      <c r="PDL761" s="72"/>
      <c r="PDM761" s="72"/>
      <c r="PDP761" s="1"/>
      <c r="PDQ761" s="2"/>
      <c r="PDR761" s="3"/>
      <c r="PDS761" s="3"/>
      <c r="PDT761" s="4"/>
      <c r="PDU761" s="5"/>
      <c r="PDV761" s="3"/>
      <c r="PDW761" s="3"/>
      <c r="PDX761" s="3"/>
      <c r="PDY761" s="72"/>
      <c r="PDZ761" s="72"/>
      <c r="PEA761" s="72"/>
      <c r="PED761" s="1"/>
      <c r="PEE761" s="2"/>
      <c r="PEF761" s="3"/>
      <c r="PEG761" s="3"/>
      <c r="PEH761" s="4"/>
      <c r="PEI761" s="5"/>
      <c r="PEJ761" s="3"/>
      <c r="PEK761" s="3"/>
      <c r="PEL761" s="3"/>
      <c r="PEM761" s="72"/>
      <c r="PEN761" s="72"/>
      <c r="PEO761" s="72"/>
      <c r="PER761" s="1"/>
      <c r="PES761" s="2"/>
      <c r="PET761" s="3"/>
      <c r="PEU761" s="3"/>
      <c r="PEV761" s="4"/>
      <c r="PEW761" s="5"/>
      <c r="PEX761" s="3"/>
      <c r="PEY761" s="3"/>
      <c r="PEZ761" s="3"/>
      <c r="PFA761" s="72"/>
      <c r="PFB761" s="72"/>
      <c r="PFC761" s="72"/>
      <c r="PFF761" s="1"/>
      <c r="PFG761" s="2"/>
      <c r="PFH761" s="3"/>
      <c r="PFI761" s="3"/>
      <c r="PFJ761" s="4"/>
      <c r="PFK761" s="5"/>
      <c r="PFL761" s="3"/>
      <c r="PFM761" s="3"/>
      <c r="PFN761" s="3"/>
      <c r="PFO761" s="72"/>
      <c r="PFP761" s="72"/>
      <c r="PFQ761" s="72"/>
      <c r="PFT761" s="1"/>
      <c r="PFU761" s="2"/>
      <c r="PFV761" s="3"/>
      <c r="PFW761" s="3"/>
      <c r="PFX761" s="4"/>
      <c r="PFY761" s="5"/>
      <c r="PFZ761" s="3"/>
      <c r="PGA761" s="3"/>
      <c r="PGB761" s="3"/>
      <c r="PGC761" s="72"/>
      <c r="PGD761" s="72"/>
      <c r="PGE761" s="72"/>
      <c r="PGH761" s="1"/>
      <c r="PGI761" s="2"/>
      <c r="PGJ761" s="3"/>
      <c r="PGK761" s="3"/>
      <c r="PGL761" s="4"/>
      <c r="PGM761" s="5"/>
      <c r="PGN761" s="3"/>
      <c r="PGO761" s="3"/>
      <c r="PGP761" s="3"/>
      <c r="PGQ761" s="72"/>
      <c r="PGR761" s="72"/>
      <c r="PGS761" s="72"/>
      <c r="PGV761" s="1"/>
      <c r="PGW761" s="2"/>
      <c r="PGX761" s="3"/>
      <c r="PGY761" s="3"/>
      <c r="PGZ761" s="4"/>
      <c r="PHA761" s="5"/>
      <c r="PHB761" s="3"/>
      <c r="PHC761" s="3"/>
      <c r="PHD761" s="3"/>
      <c r="PHE761" s="72"/>
      <c r="PHF761" s="72"/>
      <c r="PHG761" s="72"/>
      <c r="PHJ761" s="1"/>
      <c r="PHK761" s="2"/>
      <c r="PHL761" s="3"/>
      <c r="PHM761" s="3"/>
      <c r="PHN761" s="4"/>
      <c r="PHO761" s="5"/>
      <c r="PHP761" s="3"/>
      <c r="PHQ761" s="3"/>
      <c r="PHR761" s="3"/>
      <c r="PHS761" s="72"/>
      <c r="PHT761" s="72"/>
      <c r="PHU761" s="72"/>
      <c r="PHX761" s="1"/>
      <c r="PHY761" s="2"/>
      <c r="PHZ761" s="3"/>
      <c r="PIA761" s="3"/>
      <c r="PIB761" s="4"/>
      <c r="PIC761" s="5"/>
      <c r="PID761" s="3"/>
      <c r="PIE761" s="3"/>
      <c r="PIF761" s="3"/>
      <c r="PIG761" s="72"/>
      <c r="PIH761" s="72"/>
      <c r="PII761" s="72"/>
      <c r="PIL761" s="1"/>
      <c r="PIM761" s="2"/>
      <c r="PIN761" s="3"/>
      <c r="PIO761" s="3"/>
      <c r="PIP761" s="4"/>
      <c r="PIQ761" s="5"/>
      <c r="PIR761" s="3"/>
      <c r="PIS761" s="3"/>
      <c r="PIT761" s="3"/>
      <c r="PIU761" s="72"/>
      <c r="PIV761" s="72"/>
      <c r="PIW761" s="72"/>
      <c r="PIZ761" s="1"/>
      <c r="PJA761" s="2"/>
      <c r="PJB761" s="3"/>
      <c r="PJC761" s="3"/>
      <c r="PJD761" s="4"/>
      <c r="PJE761" s="5"/>
      <c r="PJF761" s="3"/>
      <c r="PJG761" s="3"/>
      <c r="PJH761" s="3"/>
      <c r="PJI761" s="72"/>
      <c r="PJJ761" s="72"/>
      <c r="PJK761" s="72"/>
      <c r="PJN761" s="1"/>
      <c r="PJO761" s="2"/>
      <c r="PJP761" s="3"/>
      <c r="PJQ761" s="3"/>
      <c r="PJR761" s="4"/>
      <c r="PJS761" s="5"/>
      <c r="PJT761" s="3"/>
      <c r="PJU761" s="3"/>
      <c r="PJV761" s="3"/>
      <c r="PJW761" s="72"/>
      <c r="PJX761" s="72"/>
      <c r="PJY761" s="72"/>
      <c r="PKB761" s="1"/>
      <c r="PKC761" s="2"/>
      <c r="PKD761" s="3"/>
      <c r="PKE761" s="3"/>
      <c r="PKF761" s="4"/>
      <c r="PKG761" s="5"/>
      <c r="PKH761" s="3"/>
      <c r="PKI761" s="3"/>
      <c r="PKJ761" s="3"/>
      <c r="PKK761" s="72"/>
      <c r="PKL761" s="72"/>
      <c r="PKM761" s="72"/>
      <c r="PKP761" s="1"/>
      <c r="PKQ761" s="2"/>
      <c r="PKR761" s="3"/>
      <c r="PKS761" s="3"/>
      <c r="PKT761" s="4"/>
      <c r="PKU761" s="5"/>
      <c r="PKV761" s="3"/>
      <c r="PKW761" s="3"/>
      <c r="PKX761" s="3"/>
      <c r="PKY761" s="72"/>
      <c r="PKZ761" s="72"/>
      <c r="PLA761" s="72"/>
      <c r="PLD761" s="1"/>
      <c r="PLE761" s="2"/>
      <c r="PLF761" s="3"/>
      <c r="PLG761" s="3"/>
      <c r="PLH761" s="4"/>
      <c r="PLI761" s="5"/>
      <c r="PLJ761" s="3"/>
      <c r="PLK761" s="3"/>
      <c r="PLL761" s="3"/>
      <c r="PLM761" s="72"/>
      <c r="PLN761" s="72"/>
      <c r="PLO761" s="72"/>
      <c r="PLR761" s="1"/>
      <c r="PLS761" s="2"/>
      <c r="PLT761" s="3"/>
      <c r="PLU761" s="3"/>
      <c r="PLV761" s="4"/>
      <c r="PLW761" s="5"/>
      <c r="PLX761" s="3"/>
      <c r="PLY761" s="3"/>
      <c r="PLZ761" s="3"/>
      <c r="PMA761" s="72"/>
      <c r="PMB761" s="72"/>
      <c r="PMC761" s="72"/>
      <c r="PMF761" s="1"/>
      <c r="PMG761" s="2"/>
      <c r="PMH761" s="3"/>
      <c r="PMI761" s="3"/>
      <c r="PMJ761" s="4"/>
      <c r="PMK761" s="5"/>
      <c r="PML761" s="3"/>
      <c r="PMM761" s="3"/>
      <c r="PMN761" s="3"/>
      <c r="PMO761" s="72"/>
      <c r="PMP761" s="72"/>
      <c r="PMQ761" s="72"/>
      <c r="PMT761" s="1"/>
      <c r="PMU761" s="2"/>
      <c r="PMV761" s="3"/>
      <c r="PMW761" s="3"/>
      <c r="PMX761" s="4"/>
      <c r="PMY761" s="5"/>
      <c r="PMZ761" s="3"/>
      <c r="PNA761" s="3"/>
      <c r="PNB761" s="3"/>
      <c r="PNC761" s="72"/>
      <c r="PND761" s="72"/>
      <c r="PNE761" s="72"/>
      <c r="PNH761" s="1"/>
      <c r="PNI761" s="2"/>
      <c r="PNJ761" s="3"/>
      <c r="PNK761" s="3"/>
      <c r="PNL761" s="4"/>
      <c r="PNM761" s="5"/>
      <c r="PNN761" s="3"/>
      <c r="PNO761" s="3"/>
      <c r="PNP761" s="3"/>
      <c r="PNQ761" s="72"/>
      <c r="PNR761" s="72"/>
      <c r="PNS761" s="72"/>
      <c r="PNV761" s="1"/>
      <c r="PNW761" s="2"/>
      <c r="PNX761" s="3"/>
      <c r="PNY761" s="3"/>
      <c r="PNZ761" s="4"/>
      <c r="POA761" s="5"/>
      <c r="POB761" s="3"/>
      <c r="POC761" s="3"/>
      <c r="POD761" s="3"/>
      <c r="POE761" s="72"/>
      <c r="POF761" s="72"/>
      <c r="POG761" s="72"/>
      <c r="POJ761" s="1"/>
      <c r="POK761" s="2"/>
      <c r="POL761" s="3"/>
      <c r="POM761" s="3"/>
      <c r="PON761" s="4"/>
      <c r="POO761" s="5"/>
      <c r="POP761" s="3"/>
      <c r="POQ761" s="3"/>
      <c r="POR761" s="3"/>
      <c r="POS761" s="72"/>
      <c r="POT761" s="72"/>
      <c r="POU761" s="72"/>
      <c r="POX761" s="1"/>
      <c r="POY761" s="2"/>
      <c r="POZ761" s="3"/>
      <c r="PPA761" s="3"/>
      <c r="PPB761" s="4"/>
      <c r="PPC761" s="5"/>
      <c r="PPD761" s="3"/>
      <c r="PPE761" s="3"/>
      <c r="PPF761" s="3"/>
      <c r="PPG761" s="72"/>
      <c r="PPH761" s="72"/>
      <c r="PPI761" s="72"/>
      <c r="PPL761" s="1"/>
      <c r="PPM761" s="2"/>
      <c r="PPN761" s="3"/>
      <c r="PPO761" s="3"/>
      <c r="PPP761" s="4"/>
      <c r="PPQ761" s="5"/>
      <c r="PPR761" s="3"/>
      <c r="PPS761" s="3"/>
      <c r="PPT761" s="3"/>
      <c r="PPU761" s="72"/>
      <c r="PPV761" s="72"/>
      <c r="PPW761" s="72"/>
      <c r="PPZ761" s="1"/>
      <c r="PQA761" s="2"/>
      <c r="PQB761" s="3"/>
      <c r="PQC761" s="3"/>
      <c r="PQD761" s="4"/>
      <c r="PQE761" s="5"/>
      <c r="PQF761" s="3"/>
      <c r="PQG761" s="3"/>
      <c r="PQH761" s="3"/>
      <c r="PQI761" s="72"/>
      <c r="PQJ761" s="72"/>
      <c r="PQK761" s="72"/>
      <c r="PQN761" s="1"/>
      <c r="PQO761" s="2"/>
      <c r="PQP761" s="3"/>
      <c r="PQQ761" s="3"/>
      <c r="PQR761" s="4"/>
      <c r="PQS761" s="5"/>
      <c r="PQT761" s="3"/>
      <c r="PQU761" s="3"/>
      <c r="PQV761" s="3"/>
      <c r="PQW761" s="72"/>
      <c r="PQX761" s="72"/>
      <c r="PQY761" s="72"/>
      <c r="PRB761" s="1"/>
      <c r="PRC761" s="2"/>
      <c r="PRD761" s="3"/>
      <c r="PRE761" s="3"/>
      <c r="PRF761" s="4"/>
      <c r="PRG761" s="5"/>
      <c r="PRH761" s="3"/>
      <c r="PRI761" s="3"/>
      <c r="PRJ761" s="3"/>
      <c r="PRK761" s="72"/>
      <c r="PRL761" s="72"/>
      <c r="PRM761" s="72"/>
      <c r="PRP761" s="1"/>
      <c r="PRQ761" s="2"/>
      <c r="PRR761" s="3"/>
      <c r="PRS761" s="3"/>
      <c r="PRT761" s="4"/>
      <c r="PRU761" s="5"/>
      <c r="PRV761" s="3"/>
      <c r="PRW761" s="3"/>
      <c r="PRX761" s="3"/>
      <c r="PRY761" s="72"/>
      <c r="PRZ761" s="72"/>
      <c r="PSA761" s="72"/>
      <c r="PSD761" s="1"/>
      <c r="PSE761" s="2"/>
      <c r="PSF761" s="3"/>
      <c r="PSG761" s="3"/>
      <c r="PSH761" s="4"/>
      <c r="PSI761" s="5"/>
      <c r="PSJ761" s="3"/>
      <c r="PSK761" s="3"/>
      <c r="PSL761" s="3"/>
      <c r="PSM761" s="72"/>
      <c r="PSN761" s="72"/>
      <c r="PSO761" s="72"/>
      <c r="PSR761" s="1"/>
      <c r="PSS761" s="2"/>
      <c r="PST761" s="3"/>
      <c r="PSU761" s="3"/>
      <c r="PSV761" s="4"/>
      <c r="PSW761" s="5"/>
      <c r="PSX761" s="3"/>
      <c r="PSY761" s="3"/>
      <c r="PSZ761" s="3"/>
      <c r="PTA761" s="72"/>
      <c r="PTB761" s="72"/>
      <c r="PTC761" s="72"/>
      <c r="PTF761" s="1"/>
      <c r="PTG761" s="2"/>
      <c r="PTH761" s="3"/>
      <c r="PTI761" s="3"/>
      <c r="PTJ761" s="4"/>
      <c r="PTK761" s="5"/>
      <c r="PTL761" s="3"/>
      <c r="PTM761" s="3"/>
      <c r="PTN761" s="3"/>
      <c r="PTO761" s="72"/>
      <c r="PTP761" s="72"/>
      <c r="PTQ761" s="72"/>
      <c r="PTT761" s="1"/>
      <c r="PTU761" s="2"/>
      <c r="PTV761" s="3"/>
      <c r="PTW761" s="3"/>
      <c r="PTX761" s="4"/>
      <c r="PTY761" s="5"/>
      <c r="PTZ761" s="3"/>
      <c r="PUA761" s="3"/>
      <c r="PUB761" s="3"/>
      <c r="PUC761" s="72"/>
      <c r="PUD761" s="72"/>
      <c r="PUE761" s="72"/>
      <c r="PUH761" s="1"/>
      <c r="PUI761" s="2"/>
      <c r="PUJ761" s="3"/>
      <c r="PUK761" s="3"/>
      <c r="PUL761" s="4"/>
      <c r="PUM761" s="5"/>
      <c r="PUN761" s="3"/>
      <c r="PUO761" s="3"/>
      <c r="PUP761" s="3"/>
      <c r="PUQ761" s="72"/>
      <c r="PUR761" s="72"/>
      <c r="PUS761" s="72"/>
      <c r="PUV761" s="1"/>
      <c r="PUW761" s="2"/>
      <c r="PUX761" s="3"/>
      <c r="PUY761" s="3"/>
      <c r="PUZ761" s="4"/>
      <c r="PVA761" s="5"/>
      <c r="PVB761" s="3"/>
      <c r="PVC761" s="3"/>
      <c r="PVD761" s="3"/>
      <c r="PVE761" s="72"/>
      <c r="PVF761" s="72"/>
      <c r="PVG761" s="72"/>
      <c r="PVJ761" s="1"/>
      <c r="PVK761" s="2"/>
      <c r="PVL761" s="3"/>
      <c r="PVM761" s="3"/>
      <c r="PVN761" s="4"/>
      <c r="PVO761" s="5"/>
      <c r="PVP761" s="3"/>
      <c r="PVQ761" s="3"/>
      <c r="PVR761" s="3"/>
      <c r="PVS761" s="72"/>
      <c r="PVT761" s="72"/>
      <c r="PVU761" s="72"/>
      <c r="PVX761" s="1"/>
      <c r="PVY761" s="2"/>
      <c r="PVZ761" s="3"/>
      <c r="PWA761" s="3"/>
      <c r="PWB761" s="4"/>
      <c r="PWC761" s="5"/>
      <c r="PWD761" s="3"/>
      <c r="PWE761" s="3"/>
      <c r="PWF761" s="3"/>
      <c r="PWG761" s="72"/>
      <c r="PWH761" s="72"/>
      <c r="PWI761" s="72"/>
      <c r="PWL761" s="1"/>
      <c r="PWM761" s="2"/>
      <c r="PWN761" s="3"/>
      <c r="PWO761" s="3"/>
      <c r="PWP761" s="4"/>
      <c r="PWQ761" s="5"/>
      <c r="PWR761" s="3"/>
      <c r="PWS761" s="3"/>
      <c r="PWT761" s="3"/>
      <c r="PWU761" s="72"/>
      <c r="PWV761" s="72"/>
      <c r="PWW761" s="72"/>
      <c r="PWZ761" s="1"/>
      <c r="PXA761" s="2"/>
      <c r="PXB761" s="3"/>
      <c r="PXC761" s="3"/>
      <c r="PXD761" s="4"/>
      <c r="PXE761" s="5"/>
      <c r="PXF761" s="3"/>
      <c r="PXG761" s="3"/>
      <c r="PXH761" s="3"/>
      <c r="PXI761" s="72"/>
      <c r="PXJ761" s="72"/>
      <c r="PXK761" s="72"/>
      <c r="PXN761" s="1"/>
      <c r="PXO761" s="2"/>
      <c r="PXP761" s="3"/>
      <c r="PXQ761" s="3"/>
      <c r="PXR761" s="4"/>
      <c r="PXS761" s="5"/>
      <c r="PXT761" s="3"/>
      <c r="PXU761" s="3"/>
      <c r="PXV761" s="3"/>
      <c r="PXW761" s="72"/>
      <c r="PXX761" s="72"/>
      <c r="PXY761" s="72"/>
      <c r="PYB761" s="1"/>
      <c r="PYC761" s="2"/>
      <c r="PYD761" s="3"/>
      <c r="PYE761" s="3"/>
      <c r="PYF761" s="4"/>
      <c r="PYG761" s="5"/>
      <c r="PYH761" s="3"/>
      <c r="PYI761" s="3"/>
      <c r="PYJ761" s="3"/>
      <c r="PYK761" s="72"/>
      <c r="PYL761" s="72"/>
      <c r="PYM761" s="72"/>
      <c r="PYP761" s="1"/>
      <c r="PYQ761" s="2"/>
      <c r="PYR761" s="3"/>
      <c r="PYS761" s="3"/>
      <c r="PYT761" s="4"/>
      <c r="PYU761" s="5"/>
      <c r="PYV761" s="3"/>
      <c r="PYW761" s="3"/>
      <c r="PYX761" s="3"/>
      <c r="PYY761" s="72"/>
      <c r="PYZ761" s="72"/>
      <c r="PZA761" s="72"/>
      <c r="PZD761" s="1"/>
      <c r="PZE761" s="2"/>
      <c r="PZF761" s="3"/>
      <c r="PZG761" s="3"/>
      <c r="PZH761" s="4"/>
      <c r="PZI761" s="5"/>
      <c r="PZJ761" s="3"/>
      <c r="PZK761" s="3"/>
      <c r="PZL761" s="3"/>
      <c r="PZM761" s="72"/>
      <c r="PZN761" s="72"/>
      <c r="PZO761" s="72"/>
      <c r="PZR761" s="1"/>
      <c r="PZS761" s="2"/>
      <c r="PZT761" s="3"/>
      <c r="PZU761" s="3"/>
      <c r="PZV761" s="4"/>
      <c r="PZW761" s="5"/>
      <c r="PZX761" s="3"/>
      <c r="PZY761" s="3"/>
      <c r="PZZ761" s="3"/>
      <c r="QAA761" s="72"/>
      <c r="QAB761" s="72"/>
      <c r="QAC761" s="72"/>
      <c r="QAF761" s="1"/>
      <c r="QAG761" s="2"/>
      <c r="QAH761" s="3"/>
      <c r="QAI761" s="3"/>
      <c r="QAJ761" s="4"/>
      <c r="QAK761" s="5"/>
      <c r="QAL761" s="3"/>
      <c r="QAM761" s="3"/>
      <c r="QAN761" s="3"/>
      <c r="QAO761" s="72"/>
      <c r="QAP761" s="72"/>
      <c r="QAQ761" s="72"/>
      <c r="QAT761" s="1"/>
      <c r="QAU761" s="2"/>
      <c r="QAV761" s="3"/>
      <c r="QAW761" s="3"/>
      <c r="QAX761" s="4"/>
      <c r="QAY761" s="5"/>
      <c r="QAZ761" s="3"/>
      <c r="QBA761" s="3"/>
      <c r="QBB761" s="3"/>
      <c r="QBC761" s="72"/>
      <c r="QBD761" s="72"/>
      <c r="QBE761" s="72"/>
      <c r="QBH761" s="1"/>
      <c r="QBI761" s="2"/>
      <c r="QBJ761" s="3"/>
      <c r="QBK761" s="3"/>
      <c r="QBL761" s="4"/>
      <c r="QBM761" s="5"/>
      <c r="QBN761" s="3"/>
      <c r="QBO761" s="3"/>
      <c r="QBP761" s="3"/>
      <c r="QBQ761" s="72"/>
      <c r="QBR761" s="72"/>
      <c r="QBS761" s="72"/>
      <c r="QBV761" s="1"/>
      <c r="QBW761" s="2"/>
      <c r="QBX761" s="3"/>
      <c r="QBY761" s="3"/>
      <c r="QBZ761" s="4"/>
      <c r="QCA761" s="5"/>
      <c r="QCB761" s="3"/>
      <c r="QCC761" s="3"/>
      <c r="QCD761" s="3"/>
      <c r="QCE761" s="72"/>
      <c r="QCF761" s="72"/>
      <c r="QCG761" s="72"/>
      <c r="QCJ761" s="1"/>
      <c r="QCK761" s="2"/>
      <c r="QCL761" s="3"/>
      <c r="QCM761" s="3"/>
      <c r="QCN761" s="4"/>
      <c r="QCO761" s="5"/>
      <c r="QCP761" s="3"/>
      <c r="QCQ761" s="3"/>
      <c r="QCR761" s="3"/>
      <c r="QCS761" s="72"/>
      <c r="QCT761" s="72"/>
      <c r="QCU761" s="72"/>
      <c r="QCX761" s="1"/>
      <c r="QCY761" s="2"/>
      <c r="QCZ761" s="3"/>
      <c r="QDA761" s="3"/>
      <c r="QDB761" s="4"/>
      <c r="QDC761" s="5"/>
      <c r="QDD761" s="3"/>
      <c r="QDE761" s="3"/>
      <c r="QDF761" s="3"/>
      <c r="QDG761" s="72"/>
      <c r="QDH761" s="72"/>
      <c r="QDI761" s="72"/>
      <c r="QDL761" s="1"/>
      <c r="QDM761" s="2"/>
      <c r="QDN761" s="3"/>
      <c r="QDO761" s="3"/>
      <c r="QDP761" s="4"/>
      <c r="QDQ761" s="5"/>
      <c r="QDR761" s="3"/>
      <c r="QDS761" s="3"/>
      <c r="QDT761" s="3"/>
      <c r="QDU761" s="72"/>
      <c r="QDV761" s="72"/>
      <c r="QDW761" s="72"/>
      <c r="QDZ761" s="1"/>
      <c r="QEA761" s="2"/>
      <c r="QEB761" s="3"/>
      <c r="QEC761" s="3"/>
      <c r="QED761" s="4"/>
      <c r="QEE761" s="5"/>
      <c r="QEF761" s="3"/>
      <c r="QEG761" s="3"/>
      <c r="QEH761" s="3"/>
      <c r="QEI761" s="72"/>
      <c r="QEJ761" s="72"/>
      <c r="QEK761" s="72"/>
      <c r="QEN761" s="1"/>
      <c r="QEO761" s="2"/>
      <c r="QEP761" s="3"/>
      <c r="QEQ761" s="3"/>
      <c r="QER761" s="4"/>
      <c r="QES761" s="5"/>
      <c r="QET761" s="3"/>
      <c r="QEU761" s="3"/>
      <c r="QEV761" s="3"/>
      <c r="QEW761" s="72"/>
      <c r="QEX761" s="72"/>
      <c r="QEY761" s="72"/>
      <c r="QFB761" s="1"/>
      <c r="QFC761" s="2"/>
      <c r="QFD761" s="3"/>
      <c r="QFE761" s="3"/>
      <c r="QFF761" s="4"/>
      <c r="QFG761" s="5"/>
      <c r="QFH761" s="3"/>
      <c r="QFI761" s="3"/>
      <c r="QFJ761" s="3"/>
      <c r="QFK761" s="72"/>
      <c r="QFL761" s="72"/>
      <c r="QFM761" s="72"/>
      <c r="QFP761" s="1"/>
      <c r="QFQ761" s="2"/>
      <c r="QFR761" s="3"/>
      <c r="QFS761" s="3"/>
      <c r="QFT761" s="4"/>
      <c r="QFU761" s="5"/>
      <c r="QFV761" s="3"/>
      <c r="QFW761" s="3"/>
      <c r="QFX761" s="3"/>
      <c r="QFY761" s="72"/>
      <c r="QFZ761" s="72"/>
      <c r="QGA761" s="72"/>
      <c r="QGD761" s="1"/>
      <c r="QGE761" s="2"/>
      <c r="QGF761" s="3"/>
      <c r="QGG761" s="3"/>
      <c r="QGH761" s="4"/>
      <c r="QGI761" s="5"/>
      <c r="QGJ761" s="3"/>
      <c r="QGK761" s="3"/>
      <c r="QGL761" s="3"/>
      <c r="QGM761" s="72"/>
      <c r="QGN761" s="72"/>
      <c r="QGO761" s="72"/>
      <c r="QGR761" s="1"/>
      <c r="QGS761" s="2"/>
      <c r="QGT761" s="3"/>
      <c r="QGU761" s="3"/>
      <c r="QGV761" s="4"/>
      <c r="QGW761" s="5"/>
      <c r="QGX761" s="3"/>
      <c r="QGY761" s="3"/>
      <c r="QGZ761" s="3"/>
      <c r="QHA761" s="72"/>
      <c r="QHB761" s="72"/>
      <c r="QHC761" s="72"/>
      <c r="QHF761" s="1"/>
      <c r="QHG761" s="2"/>
      <c r="QHH761" s="3"/>
      <c r="QHI761" s="3"/>
      <c r="QHJ761" s="4"/>
      <c r="QHK761" s="5"/>
      <c r="QHL761" s="3"/>
      <c r="QHM761" s="3"/>
      <c r="QHN761" s="3"/>
      <c r="QHO761" s="72"/>
      <c r="QHP761" s="72"/>
      <c r="QHQ761" s="72"/>
      <c r="QHT761" s="1"/>
      <c r="QHU761" s="2"/>
      <c r="QHV761" s="3"/>
      <c r="QHW761" s="3"/>
      <c r="QHX761" s="4"/>
      <c r="QHY761" s="5"/>
      <c r="QHZ761" s="3"/>
      <c r="QIA761" s="3"/>
      <c r="QIB761" s="3"/>
      <c r="QIC761" s="72"/>
      <c r="QID761" s="72"/>
      <c r="QIE761" s="72"/>
      <c r="QIH761" s="1"/>
      <c r="QII761" s="2"/>
      <c r="QIJ761" s="3"/>
      <c r="QIK761" s="3"/>
      <c r="QIL761" s="4"/>
      <c r="QIM761" s="5"/>
      <c r="QIN761" s="3"/>
      <c r="QIO761" s="3"/>
      <c r="QIP761" s="3"/>
      <c r="QIQ761" s="72"/>
      <c r="QIR761" s="72"/>
      <c r="QIS761" s="72"/>
      <c r="QIV761" s="1"/>
      <c r="QIW761" s="2"/>
      <c r="QIX761" s="3"/>
      <c r="QIY761" s="3"/>
      <c r="QIZ761" s="4"/>
      <c r="QJA761" s="5"/>
      <c r="QJB761" s="3"/>
      <c r="QJC761" s="3"/>
      <c r="QJD761" s="3"/>
      <c r="QJE761" s="72"/>
      <c r="QJF761" s="72"/>
      <c r="QJG761" s="72"/>
      <c r="QJJ761" s="1"/>
      <c r="QJK761" s="2"/>
      <c r="QJL761" s="3"/>
      <c r="QJM761" s="3"/>
      <c r="QJN761" s="4"/>
      <c r="QJO761" s="5"/>
      <c r="QJP761" s="3"/>
      <c r="QJQ761" s="3"/>
      <c r="QJR761" s="3"/>
      <c r="QJS761" s="72"/>
      <c r="QJT761" s="72"/>
      <c r="QJU761" s="72"/>
      <c r="QJX761" s="1"/>
      <c r="QJY761" s="2"/>
      <c r="QJZ761" s="3"/>
      <c r="QKA761" s="3"/>
      <c r="QKB761" s="4"/>
      <c r="QKC761" s="5"/>
      <c r="QKD761" s="3"/>
      <c r="QKE761" s="3"/>
      <c r="QKF761" s="3"/>
      <c r="QKG761" s="72"/>
      <c r="QKH761" s="72"/>
      <c r="QKI761" s="72"/>
      <c r="QKL761" s="1"/>
      <c r="QKM761" s="2"/>
      <c r="QKN761" s="3"/>
      <c r="QKO761" s="3"/>
      <c r="QKP761" s="4"/>
      <c r="QKQ761" s="5"/>
      <c r="QKR761" s="3"/>
      <c r="QKS761" s="3"/>
      <c r="QKT761" s="3"/>
      <c r="QKU761" s="72"/>
      <c r="QKV761" s="72"/>
      <c r="QKW761" s="72"/>
      <c r="QKZ761" s="1"/>
      <c r="QLA761" s="2"/>
      <c r="QLB761" s="3"/>
      <c r="QLC761" s="3"/>
      <c r="QLD761" s="4"/>
      <c r="QLE761" s="5"/>
      <c r="QLF761" s="3"/>
      <c r="QLG761" s="3"/>
      <c r="QLH761" s="3"/>
      <c r="QLI761" s="72"/>
      <c r="QLJ761" s="72"/>
      <c r="QLK761" s="72"/>
      <c r="QLN761" s="1"/>
      <c r="QLO761" s="2"/>
      <c r="QLP761" s="3"/>
      <c r="QLQ761" s="3"/>
      <c r="QLR761" s="4"/>
      <c r="QLS761" s="5"/>
      <c r="QLT761" s="3"/>
      <c r="QLU761" s="3"/>
      <c r="QLV761" s="3"/>
      <c r="QLW761" s="72"/>
      <c r="QLX761" s="72"/>
      <c r="QLY761" s="72"/>
      <c r="QMB761" s="1"/>
      <c r="QMC761" s="2"/>
      <c r="QMD761" s="3"/>
      <c r="QME761" s="3"/>
      <c r="QMF761" s="4"/>
      <c r="QMG761" s="5"/>
      <c r="QMH761" s="3"/>
      <c r="QMI761" s="3"/>
      <c r="QMJ761" s="3"/>
      <c r="QMK761" s="72"/>
      <c r="QML761" s="72"/>
      <c r="QMM761" s="72"/>
      <c r="QMP761" s="1"/>
      <c r="QMQ761" s="2"/>
      <c r="QMR761" s="3"/>
      <c r="QMS761" s="3"/>
      <c r="QMT761" s="4"/>
      <c r="QMU761" s="5"/>
      <c r="QMV761" s="3"/>
      <c r="QMW761" s="3"/>
      <c r="QMX761" s="3"/>
      <c r="QMY761" s="72"/>
      <c r="QMZ761" s="72"/>
      <c r="QNA761" s="72"/>
      <c r="QND761" s="1"/>
      <c r="QNE761" s="2"/>
      <c r="QNF761" s="3"/>
      <c r="QNG761" s="3"/>
      <c r="QNH761" s="4"/>
      <c r="QNI761" s="5"/>
      <c r="QNJ761" s="3"/>
      <c r="QNK761" s="3"/>
      <c r="QNL761" s="3"/>
      <c r="QNM761" s="72"/>
      <c r="QNN761" s="72"/>
      <c r="QNO761" s="72"/>
      <c r="QNR761" s="1"/>
      <c r="QNS761" s="2"/>
      <c r="QNT761" s="3"/>
      <c r="QNU761" s="3"/>
      <c r="QNV761" s="4"/>
      <c r="QNW761" s="5"/>
      <c r="QNX761" s="3"/>
      <c r="QNY761" s="3"/>
      <c r="QNZ761" s="3"/>
      <c r="QOA761" s="72"/>
      <c r="QOB761" s="72"/>
      <c r="QOC761" s="72"/>
      <c r="QOF761" s="1"/>
      <c r="QOG761" s="2"/>
      <c r="QOH761" s="3"/>
      <c r="QOI761" s="3"/>
      <c r="QOJ761" s="4"/>
      <c r="QOK761" s="5"/>
      <c r="QOL761" s="3"/>
      <c r="QOM761" s="3"/>
      <c r="QON761" s="3"/>
      <c r="QOO761" s="72"/>
      <c r="QOP761" s="72"/>
      <c r="QOQ761" s="72"/>
      <c r="QOT761" s="1"/>
      <c r="QOU761" s="2"/>
      <c r="QOV761" s="3"/>
      <c r="QOW761" s="3"/>
      <c r="QOX761" s="4"/>
      <c r="QOY761" s="5"/>
      <c r="QOZ761" s="3"/>
      <c r="QPA761" s="3"/>
      <c r="QPB761" s="3"/>
      <c r="QPC761" s="72"/>
      <c r="QPD761" s="72"/>
      <c r="QPE761" s="72"/>
      <c r="QPH761" s="1"/>
      <c r="QPI761" s="2"/>
      <c r="QPJ761" s="3"/>
      <c r="QPK761" s="3"/>
      <c r="QPL761" s="4"/>
      <c r="QPM761" s="5"/>
      <c r="QPN761" s="3"/>
      <c r="QPO761" s="3"/>
      <c r="QPP761" s="3"/>
      <c r="QPQ761" s="72"/>
      <c r="QPR761" s="72"/>
      <c r="QPS761" s="72"/>
      <c r="QPV761" s="1"/>
      <c r="QPW761" s="2"/>
      <c r="QPX761" s="3"/>
      <c r="QPY761" s="3"/>
      <c r="QPZ761" s="4"/>
      <c r="QQA761" s="5"/>
      <c r="QQB761" s="3"/>
      <c r="QQC761" s="3"/>
      <c r="QQD761" s="3"/>
      <c r="QQE761" s="72"/>
      <c r="QQF761" s="72"/>
      <c r="QQG761" s="72"/>
      <c r="QQJ761" s="1"/>
      <c r="QQK761" s="2"/>
      <c r="QQL761" s="3"/>
      <c r="QQM761" s="3"/>
      <c r="QQN761" s="4"/>
      <c r="QQO761" s="5"/>
      <c r="QQP761" s="3"/>
      <c r="QQQ761" s="3"/>
      <c r="QQR761" s="3"/>
      <c r="QQS761" s="72"/>
      <c r="QQT761" s="72"/>
      <c r="QQU761" s="72"/>
      <c r="QQX761" s="1"/>
      <c r="QQY761" s="2"/>
      <c r="QQZ761" s="3"/>
      <c r="QRA761" s="3"/>
      <c r="QRB761" s="4"/>
      <c r="QRC761" s="5"/>
      <c r="QRD761" s="3"/>
      <c r="QRE761" s="3"/>
      <c r="QRF761" s="3"/>
      <c r="QRG761" s="72"/>
      <c r="QRH761" s="72"/>
      <c r="QRI761" s="72"/>
      <c r="QRL761" s="1"/>
      <c r="QRM761" s="2"/>
      <c r="QRN761" s="3"/>
      <c r="QRO761" s="3"/>
      <c r="QRP761" s="4"/>
      <c r="QRQ761" s="5"/>
      <c r="QRR761" s="3"/>
      <c r="QRS761" s="3"/>
      <c r="QRT761" s="3"/>
      <c r="QRU761" s="72"/>
      <c r="QRV761" s="72"/>
      <c r="QRW761" s="72"/>
      <c r="QRZ761" s="1"/>
      <c r="QSA761" s="2"/>
      <c r="QSB761" s="3"/>
      <c r="QSC761" s="3"/>
      <c r="QSD761" s="4"/>
      <c r="QSE761" s="5"/>
      <c r="QSF761" s="3"/>
      <c r="QSG761" s="3"/>
      <c r="QSH761" s="3"/>
      <c r="QSI761" s="72"/>
      <c r="QSJ761" s="72"/>
      <c r="QSK761" s="72"/>
      <c r="QSN761" s="1"/>
      <c r="QSO761" s="2"/>
      <c r="QSP761" s="3"/>
      <c r="QSQ761" s="3"/>
      <c r="QSR761" s="4"/>
      <c r="QSS761" s="5"/>
      <c r="QST761" s="3"/>
      <c r="QSU761" s="3"/>
      <c r="QSV761" s="3"/>
      <c r="QSW761" s="72"/>
      <c r="QSX761" s="72"/>
      <c r="QSY761" s="72"/>
      <c r="QTB761" s="1"/>
      <c r="QTC761" s="2"/>
      <c r="QTD761" s="3"/>
      <c r="QTE761" s="3"/>
      <c r="QTF761" s="4"/>
      <c r="QTG761" s="5"/>
      <c r="QTH761" s="3"/>
      <c r="QTI761" s="3"/>
      <c r="QTJ761" s="3"/>
      <c r="QTK761" s="72"/>
      <c r="QTL761" s="72"/>
      <c r="QTM761" s="72"/>
      <c r="QTP761" s="1"/>
      <c r="QTQ761" s="2"/>
      <c r="QTR761" s="3"/>
      <c r="QTS761" s="3"/>
      <c r="QTT761" s="4"/>
      <c r="QTU761" s="5"/>
      <c r="QTV761" s="3"/>
      <c r="QTW761" s="3"/>
      <c r="QTX761" s="3"/>
      <c r="QTY761" s="72"/>
      <c r="QTZ761" s="72"/>
      <c r="QUA761" s="72"/>
      <c r="QUD761" s="1"/>
      <c r="QUE761" s="2"/>
      <c r="QUF761" s="3"/>
      <c r="QUG761" s="3"/>
      <c r="QUH761" s="4"/>
      <c r="QUI761" s="5"/>
      <c r="QUJ761" s="3"/>
      <c r="QUK761" s="3"/>
      <c r="QUL761" s="3"/>
      <c r="QUM761" s="72"/>
      <c r="QUN761" s="72"/>
      <c r="QUO761" s="72"/>
      <c r="QUR761" s="1"/>
      <c r="QUS761" s="2"/>
      <c r="QUT761" s="3"/>
      <c r="QUU761" s="3"/>
      <c r="QUV761" s="4"/>
      <c r="QUW761" s="5"/>
      <c r="QUX761" s="3"/>
      <c r="QUY761" s="3"/>
      <c r="QUZ761" s="3"/>
      <c r="QVA761" s="72"/>
      <c r="QVB761" s="72"/>
      <c r="QVC761" s="72"/>
      <c r="QVF761" s="1"/>
      <c r="QVG761" s="2"/>
      <c r="QVH761" s="3"/>
      <c r="QVI761" s="3"/>
      <c r="QVJ761" s="4"/>
      <c r="QVK761" s="5"/>
      <c r="QVL761" s="3"/>
      <c r="QVM761" s="3"/>
      <c r="QVN761" s="3"/>
      <c r="QVO761" s="72"/>
      <c r="QVP761" s="72"/>
      <c r="QVQ761" s="72"/>
      <c r="QVT761" s="1"/>
      <c r="QVU761" s="2"/>
      <c r="QVV761" s="3"/>
      <c r="QVW761" s="3"/>
      <c r="QVX761" s="4"/>
      <c r="QVY761" s="5"/>
      <c r="QVZ761" s="3"/>
      <c r="QWA761" s="3"/>
      <c r="QWB761" s="3"/>
      <c r="QWC761" s="72"/>
      <c r="QWD761" s="72"/>
      <c r="QWE761" s="72"/>
      <c r="QWH761" s="1"/>
      <c r="QWI761" s="2"/>
      <c r="QWJ761" s="3"/>
      <c r="QWK761" s="3"/>
      <c r="QWL761" s="4"/>
      <c r="QWM761" s="5"/>
      <c r="QWN761" s="3"/>
      <c r="QWO761" s="3"/>
      <c r="QWP761" s="3"/>
      <c r="QWQ761" s="72"/>
      <c r="QWR761" s="72"/>
      <c r="QWS761" s="72"/>
      <c r="QWV761" s="1"/>
      <c r="QWW761" s="2"/>
      <c r="QWX761" s="3"/>
      <c r="QWY761" s="3"/>
      <c r="QWZ761" s="4"/>
      <c r="QXA761" s="5"/>
      <c r="QXB761" s="3"/>
      <c r="QXC761" s="3"/>
      <c r="QXD761" s="3"/>
      <c r="QXE761" s="72"/>
      <c r="QXF761" s="72"/>
      <c r="QXG761" s="72"/>
      <c r="QXJ761" s="1"/>
      <c r="QXK761" s="2"/>
      <c r="QXL761" s="3"/>
      <c r="QXM761" s="3"/>
      <c r="QXN761" s="4"/>
      <c r="QXO761" s="5"/>
      <c r="QXP761" s="3"/>
      <c r="QXQ761" s="3"/>
      <c r="QXR761" s="3"/>
      <c r="QXS761" s="72"/>
      <c r="QXT761" s="72"/>
      <c r="QXU761" s="72"/>
      <c r="QXX761" s="1"/>
      <c r="QXY761" s="2"/>
      <c r="QXZ761" s="3"/>
      <c r="QYA761" s="3"/>
      <c r="QYB761" s="4"/>
      <c r="QYC761" s="5"/>
      <c r="QYD761" s="3"/>
      <c r="QYE761" s="3"/>
      <c r="QYF761" s="3"/>
      <c r="QYG761" s="72"/>
      <c r="QYH761" s="72"/>
      <c r="QYI761" s="72"/>
      <c r="QYL761" s="1"/>
      <c r="QYM761" s="2"/>
      <c r="QYN761" s="3"/>
      <c r="QYO761" s="3"/>
      <c r="QYP761" s="4"/>
      <c r="QYQ761" s="5"/>
      <c r="QYR761" s="3"/>
      <c r="QYS761" s="3"/>
      <c r="QYT761" s="3"/>
      <c r="QYU761" s="72"/>
      <c r="QYV761" s="72"/>
      <c r="QYW761" s="72"/>
      <c r="QYZ761" s="1"/>
      <c r="QZA761" s="2"/>
      <c r="QZB761" s="3"/>
      <c r="QZC761" s="3"/>
      <c r="QZD761" s="4"/>
      <c r="QZE761" s="5"/>
      <c r="QZF761" s="3"/>
      <c r="QZG761" s="3"/>
      <c r="QZH761" s="3"/>
      <c r="QZI761" s="72"/>
      <c r="QZJ761" s="72"/>
      <c r="QZK761" s="72"/>
      <c r="QZN761" s="1"/>
      <c r="QZO761" s="2"/>
      <c r="QZP761" s="3"/>
      <c r="QZQ761" s="3"/>
      <c r="QZR761" s="4"/>
      <c r="QZS761" s="5"/>
      <c r="QZT761" s="3"/>
      <c r="QZU761" s="3"/>
      <c r="QZV761" s="3"/>
      <c r="QZW761" s="72"/>
      <c r="QZX761" s="72"/>
      <c r="QZY761" s="72"/>
      <c r="RAB761" s="1"/>
      <c r="RAC761" s="2"/>
      <c r="RAD761" s="3"/>
      <c r="RAE761" s="3"/>
      <c r="RAF761" s="4"/>
      <c r="RAG761" s="5"/>
      <c r="RAH761" s="3"/>
      <c r="RAI761" s="3"/>
      <c r="RAJ761" s="3"/>
      <c r="RAK761" s="72"/>
      <c r="RAL761" s="72"/>
      <c r="RAM761" s="72"/>
      <c r="RAP761" s="1"/>
      <c r="RAQ761" s="2"/>
      <c r="RAR761" s="3"/>
      <c r="RAS761" s="3"/>
      <c r="RAT761" s="4"/>
      <c r="RAU761" s="5"/>
      <c r="RAV761" s="3"/>
      <c r="RAW761" s="3"/>
      <c r="RAX761" s="3"/>
      <c r="RAY761" s="72"/>
      <c r="RAZ761" s="72"/>
      <c r="RBA761" s="72"/>
      <c r="RBD761" s="1"/>
      <c r="RBE761" s="2"/>
      <c r="RBF761" s="3"/>
      <c r="RBG761" s="3"/>
      <c r="RBH761" s="4"/>
      <c r="RBI761" s="5"/>
      <c r="RBJ761" s="3"/>
      <c r="RBK761" s="3"/>
      <c r="RBL761" s="3"/>
      <c r="RBM761" s="72"/>
      <c r="RBN761" s="72"/>
      <c r="RBO761" s="72"/>
      <c r="RBR761" s="1"/>
      <c r="RBS761" s="2"/>
      <c r="RBT761" s="3"/>
      <c r="RBU761" s="3"/>
      <c r="RBV761" s="4"/>
      <c r="RBW761" s="5"/>
      <c r="RBX761" s="3"/>
      <c r="RBY761" s="3"/>
      <c r="RBZ761" s="3"/>
      <c r="RCA761" s="72"/>
      <c r="RCB761" s="72"/>
      <c r="RCC761" s="72"/>
      <c r="RCF761" s="1"/>
      <c r="RCG761" s="2"/>
      <c r="RCH761" s="3"/>
      <c r="RCI761" s="3"/>
      <c r="RCJ761" s="4"/>
      <c r="RCK761" s="5"/>
      <c r="RCL761" s="3"/>
      <c r="RCM761" s="3"/>
      <c r="RCN761" s="3"/>
      <c r="RCO761" s="72"/>
      <c r="RCP761" s="72"/>
      <c r="RCQ761" s="72"/>
      <c r="RCT761" s="1"/>
      <c r="RCU761" s="2"/>
      <c r="RCV761" s="3"/>
      <c r="RCW761" s="3"/>
      <c r="RCX761" s="4"/>
      <c r="RCY761" s="5"/>
      <c r="RCZ761" s="3"/>
      <c r="RDA761" s="3"/>
      <c r="RDB761" s="3"/>
      <c r="RDC761" s="72"/>
      <c r="RDD761" s="72"/>
      <c r="RDE761" s="72"/>
      <c r="RDH761" s="1"/>
      <c r="RDI761" s="2"/>
      <c r="RDJ761" s="3"/>
      <c r="RDK761" s="3"/>
      <c r="RDL761" s="4"/>
      <c r="RDM761" s="5"/>
      <c r="RDN761" s="3"/>
      <c r="RDO761" s="3"/>
      <c r="RDP761" s="3"/>
      <c r="RDQ761" s="72"/>
      <c r="RDR761" s="72"/>
      <c r="RDS761" s="72"/>
      <c r="RDV761" s="1"/>
      <c r="RDW761" s="2"/>
      <c r="RDX761" s="3"/>
      <c r="RDY761" s="3"/>
      <c r="RDZ761" s="4"/>
      <c r="REA761" s="5"/>
      <c r="REB761" s="3"/>
      <c r="REC761" s="3"/>
      <c r="RED761" s="3"/>
      <c r="REE761" s="72"/>
      <c r="REF761" s="72"/>
      <c r="REG761" s="72"/>
      <c r="REJ761" s="1"/>
      <c r="REK761" s="2"/>
      <c r="REL761" s="3"/>
      <c r="REM761" s="3"/>
      <c r="REN761" s="4"/>
      <c r="REO761" s="5"/>
      <c r="REP761" s="3"/>
      <c r="REQ761" s="3"/>
      <c r="RER761" s="3"/>
      <c r="RES761" s="72"/>
      <c r="RET761" s="72"/>
      <c r="REU761" s="72"/>
      <c r="REX761" s="1"/>
      <c r="REY761" s="2"/>
      <c r="REZ761" s="3"/>
      <c r="RFA761" s="3"/>
      <c r="RFB761" s="4"/>
      <c r="RFC761" s="5"/>
      <c r="RFD761" s="3"/>
      <c r="RFE761" s="3"/>
      <c r="RFF761" s="3"/>
      <c r="RFG761" s="72"/>
      <c r="RFH761" s="72"/>
      <c r="RFI761" s="72"/>
      <c r="RFL761" s="1"/>
      <c r="RFM761" s="2"/>
      <c r="RFN761" s="3"/>
      <c r="RFO761" s="3"/>
      <c r="RFP761" s="4"/>
      <c r="RFQ761" s="5"/>
      <c r="RFR761" s="3"/>
      <c r="RFS761" s="3"/>
      <c r="RFT761" s="3"/>
      <c r="RFU761" s="72"/>
      <c r="RFV761" s="72"/>
      <c r="RFW761" s="72"/>
      <c r="RFZ761" s="1"/>
      <c r="RGA761" s="2"/>
      <c r="RGB761" s="3"/>
      <c r="RGC761" s="3"/>
      <c r="RGD761" s="4"/>
      <c r="RGE761" s="5"/>
      <c r="RGF761" s="3"/>
      <c r="RGG761" s="3"/>
      <c r="RGH761" s="3"/>
      <c r="RGI761" s="72"/>
      <c r="RGJ761" s="72"/>
      <c r="RGK761" s="72"/>
      <c r="RGN761" s="1"/>
      <c r="RGO761" s="2"/>
      <c r="RGP761" s="3"/>
      <c r="RGQ761" s="3"/>
      <c r="RGR761" s="4"/>
      <c r="RGS761" s="5"/>
      <c r="RGT761" s="3"/>
      <c r="RGU761" s="3"/>
      <c r="RGV761" s="3"/>
      <c r="RGW761" s="72"/>
      <c r="RGX761" s="72"/>
      <c r="RGY761" s="72"/>
      <c r="RHB761" s="1"/>
      <c r="RHC761" s="2"/>
      <c r="RHD761" s="3"/>
      <c r="RHE761" s="3"/>
      <c r="RHF761" s="4"/>
      <c r="RHG761" s="5"/>
      <c r="RHH761" s="3"/>
      <c r="RHI761" s="3"/>
      <c r="RHJ761" s="3"/>
      <c r="RHK761" s="72"/>
      <c r="RHL761" s="72"/>
      <c r="RHM761" s="72"/>
      <c r="RHP761" s="1"/>
      <c r="RHQ761" s="2"/>
      <c r="RHR761" s="3"/>
      <c r="RHS761" s="3"/>
      <c r="RHT761" s="4"/>
      <c r="RHU761" s="5"/>
      <c r="RHV761" s="3"/>
      <c r="RHW761" s="3"/>
      <c r="RHX761" s="3"/>
      <c r="RHY761" s="72"/>
      <c r="RHZ761" s="72"/>
      <c r="RIA761" s="72"/>
      <c r="RID761" s="1"/>
      <c r="RIE761" s="2"/>
      <c r="RIF761" s="3"/>
      <c r="RIG761" s="3"/>
      <c r="RIH761" s="4"/>
      <c r="RII761" s="5"/>
      <c r="RIJ761" s="3"/>
      <c r="RIK761" s="3"/>
      <c r="RIL761" s="3"/>
      <c r="RIM761" s="72"/>
      <c r="RIN761" s="72"/>
      <c r="RIO761" s="72"/>
      <c r="RIR761" s="1"/>
      <c r="RIS761" s="2"/>
      <c r="RIT761" s="3"/>
      <c r="RIU761" s="3"/>
      <c r="RIV761" s="4"/>
      <c r="RIW761" s="5"/>
      <c r="RIX761" s="3"/>
      <c r="RIY761" s="3"/>
      <c r="RIZ761" s="3"/>
      <c r="RJA761" s="72"/>
      <c r="RJB761" s="72"/>
      <c r="RJC761" s="72"/>
      <c r="RJF761" s="1"/>
      <c r="RJG761" s="2"/>
      <c r="RJH761" s="3"/>
      <c r="RJI761" s="3"/>
      <c r="RJJ761" s="4"/>
      <c r="RJK761" s="5"/>
      <c r="RJL761" s="3"/>
      <c r="RJM761" s="3"/>
      <c r="RJN761" s="3"/>
      <c r="RJO761" s="72"/>
      <c r="RJP761" s="72"/>
      <c r="RJQ761" s="72"/>
      <c r="RJT761" s="1"/>
      <c r="RJU761" s="2"/>
      <c r="RJV761" s="3"/>
      <c r="RJW761" s="3"/>
      <c r="RJX761" s="4"/>
      <c r="RJY761" s="5"/>
      <c r="RJZ761" s="3"/>
      <c r="RKA761" s="3"/>
      <c r="RKB761" s="3"/>
      <c r="RKC761" s="72"/>
      <c r="RKD761" s="72"/>
      <c r="RKE761" s="72"/>
      <c r="RKH761" s="1"/>
      <c r="RKI761" s="2"/>
      <c r="RKJ761" s="3"/>
      <c r="RKK761" s="3"/>
      <c r="RKL761" s="4"/>
      <c r="RKM761" s="5"/>
      <c r="RKN761" s="3"/>
      <c r="RKO761" s="3"/>
      <c r="RKP761" s="3"/>
      <c r="RKQ761" s="72"/>
      <c r="RKR761" s="72"/>
      <c r="RKS761" s="72"/>
      <c r="RKV761" s="1"/>
      <c r="RKW761" s="2"/>
      <c r="RKX761" s="3"/>
      <c r="RKY761" s="3"/>
      <c r="RKZ761" s="4"/>
      <c r="RLA761" s="5"/>
      <c r="RLB761" s="3"/>
      <c r="RLC761" s="3"/>
      <c r="RLD761" s="3"/>
      <c r="RLE761" s="72"/>
      <c r="RLF761" s="72"/>
      <c r="RLG761" s="72"/>
      <c r="RLJ761" s="1"/>
      <c r="RLK761" s="2"/>
      <c r="RLL761" s="3"/>
      <c r="RLM761" s="3"/>
      <c r="RLN761" s="4"/>
      <c r="RLO761" s="5"/>
      <c r="RLP761" s="3"/>
      <c r="RLQ761" s="3"/>
      <c r="RLR761" s="3"/>
      <c r="RLS761" s="72"/>
      <c r="RLT761" s="72"/>
      <c r="RLU761" s="72"/>
      <c r="RLX761" s="1"/>
      <c r="RLY761" s="2"/>
      <c r="RLZ761" s="3"/>
      <c r="RMA761" s="3"/>
      <c r="RMB761" s="4"/>
      <c r="RMC761" s="5"/>
      <c r="RMD761" s="3"/>
      <c r="RME761" s="3"/>
      <c r="RMF761" s="3"/>
      <c r="RMG761" s="72"/>
      <c r="RMH761" s="72"/>
      <c r="RMI761" s="72"/>
      <c r="RML761" s="1"/>
      <c r="RMM761" s="2"/>
      <c r="RMN761" s="3"/>
      <c r="RMO761" s="3"/>
      <c r="RMP761" s="4"/>
      <c r="RMQ761" s="5"/>
      <c r="RMR761" s="3"/>
      <c r="RMS761" s="3"/>
      <c r="RMT761" s="3"/>
      <c r="RMU761" s="72"/>
      <c r="RMV761" s="72"/>
      <c r="RMW761" s="72"/>
      <c r="RMZ761" s="1"/>
      <c r="RNA761" s="2"/>
      <c r="RNB761" s="3"/>
      <c r="RNC761" s="3"/>
      <c r="RND761" s="4"/>
      <c r="RNE761" s="5"/>
      <c r="RNF761" s="3"/>
      <c r="RNG761" s="3"/>
      <c r="RNH761" s="3"/>
      <c r="RNI761" s="72"/>
      <c r="RNJ761" s="72"/>
      <c r="RNK761" s="72"/>
      <c r="RNN761" s="1"/>
      <c r="RNO761" s="2"/>
      <c r="RNP761" s="3"/>
      <c r="RNQ761" s="3"/>
      <c r="RNR761" s="4"/>
      <c r="RNS761" s="5"/>
      <c r="RNT761" s="3"/>
      <c r="RNU761" s="3"/>
      <c r="RNV761" s="3"/>
      <c r="RNW761" s="72"/>
      <c r="RNX761" s="72"/>
      <c r="RNY761" s="72"/>
      <c r="ROB761" s="1"/>
      <c r="ROC761" s="2"/>
      <c r="ROD761" s="3"/>
      <c r="ROE761" s="3"/>
      <c r="ROF761" s="4"/>
      <c r="ROG761" s="5"/>
      <c r="ROH761" s="3"/>
      <c r="ROI761" s="3"/>
      <c r="ROJ761" s="3"/>
      <c r="ROK761" s="72"/>
      <c r="ROL761" s="72"/>
      <c r="ROM761" s="72"/>
      <c r="ROP761" s="1"/>
      <c r="ROQ761" s="2"/>
      <c r="ROR761" s="3"/>
      <c r="ROS761" s="3"/>
      <c r="ROT761" s="4"/>
      <c r="ROU761" s="5"/>
      <c r="ROV761" s="3"/>
      <c r="ROW761" s="3"/>
      <c r="ROX761" s="3"/>
      <c r="ROY761" s="72"/>
      <c r="ROZ761" s="72"/>
      <c r="RPA761" s="72"/>
      <c r="RPD761" s="1"/>
      <c r="RPE761" s="2"/>
      <c r="RPF761" s="3"/>
      <c r="RPG761" s="3"/>
      <c r="RPH761" s="4"/>
      <c r="RPI761" s="5"/>
      <c r="RPJ761" s="3"/>
      <c r="RPK761" s="3"/>
      <c r="RPL761" s="3"/>
      <c r="RPM761" s="72"/>
      <c r="RPN761" s="72"/>
      <c r="RPO761" s="72"/>
      <c r="RPR761" s="1"/>
      <c r="RPS761" s="2"/>
      <c r="RPT761" s="3"/>
      <c r="RPU761" s="3"/>
      <c r="RPV761" s="4"/>
      <c r="RPW761" s="5"/>
      <c r="RPX761" s="3"/>
      <c r="RPY761" s="3"/>
      <c r="RPZ761" s="3"/>
      <c r="RQA761" s="72"/>
      <c r="RQB761" s="72"/>
      <c r="RQC761" s="72"/>
      <c r="RQF761" s="1"/>
      <c r="RQG761" s="2"/>
      <c r="RQH761" s="3"/>
      <c r="RQI761" s="3"/>
      <c r="RQJ761" s="4"/>
      <c r="RQK761" s="5"/>
      <c r="RQL761" s="3"/>
      <c r="RQM761" s="3"/>
      <c r="RQN761" s="3"/>
      <c r="RQO761" s="72"/>
      <c r="RQP761" s="72"/>
      <c r="RQQ761" s="72"/>
      <c r="RQT761" s="1"/>
      <c r="RQU761" s="2"/>
      <c r="RQV761" s="3"/>
      <c r="RQW761" s="3"/>
      <c r="RQX761" s="4"/>
      <c r="RQY761" s="5"/>
      <c r="RQZ761" s="3"/>
      <c r="RRA761" s="3"/>
      <c r="RRB761" s="3"/>
      <c r="RRC761" s="72"/>
      <c r="RRD761" s="72"/>
      <c r="RRE761" s="72"/>
      <c r="RRH761" s="1"/>
      <c r="RRI761" s="2"/>
      <c r="RRJ761" s="3"/>
      <c r="RRK761" s="3"/>
      <c r="RRL761" s="4"/>
      <c r="RRM761" s="5"/>
      <c r="RRN761" s="3"/>
      <c r="RRO761" s="3"/>
      <c r="RRP761" s="3"/>
      <c r="RRQ761" s="72"/>
      <c r="RRR761" s="72"/>
      <c r="RRS761" s="72"/>
      <c r="RRV761" s="1"/>
      <c r="RRW761" s="2"/>
      <c r="RRX761" s="3"/>
      <c r="RRY761" s="3"/>
      <c r="RRZ761" s="4"/>
      <c r="RSA761" s="5"/>
      <c r="RSB761" s="3"/>
      <c r="RSC761" s="3"/>
      <c r="RSD761" s="3"/>
      <c r="RSE761" s="72"/>
      <c r="RSF761" s="72"/>
      <c r="RSG761" s="72"/>
      <c r="RSJ761" s="1"/>
      <c r="RSK761" s="2"/>
      <c r="RSL761" s="3"/>
      <c r="RSM761" s="3"/>
      <c r="RSN761" s="4"/>
      <c r="RSO761" s="5"/>
      <c r="RSP761" s="3"/>
      <c r="RSQ761" s="3"/>
      <c r="RSR761" s="3"/>
      <c r="RSS761" s="72"/>
      <c r="RST761" s="72"/>
      <c r="RSU761" s="72"/>
      <c r="RSX761" s="1"/>
      <c r="RSY761" s="2"/>
      <c r="RSZ761" s="3"/>
      <c r="RTA761" s="3"/>
      <c r="RTB761" s="4"/>
      <c r="RTC761" s="5"/>
      <c r="RTD761" s="3"/>
      <c r="RTE761" s="3"/>
      <c r="RTF761" s="3"/>
      <c r="RTG761" s="72"/>
      <c r="RTH761" s="72"/>
      <c r="RTI761" s="72"/>
      <c r="RTL761" s="1"/>
      <c r="RTM761" s="2"/>
      <c r="RTN761" s="3"/>
      <c r="RTO761" s="3"/>
      <c r="RTP761" s="4"/>
      <c r="RTQ761" s="5"/>
      <c r="RTR761" s="3"/>
      <c r="RTS761" s="3"/>
      <c r="RTT761" s="3"/>
      <c r="RTU761" s="72"/>
      <c r="RTV761" s="72"/>
      <c r="RTW761" s="72"/>
      <c r="RTZ761" s="1"/>
      <c r="RUA761" s="2"/>
      <c r="RUB761" s="3"/>
      <c r="RUC761" s="3"/>
      <c r="RUD761" s="4"/>
      <c r="RUE761" s="5"/>
      <c r="RUF761" s="3"/>
      <c r="RUG761" s="3"/>
      <c r="RUH761" s="3"/>
      <c r="RUI761" s="72"/>
      <c r="RUJ761" s="72"/>
      <c r="RUK761" s="72"/>
      <c r="RUN761" s="1"/>
      <c r="RUO761" s="2"/>
      <c r="RUP761" s="3"/>
      <c r="RUQ761" s="3"/>
      <c r="RUR761" s="4"/>
      <c r="RUS761" s="5"/>
      <c r="RUT761" s="3"/>
      <c r="RUU761" s="3"/>
      <c r="RUV761" s="3"/>
      <c r="RUW761" s="72"/>
      <c r="RUX761" s="72"/>
      <c r="RUY761" s="72"/>
      <c r="RVB761" s="1"/>
      <c r="RVC761" s="2"/>
      <c r="RVD761" s="3"/>
      <c r="RVE761" s="3"/>
      <c r="RVF761" s="4"/>
      <c r="RVG761" s="5"/>
      <c r="RVH761" s="3"/>
      <c r="RVI761" s="3"/>
      <c r="RVJ761" s="3"/>
      <c r="RVK761" s="72"/>
      <c r="RVL761" s="72"/>
      <c r="RVM761" s="72"/>
      <c r="RVP761" s="1"/>
      <c r="RVQ761" s="2"/>
      <c r="RVR761" s="3"/>
      <c r="RVS761" s="3"/>
      <c r="RVT761" s="4"/>
      <c r="RVU761" s="5"/>
      <c r="RVV761" s="3"/>
      <c r="RVW761" s="3"/>
      <c r="RVX761" s="3"/>
      <c r="RVY761" s="72"/>
      <c r="RVZ761" s="72"/>
      <c r="RWA761" s="72"/>
      <c r="RWD761" s="1"/>
      <c r="RWE761" s="2"/>
      <c r="RWF761" s="3"/>
      <c r="RWG761" s="3"/>
      <c r="RWH761" s="4"/>
      <c r="RWI761" s="5"/>
      <c r="RWJ761" s="3"/>
      <c r="RWK761" s="3"/>
      <c r="RWL761" s="3"/>
      <c r="RWM761" s="72"/>
      <c r="RWN761" s="72"/>
      <c r="RWO761" s="72"/>
      <c r="RWR761" s="1"/>
      <c r="RWS761" s="2"/>
      <c r="RWT761" s="3"/>
      <c r="RWU761" s="3"/>
      <c r="RWV761" s="4"/>
      <c r="RWW761" s="5"/>
      <c r="RWX761" s="3"/>
      <c r="RWY761" s="3"/>
      <c r="RWZ761" s="3"/>
      <c r="RXA761" s="72"/>
      <c r="RXB761" s="72"/>
      <c r="RXC761" s="72"/>
      <c r="RXF761" s="1"/>
      <c r="RXG761" s="2"/>
      <c r="RXH761" s="3"/>
      <c r="RXI761" s="3"/>
      <c r="RXJ761" s="4"/>
      <c r="RXK761" s="5"/>
      <c r="RXL761" s="3"/>
      <c r="RXM761" s="3"/>
      <c r="RXN761" s="3"/>
      <c r="RXO761" s="72"/>
      <c r="RXP761" s="72"/>
      <c r="RXQ761" s="72"/>
      <c r="RXT761" s="1"/>
      <c r="RXU761" s="2"/>
      <c r="RXV761" s="3"/>
      <c r="RXW761" s="3"/>
      <c r="RXX761" s="4"/>
      <c r="RXY761" s="5"/>
      <c r="RXZ761" s="3"/>
      <c r="RYA761" s="3"/>
      <c r="RYB761" s="3"/>
      <c r="RYC761" s="72"/>
      <c r="RYD761" s="72"/>
      <c r="RYE761" s="72"/>
      <c r="RYH761" s="1"/>
      <c r="RYI761" s="2"/>
      <c r="RYJ761" s="3"/>
      <c r="RYK761" s="3"/>
      <c r="RYL761" s="4"/>
      <c r="RYM761" s="5"/>
      <c r="RYN761" s="3"/>
      <c r="RYO761" s="3"/>
      <c r="RYP761" s="3"/>
      <c r="RYQ761" s="72"/>
      <c r="RYR761" s="72"/>
      <c r="RYS761" s="72"/>
      <c r="RYV761" s="1"/>
      <c r="RYW761" s="2"/>
      <c r="RYX761" s="3"/>
      <c r="RYY761" s="3"/>
      <c r="RYZ761" s="4"/>
      <c r="RZA761" s="5"/>
      <c r="RZB761" s="3"/>
      <c r="RZC761" s="3"/>
      <c r="RZD761" s="3"/>
      <c r="RZE761" s="72"/>
      <c r="RZF761" s="72"/>
      <c r="RZG761" s="72"/>
      <c r="RZJ761" s="1"/>
      <c r="RZK761" s="2"/>
      <c r="RZL761" s="3"/>
      <c r="RZM761" s="3"/>
      <c r="RZN761" s="4"/>
      <c r="RZO761" s="5"/>
      <c r="RZP761" s="3"/>
      <c r="RZQ761" s="3"/>
      <c r="RZR761" s="3"/>
      <c r="RZS761" s="72"/>
      <c r="RZT761" s="72"/>
      <c r="RZU761" s="72"/>
      <c r="RZX761" s="1"/>
      <c r="RZY761" s="2"/>
      <c r="RZZ761" s="3"/>
      <c r="SAA761" s="3"/>
      <c r="SAB761" s="4"/>
      <c r="SAC761" s="5"/>
      <c r="SAD761" s="3"/>
      <c r="SAE761" s="3"/>
      <c r="SAF761" s="3"/>
      <c r="SAG761" s="72"/>
      <c r="SAH761" s="72"/>
      <c r="SAI761" s="72"/>
      <c r="SAL761" s="1"/>
      <c r="SAM761" s="2"/>
      <c r="SAN761" s="3"/>
      <c r="SAO761" s="3"/>
      <c r="SAP761" s="4"/>
      <c r="SAQ761" s="5"/>
      <c r="SAR761" s="3"/>
      <c r="SAS761" s="3"/>
      <c r="SAT761" s="3"/>
      <c r="SAU761" s="72"/>
      <c r="SAV761" s="72"/>
      <c r="SAW761" s="72"/>
      <c r="SAZ761" s="1"/>
      <c r="SBA761" s="2"/>
      <c r="SBB761" s="3"/>
      <c r="SBC761" s="3"/>
      <c r="SBD761" s="4"/>
      <c r="SBE761" s="5"/>
      <c r="SBF761" s="3"/>
      <c r="SBG761" s="3"/>
      <c r="SBH761" s="3"/>
      <c r="SBI761" s="72"/>
      <c r="SBJ761" s="72"/>
      <c r="SBK761" s="72"/>
      <c r="SBN761" s="1"/>
      <c r="SBO761" s="2"/>
      <c r="SBP761" s="3"/>
      <c r="SBQ761" s="3"/>
      <c r="SBR761" s="4"/>
      <c r="SBS761" s="5"/>
      <c r="SBT761" s="3"/>
      <c r="SBU761" s="3"/>
      <c r="SBV761" s="3"/>
      <c r="SBW761" s="72"/>
      <c r="SBX761" s="72"/>
      <c r="SBY761" s="72"/>
      <c r="SCB761" s="1"/>
      <c r="SCC761" s="2"/>
      <c r="SCD761" s="3"/>
      <c r="SCE761" s="3"/>
      <c r="SCF761" s="4"/>
      <c r="SCG761" s="5"/>
      <c r="SCH761" s="3"/>
      <c r="SCI761" s="3"/>
      <c r="SCJ761" s="3"/>
      <c r="SCK761" s="72"/>
      <c r="SCL761" s="72"/>
      <c r="SCM761" s="72"/>
      <c r="SCP761" s="1"/>
      <c r="SCQ761" s="2"/>
      <c r="SCR761" s="3"/>
      <c r="SCS761" s="3"/>
      <c r="SCT761" s="4"/>
      <c r="SCU761" s="5"/>
      <c r="SCV761" s="3"/>
      <c r="SCW761" s="3"/>
      <c r="SCX761" s="3"/>
      <c r="SCY761" s="72"/>
      <c r="SCZ761" s="72"/>
      <c r="SDA761" s="72"/>
      <c r="SDD761" s="1"/>
      <c r="SDE761" s="2"/>
      <c r="SDF761" s="3"/>
      <c r="SDG761" s="3"/>
      <c r="SDH761" s="4"/>
      <c r="SDI761" s="5"/>
      <c r="SDJ761" s="3"/>
      <c r="SDK761" s="3"/>
      <c r="SDL761" s="3"/>
      <c r="SDM761" s="72"/>
      <c r="SDN761" s="72"/>
      <c r="SDO761" s="72"/>
      <c r="SDR761" s="1"/>
      <c r="SDS761" s="2"/>
      <c r="SDT761" s="3"/>
      <c r="SDU761" s="3"/>
      <c r="SDV761" s="4"/>
      <c r="SDW761" s="5"/>
      <c r="SDX761" s="3"/>
      <c r="SDY761" s="3"/>
      <c r="SDZ761" s="3"/>
      <c r="SEA761" s="72"/>
      <c r="SEB761" s="72"/>
      <c r="SEC761" s="72"/>
      <c r="SEF761" s="1"/>
      <c r="SEG761" s="2"/>
      <c r="SEH761" s="3"/>
      <c r="SEI761" s="3"/>
      <c r="SEJ761" s="4"/>
      <c r="SEK761" s="5"/>
      <c r="SEL761" s="3"/>
      <c r="SEM761" s="3"/>
      <c r="SEN761" s="3"/>
      <c r="SEO761" s="72"/>
      <c r="SEP761" s="72"/>
      <c r="SEQ761" s="72"/>
      <c r="SET761" s="1"/>
      <c r="SEU761" s="2"/>
      <c r="SEV761" s="3"/>
      <c r="SEW761" s="3"/>
      <c r="SEX761" s="4"/>
      <c r="SEY761" s="5"/>
      <c r="SEZ761" s="3"/>
      <c r="SFA761" s="3"/>
      <c r="SFB761" s="3"/>
      <c r="SFC761" s="72"/>
      <c r="SFD761" s="72"/>
      <c r="SFE761" s="72"/>
      <c r="SFH761" s="1"/>
      <c r="SFI761" s="2"/>
      <c r="SFJ761" s="3"/>
      <c r="SFK761" s="3"/>
      <c r="SFL761" s="4"/>
      <c r="SFM761" s="5"/>
      <c r="SFN761" s="3"/>
      <c r="SFO761" s="3"/>
      <c r="SFP761" s="3"/>
      <c r="SFQ761" s="72"/>
      <c r="SFR761" s="72"/>
      <c r="SFS761" s="72"/>
      <c r="SFV761" s="1"/>
      <c r="SFW761" s="2"/>
      <c r="SFX761" s="3"/>
      <c r="SFY761" s="3"/>
      <c r="SFZ761" s="4"/>
      <c r="SGA761" s="5"/>
      <c r="SGB761" s="3"/>
      <c r="SGC761" s="3"/>
      <c r="SGD761" s="3"/>
      <c r="SGE761" s="72"/>
      <c r="SGF761" s="72"/>
      <c r="SGG761" s="72"/>
      <c r="SGJ761" s="1"/>
      <c r="SGK761" s="2"/>
      <c r="SGL761" s="3"/>
      <c r="SGM761" s="3"/>
      <c r="SGN761" s="4"/>
      <c r="SGO761" s="5"/>
      <c r="SGP761" s="3"/>
      <c r="SGQ761" s="3"/>
      <c r="SGR761" s="3"/>
      <c r="SGS761" s="72"/>
      <c r="SGT761" s="72"/>
      <c r="SGU761" s="72"/>
      <c r="SGX761" s="1"/>
      <c r="SGY761" s="2"/>
      <c r="SGZ761" s="3"/>
      <c r="SHA761" s="3"/>
      <c r="SHB761" s="4"/>
      <c r="SHC761" s="5"/>
      <c r="SHD761" s="3"/>
      <c r="SHE761" s="3"/>
      <c r="SHF761" s="3"/>
      <c r="SHG761" s="72"/>
      <c r="SHH761" s="72"/>
      <c r="SHI761" s="72"/>
      <c r="SHL761" s="1"/>
      <c r="SHM761" s="2"/>
      <c r="SHN761" s="3"/>
      <c r="SHO761" s="3"/>
      <c r="SHP761" s="4"/>
      <c r="SHQ761" s="5"/>
      <c r="SHR761" s="3"/>
      <c r="SHS761" s="3"/>
      <c r="SHT761" s="3"/>
      <c r="SHU761" s="72"/>
      <c r="SHV761" s="72"/>
      <c r="SHW761" s="72"/>
      <c r="SHZ761" s="1"/>
      <c r="SIA761" s="2"/>
      <c r="SIB761" s="3"/>
      <c r="SIC761" s="3"/>
      <c r="SID761" s="4"/>
      <c r="SIE761" s="5"/>
      <c r="SIF761" s="3"/>
      <c r="SIG761" s="3"/>
      <c r="SIH761" s="3"/>
      <c r="SII761" s="72"/>
      <c r="SIJ761" s="72"/>
      <c r="SIK761" s="72"/>
      <c r="SIN761" s="1"/>
      <c r="SIO761" s="2"/>
      <c r="SIP761" s="3"/>
      <c r="SIQ761" s="3"/>
      <c r="SIR761" s="4"/>
      <c r="SIS761" s="5"/>
      <c r="SIT761" s="3"/>
      <c r="SIU761" s="3"/>
      <c r="SIV761" s="3"/>
      <c r="SIW761" s="72"/>
      <c r="SIX761" s="72"/>
      <c r="SIY761" s="72"/>
      <c r="SJB761" s="1"/>
      <c r="SJC761" s="2"/>
      <c r="SJD761" s="3"/>
      <c r="SJE761" s="3"/>
      <c r="SJF761" s="4"/>
      <c r="SJG761" s="5"/>
      <c r="SJH761" s="3"/>
      <c r="SJI761" s="3"/>
      <c r="SJJ761" s="3"/>
      <c r="SJK761" s="72"/>
      <c r="SJL761" s="72"/>
      <c r="SJM761" s="72"/>
      <c r="SJP761" s="1"/>
      <c r="SJQ761" s="2"/>
      <c r="SJR761" s="3"/>
      <c r="SJS761" s="3"/>
      <c r="SJT761" s="4"/>
      <c r="SJU761" s="5"/>
      <c r="SJV761" s="3"/>
      <c r="SJW761" s="3"/>
      <c r="SJX761" s="3"/>
      <c r="SJY761" s="72"/>
      <c r="SJZ761" s="72"/>
      <c r="SKA761" s="72"/>
      <c r="SKD761" s="1"/>
      <c r="SKE761" s="2"/>
      <c r="SKF761" s="3"/>
      <c r="SKG761" s="3"/>
      <c r="SKH761" s="4"/>
      <c r="SKI761" s="5"/>
      <c r="SKJ761" s="3"/>
      <c r="SKK761" s="3"/>
      <c r="SKL761" s="3"/>
      <c r="SKM761" s="72"/>
      <c r="SKN761" s="72"/>
      <c r="SKO761" s="72"/>
      <c r="SKR761" s="1"/>
      <c r="SKS761" s="2"/>
      <c r="SKT761" s="3"/>
      <c r="SKU761" s="3"/>
      <c r="SKV761" s="4"/>
      <c r="SKW761" s="5"/>
      <c r="SKX761" s="3"/>
      <c r="SKY761" s="3"/>
      <c r="SKZ761" s="3"/>
      <c r="SLA761" s="72"/>
      <c r="SLB761" s="72"/>
      <c r="SLC761" s="72"/>
      <c r="SLF761" s="1"/>
      <c r="SLG761" s="2"/>
      <c r="SLH761" s="3"/>
      <c r="SLI761" s="3"/>
      <c r="SLJ761" s="4"/>
      <c r="SLK761" s="5"/>
      <c r="SLL761" s="3"/>
      <c r="SLM761" s="3"/>
      <c r="SLN761" s="3"/>
      <c r="SLO761" s="72"/>
      <c r="SLP761" s="72"/>
      <c r="SLQ761" s="72"/>
      <c r="SLT761" s="1"/>
      <c r="SLU761" s="2"/>
      <c r="SLV761" s="3"/>
      <c r="SLW761" s="3"/>
      <c r="SLX761" s="4"/>
      <c r="SLY761" s="5"/>
      <c r="SLZ761" s="3"/>
      <c r="SMA761" s="3"/>
      <c r="SMB761" s="3"/>
      <c r="SMC761" s="72"/>
      <c r="SMD761" s="72"/>
      <c r="SME761" s="72"/>
      <c r="SMH761" s="1"/>
      <c r="SMI761" s="2"/>
      <c r="SMJ761" s="3"/>
      <c r="SMK761" s="3"/>
      <c r="SML761" s="4"/>
      <c r="SMM761" s="5"/>
      <c r="SMN761" s="3"/>
      <c r="SMO761" s="3"/>
      <c r="SMP761" s="3"/>
      <c r="SMQ761" s="72"/>
      <c r="SMR761" s="72"/>
      <c r="SMS761" s="72"/>
      <c r="SMV761" s="1"/>
      <c r="SMW761" s="2"/>
      <c r="SMX761" s="3"/>
      <c r="SMY761" s="3"/>
      <c r="SMZ761" s="4"/>
      <c r="SNA761" s="5"/>
      <c r="SNB761" s="3"/>
      <c r="SNC761" s="3"/>
      <c r="SND761" s="3"/>
      <c r="SNE761" s="72"/>
      <c r="SNF761" s="72"/>
      <c r="SNG761" s="72"/>
      <c r="SNJ761" s="1"/>
      <c r="SNK761" s="2"/>
      <c r="SNL761" s="3"/>
      <c r="SNM761" s="3"/>
      <c r="SNN761" s="4"/>
      <c r="SNO761" s="5"/>
      <c r="SNP761" s="3"/>
      <c r="SNQ761" s="3"/>
      <c r="SNR761" s="3"/>
      <c r="SNS761" s="72"/>
      <c r="SNT761" s="72"/>
      <c r="SNU761" s="72"/>
      <c r="SNX761" s="1"/>
      <c r="SNY761" s="2"/>
      <c r="SNZ761" s="3"/>
      <c r="SOA761" s="3"/>
      <c r="SOB761" s="4"/>
      <c r="SOC761" s="5"/>
      <c r="SOD761" s="3"/>
      <c r="SOE761" s="3"/>
      <c r="SOF761" s="3"/>
      <c r="SOG761" s="72"/>
      <c r="SOH761" s="72"/>
      <c r="SOI761" s="72"/>
      <c r="SOL761" s="1"/>
      <c r="SOM761" s="2"/>
      <c r="SON761" s="3"/>
      <c r="SOO761" s="3"/>
      <c r="SOP761" s="4"/>
      <c r="SOQ761" s="5"/>
      <c r="SOR761" s="3"/>
      <c r="SOS761" s="3"/>
      <c r="SOT761" s="3"/>
      <c r="SOU761" s="72"/>
      <c r="SOV761" s="72"/>
      <c r="SOW761" s="72"/>
      <c r="SOZ761" s="1"/>
      <c r="SPA761" s="2"/>
      <c r="SPB761" s="3"/>
      <c r="SPC761" s="3"/>
      <c r="SPD761" s="4"/>
      <c r="SPE761" s="5"/>
      <c r="SPF761" s="3"/>
      <c r="SPG761" s="3"/>
      <c r="SPH761" s="3"/>
      <c r="SPI761" s="72"/>
      <c r="SPJ761" s="72"/>
      <c r="SPK761" s="72"/>
      <c r="SPN761" s="1"/>
      <c r="SPO761" s="2"/>
      <c r="SPP761" s="3"/>
      <c r="SPQ761" s="3"/>
      <c r="SPR761" s="4"/>
      <c r="SPS761" s="5"/>
      <c r="SPT761" s="3"/>
      <c r="SPU761" s="3"/>
      <c r="SPV761" s="3"/>
      <c r="SPW761" s="72"/>
      <c r="SPX761" s="72"/>
      <c r="SPY761" s="72"/>
      <c r="SQB761" s="1"/>
      <c r="SQC761" s="2"/>
      <c r="SQD761" s="3"/>
      <c r="SQE761" s="3"/>
      <c r="SQF761" s="4"/>
      <c r="SQG761" s="5"/>
      <c r="SQH761" s="3"/>
      <c r="SQI761" s="3"/>
      <c r="SQJ761" s="3"/>
      <c r="SQK761" s="72"/>
      <c r="SQL761" s="72"/>
      <c r="SQM761" s="72"/>
      <c r="SQP761" s="1"/>
      <c r="SQQ761" s="2"/>
      <c r="SQR761" s="3"/>
      <c r="SQS761" s="3"/>
      <c r="SQT761" s="4"/>
      <c r="SQU761" s="5"/>
      <c r="SQV761" s="3"/>
      <c r="SQW761" s="3"/>
      <c r="SQX761" s="3"/>
      <c r="SQY761" s="72"/>
      <c r="SQZ761" s="72"/>
      <c r="SRA761" s="72"/>
      <c r="SRD761" s="1"/>
      <c r="SRE761" s="2"/>
      <c r="SRF761" s="3"/>
      <c r="SRG761" s="3"/>
      <c r="SRH761" s="4"/>
      <c r="SRI761" s="5"/>
      <c r="SRJ761" s="3"/>
      <c r="SRK761" s="3"/>
      <c r="SRL761" s="3"/>
      <c r="SRM761" s="72"/>
      <c r="SRN761" s="72"/>
      <c r="SRO761" s="72"/>
      <c r="SRR761" s="1"/>
      <c r="SRS761" s="2"/>
      <c r="SRT761" s="3"/>
      <c r="SRU761" s="3"/>
      <c r="SRV761" s="4"/>
      <c r="SRW761" s="5"/>
      <c r="SRX761" s="3"/>
      <c r="SRY761" s="3"/>
      <c r="SRZ761" s="3"/>
      <c r="SSA761" s="72"/>
      <c r="SSB761" s="72"/>
      <c r="SSC761" s="72"/>
      <c r="SSF761" s="1"/>
      <c r="SSG761" s="2"/>
      <c r="SSH761" s="3"/>
      <c r="SSI761" s="3"/>
      <c r="SSJ761" s="4"/>
      <c r="SSK761" s="5"/>
      <c r="SSL761" s="3"/>
      <c r="SSM761" s="3"/>
      <c r="SSN761" s="3"/>
      <c r="SSO761" s="72"/>
      <c r="SSP761" s="72"/>
      <c r="SSQ761" s="72"/>
      <c r="SST761" s="1"/>
      <c r="SSU761" s="2"/>
      <c r="SSV761" s="3"/>
      <c r="SSW761" s="3"/>
      <c r="SSX761" s="4"/>
      <c r="SSY761" s="5"/>
      <c r="SSZ761" s="3"/>
      <c r="STA761" s="3"/>
      <c r="STB761" s="3"/>
      <c r="STC761" s="72"/>
      <c r="STD761" s="72"/>
      <c r="STE761" s="72"/>
      <c r="STH761" s="1"/>
      <c r="STI761" s="2"/>
      <c r="STJ761" s="3"/>
      <c r="STK761" s="3"/>
      <c r="STL761" s="4"/>
      <c r="STM761" s="5"/>
      <c r="STN761" s="3"/>
      <c r="STO761" s="3"/>
      <c r="STP761" s="3"/>
      <c r="STQ761" s="72"/>
      <c r="STR761" s="72"/>
      <c r="STS761" s="72"/>
      <c r="STV761" s="1"/>
      <c r="STW761" s="2"/>
      <c r="STX761" s="3"/>
      <c r="STY761" s="3"/>
      <c r="STZ761" s="4"/>
      <c r="SUA761" s="5"/>
      <c r="SUB761" s="3"/>
      <c r="SUC761" s="3"/>
      <c r="SUD761" s="3"/>
      <c r="SUE761" s="72"/>
      <c r="SUF761" s="72"/>
      <c r="SUG761" s="72"/>
      <c r="SUJ761" s="1"/>
      <c r="SUK761" s="2"/>
      <c r="SUL761" s="3"/>
      <c r="SUM761" s="3"/>
      <c r="SUN761" s="4"/>
      <c r="SUO761" s="5"/>
      <c r="SUP761" s="3"/>
      <c r="SUQ761" s="3"/>
      <c r="SUR761" s="3"/>
      <c r="SUS761" s="72"/>
      <c r="SUT761" s="72"/>
      <c r="SUU761" s="72"/>
      <c r="SUX761" s="1"/>
      <c r="SUY761" s="2"/>
      <c r="SUZ761" s="3"/>
      <c r="SVA761" s="3"/>
      <c r="SVB761" s="4"/>
      <c r="SVC761" s="5"/>
      <c r="SVD761" s="3"/>
      <c r="SVE761" s="3"/>
      <c r="SVF761" s="3"/>
      <c r="SVG761" s="72"/>
      <c r="SVH761" s="72"/>
      <c r="SVI761" s="72"/>
      <c r="SVL761" s="1"/>
      <c r="SVM761" s="2"/>
      <c r="SVN761" s="3"/>
      <c r="SVO761" s="3"/>
      <c r="SVP761" s="4"/>
      <c r="SVQ761" s="5"/>
      <c r="SVR761" s="3"/>
      <c r="SVS761" s="3"/>
      <c r="SVT761" s="3"/>
      <c r="SVU761" s="72"/>
      <c r="SVV761" s="72"/>
      <c r="SVW761" s="72"/>
      <c r="SVZ761" s="1"/>
      <c r="SWA761" s="2"/>
      <c r="SWB761" s="3"/>
      <c r="SWC761" s="3"/>
      <c r="SWD761" s="4"/>
      <c r="SWE761" s="5"/>
      <c r="SWF761" s="3"/>
      <c r="SWG761" s="3"/>
      <c r="SWH761" s="3"/>
      <c r="SWI761" s="72"/>
      <c r="SWJ761" s="72"/>
      <c r="SWK761" s="72"/>
      <c r="SWN761" s="1"/>
      <c r="SWO761" s="2"/>
      <c r="SWP761" s="3"/>
      <c r="SWQ761" s="3"/>
      <c r="SWR761" s="4"/>
      <c r="SWS761" s="5"/>
      <c r="SWT761" s="3"/>
      <c r="SWU761" s="3"/>
      <c r="SWV761" s="3"/>
      <c r="SWW761" s="72"/>
      <c r="SWX761" s="72"/>
      <c r="SWY761" s="72"/>
      <c r="SXB761" s="1"/>
      <c r="SXC761" s="2"/>
      <c r="SXD761" s="3"/>
      <c r="SXE761" s="3"/>
      <c r="SXF761" s="4"/>
      <c r="SXG761" s="5"/>
      <c r="SXH761" s="3"/>
      <c r="SXI761" s="3"/>
      <c r="SXJ761" s="3"/>
      <c r="SXK761" s="72"/>
      <c r="SXL761" s="72"/>
      <c r="SXM761" s="72"/>
      <c r="SXP761" s="1"/>
      <c r="SXQ761" s="2"/>
      <c r="SXR761" s="3"/>
      <c r="SXS761" s="3"/>
      <c r="SXT761" s="4"/>
      <c r="SXU761" s="5"/>
      <c r="SXV761" s="3"/>
      <c r="SXW761" s="3"/>
      <c r="SXX761" s="3"/>
      <c r="SXY761" s="72"/>
      <c r="SXZ761" s="72"/>
      <c r="SYA761" s="72"/>
      <c r="SYD761" s="1"/>
      <c r="SYE761" s="2"/>
      <c r="SYF761" s="3"/>
      <c r="SYG761" s="3"/>
      <c r="SYH761" s="4"/>
      <c r="SYI761" s="5"/>
      <c r="SYJ761" s="3"/>
      <c r="SYK761" s="3"/>
      <c r="SYL761" s="3"/>
      <c r="SYM761" s="72"/>
      <c r="SYN761" s="72"/>
      <c r="SYO761" s="72"/>
      <c r="SYR761" s="1"/>
      <c r="SYS761" s="2"/>
      <c r="SYT761" s="3"/>
      <c r="SYU761" s="3"/>
      <c r="SYV761" s="4"/>
      <c r="SYW761" s="5"/>
      <c r="SYX761" s="3"/>
      <c r="SYY761" s="3"/>
      <c r="SYZ761" s="3"/>
      <c r="SZA761" s="72"/>
      <c r="SZB761" s="72"/>
      <c r="SZC761" s="72"/>
      <c r="SZF761" s="1"/>
      <c r="SZG761" s="2"/>
      <c r="SZH761" s="3"/>
      <c r="SZI761" s="3"/>
      <c r="SZJ761" s="4"/>
      <c r="SZK761" s="5"/>
      <c r="SZL761" s="3"/>
      <c r="SZM761" s="3"/>
      <c r="SZN761" s="3"/>
      <c r="SZO761" s="72"/>
      <c r="SZP761" s="72"/>
      <c r="SZQ761" s="72"/>
      <c r="SZT761" s="1"/>
      <c r="SZU761" s="2"/>
      <c r="SZV761" s="3"/>
      <c r="SZW761" s="3"/>
      <c r="SZX761" s="4"/>
      <c r="SZY761" s="5"/>
      <c r="SZZ761" s="3"/>
      <c r="TAA761" s="3"/>
      <c r="TAB761" s="3"/>
      <c r="TAC761" s="72"/>
      <c r="TAD761" s="72"/>
      <c r="TAE761" s="72"/>
      <c r="TAH761" s="1"/>
      <c r="TAI761" s="2"/>
      <c r="TAJ761" s="3"/>
      <c r="TAK761" s="3"/>
      <c r="TAL761" s="4"/>
      <c r="TAM761" s="5"/>
      <c r="TAN761" s="3"/>
      <c r="TAO761" s="3"/>
      <c r="TAP761" s="3"/>
      <c r="TAQ761" s="72"/>
      <c r="TAR761" s="72"/>
      <c r="TAS761" s="72"/>
      <c r="TAV761" s="1"/>
      <c r="TAW761" s="2"/>
      <c r="TAX761" s="3"/>
      <c r="TAY761" s="3"/>
      <c r="TAZ761" s="4"/>
      <c r="TBA761" s="5"/>
      <c r="TBB761" s="3"/>
      <c r="TBC761" s="3"/>
      <c r="TBD761" s="3"/>
      <c r="TBE761" s="72"/>
      <c r="TBF761" s="72"/>
      <c r="TBG761" s="72"/>
      <c r="TBJ761" s="1"/>
      <c r="TBK761" s="2"/>
      <c r="TBL761" s="3"/>
      <c r="TBM761" s="3"/>
      <c r="TBN761" s="4"/>
      <c r="TBO761" s="5"/>
      <c r="TBP761" s="3"/>
      <c r="TBQ761" s="3"/>
      <c r="TBR761" s="3"/>
      <c r="TBS761" s="72"/>
      <c r="TBT761" s="72"/>
      <c r="TBU761" s="72"/>
      <c r="TBX761" s="1"/>
      <c r="TBY761" s="2"/>
      <c r="TBZ761" s="3"/>
      <c r="TCA761" s="3"/>
      <c r="TCB761" s="4"/>
      <c r="TCC761" s="5"/>
      <c r="TCD761" s="3"/>
      <c r="TCE761" s="3"/>
      <c r="TCF761" s="3"/>
      <c r="TCG761" s="72"/>
      <c r="TCH761" s="72"/>
      <c r="TCI761" s="72"/>
      <c r="TCL761" s="1"/>
      <c r="TCM761" s="2"/>
      <c r="TCN761" s="3"/>
      <c r="TCO761" s="3"/>
      <c r="TCP761" s="4"/>
      <c r="TCQ761" s="5"/>
      <c r="TCR761" s="3"/>
      <c r="TCS761" s="3"/>
      <c r="TCT761" s="3"/>
      <c r="TCU761" s="72"/>
      <c r="TCV761" s="72"/>
      <c r="TCW761" s="72"/>
      <c r="TCZ761" s="1"/>
      <c r="TDA761" s="2"/>
      <c r="TDB761" s="3"/>
      <c r="TDC761" s="3"/>
      <c r="TDD761" s="4"/>
      <c r="TDE761" s="5"/>
      <c r="TDF761" s="3"/>
      <c r="TDG761" s="3"/>
      <c r="TDH761" s="3"/>
      <c r="TDI761" s="72"/>
      <c r="TDJ761" s="72"/>
      <c r="TDK761" s="72"/>
      <c r="TDN761" s="1"/>
      <c r="TDO761" s="2"/>
      <c r="TDP761" s="3"/>
      <c r="TDQ761" s="3"/>
      <c r="TDR761" s="4"/>
      <c r="TDS761" s="5"/>
      <c r="TDT761" s="3"/>
      <c r="TDU761" s="3"/>
      <c r="TDV761" s="3"/>
      <c r="TDW761" s="72"/>
      <c r="TDX761" s="72"/>
      <c r="TDY761" s="72"/>
      <c r="TEB761" s="1"/>
      <c r="TEC761" s="2"/>
      <c r="TED761" s="3"/>
      <c r="TEE761" s="3"/>
      <c r="TEF761" s="4"/>
      <c r="TEG761" s="5"/>
      <c r="TEH761" s="3"/>
      <c r="TEI761" s="3"/>
      <c r="TEJ761" s="3"/>
      <c r="TEK761" s="72"/>
      <c r="TEL761" s="72"/>
      <c r="TEM761" s="72"/>
      <c r="TEP761" s="1"/>
      <c r="TEQ761" s="2"/>
      <c r="TER761" s="3"/>
      <c r="TES761" s="3"/>
      <c r="TET761" s="4"/>
      <c r="TEU761" s="5"/>
      <c r="TEV761" s="3"/>
      <c r="TEW761" s="3"/>
      <c r="TEX761" s="3"/>
      <c r="TEY761" s="72"/>
      <c r="TEZ761" s="72"/>
      <c r="TFA761" s="72"/>
      <c r="TFD761" s="1"/>
      <c r="TFE761" s="2"/>
      <c r="TFF761" s="3"/>
      <c r="TFG761" s="3"/>
      <c r="TFH761" s="4"/>
      <c r="TFI761" s="5"/>
      <c r="TFJ761" s="3"/>
      <c r="TFK761" s="3"/>
      <c r="TFL761" s="3"/>
      <c r="TFM761" s="72"/>
      <c r="TFN761" s="72"/>
      <c r="TFO761" s="72"/>
      <c r="TFR761" s="1"/>
      <c r="TFS761" s="2"/>
      <c r="TFT761" s="3"/>
      <c r="TFU761" s="3"/>
      <c r="TFV761" s="4"/>
      <c r="TFW761" s="5"/>
      <c r="TFX761" s="3"/>
      <c r="TFY761" s="3"/>
      <c r="TFZ761" s="3"/>
      <c r="TGA761" s="72"/>
      <c r="TGB761" s="72"/>
      <c r="TGC761" s="72"/>
      <c r="TGF761" s="1"/>
      <c r="TGG761" s="2"/>
      <c r="TGH761" s="3"/>
      <c r="TGI761" s="3"/>
      <c r="TGJ761" s="4"/>
      <c r="TGK761" s="5"/>
      <c r="TGL761" s="3"/>
      <c r="TGM761" s="3"/>
      <c r="TGN761" s="3"/>
      <c r="TGO761" s="72"/>
      <c r="TGP761" s="72"/>
      <c r="TGQ761" s="72"/>
      <c r="TGT761" s="1"/>
      <c r="TGU761" s="2"/>
      <c r="TGV761" s="3"/>
      <c r="TGW761" s="3"/>
      <c r="TGX761" s="4"/>
      <c r="TGY761" s="5"/>
      <c r="TGZ761" s="3"/>
      <c r="THA761" s="3"/>
      <c r="THB761" s="3"/>
      <c r="THC761" s="72"/>
      <c r="THD761" s="72"/>
      <c r="THE761" s="72"/>
      <c r="THH761" s="1"/>
      <c r="THI761" s="2"/>
      <c r="THJ761" s="3"/>
      <c r="THK761" s="3"/>
      <c r="THL761" s="4"/>
      <c r="THM761" s="5"/>
      <c r="THN761" s="3"/>
      <c r="THO761" s="3"/>
      <c r="THP761" s="3"/>
      <c r="THQ761" s="72"/>
      <c r="THR761" s="72"/>
      <c r="THS761" s="72"/>
      <c r="THV761" s="1"/>
      <c r="THW761" s="2"/>
      <c r="THX761" s="3"/>
      <c r="THY761" s="3"/>
      <c r="THZ761" s="4"/>
      <c r="TIA761" s="5"/>
      <c r="TIB761" s="3"/>
      <c r="TIC761" s="3"/>
      <c r="TID761" s="3"/>
      <c r="TIE761" s="72"/>
      <c r="TIF761" s="72"/>
      <c r="TIG761" s="72"/>
      <c r="TIJ761" s="1"/>
      <c r="TIK761" s="2"/>
      <c r="TIL761" s="3"/>
      <c r="TIM761" s="3"/>
      <c r="TIN761" s="4"/>
      <c r="TIO761" s="5"/>
      <c r="TIP761" s="3"/>
      <c r="TIQ761" s="3"/>
      <c r="TIR761" s="3"/>
      <c r="TIS761" s="72"/>
      <c r="TIT761" s="72"/>
      <c r="TIU761" s="72"/>
      <c r="TIX761" s="1"/>
      <c r="TIY761" s="2"/>
      <c r="TIZ761" s="3"/>
      <c r="TJA761" s="3"/>
      <c r="TJB761" s="4"/>
      <c r="TJC761" s="5"/>
      <c r="TJD761" s="3"/>
      <c r="TJE761" s="3"/>
      <c r="TJF761" s="3"/>
      <c r="TJG761" s="72"/>
      <c r="TJH761" s="72"/>
      <c r="TJI761" s="72"/>
      <c r="TJL761" s="1"/>
      <c r="TJM761" s="2"/>
      <c r="TJN761" s="3"/>
      <c r="TJO761" s="3"/>
      <c r="TJP761" s="4"/>
      <c r="TJQ761" s="5"/>
      <c r="TJR761" s="3"/>
      <c r="TJS761" s="3"/>
      <c r="TJT761" s="3"/>
      <c r="TJU761" s="72"/>
      <c r="TJV761" s="72"/>
      <c r="TJW761" s="72"/>
      <c r="TJZ761" s="1"/>
      <c r="TKA761" s="2"/>
      <c r="TKB761" s="3"/>
      <c r="TKC761" s="3"/>
      <c r="TKD761" s="4"/>
      <c r="TKE761" s="5"/>
      <c r="TKF761" s="3"/>
      <c r="TKG761" s="3"/>
      <c r="TKH761" s="3"/>
      <c r="TKI761" s="72"/>
      <c r="TKJ761" s="72"/>
      <c r="TKK761" s="72"/>
      <c r="TKN761" s="1"/>
      <c r="TKO761" s="2"/>
      <c r="TKP761" s="3"/>
      <c r="TKQ761" s="3"/>
      <c r="TKR761" s="4"/>
      <c r="TKS761" s="5"/>
      <c r="TKT761" s="3"/>
      <c r="TKU761" s="3"/>
      <c r="TKV761" s="3"/>
      <c r="TKW761" s="72"/>
      <c r="TKX761" s="72"/>
      <c r="TKY761" s="72"/>
      <c r="TLB761" s="1"/>
      <c r="TLC761" s="2"/>
      <c r="TLD761" s="3"/>
      <c r="TLE761" s="3"/>
      <c r="TLF761" s="4"/>
      <c r="TLG761" s="5"/>
      <c r="TLH761" s="3"/>
      <c r="TLI761" s="3"/>
      <c r="TLJ761" s="3"/>
      <c r="TLK761" s="72"/>
      <c r="TLL761" s="72"/>
      <c r="TLM761" s="72"/>
      <c r="TLP761" s="1"/>
      <c r="TLQ761" s="2"/>
      <c r="TLR761" s="3"/>
      <c r="TLS761" s="3"/>
      <c r="TLT761" s="4"/>
      <c r="TLU761" s="5"/>
      <c r="TLV761" s="3"/>
      <c r="TLW761" s="3"/>
      <c r="TLX761" s="3"/>
      <c r="TLY761" s="72"/>
      <c r="TLZ761" s="72"/>
      <c r="TMA761" s="72"/>
      <c r="TMD761" s="1"/>
      <c r="TME761" s="2"/>
      <c r="TMF761" s="3"/>
      <c r="TMG761" s="3"/>
      <c r="TMH761" s="4"/>
      <c r="TMI761" s="5"/>
      <c r="TMJ761" s="3"/>
      <c r="TMK761" s="3"/>
      <c r="TML761" s="3"/>
      <c r="TMM761" s="72"/>
      <c r="TMN761" s="72"/>
      <c r="TMO761" s="72"/>
      <c r="TMR761" s="1"/>
      <c r="TMS761" s="2"/>
      <c r="TMT761" s="3"/>
      <c r="TMU761" s="3"/>
      <c r="TMV761" s="4"/>
      <c r="TMW761" s="5"/>
      <c r="TMX761" s="3"/>
      <c r="TMY761" s="3"/>
      <c r="TMZ761" s="3"/>
      <c r="TNA761" s="72"/>
      <c r="TNB761" s="72"/>
      <c r="TNC761" s="72"/>
      <c r="TNF761" s="1"/>
      <c r="TNG761" s="2"/>
      <c r="TNH761" s="3"/>
      <c r="TNI761" s="3"/>
      <c r="TNJ761" s="4"/>
      <c r="TNK761" s="5"/>
      <c r="TNL761" s="3"/>
      <c r="TNM761" s="3"/>
      <c r="TNN761" s="3"/>
      <c r="TNO761" s="72"/>
      <c r="TNP761" s="72"/>
      <c r="TNQ761" s="72"/>
      <c r="TNT761" s="1"/>
      <c r="TNU761" s="2"/>
      <c r="TNV761" s="3"/>
      <c r="TNW761" s="3"/>
      <c r="TNX761" s="4"/>
      <c r="TNY761" s="5"/>
      <c r="TNZ761" s="3"/>
      <c r="TOA761" s="3"/>
      <c r="TOB761" s="3"/>
      <c r="TOC761" s="72"/>
      <c r="TOD761" s="72"/>
      <c r="TOE761" s="72"/>
      <c r="TOH761" s="1"/>
      <c r="TOI761" s="2"/>
      <c r="TOJ761" s="3"/>
      <c r="TOK761" s="3"/>
      <c r="TOL761" s="4"/>
      <c r="TOM761" s="5"/>
      <c r="TON761" s="3"/>
      <c r="TOO761" s="3"/>
      <c r="TOP761" s="3"/>
      <c r="TOQ761" s="72"/>
      <c r="TOR761" s="72"/>
      <c r="TOS761" s="72"/>
      <c r="TOV761" s="1"/>
      <c r="TOW761" s="2"/>
      <c r="TOX761" s="3"/>
      <c r="TOY761" s="3"/>
      <c r="TOZ761" s="4"/>
      <c r="TPA761" s="5"/>
      <c r="TPB761" s="3"/>
      <c r="TPC761" s="3"/>
      <c r="TPD761" s="3"/>
      <c r="TPE761" s="72"/>
      <c r="TPF761" s="72"/>
      <c r="TPG761" s="72"/>
      <c r="TPJ761" s="1"/>
      <c r="TPK761" s="2"/>
      <c r="TPL761" s="3"/>
      <c r="TPM761" s="3"/>
      <c r="TPN761" s="4"/>
      <c r="TPO761" s="5"/>
      <c r="TPP761" s="3"/>
      <c r="TPQ761" s="3"/>
      <c r="TPR761" s="3"/>
      <c r="TPS761" s="72"/>
      <c r="TPT761" s="72"/>
      <c r="TPU761" s="72"/>
      <c r="TPX761" s="1"/>
      <c r="TPY761" s="2"/>
      <c r="TPZ761" s="3"/>
      <c r="TQA761" s="3"/>
      <c r="TQB761" s="4"/>
      <c r="TQC761" s="5"/>
      <c r="TQD761" s="3"/>
      <c r="TQE761" s="3"/>
      <c r="TQF761" s="3"/>
      <c r="TQG761" s="72"/>
      <c r="TQH761" s="72"/>
      <c r="TQI761" s="72"/>
      <c r="TQL761" s="1"/>
      <c r="TQM761" s="2"/>
      <c r="TQN761" s="3"/>
      <c r="TQO761" s="3"/>
      <c r="TQP761" s="4"/>
      <c r="TQQ761" s="5"/>
      <c r="TQR761" s="3"/>
      <c r="TQS761" s="3"/>
      <c r="TQT761" s="3"/>
      <c r="TQU761" s="72"/>
      <c r="TQV761" s="72"/>
      <c r="TQW761" s="72"/>
      <c r="TQZ761" s="1"/>
      <c r="TRA761" s="2"/>
      <c r="TRB761" s="3"/>
      <c r="TRC761" s="3"/>
      <c r="TRD761" s="4"/>
      <c r="TRE761" s="5"/>
      <c r="TRF761" s="3"/>
      <c r="TRG761" s="3"/>
      <c r="TRH761" s="3"/>
      <c r="TRI761" s="72"/>
      <c r="TRJ761" s="72"/>
      <c r="TRK761" s="72"/>
      <c r="TRN761" s="1"/>
      <c r="TRO761" s="2"/>
      <c r="TRP761" s="3"/>
      <c r="TRQ761" s="3"/>
      <c r="TRR761" s="4"/>
      <c r="TRS761" s="5"/>
      <c r="TRT761" s="3"/>
      <c r="TRU761" s="3"/>
      <c r="TRV761" s="3"/>
      <c r="TRW761" s="72"/>
      <c r="TRX761" s="72"/>
      <c r="TRY761" s="72"/>
      <c r="TSB761" s="1"/>
      <c r="TSC761" s="2"/>
      <c r="TSD761" s="3"/>
      <c r="TSE761" s="3"/>
      <c r="TSF761" s="4"/>
      <c r="TSG761" s="5"/>
      <c r="TSH761" s="3"/>
      <c r="TSI761" s="3"/>
      <c r="TSJ761" s="3"/>
      <c r="TSK761" s="72"/>
      <c r="TSL761" s="72"/>
      <c r="TSM761" s="72"/>
      <c r="TSP761" s="1"/>
      <c r="TSQ761" s="2"/>
      <c r="TSR761" s="3"/>
      <c r="TSS761" s="3"/>
      <c r="TST761" s="4"/>
      <c r="TSU761" s="5"/>
      <c r="TSV761" s="3"/>
      <c r="TSW761" s="3"/>
      <c r="TSX761" s="3"/>
      <c r="TSY761" s="72"/>
      <c r="TSZ761" s="72"/>
      <c r="TTA761" s="72"/>
      <c r="TTD761" s="1"/>
      <c r="TTE761" s="2"/>
      <c r="TTF761" s="3"/>
      <c r="TTG761" s="3"/>
      <c r="TTH761" s="4"/>
      <c r="TTI761" s="5"/>
      <c r="TTJ761" s="3"/>
      <c r="TTK761" s="3"/>
      <c r="TTL761" s="3"/>
      <c r="TTM761" s="72"/>
      <c r="TTN761" s="72"/>
      <c r="TTO761" s="72"/>
      <c r="TTR761" s="1"/>
      <c r="TTS761" s="2"/>
      <c r="TTT761" s="3"/>
      <c r="TTU761" s="3"/>
      <c r="TTV761" s="4"/>
      <c r="TTW761" s="5"/>
      <c r="TTX761" s="3"/>
      <c r="TTY761" s="3"/>
      <c r="TTZ761" s="3"/>
      <c r="TUA761" s="72"/>
      <c r="TUB761" s="72"/>
      <c r="TUC761" s="72"/>
      <c r="TUF761" s="1"/>
      <c r="TUG761" s="2"/>
      <c r="TUH761" s="3"/>
      <c r="TUI761" s="3"/>
      <c r="TUJ761" s="4"/>
      <c r="TUK761" s="5"/>
      <c r="TUL761" s="3"/>
      <c r="TUM761" s="3"/>
      <c r="TUN761" s="3"/>
      <c r="TUO761" s="72"/>
      <c r="TUP761" s="72"/>
      <c r="TUQ761" s="72"/>
      <c r="TUT761" s="1"/>
      <c r="TUU761" s="2"/>
      <c r="TUV761" s="3"/>
      <c r="TUW761" s="3"/>
      <c r="TUX761" s="4"/>
      <c r="TUY761" s="5"/>
      <c r="TUZ761" s="3"/>
      <c r="TVA761" s="3"/>
      <c r="TVB761" s="3"/>
      <c r="TVC761" s="72"/>
      <c r="TVD761" s="72"/>
      <c r="TVE761" s="72"/>
      <c r="TVH761" s="1"/>
      <c r="TVI761" s="2"/>
      <c r="TVJ761" s="3"/>
      <c r="TVK761" s="3"/>
      <c r="TVL761" s="4"/>
      <c r="TVM761" s="5"/>
      <c r="TVN761" s="3"/>
      <c r="TVO761" s="3"/>
      <c r="TVP761" s="3"/>
      <c r="TVQ761" s="72"/>
      <c r="TVR761" s="72"/>
      <c r="TVS761" s="72"/>
      <c r="TVV761" s="1"/>
      <c r="TVW761" s="2"/>
      <c r="TVX761" s="3"/>
      <c r="TVY761" s="3"/>
      <c r="TVZ761" s="4"/>
      <c r="TWA761" s="5"/>
      <c r="TWB761" s="3"/>
      <c r="TWC761" s="3"/>
      <c r="TWD761" s="3"/>
      <c r="TWE761" s="72"/>
      <c r="TWF761" s="72"/>
      <c r="TWG761" s="72"/>
      <c r="TWJ761" s="1"/>
      <c r="TWK761" s="2"/>
      <c r="TWL761" s="3"/>
      <c r="TWM761" s="3"/>
      <c r="TWN761" s="4"/>
      <c r="TWO761" s="5"/>
      <c r="TWP761" s="3"/>
      <c r="TWQ761" s="3"/>
      <c r="TWR761" s="3"/>
      <c r="TWS761" s="72"/>
      <c r="TWT761" s="72"/>
      <c r="TWU761" s="72"/>
      <c r="TWX761" s="1"/>
      <c r="TWY761" s="2"/>
      <c r="TWZ761" s="3"/>
      <c r="TXA761" s="3"/>
      <c r="TXB761" s="4"/>
      <c r="TXC761" s="5"/>
      <c r="TXD761" s="3"/>
      <c r="TXE761" s="3"/>
      <c r="TXF761" s="3"/>
      <c r="TXG761" s="72"/>
      <c r="TXH761" s="72"/>
      <c r="TXI761" s="72"/>
      <c r="TXL761" s="1"/>
      <c r="TXM761" s="2"/>
      <c r="TXN761" s="3"/>
      <c r="TXO761" s="3"/>
      <c r="TXP761" s="4"/>
      <c r="TXQ761" s="5"/>
      <c r="TXR761" s="3"/>
      <c r="TXS761" s="3"/>
      <c r="TXT761" s="3"/>
      <c r="TXU761" s="72"/>
      <c r="TXV761" s="72"/>
      <c r="TXW761" s="72"/>
      <c r="TXZ761" s="1"/>
      <c r="TYA761" s="2"/>
      <c r="TYB761" s="3"/>
      <c r="TYC761" s="3"/>
      <c r="TYD761" s="4"/>
      <c r="TYE761" s="5"/>
      <c r="TYF761" s="3"/>
      <c r="TYG761" s="3"/>
      <c r="TYH761" s="3"/>
      <c r="TYI761" s="72"/>
      <c r="TYJ761" s="72"/>
      <c r="TYK761" s="72"/>
      <c r="TYN761" s="1"/>
      <c r="TYO761" s="2"/>
      <c r="TYP761" s="3"/>
      <c r="TYQ761" s="3"/>
      <c r="TYR761" s="4"/>
      <c r="TYS761" s="5"/>
      <c r="TYT761" s="3"/>
      <c r="TYU761" s="3"/>
      <c r="TYV761" s="3"/>
      <c r="TYW761" s="72"/>
      <c r="TYX761" s="72"/>
      <c r="TYY761" s="72"/>
      <c r="TZB761" s="1"/>
      <c r="TZC761" s="2"/>
      <c r="TZD761" s="3"/>
      <c r="TZE761" s="3"/>
      <c r="TZF761" s="4"/>
      <c r="TZG761" s="5"/>
      <c r="TZH761" s="3"/>
      <c r="TZI761" s="3"/>
      <c r="TZJ761" s="3"/>
      <c r="TZK761" s="72"/>
      <c r="TZL761" s="72"/>
      <c r="TZM761" s="72"/>
      <c r="TZP761" s="1"/>
      <c r="TZQ761" s="2"/>
      <c r="TZR761" s="3"/>
      <c r="TZS761" s="3"/>
      <c r="TZT761" s="4"/>
      <c r="TZU761" s="5"/>
      <c r="TZV761" s="3"/>
      <c r="TZW761" s="3"/>
      <c r="TZX761" s="3"/>
      <c r="TZY761" s="72"/>
      <c r="TZZ761" s="72"/>
      <c r="UAA761" s="72"/>
      <c r="UAD761" s="1"/>
      <c r="UAE761" s="2"/>
      <c r="UAF761" s="3"/>
      <c r="UAG761" s="3"/>
      <c r="UAH761" s="4"/>
      <c r="UAI761" s="5"/>
      <c r="UAJ761" s="3"/>
      <c r="UAK761" s="3"/>
      <c r="UAL761" s="3"/>
      <c r="UAM761" s="72"/>
      <c r="UAN761" s="72"/>
      <c r="UAO761" s="72"/>
      <c r="UAR761" s="1"/>
      <c r="UAS761" s="2"/>
      <c r="UAT761" s="3"/>
      <c r="UAU761" s="3"/>
      <c r="UAV761" s="4"/>
      <c r="UAW761" s="5"/>
      <c r="UAX761" s="3"/>
      <c r="UAY761" s="3"/>
      <c r="UAZ761" s="3"/>
      <c r="UBA761" s="72"/>
      <c r="UBB761" s="72"/>
      <c r="UBC761" s="72"/>
      <c r="UBF761" s="1"/>
      <c r="UBG761" s="2"/>
      <c r="UBH761" s="3"/>
      <c r="UBI761" s="3"/>
      <c r="UBJ761" s="4"/>
      <c r="UBK761" s="5"/>
      <c r="UBL761" s="3"/>
      <c r="UBM761" s="3"/>
      <c r="UBN761" s="3"/>
      <c r="UBO761" s="72"/>
      <c r="UBP761" s="72"/>
      <c r="UBQ761" s="72"/>
      <c r="UBT761" s="1"/>
      <c r="UBU761" s="2"/>
      <c r="UBV761" s="3"/>
      <c r="UBW761" s="3"/>
      <c r="UBX761" s="4"/>
      <c r="UBY761" s="5"/>
      <c r="UBZ761" s="3"/>
      <c r="UCA761" s="3"/>
      <c r="UCB761" s="3"/>
      <c r="UCC761" s="72"/>
      <c r="UCD761" s="72"/>
      <c r="UCE761" s="72"/>
      <c r="UCH761" s="1"/>
      <c r="UCI761" s="2"/>
      <c r="UCJ761" s="3"/>
      <c r="UCK761" s="3"/>
      <c r="UCL761" s="4"/>
      <c r="UCM761" s="5"/>
      <c r="UCN761" s="3"/>
      <c r="UCO761" s="3"/>
      <c r="UCP761" s="3"/>
      <c r="UCQ761" s="72"/>
      <c r="UCR761" s="72"/>
      <c r="UCS761" s="72"/>
      <c r="UCV761" s="1"/>
      <c r="UCW761" s="2"/>
      <c r="UCX761" s="3"/>
      <c r="UCY761" s="3"/>
      <c r="UCZ761" s="4"/>
      <c r="UDA761" s="5"/>
      <c r="UDB761" s="3"/>
      <c r="UDC761" s="3"/>
      <c r="UDD761" s="3"/>
      <c r="UDE761" s="72"/>
      <c r="UDF761" s="72"/>
      <c r="UDG761" s="72"/>
      <c r="UDJ761" s="1"/>
      <c r="UDK761" s="2"/>
      <c r="UDL761" s="3"/>
      <c r="UDM761" s="3"/>
      <c r="UDN761" s="4"/>
      <c r="UDO761" s="5"/>
      <c r="UDP761" s="3"/>
      <c r="UDQ761" s="3"/>
      <c r="UDR761" s="3"/>
      <c r="UDS761" s="72"/>
      <c r="UDT761" s="72"/>
      <c r="UDU761" s="72"/>
      <c r="UDX761" s="1"/>
      <c r="UDY761" s="2"/>
      <c r="UDZ761" s="3"/>
      <c r="UEA761" s="3"/>
      <c r="UEB761" s="4"/>
      <c r="UEC761" s="5"/>
      <c r="UED761" s="3"/>
      <c r="UEE761" s="3"/>
      <c r="UEF761" s="3"/>
      <c r="UEG761" s="72"/>
      <c r="UEH761" s="72"/>
      <c r="UEI761" s="72"/>
      <c r="UEL761" s="1"/>
      <c r="UEM761" s="2"/>
      <c r="UEN761" s="3"/>
      <c r="UEO761" s="3"/>
      <c r="UEP761" s="4"/>
      <c r="UEQ761" s="5"/>
      <c r="UER761" s="3"/>
      <c r="UES761" s="3"/>
      <c r="UET761" s="3"/>
      <c r="UEU761" s="72"/>
      <c r="UEV761" s="72"/>
      <c r="UEW761" s="72"/>
      <c r="UEZ761" s="1"/>
      <c r="UFA761" s="2"/>
      <c r="UFB761" s="3"/>
      <c r="UFC761" s="3"/>
      <c r="UFD761" s="4"/>
      <c r="UFE761" s="5"/>
      <c r="UFF761" s="3"/>
      <c r="UFG761" s="3"/>
      <c r="UFH761" s="3"/>
      <c r="UFI761" s="72"/>
      <c r="UFJ761" s="72"/>
      <c r="UFK761" s="72"/>
      <c r="UFN761" s="1"/>
      <c r="UFO761" s="2"/>
      <c r="UFP761" s="3"/>
      <c r="UFQ761" s="3"/>
      <c r="UFR761" s="4"/>
      <c r="UFS761" s="5"/>
      <c r="UFT761" s="3"/>
      <c r="UFU761" s="3"/>
      <c r="UFV761" s="3"/>
      <c r="UFW761" s="72"/>
      <c r="UFX761" s="72"/>
      <c r="UFY761" s="72"/>
      <c r="UGB761" s="1"/>
      <c r="UGC761" s="2"/>
      <c r="UGD761" s="3"/>
      <c r="UGE761" s="3"/>
      <c r="UGF761" s="4"/>
      <c r="UGG761" s="5"/>
      <c r="UGH761" s="3"/>
      <c r="UGI761" s="3"/>
      <c r="UGJ761" s="3"/>
      <c r="UGK761" s="72"/>
      <c r="UGL761" s="72"/>
      <c r="UGM761" s="72"/>
      <c r="UGP761" s="1"/>
      <c r="UGQ761" s="2"/>
      <c r="UGR761" s="3"/>
      <c r="UGS761" s="3"/>
      <c r="UGT761" s="4"/>
      <c r="UGU761" s="5"/>
      <c r="UGV761" s="3"/>
      <c r="UGW761" s="3"/>
      <c r="UGX761" s="3"/>
      <c r="UGY761" s="72"/>
      <c r="UGZ761" s="72"/>
      <c r="UHA761" s="72"/>
      <c r="UHD761" s="1"/>
      <c r="UHE761" s="2"/>
      <c r="UHF761" s="3"/>
      <c r="UHG761" s="3"/>
      <c r="UHH761" s="4"/>
      <c r="UHI761" s="5"/>
      <c r="UHJ761" s="3"/>
      <c r="UHK761" s="3"/>
      <c r="UHL761" s="3"/>
      <c r="UHM761" s="72"/>
      <c r="UHN761" s="72"/>
      <c r="UHO761" s="72"/>
      <c r="UHR761" s="1"/>
      <c r="UHS761" s="2"/>
      <c r="UHT761" s="3"/>
      <c r="UHU761" s="3"/>
      <c r="UHV761" s="4"/>
      <c r="UHW761" s="5"/>
      <c r="UHX761" s="3"/>
      <c r="UHY761" s="3"/>
      <c r="UHZ761" s="3"/>
      <c r="UIA761" s="72"/>
      <c r="UIB761" s="72"/>
      <c r="UIC761" s="72"/>
      <c r="UIF761" s="1"/>
      <c r="UIG761" s="2"/>
      <c r="UIH761" s="3"/>
      <c r="UII761" s="3"/>
      <c r="UIJ761" s="4"/>
      <c r="UIK761" s="5"/>
      <c r="UIL761" s="3"/>
      <c r="UIM761" s="3"/>
      <c r="UIN761" s="3"/>
      <c r="UIO761" s="72"/>
      <c r="UIP761" s="72"/>
      <c r="UIQ761" s="72"/>
      <c r="UIT761" s="1"/>
      <c r="UIU761" s="2"/>
      <c r="UIV761" s="3"/>
      <c r="UIW761" s="3"/>
      <c r="UIX761" s="4"/>
      <c r="UIY761" s="5"/>
      <c r="UIZ761" s="3"/>
      <c r="UJA761" s="3"/>
      <c r="UJB761" s="3"/>
      <c r="UJC761" s="72"/>
      <c r="UJD761" s="72"/>
      <c r="UJE761" s="72"/>
      <c r="UJH761" s="1"/>
      <c r="UJI761" s="2"/>
      <c r="UJJ761" s="3"/>
      <c r="UJK761" s="3"/>
      <c r="UJL761" s="4"/>
      <c r="UJM761" s="5"/>
      <c r="UJN761" s="3"/>
      <c r="UJO761" s="3"/>
      <c r="UJP761" s="3"/>
      <c r="UJQ761" s="72"/>
      <c r="UJR761" s="72"/>
      <c r="UJS761" s="72"/>
      <c r="UJV761" s="1"/>
      <c r="UJW761" s="2"/>
      <c r="UJX761" s="3"/>
      <c r="UJY761" s="3"/>
      <c r="UJZ761" s="4"/>
      <c r="UKA761" s="5"/>
      <c r="UKB761" s="3"/>
      <c r="UKC761" s="3"/>
      <c r="UKD761" s="3"/>
      <c r="UKE761" s="72"/>
      <c r="UKF761" s="72"/>
      <c r="UKG761" s="72"/>
      <c r="UKJ761" s="1"/>
      <c r="UKK761" s="2"/>
      <c r="UKL761" s="3"/>
      <c r="UKM761" s="3"/>
      <c r="UKN761" s="4"/>
      <c r="UKO761" s="5"/>
      <c r="UKP761" s="3"/>
      <c r="UKQ761" s="3"/>
      <c r="UKR761" s="3"/>
      <c r="UKS761" s="72"/>
      <c r="UKT761" s="72"/>
      <c r="UKU761" s="72"/>
      <c r="UKX761" s="1"/>
      <c r="UKY761" s="2"/>
      <c r="UKZ761" s="3"/>
      <c r="ULA761" s="3"/>
      <c r="ULB761" s="4"/>
      <c r="ULC761" s="5"/>
      <c r="ULD761" s="3"/>
      <c r="ULE761" s="3"/>
      <c r="ULF761" s="3"/>
      <c r="ULG761" s="72"/>
      <c r="ULH761" s="72"/>
      <c r="ULI761" s="72"/>
      <c r="ULL761" s="1"/>
      <c r="ULM761" s="2"/>
      <c r="ULN761" s="3"/>
      <c r="ULO761" s="3"/>
      <c r="ULP761" s="4"/>
      <c r="ULQ761" s="5"/>
      <c r="ULR761" s="3"/>
      <c r="ULS761" s="3"/>
      <c r="ULT761" s="3"/>
      <c r="ULU761" s="72"/>
      <c r="ULV761" s="72"/>
      <c r="ULW761" s="72"/>
      <c r="ULZ761" s="1"/>
      <c r="UMA761" s="2"/>
      <c r="UMB761" s="3"/>
      <c r="UMC761" s="3"/>
      <c r="UMD761" s="4"/>
      <c r="UME761" s="5"/>
      <c r="UMF761" s="3"/>
      <c r="UMG761" s="3"/>
      <c r="UMH761" s="3"/>
      <c r="UMI761" s="72"/>
      <c r="UMJ761" s="72"/>
      <c r="UMK761" s="72"/>
      <c r="UMN761" s="1"/>
      <c r="UMO761" s="2"/>
      <c r="UMP761" s="3"/>
      <c r="UMQ761" s="3"/>
      <c r="UMR761" s="4"/>
      <c r="UMS761" s="5"/>
      <c r="UMT761" s="3"/>
      <c r="UMU761" s="3"/>
      <c r="UMV761" s="3"/>
      <c r="UMW761" s="72"/>
      <c r="UMX761" s="72"/>
      <c r="UMY761" s="72"/>
      <c r="UNB761" s="1"/>
      <c r="UNC761" s="2"/>
      <c r="UND761" s="3"/>
      <c r="UNE761" s="3"/>
      <c r="UNF761" s="4"/>
      <c r="UNG761" s="5"/>
      <c r="UNH761" s="3"/>
      <c r="UNI761" s="3"/>
      <c r="UNJ761" s="3"/>
      <c r="UNK761" s="72"/>
      <c r="UNL761" s="72"/>
      <c r="UNM761" s="72"/>
      <c r="UNP761" s="1"/>
      <c r="UNQ761" s="2"/>
      <c r="UNR761" s="3"/>
      <c r="UNS761" s="3"/>
      <c r="UNT761" s="4"/>
      <c r="UNU761" s="5"/>
      <c r="UNV761" s="3"/>
      <c r="UNW761" s="3"/>
      <c r="UNX761" s="3"/>
      <c r="UNY761" s="72"/>
      <c r="UNZ761" s="72"/>
      <c r="UOA761" s="72"/>
      <c r="UOD761" s="1"/>
      <c r="UOE761" s="2"/>
      <c r="UOF761" s="3"/>
      <c r="UOG761" s="3"/>
      <c r="UOH761" s="4"/>
      <c r="UOI761" s="5"/>
      <c r="UOJ761" s="3"/>
      <c r="UOK761" s="3"/>
      <c r="UOL761" s="3"/>
      <c r="UOM761" s="72"/>
      <c r="UON761" s="72"/>
      <c r="UOO761" s="72"/>
      <c r="UOR761" s="1"/>
      <c r="UOS761" s="2"/>
      <c r="UOT761" s="3"/>
      <c r="UOU761" s="3"/>
      <c r="UOV761" s="4"/>
      <c r="UOW761" s="5"/>
      <c r="UOX761" s="3"/>
      <c r="UOY761" s="3"/>
      <c r="UOZ761" s="3"/>
      <c r="UPA761" s="72"/>
      <c r="UPB761" s="72"/>
      <c r="UPC761" s="72"/>
      <c r="UPF761" s="1"/>
      <c r="UPG761" s="2"/>
      <c r="UPH761" s="3"/>
      <c r="UPI761" s="3"/>
      <c r="UPJ761" s="4"/>
      <c r="UPK761" s="5"/>
      <c r="UPL761" s="3"/>
      <c r="UPM761" s="3"/>
      <c r="UPN761" s="3"/>
      <c r="UPO761" s="72"/>
      <c r="UPP761" s="72"/>
      <c r="UPQ761" s="72"/>
      <c r="UPT761" s="1"/>
      <c r="UPU761" s="2"/>
      <c r="UPV761" s="3"/>
      <c r="UPW761" s="3"/>
      <c r="UPX761" s="4"/>
      <c r="UPY761" s="5"/>
      <c r="UPZ761" s="3"/>
      <c r="UQA761" s="3"/>
      <c r="UQB761" s="3"/>
      <c r="UQC761" s="72"/>
      <c r="UQD761" s="72"/>
      <c r="UQE761" s="72"/>
      <c r="UQH761" s="1"/>
      <c r="UQI761" s="2"/>
      <c r="UQJ761" s="3"/>
      <c r="UQK761" s="3"/>
      <c r="UQL761" s="4"/>
      <c r="UQM761" s="5"/>
      <c r="UQN761" s="3"/>
      <c r="UQO761" s="3"/>
      <c r="UQP761" s="3"/>
      <c r="UQQ761" s="72"/>
      <c r="UQR761" s="72"/>
      <c r="UQS761" s="72"/>
      <c r="UQV761" s="1"/>
      <c r="UQW761" s="2"/>
      <c r="UQX761" s="3"/>
      <c r="UQY761" s="3"/>
      <c r="UQZ761" s="4"/>
      <c r="URA761" s="5"/>
      <c r="URB761" s="3"/>
      <c r="URC761" s="3"/>
      <c r="URD761" s="3"/>
      <c r="URE761" s="72"/>
      <c r="URF761" s="72"/>
      <c r="URG761" s="72"/>
      <c r="URJ761" s="1"/>
      <c r="URK761" s="2"/>
      <c r="URL761" s="3"/>
      <c r="URM761" s="3"/>
      <c r="URN761" s="4"/>
      <c r="URO761" s="5"/>
      <c r="URP761" s="3"/>
      <c r="URQ761" s="3"/>
      <c r="URR761" s="3"/>
      <c r="URS761" s="72"/>
      <c r="URT761" s="72"/>
      <c r="URU761" s="72"/>
      <c r="URX761" s="1"/>
      <c r="URY761" s="2"/>
      <c r="URZ761" s="3"/>
      <c r="USA761" s="3"/>
      <c r="USB761" s="4"/>
      <c r="USC761" s="5"/>
      <c r="USD761" s="3"/>
      <c r="USE761" s="3"/>
      <c r="USF761" s="3"/>
      <c r="USG761" s="72"/>
      <c r="USH761" s="72"/>
      <c r="USI761" s="72"/>
      <c r="USL761" s="1"/>
      <c r="USM761" s="2"/>
      <c r="USN761" s="3"/>
      <c r="USO761" s="3"/>
      <c r="USP761" s="4"/>
      <c r="USQ761" s="5"/>
      <c r="USR761" s="3"/>
      <c r="USS761" s="3"/>
      <c r="UST761" s="3"/>
      <c r="USU761" s="72"/>
      <c r="USV761" s="72"/>
      <c r="USW761" s="72"/>
      <c r="USZ761" s="1"/>
      <c r="UTA761" s="2"/>
      <c r="UTB761" s="3"/>
      <c r="UTC761" s="3"/>
      <c r="UTD761" s="4"/>
      <c r="UTE761" s="5"/>
      <c r="UTF761" s="3"/>
      <c r="UTG761" s="3"/>
      <c r="UTH761" s="3"/>
      <c r="UTI761" s="72"/>
      <c r="UTJ761" s="72"/>
      <c r="UTK761" s="72"/>
      <c r="UTN761" s="1"/>
      <c r="UTO761" s="2"/>
      <c r="UTP761" s="3"/>
      <c r="UTQ761" s="3"/>
      <c r="UTR761" s="4"/>
      <c r="UTS761" s="5"/>
      <c r="UTT761" s="3"/>
      <c r="UTU761" s="3"/>
      <c r="UTV761" s="3"/>
      <c r="UTW761" s="72"/>
      <c r="UTX761" s="72"/>
      <c r="UTY761" s="72"/>
      <c r="UUB761" s="1"/>
      <c r="UUC761" s="2"/>
      <c r="UUD761" s="3"/>
      <c r="UUE761" s="3"/>
      <c r="UUF761" s="4"/>
      <c r="UUG761" s="5"/>
      <c r="UUH761" s="3"/>
      <c r="UUI761" s="3"/>
      <c r="UUJ761" s="3"/>
      <c r="UUK761" s="72"/>
      <c r="UUL761" s="72"/>
      <c r="UUM761" s="72"/>
      <c r="UUP761" s="1"/>
      <c r="UUQ761" s="2"/>
      <c r="UUR761" s="3"/>
      <c r="UUS761" s="3"/>
      <c r="UUT761" s="4"/>
      <c r="UUU761" s="5"/>
      <c r="UUV761" s="3"/>
      <c r="UUW761" s="3"/>
      <c r="UUX761" s="3"/>
      <c r="UUY761" s="72"/>
      <c r="UUZ761" s="72"/>
      <c r="UVA761" s="72"/>
      <c r="UVD761" s="1"/>
      <c r="UVE761" s="2"/>
      <c r="UVF761" s="3"/>
      <c r="UVG761" s="3"/>
      <c r="UVH761" s="4"/>
      <c r="UVI761" s="5"/>
      <c r="UVJ761" s="3"/>
      <c r="UVK761" s="3"/>
      <c r="UVL761" s="3"/>
      <c r="UVM761" s="72"/>
      <c r="UVN761" s="72"/>
      <c r="UVO761" s="72"/>
      <c r="UVR761" s="1"/>
      <c r="UVS761" s="2"/>
      <c r="UVT761" s="3"/>
      <c r="UVU761" s="3"/>
      <c r="UVV761" s="4"/>
      <c r="UVW761" s="5"/>
      <c r="UVX761" s="3"/>
      <c r="UVY761" s="3"/>
      <c r="UVZ761" s="3"/>
      <c r="UWA761" s="72"/>
      <c r="UWB761" s="72"/>
      <c r="UWC761" s="72"/>
      <c r="UWF761" s="1"/>
      <c r="UWG761" s="2"/>
      <c r="UWH761" s="3"/>
      <c r="UWI761" s="3"/>
      <c r="UWJ761" s="4"/>
      <c r="UWK761" s="5"/>
      <c r="UWL761" s="3"/>
      <c r="UWM761" s="3"/>
      <c r="UWN761" s="3"/>
      <c r="UWO761" s="72"/>
      <c r="UWP761" s="72"/>
      <c r="UWQ761" s="72"/>
      <c r="UWT761" s="1"/>
      <c r="UWU761" s="2"/>
      <c r="UWV761" s="3"/>
      <c r="UWW761" s="3"/>
      <c r="UWX761" s="4"/>
      <c r="UWY761" s="5"/>
      <c r="UWZ761" s="3"/>
      <c r="UXA761" s="3"/>
      <c r="UXB761" s="3"/>
      <c r="UXC761" s="72"/>
      <c r="UXD761" s="72"/>
      <c r="UXE761" s="72"/>
      <c r="UXH761" s="1"/>
      <c r="UXI761" s="2"/>
      <c r="UXJ761" s="3"/>
      <c r="UXK761" s="3"/>
      <c r="UXL761" s="4"/>
      <c r="UXM761" s="5"/>
      <c r="UXN761" s="3"/>
      <c r="UXO761" s="3"/>
      <c r="UXP761" s="3"/>
      <c r="UXQ761" s="72"/>
      <c r="UXR761" s="72"/>
      <c r="UXS761" s="72"/>
      <c r="UXV761" s="1"/>
      <c r="UXW761" s="2"/>
      <c r="UXX761" s="3"/>
      <c r="UXY761" s="3"/>
      <c r="UXZ761" s="4"/>
      <c r="UYA761" s="5"/>
      <c r="UYB761" s="3"/>
      <c r="UYC761" s="3"/>
      <c r="UYD761" s="3"/>
      <c r="UYE761" s="72"/>
      <c r="UYF761" s="72"/>
      <c r="UYG761" s="72"/>
      <c r="UYJ761" s="1"/>
      <c r="UYK761" s="2"/>
      <c r="UYL761" s="3"/>
      <c r="UYM761" s="3"/>
      <c r="UYN761" s="4"/>
      <c r="UYO761" s="5"/>
      <c r="UYP761" s="3"/>
      <c r="UYQ761" s="3"/>
      <c r="UYR761" s="3"/>
      <c r="UYS761" s="72"/>
      <c r="UYT761" s="72"/>
      <c r="UYU761" s="72"/>
      <c r="UYX761" s="1"/>
      <c r="UYY761" s="2"/>
      <c r="UYZ761" s="3"/>
      <c r="UZA761" s="3"/>
      <c r="UZB761" s="4"/>
      <c r="UZC761" s="5"/>
      <c r="UZD761" s="3"/>
      <c r="UZE761" s="3"/>
      <c r="UZF761" s="3"/>
      <c r="UZG761" s="72"/>
      <c r="UZH761" s="72"/>
      <c r="UZI761" s="72"/>
      <c r="UZL761" s="1"/>
      <c r="UZM761" s="2"/>
      <c r="UZN761" s="3"/>
      <c r="UZO761" s="3"/>
      <c r="UZP761" s="4"/>
      <c r="UZQ761" s="5"/>
      <c r="UZR761" s="3"/>
      <c r="UZS761" s="3"/>
      <c r="UZT761" s="3"/>
      <c r="UZU761" s="72"/>
      <c r="UZV761" s="72"/>
      <c r="UZW761" s="72"/>
      <c r="UZZ761" s="1"/>
      <c r="VAA761" s="2"/>
      <c r="VAB761" s="3"/>
      <c r="VAC761" s="3"/>
      <c r="VAD761" s="4"/>
      <c r="VAE761" s="5"/>
      <c r="VAF761" s="3"/>
      <c r="VAG761" s="3"/>
      <c r="VAH761" s="3"/>
      <c r="VAI761" s="72"/>
      <c r="VAJ761" s="72"/>
      <c r="VAK761" s="72"/>
      <c r="VAN761" s="1"/>
      <c r="VAO761" s="2"/>
      <c r="VAP761" s="3"/>
      <c r="VAQ761" s="3"/>
      <c r="VAR761" s="4"/>
      <c r="VAS761" s="5"/>
      <c r="VAT761" s="3"/>
      <c r="VAU761" s="3"/>
      <c r="VAV761" s="3"/>
      <c r="VAW761" s="72"/>
      <c r="VAX761" s="72"/>
      <c r="VAY761" s="72"/>
      <c r="VBB761" s="1"/>
      <c r="VBC761" s="2"/>
      <c r="VBD761" s="3"/>
      <c r="VBE761" s="3"/>
      <c r="VBF761" s="4"/>
      <c r="VBG761" s="5"/>
      <c r="VBH761" s="3"/>
      <c r="VBI761" s="3"/>
      <c r="VBJ761" s="3"/>
      <c r="VBK761" s="72"/>
      <c r="VBL761" s="72"/>
      <c r="VBM761" s="72"/>
      <c r="VBP761" s="1"/>
      <c r="VBQ761" s="2"/>
      <c r="VBR761" s="3"/>
      <c r="VBS761" s="3"/>
      <c r="VBT761" s="4"/>
      <c r="VBU761" s="5"/>
      <c r="VBV761" s="3"/>
      <c r="VBW761" s="3"/>
      <c r="VBX761" s="3"/>
      <c r="VBY761" s="72"/>
      <c r="VBZ761" s="72"/>
      <c r="VCA761" s="72"/>
      <c r="VCD761" s="1"/>
      <c r="VCE761" s="2"/>
      <c r="VCF761" s="3"/>
      <c r="VCG761" s="3"/>
      <c r="VCH761" s="4"/>
      <c r="VCI761" s="5"/>
      <c r="VCJ761" s="3"/>
      <c r="VCK761" s="3"/>
      <c r="VCL761" s="3"/>
      <c r="VCM761" s="72"/>
      <c r="VCN761" s="72"/>
      <c r="VCO761" s="72"/>
      <c r="VCR761" s="1"/>
      <c r="VCS761" s="2"/>
      <c r="VCT761" s="3"/>
      <c r="VCU761" s="3"/>
      <c r="VCV761" s="4"/>
      <c r="VCW761" s="5"/>
      <c r="VCX761" s="3"/>
      <c r="VCY761" s="3"/>
      <c r="VCZ761" s="3"/>
      <c r="VDA761" s="72"/>
      <c r="VDB761" s="72"/>
      <c r="VDC761" s="72"/>
      <c r="VDF761" s="1"/>
      <c r="VDG761" s="2"/>
      <c r="VDH761" s="3"/>
      <c r="VDI761" s="3"/>
      <c r="VDJ761" s="4"/>
      <c r="VDK761" s="5"/>
      <c r="VDL761" s="3"/>
      <c r="VDM761" s="3"/>
      <c r="VDN761" s="3"/>
      <c r="VDO761" s="72"/>
      <c r="VDP761" s="72"/>
      <c r="VDQ761" s="72"/>
      <c r="VDT761" s="1"/>
      <c r="VDU761" s="2"/>
      <c r="VDV761" s="3"/>
      <c r="VDW761" s="3"/>
      <c r="VDX761" s="4"/>
      <c r="VDY761" s="5"/>
      <c r="VDZ761" s="3"/>
      <c r="VEA761" s="3"/>
      <c r="VEB761" s="3"/>
      <c r="VEC761" s="72"/>
      <c r="VED761" s="72"/>
      <c r="VEE761" s="72"/>
      <c r="VEH761" s="1"/>
      <c r="VEI761" s="2"/>
      <c r="VEJ761" s="3"/>
      <c r="VEK761" s="3"/>
      <c r="VEL761" s="4"/>
      <c r="VEM761" s="5"/>
      <c r="VEN761" s="3"/>
      <c r="VEO761" s="3"/>
      <c r="VEP761" s="3"/>
      <c r="VEQ761" s="72"/>
      <c r="VER761" s="72"/>
      <c r="VES761" s="72"/>
      <c r="VEV761" s="1"/>
      <c r="VEW761" s="2"/>
      <c r="VEX761" s="3"/>
      <c r="VEY761" s="3"/>
      <c r="VEZ761" s="4"/>
      <c r="VFA761" s="5"/>
      <c r="VFB761" s="3"/>
      <c r="VFC761" s="3"/>
      <c r="VFD761" s="3"/>
      <c r="VFE761" s="72"/>
      <c r="VFF761" s="72"/>
      <c r="VFG761" s="72"/>
      <c r="VFJ761" s="1"/>
      <c r="VFK761" s="2"/>
      <c r="VFL761" s="3"/>
      <c r="VFM761" s="3"/>
      <c r="VFN761" s="4"/>
      <c r="VFO761" s="5"/>
      <c r="VFP761" s="3"/>
      <c r="VFQ761" s="3"/>
      <c r="VFR761" s="3"/>
      <c r="VFS761" s="72"/>
      <c r="VFT761" s="72"/>
      <c r="VFU761" s="72"/>
      <c r="VFX761" s="1"/>
      <c r="VFY761" s="2"/>
      <c r="VFZ761" s="3"/>
      <c r="VGA761" s="3"/>
      <c r="VGB761" s="4"/>
      <c r="VGC761" s="5"/>
      <c r="VGD761" s="3"/>
      <c r="VGE761" s="3"/>
      <c r="VGF761" s="3"/>
      <c r="VGG761" s="72"/>
      <c r="VGH761" s="72"/>
      <c r="VGI761" s="72"/>
      <c r="VGL761" s="1"/>
      <c r="VGM761" s="2"/>
      <c r="VGN761" s="3"/>
      <c r="VGO761" s="3"/>
      <c r="VGP761" s="4"/>
      <c r="VGQ761" s="5"/>
      <c r="VGR761" s="3"/>
      <c r="VGS761" s="3"/>
      <c r="VGT761" s="3"/>
      <c r="VGU761" s="72"/>
      <c r="VGV761" s="72"/>
      <c r="VGW761" s="72"/>
      <c r="VGZ761" s="1"/>
      <c r="VHA761" s="2"/>
      <c r="VHB761" s="3"/>
      <c r="VHC761" s="3"/>
      <c r="VHD761" s="4"/>
      <c r="VHE761" s="5"/>
      <c r="VHF761" s="3"/>
      <c r="VHG761" s="3"/>
      <c r="VHH761" s="3"/>
      <c r="VHI761" s="72"/>
      <c r="VHJ761" s="72"/>
      <c r="VHK761" s="72"/>
      <c r="VHN761" s="1"/>
      <c r="VHO761" s="2"/>
      <c r="VHP761" s="3"/>
      <c r="VHQ761" s="3"/>
      <c r="VHR761" s="4"/>
      <c r="VHS761" s="5"/>
      <c r="VHT761" s="3"/>
      <c r="VHU761" s="3"/>
      <c r="VHV761" s="3"/>
      <c r="VHW761" s="72"/>
      <c r="VHX761" s="72"/>
      <c r="VHY761" s="72"/>
      <c r="VIB761" s="1"/>
      <c r="VIC761" s="2"/>
      <c r="VID761" s="3"/>
      <c r="VIE761" s="3"/>
      <c r="VIF761" s="4"/>
      <c r="VIG761" s="5"/>
      <c r="VIH761" s="3"/>
      <c r="VII761" s="3"/>
      <c r="VIJ761" s="3"/>
      <c r="VIK761" s="72"/>
      <c r="VIL761" s="72"/>
      <c r="VIM761" s="72"/>
      <c r="VIP761" s="1"/>
      <c r="VIQ761" s="2"/>
      <c r="VIR761" s="3"/>
      <c r="VIS761" s="3"/>
      <c r="VIT761" s="4"/>
      <c r="VIU761" s="5"/>
      <c r="VIV761" s="3"/>
      <c r="VIW761" s="3"/>
      <c r="VIX761" s="3"/>
      <c r="VIY761" s="72"/>
      <c r="VIZ761" s="72"/>
      <c r="VJA761" s="72"/>
      <c r="VJD761" s="1"/>
      <c r="VJE761" s="2"/>
      <c r="VJF761" s="3"/>
      <c r="VJG761" s="3"/>
      <c r="VJH761" s="4"/>
      <c r="VJI761" s="5"/>
      <c r="VJJ761" s="3"/>
      <c r="VJK761" s="3"/>
      <c r="VJL761" s="3"/>
      <c r="VJM761" s="72"/>
      <c r="VJN761" s="72"/>
      <c r="VJO761" s="72"/>
      <c r="VJR761" s="1"/>
      <c r="VJS761" s="2"/>
      <c r="VJT761" s="3"/>
      <c r="VJU761" s="3"/>
      <c r="VJV761" s="4"/>
      <c r="VJW761" s="5"/>
      <c r="VJX761" s="3"/>
      <c r="VJY761" s="3"/>
      <c r="VJZ761" s="3"/>
      <c r="VKA761" s="72"/>
      <c r="VKB761" s="72"/>
      <c r="VKC761" s="72"/>
      <c r="VKF761" s="1"/>
      <c r="VKG761" s="2"/>
      <c r="VKH761" s="3"/>
      <c r="VKI761" s="3"/>
      <c r="VKJ761" s="4"/>
      <c r="VKK761" s="5"/>
      <c r="VKL761" s="3"/>
      <c r="VKM761" s="3"/>
      <c r="VKN761" s="3"/>
      <c r="VKO761" s="72"/>
      <c r="VKP761" s="72"/>
      <c r="VKQ761" s="72"/>
      <c r="VKT761" s="1"/>
      <c r="VKU761" s="2"/>
      <c r="VKV761" s="3"/>
      <c r="VKW761" s="3"/>
      <c r="VKX761" s="4"/>
      <c r="VKY761" s="5"/>
      <c r="VKZ761" s="3"/>
      <c r="VLA761" s="3"/>
      <c r="VLB761" s="3"/>
      <c r="VLC761" s="72"/>
      <c r="VLD761" s="72"/>
      <c r="VLE761" s="72"/>
      <c r="VLH761" s="1"/>
      <c r="VLI761" s="2"/>
      <c r="VLJ761" s="3"/>
      <c r="VLK761" s="3"/>
      <c r="VLL761" s="4"/>
      <c r="VLM761" s="5"/>
      <c r="VLN761" s="3"/>
      <c r="VLO761" s="3"/>
      <c r="VLP761" s="3"/>
      <c r="VLQ761" s="72"/>
      <c r="VLR761" s="72"/>
      <c r="VLS761" s="72"/>
      <c r="VLV761" s="1"/>
      <c r="VLW761" s="2"/>
      <c r="VLX761" s="3"/>
      <c r="VLY761" s="3"/>
      <c r="VLZ761" s="4"/>
      <c r="VMA761" s="5"/>
      <c r="VMB761" s="3"/>
      <c r="VMC761" s="3"/>
      <c r="VMD761" s="3"/>
      <c r="VME761" s="72"/>
      <c r="VMF761" s="72"/>
      <c r="VMG761" s="72"/>
      <c r="VMJ761" s="1"/>
      <c r="VMK761" s="2"/>
      <c r="VML761" s="3"/>
      <c r="VMM761" s="3"/>
      <c r="VMN761" s="4"/>
      <c r="VMO761" s="5"/>
      <c r="VMP761" s="3"/>
      <c r="VMQ761" s="3"/>
      <c r="VMR761" s="3"/>
      <c r="VMS761" s="72"/>
      <c r="VMT761" s="72"/>
      <c r="VMU761" s="72"/>
      <c r="VMX761" s="1"/>
      <c r="VMY761" s="2"/>
      <c r="VMZ761" s="3"/>
      <c r="VNA761" s="3"/>
      <c r="VNB761" s="4"/>
      <c r="VNC761" s="5"/>
      <c r="VND761" s="3"/>
      <c r="VNE761" s="3"/>
      <c r="VNF761" s="3"/>
      <c r="VNG761" s="72"/>
      <c r="VNH761" s="72"/>
      <c r="VNI761" s="72"/>
      <c r="VNL761" s="1"/>
      <c r="VNM761" s="2"/>
      <c r="VNN761" s="3"/>
      <c r="VNO761" s="3"/>
      <c r="VNP761" s="4"/>
      <c r="VNQ761" s="5"/>
      <c r="VNR761" s="3"/>
      <c r="VNS761" s="3"/>
      <c r="VNT761" s="3"/>
      <c r="VNU761" s="72"/>
      <c r="VNV761" s="72"/>
      <c r="VNW761" s="72"/>
      <c r="VNZ761" s="1"/>
      <c r="VOA761" s="2"/>
      <c r="VOB761" s="3"/>
      <c r="VOC761" s="3"/>
      <c r="VOD761" s="4"/>
      <c r="VOE761" s="5"/>
      <c r="VOF761" s="3"/>
      <c r="VOG761" s="3"/>
      <c r="VOH761" s="3"/>
      <c r="VOI761" s="72"/>
      <c r="VOJ761" s="72"/>
      <c r="VOK761" s="72"/>
      <c r="VON761" s="1"/>
      <c r="VOO761" s="2"/>
      <c r="VOP761" s="3"/>
      <c r="VOQ761" s="3"/>
      <c r="VOR761" s="4"/>
      <c r="VOS761" s="5"/>
      <c r="VOT761" s="3"/>
      <c r="VOU761" s="3"/>
      <c r="VOV761" s="3"/>
      <c r="VOW761" s="72"/>
      <c r="VOX761" s="72"/>
      <c r="VOY761" s="72"/>
      <c r="VPB761" s="1"/>
      <c r="VPC761" s="2"/>
      <c r="VPD761" s="3"/>
      <c r="VPE761" s="3"/>
      <c r="VPF761" s="4"/>
      <c r="VPG761" s="5"/>
      <c r="VPH761" s="3"/>
      <c r="VPI761" s="3"/>
      <c r="VPJ761" s="3"/>
      <c r="VPK761" s="72"/>
      <c r="VPL761" s="72"/>
      <c r="VPM761" s="72"/>
      <c r="VPP761" s="1"/>
      <c r="VPQ761" s="2"/>
      <c r="VPR761" s="3"/>
      <c r="VPS761" s="3"/>
      <c r="VPT761" s="4"/>
      <c r="VPU761" s="5"/>
      <c r="VPV761" s="3"/>
      <c r="VPW761" s="3"/>
      <c r="VPX761" s="3"/>
      <c r="VPY761" s="72"/>
      <c r="VPZ761" s="72"/>
      <c r="VQA761" s="72"/>
      <c r="VQD761" s="1"/>
      <c r="VQE761" s="2"/>
      <c r="VQF761" s="3"/>
      <c r="VQG761" s="3"/>
      <c r="VQH761" s="4"/>
      <c r="VQI761" s="5"/>
      <c r="VQJ761" s="3"/>
      <c r="VQK761" s="3"/>
      <c r="VQL761" s="3"/>
      <c r="VQM761" s="72"/>
      <c r="VQN761" s="72"/>
      <c r="VQO761" s="72"/>
      <c r="VQR761" s="1"/>
      <c r="VQS761" s="2"/>
      <c r="VQT761" s="3"/>
      <c r="VQU761" s="3"/>
      <c r="VQV761" s="4"/>
      <c r="VQW761" s="5"/>
      <c r="VQX761" s="3"/>
      <c r="VQY761" s="3"/>
      <c r="VQZ761" s="3"/>
      <c r="VRA761" s="72"/>
      <c r="VRB761" s="72"/>
      <c r="VRC761" s="72"/>
      <c r="VRF761" s="1"/>
      <c r="VRG761" s="2"/>
      <c r="VRH761" s="3"/>
      <c r="VRI761" s="3"/>
      <c r="VRJ761" s="4"/>
      <c r="VRK761" s="5"/>
      <c r="VRL761" s="3"/>
      <c r="VRM761" s="3"/>
      <c r="VRN761" s="3"/>
      <c r="VRO761" s="72"/>
      <c r="VRP761" s="72"/>
      <c r="VRQ761" s="72"/>
      <c r="VRT761" s="1"/>
      <c r="VRU761" s="2"/>
      <c r="VRV761" s="3"/>
      <c r="VRW761" s="3"/>
      <c r="VRX761" s="4"/>
      <c r="VRY761" s="5"/>
      <c r="VRZ761" s="3"/>
      <c r="VSA761" s="3"/>
      <c r="VSB761" s="3"/>
      <c r="VSC761" s="72"/>
      <c r="VSD761" s="72"/>
      <c r="VSE761" s="72"/>
      <c r="VSH761" s="1"/>
      <c r="VSI761" s="2"/>
      <c r="VSJ761" s="3"/>
      <c r="VSK761" s="3"/>
      <c r="VSL761" s="4"/>
      <c r="VSM761" s="5"/>
      <c r="VSN761" s="3"/>
      <c r="VSO761" s="3"/>
      <c r="VSP761" s="3"/>
      <c r="VSQ761" s="72"/>
      <c r="VSR761" s="72"/>
      <c r="VSS761" s="72"/>
      <c r="VSV761" s="1"/>
      <c r="VSW761" s="2"/>
      <c r="VSX761" s="3"/>
      <c r="VSY761" s="3"/>
      <c r="VSZ761" s="4"/>
      <c r="VTA761" s="5"/>
      <c r="VTB761" s="3"/>
      <c r="VTC761" s="3"/>
      <c r="VTD761" s="3"/>
      <c r="VTE761" s="72"/>
      <c r="VTF761" s="72"/>
      <c r="VTG761" s="72"/>
      <c r="VTJ761" s="1"/>
      <c r="VTK761" s="2"/>
      <c r="VTL761" s="3"/>
      <c r="VTM761" s="3"/>
      <c r="VTN761" s="4"/>
      <c r="VTO761" s="5"/>
      <c r="VTP761" s="3"/>
      <c r="VTQ761" s="3"/>
      <c r="VTR761" s="3"/>
      <c r="VTS761" s="72"/>
      <c r="VTT761" s="72"/>
      <c r="VTU761" s="72"/>
      <c r="VTX761" s="1"/>
      <c r="VTY761" s="2"/>
      <c r="VTZ761" s="3"/>
      <c r="VUA761" s="3"/>
      <c r="VUB761" s="4"/>
      <c r="VUC761" s="5"/>
      <c r="VUD761" s="3"/>
      <c r="VUE761" s="3"/>
      <c r="VUF761" s="3"/>
      <c r="VUG761" s="72"/>
      <c r="VUH761" s="72"/>
      <c r="VUI761" s="72"/>
      <c r="VUL761" s="1"/>
      <c r="VUM761" s="2"/>
      <c r="VUN761" s="3"/>
      <c r="VUO761" s="3"/>
      <c r="VUP761" s="4"/>
      <c r="VUQ761" s="5"/>
      <c r="VUR761" s="3"/>
      <c r="VUS761" s="3"/>
      <c r="VUT761" s="3"/>
      <c r="VUU761" s="72"/>
      <c r="VUV761" s="72"/>
      <c r="VUW761" s="72"/>
      <c r="VUZ761" s="1"/>
      <c r="VVA761" s="2"/>
      <c r="VVB761" s="3"/>
      <c r="VVC761" s="3"/>
      <c r="VVD761" s="4"/>
      <c r="VVE761" s="5"/>
      <c r="VVF761" s="3"/>
      <c r="VVG761" s="3"/>
      <c r="VVH761" s="3"/>
      <c r="VVI761" s="72"/>
      <c r="VVJ761" s="72"/>
      <c r="VVK761" s="72"/>
      <c r="VVN761" s="1"/>
      <c r="VVO761" s="2"/>
      <c r="VVP761" s="3"/>
      <c r="VVQ761" s="3"/>
      <c r="VVR761" s="4"/>
      <c r="VVS761" s="5"/>
      <c r="VVT761" s="3"/>
      <c r="VVU761" s="3"/>
      <c r="VVV761" s="3"/>
      <c r="VVW761" s="72"/>
      <c r="VVX761" s="72"/>
      <c r="VVY761" s="72"/>
      <c r="VWB761" s="1"/>
      <c r="VWC761" s="2"/>
      <c r="VWD761" s="3"/>
      <c r="VWE761" s="3"/>
      <c r="VWF761" s="4"/>
      <c r="VWG761" s="5"/>
      <c r="VWH761" s="3"/>
      <c r="VWI761" s="3"/>
      <c r="VWJ761" s="3"/>
      <c r="VWK761" s="72"/>
      <c r="VWL761" s="72"/>
      <c r="VWM761" s="72"/>
      <c r="VWP761" s="1"/>
      <c r="VWQ761" s="2"/>
      <c r="VWR761" s="3"/>
      <c r="VWS761" s="3"/>
      <c r="VWT761" s="4"/>
      <c r="VWU761" s="5"/>
      <c r="VWV761" s="3"/>
      <c r="VWW761" s="3"/>
      <c r="VWX761" s="3"/>
      <c r="VWY761" s="72"/>
      <c r="VWZ761" s="72"/>
      <c r="VXA761" s="72"/>
      <c r="VXD761" s="1"/>
      <c r="VXE761" s="2"/>
      <c r="VXF761" s="3"/>
      <c r="VXG761" s="3"/>
      <c r="VXH761" s="4"/>
      <c r="VXI761" s="5"/>
      <c r="VXJ761" s="3"/>
      <c r="VXK761" s="3"/>
      <c r="VXL761" s="3"/>
      <c r="VXM761" s="72"/>
      <c r="VXN761" s="72"/>
      <c r="VXO761" s="72"/>
      <c r="VXR761" s="1"/>
      <c r="VXS761" s="2"/>
      <c r="VXT761" s="3"/>
      <c r="VXU761" s="3"/>
      <c r="VXV761" s="4"/>
      <c r="VXW761" s="5"/>
      <c r="VXX761" s="3"/>
      <c r="VXY761" s="3"/>
      <c r="VXZ761" s="3"/>
      <c r="VYA761" s="72"/>
      <c r="VYB761" s="72"/>
      <c r="VYC761" s="72"/>
      <c r="VYF761" s="1"/>
      <c r="VYG761" s="2"/>
      <c r="VYH761" s="3"/>
      <c r="VYI761" s="3"/>
      <c r="VYJ761" s="4"/>
      <c r="VYK761" s="5"/>
      <c r="VYL761" s="3"/>
      <c r="VYM761" s="3"/>
      <c r="VYN761" s="3"/>
      <c r="VYO761" s="72"/>
      <c r="VYP761" s="72"/>
      <c r="VYQ761" s="72"/>
      <c r="VYT761" s="1"/>
      <c r="VYU761" s="2"/>
      <c r="VYV761" s="3"/>
      <c r="VYW761" s="3"/>
      <c r="VYX761" s="4"/>
      <c r="VYY761" s="5"/>
      <c r="VYZ761" s="3"/>
      <c r="VZA761" s="3"/>
      <c r="VZB761" s="3"/>
      <c r="VZC761" s="72"/>
      <c r="VZD761" s="72"/>
      <c r="VZE761" s="72"/>
      <c r="VZH761" s="1"/>
      <c r="VZI761" s="2"/>
      <c r="VZJ761" s="3"/>
      <c r="VZK761" s="3"/>
      <c r="VZL761" s="4"/>
      <c r="VZM761" s="5"/>
      <c r="VZN761" s="3"/>
      <c r="VZO761" s="3"/>
      <c r="VZP761" s="3"/>
      <c r="VZQ761" s="72"/>
      <c r="VZR761" s="72"/>
      <c r="VZS761" s="72"/>
      <c r="VZV761" s="1"/>
      <c r="VZW761" s="2"/>
      <c r="VZX761" s="3"/>
      <c r="VZY761" s="3"/>
      <c r="VZZ761" s="4"/>
      <c r="WAA761" s="5"/>
      <c r="WAB761" s="3"/>
      <c r="WAC761" s="3"/>
      <c r="WAD761" s="3"/>
      <c r="WAE761" s="72"/>
      <c r="WAF761" s="72"/>
      <c r="WAG761" s="72"/>
      <c r="WAJ761" s="1"/>
      <c r="WAK761" s="2"/>
      <c r="WAL761" s="3"/>
      <c r="WAM761" s="3"/>
      <c r="WAN761" s="4"/>
      <c r="WAO761" s="5"/>
      <c r="WAP761" s="3"/>
      <c r="WAQ761" s="3"/>
      <c r="WAR761" s="3"/>
      <c r="WAS761" s="72"/>
      <c r="WAT761" s="72"/>
      <c r="WAU761" s="72"/>
      <c r="WAX761" s="1"/>
      <c r="WAY761" s="2"/>
      <c r="WAZ761" s="3"/>
      <c r="WBA761" s="3"/>
      <c r="WBB761" s="4"/>
      <c r="WBC761" s="5"/>
      <c r="WBD761" s="3"/>
      <c r="WBE761" s="3"/>
      <c r="WBF761" s="3"/>
      <c r="WBG761" s="72"/>
      <c r="WBH761" s="72"/>
      <c r="WBI761" s="72"/>
      <c r="WBL761" s="1"/>
      <c r="WBM761" s="2"/>
      <c r="WBN761" s="3"/>
      <c r="WBO761" s="3"/>
      <c r="WBP761" s="4"/>
      <c r="WBQ761" s="5"/>
      <c r="WBR761" s="3"/>
      <c r="WBS761" s="3"/>
      <c r="WBT761" s="3"/>
      <c r="WBU761" s="72"/>
      <c r="WBV761" s="72"/>
      <c r="WBW761" s="72"/>
      <c r="WBZ761" s="1"/>
      <c r="WCA761" s="2"/>
      <c r="WCB761" s="3"/>
      <c r="WCC761" s="3"/>
      <c r="WCD761" s="4"/>
      <c r="WCE761" s="5"/>
      <c r="WCF761" s="3"/>
      <c r="WCG761" s="3"/>
      <c r="WCH761" s="3"/>
      <c r="WCI761" s="72"/>
      <c r="WCJ761" s="72"/>
      <c r="WCK761" s="72"/>
      <c r="WCN761" s="1"/>
      <c r="WCO761" s="2"/>
      <c r="WCP761" s="3"/>
      <c r="WCQ761" s="3"/>
      <c r="WCR761" s="4"/>
      <c r="WCS761" s="5"/>
      <c r="WCT761" s="3"/>
      <c r="WCU761" s="3"/>
      <c r="WCV761" s="3"/>
      <c r="WCW761" s="72"/>
      <c r="WCX761" s="72"/>
      <c r="WCY761" s="72"/>
      <c r="WDB761" s="1"/>
      <c r="WDC761" s="2"/>
      <c r="WDD761" s="3"/>
      <c r="WDE761" s="3"/>
      <c r="WDF761" s="4"/>
      <c r="WDG761" s="5"/>
      <c r="WDH761" s="3"/>
      <c r="WDI761" s="3"/>
      <c r="WDJ761" s="3"/>
      <c r="WDK761" s="72"/>
      <c r="WDL761" s="72"/>
      <c r="WDM761" s="72"/>
      <c r="WDP761" s="1"/>
      <c r="WDQ761" s="2"/>
      <c r="WDR761" s="3"/>
      <c r="WDS761" s="3"/>
      <c r="WDT761" s="4"/>
      <c r="WDU761" s="5"/>
      <c r="WDV761" s="3"/>
      <c r="WDW761" s="3"/>
      <c r="WDX761" s="3"/>
      <c r="WDY761" s="72"/>
      <c r="WDZ761" s="72"/>
      <c r="WEA761" s="72"/>
      <c r="WED761" s="1"/>
      <c r="WEE761" s="2"/>
      <c r="WEF761" s="3"/>
      <c r="WEG761" s="3"/>
      <c r="WEH761" s="4"/>
      <c r="WEI761" s="5"/>
      <c r="WEJ761" s="3"/>
      <c r="WEK761" s="3"/>
      <c r="WEL761" s="3"/>
      <c r="WEM761" s="72"/>
      <c r="WEN761" s="72"/>
      <c r="WEO761" s="72"/>
      <c r="WER761" s="1"/>
      <c r="WES761" s="2"/>
      <c r="WET761" s="3"/>
      <c r="WEU761" s="3"/>
      <c r="WEV761" s="4"/>
      <c r="WEW761" s="5"/>
      <c r="WEX761" s="3"/>
      <c r="WEY761" s="3"/>
      <c r="WEZ761" s="3"/>
      <c r="WFA761" s="72"/>
      <c r="WFB761" s="72"/>
      <c r="WFC761" s="72"/>
      <c r="WFF761" s="1"/>
      <c r="WFG761" s="2"/>
      <c r="WFH761" s="3"/>
      <c r="WFI761" s="3"/>
      <c r="WFJ761" s="4"/>
      <c r="WFK761" s="5"/>
      <c r="WFL761" s="3"/>
      <c r="WFM761" s="3"/>
      <c r="WFN761" s="3"/>
      <c r="WFO761" s="72"/>
      <c r="WFP761" s="72"/>
      <c r="WFQ761" s="72"/>
      <c r="WFT761" s="1"/>
      <c r="WFU761" s="2"/>
      <c r="WFV761" s="3"/>
      <c r="WFW761" s="3"/>
      <c r="WFX761" s="4"/>
      <c r="WFY761" s="5"/>
      <c r="WFZ761" s="3"/>
      <c r="WGA761" s="3"/>
      <c r="WGB761" s="3"/>
      <c r="WGC761" s="72"/>
      <c r="WGD761" s="72"/>
      <c r="WGE761" s="72"/>
      <c r="WGH761" s="1"/>
      <c r="WGI761" s="2"/>
      <c r="WGJ761" s="3"/>
      <c r="WGK761" s="3"/>
      <c r="WGL761" s="4"/>
      <c r="WGM761" s="5"/>
      <c r="WGN761" s="3"/>
      <c r="WGO761" s="3"/>
      <c r="WGP761" s="3"/>
      <c r="WGQ761" s="72"/>
      <c r="WGR761" s="72"/>
      <c r="WGS761" s="72"/>
      <c r="WGV761" s="1"/>
      <c r="WGW761" s="2"/>
      <c r="WGX761" s="3"/>
      <c r="WGY761" s="3"/>
      <c r="WGZ761" s="4"/>
      <c r="WHA761" s="5"/>
      <c r="WHB761" s="3"/>
      <c r="WHC761" s="3"/>
      <c r="WHD761" s="3"/>
      <c r="WHE761" s="72"/>
      <c r="WHF761" s="72"/>
      <c r="WHG761" s="72"/>
      <c r="WHJ761" s="1"/>
      <c r="WHK761" s="2"/>
      <c r="WHL761" s="3"/>
      <c r="WHM761" s="3"/>
      <c r="WHN761" s="4"/>
      <c r="WHO761" s="5"/>
      <c r="WHP761" s="3"/>
      <c r="WHQ761" s="3"/>
      <c r="WHR761" s="3"/>
      <c r="WHS761" s="72"/>
      <c r="WHT761" s="72"/>
      <c r="WHU761" s="72"/>
      <c r="WHX761" s="1"/>
      <c r="WHY761" s="2"/>
      <c r="WHZ761" s="3"/>
      <c r="WIA761" s="3"/>
      <c r="WIB761" s="4"/>
      <c r="WIC761" s="5"/>
      <c r="WID761" s="3"/>
      <c r="WIE761" s="3"/>
      <c r="WIF761" s="3"/>
      <c r="WIG761" s="72"/>
      <c r="WIH761" s="72"/>
      <c r="WII761" s="72"/>
      <c r="WIL761" s="1"/>
      <c r="WIM761" s="2"/>
      <c r="WIN761" s="3"/>
      <c r="WIO761" s="3"/>
      <c r="WIP761" s="4"/>
      <c r="WIQ761" s="5"/>
      <c r="WIR761" s="3"/>
      <c r="WIS761" s="3"/>
      <c r="WIT761" s="3"/>
      <c r="WIU761" s="72"/>
      <c r="WIV761" s="72"/>
      <c r="WIW761" s="72"/>
      <c r="WIZ761" s="1"/>
      <c r="WJA761" s="2"/>
      <c r="WJB761" s="3"/>
      <c r="WJC761" s="3"/>
      <c r="WJD761" s="4"/>
      <c r="WJE761" s="5"/>
      <c r="WJF761" s="3"/>
      <c r="WJG761" s="3"/>
      <c r="WJH761" s="3"/>
      <c r="WJI761" s="72"/>
      <c r="WJJ761" s="72"/>
      <c r="WJK761" s="72"/>
      <c r="WJN761" s="1"/>
      <c r="WJO761" s="2"/>
      <c r="WJP761" s="3"/>
      <c r="WJQ761" s="3"/>
      <c r="WJR761" s="4"/>
      <c r="WJS761" s="5"/>
      <c r="WJT761" s="3"/>
      <c r="WJU761" s="3"/>
      <c r="WJV761" s="3"/>
      <c r="WJW761" s="72"/>
      <c r="WJX761" s="72"/>
      <c r="WJY761" s="72"/>
      <c r="WKB761" s="1"/>
      <c r="WKC761" s="2"/>
      <c r="WKD761" s="3"/>
      <c r="WKE761" s="3"/>
      <c r="WKF761" s="4"/>
      <c r="WKG761" s="5"/>
      <c r="WKH761" s="3"/>
      <c r="WKI761" s="3"/>
      <c r="WKJ761" s="3"/>
      <c r="WKK761" s="72"/>
      <c r="WKL761" s="72"/>
      <c r="WKM761" s="72"/>
      <c r="WKP761" s="1"/>
      <c r="WKQ761" s="2"/>
      <c r="WKR761" s="3"/>
      <c r="WKS761" s="3"/>
      <c r="WKT761" s="4"/>
      <c r="WKU761" s="5"/>
      <c r="WKV761" s="3"/>
      <c r="WKW761" s="3"/>
      <c r="WKX761" s="3"/>
      <c r="WKY761" s="72"/>
      <c r="WKZ761" s="72"/>
      <c r="WLA761" s="72"/>
      <c r="WLD761" s="1"/>
      <c r="WLE761" s="2"/>
      <c r="WLF761" s="3"/>
      <c r="WLG761" s="3"/>
      <c r="WLH761" s="4"/>
      <c r="WLI761" s="5"/>
      <c r="WLJ761" s="3"/>
      <c r="WLK761" s="3"/>
      <c r="WLL761" s="3"/>
      <c r="WLM761" s="72"/>
      <c r="WLN761" s="72"/>
      <c r="WLO761" s="72"/>
      <c r="WLR761" s="1"/>
      <c r="WLS761" s="2"/>
      <c r="WLT761" s="3"/>
      <c r="WLU761" s="3"/>
      <c r="WLV761" s="4"/>
      <c r="WLW761" s="5"/>
      <c r="WLX761" s="3"/>
      <c r="WLY761" s="3"/>
      <c r="WLZ761" s="3"/>
      <c r="WMA761" s="72"/>
      <c r="WMB761" s="72"/>
      <c r="WMC761" s="72"/>
      <c r="WMF761" s="1"/>
      <c r="WMG761" s="2"/>
      <c r="WMH761" s="3"/>
      <c r="WMI761" s="3"/>
      <c r="WMJ761" s="4"/>
      <c r="WMK761" s="5"/>
      <c r="WML761" s="3"/>
      <c r="WMM761" s="3"/>
      <c r="WMN761" s="3"/>
      <c r="WMO761" s="72"/>
      <c r="WMP761" s="72"/>
      <c r="WMQ761" s="72"/>
      <c r="WMT761" s="1"/>
      <c r="WMU761" s="2"/>
      <c r="WMV761" s="3"/>
      <c r="WMW761" s="3"/>
      <c r="WMX761" s="4"/>
      <c r="WMY761" s="5"/>
      <c r="WMZ761" s="3"/>
      <c r="WNA761" s="3"/>
      <c r="WNB761" s="3"/>
      <c r="WNC761" s="72"/>
      <c r="WND761" s="72"/>
      <c r="WNE761" s="72"/>
      <c r="WNH761" s="1"/>
      <c r="WNI761" s="2"/>
      <c r="WNJ761" s="3"/>
      <c r="WNK761" s="3"/>
      <c r="WNL761" s="4"/>
      <c r="WNM761" s="5"/>
      <c r="WNN761" s="3"/>
      <c r="WNO761" s="3"/>
      <c r="WNP761" s="3"/>
      <c r="WNQ761" s="72"/>
      <c r="WNR761" s="72"/>
      <c r="WNS761" s="72"/>
      <c r="WNV761" s="1"/>
      <c r="WNW761" s="2"/>
      <c r="WNX761" s="3"/>
      <c r="WNY761" s="3"/>
      <c r="WNZ761" s="4"/>
      <c r="WOA761" s="5"/>
      <c r="WOB761" s="3"/>
      <c r="WOC761" s="3"/>
      <c r="WOD761" s="3"/>
      <c r="WOE761" s="72"/>
      <c r="WOF761" s="72"/>
      <c r="WOG761" s="72"/>
      <c r="WOJ761" s="1"/>
      <c r="WOK761" s="2"/>
      <c r="WOL761" s="3"/>
      <c r="WOM761" s="3"/>
      <c r="WON761" s="4"/>
      <c r="WOO761" s="5"/>
      <c r="WOP761" s="3"/>
      <c r="WOQ761" s="3"/>
      <c r="WOR761" s="3"/>
      <c r="WOS761" s="72"/>
      <c r="WOT761" s="72"/>
      <c r="WOU761" s="72"/>
      <c r="WOX761" s="1"/>
      <c r="WOY761" s="2"/>
      <c r="WOZ761" s="3"/>
      <c r="WPA761" s="3"/>
      <c r="WPB761" s="4"/>
      <c r="WPC761" s="5"/>
      <c r="WPD761" s="3"/>
      <c r="WPE761" s="3"/>
      <c r="WPF761" s="3"/>
      <c r="WPG761" s="72"/>
      <c r="WPH761" s="72"/>
      <c r="WPI761" s="72"/>
      <c r="WPL761" s="1"/>
      <c r="WPM761" s="2"/>
      <c r="WPN761" s="3"/>
      <c r="WPO761" s="3"/>
      <c r="WPP761" s="4"/>
      <c r="WPQ761" s="5"/>
      <c r="WPR761" s="3"/>
      <c r="WPS761" s="3"/>
      <c r="WPT761" s="3"/>
      <c r="WPU761" s="72"/>
      <c r="WPV761" s="72"/>
      <c r="WPW761" s="72"/>
      <c r="WPZ761" s="1"/>
      <c r="WQA761" s="2"/>
      <c r="WQB761" s="3"/>
      <c r="WQC761" s="3"/>
      <c r="WQD761" s="4"/>
      <c r="WQE761" s="5"/>
      <c r="WQF761" s="3"/>
      <c r="WQG761" s="3"/>
      <c r="WQH761" s="3"/>
      <c r="WQI761" s="72"/>
      <c r="WQJ761" s="72"/>
      <c r="WQK761" s="72"/>
      <c r="WQN761" s="1"/>
      <c r="WQO761" s="2"/>
      <c r="WQP761" s="3"/>
      <c r="WQQ761" s="3"/>
      <c r="WQR761" s="4"/>
      <c r="WQS761" s="5"/>
      <c r="WQT761" s="3"/>
      <c r="WQU761" s="3"/>
      <c r="WQV761" s="3"/>
      <c r="WQW761" s="72"/>
      <c r="WQX761" s="72"/>
      <c r="WQY761" s="72"/>
      <c r="WRB761" s="1"/>
      <c r="WRC761" s="2"/>
      <c r="WRD761" s="3"/>
      <c r="WRE761" s="3"/>
      <c r="WRF761" s="4"/>
      <c r="WRG761" s="5"/>
      <c r="WRH761" s="3"/>
      <c r="WRI761" s="3"/>
      <c r="WRJ761" s="3"/>
      <c r="WRK761" s="72"/>
      <c r="WRL761" s="72"/>
      <c r="WRM761" s="72"/>
      <c r="WRP761" s="1"/>
      <c r="WRQ761" s="2"/>
      <c r="WRR761" s="3"/>
      <c r="WRS761" s="3"/>
      <c r="WRT761" s="4"/>
      <c r="WRU761" s="5"/>
      <c r="WRV761" s="3"/>
      <c r="WRW761" s="3"/>
      <c r="WRX761" s="3"/>
      <c r="WRY761" s="72"/>
      <c r="WRZ761" s="72"/>
      <c r="WSA761" s="72"/>
      <c r="WSD761" s="1"/>
      <c r="WSE761" s="2"/>
      <c r="WSF761" s="3"/>
      <c r="WSG761" s="3"/>
      <c r="WSH761" s="4"/>
      <c r="WSI761" s="5"/>
      <c r="WSJ761" s="3"/>
      <c r="WSK761" s="3"/>
      <c r="WSL761" s="3"/>
      <c r="WSM761" s="72"/>
      <c r="WSN761" s="72"/>
      <c r="WSO761" s="72"/>
      <c r="WSR761" s="1"/>
      <c r="WSS761" s="2"/>
      <c r="WST761" s="3"/>
      <c r="WSU761" s="3"/>
      <c r="WSV761" s="4"/>
      <c r="WSW761" s="5"/>
      <c r="WSX761" s="3"/>
      <c r="WSY761" s="3"/>
      <c r="WSZ761" s="3"/>
      <c r="WTA761" s="72"/>
      <c r="WTB761" s="72"/>
      <c r="WTC761" s="72"/>
      <c r="WTF761" s="1"/>
      <c r="WTG761" s="2"/>
      <c r="WTH761" s="3"/>
      <c r="WTI761" s="3"/>
      <c r="WTJ761" s="4"/>
      <c r="WTK761" s="5"/>
      <c r="WTL761" s="3"/>
      <c r="WTM761" s="3"/>
      <c r="WTN761" s="3"/>
      <c r="WTO761" s="72"/>
      <c r="WTP761" s="72"/>
      <c r="WTQ761" s="72"/>
      <c r="WTT761" s="1"/>
      <c r="WTU761" s="2"/>
      <c r="WTV761" s="3"/>
      <c r="WTW761" s="3"/>
      <c r="WTX761" s="4"/>
      <c r="WTY761" s="5"/>
      <c r="WTZ761" s="3"/>
      <c r="WUA761" s="3"/>
      <c r="WUB761" s="3"/>
      <c r="WUC761" s="72"/>
      <c r="WUD761" s="72"/>
      <c r="WUE761" s="72"/>
      <c r="WUH761" s="1"/>
      <c r="WUI761" s="2"/>
      <c r="WUJ761" s="3"/>
      <c r="WUK761" s="3"/>
      <c r="WUL761" s="4"/>
      <c r="WUM761" s="5"/>
      <c r="WUN761" s="3"/>
      <c r="WUO761" s="3"/>
      <c r="WUP761" s="3"/>
      <c r="WUQ761" s="72"/>
      <c r="WUR761" s="72"/>
      <c r="WUS761" s="72"/>
      <c r="WUV761" s="1"/>
      <c r="WUW761" s="2"/>
      <c r="WUX761" s="3"/>
      <c r="WUY761" s="3"/>
      <c r="WUZ761" s="4"/>
      <c r="WVA761" s="5"/>
      <c r="WVB761" s="3"/>
      <c r="WVC761" s="3"/>
      <c r="WVD761" s="3"/>
      <c r="WVE761" s="72"/>
      <c r="WVF761" s="72"/>
      <c r="WVG761" s="72"/>
      <c r="WVJ761" s="1"/>
      <c r="WVK761" s="2"/>
      <c r="WVL761" s="3"/>
      <c r="WVM761" s="3"/>
      <c r="WVN761" s="4"/>
      <c r="WVO761" s="5"/>
      <c r="WVP761" s="3"/>
      <c r="WVQ761" s="3"/>
      <c r="WVR761" s="3"/>
      <c r="WVS761" s="72"/>
      <c r="WVT761" s="72"/>
      <c r="WVU761" s="72"/>
      <c r="WVX761" s="1"/>
      <c r="WVY761" s="2"/>
      <c r="WVZ761" s="3"/>
      <c r="WWA761" s="3"/>
      <c r="WWB761" s="4"/>
      <c r="WWC761" s="5"/>
      <c r="WWD761" s="3"/>
      <c r="WWE761" s="3"/>
      <c r="WWF761" s="3"/>
      <c r="WWG761" s="72"/>
      <c r="WWH761" s="72"/>
      <c r="WWI761" s="72"/>
      <c r="WWL761" s="1"/>
      <c r="WWM761" s="2"/>
      <c r="WWN761" s="3"/>
      <c r="WWO761" s="3"/>
      <c r="WWP761" s="4"/>
      <c r="WWQ761" s="5"/>
      <c r="WWR761" s="3"/>
      <c r="WWS761" s="3"/>
      <c r="WWT761" s="3"/>
      <c r="WWU761" s="72"/>
      <c r="WWV761" s="72"/>
      <c r="WWW761" s="72"/>
      <c r="WWZ761" s="1"/>
      <c r="WXA761" s="2"/>
      <c r="WXB761" s="3"/>
      <c r="WXC761" s="3"/>
      <c r="WXD761" s="4"/>
      <c r="WXE761" s="5"/>
      <c r="WXF761" s="3"/>
      <c r="WXG761" s="3"/>
      <c r="WXH761" s="3"/>
      <c r="WXI761" s="72"/>
      <c r="WXJ761" s="72"/>
      <c r="WXK761" s="72"/>
      <c r="WXN761" s="1"/>
      <c r="WXO761" s="2"/>
      <c r="WXP761" s="3"/>
      <c r="WXQ761" s="3"/>
      <c r="WXR761" s="4"/>
      <c r="WXS761" s="5"/>
      <c r="WXT761" s="3"/>
      <c r="WXU761" s="3"/>
      <c r="WXV761" s="3"/>
      <c r="WXW761" s="72"/>
      <c r="WXX761" s="72"/>
      <c r="WXY761" s="72"/>
      <c r="WYB761" s="1"/>
      <c r="WYC761" s="2"/>
      <c r="WYD761" s="3"/>
      <c r="WYE761" s="3"/>
      <c r="WYF761" s="4"/>
      <c r="WYG761" s="5"/>
      <c r="WYH761" s="3"/>
      <c r="WYI761" s="3"/>
      <c r="WYJ761" s="3"/>
      <c r="WYK761" s="72"/>
      <c r="WYL761" s="72"/>
      <c r="WYM761" s="72"/>
      <c r="WYP761" s="1"/>
      <c r="WYQ761" s="2"/>
      <c r="WYR761" s="3"/>
      <c r="WYS761" s="3"/>
      <c r="WYT761" s="4"/>
      <c r="WYU761" s="5"/>
      <c r="WYV761" s="3"/>
      <c r="WYW761" s="3"/>
      <c r="WYX761" s="3"/>
      <c r="WYY761" s="72"/>
      <c r="WYZ761" s="72"/>
      <c r="WZA761" s="72"/>
      <c r="WZD761" s="1"/>
      <c r="WZE761" s="2"/>
      <c r="WZF761" s="3"/>
      <c r="WZG761" s="3"/>
      <c r="WZH761" s="4"/>
      <c r="WZI761" s="5"/>
      <c r="WZJ761" s="3"/>
      <c r="WZK761" s="3"/>
      <c r="WZL761" s="3"/>
      <c r="WZM761" s="72"/>
      <c r="WZN761" s="72"/>
      <c r="WZO761" s="72"/>
      <c r="WZR761" s="1"/>
      <c r="WZS761" s="2"/>
      <c r="WZT761" s="3"/>
      <c r="WZU761" s="3"/>
      <c r="WZV761" s="4"/>
      <c r="WZW761" s="5"/>
      <c r="WZX761" s="3"/>
      <c r="WZY761" s="3"/>
      <c r="WZZ761" s="3"/>
      <c r="XAA761" s="72"/>
      <c r="XAB761" s="72"/>
      <c r="XAC761" s="72"/>
      <c r="XAF761" s="1"/>
      <c r="XAG761" s="2"/>
      <c r="XAH761" s="3"/>
      <c r="XAI761" s="3"/>
      <c r="XAJ761" s="4"/>
      <c r="XAK761" s="5"/>
      <c r="XAL761" s="3"/>
      <c r="XAM761" s="3"/>
      <c r="XAN761" s="3"/>
      <c r="XAO761" s="72"/>
      <c r="XAP761" s="72"/>
      <c r="XAQ761" s="72"/>
      <c r="XAT761" s="1"/>
      <c r="XAU761" s="2"/>
      <c r="XAV761" s="3"/>
      <c r="XAW761" s="3"/>
      <c r="XAX761" s="4"/>
      <c r="XAY761" s="5"/>
      <c r="XAZ761" s="3"/>
      <c r="XBA761" s="3"/>
      <c r="XBB761" s="3"/>
      <c r="XBC761" s="72"/>
      <c r="XBD761" s="72"/>
      <c r="XBE761" s="72"/>
      <c r="XBH761" s="1"/>
      <c r="XBI761" s="2"/>
      <c r="XBJ761" s="3"/>
      <c r="XBK761" s="3"/>
      <c r="XBL761" s="4"/>
      <c r="XBM761" s="5"/>
      <c r="XBN761" s="3"/>
      <c r="XBO761" s="3"/>
      <c r="XBP761" s="3"/>
      <c r="XBQ761" s="72"/>
      <c r="XBR761" s="72"/>
      <c r="XBS761" s="72"/>
      <c r="XBV761" s="1"/>
      <c r="XBW761" s="2"/>
      <c r="XBX761" s="3"/>
      <c r="XBY761" s="3"/>
      <c r="XBZ761" s="4"/>
      <c r="XCA761" s="5"/>
      <c r="XCB761" s="3"/>
      <c r="XCC761" s="3"/>
      <c r="XCD761" s="3"/>
      <c r="XCE761" s="72"/>
      <c r="XCF761" s="72"/>
      <c r="XCG761" s="72"/>
      <c r="XCJ761" s="1"/>
      <c r="XCK761" s="2"/>
      <c r="XCL761" s="3"/>
      <c r="XCM761" s="3"/>
      <c r="XCN761" s="4"/>
      <c r="XCO761" s="5"/>
      <c r="XCP761" s="3"/>
      <c r="XCQ761" s="3"/>
      <c r="XCR761" s="3"/>
      <c r="XCS761" s="72"/>
      <c r="XCT761" s="72"/>
      <c r="XCU761" s="72"/>
      <c r="XCX761" s="1"/>
      <c r="XCY761" s="2"/>
      <c r="XCZ761" s="3"/>
      <c r="XDA761" s="3"/>
      <c r="XDB761" s="4"/>
      <c r="XDC761" s="5"/>
      <c r="XDD761" s="3"/>
      <c r="XDE761" s="3"/>
      <c r="XDF761" s="3"/>
      <c r="XDG761" s="72"/>
      <c r="XDH761" s="72"/>
      <c r="XDI761" s="72"/>
      <c r="XDL761" s="1"/>
      <c r="XDM761" s="2"/>
      <c r="XDN761" s="3"/>
      <c r="XDO761" s="3"/>
      <c r="XDP761" s="4"/>
      <c r="XDQ761" s="5"/>
      <c r="XDR761" s="3"/>
      <c r="XDS761" s="3"/>
      <c r="XDT761" s="3"/>
      <c r="XDU761" s="72"/>
      <c r="XDV761" s="72"/>
      <c r="XDW761" s="72"/>
      <c r="XDZ761" s="1"/>
      <c r="XEA761" s="2"/>
      <c r="XEB761" s="3"/>
      <c r="XEC761" s="3"/>
      <c r="XED761" s="4"/>
      <c r="XEE761" s="5"/>
      <c r="XEF761" s="3"/>
      <c r="XEG761" s="3"/>
      <c r="XEH761" s="3"/>
      <c r="XEI761" s="72"/>
      <c r="XEJ761" s="72"/>
      <c r="XEK761" s="72"/>
      <c r="XEN761" s="1"/>
      <c r="XEO761" s="2"/>
      <c r="XEP761" s="3"/>
      <c r="XEQ761" s="3"/>
      <c r="XER761" s="4"/>
      <c r="XES761" s="5"/>
      <c r="XET761" s="3"/>
      <c r="XEU761" s="3"/>
      <c r="XEV761" s="3"/>
      <c r="XEW761" s="72"/>
      <c r="XEX761" s="72"/>
      <c r="XEY761" s="72"/>
      <c r="XFB761" s="1"/>
      <c r="XFC761" s="2"/>
      <c r="XFD761" s="3"/>
    </row>
    <row r="762" spans="1:7167 7170:14335 14338:16384" ht="14.65" customHeight="1">
      <c r="B762" s="1" t="s">
        <v>990</v>
      </c>
      <c r="C762" s="2">
        <v>120499</v>
      </c>
      <c r="D762" s="3">
        <v>322317</v>
      </c>
      <c r="E762" s="3" t="s">
        <v>1052</v>
      </c>
      <c r="F762" s="4" t="s">
        <v>228</v>
      </c>
      <c r="G762" s="5" t="s">
        <v>0</v>
      </c>
      <c r="H762" s="79" t="s">
        <v>1746</v>
      </c>
      <c r="I762" s="3" t="s">
        <v>1255</v>
      </c>
      <c r="J762" s="79" t="s">
        <v>1078</v>
      </c>
      <c r="K762" s="72">
        <v>26237180.670000002</v>
      </c>
      <c r="L762" s="72">
        <v>0</v>
      </c>
      <c r="M762" s="72">
        <f t="shared" si="11"/>
        <v>26237180.670000002</v>
      </c>
      <c r="P762" s="1"/>
      <c r="Q762" s="2"/>
      <c r="R762" s="3"/>
      <c r="S762" s="3"/>
      <c r="T762" s="4"/>
      <c r="U762" s="5"/>
      <c r="V762" s="3"/>
      <c r="W762" s="3"/>
      <c r="X762" s="3"/>
      <c r="Y762" s="72"/>
      <c r="Z762" s="72"/>
      <c r="AA762" s="72"/>
      <c r="AD762" s="1"/>
      <c r="AE762" s="2"/>
      <c r="AF762" s="3"/>
      <c r="AG762" s="3"/>
      <c r="AH762" s="4"/>
      <c r="AI762" s="5"/>
      <c r="AJ762" s="3"/>
      <c r="AK762" s="3"/>
      <c r="AL762" s="3"/>
      <c r="AM762" s="72"/>
      <c r="AN762" s="72"/>
      <c r="AO762" s="72"/>
      <c r="AR762" s="1"/>
      <c r="AS762" s="2"/>
      <c r="AT762" s="3"/>
      <c r="AU762" s="3"/>
      <c r="AV762" s="4"/>
      <c r="AW762" s="5"/>
      <c r="AX762" s="3"/>
      <c r="AY762" s="3"/>
      <c r="AZ762" s="3"/>
      <c r="BA762" s="72"/>
      <c r="BB762" s="72"/>
      <c r="BC762" s="72"/>
      <c r="BF762" s="1"/>
      <c r="BG762" s="2"/>
      <c r="BH762" s="3"/>
      <c r="BI762" s="3"/>
      <c r="BJ762" s="4"/>
      <c r="BK762" s="5"/>
      <c r="BL762" s="3"/>
      <c r="BM762" s="3"/>
      <c r="BN762" s="3"/>
      <c r="BO762" s="72"/>
      <c r="BP762" s="72"/>
      <c r="BQ762" s="72"/>
      <c r="BT762" s="1"/>
      <c r="BU762" s="2"/>
      <c r="BV762" s="3"/>
      <c r="BW762" s="3"/>
      <c r="BX762" s="4"/>
      <c r="BY762" s="5"/>
      <c r="BZ762" s="3"/>
      <c r="CA762" s="3"/>
      <c r="CB762" s="3"/>
      <c r="CC762" s="72"/>
      <c r="CD762" s="72"/>
      <c r="CE762" s="72"/>
      <c r="CH762" s="1"/>
      <c r="CI762" s="2"/>
      <c r="CJ762" s="3"/>
      <c r="CK762" s="3"/>
      <c r="CL762" s="4"/>
      <c r="CM762" s="5"/>
      <c r="CN762" s="3"/>
      <c r="CO762" s="3"/>
      <c r="CP762" s="3"/>
      <c r="CQ762" s="72"/>
      <c r="CR762" s="72"/>
      <c r="CS762" s="72"/>
      <c r="CV762" s="1"/>
      <c r="CW762" s="2"/>
      <c r="CX762" s="3"/>
      <c r="CY762" s="3"/>
      <c r="CZ762" s="4"/>
      <c r="DA762" s="5"/>
      <c r="DB762" s="3"/>
      <c r="DC762" s="3"/>
      <c r="DD762" s="3"/>
      <c r="DE762" s="72"/>
      <c r="DF762" s="72"/>
      <c r="DG762" s="72"/>
      <c r="DJ762" s="1"/>
      <c r="DK762" s="2"/>
      <c r="DL762" s="3"/>
      <c r="DM762" s="3"/>
      <c r="DN762" s="4"/>
      <c r="DO762" s="5"/>
      <c r="DP762" s="3"/>
      <c r="DQ762" s="3"/>
      <c r="DR762" s="3"/>
      <c r="DS762" s="72"/>
      <c r="DT762" s="72"/>
      <c r="DU762" s="72"/>
      <c r="DX762" s="1"/>
      <c r="DY762" s="2"/>
      <c r="DZ762" s="3"/>
      <c r="EA762" s="3"/>
      <c r="EB762" s="4"/>
      <c r="EC762" s="5"/>
      <c r="ED762" s="3"/>
      <c r="EE762" s="3"/>
      <c r="EF762" s="3"/>
      <c r="EG762" s="72"/>
      <c r="EH762" s="72"/>
      <c r="EI762" s="72"/>
      <c r="EL762" s="1"/>
      <c r="EM762" s="2"/>
      <c r="EN762" s="3"/>
      <c r="EO762" s="3"/>
      <c r="EP762" s="4"/>
      <c r="EQ762" s="5"/>
      <c r="ER762" s="3"/>
      <c r="ES762" s="3"/>
      <c r="ET762" s="3"/>
      <c r="EU762" s="72"/>
      <c r="EV762" s="72"/>
      <c r="EW762" s="72"/>
      <c r="EZ762" s="1"/>
      <c r="FA762" s="2"/>
      <c r="FB762" s="3"/>
      <c r="FC762" s="3"/>
      <c r="FD762" s="4"/>
      <c r="FE762" s="5"/>
      <c r="FF762" s="3"/>
      <c r="FG762" s="3"/>
      <c r="FH762" s="3"/>
      <c r="FI762" s="72"/>
      <c r="FJ762" s="72"/>
      <c r="FK762" s="72"/>
      <c r="FN762" s="1"/>
      <c r="FO762" s="2"/>
      <c r="FP762" s="3"/>
      <c r="FQ762" s="3"/>
      <c r="FR762" s="4"/>
      <c r="FS762" s="5"/>
      <c r="FT762" s="3"/>
      <c r="FU762" s="3"/>
      <c r="FV762" s="3"/>
      <c r="FW762" s="72"/>
      <c r="FX762" s="72"/>
      <c r="FY762" s="72"/>
      <c r="GB762" s="1"/>
      <c r="GC762" s="2"/>
      <c r="GD762" s="3"/>
      <c r="GE762" s="3"/>
      <c r="GF762" s="4"/>
      <c r="GG762" s="5"/>
      <c r="GH762" s="3"/>
      <c r="GI762" s="3"/>
      <c r="GJ762" s="3"/>
      <c r="GK762" s="72"/>
      <c r="GL762" s="72"/>
      <c r="GM762" s="72"/>
      <c r="GP762" s="1"/>
      <c r="GQ762" s="2"/>
      <c r="GR762" s="3"/>
      <c r="GS762" s="3"/>
      <c r="GT762" s="4"/>
      <c r="GU762" s="5"/>
      <c r="GV762" s="3"/>
      <c r="GW762" s="3"/>
      <c r="GX762" s="3"/>
      <c r="GY762" s="72"/>
      <c r="GZ762" s="72"/>
      <c r="HA762" s="72"/>
      <c r="HD762" s="1"/>
      <c r="HE762" s="2"/>
      <c r="HF762" s="3"/>
      <c r="HG762" s="3"/>
      <c r="HH762" s="4"/>
      <c r="HI762" s="5"/>
      <c r="HJ762" s="3"/>
      <c r="HK762" s="3"/>
      <c r="HL762" s="3"/>
      <c r="HM762" s="72"/>
      <c r="HN762" s="72"/>
      <c r="HO762" s="72"/>
      <c r="HR762" s="1"/>
      <c r="HS762" s="2"/>
      <c r="HT762" s="3"/>
      <c r="HU762" s="3"/>
      <c r="HV762" s="4"/>
      <c r="HW762" s="5"/>
      <c r="HX762" s="3"/>
      <c r="HY762" s="3"/>
      <c r="HZ762" s="3"/>
      <c r="IA762" s="72"/>
      <c r="IB762" s="72"/>
      <c r="IC762" s="72"/>
      <c r="IF762" s="1"/>
      <c r="IG762" s="2"/>
      <c r="IH762" s="3"/>
      <c r="II762" s="3"/>
      <c r="IJ762" s="4"/>
      <c r="IK762" s="5"/>
      <c r="IL762" s="3"/>
      <c r="IM762" s="3"/>
      <c r="IN762" s="3"/>
      <c r="IO762" s="72"/>
      <c r="IP762" s="72"/>
      <c r="IQ762" s="72"/>
      <c r="IT762" s="1"/>
      <c r="IU762" s="2"/>
      <c r="IV762" s="3"/>
      <c r="IW762" s="3"/>
      <c r="IX762" s="4"/>
      <c r="IY762" s="5"/>
      <c r="IZ762" s="3"/>
      <c r="JA762" s="3"/>
      <c r="JB762" s="3"/>
      <c r="JC762" s="72"/>
      <c r="JD762" s="72"/>
      <c r="JE762" s="72"/>
      <c r="JH762" s="1"/>
      <c r="JI762" s="2"/>
      <c r="JJ762" s="3"/>
      <c r="JK762" s="3"/>
      <c r="JL762" s="4"/>
      <c r="JM762" s="5"/>
      <c r="JN762" s="3"/>
      <c r="JO762" s="3"/>
      <c r="JP762" s="3"/>
      <c r="JQ762" s="72"/>
      <c r="JR762" s="72"/>
      <c r="JS762" s="72"/>
      <c r="JV762" s="1"/>
      <c r="JW762" s="2"/>
      <c r="JX762" s="3"/>
      <c r="JY762" s="3"/>
      <c r="JZ762" s="4"/>
      <c r="KA762" s="5"/>
      <c r="KB762" s="3"/>
      <c r="KC762" s="3"/>
      <c r="KD762" s="3"/>
      <c r="KE762" s="72"/>
      <c r="KF762" s="72"/>
      <c r="KG762" s="72"/>
      <c r="KJ762" s="1"/>
      <c r="KK762" s="2"/>
      <c r="KL762" s="3"/>
      <c r="KM762" s="3"/>
      <c r="KN762" s="4"/>
      <c r="KO762" s="5"/>
      <c r="KP762" s="3"/>
      <c r="KQ762" s="3"/>
      <c r="KR762" s="3"/>
      <c r="KS762" s="72"/>
      <c r="KT762" s="72"/>
      <c r="KU762" s="72"/>
      <c r="KX762" s="1"/>
      <c r="KY762" s="2"/>
      <c r="KZ762" s="3"/>
      <c r="LA762" s="3"/>
      <c r="LB762" s="4"/>
      <c r="LC762" s="5"/>
      <c r="LD762" s="3"/>
      <c r="LE762" s="3"/>
      <c r="LF762" s="3"/>
      <c r="LG762" s="72"/>
      <c r="LH762" s="72"/>
      <c r="LI762" s="72"/>
      <c r="LL762" s="1"/>
      <c r="LM762" s="2"/>
      <c r="LN762" s="3"/>
      <c r="LO762" s="3"/>
      <c r="LP762" s="4"/>
      <c r="LQ762" s="5"/>
      <c r="LR762" s="3"/>
      <c r="LS762" s="3"/>
      <c r="LT762" s="3"/>
      <c r="LU762" s="72"/>
      <c r="LV762" s="72"/>
      <c r="LW762" s="72"/>
      <c r="LZ762" s="1"/>
      <c r="MA762" s="2"/>
      <c r="MB762" s="3"/>
      <c r="MC762" s="3"/>
      <c r="MD762" s="4"/>
      <c r="ME762" s="5"/>
      <c r="MF762" s="3"/>
      <c r="MG762" s="3"/>
      <c r="MH762" s="3"/>
      <c r="MI762" s="72"/>
      <c r="MJ762" s="72"/>
      <c r="MK762" s="72"/>
      <c r="MN762" s="1"/>
      <c r="MO762" s="2"/>
      <c r="MP762" s="3"/>
      <c r="MQ762" s="3"/>
      <c r="MR762" s="4"/>
      <c r="MS762" s="5"/>
      <c r="MT762" s="3"/>
      <c r="MU762" s="3"/>
      <c r="MV762" s="3"/>
      <c r="MW762" s="72"/>
      <c r="MX762" s="72"/>
      <c r="MY762" s="72"/>
      <c r="NB762" s="1"/>
      <c r="NC762" s="2"/>
      <c r="ND762" s="3"/>
      <c r="NE762" s="3"/>
      <c r="NF762" s="4"/>
      <c r="NG762" s="5"/>
      <c r="NH762" s="3"/>
      <c r="NI762" s="3"/>
      <c r="NJ762" s="3"/>
      <c r="NK762" s="72"/>
      <c r="NL762" s="72"/>
      <c r="NM762" s="72"/>
      <c r="NP762" s="1"/>
      <c r="NQ762" s="2"/>
      <c r="NR762" s="3"/>
      <c r="NS762" s="3"/>
      <c r="NT762" s="4"/>
      <c r="NU762" s="5"/>
      <c r="NV762" s="3"/>
      <c r="NW762" s="3"/>
      <c r="NX762" s="3"/>
      <c r="NY762" s="72"/>
      <c r="NZ762" s="72"/>
      <c r="OA762" s="72"/>
      <c r="OD762" s="1"/>
      <c r="OE762" s="2"/>
      <c r="OF762" s="3"/>
      <c r="OG762" s="3"/>
      <c r="OH762" s="4"/>
      <c r="OI762" s="5"/>
      <c r="OJ762" s="3"/>
      <c r="OK762" s="3"/>
      <c r="OL762" s="3"/>
      <c r="OM762" s="72"/>
      <c r="ON762" s="72"/>
      <c r="OO762" s="72"/>
      <c r="OR762" s="1"/>
      <c r="OS762" s="2"/>
      <c r="OT762" s="3"/>
      <c r="OU762" s="3"/>
      <c r="OV762" s="4"/>
      <c r="OW762" s="5"/>
      <c r="OX762" s="3"/>
      <c r="OY762" s="3"/>
      <c r="OZ762" s="3"/>
      <c r="PA762" s="72"/>
      <c r="PB762" s="72"/>
      <c r="PC762" s="72"/>
      <c r="PF762" s="1"/>
      <c r="PG762" s="2"/>
      <c r="PH762" s="3"/>
      <c r="PI762" s="3"/>
      <c r="PJ762" s="4"/>
      <c r="PK762" s="5"/>
      <c r="PL762" s="3"/>
      <c r="PM762" s="3"/>
      <c r="PN762" s="3"/>
      <c r="PO762" s="72"/>
      <c r="PP762" s="72"/>
      <c r="PQ762" s="72"/>
      <c r="PT762" s="1"/>
      <c r="PU762" s="2"/>
      <c r="PV762" s="3"/>
      <c r="PW762" s="3"/>
      <c r="PX762" s="4"/>
      <c r="PY762" s="5"/>
      <c r="PZ762" s="3"/>
      <c r="QA762" s="3"/>
      <c r="QB762" s="3"/>
      <c r="QC762" s="72"/>
      <c r="QD762" s="72"/>
      <c r="QE762" s="72"/>
      <c r="QH762" s="1"/>
      <c r="QI762" s="2"/>
      <c r="QJ762" s="3"/>
      <c r="QK762" s="3"/>
      <c r="QL762" s="4"/>
      <c r="QM762" s="5"/>
      <c r="QN762" s="3"/>
      <c r="QO762" s="3"/>
      <c r="QP762" s="3"/>
      <c r="QQ762" s="72"/>
      <c r="QR762" s="72"/>
      <c r="QS762" s="72"/>
      <c r="QV762" s="1"/>
      <c r="QW762" s="2"/>
      <c r="QX762" s="3"/>
      <c r="QY762" s="3"/>
      <c r="QZ762" s="4"/>
      <c r="RA762" s="5"/>
      <c r="RB762" s="3"/>
      <c r="RC762" s="3"/>
      <c r="RD762" s="3"/>
      <c r="RE762" s="72"/>
      <c r="RF762" s="72"/>
      <c r="RG762" s="72"/>
      <c r="RJ762" s="1"/>
      <c r="RK762" s="2"/>
      <c r="RL762" s="3"/>
      <c r="RM762" s="3"/>
      <c r="RN762" s="4"/>
      <c r="RO762" s="5"/>
      <c r="RP762" s="3"/>
      <c r="RQ762" s="3"/>
      <c r="RR762" s="3"/>
      <c r="RS762" s="72"/>
      <c r="RT762" s="72"/>
      <c r="RU762" s="72"/>
      <c r="RX762" s="1"/>
      <c r="RY762" s="2"/>
      <c r="RZ762" s="3"/>
      <c r="SA762" s="3"/>
      <c r="SB762" s="4"/>
      <c r="SC762" s="5"/>
      <c r="SD762" s="3"/>
      <c r="SE762" s="3"/>
      <c r="SF762" s="3"/>
      <c r="SG762" s="72"/>
      <c r="SH762" s="72"/>
      <c r="SI762" s="72"/>
      <c r="SL762" s="1"/>
      <c r="SM762" s="2"/>
      <c r="SN762" s="3"/>
      <c r="SO762" s="3"/>
      <c r="SP762" s="4"/>
      <c r="SQ762" s="5"/>
      <c r="SR762" s="3"/>
      <c r="SS762" s="3"/>
      <c r="ST762" s="3"/>
      <c r="SU762" s="72"/>
      <c r="SV762" s="72"/>
      <c r="SW762" s="72"/>
      <c r="SZ762" s="1"/>
      <c r="TA762" s="2"/>
      <c r="TB762" s="3"/>
      <c r="TC762" s="3"/>
      <c r="TD762" s="4"/>
      <c r="TE762" s="5"/>
      <c r="TF762" s="3"/>
      <c r="TG762" s="3"/>
      <c r="TH762" s="3"/>
      <c r="TI762" s="72"/>
      <c r="TJ762" s="72"/>
      <c r="TK762" s="72"/>
      <c r="TN762" s="1"/>
      <c r="TO762" s="2"/>
      <c r="TP762" s="3"/>
      <c r="TQ762" s="3"/>
      <c r="TR762" s="4"/>
      <c r="TS762" s="5"/>
      <c r="TT762" s="3"/>
      <c r="TU762" s="3"/>
      <c r="TV762" s="3"/>
      <c r="TW762" s="72"/>
      <c r="TX762" s="72"/>
      <c r="TY762" s="72"/>
      <c r="UB762" s="1"/>
      <c r="UC762" s="2"/>
      <c r="UD762" s="3"/>
      <c r="UE762" s="3"/>
      <c r="UF762" s="4"/>
      <c r="UG762" s="5"/>
      <c r="UH762" s="3"/>
      <c r="UI762" s="3"/>
      <c r="UJ762" s="3"/>
      <c r="UK762" s="72"/>
      <c r="UL762" s="72"/>
      <c r="UM762" s="72"/>
      <c r="UP762" s="1"/>
      <c r="UQ762" s="2"/>
      <c r="UR762" s="3"/>
      <c r="US762" s="3"/>
      <c r="UT762" s="4"/>
      <c r="UU762" s="5"/>
      <c r="UV762" s="3"/>
      <c r="UW762" s="3"/>
      <c r="UX762" s="3"/>
      <c r="UY762" s="72"/>
      <c r="UZ762" s="72"/>
      <c r="VA762" s="72"/>
      <c r="VD762" s="1"/>
      <c r="VE762" s="2"/>
      <c r="VF762" s="3"/>
      <c r="VG762" s="3"/>
      <c r="VH762" s="4"/>
      <c r="VI762" s="5"/>
      <c r="VJ762" s="3"/>
      <c r="VK762" s="3"/>
      <c r="VL762" s="3"/>
      <c r="VM762" s="72"/>
      <c r="VN762" s="72"/>
      <c r="VO762" s="72"/>
      <c r="VR762" s="1"/>
      <c r="VS762" s="2"/>
      <c r="VT762" s="3"/>
      <c r="VU762" s="3"/>
      <c r="VV762" s="4"/>
      <c r="VW762" s="5"/>
      <c r="VX762" s="3"/>
      <c r="VY762" s="3"/>
      <c r="VZ762" s="3"/>
      <c r="WA762" s="72"/>
      <c r="WB762" s="72"/>
      <c r="WC762" s="72"/>
      <c r="WF762" s="1"/>
      <c r="WG762" s="2"/>
      <c r="WH762" s="3"/>
      <c r="WI762" s="3"/>
      <c r="WJ762" s="4"/>
      <c r="WK762" s="5"/>
      <c r="WL762" s="3"/>
      <c r="WM762" s="3"/>
      <c r="WN762" s="3"/>
      <c r="WO762" s="72"/>
      <c r="WP762" s="72"/>
      <c r="WQ762" s="72"/>
      <c r="WT762" s="1"/>
      <c r="WU762" s="2"/>
      <c r="WV762" s="3"/>
      <c r="WW762" s="3"/>
      <c r="WX762" s="4"/>
      <c r="WY762" s="5"/>
      <c r="WZ762" s="3"/>
      <c r="XA762" s="3"/>
      <c r="XB762" s="3"/>
      <c r="XC762" s="72"/>
      <c r="XD762" s="72"/>
      <c r="XE762" s="72"/>
      <c r="XH762" s="1"/>
      <c r="XI762" s="2"/>
      <c r="XJ762" s="3"/>
      <c r="XK762" s="3"/>
      <c r="XL762" s="4"/>
      <c r="XM762" s="5"/>
      <c r="XN762" s="3"/>
      <c r="XO762" s="3"/>
      <c r="XP762" s="3"/>
      <c r="XQ762" s="72"/>
      <c r="XR762" s="72"/>
      <c r="XS762" s="72"/>
      <c r="XV762" s="1"/>
      <c r="XW762" s="2"/>
      <c r="XX762" s="3"/>
      <c r="XY762" s="3"/>
      <c r="XZ762" s="4"/>
      <c r="YA762" s="5"/>
      <c r="YB762" s="3"/>
      <c r="YC762" s="3"/>
      <c r="YD762" s="3"/>
      <c r="YE762" s="72"/>
      <c r="YF762" s="72"/>
      <c r="YG762" s="72"/>
      <c r="YJ762" s="1"/>
      <c r="YK762" s="2"/>
      <c r="YL762" s="3"/>
      <c r="YM762" s="3"/>
      <c r="YN762" s="4"/>
      <c r="YO762" s="5"/>
      <c r="YP762" s="3"/>
      <c r="YQ762" s="3"/>
      <c r="YR762" s="3"/>
      <c r="YS762" s="72"/>
      <c r="YT762" s="72"/>
      <c r="YU762" s="72"/>
      <c r="YX762" s="1"/>
      <c r="YY762" s="2"/>
      <c r="YZ762" s="3"/>
      <c r="ZA762" s="3"/>
      <c r="ZB762" s="4"/>
      <c r="ZC762" s="5"/>
      <c r="ZD762" s="3"/>
      <c r="ZE762" s="3"/>
      <c r="ZF762" s="3"/>
      <c r="ZG762" s="72"/>
      <c r="ZH762" s="72"/>
      <c r="ZI762" s="72"/>
      <c r="ZL762" s="1"/>
      <c r="ZM762" s="2"/>
      <c r="ZN762" s="3"/>
      <c r="ZO762" s="3"/>
      <c r="ZP762" s="4"/>
      <c r="ZQ762" s="5"/>
      <c r="ZR762" s="3"/>
      <c r="ZS762" s="3"/>
      <c r="ZT762" s="3"/>
      <c r="ZU762" s="72"/>
      <c r="ZV762" s="72"/>
      <c r="ZW762" s="72"/>
      <c r="ZZ762" s="1"/>
      <c r="AAA762" s="2"/>
      <c r="AAB762" s="3"/>
      <c r="AAC762" s="3"/>
      <c r="AAD762" s="4"/>
      <c r="AAE762" s="5"/>
      <c r="AAF762" s="3"/>
      <c r="AAG762" s="3"/>
      <c r="AAH762" s="3"/>
      <c r="AAI762" s="72"/>
      <c r="AAJ762" s="72"/>
      <c r="AAK762" s="72"/>
      <c r="AAN762" s="1"/>
      <c r="AAO762" s="2"/>
      <c r="AAP762" s="3"/>
      <c r="AAQ762" s="3"/>
      <c r="AAR762" s="4"/>
      <c r="AAS762" s="5"/>
      <c r="AAT762" s="3"/>
      <c r="AAU762" s="3"/>
      <c r="AAV762" s="3"/>
      <c r="AAW762" s="72"/>
      <c r="AAX762" s="72"/>
      <c r="AAY762" s="72"/>
      <c r="ABB762" s="1"/>
      <c r="ABC762" s="2"/>
      <c r="ABD762" s="3"/>
      <c r="ABE762" s="3"/>
      <c r="ABF762" s="4"/>
      <c r="ABG762" s="5"/>
      <c r="ABH762" s="3"/>
      <c r="ABI762" s="3"/>
      <c r="ABJ762" s="3"/>
      <c r="ABK762" s="72"/>
      <c r="ABL762" s="72"/>
      <c r="ABM762" s="72"/>
      <c r="ABP762" s="1"/>
      <c r="ABQ762" s="2"/>
      <c r="ABR762" s="3"/>
      <c r="ABS762" s="3"/>
      <c r="ABT762" s="4"/>
      <c r="ABU762" s="5"/>
      <c r="ABV762" s="3"/>
      <c r="ABW762" s="3"/>
      <c r="ABX762" s="3"/>
      <c r="ABY762" s="72"/>
      <c r="ABZ762" s="72"/>
      <c r="ACA762" s="72"/>
      <c r="ACD762" s="1"/>
      <c r="ACE762" s="2"/>
      <c r="ACF762" s="3"/>
      <c r="ACG762" s="3"/>
      <c r="ACH762" s="4"/>
      <c r="ACI762" s="5"/>
      <c r="ACJ762" s="3"/>
      <c r="ACK762" s="3"/>
      <c r="ACL762" s="3"/>
      <c r="ACM762" s="72"/>
      <c r="ACN762" s="72"/>
      <c r="ACO762" s="72"/>
      <c r="ACR762" s="1"/>
      <c r="ACS762" s="2"/>
      <c r="ACT762" s="3"/>
      <c r="ACU762" s="3"/>
      <c r="ACV762" s="4"/>
      <c r="ACW762" s="5"/>
      <c r="ACX762" s="3"/>
      <c r="ACY762" s="3"/>
      <c r="ACZ762" s="3"/>
      <c r="ADA762" s="72"/>
      <c r="ADB762" s="72"/>
      <c r="ADC762" s="72"/>
      <c r="ADF762" s="1"/>
      <c r="ADG762" s="2"/>
      <c r="ADH762" s="3"/>
      <c r="ADI762" s="3"/>
      <c r="ADJ762" s="4"/>
      <c r="ADK762" s="5"/>
      <c r="ADL762" s="3"/>
      <c r="ADM762" s="3"/>
      <c r="ADN762" s="3"/>
      <c r="ADO762" s="72"/>
      <c r="ADP762" s="72"/>
      <c r="ADQ762" s="72"/>
      <c r="ADT762" s="1"/>
      <c r="ADU762" s="2"/>
      <c r="ADV762" s="3"/>
      <c r="ADW762" s="3"/>
      <c r="ADX762" s="4"/>
      <c r="ADY762" s="5"/>
      <c r="ADZ762" s="3"/>
      <c r="AEA762" s="3"/>
      <c r="AEB762" s="3"/>
      <c r="AEC762" s="72"/>
      <c r="AED762" s="72"/>
      <c r="AEE762" s="72"/>
      <c r="AEH762" s="1"/>
      <c r="AEI762" s="2"/>
      <c r="AEJ762" s="3"/>
      <c r="AEK762" s="3"/>
      <c r="AEL762" s="4"/>
      <c r="AEM762" s="5"/>
      <c r="AEN762" s="3"/>
      <c r="AEO762" s="3"/>
      <c r="AEP762" s="3"/>
      <c r="AEQ762" s="72"/>
      <c r="AER762" s="72"/>
      <c r="AES762" s="72"/>
      <c r="AEV762" s="1"/>
      <c r="AEW762" s="2"/>
      <c r="AEX762" s="3"/>
      <c r="AEY762" s="3"/>
      <c r="AEZ762" s="4"/>
      <c r="AFA762" s="5"/>
      <c r="AFB762" s="3"/>
      <c r="AFC762" s="3"/>
      <c r="AFD762" s="3"/>
      <c r="AFE762" s="72"/>
      <c r="AFF762" s="72"/>
      <c r="AFG762" s="72"/>
      <c r="AFJ762" s="1"/>
      <c r="AFK762" s="2"/>
      <c r="AFL762" s="3"/>
      <c r="AFM762" s="3"/>
      <c r="AFN762" s="4"/>
      <c r="AFO762" s="5"/>
      <c r="AFP762" s="3"/>
      <c r="AFQ762" s="3"/>
      <c r="AFR762" s="3"/>
      <c r="AFS762" s="72"/>
      <c r="AFT762" s="72"/>
      <c r="AFU762" s="72"/>
      <c r="AFX762" s="1"/>
      <c r="AFY762" s="2"/>
      <c r="AFZ762" s="3"/>
      <c r="AGA762" s="3"/>
      <c r="AGB762" s="4"/>
      <c r="AGC762" s="5"/>
      <c r="AGD762" s="3"/>
      <c r="AGE762" s="3"/>
      <c r="AGF762" s="3"/>
      <c r="AGG762" s="72"/>
      <c r="AGH762" s="72"/>
      <c r="AGI762" s="72"/>
      <c r="AGL762" s="1"/>
      <c r="AGM762" s="2"/>
      <c r="AGN762" s="3"/>
      <c r="AGO762" s="3"/>
      <c r="AGP762" s="4"/>
      <c r="AGQ762" s="5"/>
      <c r="AGR762" s="3"/>
      <c r="AGS762" s="3"/>
      <c r="AGT762" s="3"/>
      <c r="AGU762" s="72"/>
      <c r="AGV762" s="72"/>
      <c r="AGW762" s="72"/>
      <c r="AGZ762" s="1"/>
      <c r="AHA762" s="2"/>
      <c r="AHB762" s="3"/>
      <c r="AHC762" s="3"/>
      <c r="AHD762" s="4"/>
      <c r="AHE762" s="5"/>
      <c r="AHF762" s="3"/>
      <c r="AHG762" s="3"/>
      <c r="AHH762" s="3"/>
      <c r="AHI762" s="72"/>
      <c r="AHJ762" s="72"/>
      <c r="AHK762" s="72"/>
      <c r="AHN762" s="1"/>
      <c r="AHO762" s="2"/>
      <c r="AHP762" s="3"/>
      <c r="AHQ762" s="3"/>
      <c r="AHR762" s="4"/>
      <c r="AHS762" s="5"/>
      <c r="AHT762" s="3"/>
      <c r="AHU762" s="3"/>
      <c r="AHV762" s="3"/>
      <c r="AHW762" s="72"/>
      <c r="AHX762" s="72"/>
      <c r="AHY762" s="72"/>
      <c r="AIB762" s="1"/>
      <c r="AIC762" s="2"/>
      <c r="AID762" s="3"/>
      <c r="AIE762" s="3"/>
      <c r="AIF762" s="4"/>
      <c r="AIG762" s="5"/>
      <c r="AIH762" s="3"/>
      <c r="AII762" s="3"/>
      <c r="AIJ762" s="3"/>
      <c r="AIK762" s="72"/>
      <c r="AIL762" s="72"/>
      <c r="AIM762" s="72"/>
      <c r="AIP762" s="1"/>
      <c r="AIQ762" s="2"/>
      <c r="AIR762" s="3"/>
      <c r="AIS762" s="3"/>
      <c r="AIT762" s="4"/>
      <c r="AIU762" s="5"/>
      <c r="AIV762" s="3"/>
      <c r="AIW762" s="3"/>
      <c r="AIX762" s="3"/>
      <c r="AIY762" s="72"/>
      <c r="AIZ762" s="72"/>
      <c r="AJA762" s="72"/>
      <c r="AJD762" s="1"/>
      <c r="AJE762" s="2"/>
      <c r="AJF762" s="3"/>
      <c r="AJG762" s="3"/>
      <c r="AJH762" s="4"/>
      <c r="AJI762" s="5"/>
      <c r="AJJ762" s="3"/>
      <c r="AJK762" s="3"/>
      <c r="AJL762" s="3"/>
      <c r="AJM762" s="72"/>
      <c r="AJN762" s="72"/>
      <c r="AJO762" s="72"/>
      <c r="AJR762" s="1"/>
      <c r="AJS762" s="2"/>
      <c r="AJT762" s="3"/>
      <c r="AJU762" s="3"/>
      <c r="AJV762" s="4"/>
      <c r="AJW762" s="5"/>
      <c r="AJX762" s="3"/>
      <c r="AJY762" s="3"/>
      <c r="AJZ762" s="3"/>
      <c r="AKA762" s="72"/>
      <c r="AKB762" s="72"/>
      <c r="AKC762" s="72"/>
      <c r="AKF762" s="1"/>
      <c r="AKG762" s="2"/>
      <c r="AKH762" s="3"/>
      <c r="AKI762" s="3"/>
      <c r="AKJ762" s="4"/>
      <c r="AKK762" s="5"/>
      <c r="AKL762" s="3"/>
      <c r="AKM762" s="3"/>
      <c r="AKN762" s="3"/>
      <c r="AKO762" s="72"/>
      <c r="AKP762" s="72"/>
      <c r="AKQ762" s="72"/>
      <c r="AKT762" s="1"/>
      <c r="AKU762" s="2"/>
      <c r="AKV762" s="3"/>
      <c r="AKW762" s="3"/>
      <c r="AKX762" s="4"/>
      <c r="AKY762" s="5"/>
      <c r="AKZ762" s="3"/>
      <c r="ALA762" s="3"/>
      <c r="ALB762" s="3"/>
      <c r="ALC762" s="72"/>
      <c r="ALD762" s="72"/>
      <c r="ALE762" s="72"/>
      <c r="ALH762" s="1"/>
      <c r="ALI762" s="2"/>
      <c r="ALJ762" s="3"/>
      <c r="ALK762" s="3"/>
      <c r="ALL762" s="4"/>
      <c r="ALM762" s="5"/>
      <c r="ALN762" s="3"/>
      <c r="ALO762" s="3"/>
      <c r="ALP762" s="3"/>
      <c r="ALQ762" s="72"/>
      <c r="ALR762" s="72"/>
      <c r="ALS762" s="72"/>
      <c r="ALV762" s="1"/>
      <c r="ALW762" s="2"/>
      <c r="ALX762" s="3"/>
      <c r="ALY762" s="3"/>
      <c r="ALZ762" s="4"/>
      <c r="AMA762" s="5"/>
      <c r="AMB762" s="3"/>
      <c r="AMC762" s="3"/>
      <c r="AMD762" s="3"/>
      <c r="AME762" s="72"/>
      <c r="AMF762" s="72"/>
      <c r="AMG762" s="72"/>
      <c r="AMJ762" s="1"/>
      <c r="AMK762" s="2"/>
      <c r="AML762" s="3"/>
      <c r="AMM762" s="3"/>
      <c r="AMN762" s="4"/>
      <c r="AMO762" s="5"/>
      <c r="AMP762" s="3"/>
      <c r="AMQ762" s="3"/>
      <c r="AMR762" s="3"/>
      <c r="AMS762" s="72"/>
      <c r="AMT762" s="72"/>
      <c r="AMU762" s="72"/>
      <c r="AMX762" s="1"/>
      <c r="AMY762" s="2"/>
      <c r="AMZ762" s="3"/>
      <c r="ANA762" s="3"/>
      <c r="ANB762" s="4"/>
      <c r="ANC762" s="5"/>
      <c r="AND762" s="3"/>
      <c r="ANE762" s="3"/>
      <c r="ANF762" s="3"/>
      <c r="ANG762" s="72"/>
      <c r="ANH762" s="72"/>
      <c r="ANI762" s="72"/>
      <c r="ANL762" s="1"/>
      <c r="ANM762" s="2"/>
      <c r="ANN762" s="3"/>
      <c r="ANO762" s="3"/>
      <c r="ANP762" s="4"/>
      <c r="ANQ762" s="5"/>
      <c r="ANR762" s="3"/>
      <c r="ANS762" s="3"/>
      <c r="ANT762" s="3"/>
      <c r="ANU762" s="72"/>
      <c r="ANV762" s="72"/>
      <c r="ANW762" s="72"/>
      <c r="ANZ762" s="1"/>
      <c r="AOA762" s="2"/>
      <c r="AOB762" s="3"/>
      <c r="AOC762" s="3"/>
      <c r="AOD762" s="4"/>
      <c r="AOE762" s="5"/>
      <c r="AOF762" s="3"/>
      <c r="AOG762" s="3"/>
      <c r="AOH762" s="3"/>
      <c r="AOI762" s="72"/>
      <c r="AOJ762" s="72"/>
      <c r="AOK762" s="72"/>
      <c r="AON762" s="1"/>
      <c r="AOO762" s="2"/>
      <c r="AOP762" s="3"/>
      <c r="AOQ762" s="3"/>
      <c r="AOR762" s="4"/>
      <c r="AOS762" s="5"/>
      <c r="AOT762" s="3"/>
      <c r="AOU762" s="3"/>
      <c r="AOV762" s="3"/>
      <c r="AOW762" s="72"/>
      <c r="AOX762" s="72"/>
      <c r="AOY762" s="72"/>
      <c r="APB762" s="1"/>
      <c r="APC762" s="2"/>
      <c r="APD762" s="3"/>
      <c r="APE762" s="3"/>
      <c r="APF762" s="4"/>
      <c r="APG762" s="5"/>
      <c r="APH762" s="3"/>
      <c r="API762" s="3"/>
      <c r="APJ762" s="3"/>
      <c r="APK762" s="72"/>
      <c r="APL762" s="72"/>
      <c r="APM762" s="72"/>
      <c r="APP762" s="1"/>
      <c r="APQ762" s="2"/>
      <c r="APR762" s="3"/>
      <c r="APS762" s="3"/>
      <c r="APT762" s="4"/>
      <c r="APU762" s="5"/>
      <c r="APV762" s="3"/>
      <c r="APW762" s="3"/>
      <c r="APX762" s="3"/>
      <c r="APY762" s="72"/>
      <c r="APZ762" s="72"/>
      <c r="AQA762" s="72"/>
      <c r="AQD762" s="1"/>
      <c r="AQE762" s="2"/>
      <c r="AQF762" s="3"/>
      <c r="AQG762" s="3"/>
      <c r="AQH762" s="4"/>
      <c r="AQI762" s="5"/>
      <c r="AQJ762" s="3"/>
      <c r="AQK762" s="3"/>
      <c r="AQL762" s="3"/>
      <c r="AQM762" s="72"/>
      <c r="AQN762" s="72"/>
      <c r="AQO762" s="72"/>
      <c r="AQR762" s="1"/>
      <c r="AQS762" s="2"/>
      <c r="AQT762" s="3"/>
      <c r="AQU762" s="3"/>
      <c r="AQV762" s="4"/>
      <c r="AQW762" s="5"/>
      <c r="AQX762" s="3"/>
      <c r="AQY762" s="3"/>
      <c r="AQZ762" s="3"/>
      <c r="ARA762" s="72"/>
      <c r="ARB762" s="72"/>
      <c r="ARC762" s="72"/>
      <c r="ARF762" s="1"/>
      <c r="ARG762" s="2"/>
      <c r="ARH762" s="3"/>
      <c r="ARI762" s="3"/>
      <c r="ARJ762" s="4"/>
      <c r="ARK762" s="5"/>
      <c r="ARL762" s="3"/>
      <c r="ARM762" s="3"/>
      <c r="ARN762" s="3"/>
      <c r="ARO762" s="72"/>
      <c r="ARP762" s="72"/>
      <c r="ARQ762" s="72"/>
      <c r="ART762" s="1"/>
      <c r="ARU762" s="2"/>
      <c r="ARV762" s="3"/>
      <c r="ARW762" s="3"/>
      <c r="ARX762" s="4"/>
      <c r="ARY762" s="5"/>
      <c r="ARZ762" s="3"/>
      <c r="ASA762" s="3"/>
      <c r="ASB762" s="3"/>
      <c r="ASC762" s="72"/>
      <c r="ASD762" s="72"/>
      <c r="ASE762" s="72"/>
      <c r="ASH762" s="1"/>
      <c r="ASI762" s="2"/>
      <c r="ASJ762" s="3"/>
      <c r="ASK762" s="3"/>
      <c r="ASL762" s="4"/>
      <c r="ASM762" s="5"/>
      <c r="ASN762" s="3"/>
      <c r="ASO762" s="3"/>
      <c r="ASP762" s="3"/>
      <c r="ASQ762" s="72"/>
      <c r="ASR762" s="72"/>
      <c r="ASS762" s="72"/>
      <c r="ASV762" s="1"/>
      <c r="ASW762" s="2"/>
      <c r="ASX762" s="3"/>
      <c r="ASY762" s="3"/>
      <c r="ASZ762" s="4"/>
      <c r="ATA762" s="5"/>
      <c r="ATB762" s="3"/>
      <c r="ATC762" s="3"/>
      <c r="ATD762" s="3"/>
      <c r="ATE762" s="72"/>
      <c r="ATF762" s="72"/>
      <c r="ATG762" s="72"/>
      <c r="ATJ762" s="1"/>
      <c r="ATK762" s="2"/>
      <c r="ATL762" s="3"/>
      <c r="ATM762" s="3"/>
      <c r="ATN762" s="4"/>
      <c r="ATO762" s="5"/>
      <c r="ATP762" s="3"/>
      <c r="ATQ762" s="3"/>
      <c r="ATR762" s="3"/>
      <c r="ATS762" s="72"/>
      <c r="ATT762" s="72"/>
      <c r="ATU762" s="72"/>
      <c r="ATX762" s="1"/>
      <c r="ATY762" s="2"/>
      <c r="ATZ762" s="3"/>
      <c r="AUA762" s="3"/>
      <c r="AUB762" s="4"/>
      <c r="AUC762" s="5"/>
      <c r="AUD762" s="3"/>
      <c r="AUE762" s="3"/>
      <c r="AUF762" s="3"/>
      <c r="AUG762" s="72"/>
      <c r="AUH762" s="72"/>
      <c r="AUI762" s="72"/>
      <c r="AUL762" s="1"/>
      <c r="AUM762" s="2"/>
      <c r="AUN762" s="3"/>
      <c r="AUO762" s="3"/>
      <c r="AUP762" s="4"/>
      <c r="AUQ762" s="5"/>
      <c r="AUR762" s="3"/>
      <c r="AUS762" s="3"/>
      <c r="AUT762" s="3"/>
      <c r="AUU762" s="72"/>
      <c r="AUV762" s="72"/>
      <c r="AUW762" s="72"/>
      <c r="AUZ762" s="1"/>
      <c r="AVA762" s="2"/>
      <c r="AVB762" s="3"/>
      <c r="AVC762" s="3"/>
      <c r="AVD762" s="4"/>
      <c r="AVE762" s="5"/>
      <c r="AVF762" s="3"/>
      <c r="AVG762" s="3"/>
      <c r="AVH762" s="3"/>
      <c r="AVI762" s="72"/>
      <c r="AVJ762" s="72"/>
      <c r="AVK762" s="72"/>
      <c r="AVN762" s="1"/>
      <c r="AVO762" s="2"/>
      <c r="AVP762" s="3"/>
      <c r="AVQ762" s="3"/>
      <c r="AVR762" s="4"/>
      <c r="AVS762" s="5"/>
      <c r="AVT762" s="3"/>
      <c r="AVU762" s="3"/>
      <c r="AVV762" s="3"/>
      <c r="AVW762" s="72"/>
      <c r="AVX762" s="72"/>
      <c r="AVY762" s="72"/>
      <c r="AWB762" s="1"/>
      <c r="AWC762" s="2"/>
      <c r="AWD762" s="3"/>
      <c r="AWE762" s="3"/>
      <c r="AWF762" s="4"/>
      <c r="AWG762" s="5"/>
      <c r="AWH762" s="3"/>
      <c r="AWI762" s="3"/>
      <c r="AWJ762" s="3"/>
      <c r="AWK762" s="72"/>
      <c r="AWL762" s="72"/>
      <c r="AWM762" s="72"/>
      <c r="AWP762" s="1"/>
      <c r="AWQ762" s="2"/>
      <c r="AWR762" s="3"/>
      <c r="AWS762" s="3"/>
      <c r="AWT762" s="4"/>
      <c r="AWU762" s="5"/>
      <c r="AWV762" s="3"/>
      <c r="AWW762" s="3"/>
      <c r="AWX762" s="3"/>
      <c r="AWY762" s="72"/>
      <c r="AWZ762" s="72"/>
      <c r="AXA762" s="72"/>
      <c r="AXD762" s="1"/>
      <c r="AXE762" s="2"/>
      <c r="AXF762" s="3"/>
      <c r="AXG762" s="3"/>
      <c r="AXH762" s="4"/>
      <c r="AXI762" s="5"/>
      <c r="AXJ762" s="3"/>
      <c r="AXK762" s="3"/>
      <c r="AXL762" s="3"/>
      <c r="AXM762" s="72"/>
      <c r="AXN762" s="72"/>
      <c r="AXO762" s="72"/>
      <c r="AXR762" s="1"/>
      <c r="AXS762" s="2"/>
      <c r="AXT762" s="3"/>
      <c r="AXU762" s="3"/>
      <c r="AXV762" s="4"/>
      <c r="AXW762" s="5"/>
      <c r="AXX762" s="3"/>
      <c r="AXY762" s="3"/>
      <c r="AXZ762" s="3"/>
      <c r="AYA762" s="72"/>
      <c r="AYB762" s="72"/>
      <c r="AYC762" s="72"/>
      <c r="AYF762" s="1"/>
      <c r="AYG762" s="2"/>
      <c r="AYH762" s="3"/>
      <c r="AYI762" s="3"/>
      <c r="AYJ762" s="4"/>
      <c r="AYK762" s="5"/>
      <c r="AYL762" s="3"/>
      <c r="AYM762" s="3"/>
      <c r="AYN762" s="3"/>
      <c r="AYO762" s="72"/>
      <c r="AYP762" s="72"/>
      <c r="AYQ762" s="72"/>
      <c r="AYT762" s="1"/>
      <c r="AYU762" s="2"/>
      <c r="AYV762" s="3"/>
      <c r="AYW762" s="3"/>
      <c r="AYX762" s="4"/>
      <c r="AYY762" s="5"/>
      <c r="AYZ762" s="3"/>
      <c r="AZA762" s="3"/>
      <c r="AZB762" s="3"/>
      <c r="AZC762" s="72"/>
      <c r="AZD762" s="72"/>
      <c r="AZE762" s="72"/>
      <c r="AZH762" s="1"/>
      <c r="AZI762" s="2"/>
      <c r="AZJ762" s="3"/>
      <c r="AZK762" s="3"/>
      <c r="AZL762" s="4"/>
      <c r="AZM762" s="5"/>
      <c r="AZN762" s="3"/>
      <c r="AZO762" s="3"/>
      <c r="AZP762" s="3"/>
      <c r="AZQ762" s="72"/>
      <c r="AZR762" s="72"/>
      <c r="AZS762" s="72"/>
      <c r="AZV762" s="1"/>
      <c r="AZW762" s="2"/>
      <c r="AZX762" s="3"/>
      <c r="AZY762" s="3"/>
      <c r="AZZ762" s="4"/>
      <c r="BAA762" s="5"/>
      <c r="BAB762" s="3"/>
      <c r="BAC762" s="3"/>
      <c r="BAD762" s="3"/>
      <c r="BAE762" s="72"/>
      <c r="BAF762" s="72"/>
      <c r="BAG762" s="72"/>
      <c r="BAJ762" s="1"/>
      <c r="BAK762" s="2"/>
      <c r="BAL762" s="3"/>
      <c r="BAM762" s="3"/>
      <c r="BAN762" s="4"/>
      <c r="BAO762" s="5"/>
      <c r="BAP762" s="3"/>
      <c r="BAQ762" s="3"/>
      <c r="BAR762" s="3"/>
      <c r="BAS762" s="72"/>
      <c r="BAT762" s="72"/>
      <c r="BAU762" s="72"/>
      <c r="BAX762" s="1"/>
      <c r="BAY762" s="2"/>
      <c r="BAZ762" s="3"/>
      <c r="BBA762" s="3"/>
      <c r="BBB762" s="4"/>
      <c r="BBC762" s="5"/>
      <c r="BBD762" s="3"/>
      <c r="BBE762" s="3"/>
      <c r="BBF762" s="3"/>
      <c r="BBG762" s="72"/>
      <c r="BBH762" s="72"/>
      <c r="BBI762" s="72"/>
      <c r="BBL762" s="1"/>
      <c r="BBM762" s="2"/>
      <c r="BBN762" s="3"/>
      <c r="BBO762" s="3"/>
      <c r="BBP762" s="4"/>
      <c r="BBQ762" s="5"/>
      <c r="BBR762" s="3"/>
      <c r="BBS762" s="3"/>
      <c r="BBT762" s="3"/>
      <c r="BBU762" s="72"/>
      <c r="BBV762" s="72"/>
      <c r="BBW762" s="72"/>
      <c r="BBZ762" s="1"/>
      <c r="BCA762" s="2"/>
      <c r="BCB762" s="3"/>
      <c r="BCC762" s="3"/>
      <c r="BCD762" s="4"/>
      <c r="BCE762" s="5"/>
      <c r="BCF762" s="3"/>
      <c r="BCG762" s="3"/>
      <c r="BCH762" s="3"/>
      <c r="BCI762" s="72"/>
      <c r="BCJ762" s="72"/>
      <c r="BCK762" s="72"/>
      <c r="BCN762" s="1"/>
      <c r="BCO762" s="2"/>
      <c r="BCP762" s="3"/>
      <c r="BCQ762" s="3"/>
      <c r="BCR762" s="4"/>
      <c r="BCS762" s="5"/>
      <c r="BCT762" s="3"/>
      <c r="BCU762" s="3"/>
      <c r="BCV762" s="3"/>
      <c r="BCW762" s="72"/>
      <c r="BCX762" s="72"/>
      <c r="BCY762" s="72"/>
      <c r="BDB762" s="1"/>
      <c r="BDC762" s="2"/>
      <c r="BDD762" s="3"/>
      <c r="BDE762" s="3"/>
      <c r="BDF762" s="4"/>
      <c r="BDG762" s="5"/>
      <c r="BDH762" s="3"/>
      <c r="BDI762" s="3"/>
      <c r="BDJ762" s="3"/>
      <c r="BDK762" s="72"/>
      <c r="BDL762" s="72"/>
      <c r="BDM762" s="72"/>
      <c r="BDP762" s="1"/>
      <c r="BDQ762" s="2"/>
      <c r="BDR762" s="3"/>
      <c r="BDS762" s="3"/>
      <c r="BDT762" s="4"/>
      <c r="BDU762" s="5"/>
      <c r="BDV762" s="3"/>
      <c r="BDW762" s="3"/>
      <c r="BDX762" s="3"/>
      <c r="BDY762" s="72"/>
      <c r="BDZ762" s="72"/>
      <c r="BEA762" s="72"/>
      <c r="BED762" s="1"/>
      <c r="BEE762" s="2"/>
      <c r="BEF762" s="3"/>
      <c r="BEG762" s="3"/>
      <c r="BEH762" s="4"/>
      <c r="BEI762" s="5"/>
      <c r="BEJ762" s="3"/>
      <c r="BEK762" s="3"/>
      <c r="BEL762" s="3"/>
      <c r="BEM762" s="72"/>
      <c r="BEN762" s="72"/>
      <c r="BEO762" s="72"/>
      <c r="BER762" s="1"/>
      <c r="BES762" s="2"/>
      <c r="BET762" s="3"/>
      <c r="BEU762" s="3"/>
      <c r="BEV762" s="4"/>
      <c r="BEW762" s="5"/>
      <c r="BEX762" s="3"/>
      <c r="BEY762" s="3"/>
      <c r="BEZ762" s="3"/>
      <c r="BFA762" s="72"/>
      <c r="BFB762" s="72"/>
      <c r="BFC762" s="72"/>
      <c r="BFF762" s="1"/>
      <c r="BFG762" s="2"/>
      <c r="BFH762" s="3"/>
      <c r="BFI762" s="3"/>
      <c r="BFJ762" s="4"/>
      <c r="BFK762" s="5"/>
      <c r="BFL762" s="3"/>
      <c r="BFM762" s="3"/>
      <c r="BFN762" s="3"/>
      <c r="BFO762" s="72"/>
      <c r="BFP762" s="72"/>
      <c r="BFQ762" s="72"/>
      <c r="BFT762" s="1"/>
      <c r="BFU762" s="2"/>
      <c r="BFV762" s="3"/>
      <c r="BFW762" s="3"/>
      <c r="BFX762" s="4"/>
      <c r="BFY762" s="5"/>
      <c r="BFZ762" s="3"/>
      <c r="BGA762" s="3"/>
      <c r="BGB762" s="3"/>
      <c r="BGC762" s="72"/>
      <c r="BGD762" s="72"/>
      <c r="BGE762" s="72"/>
      <c r="BGH762" s="1"/>
      <c r="BGI762" s="2"/>
      <c r="BGJ762" s="3"/>
      <c r="BGK762" s="3"/>
      <c r="BGL762" s="4"/>
      <c r="BGM762" s="5"/>
      <c r="BGN762" s="3"/>
      <c r="BGO762" s="3"/>
      <c r="BGP762" s="3"/>
      <c r="BGQ762" s="72"/>
      <c r="BGR762" s="72"/>
      <c r="BGS762" s="72"/>
      <c r="BGV762" s="1"/>
      <c r="BGW762" s="2"/>
      <c r="BGX762" s="3"/>
      <c r="BGY762" s="3"/>
      <c r="BGZ762" s="4"/>
      <c r="BHA762" s="5"/>
      <c r="BHB762" s="3"/>
      <c r="BHC762" s="3"/>
      <c r="BHD762" s="3"/>
      <c r="BHE762" s="72"/>
      <c r="BHF762" s="72"/>
      <c r="BHG762" s="72"/>
      <c r="BHJ762" s="1"/>
      <c r="BHK762" s="2"/>
      <c r="BHL762" s="3"/>
      <c r="BHM762" s="3"/>
      <c r="BHN762" s="4"/>
      <c r="BHO762" s="5"/>
      <c r="BHP762" s="3"/>
      <c r="BHQ762" s="3"/>
      <c r="BHR762" s="3"/>
      <c r="BHS762" s="72"/>
      <c r="BHT762" s="72"/>
      <c r="BHU762" s="72"/>
      <c r="BHX762" s="1"/>
      <c r="BHY762" s="2"/>
      <c r="BHZ762" s="3"/>
      <c r="BIA762" s="3"/>
      <c r="BIB762" s="4"/>
      <c r="BIC762" s="5"/>
      <c r="BID762" s="3"/>
      <c r="BIE762" s="3"/>
      <c r="BIF762" s="3"/>
      <c r="BIG762" s="72"/>
      <c r="BIH762" s="72"/>
      <c r="BII762" s="72"/>
      <c r="BIL762" s="1"/>
      <c r="BIM762" s="2"/>
      <c r="BIN762" s="3"/>
      <c r="BIO762" s="3"/>
      <c r="BIP762" s="4"/>
      <c r="BIQ762" s="5"/>
      <c r="BIR762" s="3"/>
      <c r="BIS762" s="3"/>
      <c r="BIT762" s="3"/>
      <c r="BIU762" s="72"/>
      <c r="BIV762" s="72"/>
      <c r="BIW762" s="72"/>
      <c r="BIZ762" s="1"/>
      <c r="BJA762" s="2"/>
      <c r="BJB762" s="3"/>
      <c r="BJC762" s="3"/>
      <c r="BJD762" s="4"/>
      <c r="BJE762" s="5"/>
      <c r="BJF762" s="3"/>
      <c r="BJG762" s="3"/>
      <c r="BJH762" s="3"/>
      <c r="BJI762" s="72"/>
      <c r="BJJ762" s="72"/>
      <c r="BJK762" s="72"/>
      <c r="BJN762" s="1"/>
      <c r="BJO762" s="2"/>
      <c r="BJP762" s="3"/>
      <c r="BJQ762" s="3"/>
      <c r="BJR762" s="4"/>
      <c r="BJS762" s="5"/>
      <c r="BJT762" s="3"/>
      <c r="BJU762" s="3"/>
      <c r="BJV762" s="3"/>
      <c r="BJW762" s="72"/>
      <c r="BJX762" s="72"/>
      <c r="BJY762" s="72"/>
      <c r="BKB762" s="1"/>
      <c r="BKC762" s="2"/>
      <c r="BKD762" s="3"/>
      <c r="BKE762" s="3"/>
      <c r="BKF762" s="4"/>
      <c r="BKG762" s="5"/>
      <c r="BKH762" s="3"/>
      <c r="BKI762" s="3"/>
      <c r="BKJ762" s="3"/>
      <c r="BKK762" s="72"/>
      <c r="BKL762" s="72"/>
      <c r="BKM762" s="72"/>
      <c r="BKP762" s="1"/>
      <c r="BKQ762" s="2"/>
      <c r="BKR762" s="3"/>
      <c r="BKS762" s="3"/>
      <c r="BKT762" s="4"/>
      <c r="BKU762" s="5"/>
      <c r="BKV762" s="3"/>
      <c r="BKW762" s="3"/>
      <c r="BKX762" s="3"/>
      <c r="BKY762" s="72"/>
      <c r="BKZ762" s="72"/>
      <c r="BLA762" s="72"/>
      <c r="BLD762" s="1"/>
      <c r="BLE762" s="2"/>
      <c r="BLF762" s="3"/>
      <c r="BLG762" s="3"/>
      <c r="BLH762" s="4"/>
      <c r="BLI762" s="5"/>
      <c r="BLJ762" s="3"/>
      <c r="BLK762" s="3"/>
      <c r="BLL762" s="3"/>
      <c r="BLM762" s="72"/>
      <c r="BLN762" s="72"/>
      <c r="BLO762" s="72"/>
      <c r="BLR762" s="1"/>
      <c r="BLS762" s="2"/>
      <c r="BLT762" s="3"/>
      <c r="BLU762" s="3"/>
      <c r="BLV762" s="4"/>
      <c r="BLW762" s="5"/>
      <c r="BLX762" s="3"/>
      <c r="BLY762" s="3"/>
      <c r="BLZ762" s="3"/>
      <c r="BMA762" s="72"/>
      <c r="BMB762" s="72"/>
      <c r="BMC762" s="72"/>
      <c r="BMF762" s="1"/>
      <c r="BMG762" s="2"/>
      <c r="BMH762" s="3"/>
      <c r="BMI762" s="3"/>
      <c r="BMJ762" s="4"/>
      <c r="BMK762" s="5"/>
      <c r="BML762" s="3"/>
      <c r="BMM762" s="3"/>
      <c r="BMN762" s="3"/>
      <c r="BMO762" s="72"/>
      <c r="BMP762" s="72"/>
      <c r="BMQ762" s="72"/>
      <c r="BMT762" s="1"/>
      <c r="BMU762" s="2"/>
      <c r="BMV762" s="3"/>
      <c r="BMW762" s="3"/>
      <c r="BMX762" s="4"/>
      <c r="BMY762" s="5"/>
      <c r="BMZ762" s="3"/>
      <c r="BNA762" s="3"/>
      <c r="BNB762" s="3"/>
      <c r="BNC762" s="72"/>
      <c r="BND762" s="72"/>
      <c r="BNE762" s="72"/>
      <c r="BNH762" s="1"/>
      <c r="BNI762" s="2"/>
      <c r="BNJ762" s="3"/>
      <c r="BNK762" s="3"/>
      <c r="BNL762" s="4"/>
      <c r="BNM762" s="5"/>
      <c r="BNN762" s="3"/>
      <c r="BNO762" s="3"/>
      <c r="BNP762" s="3"/>
      <c r="BNQ762" s="72"/>
      <c r="BNR762" s="72"/>
      <c r="BNS762" s="72"/>
      <c r="BNV762" s="1"/>
      <c r="BNW762" s="2"/>
      <c r="BNX762" s="3"/>
      <c r="BNY762" s="3"/>
      <c r="BNZ762" s="4"/>
      <c r="BOA762" s="5"/>
      <c r="BOB762" s="3"/>
      <c r="BOC762" s="3"/>
      <c r="BOD762" s="3"/>
      <c r="BOE762" s="72"/>
      <c r="BOF762" s="72"/>
      <c r="BOG762" s="72"/>
      <c r="BOJ762" s="1"/>
      <c r="BOK762" s="2"/>
      <c r="BOL762" s="3"/>
      <c r="BOM762" s="3"/>
      <c r="BON762" s="4"/>
      <c r="BOO762" s="5"/>
      <c r="BOP762" s="3"/>
      <c r="BOQ762" s="3"/>
      <c r="BOR762" s="3"/>
      <c r="BOS762" s="72"/>
      <c r="BOT762" s="72"/>
      <c r="BOU762" s="72"/>
      <c r="BOX762" s="1"/>
      <c r="BOY762" s="2"/>
      <c r="BOZ762" s="3"/>
      <c r="BPA762" s="3"/>
      <c r="BPB762" s="4"/>
      <c r="BPC762" s="5"/>
      <c r="BPD762" s="3"/>
      <c r="BPE762" s="3"/>
      <c r="BPF762" s="3"/>
      <c r="BPG762" s="72"/>
      <c r="BPH762" s="72"/>
      <c r="BPI762" s="72"/>
      <c r="BPL762" s="1"/>
      <c r="BPM762" s="2"/>
      <c r="BPN762" s="3"/>
      <c r="BPO762" s="3"/>
      <c r="BPP762" s="4"/>
      <c r="BPQ762" s="5"/>
      <c r="BPR762" s="3"/>
      <c r="BPS762" s="3"/>
      <c r="BPT762" s="3"/>
      <c r="BPU762" s="72"/>
      <c r="BPV762" s="72"/>
      <c r="BPW762" s="72"/>
      <c r="BPZ762" s="1"/>
      <c r="BQA762" s="2"/>
      <c r="BQB762" s="3"/>
      <c r="BQC762" s="3"/>
      <c r="BQD762" s="4"/>
      <c r="BQE762" s="5"/>
      <c r="BQF762" s="3"/>
      <c r="BQG762" s="3"/>
      <c r="BQH762" s="3"/>
      <c r="BQI762" s="72"/>
      <c r="BQJ762" s="72"/>
      <c r="BQK762" s="72"/>
      <c r="BQN762" s="1"/>
      <c r="BQO762" s="2"/>
      <c r="BQP762" s="3"/>
      <c r="BQQ762" s="3"/>
      <c r="BQR762" s="4"/>
      <c r="BQS762" s="5"/>
      <c r="BQT762" s="3"/>
      <c r="BQU762" s="3"/>
      <c r="BQV762" s="3"/>
      <c r="BQW762" s="72"/>
      <c r="BQX762" s="72"/>
      <c r="BQY762" s="72"/>
      <c r="BRB762" s="1"/>
      <c r="BRC762" s="2"/>
      <c r="BRD762" s="3"/>
      <c r="BRE762" s="3"/>
      <c r="BRF762" s="4"/>
      <c r="BRG762" s="5"/>
      <c r="BRH762" s="3"/>
      <c r="BRI762" s="3"/>
      <c r="BRJ762" s="3"/>
      <c r="BRK762" s="72"/>
      <c r="BRL762" s="72"/>
      <c r="BRM762" s="72"/>
      <c r="BRP762" s="1"/>
      <c r="BRQ762" s="2"/>
      <c r="BRR762" s="3"/>
      <c r="BRS762" s="3"/>
      <c r="BRT762" s="4"/>
      <c r="BRU762" s="5"/>
      <c r="BRV762" s="3"/>
      <c r="BRW762" s="3"/>
      <c r="BRX762" s="3"/>
      <c r="BRY762" s="72"/>
      <c r="BRZ762" s="72"/>
      <c r="BSA762" s="72"/>
      <c r="BSD762" s="1"/>
      <c r="BSE762" s="2"/>
      <c r="BSF762" s="3"/>
      <c r="BSG762" s="3"/>
      <c r="BSH762" s="4"/>
      <c r="BSI762" s="5"/>
      <c r="BSJ762" s="3"/>
      <c r="BSK762" s="3"/>
      <c r="BSL762" s="3"/>
      <c r="BSM762" s="72"/>
      <c r="BSN762" s="72"/>
      <c r="BSO762" s="72"/>
      <c r="BSR762" s="1"/>
      <c r="BSS762" s="2"/>
      <c r="BST762" s="3"/>
      <c r="BSU762" s="3"/>
      <c r="BSV762" s="4"/>
      <c r="BSW762" s="5"/>
      <c r="BSX762" s="3"/>
      <c r="BSY762" s="3"/>
      <c r="BSZ762" s="3"/>
      <c r="BTA762" s="72"/>
      <c r="BTB762" s="72"/>
      <c r="BTC762" s="72"/>
      <c r="BTF762" s="1"/>
      <c r="BTG762" s="2"/>
      <c r="BTH762" s="3"/>
      <c r="BTI762" s="3"/>
      <c r="BTJ762" s="4"/>
      <c r="BTK762" s="5"/>
      <c r="BTL762" s="3"/>
      <c r="BTM762" s="3"/>
      <c r="BTN762" s="3"/>
      <c r="BTO762" s="72"/>
      <c r="BTP762" s="72"/>
      <c r="BTQ762" s="72"/>
      <c r="BTT762" s="1"/>
      <c r="BTU762" s="2"/>
      <c r="BTV762" s="3"/>
      <c r="BTW762" s="3"/>
      <c r="BTX762" s="4"/>
      <c r="BTY762" s="5"/>
      <c r="BTZ762" s="3"/>
      <c r="BUA762" s="3"/>
      <c r="BUB762" s="3"/>
      <c r="BUC762" s="72"/>
      <c r="BUD762" s="72"/>
      <c r="BUE762" s="72"/>
      <c r="BUH762" s="1"/>
      <c r="BUI762" s="2"/>
      <c r="BUJ762" s="3"/>
      <c r="BUK762" s="3"/>
      <c r="BUL762" s="4"/>
      <c r="BUM762" s="5"/>
      <c r="BUN762" s="3"/>
      <c r="BUO762" s="3"/>
      <c r="BUP762" s="3"/>
      <c r="BUQ762" s="72"/>
      <c r="BUR762" s="72"/>
      <c r="BUS762" s="72"/>
      <c r="BUV762" s="1"/>
      <c r="BUW762" s="2"/>
      <c r="BUX762" s="3"/>
      <c r="BUY762" s="3"/>
      <c r="BUZ762" s="4"/>
      <c r="BVA762" s="5"/>
      <c r="BVB762" s="3"/>
      <c r="BVC762" s="3"/>
      <c r="BVD762" s="3"/>
      <c r="BVE762" s="72"/>
      <c r="BVF762" s="72"/>
      <c r="BVG762" s="72"/>
      <c r="BVJ762" s="1"/>
      <c r="BVK762" s="2"/>
      <c r="BVL762" s="3"/>
      <c r="BVM762" s="3"/>
      <c r="BVN762" s="4"/>
      <c r="BVO762" s="5"/>
      <c r="BVP762" s="3"/>
      <c r="BVQ762" s="3"/>
      <c r="BVR762" s="3"/>
      <c r="BVS762" s="72"/>
      <c r="BVT762" s="72"/>
      <c r="BVU762" s="72"/>
      <c r="BVX762" s="1"/>
      <c r="BVY762" s="2"/>
      <c r="BVZ762" s="3"/>
      <c r="BWA762" s="3"/>
      <c r="BWB762" s="4"/>
      <c r="BWC762" s="5"/>
      <c r="BWD762" s="3"/>
      <c r="BWE762" s="3"/>
      <c r="BWF762" s="3"/>
      <c r="BWG762" s="72"/>
      <c r="BWH762" s="72"/>
      <c r="BWI762" s="72"/>
      <c r="BWL762" s="1"/>
      <c r="BWM762" s="2"/>
      <c r="BWN762" s="3"/>
      <c r="BWO762" s="3"/>
      <c r="BWP762" s="4"/>
      <c r="BWQ762" s="5"/>
      <c r="BWR762" s="3"/>
      <c r="BWS762" s="3"/>
      <c r="BWT762" s="3"/>
      <c r="BWU762" s="72"/>
      <c r="BWV762" s="72"/>
      <c r="BWW762" s="72"/>
      <c r="BWZ762" s="1"/>
      <c r="BXA762" s="2"/>
      <c r="BXB762" s="3"/>
      <c r="BXC762" s="3"/>
      <c r="BXD762" s="4"/>
      <c r="BXE762" s="5"/>
      <c r="BXF762" s="3"/>
      <c r="BXG762" s="3"/>
      <c r="BXH762" s="3"/>
      <c r="BXI762" s="72"/>
      <c r="BXJ762" s="72"/>
      <c r="BXK762" s="72"/>
      <c r="BXN762" s="1"/>
      <c r="BXO762" s="2"/>
      <c r="BXP762" s="3"/>
      <c r="BXQ762" s="3"/>
      <c r="BXR762" s="4"/>
      <c r="BXS762" s="5"/>
      <c r="BXT762" s="3"/>
      <c r="BXU762" s="3"/>
      <c r="BXV762" s="3"/>
      <c r="BXW762" s="72"/>
      <c r="BXX762" s="72"/>
      <c r="BXY762" s="72"/>
      <c r="BYB762" s="1"/>
      <c r="BYC762" s="2"/>
      <c r="BYD762" s="3"/>
      <c r="BYE762" s="3"/>
      <c r="BYF762" s="4"/>
      <c r="BYG762" s="5"/>
      <c r="BYH762" s="3"/>
      <c r="BYI762" s="3"/>
      <c r="BYJ762" s="3"/>
      <c r="BYK762" s="72"/>
      <c r="BYL762" s="72"/>
      <c r="BYM762" s="72"/>
      <c r="BYP762" s="1"/>
      <c r="BYQ762" s="2"/>
      <c r="BYR762" s="3"/>
      <c r="BYS762" s="3"/>
      <c r="BYT762" s="4"/>
      <c r="BYU762" s="5"/>
      <c r="BYV762" s="3"/>
      <c r="BYW762" s="3"/>
      <c r="BYX762" s="3"/>
      <c r="BYY762" s="72"/>
      <c r="BYZ762" s="72"/>
      <c r="BZA762" s="72"/>
      <c r="BZD762" s="1"/>
      <c r="BZE762" s="2"/>
      <c r="BZF762" s="3"/>
      <c r="BZG762" s="3"/>
      <c r="BZH762" s="4"/>
      <c r="BZI762" s="5"/>
      <c r="BZJ762" s="3"/>
      <c r="BZK762" s="3"/>
      <c r="BZL762" s="3"/>
      <c r="BZM762" s="72"/>
      <c r="BZN762" s="72"/>
      <c r="BZO762" s="72"/>
      <c r="BZR762" s="1"/>
      <c r="BZS762" s="2"/>
      <c r="BZT762" s="3"/>
      <c r="BZU762" s="3"/>
      <c r="BZV762" s="4"/>
      <c r="BZW762" s="5"/>
      <c r="BZX762" s="3"/>
      <c r="BZY762" s="3"/>
      <c r="BZZ762" s="3"/>
      <c r="CAA762" s="72"/>
      <c r="CAB762" s="72"/>
      <c r="CAC762" s="72"/>
      <c r="CAF762" s="1"/>
      <c r="CAG762" s="2"/>
      <c r="CAH762" s="3"/>
      <c r="CAI762" s="3"/>
      <c r="CAJ762" s="4"/>
      <c r="CAK762" s="5"/>
      <c r="CAL762" s="3"/>
      <c r="CAM762" s="3"/>
      <c r="CAN762" s="3"/>
      <c r="CAO762" s="72"/>
      <c r="CAP762" s="72"/>
      <c r="CAQ762" s="72"/>
      <c r="CAT762" s="1"/>
      <c r="CAU762" s="2"/>
      <c r="CAV762" s="3"/>
      <c r="CAW762" s="3"/>
      <c r="CAX762" s="4"/>
      <c r="CAY762" s="5"/>
      <c r="CAZ762" s="3"/>
      <c r="CBA762" s="3"/>
      <c r="CBB762" s="3"/>
      <c r="CBC762" s="72"/>
      <c r="CBD762" s="72"/>
      <c r="CBE762" s="72"/>
      <c r="CBH762" s="1"/>
      <c r="CBI762" s="2"/>
      <c r="CBJ762" s="3"/>
      <c r="CBK762" s="3"/>
      <c r="CBL762" s="4"/>
      <c r="CBM762" s="5"/>
      <c r="CBN762" s="3"/>
      <c r="CBO762" s="3"/>
      <c r="CBP762" s="3"/>
      <c r="CBQ762" s="72"/>
      <c r="CBR762" s="72"/>
      <c r="CBS762" s="72"/>
      <c r="CBV762" s="1"/>
      <c r="CBW762" s="2"/>
      <c r="CBX762" s="3"/>
      <c r="CBY762" s="3"/>
      <c r="CBZ762" s="4"/>
      <c r="CCA762" s="5"/>
      <c r="CCB762" s="3"/>
      <c r="CCC762" s="3"/>
      <c r="CCD762" s="3"/>
      <c r="CCE762" s="72"/>
      <c r="CCF762" s="72"/>
      <c r="CCG762" s="72"/>
      <c r="CCJ762" s="1"/>
      <c r="CCK762" s="2"/>
      <c r="CCL762" s="3"/>
      <c r="CCM762" s="3"/>
      <c r="CCN762" s="4"/>
      <c r="CCO762" s="5"/>
      <c r="CCP762" s="3"/>
      <c r="CCQ762" s="3"/>
      <c r="CCR762" s="3"/>
      <c r="CCS762" s="72"/>
      <c r="CCT762" s="72"/>
      <c r="CCU762" s="72"/>
      <c r="CCX762" s="1"/>
      <c r="CCY762" s="2"/>
      <c r="CCZ762" s="3"/>
      <c r="CDA762" s="3"/>
      <c r="CDB762" s="4"/>
      <c r="CDC762" s="5"/>
      <c r="CDD762" s="3"/>
      <c r="CDE762" s="3"/>
      <c r="CDF762" s="3"/>
      <c r="CDG762" s="72"/>
      <c r="CDH762" s="72"/>
      <c r="CDI762" s="72"/>
      <c r="CDL762" s="1"/>
      <c r="CDM762" s="2"/>
      <c r="CDN762" s="3"/>
      <c r="CDO762" s="3"/>
      <c r="CDP762" s="4"/>
      <c r="CDQ762" s="5"/>
      <c r="CDR762" s="3"/>
      <c r="CDS762" s="3"/>
      <c r="CDT762" s="3"/>
      <c r="CDU762" s="72"/>
      <c r="CDV762" s="72"/>
      <c r="CDW762" s="72"/>
      <c r="CDZ762" s="1"/>
      <c r="CEA762" s="2"/>
      <c r="CEB762" s="3"/>
      <c r="CEC762" s="3"/>
      <c r="CED762" s="4"/>
      <c r="CEE762" s="5"/>
      <c r="CEF762" s="3"/>
      <c r="CEG762" s="3"/>
      <c r="CEH762" s="3"/>
      <c r="CEI762" s="72"/>
      <c r="CEJ762" s="72"/>
      <c r="CEK762" s="72"/>
      <c r="CEN762" s="1"/>
      <c r="CEO762" s="2"/>
      <c r="CEP762" s="3"/>
      <c r="CEQ762" s="3"/>
      <c r="CER762" s="4"/>
      <c r="CES762" s="5"/>
      <c r="CET762" s="3"/>
      <c r="CEU762" s="3"/>
      <c r="CEV762" s="3"/>
      <c r="CEW762" s="72"/>
      <c r="CEX762" s="72"/>
      <c r="CEY762" s="72"/>
      <c r="CFB762" s="1"/>
      <c r="CFC762" s="2"/>
      <c r="CFD762" s="3"/>
      <c r="CFE762" s="3"/>
      <c r="CFF762" s="4"/>
      <c r="CFG762" s="5"/>
      <c r="CFH762" s="3"/>
      <c r="CFI762" s="3"/>
      <c r="CFJ762" s="3"/>
      <c r="CFK762" s="72"/>
      <c r="CFL762" s="72"/>
      <c r="CFM762" s="72"/>
      <c r="CFP762" s="1"/>
      <c r="CFQ762" s="2"/>
      <c r="CFR762" s="3"/>
      <c r="CFS762" s="3"/>
      <c r="CFT762" s="4"/>
      <c r="CFU762" s="5"/>
      <c r="CFV762" s="3"/>
      <c r="CFW762" s="3"/>
      <c r="CFX762" s="3"/>
      <c r="CFY762" s="72"/>
      <c r="CFZ762" s="72"/>
      <c r="CGA762" s="72"/>
      <c r="CGD762" s="1"/>
      <c r="CGE762" s="2"/>
      <c r="CGF762" s="3"/>
      <c r="CGG762" s="3"/>
      <c r="CGH762" s="4"/>
      <c r="CGI762" s="5"/>
      <c r="CGJ762" s="3"/>
      <c r="CGK762" s="3"/>
      <c r="CGL762" s="3"/>
      <c r="CGM762" s="72"/>
      <c r="CGN762" s="72"/>
      <c r="CGO762" s="72"/>
      <c r="CGR762" s="1"/>
      <c r="CGS762" s="2"/>
      <c r="CGT762" s="3"/>
      <c r="CGU762" s="3"/>
      <c r="CGV762" s="4"/>
      <c r="CGW762" s="5"/>
      <c r="CGX762" s="3"/>
      <c r="CGY762" s="3"/>
      <c r="CGZ762" s="3"/>
      <c r="CHA762" s="72"/>
      <c r="CHB762" s="72"/>
      <c r="CHC762" s="72"/>
      <c r="CHF762" s="1"/>
      <c r="CHG762" s="2"/>
      <c r="CHH762" s="3"/>
      <c r="CHI762" s="3"/>
      <c r="CHJ762" s="4"/>
      <c r="CHK762" s="5"/>
      <c r="CHL762" s="3"/>
      <c r="CHM762" s="3"/>
      <c r="CHN762" s="3"/>
      <c r="CHO762" s="72"/>
      <c r="CHP762" s="72"/>
      <c r="CHQ762" s="72"/>
      <c r="CHT762" s="1"/>
      <c r="CHU762" s="2"/>
      <c r="CHV762" s="3"/>
      <c r="CHW762" s="3"/>
      <c r="CHX762" s="4"/>
      <c r="CHY762" s="5"/>
      <c r="CHZ762" s="3"/>
      <c r="CIA762" s="3"/>
      <c r="CIB762" s="3"/>
      <c r="CIC762" s="72"/>
      <c r="CID762" s="72"/>
      <c r="CIE762" s="72"/>
      <c r="CIH762" s="1"/>
      <c r="CII762" s="2"/>
      <c r="CIJ762" s="3"/>
      <c r="CIK762" s="3"/>
      <c r="CIL762" s="4"/>
      <c r="CIM762" s="5"/>
      <c r="CIN762" s="3"/>
      <c r="CIO762" s="3"/>
      <c r="CIP762" s="3"/>
      <c r="CIQ762" s="72"/>
      <c r="CIR762" s="72"/>
      <c r="CIS762" s="72"/>
      <c r="CIV762" s="1"/>
      <c r="CIW762" s="2"/>
      <c r="CIX762" s="3"/>
      <c r="CIY762" s="3"/>
      <c r="CIZ762" s="4"/>
      <c r="CJA762" s="5"/>
      <c r="CJB762" s="3"/>
      <c r="CJC762" s="3"/>
      <c r="CJD762" s="3"/>
      <c r="CJE762" s="72"/>
      <c r="CJF762" s="72"/>
      <c r="CJG762" s="72"/>
      <c r="CJJ762" s="1"/>
      <c r="CJK762" s="2"/>
      <c r="CJL762" s="3"/>
      <c r="CJM762" s="3"/>
      <c r="CJN762" s="4"/>
      <c r="CJO762" s="5"/>
      <c r="CJP762" s="3"/>
      <c r="CJQ762" s="3"/>
      <c r="CJR762" s="3"/>
      <c r="CJS762" s="72"/>
      <c r="CJT762" s="72"/>
      <c r="CJU762" s="72"/>
      <c r="CJX762" s="1"/>
      <c r="CJY762" s="2"/>
      <c r="CJZ762" s="3"/>
      <c r="CKA762" s="3"/>
      <c r="CKB762" s="4"/>
      <c r="CKC762" s="5"/>
      <c r="CKD762" s="3"/>
      <c r="CKE762" s="3"/>
      <c r="CKF762" s="3"/>
      <c r="CKG762" s="72"/>
      <c r="CKH762" s="72"/>
      <c r="CKI762" s="72"/>
      <c r="CKL762" s="1"/>
      <c r="CKM762" s="2"/>
      <c r="CKN762" s="3"/>
      <c r="CKO762" s="3"/>
      <c r="CKP762" s="4"/>
      <c r="CKQ762" s="5"/>
      <c r="CKR762" s="3"/>
      <c r="CKS762" s="3"/>
      <c r="CKT762" s="3"/>
      <c r="CKU762" s="72"/>
      <c r="CKV762" s="72"/>
      <c r="CKW762" s="72"/>
      <c r="CKZ762" s="1"/>
      <c r="CLA762" s="2"/>
      <c r="CLB762" s="3"/>
      <c r="CLC762" s="3"/>
      <c r="CLD762" s="4"/>
      <c r="CLE762" s="5"/>
      <c r="CLF762" s="3"/>
      <c r="CLG762" s="3"/>
      <c r="CLH762" s="3"/>
      <c r="CLI762" s="72"/>
      <c r="CLJ762" s="72"/>
      <c r="CLK762" s="72"/>
      <c r="CLN762" s="1"/>
      <c r="CLO762" s="2"/>
      <c r="CLP762" s="3"/>
      <c r="CLQ762" s="3"/>
      <c r="CLR762" s="4"/>
      <c r="CLS762" s="5"/>
      <c r="CLT762" s="3"/>
      <c r="CLU762" s="3"/>
      <c r="CLV762" s="3"/>
      <c r="CLW762" s="72"/>
      <c r="CLX762" s="72"/>
      <c r="CLY762" s="72"/>
      <c r="CMB762" s="1"/>
      <c r="CMC762" s="2"/>
      <c r="CMD762" s="3"/>
      <c r="CME762" s="3"/>
      <c r="CMF762" s="4"/>
      <c r="CMG762" s="5"/>
      <c r="CMH762" s="3"/>
      <c r="CMI762" s="3"/>
      <c r="CMJ762" s="3"/>
      <c r="CMK762" s="72"/>
      <c r="CML762" s="72"/>
      <c r="CMM762" s="72"/>
      <c r="CMP762" s="1"/>
      <c r="CMQ762" s="2"/>
      <c r="CMR762" s="3"/>
      <c r="CMS762" s="3"/>
      <c r="CMT762" s="4"/>
      <c r="CMU762" s="5"/>
      <c r="CMV762" s="3"/>
      <c r="CMW762" s="3"/>
      <c r="CMX762" s="3"/>
      <c r="CMY762" s="72"/>
      <c r="CMZ762" s="72"/>
      <c r="CNA762" s="72"/>
      <c r="CND762" s="1"/>
      <c r="CNE762" s="2"/>
      <c r="CNF762" s="3"/>
      <c r="CNG762" s="3"/>
      <c r="CNH762" s="4"/>
      <c r="CNI762" s="5"/>
      <c r="CNJ762" s="3"/>
      <c r="CNK762" s="3"/>
      <c r="CNL762" s="3"/>
      <c r="CNM762" s="72"/>
      <c r="CNN762" s="72"/>
      <c r="CNO762" s="72"/>
      <c r="CNR762" s="1"/>
      <c r="CNS762" s="2"/>
      <c r="CNT762" s="3"/>
      <c r="CNU762" s="3"/>
      <c r="CNV762" s="4"/>
      <c r="CNW762" s="5"/>
      <c r="CNX762" s="3"/>
      <c r="CNY762" s="3"/>
      <c r="CNZ762" s="3"/>
      <c r="COA762" s="72"/>
      <c r="COB762" s="72"/>
      <c r="COC762" s="72"/>
      <c r="COF762" s="1"/>
      <c r="COG762" s="2"/>
      <c r="COH762" s="3"/>
      <c r="COI762" s="3"/>
      <c r="COJ762" s="4"/>
      <c r="COK762" s="5"/>
      <c r="COL762" s="3"/>
      <c r="COM762" s="3"/>
      <c r="CON762" s="3"/>
      <c r="COO762" s="72"/>
      <c r="COP762" s="72"/>
      <c r="COQ762" s="72"/>
      <c r="COT762" s="1"/>
      <c r="COU762" s="2"/>
      <c r="COV762" s="3"/>
      <c r="COW762" s="3"/>
      <c r="COX762" s="4"/>
      <c r="COY762" s="5"/>
      <c r="COZ762" s="3"/>
      <c r="CPA762" s="3"/>
      <c r="CPB762" s="3"/>
      <c r="CPC762" s="72"/>
      <c r="CPD762" s="72"/>
      <c r="CPE762" s="72"/>
      <c r="CPH762" s="1"/>
      <c r="CPI762" s="2"/>
      <c r="CPJ762" s="3"/>
      <c r="CPK762" s="3"/>
      <c r="CPL762" s="4"/>
      <c r="CPM762" s="5"/>
      <c r="CPN762" s="3"/>
      <c r="CPO762" s="3"/>
      <c r="CPP762" s="3"/>
      <c r="CPQ762" s="72"/>
      <c r="CPR762" s="72"/>
      <c r="CPS762" s="72"/>
      <c r="CPV762" s="1"/>
      <c r="CPW762" s="2"/>
      <c r="CPX762" s="3"/>
      <c r="CPY762" s="3"/>
      <c r="CPZ762" s="4"/>
      <c r="CQA762" s="5"/>
      <c r="CQB762" s="3"/>
      <c r="CQC762" s="3"/>
      <c r="CQD762" s="3"/>
      <c r="CQE762" s="72"/>
      <c r="CQF762" s="72"/>
      <c r="CQG762" s="72"/>
      <c r="CQJ762" s="1"/>
      <c r="CQK762" s="2"/>
      <c r="CQL762" s="3"/>
      <c r="CQM762" s="3"/>
      <c r="CQN762" s="4"/>
      <c r="CQO762" s="5"/>
      <c r="CQP762" s="3"/>
      <c r="CQQ762" s="3"/>
      <c r="CQR762" s="3"/>
      <c r="CQS762" s="72"/>
      <c r="CQT762" s="72"/>
      <c r="CQU762" s="72"/>
      <c r="CQX762" s="1"/>
      <c r="CQY762" s="2"/>
      <c r="CQZ762" s="3"/>
      <c r="CRA762" s="3"/>
      <c r="CRB762" s="4"/>
      <c r="CRC762" s="5"/>
      <c r="CRD762" s="3"/>
      <c r="CRE762" s="3"/>
      <c r="CRF762" s="3"/>
      <c r="CRG762" s="72"/>
      <c r="CRH762" s="72"/>
      <c r="CRI762" s="72"/>
      <c r="CRL762" s="1"/>
      <c r="CRM762" s="2"/>
      <c r="CRN762" s="3"/>
      <c r="CRO762" s="3"/>
      <c r="CRP762" s="4"/>
      <c r="CRQ762" s="5"/>
      <c r="CRR762" s="3"/>
      <c r="CRS762" s="3"/>
      <c r="CRT762" s="3"/>
      <c r="CRU762" s="72"/>
      <c r="CRV762" s="72"/>
      <c r="CRW762" s="72"/>
      <c r="CRZ762" s="1"/>
      <c r="CSA762" s="2"/>
      <c r="CSB762" s="3"/>
      <c r="CSC762" s="3"/>
      <c r="CSD762" s="4"/>
      <c r="CSE762" s="5"/>
      <c r="CSF762" s="3"/>
      <c r="CSG762" s="3"/>
      <c r="CSH762" s="3"/>
      <c r="CSI762" s="72"/>
      <c r="CSJ762" s="72"/>
      <c r="CSK762" s="72"/>
      <c r="CSN762" s="1"/>
      <c r="CSO762" s="2"/>
      <c r="CSP762" s="3"/>
      <c r="CSQ762" s="3"/>
      <c r="CSR762" s="4"/>
      <c r="CSS762" s="5"/>
      <c r="CST762" s="3"/>
      <c r="CSU762" s="3"/>
      <c r="CSV762" s="3"/>
      <c r="CSW762" s="72"/>
      <c r="CSX762" s="72"/>
      <c r="CSY762" s="72"/>
      <c r="CTB762" s="1"/>
      <c r="CTC762" s="2"/>
      <c r="CTD762" s="3"/>
      <c r="CTE762" s="3"/>
      <c r="CTF762" s="4"/>
      <c r="CTG762" s="5"/>
      <c r="CTH762" s="3"/>
      <c r="CTI762" s="3"/>
      <c r="CTJ762" s="3"/>
      <c r="CTK762" s="72"/>
      <c r="CTL762" s="72"/>
      <c r="CTM762" s="72"/>
      <c r="CTP762" s="1"/>
      <c r="CTQ762" s="2"/>
      <c r="CTR762" s="3"/>
      <c r="CTS762" s="3"/>
      <c r="CTT762" s="4"/>
      <c r="CTU762" s="5"/>
      <c r="CTV762" s="3"/>
      <c r="CTW762" s="3"/>
      <c r="CTX762" s="3"/>
      <c r="CTY762" s="72"/>
      <c r="CTZ762" s="72"/>
      <c r="CUA762" s="72"/>
      <c r="CUD762" s="1"/>
      <c r="CUE762" s="2"/>
      <c r="CUF762" s="3"/>
      <c r="CUG762" s="3"/>
      <c r="CUH762" s="4"/>
      <c r="CUI762" s="5"/>
      <c r="CUJ762" s="3"/>
      <c r="CUK762" s="3"/>
      <c r="CUL762" s="3"/>
      <c r="CUM762" s="72"/>
      <c r="CUN762" s="72"/>
      <c r="CUO762" s="72"/>
      <c r="CUR762" s="1"/>
      <c r="CUS762" s="2"/>
      <c r="CUT762" s="3"/>
      <c r="CUU762" s="3"/>
      <c r="CUV762" s="4"/>
      <c r="CUW762" s="5"/>
      <c r="CUX762" s="3"/>
      <c r="CUY762" s="3"/>
      <c r="CUZ762" s="3"/>
      <c r="CVA762" s="72"/>
      <c r="CVB762" s="72"/>
      <c r="CVC762" s="72"/>
      <c r="CVF762" s="1"/>
      <c r="CVG762" s="2"/>
      <c r="CVH762" s="3"/>
      <c r="CVI762" s="3"/>
      <c r="CVJ762" s="4"/>
      <c r="CVK762" s="5"/>
      <c r="CVL762" s="3"/>
      <c r="CVM762" s="3"/>
      <c r="CVN762" s="3"/>
      <c r="CVO762" s="72"/>
      <c r="CVP762" s="72"/>
      <c r="CVQ762" s="72"/>
      <c r="CVT762" s="1"/>
      <c r="CVU762" s="2"/>
      <c r="CVV762" s="3"/>
      <c r="CVW762" s="3"/>
      <c r="CVX762" s="4"/>
      <c r="CVY762" s="5"/>
      <c r="CVZ762" s="3"/>
      <c r="CWA762" s="3"/>
      <c r="CWB762" s="3"/>
      <c r="CWC762" s="72"/>
      <c r="CWD762" s="72"/>
      <c r="CWE762" s="72"/>
      <c r="CWH762" s="1"/>
      <c r="CWI762" s="2"/>
      <c r="CWJ762" s="3"/>
      <c r="CWK762" s="3"/>
      <c r="CWL762" s="4"/>
      <c r="CWM762" s="5"/>
      <c r="CWN762" s="3"/>
      <c r="CWO762" s="3"/>
      <c r="CWP762" s="3"/>
      <c r="CWQ762" s="72"/>
      <c r="CWR762" s="72"/>
      <c r="CWS762" s="72"/>
      <c r="CWV762" s="1"/>
      <c r="CWW762" s="2"/>
      <c r="CWX762" s="3"/>
      <c r="CWY762" s="3"/>
      <c r="CWZ762" s="4"/>
      <c r="CXA762" s="5"/>
      <c r="CXB762" s="3"/>
      <c r="CXC762" s="3"/>
      <c r="CXD762" s="3"/>
      <c r="CXE762" s="72"/>
      <c r="CXF762" s="72"/>
      <c r="CXG762" s="72"/>
      <c r="CXJ762" s="1"/>
      <c r="CXK762" s="2"/>
      <c r="CXL762" s="3"/>
      <c r="CXM762" s="3"/>
      <c r="CXN762" s="4"/>
      <c r="CXO762" s="5"/>
      <c r="CXP762" s="3"/>
      <c r="CXQ762" s="3"/>
      <c r="CXR762" s="3"/>
      <c r="CXS762" s="72"/>
      <c r="CXT762" s="72"/>
      <c r="CXU762" s="72"/>
      <c r="CXX762" s="1"/>
      <c r="CXY762" s="2"/>
      <c r="CXZ762" s="3"/>
      <c r="CYA762" s="3"/>
      <c r="CYB762" s="4"/>
      <c r="CYC762" s="5"/>
      <c r="CYD762" s="3"/>
      <c r="CYE762" s="3"/>
      <c r="CYF762" s="3"/>
      <c r="CYG762" s="72"/>
      <c r="CYH762" s="72"/>
      <c r="CYI762" s="72"/>
      <c r="CYL762" s="1"/>
      <c r="CYM762" s="2"/>
      <c r="CYN762" s="3"/>
      <c r="CYO762" s="3"/>
      <c r="CYP762" s="4"/>
      <c r="CYQ762" s="5"/>
      <c r="CYR762" s="3"/>
      <c r="CYS762" s="3"/>
      <c r="CYT762" s="3"/>
      <c r="CYU762" s="72"/>
      <c r="CYV762" s="72"/>
      <c r="CYW762" s="72"/>
      <c r="CYZ762" s="1"/>
      <c r="CZA762" s="2"/>
      <c r="CZB762" s="3"/>
      <c r="CZC762" s="3"/>
      <c r="CZD762" s="4"/>
      <c r="CZE762" s="5"/>
      <c r="CZF762" s="3"/>
      <c r="CZG762" s="3"/>
      <c r="CZH762" s="3"/>
      <c r="CZI762" s="72"/>
      <c r="CZJ762" s="72"/>
      <c r="CZK762" s="72"/>
      <c r="CZN762" s="1"/>
      <c r="CZO762" s="2"/>
      <c r="CZP762" s="3"/>
      <c r="CZQ762" s="3"/>
      <c r="CZR762" s="4"/>
      <c r="CZS762" s="5"/>
      <c r="CZT762" s="3"/>
      <c r="CZU762" s="3"/>
      <c r="CZV762" s="3"/>
      <c r="CZW762" s="72"/>
      <c r="CZX762" s="72"/>
      <c r="CZY762" s="72"/>
      <c r="DAB762" s="1"/>
      <c r="DAC762" s="2"/>
      <c r="DAD762" s="3"/>
      <c r="DAE762" s="3"/>
      <c r="DAF762" s="4"/>
      <c r="DAG762" s="5"/>
      <c r="DAH762" s="3"/>
      <c r="DAI762" s="3"/>
      <c r="DAJ762" s="3"/>
      <c r="DAK762" s="72"/>
      <c r="DAL762" s="72"/>
      <c r="DAM762" s="72"/>
      <c r="DAP762" s="1"/>
      <c r="DAQ762" s="2"/>
      <c r="DAR762" s="3"/>
      <c r="DAS762" s="3"/>
      <c r="DAT762" s="4"/>
      <c r="DAU762" s="5"/>
      <c r="DAV762" s="3"/>
      <c r="DAW762" s="3"/>
      <c r="DAX762" s="3"/>
      <c r="DAY762" s="72"/>
      <c r="DAZ762" s="72"/>
      <c r="DBA762" s="72"/>
      <c r="DBD762" s="1"/>
      <c r="DBE762" s="2"/>
      <c r="DBF762" s="3"/>
      <c r="DBG762" s="3"/>
      <c r="DBH762" s="4"/>
      <c r="DBI762" s="5"/>
      <c r="DBJ762" s="3"/>
      <c r="DBK762" s="3"/>
      <c r="DBL762" s="3"/>
      <c r="DBM762" s="72"/>
      <c r="DBN762" s="72"/>
      <c r="DBO762" s="72"/>
      <c r="DBR762" s="1"/>
      <c r="DBS762" s="2"/>
      <c r="DBT762" s="3"/>
      <c r="DBU762" s="3"/>
      <c r="DBV762" s="4"/>
      <c r="DBW762" s="5"/>
      <c r="DBX762" s="3"/>
      <c r="DBY762" s="3"/>
      <c r="DBZ762" s="3"/>
      <c r="DCA762" s="72"/>
      <c r="DCB762" s="72"/>
      <c r="DCC762" s="72"/>
      <c r="DCF762" s="1"/>
      <c r="DCG762" s="2"/>
      <c r="DCH762" s="3"/>
      <c r="DCI762" s="3"/>
      <c r="DCJ762" s="4"/>
      <c r="DCK762" s="5"/>
      <c r="DCL762" s="3"/>
      <c r="DCM762" s="3"/>
      <c r="DCN762" s="3"/>
      <c r="DCO762" s="72"/>
      <c r="DCP762" s="72"/>
      <c r="DCQ762" s="72"/>
      <c r="DCT762" s="1"/>
      <c r="DCU762" s="2"/>
      <c r="DCV762" s="3"/>
      <c r="DCW762" s="3"/>
      <c r="DCX762" s="4"/>
      <c r="DCY762" s="5"/>
      <c r="DCZ762" s="3"/>
      <c r="DDA762" s="3"/>
      <c r="DDB762" s="3"/>
      <c r="DDC762" s="72"/>
      <c r="DDD762" s="72"/>
      <c r="DDE762" s="72"/>
      <c r="DDH762" s="1"/>
      <c r="DDI762" s="2"/>
      <c r="DDJ762" s="3"/>
      <c r="DDK762" s="3"/>
      <c r="DDL762" s="4"/>
      <c r="DDM762" s="5"/>
      <c r="DDN762" s="3"/>
      <c r="DDO762" s="3"/>
      <c r="DDP762" s="3"/>
      <c r="DDQ762" s="72"/>
      <c r="DDR762" s="72"/>
      <c r="DDS762" s="72"/>
      <c r="DDV762" s="1"/>
      <c r="DDW762" s="2"/>
      <c r="DDX762" s="3"/>
      <c r="DDY762" s="3"/>
      <c r="DDZ762" s="4"/>
      <c r="DEA762" s="5"/>
      <c r="DEB762" s="3"/>
      <c r="DEC762" s="3"/>
      <c r="DED762" s="3"/>
      <c r="DEE762" s="72"/>
      <c r="DEF762" s="72"/>
      <c r="DEG762" s="72"/>
      <c r="DEJ762" s="1"/>
      <c r="DEK762" s="2"/>
      <c r="DEL762" s="3"/>
      <c r="DEM762" s="3"/>
      <c r="DEN762" s="4"/>
      <c r="DEO762" s="5"/>
      <c r="DEP762" s="3"/>
      <c r="DEQ762" s="3"/>
      <c r="DER762" s="3"/>
      <c r="DES762" s="72"/>
      <c r="DET762" s="72"/>
      <c r="DEU762" s="72"/>
      <c r="DEX762" s="1"/>
      <c r="DEY762" s="2"/>
      <c r="DEZ762" s="3"/>
      <c r="DFA762" s="3"/>
      <c r="DFB762" s="4"/>
      <c r="DFC762" s="5"/>
      <c r="DFD762" s="3"/>
      <c r="DFE762" s="3"/>
      <c r="DFF762" s="3"/>
      <c r="DFG762" s="72"/>
      <c r="DFH762" s="72"/>
      <c r="DFI762" s="72"/>
      <c r="DFL762" s="1"/>
      <c r="DFM762" s="2"/>
      <c r="DFN762" s="3"/>
      <c r="DFO762" s="3"/>
      <c r="DFP762" s="4"/>
      <c r="DFQ762" s="5"/>
      <c r="DFR762" s="3"/>
      <c r="DFS762" s="3"/>
      <c r="DFT762" s="3"/>
      <c r="DFU762" s="72"/>
      <c r="DFV762" s="72"/>
      <c r="DFW762" s="72"/>
      <c r="DFZ762" s="1"/>
      <c r="DGA762" s="2"/>
      <c r="DGB762" s="3"/>
      <c r="DGC762" s="3"/>
      <c r="DGD762" s="4"/>
      <c r="DGE762" s="5"/>
      <c r="DGF762" s="3"/>
      <c r="DGG762" s="3"/>
      <c r="DGH762" s="3"/>
      <c r="DGI762" s="72"/>
      <c r="DGJ762" s="72"/>
      <c r="DGK762" s="72"/>
      <c r="DGN762" s="1"/>
      <c r="DGO762" s="2"/>
      <c r="DGP762" s="3"/>
      <c r="DGQ762" s="3"/>
      <c r="DGR762" s="4"/>
      <c r="DGS762" s="5"/>
      <c r="DGT762" s="3"/>
      <c r="DGU762" s="3"/>
      <c r="DGV762" s="3"/>
      <c r="DGW762" s="72"/>
      <c r="DGX762" s="72"/>
      <c r="DGY762" s="72"/>
      <c r="DHB762" s="1"/>
      <c r="DHC762" s="2"/>
      <c r="DHD762" s="3"/>
      <c r="DHE762" s="3"/>
      <c r="DHF762" s="4"/>
      <c r="DHG762" s="5"/>
      <c r="DHH762" s="3"/>
      <c r="DHI762" s="3"/>
      <c r="DHJ762" s="3"/>
      <c r="DHK762" s="72"/>
      <c r="DHL762" s="72"/>
      <c r="DHM762" s="72"/>
      <c r="DHP762" s="1"/>
      <c r="DHQ762" s="2"/>
      <c r="DHR762" s="3"/>
      <c r="DHS762" s="3"/>
      <c r="DHT762" s="4"/>
      <c r="DHU762" s="5"/>
      <c r="DHV762" s="3"/>
      <c r="DHW762" s="3"/>
      <c r="DHX762" s="3"/>
      <c r="DHY762" s="72"/>
      <c r="DHZ762" s="72"/>
      <c r="DIA762" s="72"/>
      <c r="DID762" s="1"/>
      <c r="DIE762" s="2"/>
      <c r="DIF762" s="3"/>
      <c r="DIG762" s="3"/>
      <c r="DIH762" s="4"/>
      <c r="DII762" s="5"/>
      <c r="DIJ762" s="3"/>
      <c r="DIK762" s="3"/>
      <c r="DIL762" s="3"/>
      <c r="DIM762" s="72"/>
      <c r="DIN762" s="72"/>
      <c r="DIO762" s="72"/>
      <c r="DIR762" s="1"/>
      <c r="DIS762" s="2"/>
      <c r="DIT762" s="3"/>
      <c r="DIU762" s="3"/>
      <c r="DIV762" s="4"/>
      <c r="DIW762" s="5"/>
      <c r="DIX762" s="3"/>
      <c r="DIY762" s="3"/>
      <c r="DIZ762" s="3"/>
      <c r="DJA762" s="72"/>
      <c r="DJB762" s="72"/>
      <c r="DJC762" s="72"/>
      <c r="DJF762" s="1"/>
      <c r="DJG762" s="2"/>
      <c r="DJH762" s="3"/>
      <c r="DJI762" s="3"/>
      <c r="DJJ762" s="4"/>
      <c r="DJK762" s="5"/>
      <c r="DJL762" s="3"/>
      <c r="DJM762" s="3"/>
      <c r="DJN762" s="3"/>
      <c r="DJO762" s="72"/>
      <c r="DJP762" s="72"/>
      <c r="DJQ762" s="72"/>
      <c r="DJT762" s="1"/>
      <c r="DJU762" s="2"/>
      <c r="DJV762" s="3"/>
      <c r="DJW762" s="3"/>
      <c r="DJX762" s="4"/>
      <c r="DJY762" s="5"/>
      <c r="DJZ762" s="3"/>
      <c r="DKA762" s="3"/>
      <c r="DKB762" s="3"/>
      <c r="DKC762" s="72"/>
      <c r="DKD762" s="72"/>
      <c r="DKE762" s="72"/>
      <c r="DKH762" s="1"/>
      <c r="DKI762" s="2"/>
      <c r="DKJ762" s="3"/>
      <c r="DKK762" s="3"/>
      <c r="DKL762" s="4"/>
      <c r="DKM762" s="5"/>
      <c r="DKN762" s="3"/>
      <c r="DKO762" s="3"/>
      <c r="DKP762" s="3"/>
      <c r="DKQ762" s="72"/>
      <c r="DKR762" s="72"/>
      <c r="DKS762" s="72"/>
      <c r="DKV762" s="1"/>
      <c r="DKW762" s="2"/>
      <c r="DKX762" s="3"/>
      <c r="DKY762" s="3"/>
      <c r="DKZ762" s="4"/>
      <c r="DLA762" s="5"/>
      <c r="DLB762" s="3"/>
      <c r="DLC762" s="3"/>
      <c r="DLD762" s="3"/>
      <c r="DLE762" s="72"/>
      <c r="DLF762" s="72"/>
      <c r="DLG762" s="72"/>
      <c r="DLJ762" s="1"/>
      <c r="DLK762" s="2"/>
      <c r="DLL762" s="3"/>
      <c r="DLM762" s="3"/>
      <c r="DLN762" s="4"/>
      <c r="DLO762" s="5"/>
      <c r="DLP762" s="3"/>
      <c r="DLQ762" s="3"/>
      <c r="DLR762" s="3"/>
      <c r="DLS762" s="72"/>
      <c r="DLT762" s="72"/>
      <c r="DLU762" s="72"/>
      <c r="DLX762" s="1"/>
      <c r="DLY762" s="2"/>
      <c r="DLZ762" s="3"/>
      <c r="DMA762" s="3"/>
      <c r="DMB762" s="4"/>
      <c r="DMC762" s="5"/>
      <c r="DMD762" s="3"/>
      <c r="DME762" s="3"/>
      <c r="DMF762" s="3"/>
      <c r="DMG762" s="72"/>
      <c r="DMH762" s="72"/>
      <c r="DMI762" s="72"/>
      <c r="DML762" s="1"/>
      <c r="DMM762" s="2"/>
      <c r="DMN762" s="3"/>
      <c r="DMO762" s="3"/>
      <c r="DMP762" s="4"/>
      <c r="DMQ762" s="5"/>
      <c r="DMR762" s="3"/>
      <c r="DMS762" s="3"/>
      <c r="DMT762" s="3"/>
      <c r="DMU762" s="72"/>
      <c r="DMV762" s="72"/>
      <c r="DMW762" s="72"/>
      <c r="DMZ762" s="1"/>
      <c r="DNA762" s="2"/>
      <c r="DNB762" s="3"/>
      <c r="DNC762" s="3"/>
      <c r="DND762" s="4"/>
      <c r="DNE762" s="5"/>
      <c r="DNF762" s="3"/>
      <c r="DNG762" s="3"/>
      <c r="DNH762" s="3"/>
      <c r="DNI762" s="72"/>
      <c r="DNJ762" s="72"/>
      <c r="DNK762" s="72"/>
      <c r="DNN762" s="1"/>
      <c r="DNO762" s="2"/>
      <c r="DNP762" s="3"/>
      <c r="DNQ762" s="3"/>
      <c r="DNR762" s="4"/>
      <c r="DNS762" s="5"/>
      <c r="DNT762" s="3"/>
      <c r="DNU762" s="3"/>
      <c r="DNV762" s="3"/>
      <c r="DNW762" s="72"/>
      <c r="DNX762" s="72"/>
      <c r="DNY762" s="72"/>
      <c r="DOB762" s="1"/>
      <c r="DOC762" s="2"/>
      <c r="DOD762" s="3"/>
      <c r="DOE762" s="3"/>
      <c r="DOF762" s="4"/>
      <c r="DOG762" s="5"/>
      <c r="DOH762" s="3"/>
      <c r="DOI762" s="3"/>
      <c r="DOJ762" s="3"/>
      <c r="DOK762" s="72"/>
      <c r="DOL762" s="72"/>
      <c r="DOM762" s="72"/>
      <c r="DOP762" s="1"/>
      <c r="DOQ762" s="2"/>
      <c r="DOR762" s="3"/>
      <c r="DOS762" s="3"/>
      <c r="DOT762" s="4"/>
      <c r="DOU762" s="5"/>
      <c r="DOV762" s="3"/>
      <c r="DOW762" s="3"/>
      <c r="DOX762" s="3"/>
      <c r="DOY762" s="72"/>
      <c r="DOZ762" s="72"/>
      <c r="DPA762" s="72"/>
      <c r="DPD762" s="1"/>
      <c r="DPE762" s="2"/>
      <c r="DPF762" s="3"/>
      <c r="DPG762" s="3"/>
      <c r="DPH762" s="4"/>
      <c r="DPI762" s="5"/>
      <c r="DPJ762" s="3"/>
      <c r="DPK762" s="3"/>
      <c r="DPL762" s="3"/>
      <c r="DPM762" s="72"/>
      <c r="DPN762" s="72"/>
      <c r="DPO762" s="72"/>
      <c r="DPR762" s="1"/>
      <c r="DPS762" s="2"/>
      <c r="DPT762" s="3"/>
      <c r="DPU762" s="3"/>
      <c r="DPV762" s="4"/>
      <c r="DPW762" s="5"/>
      <c r="DPX762" s="3"/>
      <c r="DPY762" s="3"/>
      <c r="DPZ762" s="3"/>
      <c r="DQA762" s="72"/>
      <c r="DQB762" s="72"/>
      <c r="DQC762" s="72"/>
      <c r="DQF762" s="1"/>
      <c r="DQG762" s="2"/>
      <c r="DQH762" s="3"/>
      <c r="DQI762" s="3"/>
      <c r="DQJ762" s="4"/>
      <c r="DQK762" s="5"/>
      <c r="DQL762" s="3"/>
      <c r="DQM762" s="3"/>
      <c r="DQN762" s="3"/>
      <c r="DQO762" s="72"/>
      <c r="DQP762" s="72"/>
      <c r="DQQ762" s="72"/>
      <c r="DQT762" s="1"/>
      <c r="DQU762" s="2"/>
      <c r="DQV762" s="3"/>
      <c r="DQW762" s="3"/>
      <c r="DQX762" s="4"/>
      <c r="DQY762" s="5"/>
      <c r="DQZ762" s="3"/>
      <c r="DRA762" s="3"/>
      <c r="DRB762" s="3"/>
      <c r="DRC762" s="72"/>
      <c r="DRD762" s="72"/>
      <c r="DRE762" s="72"/>
      <c r="DRH762" s="1"/>
      <c r="DRI762" s="2"/>
      <c r="DRJ762" s="3"/>
      <c r="DRK762" s="3"/>
      <c r="DRL762" s="4"/>
      <c r="DRM762" s="5"/>
      <c r="DRN762" s="3"/>
      <c r="DRO762" s="3"/>
      <c r="DRP762" s="3"/>
      <c r="DRQ762" s="72"/>
      <c r="DRR762" s="72"/>
      <c r="DRS762" s="72"/>
      <c r="DRV762" s="1"/>
      <c r="DRW762" s="2"/>
      <c r="DRX762" s="3"/>
      <c r="DRY762" s="3"/>
      <c r="DRZ762" s="4"/>
      <c r="DSA762" s="5"/>
      <c r="DSB762" s="3"/>
      <c r="DSC762" s="3"/>
      <c r="DSD762" s="3"/>
      <c r="DSE762" s="72"/>
      <c r="DSF762" s="72"/>
      <c r="DSG762" s="72"/>
      <c r="DSJ762" s="1"/>
      <c r="DSK762" s="2"/>
      <c r="DSL762" s="3"/>
      <c r="DSM762" s="3"/>
      <c r="DSN762" s="4"/>
      <c r="DSO762" s="5"/>
      <c r="DSP762" s="3"/>
      <c r="DSQ762" s="3"/>
      <c r="DSR762" s="3"/>
      <c r="DSS762" s="72"/>
      <c r="DST762" s="72"/>
      <c r="DSU762" s="72"/>
      <c r="DSX762" s="1"/>
      <c r="DSY762" s="2"/>
      <c r="DSZ762" s="3"/>
      <c r="DTA762" s="3"/>
      <c r="DTB762" s="4"/>
      <c r="DTC762" s="5"/>
      <c r="DTD762" s="3"/>
      <c r="DTE762" s="3"/>
      <c r="DTF762" s="3"/>
      <c r="DTG762" s="72"/>
      <c r="DTH762" s="72"/>
      <c r="DTI762" s="72"/>
      <c r="DTL762" s="1"/>
      <c r="DTM762" s="2"/>
      <c r="DTN762" s="3"/>
      <c r="DTO762" s="3"/>
      <c r="DTP762" s="4"/>
      <c r="DTQ762" s="5"/>
      <c r="DTR762" s="3"/>
      <c r="DTS762" s="3"/>
      <c r="DTT762" s="3"/>
      <c r="DTU762" s="72"/>
      <c r="DTV762" s="72"/>
      <c r="DTW762" s="72"/>
      <c r="DTZ762" s="1"/>
      <c r="DUA762" s="2"/>
      <c r="DUB762" s="3"/>
      <c r="DUC762" s="3"/>
      <c r="DUD762" s="4"/>
      <c r="DUE762" s="5"/>
      <c r="DUF762" s="3"/>
      <c r="DUG762" s="3"/>
      <c r="DUH762" s="3"/>
      <c r="DUI762" s="72"/>
      <c r="DUJ762" s="72"/>
      <c r="DUK762" s="72"/>
      <c r="DUN762" s="1"/>
      <c r="DUO762" s="2"/>
      <c r="DUP762" s="3"/>
      <c r="DUQ762" s="3"/>
      <c r="DUR762" s="4"/>
      <c r="DUS762" s="5"/>
      <c r="DUT762" s="3"/>
      <c r="DUU762" s="3"/>
      <c r="DUV762" s="3"/>
      <c r="DUW762" s="72"/>
      <c r="DUX762" s="72"/>
      <c r="DUY762" s="72"/>
      <c r="DVB762" s="1"/>
      <c r="DVC762" s="2"/>
      <c r="DVD762" s="3"/>
      <c r="DVE762" s="3"/>
      <c r="DVF762" s="4"/>
      <c r="DVG762" s="5"/>
      <c r="DVH762" s="3"/>
      <c r="DVI762" s="3"/>
      <c r="DVJ762" s="3"/>
      <c r="DVK762" s="72"/>
      <c r="DVL762" s="72"/>
      <c r="DVM762" s="72"/>
      <c r="DVP762" s="1"/>
      <c r="DVQ762" s="2"/>
      <c r="DVR762" s="3"/>
      <c r="DVS762" s="3"/>
      <c r="DVT762" s="4"/>
      <c r="DVU762" s="5"/>
      <c r="DVV762" s="3"/>
      <c r="DVW762" s="3"/>
      <c r="DVX762" s="3"/>
      <c r="DVY762" s="72"/>
      <c r="DVZ762" s="72"/>
      <c r="DWA762" s="72"/>
      <c r="DWD762" s="1"/>
      <c r="DWE762" s="2"/>
      <c r="DWF762" s="3"/>
      <c r="DWG762" s="3"/>
      <c r="DWH762" s="4"/>
      <c r="DWI762" s="5"/>
      <c r="DWJ762" s="3"/>
      <c r="DWK762" s="3"/>
      <c r="DWL762" s="3"/>
      <c r="DWM762" s="72"/>
      <c r="DWN762" s="72"/>
      <c r="DWO762" s="72"/>
      <c r="DWR762" s="1"/>
      <c r="DWS762" s="2"/>
      <c r="DWT762" s="3"/>
      <c r="DWU762" s="3"/>
      <c r="DWV762" s="4"/>
      <c r="DWW762" s="5"/>
      <c r="DWX762" s="3"/>
      <c r="DWY762" s="3"/>
      <c r="DWZ762" s="3"/>
      <c r="DXA762" s="72"/>
      <c r="DXB762" s="72"/>
      <c r="DXC762" s="72"/>
      <c r="DXF762" s="1"/>
      <c r="DXG762" s="2"/>
      <c r="DXH762" s="3"/>
      <c r="DXI762" s="3"/>
      <c r="DXJ762" s="4"/>
      <c r="DXK762" s="5"/>
      <c r="DXL762" s="3"/>
      <c r="DXM762" s="3"/>
      <c r="DXN762" s="3"/>
      <c r="DXO762" s="72"/>
      <c r="DXP762" s="72"/>
      <c r="DXQ762" s="72"/>
      <c r="DXT762" s="1"/>
      <c r="DXU762" s="2"/>
      <c r="DXV762" s="3"/>
      <c r="DXW762" s="3"/>
      <c r="DXX762" s="4"/>
      <c r="DXY762" s="5"/>
      <c r="DXZ762" s="3"/>
      <c r="DYA762" s="3"/>
      <c r="DYB762" s="3"/>
      <c r="DYC762" s="72"/>
      <c r="DYD762" s="72"/>
      <c r="DYE762" s="72"/>
      <c r="DYH762" s="1"/>
      <c r="DYI762" s="2"/>
      <c r="DYJ762" s="3"/>
      <c r="DYK762" s="3"/>
      <c r="DYL762" s="4"/>
      <c r="DYM762" s="5"/>
      <c r="DYN762" s="3"/>
      <c r="DYO762" s="3"/>
      <c r="DYP762" s="3"/>
      <c r="DYQ762" s="72"/>
      <c r="DYR762" s="72"/>
      <c r="DYS762" s="72"/>
      <c r="DYV762" s="1"/>
      <c r="DYW762" s="2"/>
      <c r="DYX762" s="3"/>
      <c r="DYY762" s="3"/>
      <c r="DYZ762" s="4"/>
      <c r="DZA762" s="5"/>
      <c r="DZB762" s="3"/>
      <c r="DZC762" s="3"/>
      <c r="DZD762" s="3"/>
      <c r="DZE762" s="72"/>
      <c r="DZF762" s="72"/>
      <c r="DZG762" s="72"/>
      <c r="DZJ762" s="1"/>
      <c r="DZK762" s="2"/>
      <c r="DZL762" s="3"/>
      <c r="DZM762" s="3"/>
      <c r="DZN762" s="4"/>
      <c r="DZO762" s="5"/>
      <c r="DZP762" s="3"/>
      <c r="DZQ762" s="3"/>
      <c r="DZR762" s="3"/>
      <c r="DZS762" s="72"/>
      <c r="DZT762" s="72"/>
      <c r="DZU762" s="72"/>
      <c r="DZX762" s="1"/>
      <c r="DZY762" s="2"/>
      <c r="DZZ762" s="3"/>
      <c r="EAA762" s="3"/>
      <c r="EAB762" s="4"/>
      <c r="EAC762" s="5"/>
      <c r="EAD762" s="3"/>
      <c r="EAE762" s="3"/>
      <c r="EAF762" s="3"/>
      <c r="EAG762" s="72"/>
      <c r="EAH762" s="72"/>
      <c r="EAI762" s="72"/>
      <c r="EAL762" s="1"/>
      <c r="EAM762" s="2"/>
      <c r="EAN762" s="3"/>
      <c r="EAO762" s="3"/>
      <c r="EAP762" s="4"/>
      <c r="EAQ762" s="5"/>
      <c r="EAR762" s="3"/>
      <c r="EAS762" s="3"/>
      <c r="EAT762" s="3"/>
      <c r="EAU762" s="72"/>
      <c r="EAV762" s="72"/>
      <c r="EAW762" s="72"/>
      <c r="EAZ762" s="1"/>
      <c r="EBA762" s="2"/>
      <c r="EBB762" s="3"/>
      <c r="EBC762" s="3"/>
      <c r="EBD762" s="4"/>
      <c r="EBE762" s="5"/>
      <c r="EBF762" s="3"/>
      <c r="EBG762" s="3"/>
      <c r="EBH762" s="3"/>
      <c r="EBI762" s="72"/>
      <c r="EBJ762" s="72"/>
      <c r="EBK762" s="72"/>
      <c r="EBN762" s="1"/>
      <c r="EBO762" s="2"/>
      <c r="EBP762" s="3"/>
      <c r="EBQ762" s="3"/>
      <c r="EBR762" s="4"/>
      <c r="EBS762" s="5"/>
      <c r="EBT762" s="3"/>
      <c r="EBU762" s="3"/>
      <c r="EBV762" s="3"/>
      <c r="EBW762" s="72"/>
      <c r="EBX762" s="72"/>
      <c r="EBY762" s="72"/>
      <c r="ECB762" s="1"/>
      <c r="ECC762" s="2"/>
      <c r="ECD762" s="3"/>
      <c r="ECE762" s="3"/>
      <c r="ECF762" s="4"/>
      <c r="ECG762" s="5"/>
      <c r="ECH762" s="3"/>
      <c r="ECI762" s="3"/>
      <c r="ECJ762" s="3"/>
      <c r="ECK762" s="72"/>
      <c r="ECL762" s="72"/>
      <c r="ECM762" s="72"/>
      <c r="ECP762" s="1"/>
      <c r="ECQ762" s="2"/>
      <c r="ECR762" s="3"/>
      <c r="ECS762" s="3"/>
      <c r="ECT762" s="4"/>
      <c r="ECU762" s="5"/>
      <c r="ECV762" s="3"/>
      <c r="ECW762" s="3"/>
      <c r="ECX762" s="3"/>
      <c r="ECY762" s="72"/>
      <c r="ECZ762" s="72"/>
      <c r="EDA762" s="72"/>
      <c r="EDD762" s="1"/>
      <c r="EDE762" s="2"/>
      <c r="EDF762" s="3"/>
      <c r="EDG762" s="3"/>
      <c r="EDH762" s="4"/>
      <c r="EDI762" s="5"/>
      <c r="EDJ762" s="3"/>
      <c r="EDK762" s="3"/>
      <c r="EDL762" s="3"/>
      <c r="EDM762" s="72"/>
      <c r="EDN762" s="72"/>
      <c r="EDO762" s="72"/>
      <c r="EDR762" s="1"/>
      <c r="EDS762" s="2"/>
      <c r="EDT762" s="3"/>
      <c r="EDU762" s="3"/>
      <c r="EDV762" s="4"/>
      <c r="EDW762" s="5"/>
      <c r="EDX762" s="3"/>
      <c r="EDY762" s="3"/>
      <c r="EDZ762" s="3"/>
      <c r="EEA762" s="72"/>
      <c r="EEB762" s="72"/>
      <c r="EEC762" s="72"/>
      <c r="EEF762" s="1"/>
      <c r="EEG762" s="2"/>
      <c r="EEH762" s="3"/>
      <c r="EEI762" s="3"/>
      <c r="EEJ762" s="4"/>
      <c r="EEK762" s="5"/>
      <c r="EEL762" s="3"/>
      <c r="EEM762" s="3"/>
      <c r="EEN762" s="3"/>
      <c r="EEO762" s="72"/>
      <c r="EEP762" s="72"/>
      <c r="EEQ762" s="72"/>
      <c r="EET762" s="1"/>
      <c r="EEU762" s="2"/>
      <c r="EEV762" s="3"/>
      <c r="EEW762" s="3"/>
      <c r="EEX762" s="4"/>
      <c r="EEY762" s="5"/>
      <c r="EEZ762" s="3"/>
      <c r="EFA762" s="3"/>
      <c r="EFB762" s="3"/>
      <c r="EFC762" s="72"/>
      <c r="EFD762" s="72"/>
      <c r="EFE762" s="72"/>
      <c r="EFH762" s="1"/>
      <c r="EFI762" s="2"/>
      <c r="EFJ762" s="3"/>
      <c r="EFK762" s="3"/>
      <c r="EFL762" s="4"/>
      <c r="EFM762" s="5"/>
      <c r="EFN762" s="3"/>
      <c r="EFO762" s="3"/>
      <c r="EFP762" s="3"/>
      <c r="EFQ762" s="72"/>
      <c r="EFR762" s="72"/>
      <c r="EFS762" s="72"/>
      <c r="EFV762" s="1"/>
      <c r="EFW762" s="2"/>
      <c r="EFX762" s="3"/>
      <c r="EFY762" s="3"/>
      <c r="EFZ762" s="4"/>
      <c r="EGA762" s="5"/>
      <c r="EGB762" s="3"/>
      <c r="EGC762" s="3"/>
      <c r="EGD762" s="3"/>
      <c r="EGE762" s="72"/>
      <c r="EGF762" s="72"/>
      <c r="EGG762" s="72"/>
      <c r="EGJ762" s="1"/>
      <c r="EGK762" s="2"/>
      <c r="EGL762" s="3"/>
      <c r="EGM762" s="3"/>
      <c r="EGN762" s="4"/>
      <c r="EGO762" s="5"/>
      <c r="EGP762" s="3"/>
      <c r="EGQ762" s="3"/>
      <c r="EGR762" s="3"/>
      <c r="EGS762" s="72"/>
      <c r="EGT762" s="72"/>
      <c r="EGU762" s="72"/>
      <c r="EGX762" s="1"/>
      <c r="EGY762" s="2"/>
      <c r="EGZ762" s="3"/>
      <c r="EHA762" s="3"/>
      <c r="EHB762" s="4"/>
      <c r="EHC762" s="5"/>
      <c r="EHD762" s="3"/>
      <c r="EHE762" s="3"/>
      <c r="EHF762" s="3"/>
      <c r="EHG762" s="72"/>
      <c r="EHH762" s="72"/>
      <c r="EHI762" s="72"/>
      <c r="EHL762" s="1"/>
      <c r="EHM762" s="2"/>
      <c r="EHN762" s="3"/>
      <c r="EHO762" s="3"/>
      <c r="EHP762" s="4"/>
      <c r="EHQ762" s="5"/>
      <c r="EHR762" s="3"/>
      <c r="EHS762" s="3"/>
      <c r="EHT762" s="3"/>
      <c r="EHU762" s="72"/>
      <c r="EHV762" s="72"/>
      <c r="EHW762" s="72"/>
      <c r="EHZ762" s="1"/>
      <c r="EIA762" s="2"/>
      <c r="EIB762" s="3"/>
      <c r="EIC762" s="3"/>
      <c r="EID762" s="4"/>
      <c r="EIE762" s="5"/>
      <c r="EIF762" s="3"/>
      <c r="EIG762" s="3"/>
      <c r="EIH762" s="3"/>
      <c r="EII762" s="72"/>
      <c r="EIJ762" s="72"/>
      <c r="EIK762" s="72"/>
      <c r="EIN762" s="1"/>
      <c r="EIO762" s="2"/>
      <c r="EIP762" s="3"/>
      <c r="EIQ762" s="3"/>
      <c r="EIR762" s="4"/>
      <c r="EIS762" s="5"/>
      <c r="EIT762" s="3"/>
      <c r="EIU762" s="3"/>
      <c r="EIV762" s="3"/>
      <c r="EIW762" s="72"/>
      <c r="EIX762" s="72"/>
      <c r="EIY762" s="72"/>
      <c r="EJB762" s="1"/>
      <c r="EJC762" s="2"/>
      <c r="EJD762" s="3"/>
      <c r="EJE762" s="3"/>
      <c r="EJF762" s="4"/>
      <c r="EJG762" s="5"/>
      <c r="EJH762" s="3"/>
      <c r="EJI762" s="3"/>
      <c r="EJJ762" s="3"/>
      <c r="EJK762" s="72"/>
      <c r="EJL762" s="72"/>
      <c r="EJM762" s="72"/>
      <c r="EJP762" s="1"/>
      <c r="EJQ762" s="2"/>
      <c r="EJR762" s="3"/>
      <c r="EJS762" s="3"/>
      <c r="EJT762" s="4"/>
      <c r="EJU762" s="5"/>
      <c r="EJV762" s="3"/>
      <c r="EJW762" s="3"/>
      <c r="EJX762" s="3"/>
      <c r="EJY762" s="72"/>
      <c r="EJZ762" s="72"/>
      <c r="EKA762" s="72"/>
      <c r="EKD762" s="1"/>
      <c r="EKE762" s="2"/>
      <c r="EKF762" s="3"/>
      <c r="EKG762" s="3"/>
      <c r="EKH762" s="4"/>
      <c r="EKI762" s="5"/>
      <c r="EKJ762" s="3"/>
      <c r="EKK762" s="3"/>
      <c r="EKL762" s="3"/>
      <c r="EKM762" s="72"/>
      <c r="EKN762" s="72"/>
      <c r="EKO762" s="72"/>
      <c r="EKR762" s="1"/>
      <c r="EKS762" s="2"/>
      <c r="EKT762" s="3"/>
      <c r="EKU762" s="3"/>
      <c r="EKV762" s="4"/>
      <c r="EKW762" s="5"/>
      <c r="EKX762" s="3"/>
      <c r="EKY762" s="3"/>
      <c r="EKZ762" s="3"/>
      <c r="ELA762" s="72"/>
      <c r="ELB762" s="72"/>
      <c r="ELC762" s="72"/>
      <c r="ELF762" s="1"/>
      <c r="ELG762" s="2"/>
      <c r="ELH762" s="3"/>
      <c r="ELI762" s="3"/>
      <c r="ELJ762" s="4"/>
      <c r="ELK762" s="5"/>
      <c r="ELL762" s="3"/>
      <c r="ELM762" s="3"/>
      <c r="ELN762" s="3"/>
      <c r="ELO762" s="72"/>
      <c r="ELP762" s="72"/>
      <c r="ELQ762" s="72"/>
      <c r="ELT762" s="1"/>
      <c r="ELU762" s="2"/>
      <c r="ELV762" s="3"/>
      <c r="ELW762" s="3"/>
      <c r="ELX762" s="4"/>
      <c r="ELY762" s="5"/>
      <c r="ELZ762" s="3"/>
      <c r="EMA762" s="3"/>
      <c r="EMB762" s="3"/>
      <c r="EMC762" s="72"/>
      <c r="EMD762" s="72"/>
      <c r="EME762" s="72"/>
      <c r="EMH762" s="1"/>
      <c r="EMI762" s="2"/>
      <c r="EMJ762" s="3"/>
      <c r="EMK762" s="3"/>
      <c r="EML762" s="4"/>
      <c r="EMM762" s="5"/>
      <c r="EMN762" s="3"/>
      <c r="EMO762" s="3"/>
      <c r="EMP762" s="3"/>
      <c r="EMQ762" s="72"/>
      <c r="EMR762" s="72"/>
      <c r="EMS762" s="72"/>
      <c r="EMV762" s="1"/>
      <c r="EMW762" s="2"/>
      <c r="EMX762" s="3"/>
      <c r="EMY762" s="3"/>
      <c r="EMZ762" s="4"/>
      <c r="ENA762" s="5"/>
      <c r="ENB762" s="3"/>
      <c r="ENC762" s="3"/>
      <c r="END762" s="3"/>
      <c r="ENE762" s="72"/>
      <c r="ENF762" s="72"/>
      <c r="ENG762" s="72"/>
      <c r="ENJ762" s="1"/>
      <c r="ENK762" s="2"/>
      <c r="ENL762" s="3"/>
      <c r="ENM762" s="3"/>
      <c r="ENN762" s="4"/>
      <c r="ENO762" s="5"/>
      <c r="ENP762" s="3"/>
      <c r="ENQ762" s="3"/>
      <c r="ENR762" s="3"/>
      <c r="ENS762" s="72"/>
      <c r="ENT762" s="72"/>
      <c r="ENU762" s="72"/>
      <c r="ENX762" s="1"/>
      <c r="ENY762" s="2"/>
      <c r="ENZ762" s="3"/>
      <c r="EOA762" s="3"/>
      <c r="EOB762" s="4"/>
      <c r="EOC762" s="5"/>
      <c r="EOD762" s="3"/>
      <c r="EOE762" s="3"/>
      <c r="EOF762" s="3"/>
      <c r="EOG762" s="72"/>
      <c r="EOH762" s="72"/>
      <c r="EOI762" s="72"/>
      <c r="EOL762" s="1"/>
      <c r="EOM762" s="2"/>
      <c r="EON762" s="3"/>
      <c r="EOO762" s="3"/>
      <c r="EOP762" s="4"/>
      <c r="EOQ762" s="5"/>
      <c r="EOR762" s="3"/>
      <c r="EOS762" s="3"/>
      <c r="EOT762" s="3"/>
      <c r="EOU762" s="72"/>
      <c r="EOV762" s="72"/>
      <c r="EOW762" s="72"/>
      <c r="EOZ762" s="1"/>
      <c r="EPA762" s="2"/>
      <c r="EPB762" s="3"/>
      <c r="EPC762" s="3"/>
      <c r="EPD762" s="4"/>
      <c r="EPE762" s="5"/>
      <c r="EPF762" s="3"/>
      <c r="EPG762" s="3"/>
      <c r="EPH762" s="3"/>
      <c r="EPI762" s="72"/>
      <c r="EPJ762" s="72"/>
      <c r="EPK762" s="72"/>
      <c r="EPN762" s="1"/>
      <c r="EPO762" s="2"/>
      <c r="EPP762" s="3"/>
      <c r="EPQ762" s="3"/>
      <c r="EPR762" s="4"/>
      <c r="EPS762" s="5"/>
      <c r="EPT762" s="3"/>
      <c r="EPU762" s="3"/>
      <c r="EPV762" s="3"/>
      <c r="EPW762" s="72"/>
      <c r="EPX762" s="72"/>
      <c r="EPY762" s="72"/>
      <c r="EQB762" s="1"/>
      <c r="EQC762" s="2"/>
      <c r="EQD762" s="3"/>
      <c r="EQE762" s="3"/>
      <c r="EQF762" s="4"/>
      <c r="EQG762" s="5"/>
      <c r="EQH762" s="3"/>
      <c r="EQI762" s="3"/>
      <c r="EQJ762" s="3"/>
      <c r="EQK762" s="72"/>
      <c r="EQL762" s="72"/>
      <c r="EQM762" s="72"/>
      <c r="EQP762" s="1"/>
      <c r="EQQ762" s="2"/>
      <c r="EQR762" s="3"/>
      <c r="EQS762" s="3"/>
      <c r="EQT762" s="4"/>
      <c r="EQU762" s="5"/>
      <c r="EQV762" s="3"/>
      <c r="EQW762" s="3"/>
      <c r="EQX762" s="3"/>
      <c r="EQY762" s="72"/>
      <c r="EQZ762" s="72"/>
      <c r="ERA762" s="72"/>
      <c r="ERD762" s="1"/>
      <c r="ERE762" s="2"/>
      <c r="ERF762" s="3"/>
      <c r="ERG762" s="3"/>
      <c r="ERH762" s="4"/>
      <c r="ERI762" s="5"/>
      <c r="ERJ762" s="3"/>
      <c r="ERK762" s="3"/>
      <c r="ERL762" s="3"/>
      <c r="ERM762" s="72"/>
      <c r="ERN762" s="72"/>
      <c r="ERO762" s="72"/>
      <c r="ERR762" s="1"/>
      <c r="ERS762" s="2"/>
      <c r="ERT762" s="3"/>
      <c r="ERU762" s="3"/>
      <c r="ERV762" s="4"/>
      <c r="ERW762" s="5"/>
      <c r="ERX762" s="3"/>
      <c r="ERY762" s="3"/>
      <c r="ERZ762" s="3"/>
      <c r="ESA762" s="72"/>
      <c r="ESB762" s="72"/>
      <c r="ESC762" s="72"/>
      <c r="ESF762" s="1"/>
      <c r="ESG762" s="2"/>
      <c r="ESH762" s="3"/>
      <c r="ESI762" s="3"/>
      <c r="ESJ762" s="4"/>
      <c r="ESK762" s="5"/>
      <c r="ESL762" s="3"/>
      <c r="ESM762" s="3"/>
      <c r="ESN762" s="3"/>
      <c r="ESO762" s="72"/>
      <c r="ESP762" s="72"/>
      <c r="ESQ762" s="72"/>
      <c r="EST762" s="1"/>
      <c r="ESU762" s="2"/>
      <c r="ESV762" s="3"/>
      <c r="ESW762" s="3"/>
      <c r="ESX762" s="4"/>
      <c r="ESY762" s="5"/>
      <c r="ESZ762" s="3"/>
      <c r="ETA762" s="3"/>
      <c r="ETB762" s="3"/>
      <c r="ETC762" s="72"/>
      <c r="ETD762" s="72"/>
      <c r="ETE762" s="72"/>
      <c r="ETH762" s="1"/>
      <c r="ETI762" s="2"/>
      <c r="ETJ762" s="3"/>
      <c r="ETK762" s="3"/>
      <c r="ETL762" s="4"/>
      <c r="ETM762" s="5"/>
      <c r="ETN762" s="3"/>
      <c r="ETO762" s="3"/>
      <c r="ETP762" s="3"/>
      <c r="ETQ762" s="72"/>
      <c r="ETR762" s="72"/>
      <c r="ETS762" s="72"/>
      <c r="ETV762" s="1"/>
      <c r="ETW762" s="2"/>
      <c r="ETX762" s="3"/>
      <c r="ETY762" s="3"/>
      <c r="ETZ762" s="4"/>
      <c r="EUA762" s="5"/>
      <c r="EUB762" s="3"/>
      <c r="EUC762" s="3"/>
      <c r="EUD762" s="3"/>
      <c r="EUE762" s="72"/>
      <c r="EUF762" s="72"/>
      <c r="EUG762" s="72"/>
      <c r="EUJ762" s="1"/>
      <c r="EUK762" s="2"/>
      <c r="EUL762" s="3"/>
      <c r="EUM762" s="3"/>
      <c r="EUN762" s="4"/>
      <c r="EUO762" s="5"/>
      <c r="EUP762" s="3"/>
      <c r="EUQ762" s="3"/>
      <c r="EUR762" s="3"/>
      <c r="EUS762" s="72"/>
      <c r="EUT762" s="72"/>
      <c r="EUU762" s="72"/>
      <c r="EUX762" s="1"/>
      <c r="EUY762" s="2"/>
      <c r="EUZ762" s="3"/>
      <c r="EVA762" s="3"/>
      <c r="EVB762" s="4"/>
      <c r="EVC762" s="5"/>
      <c r="EVD762" s="3"/>
      <c r="EVE762" s="3"/>
      <c r="EVF762" s="3"/>
      <c r="EVG762" s="72"/>
      <c r="EVH762" s="72"/>
      <c r="EVI762" s="72"/>
      <c r="EVL762" s="1"/>
      <c r="EVM762" s="2"/>
      <c r="EVN762" s="3"/>
      <c r="EVO762" s="3"/>
      <c r="EVP762" s="4"/>
      <c r="EVQ762" s="5"/>
      <c r="EVR762" s="3"/>
      <c r="EVS762" s="3"/>
      <c r="EVT762" s="3"/>
      <c r="EVU762" s="72"/>
      <c r="EVV762" s="72"/>
      <c r="EVW762" s="72"/>
      <c r="EVZ762" s="1"/>
      <c r="EWA762" s="2"/>
      <c r="EWB762" s="3"/>
      <c r="EWC762" s="3"/>
      <c r="EWD762" s="4"/>
      <c r="EWE762" s="5"/>
      <c r="EWF762" s="3"/>
      <c r="EWG762" s="3"/>
      <c r="EWH762" s="3"/>
      <c r="EWI762" s="72"/>
      <c r="EWJ762" s="72"/>
      <c r="EWK762" s="72"/>
      <c r="EWN762" s="1"/>
      <c r="EWO762" s="2"/>
      <c r="EWP762" s="3"/>
      <c r="EWQ762" s="3"/>
      <c r="EWR762" s="4"/>
      <c r="EWS762" s="5"/>
      <c r="EWT762" s="3"/>
      <c r="EWU762" s="3"/>
      <c r="EWV762" s="3"/>
      <c r="EWW762" s="72"/>
      <c r="EWX762" s="72"/>
      <c r="EWY762" s="72"/>
      <c r="EXB762" s="1"/>
      <c r="EXC762" s="2"/>
      <c r="EXD762" s="3"/>
      <c r="EXE762" s="3"/>
      <c r="EXF762" s="4"/>
      <c r="EXG762" s="5"/>
      <c r="EXH762" s="3"/>
      <c r="EXI762" s="3"/>
      <c r="EXJ762" s="3"/>
      <c r="EXK762" s="72"/>
      <c r="EXL762" s="72"/>
      <c r="EXM762" s="72"/>
      <c r="EXP762" s="1"/>
      <c r="EXQ762" s="2"/>
      <c r="EXR762" s="3"/>
      <c r="EXS762" s="3"/>
      <c r="EXT762" s="4"/>
      <c r="EXU762" s="5"/>
      <c r="EXV762" s="3"/>
      <c r="EXW762" s="3"/>
      <c r="EXX762" s="3"/>
      <c r="EXY762" s="72"/>
      <c r="EXZ762" s="72"/>
      <c r="EYA762" s="72"/>
      <c r="EYD762" s="1"/>
      <c r="EYE762" s="2"/>
      <c r="EYF762" s="3"/>
      <c r="EYG762" s="3"/>
      <c r="EYH762" s="4"/>
      <c r="EYI762" s="5"/>
      <c r="EYJ762" s="3"/>
      <c r="EYK762" s="3"/>
      <c r="EYL762" s="3"/>
      <c r="EYM762" s="72"/>
      <c r="EYN762" s="72"/>
      <c r="EYO762" s="72"/>
      <c r="EYR762" s="1"/>
      <c r="EYS762" s="2"/>
      <c r="EYT762" s="3"/>
      <c r="EYU762" s="3"/>
      <c r="EYV762" s="4"/>
      <c r="EYW762" s="5"/>
      <c r="EYX762" s="3"/>
      <c r="EYY762" s="3"/>
      <c r="EYZ762" s="3"/>
      <c r="EZA762" s="72"/>
      <c r="EZB762" s="72"/>
      <c r="EZC762" s="72"/>
      <c r="EZF762" s="1"/>
      <c r="EZG762" s="2"/>
      <c r="EZH762" s="3"/>
      <c r="EZI762" s="3"/>
      <c r="EZJ762" s="4"/>
      <c r="EZK762" s="5"/>
      <c r="EZL762" s="3"/>
      <c r="EZM762" s="3"/>
      <c r="EZN762" s="3"/>
      <c r="EZO762" s="72"/>
      <c r="EZP762" s="72"/>
      <c r="EZQ762" s="72"/>
      <c r="EZT762" s="1"/>
      <c r="EZU762" s="2"/>
      <c r="EZV762" s="3"/>
      <c r="EZW762" s="3"/>
      <c r="EZX762" s="4"/>
      <c r="EZY762" s="5"/>
      <c r="EZZ762" s="3"/>
      <c r="FAA762" s="3"/>
      <c r="FAB762" s="3"/>
      <c r="FAC762" s="72"/>
      <c r="FAD762" s="72"/>
      <c r="FAE762" s="72"/>
      <c r="FAH762" s="1"/>
      <c r="FAI762" s="2"/>
      <c r="FAJ762" s="3"/>
      <c r="FAK762" s="3"/>
      <c r="FAL762" s="4"/>
      <c r="FAM762" s="5"/>
      <c r="FAN762" s="3"/>
      <c r="FAO762" s="3"/>
      <c r="FAP762" s="3"/>
      <c r="FAQ762" s="72"/>
      <c r="FAR762" s="72"/>
      <c r="FAS762" s="72"/>
      <c r="FAV762" s="1"/>
      <c r="FAW762" s="2"/>
      <c r="FAX762" s="3"/>
      <c r="FAY762" s="3"/>
      <c r="FAZ762" s="4"/>
      <c r="FBA762" s="5"/>
      <c r="FBB762" s="3"/>
      <c r="FBC762" s="3"/>
      <c r="FBD762" s="3"/>
      <c r="FBE762" s="72"/>
      <c r="FBF762" s="72"/>
      <c r="FBG762" s="72"/>
      <c r="FBJ762" s="1"/>
      <c r="FBK762" s="2"/>
      <c r="FBL762" s="3"/>
      <c r="FBM762" s="3"/>
      <c r="FBN762" s="4"/>
      <c r="FBO762" s="5"/>
      <c r="FBP762" s="3"/>
      <c r="FBQ762" s="3"/>
      <c r="FBR762" s="3"/>
      <c r="FBS762" s="72"/>
      <c r="FBT762" s="72"/>
      <c r="FBU762" s="72"/>
      <c r="FBX762" s="1"/>
      <c r="FBY762" s="2"/>
      <c r="FBZ762" s="3"/>
      <c r="FCA762" s="3"/>
      <c r="FCB762" s="4"/>
      <c r="FCC762" s="5"/>
      <c r="FCD762" s="3"/>
      <c r="FCE762" s="3"/>
      <c r="FCF762" s="3"/>
      <c r="FCG762" s="72"/>
      <c r="FCH762" s="72"/>
      <c r="FCI762" s="72"/>
      <c r="FCL762" s="1"/>
      <c r="FCM762" s="2"/>
      <c r="FCN762" s="3"/>
      <c r="FCO762" s="3"/>
      <c r="FCP762" s="4"/>
      <c r="FCQ762" s="5"/>
      <c r="FCR762" s="3"/>
      <c r="FCS762" s="3"/>
      <c r="FCT762" s="3"/>
      <c r="FCU762" s="72"/>
      <c r="FCV762" s="72"/>
      <c r="FCW762" s="72"/>
      <c r="FCZ762" s="1"/>
      <c r="FDA762" s="2"/>
      <c r="FDB762" s="3"/>
      <c r="FDC762" s="3"/>
      <c r="FDD762" s="4"/>
      <c r="FDE762" s="5"/>
      <c r="FDF762" s="3"/>
      <c r="FDG762" s="3"/>
      <c r="FDH762" s="3"/>
      <c r="FDI762" s="72"/>
      <c r="FDJ762" s="72"/>
      <c r="FDK762" s="72"/>
      <c r="FDN762" s="1"/>
      <c r="FDO762" s="2"/>
      <c r="FDP762" s="3"/>
      <c r="FDQ762" s="3"/>
      <c r="FDR762" s="4"/>
      <c r="FDS762" s="5"/>
      <c r="FDT762" s="3"/>
      <c r="FDU762" s="3"/>
      <c r="FDV762" s="3"/>
      <c r="FDW762" s="72"/>
      <c r="FDX762" s="72"/>
      <c r="FDY762" s="72"/>
      <c r="FEB762" s="1"/>
      <c r="FEC762" s="2"/>
      <c r="FED762" s="3"/>
      <c r="FEE762" s="3"/>
      <c r="FEF762" s="4"/>
      <c r="FEG762" s="5"/>
      <c r="FEH762" s="3"/>
      <c r="FEI762" s="3"/>
      <c r="FEJ762" s="3"/>
      <c r="FEK762" s="72"/>
      <c r="FEL762" s="72"/>
      <c r="FEM762" s="72"/>
      <c r="FEP762" s="1"/>
      <c r="FEQ762" s="2"/>
      <c r="FER762" s="3"/>
      <c r="FES762" s="3"/>
      <c r="FET762" s="4"/>
      <c r="FEU762" s="5"/>
      <c r="FEV762" s="3"/>
      <c r="FEW762" s="3"/>
      <c r="FEX762" s="3"/>
      <c r="FEY762" s="72"/>
      <c r="FEZ762" s="72"/>
      <c r="FFA762" s="72"/>
      <c r="FFD762" s="1"/>
      <c r="FFE762" s="2"/>
      <c r="FFF762" s="3"/>
      <c r="FFG762" s="3"/>
      <c r="FFH762" s="4"/>
      <c r="FFI762" s="5"/>
      <c r="FFJ762" s="3"/>
      <c r="FFK762" s="3"/>
      <c r="FFL762" s="3"/>
      <c r="FFM762" s="72"/>
      <c r="FFN762" s="72"/>
      <c r="FFO762" s="72"/>
      <c r="FFR762" s="1"/>
      <c r="FFS762" s="2"/>
      <c r="FFT762" s="3"/>
      <c r="FFU762" s="3"/>
      <c r="FFV762" s="4"/>
      <c r="FFW762" s="5"/>
      <c r="FFX762" s="3"/>
      <c r="FFY762" s="3"/>
      <c r="FFZ762" s="3"/>
      <c r="FGA762" s="72"/>
      <c r="FGB762" s="72"/>
      <c r="FGC762" s="72"/>
      <c r="FGF762" s="1"/>
      <c r="FGG762" s="2"/>
      <c r="FGH762" s="3"/>
      <c r="FGI762" s="3"/>
      <c r="FGJ762" s="4"/>
      <c r="FGK762" s="5"/>
      <c r="FGL762" s="3"/>
      <c r="FGM762" s="3"/>
      <c r="FGN762" s="3"/>
      <c r="FGO762" s="72"/>
      <c r="FGP762" s="72"/>
      <c r="FGQ762" s="72"/>
      <c r="FGT762" s="1"/>
      <c r="FGU762" s="2"/>
      <c r="FGV762" s="3"/>
      <c r="FGW762" s="3"/>
      <c r="FGX762" s="4"/>
      <c r="FGY762" s="5"/>
      <c r="FGZ762" s="3"/>
      <c r="FHA762" s="3"/>
      <c r="FHB762" s="3"/>
      <c r="FHC762" s="72"/>
      <c r="FHD762" s="72"/>
      <c r="FHE762" s="72"/>
      <c r="FHH762" s="1"/>
      <c r="FHI762" s="2"/>
      <c r="FHJ762" s="3"/>
      <c r="FHK762" s="3"/>
      <c r="FHL762" s="4"/>
      <c r="FHM762" s="5"/>
      <c r="FHN762" s="3"/>
      <c r="FHO762" s="3"/>
      <c r="FHP762" s="3"/>
      <c r="FHQ762" s="72"/>
      <c r="FHR762" s="72"/>
      <c r="FHS762" s="72"/>
      <c r="FHV762" s="1"/>
      <c r="FHW762" s="2"/>
      <c r="FHX762" s="3"/>
      <c r="FHY762" s="3"/>
      <c r="FHZ762" s="4"/>
      <c r="FIA762" s="5"/>
      <c r="FIB762" s="3"/>
      <c r="FIC762" s="3"/>
      <c r="FID762" s="3"/>
      <c r="FIE762" s="72"/>
      <c r="FIF762" s="72"/>
      <c r="FIG762" s="72"/>
      <c r="FIJ762" s="1"/>
      <c r="FIK762" s="2"/>
      <c r="FIL762" s="3"/>
      <c r="FIM762" s="3"/>
      <c r="FIN762" s="4"/>
      <c r="FIO762" s="5"/>
      <c r="FIP762" s="3"/>
      <c r="FIQ762" s="3"/>
      <c r="FIR762" s="3"/>
      <c r="FIS762" s="72"/>
      <c r="FIT762" s="72"/>
      <c r="FIU762" s="72"/>
      <c r="FIX762" s="1"/>
      <c r="FIY762" s="2"/>
      <c r="FIZ762" s="3"/>
      <c r="FJA762" s="3"/>
      <c r="FJB762" s="4"/>
      <c r="FJC762" s="5"/>
      <c r="FJD762" s="3"/>
      <c r="FJE762" s="3"/>
      <c r="FJF762" s="3"/>
      <c r="FJG762" s="72"/>
      <c r="FJH762" s="72"/>
      <c r="FJI762" s="72"/>
      <c r="FJL762" s="1"/>
      <c r="FJM762" s="2"/>
      <c r="FJN762" s="3"/>
      <c r="FJO762" s="3"/>
      <c r="FJP762" s="4"/>
      <c r="FJQ762" s="5"/>
      <c r="FJR762" s="3"/>
      <c r="FJS762" s="3"/>
      <c r="FJT762" s="3"/>
      <c r="FJU762" s="72"/>
      <c r="FJV762" s="72"/>
      <c r="FJW762" s="72"/>
      <c r="FJZ762" s="1"/>
      <c r="FKA762" s="2"/>
      <c r="FKB762" s="3"/>
      <c r="FKC762" s="3"/>
      <c r="FKD762" s="4"/>
      <c r="FKE762" s="5"/>
      <c r="FKF762" s="3"/>
      <c r="FKG762" s="3"/>
      <c r="FKH762" s="3"/>
      <c r="FKI762" s="72"/>
      <c r="FKJ762" s="72"/>
      <c r="FKK762" s="72"/>
      <c r="FKN762" s="1"/>
      <c r="FKO762" s="2"/>
      <c r="FKP762" s="3"/>
      <c r="FKQ762" s="3"/>
      <c r="FKR762" s="4"/>
      <c r="FKS762" s="5"/>
      <c r="FKT762" s="3"/>
      <c r="FKU762" s="3"/>
      <c r="FKV762" s="3"/>
      <c r="FKW762" s="72"/>
      <c r="FKX762" s="72"/>
      <c r="FKY762" s="72"/>
      <c r="FLB762" s="1"/>
      <c r="FLC762" s="2"/>
      <c r="FLD762" s="3"/>
      <c r="FLE762" s="3"/>
      <c r="FLF762" s="4"/>
      <c r="FLG762" s="5"/>
      <c r="FLH762" s="3"/>
      <c r="FLI762" s="3"/>
      <c r="FLJ762" s="3"/>
      <c r="FLK762" s="72"/>
      <c r="FLL762" s="72"/>
      <c r="FLM762" s="72"/>
      <c r="FLP762" s="1"/>
      <c r="FLQ762" s="2"/>
      <c r="FLR762" s="3"/>
      <c r="FLS762" s="3"/>
      <c r="FLT762" s="4"/>
      <c r="FLU762" s="5"/>
      <c r="FLV762" s="3"/>
      <c r="FLW762" s="3"/>
      <c r="FLX762" s="3"/>
      <c r="FLY762" s="72"/>
      <c r="FLZ762" s="72"/>
      <c r="FMA762" s="72"/>
      <c r="FMD762" s="1"/>
      <c r="FME762" s="2"/>
      <c r="FMF762" s="3"/>
      <c r="FMG762" s="3"/>
      <c r="FMH762" s="4"/>
      <c r="FMI762" s="5"/>
      <c r="FMJ762" s="3"/>
      <c r="FMK762" s="3"/>
      <c r="FML762" s="3"/>
      <c r="FMM762" s="72"/>
      <c r="FMN762" s="72"/>
      <c r="FMO762" s="72"/>
      <c r="FMR762" s="1"/>
      <c r="FMS762" s="2"/>
      <c r="FMT762" s="3"/>
      <c r="FMU762" s="3"/>
      <c r="FMV762" s="4"/>
      <c r="FMW762" s="5"/>
      <c r="FMX762" s="3"/>
      <c r="FMY762" s="3"/>
      <c r="FMZ762" s="3"/>
      <c r="FNA762" s="72"/>
      <c r="FNB762" s="72"/>
      <c r="FNC762" s="72"/>
      <c r="FNF762" s="1"/>
      <c r="FNG762" s="2"/>
      <c r="FNH762" s="3"/>
      <c r="FNI762" s="3"/>
      <c r="FNJ762" s="4"/>
      <c r="FNK762" s="5"/>
      <c r="FNL762" s="3"/>
      <c r="FNM762" s="3"/>
      <c r="FNN762" s="3"/>
      <c r="FNO762" s="72"/>
      <c r="FNP762" s="72"/>
      <c r="FNQ762" s="72"/>
      <c r="FNT762" s="1"/>
      <c r="FNU762" s="2"/>
      <c r="FNV762" s="3"/>
      <c r="FNW762" s="3"/>
      <c r="FNX762" s="4"/>
      <c r="FNY762" s="5"/>
      <c r="FNZ762" s="3"/>
      <c r="FOA762" s="3"/>
      <c r="FOB762" s="3"/>
      <c r="FOC762" s="72"/>
      <c r="FOD762" s="72"/>
      <c r="FOE762" s="72"/>
      <c r="FOH762" s="1"/>
      <c r="FOI762" s="2"/>
      <c r="FOJ762" s="3"/>
      <c r="FOK762" s="3"/>
      <c r="FOL762" s="4"/>
      <c r="FOM762" s="5"/>
      <c r="FON762" s="3"/>
      <c r="FOO762" s="3"/>
      <c r="FOP762" s="3"/>
      <c r="FOQ762" s="72"/>
      <c r="FOR762" s="72"/>
      <c r="FOS762" s="72"/>
      <c r="FOV762" s="1"/>
      <c r="FOW762" s="2"/>
      <c r="FOX762" s="3"/>
      <c r="FOY762" s="3"/>
      <c r="FOZ762" s="4"/>
      <c r="FPA762" s="5"/>
      <c r="FPB762" s="3"/>
      <c r="FPC762" s="3"/>
      <c r="FPD762" s="3"/>
      <c r="FPE762" s="72"/>
      <c r="FPF762" s="72"/>
      <c r="FPG762" s="72"/>
      <c r="FPJ762" s="1"/>
      <c r="FPK762" s="2"/>
      <c r="FPL762" s="3"/>
      <c r="FPM762" s="3"/>
      <c r="FPN762" s="4"/>
      <c r="FPO762" s="5"/>
      <c r="FPP762" s="3"/>
      <c r="FPQ762" s="3"/>
      <c r="FPR762" s="3"/>
      <c r="FPS762" s="72"/>
      <c r="FPT762" s="72"/>
      <c r="FPU762" s="72"/>
      <c r="FPX762" s="1"/>
      <c r="FPY762" s="2"/>
      <c r="FPZ762" s="3"/>
      <c r="FQA762" s="3"/>
      <c r="FQB762" s="4"/>
      <c r="FQC762" s="5"/>
      <c r="FQD762" s="3"/>
      <c r="FQE762" s="3"/>
      <c r="FQF762" s="3"/>
      <c r="FQG762" s="72"/>
      <c r="FQH762" s="72"/>
      <c r="FQI762" s="72"/>
      <c r="FQL762" s="1"/>
      <c r="FQM762" s="2"/>
      <c r="FQN762" s="3"/>
      <c r="FQO762" s="3"/>
      <c r="FQP762" s="4"/>
      <c r="FQQ762" s="5"/>
      <c r="FQR762" s="3"/>
      <c r="FQS762" s="3"/>
      <c r="FQT762" s="3"/>
      <c r="FQU762" s="72"/>
      <c r="FQV762" s="72"/>
      <c r="FQW762" s="72"/>
      <c r="FQZ762" s="1"/>
      <c r="FRA762" s="2"/>
      <c r="FRB762" s="3"/>
      <c r="FRC762" s="3"/>
      <c r="FRD762" s="4"/>
      <c r="FRE762" s="5"/>
      <c r="FRF762" s="3"/>
      <c r="FRG762" s="3"/>
      <c r="FRH762" s="3"/>
      <c r="FRI762" s="72"/>
      <c r="FRJ762" s="72"/>
      <c r="FRK762" s="72"/>
      <c r="FRN762" s="1"/>
      <c r="FRO762" s="2"/>
      <c r="FRP762" s="3"/>
      <c r="FRQ762" s="3"/>
      <c r="FRR762" s="4"/>
      <c r="FRS762" s="5"/>
      <c r="FRT762" s="3"/>
      <c r="FRU762" s="3"/>
      <c r="FRV762" s="3"/>
      <c r="FRW762" s="72"/>
      <c r="FRX762" s="72"/>
      <c r="FRY762" s="72"/>
      <c r="FSB762" s="1"/>
      <c r="FSC762" s="2"/>
      <c r="FSD762" s="3"/>
      <c r="FSE762" s="3"/>
      <c r="FSF762" s="4"/>
      <c r="FSG762" s="5"/>
      <c r="FSH762" s="3"/>
      <c r="FSI762" s="3"/>
      <c r="FSJ762" s="3"/>
      <c r="FSK762" s="72"/>
      <c r="FSL762" s="72"/>
      <c r="FSM762" s="72"/>
      <c r="FSP762" s="1"/>
      <c r="FSQ762" s="2"/>
      <c r="FSR762" s="3"/>
      <c r="FSS762" s="3"/>
      <c r="FST762" s="4"/>
      <c r="FSU762" s="5"/>
      <c r="FSV762" s="3"/>
      <c r="FSW762" s="3"/>
      <c r="FSX762" s="3"/>
      <c r="FSY762" s="72"/>
      <c r="FSZ762" s="72"/>
      <c r="FTA762" s="72"/>
      <c r="FTD762" s="1"/>
      <c r="FTE762" s="2"/>
      <c r="FTF762" s="3"/>
      <c r="FTG762" s="3"/>
      <c r="FTH762" s="4"/>
      <c r="FTI762" s="5"/>
      <c r="FTJ762" s="3"/>
      <c r="FTK762" s="3"/>
      <c r="FTL762" s="3"/>
      <c r="FTM762" s="72"/>
      <c r="FTN762" s="72"/>
      <c r="FTO762" s="72"/>
      <c r="FTR762" s="1"/>
      <c r="FTS762" s="2"/>
      <c r="FTT762" s="3"/>
      <c r="FTU762" s="3"/>
      <c r="FTV762" s="4"/>
      <c r="FTW762" s="5"/>
      <c r="FTX762" s="3"/>
      <c r="FTY762" s="3"/>
      <c r="FTZ762" s="3"/>
      <c r="FUA762" s="72"/>
      <c r="FUB762" s="72"/>
      <c r="FUC762" s="72"/>
      <c r="FUF762" s="1"/>
      <c r="FUG762" s="2"/>
      <c r="FUH762" s="3"/>
      <c r="FUI762" s="3"/>
      <c r="FUJ762" s="4"/>
      <c r="FUK762" s="5"/>
      <c r="FUL762" s="3"/>
      <c r="FUM762" s="3"/>
      <c r="FUN762" s="3"/>
      <c r="FUO762" s="72"/>
      <c r="FUP762" s="72"/>
      <c r="FUQ762" s="72"/>
      <c r="FUT762" s="1"/>
      <c r="FUU762" s="2"/>
      <c r="FUV762" s="3"/>
      <c r="FUW762" s="3"/>
      <c r="FUX762" s="4"/>
      <c r="FUY762" s="5"/>
      <c r="FUZ762" s="3"/>
      <c r="FVA762" s="3"/>
      <c r="FVB762" s="3"/>
      <c r="FVC762" s="72"/>
      <c r="FVD762" s="72"/>
      <c r="FVE762" s="72"/>
      <c r="FVH762" s="1"/>
      <c r="FVI762" s="2"/>
      <c r="FVJ762" s="3"/>
      <c r="FVK762" s="3"/>
      <c r="FVL762" s="4"/>
      <c r="FVM762" s="5"/>
      <c r="FVN762" s="3"/>
      <c r="FVO762" s="3"/>
      <c r="FVP762" s="3"/>
      <c r="FVQ762" s="72"/>
      <c r="FVR762" s="72"/>
      <c r="FVS762" s="72"/>
      <c r="FVV762" s="1"/>
      <c r="FVW762" s="2"/>
      <c r="FVX762" s="3"/>
      <c r="FVY762" s="3"/>
      <c r="FVZ762" s="4"/>
      <c r="FWA762" s="5"/>
      <c r="FWB762" s="3"/>
      <c r="FWC762" s="3"/>
      <c r="FWD762" s="3"/>
      <c r="FWE762" s="72"/>
      <c r="FWF762" s="72"/>
      <c r="FWG762" s="72"/>
      <c r="FWJ762" s="1"/>
      <c r="FWK762" s="2"/>
      <c r="FWL762" s="3"/>
      <c r="FWM762" s="3"/>
      <c r="FWN762" s="4"/>
      <c r="FWO762" s="5"/>
      <c r="FWP762" s="3"/>
      <c r="FWQ762" s="3"/>
      <c r="FWR762" s="3"/>
      <c r="FWS762" s="72"/>
      <c r="FWT762" s="72"/>
      <c r="FWU762" s="72"/>
      <c r="FWX762" s="1"/>
      <c r="FWY762" s="2"/>
      <c r="FWZ762" s="3"/>
      <c r="FXA762" s="3"/>
      <c r="FXB762" s="4"/>
      <c r="FXC762" s="5"/>
      <c r="FXD762" s="3"/>
      <c r="FXE762" s="3"/>
      <c r="FXF762" s="3"/>
      <c r="FXG762" s="72"/>
      <c r="FXH762" s="72"/>
      <c r="FXI762" s="72"/>
      <c r="FXL762" s="1"/>
      <c r="FXM762" s="2"/>
      <c r="FXN762" s="3"/>
      <c r="FXO762" s="3"/>
      <c r="FXP762" s="4"/>
      <c r="FXQ762" s="5"/>
      <c r="FXR762" s="3"/>
      <c r="FXS762" s="3"/>
      <c r="FXT762" s="3"/>
      <c r="FXU762" s="72"/>
      <c r="FXV762" s="72"/>
      <c r="FXW762" s="72"/>
      <c r="FXZ762" s="1"/>
      <c r="FYA762" s="2"/>
      <c r="FYB762" s="3"/>
      <c r="FYC762" s="3"/>
      <c r="FYD762" s="4"/>
      <c r="FYE762" s="5"/>
      <c r="FYF762" s="3"/>
      <c r="FYG762" s="3"/>
      <c r="FYH762" s="3"/>
      <c r="FYI762" s="72"/>
      <c r="FYJ762" s="72"/>
      <c r="FYK762" s="72"/>
      <c r="FYN762" s="1"/>
      <c r="FYO762" s="2"/>
      <c r="FYP762" s="3"/>
      <c r="FYQ762" s="3"/>
      <c r="FYR762" s="4"/>
      <c r="FYS762" s="5"/>
      <c r="FYT762" s="3"/>
      <c r="FYU762" s="3"/>
      <c r="FYV762" s="3"/>
      <c r="FYW762" s="72"/>
      <c r="FYX762" s="72"/>
      <c r="FYY762" s="72"/>
      <c r="FZB762" s="1"/>
      <c r="FZC762" s="2"/>
      <c r="FZD762" s="3"/>
      <c r="FZE762" s="3"/>
      <c r="FZF762" s="4"/>
      <c r="FZG762" s="5"/>
      <c r="FZH762" s="3"/>
      <c r="FZI762" s="3"/>
      <c r="FZJ762" s="3"/>
      <c r="FZK762" s="72"/>
      <c r="FZL762" s="72"/>
      <c r="FZM762" s="72"/>
      <c r="FZP762" s="1"/>
      <c r="FZQ762" s="2"/>
      <c r="FZR762" s="3"/>
      <c r="FZS762" s="3"/>
      <c r="FZT762" s="4"/>
      <c r="FZU762" s="5"/>
      <c r="FZV762" s="3"/>
      <c r="FZW762" s="3"/>
      <c r="FZX762" s="3"/>
      <c r="FZY762" s="72"/>
      <c r="FZZ762" s="72"/>
      <c r="GAA762" s="72"/>
      <c r="GAD762" s="1"/>
      <c r="GAE762" s="2"/>
      <c r="GAF762" s="3"/>
      <c r="GAG762" s="3"/>
      <c r="GAH762" s="4"/>
      <c r="GAI762" s="5"/>
      <c r="GAJ762" s="3"/>
      <c r="GAK762" s="3"/>
      <c r="GAL762" s="3"/>
      <c r="GAM762" s="72"/>
      <c r="GAN762" s="72"/>
      <c r="GAO762" s="72"/>
      <c r="GAR762" s="1"/>
      <c r="GAS762" s="2"/>
      <c r="GAT762" s="3"/>
      <c r="GAU762" s="3"/>
      <c r="GAV762" s="4"/>
      <c r="GAW762" s="5"/>
      <c r="GAX762" s="3"/>
      <c r="GAY762" s="3"/>
      <c r="GAZ762" s="3"/>
      <c r="GBA762" s="72"/>
      <c r="GBB762" s="72"/>
      <c r="GBC762" s="72"/>
      <c r="GBF762" s="1"/>
      <c r="GBG762" s="2"/>
      <c r="GBH762" s="3"/>
      <c r="GBI762" s="3"/>
      <c r="GBJ762" s="4"/>
      <c r="GBK762" s="5"/>
      <c r="GBL762" s="3"/>
      <c r="GBM762" s="3"/>
      <c r="GBN762" s="3"/>
      <c r="GBO762" s="72"/>
      <c r="GBP762" s="72"/>
      <c r="GBQ762" s="72"/>
      <c r="GBT762" s="1"/>
      <c r="GBU762" s="2"/>
      <c r="GBV762" s="3"/>
      <c r="GBW762" s="3"/>
      <c r="GBX762" s="4"/>
      <c r="GBY762" s="5"/>
      <c r="GBZ762" s="3"/>
      <c r="GCA762" s="3"/>
      <c r="GCB762" s="3"/>
      <c r="GCC762" s="72"/>
      <c r="GCD762" s="72"/>
      <c r="GCE762" s="72"/>
      <c r="GCH762" s="1"/>
      <c r="GCI762" s="2"/>
      <c r="GCJ762" s="3"/>
      <c r="GCK762" s="3"/>
      <c r="GCL762" s="4"/>
      <c r="GCM762" s="5"/>
      <c r="GCN762" s="3"/>
      <c r="GCO762" s="3"/>
      <c r="GCP762" s="3"/>
      <c r="GCQ762" s="72"/>
      <c r="GCR762" s="72"/>
      <c r="GCS762" s="72"/>
      <c r="GCV762" s="1"/>
      <c r="GCW762" s="2"/>
      <c r="GCX762" s="3"/>
      <c r="GCY762" s="3"/>
      <c r="GCZ762" s="4"/>
      <c r="GDA762" s="5"/>
      <c r="GDB762" s="3"/>
      <c r="GDC762" s="3"/>
      <c r="GDD762" s="3"/>
      <c r="GDE762" s="72"/>
      <c r="GDF762" s="72"/>
      <c r="GDG762" s="72"/>
      <c r="GDJ762" s="1"/>
      <c r="GDK762" s="2"/>
      <c r="GDL762" s="3"/>
      <c r="GDM762" s="3"/>
      <c r="GDN762" s="4"/>
      <c r="GDO762" s="5"/>
      <c r="GDP762" s="3"/>
      <c r="GDQ762" s="3"/>
      <c r="GDR762" s="3"/>
      <c r="GDS762" s="72"/>
      <c r="GDT762" s="72"/>
      <c r="GDU762" s="72"/>
      <c r="GDX762" s="1"/>
      <c r="GDY762" s="2"/>
      <c r="GDZ762" s="3"/>
      <c r="GEA762" s="3"/>
      <c r="GEB762" s="4"/>
      <c r="GEC762" s="5"/>
      <c r="GED762" s="3"/>
      <c r="GEE762" s="3"/>
      <c r="GEF762" s="3"/>
      <c r="GEG762" s="72"/>
      <c r="GEH762" s="72"/>
      <c r="GEI762" s="72"/>
      <c r="GEL762" s="1"/>
      <c r="GEM762" s="2"/>
      <c r="GEN762" s="3"/>
      <c r="GEO762" s="3"/>
      <c r="GEP762" s="4"/>
      <c r="GEQ762" s="5"/>
      <c r="GER762" s="3"/>
      <c r="GES762" s="3"/>
      <c r="GET762" s="3"/>
      <c r="GEU762" s="72"/>
      <c r="GEV762" s="72"/>
      <c r="GEW762" s="72"/>
      <c r="GEZ762" s="1"/>
      <c r="GFA762" s="2"/>
      <c r="GFB762" s="3"/>
      <c r="GFC762" s="3"/>
      <c r="GFD762" s="4"/>
      <c r="GFE762" s="5"/>
      <c r="GFF762" s="3"/>
      <c r="GFG762" s="3"/>
      <c r="GFH762" s="3"/>
      <c r="GFI762" s="72"/>
      <c r="GFJ762" s="72"/>
      <c r="GFK762" s="72"/>
      <c r="GFN762" s="1"/>
      <c r="GFO762" s="2"/>
      <c r="GFP762" s="3"/>
      <c r="GFQ762" s="3"/>
      <c r="GFR762" s="4"/>
      <c r="GFS762" s="5"/>
      <c r="GFT762" s="3"/>
      <c r="GFU762" s="3"/>
      <c r="GFV762" s="3"/>
      <c r="GFW762" s="72"/>
      <c r="GFX762" s="72"/>
      <c r="GFY762" s="72"/>
      <c r="GGB762" s="1"/>
      <c r="GGC762" s="2"/>
      <c r="GGD762" s="3"/>
      <c r="GGE762" s="3"/>
      <c r="GGF762" s="4"/>
      <c r="GGG762" s="5"/>
      <c r="GGH762" s="3"/>
      <c r="GGI762" s="3"/>
      <c r="GGJ762" s="3"/>
      <c r="GGK762" s="72"/>
      <c r="GGL762" s="72"/>
      <c r="GGM762" s="72"/>
      <c r="GGP762" s="1"/>
      <c r="GGQ762" s="2"/>
      <c r="GGR762" s="3"/>
      <c r="GGS762" s="3"/>
      <c r="GGT762" s="4"/>
      <c r="GGU762" s="5"/>
      <c r="GGV762" s="3"/>
      <c r="GGW762" s="3"/>
      <c r="GGX762" s="3"/>
      <c r="GGY762" s="72"/>
      <c r="GGZ762" s="72"/>
      <c r="GHA762" s="72"/>
      <c r="GHD762" s="1"/>
      <c r="GHE762" s="2"/>
      <c r="GHF762" s="3"/>
      <c r="GHG762" s="3"/>
      <c r="GHH762" s="4"/>
      <c r="GHI762" s="5"/>
      <c r="GHJ762" s="3"/>
      <c r="GHK762" s="3"/>
      <c r="GHL762" s="3"/>
      <c r="GHM762" s="72"/>
      <c r="GHN762" s="72"/>
      <c r="GHO762" s="72"/>
      <c r="GHR762" s="1"/>
      <c r="GHS762" s="2"/>
      <c r="GHT762" s="3"/>
      <c r="GHU762" s="3"/>
      <c r="GHV762" s="4"/>
      <c r="GHW762" s="5"/>
      <c r="GHX762" s="3"/>
      <c r="GHY762" s="3"/>
      <c r="GHZ762" s="3"/>
      <c r="GIA762" s="72"/>
      <c r="GIB762" s="72"/>
      <c r="GIC762" s="72"/>
      <c r="GIF762" s="1"/>
      <c r="GIG762" s="2"/>
      <c r="GIH762" s="3"/>
      <c r="GII762" s="3"/>
      <c r="GIJ762" s="4"/>
      <c r="GIK762" s="5"/>
      <c r="GIL762" s="3"/>
      <c r="GIM762" s="3"/>
      <c r="GIN762" s="3"/>
      <c r="GIO762" s="72"/>
      <c r="GIP762" s="72"/>
      <c r="GIQ762" s="72"/>
      <c r="GIT762" s="1"/>
      <c r="GIU762" s="2"/>
      <c r="GIV762" s="3"/>
      <c r="GIW762" s="3"/>
      <c r="GIX762" s="4"/>
      <c r="GIY762" s="5"/>
      <c r="GIZ762" s="3"/>
      <c r="GJA762" s="3"/>
      <c r="GJB762" s="3"/>
      <c r="GJC762" s="72"/>
      <c r="GJD762" s="72"/>
      <c r="GJE762" s="72"/>
      <c r="GJH762" s="1"/>
      <c r="GJI762" s="2"/>
      <c r="GJJ762" s="3"/>
      <c r="GJK762" s="3"/>
      <c r="GJL762" s="4"/>
      <c r="GJM762" s="5"/>
      <c r="GJN762" s="3"/>
      <c r="GJO762" s="3"/>
      <c r="GJP762" s="3"/>
      <c r="GJQ762" s="72"/>
      <c r="GJR762" s="72"/>
      <c r="GJS762" s="72"/>
      <c r="GJV762" s="1"/>
      <c r="GJW762" s="2"/>
      <c r="GJX762" s="3"/>
      <c r="GJY762" s="3"/>
      <c r="GJZ762" s="4"/>
      <c r="GKA762" s="5"/>
      <c r="GKB762" s="3"/>
      <c r="GKC762" s="3"/>
      <c r="GKD762" s="3"/>
      <c r="GKE762" s="72"/>
      <c r="GKF762" s="72"/>
      <c r="GKG762" s="72"/>
      <c r="GKJ762" s="1"/>
      <c r="GKK762" s="2"/>
      <c r="GKL762" s="3"/>
      <c r="GKM762" s="3"/>
      <c r="GKN762" s="4"/>
      <c r="GKO762" s="5"/>
      <c r="GKP762" s="3"/>
      <c r="GKQ762" s="3"/>
      <c r="GKR762" s="3"/>
      <c r="GKS762" s="72"/>
      <c r="GKT762" s="72"/>
      <c r="GKU762" s="72"/>
      <c r="GKX762" s="1"/>
      <c r="GKY762" s="2"/>
      <c r="GKZ762" s="3"/>
      <c r="GLA762" s="3"/>
      <c r="GLB762" s="4"/>
      <c r="GLC762" s="5"/>
      <c r="GLD762" s="3"/>
      <c r="GLE762" s="3"/>
      <c r="GLF762" s="3"/>
      <c r="GLG762" s="72"/>
      <c r="GLH762" s="72"/>
      <c r="GLI762" s="72"/>
      <c r="GLL762" s="1"/>
      <c r="GLM762" s="2"/>
      <c r="GLN762" s="3"/>
      <c r="GLO762" s="3"/>
      <c r="GLP762" s="4"/>
      <c r="GLQ762" s="5"/>
      <c r="GLR762" s="3"/>
      <c r="GLS762" s="3"/>
      <c r="GLT762" s="3"/>
      <c r="GLU762" s="72"/>
      <c r="GLV762" s="72"/>
      <c r="GLW762" s="72"/>
      <c r="GLZ762" s="1"/>
      <c r="GMA762" s="2"/>
      <c r="GMB762" s="3"/>
      <c r="GMC762" s="3"/>
      <c r="GMD762" s="4"/>
      <c r="GME762" s="5"/>
      <c r="GMF762" s="3"/>
      <c r="GMG762" s="3"/>
      <c r="GMH762" s="3"/>
      <c r="GMI762" s="72"/>
      <c r="GMJ762" s="72"/>
      <c r="GMK762" s="72"/>
      <c r="GMN762" s="1"/>
      <c r="GMO762" s="2"/>
      <c r="GMP762" s="3"/>
      <c r="GMQ762" s="3"/>
      <c r="GMR762" s="4"/>
      <c r="GMS762" s="5"/>
      <c r="GMT762" s="3"/>
      <c r="GMU762" s="3"/>
      <c r="GMV762" s="3"/>
      <c r="GMW762" s="72"/>
      <c r="GMX762" s="72"/>
      <c r="GMY762" s="72"/>
      <c r="GNB762" s="1"/>
      <c r="GNC762" s="2"/>
      <c r="GND762" s="3"/>
      <c r="GNE762" s="3"/>
      <c r="GNF762" s="4"/>
      <c r="GNG762" s="5"/>
      <c r="GNH762" s="3"/>
      <c r="GNI762" s="3"/>
      <c r="GNJ762" s="3"/>
      <c r="GNK762" s="72"/>
      <c r="GNL762" s="72"/>
      <c r="GNM762" s="72"/>
      <c r="GNP762" s="1"/>
      <c r="GNQ762" s="2"/>
      <c r="GNR762" s="3"/>
      <c r="GNS762" s="3"/>
      <c r="GNT762" s="4"/>
      <c r="GNU762" s="5"/>
      <c r="GNV762" s="3"/>
      <c r="GNW762" s="3"/>
      <c r="GNX762" s="3"/>
      <c r="GNY762" s="72"/>
      <c r="GNZ762" s="72"/>
      <c r="GOA762" s="72"/>
      <c r="GOD762" s="1"/>
      <c r="GOE762" s="2"/>
      <c r="GOF762" s="3"/>
      <c r="GOG762" s="3"/>
      <c r="GOH762" s="4"/>
      <c r="GOI762" s="5"/>
      <c r="GOJ762" s="3"/>
      <c r="GOK762" s="3"/>
      <c r="GOL762" s="3"/>
      <c r="GOM762" s="72"/>
      <c r="GON762" s="72"/>
      <c r="GOO762" s="72"/>
      <c r="GOR762" s="1"/>
      <c r="GOS762" s="2"/>
      <c r="GOT762" s="3"/>
      <c r="GOU762" s="3"/>
      <c r="GOV762" s="4"/>
      <c r="GOW762" s="5"/>
      <c r="GOX762" s="3"/>
      <c r="GOY762" s="3"/>
      <c r="GOZ762" s="3"/>
      <c r="GPA762" s="72"/>
      <c r="GPB762" s="72"/>
      <c r="GPC762" s="72"/>
      <c r="GPF762" s="1"/>
      <c r="GPG762" s="2"/>
      <c r="GPH762" s="3"/>
      <c r="GPI762" s="3"/>
      <c r="GPJ762" s="4"/>
      <c r="GPK762" s="5"/>
      <c r="GPL762" s="3"/>
      <c r="GPM762" s="3"/>
      <c r="GPN762" s="3"/>
      <c r="GPO762" s="72"/>
      <c r="GPP762" s="72"/>
      <c r="GPQ762" s="72"/>
      <c r="GPT762" s="1"/>
      <c r="GPU762" s="2"/>
      <c r="GPV762" s="3"/>
      <c r="GPW762" s="3"/>
      <c r="GPX762" s="4"/>
      <c r="GPY762" s="5"/>
      <c r="GPZ762" s="3"/>
      <c r="GQA762" s="3"/>
      <c r="GQB762" s="3"/>
      <c r="GQC762" s="72"/>
      <c r="GQD762" s="72"/>
      <c r="GQE762" s="72"/>
      <c r="GQH762" s="1"/>
      <c r="GQI762" s="2"/>
      <c r="GQJ762" s="3"/>
      <c r="GQK762" s="3"/>
      <c r="GQL762" s="4"/>
      <c r="GQM762" s="5"/>
      <c r="GQN762" s="3"/>
      <c r="GQO762" s="3"/>
      <c r="GQP762" s="3"/>
      <c r="GQQ762" s="72"/>
      <c r="GQR762" s="72"/>
      <c r="GQS762" s="72"/>
      <c r="GQV762" s="1"/>
      <c r="GQW762" s="2"/>
      <c r="GQX762" s="3"/>
      <c r="GQY762" s="3"/>
      <c r="GQZ762" s="4"/>
      <c r="GRA762" s="5"/>
      <c r="GRB762" s="3"/>
      <c r="GRC762" s="3"/>
      <c r="GRD762" s="3"/>
      <c r="GRE762" s="72"/>
      <c r="GRF762" s="72"/>
      <c r="GRG762" s="72"/>
      <c r="GRJ762" s="1"/>
      <c r="GRK762" s="2"/>
      <c r="GRL762" s="3"/>
      <c r="GRM762" s="3"/>
      <c r="GRN762" s="4"/>
      <c r="GRO762" s="5"/>
      <c r="GRP762" s="3"/>
      <c r="GRQ762" s="3"/>
      <c r="GRR762" s="3"/>
      <c r="GRS762" s="72"/>
      <c r="GRT762" s="72"/>
      <c r="GRU762" s="72"/>
      <c r="GRX762" s="1"/>
      <c r="GRY762" s="2"/>
      <c r="GRZ762" s="3"/>
      <c r="GSA762" s="3"/>
      <c r="GSB762" s="4"/>
      <c r="GSC762" s="5"/>
      <c r="GSD762" s="3"/>
      <c r="GSE762" s="3"/>
      <c r="GSF762" s="3"/>
      <c r="GSG762" s="72"/>
      <c r="GSH762" s="72"/>
      <c r="GSI762" s="72"/>
      <c r="GSL762" s="1"/>
      <c r="GSM762" s="2"/>
      <c r="GSN762" s="3"/>
      <c r="GSO762" s="3"/>
      <c r="GSP762" s="4"/>
      <c r="GSQ762" s="5"/>
      <c r="GSR762" s="3"/>
      <c r="GSS762" s="3"/>
      <c r="GST762" s="3"/>
      <c r="GSU762" s="72"/>
      <c r="GSV762" s="72"/>
      <c r="GSW762" s="72"/>
      <c r="GSZ762" s="1"/>
      <c r="GTA762" s="2"/>
      <c r="GTB762" s="3"/>
      <c r="GTC762" s="3"/>
      <c r="GTD762" s="4"/>
      <c r="GTE762" s="5"/>
      <c r="GTF762" s="3"/>
      <c r="GTG762" s="3"/>
      <c r="GTH762" s="3"/>
      <c r="GTI762" s="72"/>
      <c r="GTJ762" s="72"/>
      <c r="GTK762" s="72"/>
      <c r="GTN762" s="1"/>
      <c r="GTO762" s="2"/>
      <c r="GTP762" s="3"/>
      <c r="GTQ762" s="3"/>
      <c r="GTR762" s="4"/>
      <c r="GTS762" s="5"/>
      <c r="GTT762" s="3"/>
      <c r="GTU762" s="3"/>
      <c r="GTV762" s="3"/>
      <c r="GTW762" s="72"/>
      <c r="GTX762" s="72"/>
      <c r="GTY762" s="72"/>
      <c r="GUB762" s="1"/>
      <c r="GUC762" s="2"/>
      <c r="GUD762" s="3"/>
      <c r="GUE762" s="3"/>
      <c r="GUF762" s="4"/>
      <c r="GUG762" s="5"/>
      <c r="GUH762" s="3"/>
      <c r="GUI762" s="3"/>
      <c r="GUJ762" s="3"/>
      <c r="GUK762" s="72"/>
      <c r="GUL762" s="72"/>
      <c r="GUM762" s="72"/>
      <c r="GUP762" s="1"/>
      <c r="GUQ762" s="2"/>
      <c r="GUR762" s="3"/>
      <c r="GUS762" s="3"/>
      <c r="GUT762" s="4"/>
      <c r="GUU762" s="5"/>
      <c r="GUV762" s="3"/>
      <c r="GUW762" s="3"/>
      <c r="GUX762" s="3"/>
      <c r="GUY762" s="72"/>
      <c r="GUZ762" s="72"/>
      <c r="GVA762" s="72"/>
      <c r="GVD762" s="1"/>
      <c r="GVE762" s="2"/>
      <c r="GVF762" s="3"/>
      <c r="GVG762" s="3"/>
      <c r="GVH762" s="4"/>
      <c r="GVI762" s="5"/>
      <c r="GVJ762" s="3"/>
      <c r="GVK762" s="3"/>
      <c r="GVL762" s="3"/>
      <c r="GVM762" s="72"/>
      <c r="GVN762" s="72"/>
      <c r="GVO762" s="72"/>
      <c r="GVR762" s="1"/>
      <c r="GVS762" s="2"/>
      <c r="GVT762" s="3"/>
      <c r="GVU762" s="3"/>
      <c r="GVV762" s="4"/>
      <c r="GVW762" s="5"/>
      <c r="GVX762" s="3"/>
      <c r="GVY762" s="3"/>
      <c r="GVZ762" s="3"/>
      <c r="GWA762" s="72"/>
      <c r="GWB762" s="72"/>
      <c r="GWC762" s="72"/>
      <c r="GWF762" s="1"/>
      <c r="GWG762" s="2"/>
      <c r="GWH762" s="3"/>
      <c r="GWI762" s="3"/>
      <c r="GWJ762" s="4"/>
      <c r="GWK762" s="5"/>
      <c r="GWL762" s="3"/>
      <c r="GWM762" s="3"/>
      <c r="GWN762" s="3"/>
      <c r="GWO762" s="72"/>
      <c r="GWP762" s="72"/>
      <c r="GWQ762" s="72"/>
      <c r="GWT762" s="1"/>
      <c r="GWU762" s="2"/>
      <c r="GWV762" s="3"/>
      <c r="GWW762" s="3"/>
      <c r="GWX762" s="4"/>
      <c r="GWY762" s="5"/>
      <c r="GWZ762" s="3"/>
      <c r="GXA762" s="3"/>
      <c r="GXB762" s="3"/>
      <c r="GXC762" s="72"/>
      <c r="GXD762" s="72"/>
      <c r="GXE762" s="72"/>
      <c r="GXH762" s="1"/>
      <c r="GXI762" s="2"/>
      <c r="GXJ762" s="3"/>
      <c r="GXK762" s="3"/>
      <c r="GXL762" s="4"/>
      <c r="GXM762" s="5"/>
      <c r="GXN762" s="3"/>
      <c r="GXO762" s="3"/>
      <c r="GXP762" s="3"/>
      <c r="GXQ762" s="72"/>
      <c r="GXR762" s="72"/>
      <c r="GXS762" s="72"/>
      <c r="GXV762" s="1"/>
      <c r="GXW762" s="2"/>
      <c r="GXX762" s="3"/>
      <c r="GXY762" s="3"/>
      <c r="GXZ762" s="4"/>
      <c r="GYA762" s="5"/>
      <c r="GYB762" s="3"/>
      <c r="GYC762" s="3"/>
      <c r="GYD762" s="3"/>
      <c r="GYE762" s="72"/>
      <c r="GYF762" s="72"/>
      <c r="GYG762" s="72"/>
      <c r="GYJ762" s="1"/>
      <c r="GYK762" s="2"/>
      <c r="GYL762" s="3"/>
      <c r="GYM762" s="3"/>
      <c r="GYN762" s="4"/>
      <c r="GYO762" s="5"/>
      <c r="GYP762" s="3"/>
      <c r="GYQ762" s="3"/>
      <c r="GYR762" s="3"/>
      <c r="GYS762" s="72"/>
      <c r="GYT762" s="72"/>
      <c r="GYU762" s="72"/>
      <c r="GYX762" s="1"/>
      <c r="GYY762" s="2"/>
      <c r="GYZ762" s="3"/>
      <c r="GZA762" s="3"/>
      <c r="GZB762" s="4"/>
      <c r="GZC762" s="5"/>
      <c r="GZD762" s="3"/>
      <c r="GZE762" s="3"/>
      <c r="GZF762" s="3"/>
      <c r="GZG762" s="72"/>
      <c r="GZH762" s="72"/>
      <c r="GZI762" s="72"/>
      <c r="GZL762" s="1"/>
      <c r="GZM762" s="2"/>
      <c r="GZN762" s="3"/>
      <c r="GZO762" s="3"/>
      <c r="GZP762" s="4"/>
      <c r="GZQ762" s="5"/>
      <c r="GZR762" s="3"/>
      <c r="GZS762" s="3"/>
      <c r="GZT762" s="3"/>
      <c r="GZU762" s="72"/>
      <c r="GZV762" s="72"/>
      <c r="GZW762" s="72"/>
      <c r="GZZ762" s="1"/>
      <c r="HAA762" s="2"/>
      <c r="HAB762" s="3"/>
      <c r="HAC762" s="3"/>
      <c r="HAD762" s="4"/>
      <c r="HAE762" s="5"/>
      <c r="HAF762" s="3"/>
      <c r="HAG762" s="3"/>
      <c r="HAH762" s="3"/>
      <c r="HAI762" s="72"/>
      <c r="HAJ762" s="72"/>
      <c r="HAK762" s="72"/>
      <c r="HAN762" s="1"/>
      <c r="HAO762" s="2"/>
      <c r="HAP762" s="3"/>
      <c r="HAQ762" s="3"/>
      <c r="HAR762" s="4"/>
      <c r="HAS762" s="5"/>
      <c r="HAT762" s="3"/>
      <c r="HAU762" s="3"/>
      <c r="HAV762" s="3"/>
      <c r="HAW762" s="72"/>
      <c r="HAX762" s="72"/>
      <c r="HAY762" s="72"/>
      <c r="HBB762" s="1"/>
      <c r="HBC762" s="2"/>
      <c r="HBD762" s="3"/>
      <c r="HBE762" s="3"/>
      <c r="HBF762" s="4"/>
      <c r="HBG762" s="5"/>
      <c r="HBH762" s="3"/>
      <c r="HBI762" s="3"/>
      <c r="HBJ762" s="3"/>
      <c r="HBK762" s="72"/>
      <c r="HBL762" s="72"/>
      <c r="HBM762" s="72"/>
      <c r="HBP762" s="1"/>
      <c r="HBQ762" s="2"/>
      <c r="HBR762" s="3"/>
      <c r="HBS762" s="3"/>
      <c r="HBT762" s="4"/>
      <c r="HBU762" s="5"/>
      <c r="HBV762" s="3"/>
      <c r="HBW762" s="3"/>
      <c r="HBX762" s="3"/>
      <c r="HBY762" s="72"/>
      <c r="HBZ762" s="72"/>
      <c r="HCA762" s="72"/>
      <c r="HCD762" s="1"/>
      <c r="HCE762" s="2"/>
      <c r="HCF762" s="3"/>
      <c r="HCG762" s="3"/>
      <c r="HCH762" s="4"/>
      <c r="HCI762" s="5"/>
      <c r="HCJ762" s="3"/>
      <c r="HCK762" s="3"/>
      <c r="HCL762" s="3"/>
      <c r="HCM762" s="72"/>
      <c r="HCN762" s="72"/>
      <c r="HCO762" s="72"/>
      <c r="HCR762" s="1"/>
      <c r="HCS762" s="2"/>
      <c r="HCT762" s="3"/>
      <c r="HCU762" s="3"/>
      <c r="HCV762" s="4"/>
      <c r="HCW762" s="5"/>
      <c r="HCX762" s="3"/>
      <c r="HCY762" s="3"/>
      <c r="HCZ762" s="3"/>
      <c r="HDA762" s="72"/>
      <c r="HDB762" s="72"/>
      <c r="HDC762" s="72"/>
      <c r="HDF762" s="1"/>
      <c r="HDG762" s="2"/>
      <c r="HDH762" s="3"/>
      <c r="HDI762" s="3"/>
      <c r="HDJ762" s="4"/>
      <c r="HDK762" s="5"/>
      <c r="HDL762" s="3"/>
      <c r="HDM762" s="3"/>
      <c r="HDN762" s="3"/>
      <c r="HDO762" s="72"/>
      <c r="HDP762" s="72"/>
      <c r="HDQ762" s="72"/>
      <c r="HDT762" s="1"/>
      <c r="HDU762" s="2"/>
      <c r="HDV762" s="3"/>
      <c r="HDW762" s="3"/>
      <c r="HDX762" s="4"/>
      <c r="HDY762" s="5"/>
      <c r="HDZ762" s="3"/>
      <c r="HEA762" s="3"/>
      <c r="HEB762" s="3"/>
      <c r="HEC762" s="72"/>
      <c r="HED762" s="72"/>
      <c r="HEE762" s="72"/>
      <c r="HEH762" s="1"/>
      <c r="HEI762" s="2"/>
      <c r="HEJ762" s="3"/>
      <c r="HEK762" s="3"/>
      <c r="HEL762" s="4"/>
      <c r="HEM762" s="5"/>
      <c r="HEN762" s="3"/>
      <c r="HEO762" s="3"/>
      <c r="HEP762" s="3"/>
      <c r="HEQ762" s="72"/>
      <c r="HER762" s="72"/>
      <c r="HES762" s="72"/>
      <c r="HEV762" s="1"/>
      <c r="HEW762" s="2"/>
      <c r="HEX762" s="3"/>
      <c r="HEY762" s="3"/>
      <c r="HEZ762" s="4"/>
      <c r="HFA762" s="5"/>
      <c r="HFB762" s="3"/>
      <c r="HFC762" s="3"/>
      <c r="HFD762" s="3"/>
      <c r="HFE762" s="72"/>
      <c r="HFF762" s="72"/>
      <c r="HFG762" s="72"/>
      <c r="HFJ762" s="1"/>
      <c r="HFK762" s="2"/>
      <c r="HFL762" s="3"/>
      <c r="HFM762" s="3"/>
      <c r="HFN762" s="4"/>
      <c r="HFO762" s="5"/>
      <c r="HFP762" s="3"/>
      <c r="HFQ762" s="3"/>
      <c r="HFR762" s="3"/>
      <c r="HFS762" s="72"/>
      <c r="HFT762" s="72"/>
      <c r="HFU762" s="72"/>
      <c r="HFX762" s="1"/>
      <c r="HFY762" s="2"/>
      <c r="HFZ762" s="3"/>
      <c r="HGA762" s="3"/>
      <c r="HGB762" s="4"/>
      <c r="HGC762" s="5"/>
      <c r="HGD762" s="3"/>
      <c r="HGE762" s="3"/>
      <c r="HGF762" s="3"/>
      <c r="HGG762" s="72"/>
      <c r="HGH762" s="72"/>
      <c r="HGI762" s="72"/>
      <c r="HGL762" s="1"/>
      <c r="HGM762" s="2"/>
      <c r="HGN762" s="3"/>
      <c r="HGO762" s="3"/>
      <c r="HGP762" s="4"/>
      <c r="HGQ762" s="5"/>
      <c r="HGR762" s="3"/>
      <c r="HGS762" s="3"/>
      <c r="HGT762" s="3"/>
      <c r="HGU762" s="72"/>
      <c r="HGV762" s="72"/>
      <c r="HGW762" s="72"/>
      <c r="HGZ762" s="1"/>
      <c r="HHA762" s="2"/>
      <c r="HHB762" s="3"/>
      <c r="HHC762" s="3"/>
      <c r="HHD762" s="4"/>
      <c r="HHE762" s="5"/>
      <c r="HHF762" s="3"/>
      <c r="HHG762" s="3"/>
      <c r="HHH762" s="3"/>
      <c r="HHI762" s="72"/>
      <c r="HHJ762" s="72"/>
      <c r="HHK762" s="72"/>
      <c r="HHN762" s="1"/>
      <c r="HHO762" s="2"/>
      <c r="HHP762" s="3"/>
      <c r="HHQ762" s="3"/>
      <c r="HHR762" s="4"/>
      <c r="HHS762" s="5"/>
      <c r="HHT762" s="3"/>
      <c r="HHU762" s="3"/>
      <c r="HHV762" s="3"/>
      <c r="HHW762" s="72"/>
      <c r="HHX762" s="72"/>
      <c r="HHY762" s="72"/>
      <c r="HIB762" s="1"/>
      <c r="HIC762" s="2"/>
      <c r="HID762" s="3"/>
      <c r="HIE762" s="3"/>
      <c r="HIF762" s="4"/>
      <c r="HIG762" s="5"/>
      <c r="HIH762" s="3"/>
      <c r="HII762" s="3"/>
      <c r="HIJ762" s="3"/>
      <c r="HIK762" s="72"/>
      <c r="HIL762" s="72"/>
      <c r="HIM762" s="72"/>
      <c r="HIP762" s="1"/>
      <c r="HIQ762" s="2"/>
      <c r="HIR762" s="3"/>
      <c r="HIS762" s="3"/>
      <c r="HIT762" s="4"/>
      <c r="HIU762" s="5"/>
      <c r="HIV762" s="3"/>
      <c r="HIW762" s="3"/>
      <c r="HIX762" s="3"/>
      <c r="HIY762" s="72"/>
      <c r="HIZ762" s="72"/>
      <c r="HJA762" s="72"/>
      <c r="HJD762" s="1"/>
      <c r="HJE762" s="2"/>
      <c r="HJF762" s="3"/>
      <c r="HJG762" s="3"/>
      <c r="HJH762" s="4"/>
      <c r="HJI762" s="5"/>
      <c r="HJJ762" s="3"/>
      <c r="HJK762" s="3"/>
      <c r="HJL762" s="3"/>
      <c r="HJM762" s="72"/>
      <c r="HJN762" s="72"/>
      <c r="HJO762" s="72"/>
      <c r="HJR762" s="1"/>
      <c r="HJS762" s="2"/>
      <c r="HJT762" s="3"/>
      <c r="HJU762" s="3"/>
      <c r="HJV762" s="4"/>
      <c r="HJW762" s="5"/>
      <c r="HJX762" s="3"/>
      <c r="HJY762" s="3"/>
      <c r="HJZ762" s="3"/>
      <c r="HKA762" s="72"/>
      <c r="HKB762" s="72"/>
      <c r="HKC762" s="72"/>
      <c r="HKF762" s="1"/>
      <c r="HKG762" s="2"/>
      <c r="HKH762" s="3"/>
      <c r="HKI762" s="3"/>
      <c r="HKJ762" s="4"/>
      <c r="HKK762" s="5"/>
      <c r="HKL762" s="3"/>
      <c r="HKM762" s="3"/>
      <c r="HKN762" s="3"/>
      <c r="HKO762" s="72"/>
      <c r="HKP762" s="72"/>
      <c r="HKQ762" s="72"/>
      <c r="HKT762" s="1"/>
      <c r="HKU762" s="2"/>
      <c r="HKV762" s="3"/>
      <c r="HKW762" s="3"/>
      <c r="HKX762" s="4"/>
      <c r="HKY762" s="5"/>
      <c r="HKZ762" s="3"/>
      <c r="HLA762" s="3"/>
      <c r="HLB762" s="3"/>
      <c r="HLC762" s="72"/>
      <c r="HLD762" s="72"/>
      <c r="HLE762" s="72"/>
      <c r="HLH762" s="1"/>
      <c r="HLI762" s="2"/>
      <c r="HLJ762" s="3"/>
      <c r="HLK762" s="3"/>
      <c r="HLL762" s="4"/>
      <c r="HLM762" s="5"/>
      <c r="HLN762" s="3"/>
      <c r="HLO762" s="3"/>
      <c r="HLP762" s="3"/>
      <c r="HLQ762" s="72"/>
      <c r="HLR762" s="72"/>
      <c r="HLS762" s="72"/>
      <c r="HLV762" s="1"/>
      <c r="HLW762" s="2"/>
      <c r="HLX762" s="3"/>
      <c r="HLY762" s="3"/>
      <c r="HLZ762" s="4"/>
      <c r="HMA762" s="5"/>
      <c r="HMB762" s="3"/>
      <c r="HMC762" s="3"/>
      <c r="HMD762" s="3"/>
      <c r="HME762" s="72"/>
      <c r="HMF762" s="72"/>
      <c r="HMG762" s="72"/>
      <c r="HMJ762" s="1"/>
      <c r="HMK762" s="2"/>
      <c r="HML762" s="3"/>
      <c r="HMM762" s="3"/>
      <c r="HMN762" s="4"/>
      <c r="HMO762" s="5"/>
      <c r="HMP762" s="3"/>
      <c r="HMQ762" s="3"/>
      <c r="HMR762" s="3"/>
      <c r="HMS762" s="72"/>
      <c r="HMT762" s="72"/>
      <c r="HMU762" s="72"/>
      <c r="HMX762" s="1"/>
      <c r="HMY762" s="2"/>
      <c r="HMZ762" s="3"/>
      <c r="HNA762" s="3"/>
      <c r="HNB762" s="4"/>
      <c r="HNC762" s="5"/>
      <c r="HND762" s="3"/>
      <c r="HNE762" s="3"/>
      <c r="HNF762" s="3"/>
      <c r="HNG762" s="72"/>
      <c r="HNH762" s="72"/>
      <c r="HNI762" s="72"/>
      <c r="HNL762" s="1"/>
      <c r="HNM762" s="2"/>
      <c r="HNN762" s="3"/>
      <c r="HNO762" s="3"/>
      <c r="HNP762" s="4"/>
      <c r="HNQ762" s="5"/>
      <c r="HNR762" s="3"/>
      <c r="HNS762" s="3"/>
      <c r="HNT762" s="3"/>
      <c r="HNU762" s="72"/>
      <c r="HNV762" s="72"/>
      <c r="HNW762" s="72"/>
      <c r="HNZ762" s="1"/>
      <c r="HOA762" s="2"/>
      <c r="HOB762" s="3"/>
      <c r="HOC762" s="3"/>
      <c r="HOD762" s="4"/>
      <c r="HOE762" s="5"/>
      <c r="HOF762" s="3"/>
      <c r="HOG762" s="3"/>
      <c r="HOH762" s="3"/>
      <c r="HOI762" s="72"/>
      <c r="HOJ762" s="72"/>
      <c r="HOK762" s="72"/>
      <c r="HON762" s="1"/>
      <c r="HOO762" s="2"/>
      <c r="HOP762" s="3"/>
      <c r="HOQ762" s="3"/>
      <c r="HOR762" s="4"/>
      <c r="HOS762" s="5"/>
      <c r="HOT762" s="3"/>
      <c r="HOU762" s="3"/>
      <c r="HOV762" s="3"/>
      <c r="HOW762" s="72"/>
      <c r="HOX762" s="72"/>
      <c r="HOY762" s="72"/>
      <c r="HPB762" s="1"/>
      <c r="HPC762" s="2"/>
      <c r="HPD762" s="3"/>
      <c r="HPE762" s="3"/>
      <c r="HPF762" s="4"/>
      <c r="HPG762" s="5"/>
      <c r="HPH762" s="3"/>
      <c r="HPI762" s="3"/>
      <c r="HPJ762" s="3"/>
      <c r="HPK762" s="72"/>
      <c r="HPL762" s="72"/>
      <c r="HPM762" s="72"/>
      <c r="HPP762" s="1"/>
      <c r="HPQ762" s="2"/>
      <c r="HPR762" s="3"/>
      <c r="HPS762" s="3"/>
      <c r="HPT762" s="4"/>
      <c r="HPU762" s="5"/>
      <c r="HPV762" s="3"/>
      <c r="HPW762" s="3"/>
      <c r="HPX762" s="3"/>
      <c r="HPY762" s="72"/>
      <c r="HPZ762" s="72"/>
      <c r="HQA762" s="72"/>
      <c r="HQD762" s="1"/>
      <c r="HQE762" s="2"/>
      <c r="HQF762" s="3"/>
      <c r="HQG762" s="3"/>
      <c r="HQH762" s="4"/>
      <c r="HQI762" s="5"/>
      <c r="HQJ762" s="3"/>
      <c r="HQK762" s="3"/>
      <c r="HQL762" s="3"/>
      <c r="HQM762" s="72"/>
      <c r="HQN762" s="72"/>
      <c r="HQO762" s="72"/>
      <c r="HQR762" s="1"/>
      <c r="HQS762" s="2"/>
      <c r="HQT762" s="3"/>
      <c r="HQU762" s="3"/>
      <c r="HQV762" s="4"/>
      <c r="HQW762" s="5"/>
      <c r="HQX762" s="3"/>
      <c r="HQY762" s="3"/>
      <c r="HQZ762" s="3"/>
      <c r="HRA762" s="72"/>
      <c r="HRB762" s="72"/>
      <c r="HRC762" s="72"/>
      <c r="HRF762" s="1"/>
      <c r="HRG762" s="2"/>
      <c r="HRH762" s="3"/>
      <c r="HRI762" s="3"/>
      <c r="HRJ762" s="4"/>
      <c r="HRK762" s="5"/>
      <c r="HRL762" s="3"/>
      <c r="HRM762" s="3"/>
      <c r="HRN762" s="3"/>
      <c r="HRO762" s="72"/>
      <c r="HRP762" s="72"/>
      <c r="HRQ762" s="72"/>
      <c r="HRT762" s="1"/>
      <c r="HRU762" s="2"/>
      <c r="HRV762" s="3"/>
      <c r="HRW762" s="3"/>
      <c r="HRX762" s="4"/>
      <c r="HRY762" s="5"/>
      <c r="HRZ762" s="3"/>
      <c r="HSA762" s="3"/>
      <c r="HSB762" s="3"/>
      <c r="HSC762" s="72"/>
      <c r="HSD762" s="72"/>
      <c r="HSE762" s="72"/>
      <c r="HSH762" s="1"/>
      <c r="HSI762" s="2"/>
      <c r="HSJ762" s="3"/>
      <c r="HSK762" s="3"/>
      <c r="HSL762" s="4"/>
      <c r="HSM762" s="5"/>
      <c r="HSN762" s="3"/>
      <c r="HSO762" s="3"/>
      <c r="HSP762" s="3"/>
      <c r="HSQ762" s="72"/>
      <c r="HSR762" s="72"/>
      <c r="HSS762" s="72"/>
      <c r="HSV762" s="1"/>
      <c r="HSW762" s="2"/>
      <c r="HSX762" s="3"/>
      <c r="HSY762" s="3"/>
      <c r="HSZ762" s="4"/>
      <c r="HTA762" s="5"/>
      <c r="HTB762" s="3"/>
      <c r="HTC762" s="3"/>
      <c r="HTD762" s="3"/>
      <c r="HTE762" s="72"/>
      <c r="HTF762" s="72"/>
      <c r="HTG762" s="72"/>
      <c r="HTJ762" s="1"/>
      <c r="HTK762" s="2"/>
      <c r="HTL762" s="3"/>
      <c r="HTM762" s="3"/>
      <c r="HTN762" s="4"/>
      <c r="HTO762" s="5"/>
      <c r="HTP762" s="3"/>
      <c r="HTQ762" s="3"/>
      <c r="HTR762" s="3"/>
      <c r="HTS762" s="72"/>
      <c r="HTT762" s="72"/>
      <c r="HTU762" s="72"/>
      <c r="HTX762" s="1"/>
      <c r="HTY762" s="2"/>
      <c r="HTZ762" s="3"/>
      <c r="HUA762" s="3"/>
      <c r="HUB762" s="4"/>
      <c r="HUC762" s="5"/>
      <c r="HUD762" s="3"/>
      <c r="HUE762" s="3"/>
      <c r="HUF762" s="3"/>
      <c r="HUG762" s="72"/>
      <c r="HUH762" s="72"/>
      <c r="HUI762" s="72"/>
      <c r="HUL762" s="1"/>
      <c r="HUM762" s="2"/>
      <c r="HUN762" s="3"/>
      <c r="HUO762" s="3"/>
      <c r="HUP762" s="4"/>
      <c r="HUQ762" s="5"/>
      <c r="HUR762" s="3"/>
      <c r="HUS762" s="3"/>
      <c r="HUT762" s="3"/>
      <c r="HUU762" s="72"/>
      <c r="HUV762" s="72"/>
      <c r="HUW762" s="72"/>
      <c r="HUZ762" s="1"/>
      <c r="HVA762" s="2"/>
      <c r="HVB762" s="3"/>
      <c r="HVC762" s="3"/>
      <c r="HVD762" s="4"/>
      <c r="HVE762" s="5"/>
      <c r="HVF762" s="3"/>
      <c r="HVG762" s="3"/>
      <c r="HVH762" s="3"/>
      <c r="HVI762" s="72"/>
      <c r="HVJ762" s="72"/>
      <c r="HVK762" s="72"/>
      <c r="HVN762" s="1"/>
      <c r="HVO762" s="2"/>
      <c r="HVP762" s="3"/>
      <c r="HVQ762" s="3"/>
      <c r="HVR762" s="4"/>
      <c r="HVS762" s="5"/>
      <c r="HVT762" s="3"/>
      <c r="HVU762" s="3"/>
      <c r="HVV762" s="3"/>
      <c r="HVW762" s="72"/>
      <c r="HVX762" s="72"/>
      <c r="HVY762" s="72"/>
      <c r="HWB762" s="1"/>
      <c r="HWC762" s="2"/>
      <c r="HWD762" s="3"/>
      <c r="HWE762" s="3"/>
      <c r="HWF762" s="4"/>
      <c r="HWG762" s="5"/>
      <c r="HWH762" s="3"/>
      <c r="HWI762" s="3"/>
      <c r="HWJ762" s="3"/>
      <c r="HWK762" s="72"/>
      <c r="HWL762" s="72"/>
      <c r="HWM762" s="72"/>
      <c r="HWP762" s="1"/>
      <c r="HWQ762" s="2"/>
      <c r="HWR762" s="3"/>
      <c r="HWS762" s="3"/>
      <c r="HWT762" s="4"/>
      <c r="HWU762" s="5"/>
      <c r="HWV762" s="3"/>
      <c r="HWW762" s="3"/>
      <c r="HWX762" s="3"/>
      <c r="HWY762" s="72"/>
      <c r="HWZ762" s="72"/>
      <c r="HXA762" s="72"/>
      <c r="HXD762" s="1"/>
      <c r="HXE762" s="2"/>
      <c r="HXF762" s="3"/>
      <c r="HXG762" s="3"/>
      <c r="HXH762" s="4"/>
      <c r="HXI762" s="5"/>
      <c r="HXJ762" s="3"/>
      <c r="HXK762" s="3"/>
      <c r="HXL762" s="3"/>
      <c r="HXM762" s="72"/>
      <c r="HXN762" s="72"/>
      <c r="HXO762" s="72"/>
      <c r="HXR762" s="1"/>
      <c r="HXS762" s="2"/>
      <c r="HXT762" s="3"/>
      <c r="HXU762" s="3"/>
      <c r="HXV762" s="4"/>
      <c r="HXW762" s="5"/>
      <c r="HXX762" s="3"/>
      <c r="HXY762" s="3"/>
      <c r="HXZ762" s="3"/>
      <c r="HYA762" s="72"/>
      <c r="HYB762" s="72"/>
      <c r="HYC762" s="72"/>
      <c r="HYF762" s="1"/>
      <c r="HYG762" s="2"/>
      <c r="HYH762" s="3"/>
      <c r="HYI762" s="3"/>
      <c r="HYJ762" s="4"/>
      <c r="HYK762" s="5"/>
      <c r="HYL762" s="3"/>
      <c r="HYM762" s="3"/>
      <c r="HYN762" s="3"/>
      <c r="HYO762" s="72"/>
      <c r="HYP762" s="72"/>
      <c r="HYQ762" s="72"/>
      <c r="HYT762" s="1"/>
      <c r="HYU762" s="2"/>
      <c r="HYV762" s="3"/>
      <c r="HYW762" s="3"/>
      <c r="HYX762" s="4"/>
      <c r="HYY762" s="5"/>
      <c r="HYZ762" s="3"/>
      <c r="HZA762" s="3"/>
      <c r="HZB762" s="3"/>
      <c r="HZC762" s="72"/>
      <c r="HZD762" s="72"/>
      <c r="HZE762" s="72"/>
      <c r="HZH762" s="1"/>
      <c r="HZI762" s="2"/>
      <c r="HZJ762" s="3"/>
      <c r="HZK762" s="3"/>
      <c r="HZL762" s="4"/>
      <c r="HZM762" s="5"/>
      <c r="HZN762" s="3"/>
      <c r="HZO762" s="3"/>
      <c r="HZP762" s="3"/>
      <c r="HZQ762" s="72"/>
      <c r="HZR762" s="72"/>
      <c r="HZS762" s="72"/>
      <c r="HZV762" s="1"/>
      <c r="HZW762" s="2"/>
      <c r="HZX762" s="3"/>
      <c r="HZY762" s="3"/>
      <c r="HZZ762" s="4"/>
      <c r="IAA762" s="5"/>
      <c r="IAB762" s="3"/>
      <c r="IAC762" s="3"/>
      <c r="IAD762" s="3"/>
      <c r="IAE762" s="72"/>
      <c r="IAF762" s="72"/>
      <c r="IAG762" s="72"/>
      <c r="IAJ762" s="1"/>
      <c r="IAK762" s="2"/>
      <c r="IAL762" s="3"/>
      <c r="IAM762" s="3"/>
      <c r="IAN762" s="4"/>
      <c r="IAO762" s="5"/>
      <c r="IAP762" s="3"/>
      <c r="IAQ762" s="3"/>
      <c r="IAR762" s="3"/>
      <c r="IAS762" s="72"/>
      <c r="IAT762" s="72"/>
      <c r="IAU762" s="72"/>
      <c r="IAX762" s="1"/>
      <c r="IAY762" s="2"/>
      <c r="IAZ762" s="3"/>
      <c r="IBA762" s="3"/>
      <c r="IBB762" s="4"/>
      <c r="IBC762" s="5"/>
      <c r="IBD762" s="3"/>
      <c r="IBE762" s="3"/>
      <c r="IBF762" s="3"/>
      <c r="IBG762" s="72"/>
      <c r="IBH762" s="72"/>
      <c r="IBI762" s="72"/>
      <c r="IBL762" s="1"/>
      <c r="IBM762" s="2"/>
      <c r="IBN762" s="3"/>
      <c r="IBO762" s="3"/>
      <c r="IBP762" s="4"/>
      <c r="IBQ762" s="5"/>
      <c r="IBR762" s="3"/>
      <c r="IBS762" s="3"/>
      <c r="IBT762" s="3"/>
      <c r="IBU762" s="72"/>
      <c r="IBV762" s="72"/>
      <c r="IBW762" s="72"/>
      <c r="IBZ762" s="1"/>
      <c r="ICA762" s="2"/>
      <c r="ICB762" s="3"/>
      <c r="ICC762" s="3"/>
      <c r="ICD762" s="4"/>
      <c r="ICE762" s="5"/>
      <c r="ICF762" s="3"/>
      <c r="ICG762" s="3"/>
      <c r="ICH762" s="3"/>
      <c r="ICI762" s="72"/>
      <c r="ICJ762" s="72"/>
      <c r="ICK762" s="72"/>
      <c r="ICN762" s="1"/>
      <c r="ICO762" s="2"/>
      <c r="ICP762" s="3"/>
      <c r="ICQ762" s="3"/>
      <c r="ICR762" s="4"/>
      <c r="ICS762" s="5"/>
      <c r="ICT762" s="3"/>
      <c r="ICU762" s="3"/>
      <c r="ICV762" s="3"/>
      <c r="ICW762" s="72"/>
      <c r="ICX762" s="72"/>
      <c r="ICY762" s="72"/>
      <c r="IDB762" s="1"/>
      <c r="IDC762" s="2"/>
      <c r="IDD762" s="3"/>
      <c r="IDE762" s="3"/>
      <c r="IDF762" s="4"/>
      <c r="IDG762" s="5"/>
      <c r="IDH762" s="3"/>
      <c r="IDI762" s="3"/>
      <c r="IDJ762" s="3"/>
      <c r="IDK762" s="72"/>
      <c r="IDL762" s="72"/>
      <c r="IDM762" s="72"/>
      <c r="IDP762" s="1"/>
      <c r="IDQ762" s="2"/>
      <c r="IDR762" s="3"/>
      <c r="IDS762" s="3"/>
      <c r="IDT762" s="4"/>
      <c r="IDU762" s="5"/>
      <c r="IDV762" s="3"/>
      <c r="IDW762" s="3"/>
      <c r="IDX762" s="3"/>
      <c r="IDY762" s="72"/>
      <c r="IDZ762" s="72"/>
      <c r="IEA762" s="72"/>
      <c r="IED762" s="1"/>
      <c r="IEE762" s="2"/>
      <c r="IEF762" s="3"/>
      <c r="IEG762" s="3"/>
      <c r="IEH762" s="4"/>
      <c r="IEI762" s="5"/>
      <c r="IEJ762" s="3"/>
      <c r="IEK762" s="3"/>
      <c r="IEL762" s="3"/>
      <c r="IEM762" s="72"/>
      <c r="IEN762" s="72"/>
      <c r="IEO762" s="72"/>
      <c r="IER762" s="1"/>
      <c r="IES762" s="2"/>
      <c r="IET762" s="3"/>
      <c r="IEU762" s="3"/>
      <c r="IEV762" s="4"/>
      <c r="IEW762" s="5"/>
      <c r="IEX762" s="3"/>
      <c r="IEY762" s="3"/>
      <c r="IEZ762" s="3"/>
      <c r="IFA762" s="72"/>
      <c r="IFB762" s="72"/>
      <c r="IFC762" s="72"/>
      <c r="IFF762" s="1"/>
      <c r="IFG762" s="2"/>
      <c r="IFH762" s="3"/>
      <c r="IFI762" s="3"/>
      <c r="IFJ762" s="4"/>
      <c r="IFK762" s="5"/>
      <c r="IFL762" s="3"/>
      <c r="IFM762" s="3"/>
      <c r="IFN762" s="3"/>
      <c r="IFO762" s="72"/>
      <c r="IFP762" s="72"/>
      <c r="IFQ762" s="72"/>
      <c r="IFT762" s="1"/>
      <c r="IFU762" s="2"/>
      <c r="IFV762" s="3"/>
      <c r="IFW762" s="3"/>
      <c r="IFX762" s="4"/>
      <c r="IFY762" s="5"/>
      <c r="IFZ762" s="3"/>
      <c r="IGA762" s="3"/>
      <c r="IGB762" s="3"/>
      <c r="IGC762" s="72"/>
      <c r="IGD762" s="72"/>
      <c r="IGE762" s="72"/>
      <c r="IGH762" s="1"/>
      <c r="IGI762" s="2"/>
      <c r="IGJ762" s="3"/>
      <c r="IGK762" s="3"/>
      <c r="IGL762" s="4"/>
      <c r="IGM762" s="5"/>
      <c r="IGN762" s="3"/>
      <c r="IGO762" s="3"/>
      <c r="IGP762" s="3"/>
      <c r="IGQ762" s="72"/>
      <c r="IGR762" s="72"/>
      <c r="IGS762" s="72"/>
      <c r="IGV762" s="1"/>
      <c r="IGW762" s="2"/>
      <c r="IGX762" s="3"/>
      <c r="IGY762" s="3"/>
      <c r="IGZ762" s="4"/>
      <c r="IHA762" s="5"/>
      <c r="IHB762" s="3"/>
      <c r="IHC762" s="3"/>
      <c r="IHD762" s="3"/>
      <c r="IHE762" s="72"/>
      <c r="IHF762" s="72"/>
      <c r="IHG762" s="72"/>
      <c r="IHJ762" s="1"/>
      <c r="IHK762" s="2"/>
      <c r="IHL762" s="3"/>
      <c r="IHM762" s="3"/>
      <c r="IHN762" s="4"/>
      <c r="IHO762" s="5"/>
      <c r="IHP762" s="3"/>
      <c r="IHQ762" s="3"/>
      <c r="IHR762" s="3"/>
      <c r="IHS762" s="72"/>
      <c r="IHT762" s="72"/>
      <c r="IHU762" s="72"/>
      <c r="IHX762" s="1"/>
      <c r="IHY762" s="2"/>
      <c r="IHZ762" s="3"/>
      <c r="IIA762" s="3"/>
      <c r="IIB762" s="4"/>
      <c r="IIC762" s="5"/>
      <c r="IID762" s="3"/>
      <c r="IIE762" s="3"/>
      <c r="IIF762" s="3"/>
      <c r="IIG762" s="72"/>
      <c r="IIH762" s="72"/>
      <c r="III762" s="72"/>
      <c r="IIL762" s="1"/>
      <c r="IIM762" s="2"/>
      <c r="IIN762" s="3"/>
      <c r="IIO762" s="3"/>
      <c r="IIP762" s="4"/>
      <c r="IIQ762" s="5"/>
      <c r="IIR762" s="3"/>
      <c r="IIS762" s="3"/>
      <c r="IIT762" s="3"/>
      <c r="IIU762" s="72"/>
      <c r="IIV762" s="72"/>
      <c r="IIW762" s="72"/>
      <c r="IIZ762" s="1"/>
      <c r="IJA762" s="2"/>
      <c r="IJB762" s="3"/>
      <c r="IJC762" s="3"/>
      <c r="IJD762" s="4"/>
      <c r="IJE762" s="5"/>
      <c r="IJF762" s="3"/>
      <c r="IJG762" s="3"/>
      <c r="IJH762" s="3"/>
      <c r="IJI762" s="72"/>
      <c r="IJJ762" s="72"/>
      <c r="IJK762" s="72"/>
      <c r="IJN762" s="1"/>
      <c r="IJO762" s="2"/>
      <c r="IJP762" s="3"/>
      <c r="IJQ762" s="3"/>
      <c r="IJR762" s="4"/>
      <c r="IJS762" s="5"/>
      <c r="IJT762" s="3"/>
      <c r="IJU762" s="3"/>
      <c r="IJV762" s="3"/>
      <c r="IJW762" s="72"/>
      <c r="IJX762" s="72"/>
      <c r="IJY762" s="72"/>
      <c r="IKB762" s="1"/>
      <c r="IKC762" s="2"/>
      <c r="IKD762" s="3"/>
      <c r="IKE762" s="3"/>
      <c r="IKF762" s="4"/>
      <c r="IKG762" s="5"/>
      <c r="IKH762" s="3"/>
      <c r="IKI762" s="3"/>
      <c r="IKJ762" s="3"/>
      <c r="IKK762" s="72"/>
      <c r="IKL762" s="72"/>
      <c r="IKM762" s="72"/>
      <c r="IKP762" s="1"/>
      <c r="IKQ762" s="2"/>
      <c r="IKR762" s="3"/>
      <c r="IKS762" s="3"/>
      <c r="IKT762" s="4"/>
      <c r="IKU762" s="5"/>
      <c r="IKV762" s="3"/>
      <c r="IKW762" s="3"/>
      <c r="IKX762" s="3"/>
      <c r="IKY762" s="72"/>
      <c r="IKZ762" s="72"/>
      <c r="ILA762" s="72"/>
      <c r="ILD762" s="1"/>
      <c r="ILE762" s="2"/>
      <c r="ILF762" s="3"/>
      <c r="ILG762" s="3"/>
      <c r="ILH762" s="4"/>
      <c r="ILI762" s="5"/>
      <c r="ILJ762" s="3"/>
      <c r="ILK762" s="3"/>
      <c r="ILL762" s="3"/>
      <c r="ILM762" s="72"/>
      <c r="ILN762" s="72"/>
      <c r="ILO762" s="72"/>
      <c r="ILR762" s="1"/>
      <c r="ILS762" s="2"/>
      <c r="ILT762" s="3"/>
      <c r="ILU762" s="3"/>
      <c r="ILV762" s="4"/>
      <c r="ILW762" s="5"/>
      <c r="ILX762" s="3"/>
      <c r="ILY762" s="3"/>
      <c r="ILZ762" s="3"/>
      <c r="IMA762" s="72"/>
      <c r="IMB762" s="72"/>
      <c r="IMC762" s="72"/>
      <c r="IMF762" s="1"/>
      <c r="IMG762" s="2"/>
      <c r="IMH762" s="3"/>
      <c r="IMI762" s="3"/>
      <c r="IMJ762" s="4"/>
      <c r="IMK762" s="5"/>
      <c r="IML762" s="3"/>
      <c r="IMM762" s="3"/>
      <c r="IMN762" s="3"/>
      <c r="IMO762" s="72"/>
      <c r="IMP762" s="72"/>
      <c r="IMQ762" s="72"/>
      <c r="IMT762" s="1"/>
      <c r="IMU762" s="2"/>
      <c r="IMV762" s="3"/>
      <c r="IMW762" s="3"/>
      <c r="IMX762" s="4"/>
      <c r="IMY762" s="5"/>
      <c r="IMZ762" s="3"/>
      <c r="INA762" s="3"/>
      <c r="INB762" s="3"/>
      <c r="INC762" s="72"/>
      <c r="IND762" s="72"/>
      <c r="INE762" s="72"/>
      <c r="INH762" s="1"/>
      <c r="INI762" s="2"/>
      <c r="INJ762" s="3"/>
      <c r="INK762" s="3"/>
      <c r="INL762" s="4"/>
      <c r="INM762" s="5"/>
      <c r="INN762" s="3"/>
      <c r="INO762" s="3"/>
      <c r="INP762" s="3"/>
      <c r="INQ762" s="72"/>
      <c r="INR762" s="72"/>
      <c r="INS762" s="72"/>
      <c r="INV762" s="1"/>
      <c r="INW762" s="2"/>
      <c r="INX762" s="3"/>
      <c r="INY762" s="3"/>
      <c r="INZ762" s="4"/>
      <c r="IOA762" s="5"/>
      <c r="IOB762" s="3"/>
      <c r="IOC762" s="3"/>
      <c r="IOD762" s="3"/>
      <c r="IOE762" s="72"/>
      <c r="IOF762" s="72"/>
      <c r="IOG762" s="72"/>
      <c r="IOJ762" s="1"/>
      <c r="IOK762" s="2"/>
      <c r="IOL762" s="3"/>
      <c r="IOM762" s="3"/>
      <c r="ION762" s="4"/>
      <c r="IOO762" s="5"/>
      <c r="IOP762" s="3"/>
      <c r="IOQ762" s="3"/>
      <c r="IOR762" s="3"/>
      <c r="IOS762" s="72"/>
      <c r="IOT762" s="72"/>
      <c r="IOU762" s="72"/>
      <c r="IOX762" s="1"/>
      <c r="IOY762" s="2"/>
      <c r="IOZ762" s="3"/>
      <c r="IPA762" s="3"/>
      <c r="IPB762" s="4"/>
      <c r="IPC762" s="5"/>
      <c r="IPD762" s="3"/>
      <c r="IPE762" s="3"/>
      <c r="IPF762" s="3"/>
      <c r="IPG762" s="72"/>
      <c r="IPH762" s="72"/>
      <c r="IPI762" s="72"/>
      <c r="IPL762" s="1"/>
      <c r="IPM762" s="2"/>
      <c r="IPN762" s="3"/>
      <c r="IPO762" s="3"/>
      <c r="IPP762" s="4"/>
      <c r="IPQ762" s="5"/>
      <c r="IPR762" s="3"/>
      <c r="IPS762" s="3"/>
      <c r="IPT762" s="3"/>
      <c r="IPU762" s="72"/>
      <c r="IPV762" s="72"/>
      <c r="IPW762" s="72"/>
      <c r="IPZ762" s="1"/>
      <c r="IQA762" s="2"/>
      <c r="IQB762" s="3"/>
      <c r="IQC762" s="3"/>
      <c r="IQD762" s="4"/>
      <c r="IQE762" s="5"/>
      <c r="IQF762" s="3"/>
      <c r="IQG762" s="3"/>
      <c r="IQH762" s="3"/>
      <c r="IQI762" s="72"/>
      <c r="IQJ762" s="72"/>
      <c r="IQK762" s="72"/>
      <c r="IQN762" s="1"/>
      <c r="IQO762" s="2"/>
      <c r="IQP762" s="3"/>
      <c r="IQQ762" s="3"/>
      <c r="IQR762" s="4"/>
      <c r="IQS762" s="5"/>
      <c r="IQT762" s="3"/>
      <c r="IQU762" s="3"/>
      <c r="IQV762" s="3"/>
      <c r="IQW762" s="72"/>
      <c r="IQX762" s="72"/>
      <c r="IQY762" s="72"/>
      <c r="IRB762" s="1"/>
      <c r="IRC762" s="2"/>
      <c r="IRD762" s="3"/>
      <c r="IRE762" s="3"/>
      <c r="IRF762" s="4"/>
      <c r="IRG762" s="5"/>
      <c r="IRH762" s="3"/>
      <c r="IRI762" s="3"/>
      <c r="IRJ762" s="3"/>
      <c r="IRK762" s="72"/>
      <c r="IRL762" s="72"/>
      <c r="IRM762" s="72"/>
      <c r="IRP762" s="1"/>
      <c r="IRQ762" s="2"/>
      <c r="IRR762" s="3"/>
      <c r="IRS762" s="3"/>
      <c r="IRT762" s="4"/>
      <c r="IRU762" s="5"/>
      <c r="IRV762" s="3"/>
      <c r="IRW762" s="3"/>
      <c r="IRX762" s="3"/>
      <c r="IRY762" s="72"/>
      <c r="IRZ762" s="72"/>
      <c r="ISA762" s="72"/>
      <c r="ISD762" s="1"/>
      <c r="ISE762" s="2"/>
      <c r="ISF762" s="3"/>
      <c r="ISG762" s="3"/>
      <c r="ISH762" s="4"/>
      <c r="ISI762" s="5"/>
      <c r="ISJ762" s="3"/>
      <c r="ISK762" s="3"/>
      <c r="ISL762" s="3"/>
      <c r="ISM762" s="72"/>
      <c r="ISN762" s="72"/>
      <c r="ISO762" s="72"/>
      <c r="ISR762" s="1"/>
      <c r="ISS762" s="2"/>
      <c r="IST762" s="3"/>
      <c r="ISU762" s="3"/>
      <c r="ISV762" s="4"/>
      <c r="ISW762" s="5"/>
      <c r="ISX762" s="3"/>
      <c r="ISY762" s="3"/>
      <c r="ISZ762" s="3"/>
      <c r="ITA762" s="72"/>
      <c r="ITB762" s="72"/>
      <c r="ITC762" s="72"/>
      <c r="ITF762" s="1"/>
      <c r="ITG762" s="2"/>
      <c r="ITH762" s="3"/>
      <c r="ITI762" s="3"/>
      <c r="ITJ762" s="4"/>
      <c r="ITK762" s="5"/>
      <c r="ITL762" s="3"/>
      <c r="ITM762" s="3"/>
      <c r="ITN762" s="3"/>
      <c r="ITO762" s="72"/>
      <c r="ITP762" s="72"/>
      <c r="ITQ762" s="72"/>
      <c r="ITT762" s="1"/>
      <c r="ITU762" s="2"/>
      <c r="ITV762" s="3"/>
      <c r="ITW762" s="3"/>
      <c r="ITX762" s="4"/>
      <c r="ITY762" s="5"/>
      <c r="ITZ762" s="3"/>
      <c r="IUA762" s="3"/>
      <c r="IUB762" s="3"/>
      <c r="IUC762" s="72"/>
      <c r="IUD762" s="72"/>
      <c r="IUE762" s="72"/>
      <c r="IUH762" s="1"/>
      <c r="IUI762" s="2"/>
      <c r="IUJ762" s="3"/>
      <c r="IUK762" s="3"/>
      <c r="IUL762" s="4"/>
      <c r="IUM762" s="5"/>
      <c r="IUN762" s="3"/>
      <c r="IUO762" s="3"/>
      <c r="IUP762" s="3"/>
      <c r="IUQ762" s="72"/>
      <c r="IUR762" s="72"/>
      <c r="IUS762" s="72"/>
      <c r="IUV762" s="1"/>
      <c r="IUW762" s="2"/>
      <c r="IUX762" s="3"/>
      <c r="IUY762" s="3"/>
      <c r="IUZ762" s="4"/>
      <c r="IVA762" s="5"/>
      <c r="IVB762" s="3"/>
      <c r="IVC762" s="3"/>
      <c r="IVD762" s="3"/>
      <c r="IVE762" s="72"/>
      <c r="IVF762" s="72"/>
      <c r="IVG762" s="72"/>
      <c r="IVJ762" s="1"/>
      <c r="IVK762" s="2"/>
      <c r="IVL762" s="3"/>
      <c r="IVM762" s="3"/>
      <c r="IVN762" s="4"/>
      <c r="IVO762" s="5"/>
      <c r="IVP762" s="3"/>
      <c r="IVQ762" s="3"/>
      <c r="IVR762" s="3"/>
      <c r="IVS762" s="72"/>
      <c r="IVT762" s="72"/>
      <c r="IVU762" s="72"/>
      <c r="IVX762" s="1"/>
      <c r="IVY762" s="2"/>
      <c r="IVZ762" s="3"/>
      <c r="IWA762" s="3"/>
      <c r="IWB762" s="4"/>
      <c r="IWC762" s="5"/>
      <c r="IWD762" s="3"/>
      <c r="IWE762" s="3"/>
      <c r="IWF762" s="3"/>
      <c r="IWG762" s="72"/>
      <c r="IWH762" s="72"/>
      <c r="IWI762" s="72"/>
      <c r="IWL762" s="1"/>
      <c r="IWM762" s="2"/>
      <c r="IWN762" s="3"/>
      <c r="IWO762" s="3"/>
      <c r="IWP762" s="4"/>
      <c r="IWQ762" s="5"/>
      <c r="IWR762" s="3"/>
      <c r="IWS762" s="3"/>
      <c r="IWT762" s="3"/>
      <c r="IWU762" s="72"/>
      <c r="IWV762" s="72"/>
      <c r="IWW762" s="72"/>
      <c r="IWZ762" s="1"/>
      <c r="IXA762" s="2"/>
      <c r="IXB762" s="3"/>
      <c r="IXC762" s="3"/>
      <c r="IXD762" s="4"/>
      <c r="IXE762" s="5"/>
      <c r="IXF762" s="3"/>
      <c r="IXG762" s="3"/>
      <c r="IXH762" s="3"/>
      <c r="IXI762" s="72"/>
      <c r="IXJ762" s="72"/>
      <c r="IXK762" s="72"/>
      <c r="IXN762" s="1"/>
      <c r="IXO762" s="2"/>
      <c r="IXP762" s="3"/>
      <c r="IXQ762" s="3"/>
      <c r="IXR762" s="4"/>
      <c r="IXS762" s="5"/>
      <c r="IXT762" s="3"/>
      <c r="IXU762" s="3"/>
      <c r="IXV762" s="3"/>
      <c r="IXW762" s="72"/>
      <c r="IXX762" s="72"/>
      <c r="IXY762" s="72"/>
      <c r="IYB762" s="1"/>
      <c r="IYC762" s="2"/>
      <c r="IYD762" s="3"/>
      <c r="IYE762" s="3"/>
      <c r="IYF762" s="4"/>
      <c r="IYG762" s="5"/>
      <c r="IYH762" s="3"/>
      <c r="IYI762" s="3"/>
      <c r="IYJ762" s="3"/>
      <c r="IYK762" s="72"/>
      <c r="IYL762" s="72"/>
      <c r="IYM762" s="72"/>
      <c r="IYP762" s="1"/>
      <c r="IYQ762" s="2"/>
      <c r="IYR762" s="3"/>
      <c r="IYS762" s="3"/>
      <c r="IYT762" s="4"/>
      <c r="IYU762" s="5"/>
      <c r="IYV762" s="3"/>
      <c r="IYW762" s="3"/>
      <c r="IYX762" s="3"/>
      <c r="IYY762" s="72"/>
      <c r="IYZ762" s="72"/>
      <c r="IZA762" s="72"/>
      <c r="IZD762" s="1"/>
      <c r="IZE762" s="2"/>
      <c r="IZF762" s="3"/>
      <c r="IZG762" s="3"/>
      <c r="IZH762" s="4"/>
      <c r="IZI762" s="5"/>
      <c r="IZJ762" s="3"/>
      <c r="IZK762" s="3"/>
      <c r="IZL762" s="3"/>
      <c r="IZM762" s="72"/>
      <c r="IZN762" s="72"/>
      <c r="IZO762" s="72"/>
      <c r="IZR762" s="1"/>
      <c r="IZS762" s="2"/>
      <c r="IZT762" s="3"/>
      <c r="IZU762" s="3"/>
      <c r="IZV762" s="4"/>
      <c r="IZW762" s="5"/>
      <c r="IZX762" s="3"/>
      <c r="IZY762" s="3"/>
      <c r="IZZ762" s="3"/>
      <c r="JAA762" s="72"/>
      <c r="JAB762" s="72"/>
      <c r="JAC762" s="72"/>
      <c r="JAF762" s="1"/>
      <c r="JAG762" s="2"/>
      <c r="JAH762" s="3"/>
      <c r="JAI762" s="3"/>
      <c r="JAJ762" s="4"/>
      <c r="JAK762" s="5"/>
      <c r="JAL762" s="3"/>
      <c r="JAM762" s="3"/>
      <c r="JAN762" s="3"/>
      <c r="JAO762" s="72"/>
      <c r="JAP762" s="72"/>
      <c r="JAQ762" s="72"/>
      <c r="JAT762" s="1"/>
      <c r="JAU762" s="2"/>
      <c r="JAV762" s="3"/>
      <c r="JAW762" s="3"/>
      <c r="JAX762" s="4"/>
      <c r="JAY762" s="5"/>
      <c r="JAZ762" s="3"/>
      <c r="JBA762" s="3"/>
      <c r="JBB762" s="3"/>
      <c r="JBC762" s="72"/>
      <c r="JBD762" s="72"/>
      <c r="JBE762" s="72"/>
      <c r="JBH762" s="1"/>
      <c r="JBI762" s="2"/>
      <c r="JBJ762" s="3"/>
      <c r="JBK762" s="3"/>
      <c r="JBL762" s="4"/>
      <c r="JBM762" s="5"/>
      <c r="JBN762" s="3"/>
      <c r="JBO762" s="3"/>
      <c r="JBP762" s="3"/>
      <c r="JBQ762" s="72"/>
      <c r="JBR762" s="72"/>
      <c r="JBS762" s="72"/>
      <c r="JBV762" s="1"/>
      <c r="JBW762" s="2"/>
      <c r="JBX762" s="3"/>
      <c r="JBY762" s="3"/>
      <c r="JBZ762" s="4"/>
      <c r="JCA762" s="5"/>
      <c r="JCB762" s="3"/>
      <c r="JCC762" s="3"/>
      <c r="JCD762" s="3"/>
      <c r="JCE762" s="72"/>
      <c r="JCF762" s="72"/>
      <c r="JCG762" s="72"/>
      <c r="JCJ762" s="1"/>
      <c r="JCK762" s="2"/>
      <c r="JCL762" s="3"/>
      <c r="JCM762" s="3"/>
      <c r="JCN762" s="4"/>
      <c r="JCO762" s="5"/>
      <c r="JCP762" s="3"/>
      <c r="JCQ762" s="3"/>
      <c r="JCR762" s="3"/>
      <c r="JCS762" s="72"/>
      <c r="JCT762" s="72"/>
      <c r="JCU762" s="72"/>
      <c r="JCX762" s="1"/>
      <c r="JCY762" s="2"/>
      <c r="JCZ762" s="3"/>
      <c r="JDA762" s="3"/>
      <c r="JDB762" s="4"/>
      <c r="JDC762" s="5"/>
      <c r="JDD762" s="3"/>
      <c r="JDE762" s="3"/>
      <c r="JDF762" s="3"/>
      <c r="JDG762" s="72"/>
      <c r="JDH762" s="72"/>
      <c r="JDI762" s="72"/>
      <c r="JDL762" s="1"/>
      <c r="JDM762" s="2"/>
      <c r="JDN762" s="3"/>
      <c r="JDO762" s="3"/>
      <c r="JDP762" s="4"/>
      <c r="JDQ762" s="5"/>
      <c r="JDR762" s="3"/>
      <c r="JDS762" s="3"/>
      <c r="JDT762" s="3"/>
      <c r="JDU762" s="72"/>
      <c r="JDV762" s="72"/>
      <c r="JDW762" s="72"/>
      <c r="JDZ762" s="1"/>
      <c r="JEA762" s="2"/>
      <c r="JEB762" s="3"/>
      <c r="JEC762" s="3"/>
      <c r="JED762" s="4"/>
      <c r="JEE762" s="5"/>
      <c r="JEF762" s="3"/>
      <c r="JEG762" s="3"/>
      <c r="JEH762" s="3"/>
      <c r="JEI762" s="72"/>
      <c r="JEJ762" s="72"/>
      <c r="JEK762" s="72"/>
      <c r="JEN762" s="1"/>
      <c r="JEO762" s="2"/>
      <c r="JEP762" s="3"/>
      <c r="JEQ762" s="3"/>
      <c r="JER762" s="4"/>
      <c r="JES762" s="5"/>
      <c r="JET762" s="3"/>
      <c r="JEU762" s="3"/>
      <c r="JEV762" s="3"/>
      <c r="JEW762" s="72"/>
      <c r="JEX762" s="72"/>
      <c r="JEY762" s="72"/>
      <c r="JFB762" s="1"/>
      <c r="JFC762" s="2"/>
      <c r="JFD762" s="3"/>
      <c r="JFE762" s="3"/>
      <c r="JFF762" s="4"/>
      <c r="JFG762" s="5"/>
      <c r="JFH762" s="3"/>
      <c r="JFI762" s="3"/>
      <c r="JFJ762" s="3"/>
      <c r="JFK762" s="72"/>
      <c r="JFL762" s="72"/>
      <c r="JFM762" s="72"/>
      <c r="JFP762" s="1"/>
      <c r="JFQ762" s="2"/>
      <c r="JFR762" s="3"/>
      <c r="JFS762" s="3"/>
      <c r="JFT762" s="4"/>
      <c r="JFU762" s="5"/>
      <c r="JFV762" s="3"/>
      <c r="JFW762" s="3"/>
      <c r="JFX762" s="3"/>
      <c r="JFY762" s="72"/>
      <c r="JFZ762" s="72"/>
      <c r="JGA762" s="72"/>
      <c r="JGD762" s="1"/>
      <c r="JGE762" s="2"/>
      <c r="JGF762" s="3"/>
      <c r="JGG762" s="3"/>
      <c r="JGH762" s="4"/>
      <c r="JGI762" s="5"/>
      <c r="JGJ762" s="3"/>
      <c r="JGK762" s="3"/>
      <c r="JGL762" s="3"/>
      <c r="JGM762" s="72"/>
      <c r="JGN762" s="72"/>
      <c r="JGO762" s="72"/>
      <c r="JGR762" s="1"/>
      <c r="JGS762" s="2"/>
      <c r="JGT762" s="3"/>
      <c r="JGU762" s="3"/>
      <c r="JGV762" s="4"/>
      <c r="JGW762" s="5"/>
      <c r="JGX762" s="3"/>
      <c r="JGY762" s="3"/>
      <c r="JGZ762" s="3"/>
      <c r="JHA762" s="72"/>
      <c r="JHB762" s="72"/>
      <c r="JHC762" s="72"/>
      <c r="JHF762" s="1"/>
      <c r="JHG762" s="2"/>
      <c r="JHH762" s="3"/>
      <c r="JHI762" s="3"/>
      <c r="JHJ762" s="4"/>
      <c r="JHK762" s="5"/>
      <c r="JHL762" s="3"/>
      <c r="JHM762" s="3"/>
      <c r="JHN762" s="3"/>
      <c r="JHO762" s="72"/>
      <c r="JHP762" s="72"/>
      <c r="JHQ762" s="72"/>
      <c r="JHT762" s="1"/>
      <c r="JHU762" s="2"/>
      <c r="JHV762" s="3"/>
      <c r="JHW762" s="3"/>
      <c r="JHX762" s="4"/>
      <c r="JHY762" s="5"/>
      <c r="JHZ762" s="3"/>
      <c r="JIA762" s="3"/>
      <c r="JIB762" s="3"/>
      <c r="JIC762" s="72"/>
      <c r="JID762" s="72"/>
      <c r="JIE762" s="72"/>
      <c r="JIH762" s="1"/>
      <c r="JII762" s="2"/>
      <c r="JIJ762" s="3"/>
      <c r="JIK762" s="3"/>
      <c r="JIL762" s="4"/>
      <c r="JIM762" s="5"/>
      <c r="JIN762" s="3"/>
      <c r="JIO762" s="3"/>
      <c r="JIP762" s="3"/>
      <c r="JIQ762" s="72"/>
      <c r="JIR762" s="72"/>
      <c r="JIS762" s="72"/>
      <c r="JIV762" s="1"/>
      <c r="JIW762" s="2"/>
      <c r="JIX762" s="3"/>
      <c r="JIY762" s="3"/>
      <c r="JIZ762" s="4"/>
      <c r="JJA762" s="5"/>
      <c r="JJB762" s="3"/>
      <c r="JJC762" s="3"/>
      <c r="JJD762" s="3"/>
      <c r="JJE762" s="72"/>
      <c r="JJF762" s="72"/>
      <c r="JJG762" s="72"/>
      <c r="JJJ762" s="1"/>
      <c r="JJK762" s="2"/>
      <c r="JJL762" s="3"/>
      <c r="JJM762" s="3"/>
      <c r="JJN762" s="4"/>
      <c r="JJO762" s="5"/>
      <c r="JJP762" s="3"/>
      <c r="JJQ762" s="3"/>
      <c r="JJR762" s="3"/>
      <c r="JJS762" s="72"/>
      <c r="JJT762" s="72"/>
      <c r="JJU762" s="72"/>
      <c r="JJX762" s="1"/>
      <c r="JJY762" s="2"/>
      <c r="JJZ762" s="3"/>
      <c r="JKA762" s="3"/>
      <c r="JKB762" s="4"/>
      <c r="JKC762" s="5"/>
      <c r="JKD762" s="3"/>
      <c r="JKE762" s="3"/>
      <c r="JKF762" s="3"/>
      <c r="JKG762" s="72"/>
      <c r="JKH762" s="72"/>
      <c r="JKI762" s="72"/>
      <c r="JKL762" s="1"/>
      <c r="JKM762" s="2"/>
      <c r="JKN762" s="3"/>
      <c r="JKO762" s="3"/>
      <c r="JKP762" s="4"/>
      <c r="JKQ762" s="5"/>
      <c r="JKR762" s="3"/>
      <c r="JKS762" s="3"/>
      <c r="JKT762" s="3"/>
      <c r="JKU762" s="72"/>
      <c r="JKV762" s="72"/>
      <c r="JKW762" s="72"/>
      <c r="JKZ762" s="1"/>
      <c r="JLA762" s="2"/>
      <c r="JLB762" s="3"/>
      <c r="JLC762" s="3"/>
      <c r="JLD762" s="4"/>
      <c r="JLE762" s="5"/>
      <c r="JLF762" s="3"/>
      <c r="JLG762" s="3"/>
      <c r="JLH762" s="3"/>
      <c r="JLI762" s="72"/>
      <c r="JLJ762" s="72"/>
      <c r="JLK762" s="72"/>
      <c r="JLN762" s="1"/>
      <c r="JLO762" s="2"/>
      <c r="JLP762" s="3"/>
      <c r="JLQ762" s="3"/>
      <c r="JLR762" s="4"/>
      <c r="JLS762" s="5"/>
      <c r="JLT762" s="3"/>
      <c r="JLU762" s="3"/>
      <c r="JLV762" s="3"/>
      <c r="JLW762" s="72"/>
      <c r="JLX762" s="72"/>
      <c r="JLY762" s="72"/>
      <c r="JMB762" s="1"/>
      <c r="JMC762" s="2"/>
      <c r="JMD762" s="3"/>
      <c r="JME762" s="3"/>
      <c r="JMF762" s="4"/>
      <c r="JMG762" s="5"/>
      <c r="JMH762" s="3"/>
      <c r="JMI762" s="3"/>
      <c r="JMJ762" s="3"/>
      <c r="JMK762" s="72"/>
      <c r="JML762" s="72"/>
      <c r="JMM762" s="72"/>
      <c r="JMP762" s="1"/>
      <c r="JMQ762" s="2"/>
      <c r="JMR762" s="3"/>
      <c r="JMS762" s="3"/>
      <c r="JMT762" s="4"/>
      <c r="JMU762" s="5"/>
      <c r="JMV762" s="3"/>
      <c r="JMW762" s="3"/>
      <c r="JMX762" s="3"/>
      <c r="JMY762" s="72"/>
      <c r="JMZ762" s="72"/>
      <c r="JNA762" s="72"/>
      <c r="JND762" s="1"/>
      <c r="JNE762" s="2"/>
      <c r="JNF762" s="3"/>
      <c r="JNG762" s="3"/>
      <c r="JNH762" s="4"/>
      <c r="JNI762" s="5"/>
      <c r="JNJ762" s="3"/>
      <c r="JNK762" s="3"/>
      <c r="JNL762" s="3"/>
      <c r="JNM762" s="72"/>
      <c r="JNN762" s="72"/>
      <c r="JNO762" s="72"/>
      <c r="JNR762" s="1"/>
      <c r="JNS762" s="2"/>
      <c r="JNT762" s="3"/>
      <c r="JNU762" s="3"/>
      <c r="JNV762" s="4"/>
      <c r="JNW762" s="5"/>
      <c r="JNX762" s="3"/>
      <c r="JNY762" s="3"/>
      <c r="JNZ762" s="3"/>
      <c r="JOA762" s="72"/>
      <c r="JOB762" s="72"/>
      <c r="JOC762" s="72"/>
      <c r="JOF762" s="1"/>
      <c r="JOG762" s="2"/>
      <c r="JOH762" s="3"/>
      <c r="JOI762" s="3"/>
      <c r="JOJ762" s="4"/>
      <c r="JOK762" s="5"/>
      <c r="JOL762" s="3"/>
      <c r="JOM762" s="3"/>
      <c r="JON762" s="3"/>
      <c r="JOO762" s="72"/>
      <c r="JOP762" s="72"/>
      <c r="JOQ762" s="72"/>
      <c r="JOT762" s="1"/>
      <c r="JOU762" s="2"/>
      <c r="JOV762" s="3"/>
      <c r="JOW762" s="3"/>
      <c r="JOX762" s="4"/>
      <c r="JOY762" s="5"/>
      <c r="JOZ762" s="3"/>
      <c r="JPA762" s="3"/>
      <c r="JPB762" s="3"/>
      <c r="JPC762" s="72"/>
      <c r="JPD762" s="72"/>
      <c r="JPE762" s="72"/>
      <c r="JPH762" s="1"/>
      <c r="JPI762" s="2"/>
      <c r="JPJ762" s="3"/>
      <c r="JPK762" s="3"/>
      <c r="JPL762" s="4"/>
      <c r="JPM762" s="5"/>
      <c r="JPN762" s="3"/>
      <c r="JPO762" s="3"/>
      <c r="JPP762" s="3"/>
      <c r="JPQ762" s="72"/>
      <c r="JPR762" s="72"/>
      <c r="JPS762" s="72"/>
      <c r="JPV762" s="1"/>
      <c r="JPW762" s="2"/>
      <c r="JPX762" s="3"/>
      <c r="JPY762" s="3"/>
      <c r="JPZ762" s="4"/>
      <c r="JQA762" s="5"/>
      <c r="JQB762" s="3"/>
      <c r="JQC762" s="3"/>
      <c r="JQD762" s="3"/>
      <c r="JQE762" s="72"/>
      <c r="JQF762" s="72"/>
      <c r="JQG762" s="72"/>
      <c r="JQJ762" s="1"/>
      <c r="JQK762" s="2"/>
      <c r="JQL762" s="3"/>
      <c r="JQM762" s="3"/>
      <c r="JQN762" s="4"/>
      <c r="JQO762" s="5"/>
      <c r="JQP762" s="3"/>
      <c r="JQQ762" s="3"/>
      <c r="JQR762" s="3"/>
      <c r="JQS762" s="72"/>
      <c r="JQT762" s="72"/>
      <c r="JQU762" s="72"/>
      <c r="JQX762" s="1"/>
      <c r="JQY762" s="2"/>
      <c r="JQZ762" s="3"/>
      <c r="JRA762" s="3"/>
      <c r="JRB762" s="4"/>
      <c r="JRC762" s="5"/>
      <c r="JRD762" s="3"/>
      <c r="JRE762" s="3"/>
      <c r="JRF762" s="3"/>
      <c r="JRG762" s="72"/>
      <c r="JRH762" s="72"/>
      <c r="JRI762" s="72"/>
      <c r="JRL762" s="1"/>
      <c r="JRM762" s="2"/>
      <c r="JRN762" s="3"/>
      <c r="JRO762" s="3"/>
      <c r="JRP762" s="4"/>
      <c r="JRQ762" s="5"/>
      <c r="JRR762" s="3"/>
      <c r="JRS762" s="3"/>
      <c r="JRT762" s="3"/>
      <c r="JRU762" s="72"/>
      <c r="JRV762" s="72"/>
      <c r="JRW762" s="72"/>
      <c r="JRZ762" s="1"/>
      <c r="JSA762" s="2"/>
      <c r="JSB762" s="3"/>
      <c r="JSC762" s="3"/>
      <c r="JSD762" s="4"/>
      <c r="JSE762" s="5"/>
      <c r="JSF762" s="3"/>
      <c r="JSG762" s="3"/>
      <c r="JSH762" s="3"/>
      <c r="JSI762" s="72"/>
      <c r="JSJ762" s="72"/>
      <c r="JSK762" s="72"/>
      <c r="JSN762" s="1"/>
      <c r="JSO762" s="2"/>
      <c r="JSP762" s="3"/>
      <c r="JSQ762" s="3"/>
      <c r="JSR762" s="4"/>
      <c r="JSS762" s="5"/>
      <c r="JST762" s="3"/>
      <c r="JSU762" s="3"/>
      <c r="JSV762" s="3"/>
      <c r="JSW762" s="72"/>
      <c r="JSX762" s="72"/>
      <c r="JSY762" s="72"/>
      <c r="JTB762" s="1"/>
      <c r="JTC762" s="2"/>
      <c r="JTD762" s="3"/>
      <c r="JTE762" s="3"/>
      <c r="JTF762" s="4"/>
      <c r="JTG762" s="5"/>
      <c r="JTH762" s="3"/>
      <c r="JTI762" s="3"/>
      <c r="JTJ762" s="3"/>
      <c r="JTK762" s="72"/>
      <c r="JTL762" s="72"/>
      <c r="JTM762" s="72"/>
      <c r="JTP762" s="1"/>
      <c r="JTQ762" s="2"/>
      <c r="JTR762" s="3"/>
      <c r="JTS762" s="3"/>
      <c r="JTT762" s="4"/>
      <c r="JTU762" s="5"/>
      <c r="JTV762" s="3"/>
      <c r="JTW762" s="3"/>
      <c r="JTX762" s="3"/>
      <c r="JTY762" s="72"/>
      <c r="JTZ762" s="72"/>
      <c r="JUA762" s="72"/>
      <c r="JUD762" s="1"/>
      <c r="JUE762" s="2"/>
      <c r="JUF762" s="3"/>
      <c r="JUG762" s="3"/>
      <c r="JUH762" s="4"/>
      <c r="JUI762" s="5"/>
      <c r="JUJ762" s="3"/>
      <c r="JUK762" s="3"/>
      <c r="JUL762" s="3"/>
      <c r="JUM762" s="72"/>
      <c r="JUN762" s="72"/>
      <c r="JUO762" s="72"/>
      <c r="JUR762" s="1"/>
      <c r="JUS762" s="2"/>
      <c r="JUT762" s="3"/>
      <c r="JUU762" s="3"/>
      <c r="JUV762" s="4"/>
      <c r="JUW762" s="5"/>
      <c r="JUX762" s="3"/>
      <c r="JUY762" s="3"/>
      <c r="JUZ762" s="3"/>
      <c r="JVA762" s="72"/>
      <c r="JVB762" s="72"/>
      <c r="JVC762" s="72"/>
      <c r="JVF762" s="1"/>
      <c r="JVG762" s="2"/>
      <c r="JVH762" s="3"/>
      <c r="JVI762" s="3"/>
      <c r="JVJ762" s="4"/>
      <c r="JVK762" s="5"/>
      <c r="JVL762" s="3"/>
      <c r="JVM762" s="3"/>
      <c r="JVN762" s="3"/>
      <c r="JVO762" s="72"/>
      <c r="JVP762" s="72"/>
      <c r="JVQ762" s="72"/>
      <c r="JVT762" s="1"/>
      <c r="JVU762" s="2"/>
      <c r="JVV762" s="3"/>
      <c r="JVW762" s="3"/>
      <c r="JVX762" s="4"/>
      <c r="JVY762" s="5"/>
      <c r="JVZ762" s="3"/>
      <c r="JWA762" s="3"/>
      <c r="JWB762" s="3"/>
      <c r="JWC762" s="72"/>
      <c r="JWD762" s="72"/>
      <c r="JWE762" s="72"/>
      <c r="JWH762" s="1"/>
      <c r="JWI762" s="2"/>
      <c r="JWJ762" s="3"/>
      <c r="JWK762" s="3"/>
      <c r="JWL762" s="4"/>
      <c r="JWM762" s="5"/>
      <c r="JWN762" s="3"/>
      <c r="JWO762" s="3"/>
      <c r="JWP762" s="3"/>
      <c r="JWQ762" s="72"/>
      <c r="JWR762" s="72"/>
      <c r="JWS762" s="72"/>
      <c r="JWV762" s="1"/>
      <c r="JWW762" s="2"/>
      <c r="JWX762" s="3"/>
      <c r="JWY762" s="3"/>
      <c r="JWZ762" s="4"/>
      <c r="JXA762" s="5"/>
      <c r="JXB762" s="3"/>
      <c r="JXC762" s="3"/>
      <c r="JXD762" s="3"/>
      <c r="JXE762" s="72"/>
      <c r="JXF762" s="72"/>
      <c r="JXG762" s="72"/>
      <c r="JXJ762" s="1"/>
      <c r="JXK762" s="2"/>
      <c r="JXL762" s="3"/>
      <c r="JXM762" s="3"/>
      <c r="JXN762" s="4"/>
      <c r="JXO762" s="5"/>
      <c r="JXP762" s="3"/>
      <c r="JXQ762" s="3"/>
      <c r="JXR762" s="3"/>
      <c r="JXS762" s="72"/>
      <c r="JXT762" s="72"/>
      <c r="JXU762" s="72"/>
      <c r="JXX762" s="1"/>
      <c r="JXY762" s="2"/>
      <c r="JXZ762" s="3"/>
      <c r="JYA762" s="3"/>
      <c r="JYB762" s="4"/>
      <c r="JYC762" s="5"/>
      <c r="JYD762" s="3"/>
      <c r="JYE762" s="3"/>
      <c r="JYF762" s="3"/>
      <c r="JYG762" s="72"/>
      <c r="JYH762" s="72"/>
      <c r="JYI762" s="72"/>
      <c r="JYL762" s="1"/>
      <c r="JYM762" s="2"/>
      <c r="JYN762" s="3"/>
      <c r="JYO762" s="3"/>
      <c r="JYP762" s="4"/>
      <c r="JYQ762" s="5"/>
      <c r="JYR762" s="3"/>
      <c r="JYS762" s="3"/>
      <c r="JYT762" s="3"/>
      <c r="JYU762" s="72"/>
      <c r="JYV762" s="72"/>
      <c r="JYW762" s="72"/>
      <c r="JYZ762" s="1"/>
      <c r="JZA762" s="2"/>
      <c r="JZB762" s="3"/>
      <c r="JZC762" s="3"/>
      <c r="JZD762" s="4"/>
      <c r="JZE762" s="5"/>
      <c r="JZF762" s="3"/>
      <c r="JZG762" s="3"/>
      <c r="JZH762" s="3"/>
      <c r="JZI762" s="72"/>
      <c r="JZJ762" s="72"/>
      <c r="JZK762" s="72"/>
      <c r="JZN762" s="1"/>
      <c r="JZO762" s="2"/>
      <c r="JZP762" s="3"/>
      <c r="JZQ762" s="3"/>
      <c r="JZR762" s="4"/>
      <c r="JZS762" s="5"/>
      <c r="JZT762" s="3"/>
      <c r="JZU762" s="3"/>
      <c r="JZV762" s="3"/>
      <c r="JZW762" s="72"/>
      <c r="JZX762" s="72"/>
      <c r="JZY762" s="72"/>
      <c r="KAB762" s="1"/>
      <c r="KAC762" s="2"/>
      <c r="KAD762" s="3"/>
      <c r="KAE762" s="3"/>
      <c r="KAF762" s="4"/>
      <c r="KAG762" s="5"/>
      <c r="KAH762" s="3"/>
      <c r="KAI762" s="3"/>
      <c r="KAJ762" s="3"/>
      <c r="KAK762" s="72"/>
      <c r="KAL762" s="72"/>
      <c r="KAM762" s="72"/>
      <c r="KAP762" s="1"/>
      <c r="KAQ762" s="2"/>
      <c r="KAR762" s="3"/>
      <c r="KAS762" s="3"/>
      <c r="KAT762" s="4"/>
      <c r="KAU762" s="5"/>
      <c r="KAV762" s="3"/>
      <c r="KAW762" s="3"/>
      <c r="KAX762" s="3"/>
      <c r="KAY762" s="72"/>
      <c r="KAZ762" s="72"/>
      <c r="KBA762" s="72"/>
      <c r="KBD762" s="1"/>
      <c r="KBE762" s="2"/>
      <c r="KBF762" s="3"/>
      <c r="KBG762" s="3"/>
      <c r="KBH762" s="4"/>
      <c r="KBI762" s="5"/>
      <c r="KBJ762" s="3"/>
      <c r="KBK762" s="3"/>
      <c r="KBL762" s="3"/>
      <c r="KBM762" s="72"/>
      <c r="KBN762" s="72"/>
      <c r="KBO762" s="72"/>
      <c r="KBR762" s="1"/>
      <c r="KBS762" s="2"/>
      <c r="KBT762" s="3"/>
      <c r="KBU762" s="3"/>
      <c r="KBV762" s="4"/>
      <c r="KBW762" s="5"/>
      <c r="KBX762" s="3"/>
      <c r="KBY762" s="3"/>
      <c r="KBZ762" s="3"/>
      <c r="KCA762" s="72"/>
      <c r="KCB762" s="72"/>
      <c r="KCC762" s="72"/>
      <c r="KCF762" s="1"/>
      <c r="KCG762" s="2"/>
      <c r="KCH762" s="3"/>
      <c r="KCI762" s="3"/>
      <c r="KCJ762" s="4"/>
      <c r="KCK762" s="5"/>
      <c r="KCL762" s="3"/>
      <c r="KCM762" s="3"/>
      <c r="KCN762" s="3"/>
      <c r="KCO762" s="72"/>
      <c r="KCP762" s="72"/>
      <c r="KCQ762" s="72"/>
      <c r="KCT762" s="1"/>
      <c r="KCU762" s="2"/>
      <c r="KCV762" s="3"/>
      <c r="KCW762" s="3"/>
      <c r="KCX762" s="4"/>
      <c r="KCY762" s="5"/>
      <c r="KCZ762" s="3"/>
      <c r="KDA762" s="3"/>
      <c r="KDB762" s="3"/>
      <c r="KDC762" s="72"/>
      <c r="KDD762" s="72"/>
      <c r="KDE762" s="72"/>
      <c r="KDH762" s="1"/>
      <c r="KDI762" s="2"/>
      <c r="KDJ762" s="3"/>
      <c r="KDK762" s="3"/>
      <c r="KDL762" s="4"/>
      <c r="KDM762" s="5"/>
      <c r="KDN762" s="3"/>
      <c r="KDO762" s="3"/>
      <c r="KDP762" s="3"/>
      <c r="KDQ762" s="72"/>
      <c r="KDR762" s="72"/>
      <c r="KDS762" s="72"/>
      <c r="KDV762" s="1"/>
      <c r="KDW762" s="2"/>
      <c r="KDX762" s="3"/>
      <c r="KDY762" s="3"/>
      <c r="KDZ762" s="4"/>
      <c r="KEA762" s="5"/>
      <c r="KEB762" s="3"/>
      <c r="KEC762" s="3"/>
      <c r="KED762" s="3"/>
      <c r="KEE762" s="72"/>
      <c r="KEF762" s="72"/>
      <c r="KEG762" s="72"/>
      <c r="KEJ762" s="1"/>
      <c r="KEK762" s="2"/>
      <c r="KEL762" s="3"/>
      <c r="KEM762" s="3"/>
      <c r="KEN762" s="4"/>
      <c r="KEO762" s="5"/>
      <c r="KEP762" s="3"/>
      <c r="KEQ762" s="3"/>
      <c r="KER762" s="3"/>
      <c r="KES762" s="72"/>
      <c r="KET762" s="72"/>
      <c r="KEU762" s="72"/>
      <c r="KEX762" s="1"/>
      <c r="KEY762" s="2"/>
      <c r="KEZ762" s="3"/>
      <c r="KFA762" s="3"/>
      <c r="KFB762" s="4"/>
      <c r="KFC762" s="5"/>
      <c r="KFD762" s="3"/>
      <c r="KFE762" s="3"/>
      <c r="KFF762" s="3"/>
      <c r="KFG762" s="72"/>
      <c r="KFH762" s="72"/>
      <c r="KFI762" s="72"/>
      <c r="KFL762" s="1"/>
      <c r="KFM762" s="2"/>
      <c r="KFN762" s="3"/>
      <c r="KFO762" s="3"/>
      <c r="KFP762" s="4"/>
      <c r="KFQ762" s="5"/>
      <c r="KFR762" s="3"/>
      <c r="KFS762" s="3"/>
      <c r="KFT762" s="3"/>
      <c r="KFU762" s="72"/>
      <c r="KFV762" s="72"/>
      <c r="KFW762" s="72"/>
      <c r="KFZ762" s="1"/>
      <c r="KGA762" s="2"/>
      <c r="KGB762" s="3"/>
      <c r="KGC762" s="3"/>
      <c r="KGD762" s="4"/>
      <c r="KGE762" s="5"/>
      <c r="KGF762" s="3"/>
      <c r="KGG762" s="3"/>
      <c r="KGH762" s="3"/>
      <c r="KGI762" s="72"/>
      <c r="KGJ762" s="72"/>
      <c r="KGK762" s="72"/>
      <c r="KGN762" s="1"/>
      <c r="KGO762" s="2"/>
      <c r="KGP762" s="3"/>
      <c r="KGQ762" s="3"/>
      <c r="KGR762" s="4"/>
      <c r="KGS762" s="5"/>
      <c r="KGT762" s="3"/>
      <c r="KGU762" s="3"/>
      <c r="KGV762" s="3"/>
      <c r="KGW762" s="72"/>
      <c r="KGX762" s="72"/>
      <c r="KGY762" s="72"/>
      <c r="KHB762" s="1"/>
      <c r="KHC762" s="2"/>
      <c r="KHD762" s="3"/>
      <c r="KHE762" s="3"/>
      <c r="KHF762" s="4"/>
      <c r="KHG762" s="5"/>
      <c r="KHH762" s="3"/>
      <c r="KHI762" s="3"/>
      <c r="KHJ762" s="3"/>
      <c r="KHK762" s="72"/>
      <c r="KHL762" s="72"/>
      <c r="KHM762" s="72"/>
      <c r="KHP762" s="1"/>
      <c r="KHQ762" s="2"/>
      <c r="KHR762" s="3"/>
      <c r="KHS762" s="3"/>
      <c r="KHT762" s="4"/>
      <c r="KHU762" s="5"/>
      <c r="KHV762" s="3"/>
      <c r="KHW762" s="3"/>
      <c r="KHX762" s="3"/>
      <c r="KHY762" s="72"/>
      <c r="KHZ762" s="72"/>
      <c r="KIA762" s="72"/>
      <c r="KID762" s="1"/>
      <c r="KIE762" s="2"/>
      <c r="KIF762" s="3"/>
      <c r="KIG762" s="3"/>
      <c r="KIH762" s="4"/>
      <c r="KII762" s="5"/>
      <c r="KIJ762" s="3"/>
      <c r="KIK762" s="3"/>
      <c r="KIL762" s="3"/>
      <c r="KIM762" s="72"/>
      <c r="KIN762" s="72"/>
      <c r="KIO762" s="72"/>
      <c r="KIR762" s="1"/>
      <c r="KIS762" s="2"/>
      <c r="KIT762" s="3"/>
      <c r="KIU762" s="3"/>
      <c r="KIV762" s="4"/>
      <c r="KIW762" s="5"/>
      <c r="KIX762" s="3"/>
      <c r="KIY762" s="3"/>
      <c r="KIZ762" s="3"/>
      <c r="KJA762" s="72"/>
      <c r="KJB762" s="72"/>
      <c r="KJC762" s="72"/>
      <c r="KJF762" s="1"/>
      <c r="KJG762" s="2"/>
      <c r="KJH762" s="3"/>
      <c r="KJI762" s="3"/>
      <c r="KJJ762" s="4"/>
      <c r="KJK762" s="5"/>
      <c r="KJL762" s="3"/>
      <c r="KJM762" s="3"/>
      <c r="KJN762" s="3"/>
      <c r="KJO762" s="72"/>
      <c r="KJP762" s="72"/>
      <c r="KJQ762" s="72"/>
      <c r="KJT762" s="1"/>
      <c r="KJU762" s="2"/>
      <c r="KJV762" s="3"/>
      <c r="KJW762" s="3"/>
      <c r="KJX762" s="4"/>
      <c r="KJY762" s="5"/>
      <c r="KJZ762" s="3"/>
      <c r="KKA762" s="3"/>
      <c r="KKB762" s="3"/>
      <c r="KKC762" s="72"/>
      <c r="KKD762" s="72"/>
      <c r="KKE762" s="72"/>
      <c r="KKH762" s="1"/>
      <c r="KKI762" s="2"/>
      <c r="KKJ762" s="3"/>
      <c r="KKK762" s="3"/>
      <c r="KKL762" s="4"/>
      <c r="KKM762" s="5"/>
      <c r="KKN762" s="3"/>
      <c r="KKO762" s="3"/>
      <c r="KKP762" s="3"/>
      <c r="KKQ762" s="72"/>
      <c r="KKR762" s="72"/>
      <c r="KKS762" s="72"/>
      <c r="KKV762" s="1"/>
      <c r="KKW762" s="2"/>
      <c r="KKX762" s="3"/>
      <c r="KKY762" s="3"/>
      <c r="KKZ762" s="4"/>
      <c r="KLA762" s="5"/>
      <c r="KLB762" s="3"/>
      <c r="KLC762" s="3"/>
      <c r="KLD762" s="3"/>
      <c r="KLE762" s="72"/>
      <c r="KLF762" s="72"/>
      <c r="KLG762" s="72"/>
      <c r="KLJ762" s="1"/>
      <c r="KLK762" s="2"/>
      <c r="KLL762" s="3"/>
      <c r="KLM762" s="3"/>
      <c r="KLN762" s="4"/>
      <c r="KLO762" s="5"/>
      <c r="KLP762" s="3"/>
      <c r="KLQ762" s="3"/>
      <c r="KLR762" s="3"/>
      <c r="KLS762" s="72"/>
      <c r="KLT762" s="72"/>
      <c r="KLU762" s="72"/>
      <c r="KLX762" s="1"/>
      <c r="KLY762" s="2"/>
      <c r="KLZ762" s="3"/>
      <c r="KMA762" s="3"/>
      <c r="KMB762" s="4"/>
      <c r="KMC762" s="5"/>
      <c r="KMD762" s="3"/>
      <c r="KME762" s="3"/>
      <c r="KMF762" s="3"/>
      <c r="KMG762" s="72"/>
      <c r="KMH762" s="72"/>
      <c r="KMI762" s="72"/>
      <c r="KML762" s="1"/>
      <c r="KMM762" s="2"/>
      <c r="KMN762" s="3"/>
      <c r="KMO762" s="3"/>
      <c r="KMP762" s="4"/>
      <c r="KMQ762" s="5"/>
      <c r="KMR762" s="3"/>
      <c r="KMS762" s="3"/>
      <c r="KMT762" s="3"/>
      <c r="KMU762" s="72"/>
      <c r="KMV762" s="72"/>
      <c r="KMW762" s="72"/>
      <c r="KMZ762" s="1"/>
      <c r="KNA762" s="2"/>
      <c r="KNB762" s="3"/>
      <c r="KNC762" s="3"/>
      <c r="KND762" s="4"/>
      <c r="KNE762" s="5"/>
      <c r="KNF762" s="3"/>
      <c r="KNG762" s="3"/>
      <c r="KNH762" s="3"/>
      <c r="KNI762" s="72"/>
      <c r="KNJ762" s="72"/>
      <c r="KNK762" s="72"/>
      <c r="KNN762" s="1"/>
      <c r="KNO762" s="2"/>
      <c r="KNP762" s="3"/>
      <c r="KNQ762" s="3"/>
      <c r="KNR762" s="4"/>
      <c r="KNS762" s="5"/>
      <c r="KNT762" s="3"/>
      <c r="KNU762" s="3"/>
      <c r="KNV762" s="3"/>
      <c r="KNW762" s="72"/>
      <c r="KNX762" s="72"/>
      <c r="KNY762" s="72"/>
      <c r="KOB762" s="1"/>
      <c r="KOC762" s="2"/>
      <c r="KOD762" s="3"/>
      <c r="KOE762" s="3"/>
      <c r="KOF762" s="4"/>
      <c r="KOG762" s="5"/>
      <c r="KOH762" s="3"/>
      <c r="KOI762" s="3"/>
      <c r="KOJ762" s="3"/>
      <c r="KOK762" s="72"/>
      <c r="KOL762" s="72"/>
      <c r="KOM762" s="72"/>
      <c r="KOP762" s="1"/>
      <c r="KOQ762" s="2"/>
      <c r="KOR762" s="3"/>
      <c r="KOS762" s="3"/>
      <c r="KOT762" s="4"/>
      <c r="KOU762" s="5"/>
      <c r="KOV762" s="3"/>
      <c r="KOW762" s="3"/>
      <c r="KOX762" s="3"/>
      <c r="KOY762" s="72"/>
      <c r="KOZ762" s="72"/>
      <c r="KPA762" s="72"/>
      <c r="KPD762" s="1"/>
      <c r="KPE762" s="2"/>
      <c r="KPF762" s="3"/>
      <c r="KPG762" s="3"/>
      <c r="KPH762" s="4"/>
      <c r="KPI762" s="5"/>
      <c r="KPJ762" s="3"/>
      <c r="KPK762" s="3"/>
      <c r="KPL762" s="3"/>
      <c r="KPM762" s="72"/>
      <c r="KPN762" s="72"/>
      <c r="KPO762" s="72"/>
      <c r="KPR762" s="1"/>
      <c r="KPS762" s="2"/>
      <c r="KPT762" s="3"/>
      <c r="KPU762" s="3"/>
      <c r="KPV762" s="4"/>
      <c r="KPW762" s="5"/>
      <c r="KPX762" s="3"/>
      <c r="KPY762" s="3"/>
      <c r="KPZ762" s="3"/>
      <c r="KQA762" s="72"/>
      <c r="KQB762" s="72"/>
      <c r="KQC762" s="72"/>
      <c r="KQF762" s="1"/>
      <c r="KQG762" s="2"/>
      <c r="KQH762" s="3"/>
      <c r="KQI762" s="3"/>
      <c r="KQJ762" s="4"/>
      <c r="KQK762" s="5"/>
      <c r="KQL762" s="3"/>
      <c r="KQM762" s="3"/>
      <c r="KQN762" s="3"/>
      <c r="KQO762" s="72"/>
      <c r="KQP762" s="72"/>
      <c r="KQQ762" s="72"/>
      <c r="KQT762" s="1"/>
      <c r="KQU762" s="2"/>
      <c r="KQV762" s="3"/>
      <c r="KQW762" s="3"/>
      <c r="KQX762" s="4"/>
      <c r="KQY762" s="5"/>
      <c r="KQZ762" s="3"/>
      <c r="KRA762" s="3"/>
      <c r="KRB762" s="3"/>
      <c r="KRC762" s="72"/>
      <c r="KRD762" s="72"/>
      <c r="KRE762" s="72"/>
      <c r="KRH762" s="1"/>
      <c r="KRI762" s="2"/>
      <c r="KRJ762" s="3"/>
      <c r="KRK762" s="3"/>
      <c r="KRL762" s="4"/>
      <c r="KRM762" s="5"/>
      <c r="KRN762" s="3"/>
      <c r="KRO762" s="3"/>
      <c r="KRP762" s="3"/>
      <c r="KRQ762" s="72"/>
      <c r="KRR762" s="72"/>
      <c r="KRS762" s="72"/>
      <c r="KRV762" s="1"/>
      <c r="KRW762" s="2"/>
      <c r="KRX762" s="3"/>
      <c r="KRY762" s="3"/>
      <c r="KRZ762" s="4"/>
      <c r="KSA762" s="5"/>
      <c r="KSB762" s="3"/>
      <c r="KSC762" s="3"/>
      <c r="KSD762" s="3"/>
      <c r="KSE762" s="72"/>
      <c r="KSF762" s="72"/>
      <c r="KSG762" s="72"/>
      <c r="KSJ762" s="1"/>
      <c r="KSK762" s="2"/>
      <c r="KSL762" s="3"/>
      <c r="KSM762" s="3"/>
      <c r="KSN762" s="4"/>
      <c r="KSO762" s="5"/>
      <c r="KSP762" s="3"/>
      <c r="KSQ762" s="3"/>
      <c r="KSR762" s="3"/>
      <c r="KSS762" s="72"/>
      <c r="KST762" s="72"/>
      <c r="KSU762" s="72"/>
      <c r="KSX762" s="1"/>
      <c r="KSY762" s="2"/>
      <c r="KSZ762" s="3"/>
      <c r="KTA762" s="3"/>
      <c r="KTB762" s="4"/>
      <c r="KTC762" s="5"/>
      <c r="KTD762" s="3"/>
      <c r="KTE762" s="3"/>
      <c r="KTF762" s="3"/>
      <c r="KTG762" s="72"/>
      <c r="KTH762" s="72"/>
      <c r="KTI762" s="72"/>
      <c r="KTL762" s="1"/>
      <c r="KTM762" s="2"/>
      <c r="KTN762" s="3"/>
      <c r="KTO762" s="3"/>
      <c r="KTP762" s="4"/>
      <c r="KTQ762" s="5"/>
      <c r="KTR762" s="3"/>
      <c r="KTS762" s="3"/>
      <c r="KTT762" s="3"/>
      <c r="KTU762" s="72"/>
      <c r="KTV762" s="72"/>
      <c r="KTW762" s="72"/>
      <c r="KTZ762" s="1"/>
      <c r="KUA762" s="2"/>
      <c r="KUB762" s="3"/>
      <c r="KUC762" s="3"/>
      <c r="KUD762" s="4"/>
      <c r="KUE762" s="5"/>
      <c r="KUF762" s="3"/>
      <c r="KUG762" s="3"/>
      <c r="KUH762" s="3"/>
      <c r="KUI762" s="72"/>
      <c r="KUJ762" s="72"/>
      <c r="KUK762" s="72"/>
      <c r="KUN762" s="1"/>
      <c r="KUO762" s="2"/>
      <c r="KUP762" s="3"/>
      <c r="KUQ762" s="3"/>
      <c r="KUR762" s="4"/>
      <c r="KUS762" s="5"/>
      <c r="KUT762" s="3"/>
      <c r="KUU762" s="3"/>
      <c r="KUV762" s="3"/>
      <c r="KUW762" s="72"/>
      <c r="KUX762" s="72"/>
      <c r="KUY762" s="72"/>
      <c r="KVB762" s="1"/>
      <c r="KVC762" s="2"/>
      <c r="KVD762" s="3"/>
      <c r="KVE762" s="3"/>
      <c r="KVF762" s="4"/>
      <c r="KVG762" s="5"/>
      <c r="KVH762" s="3"/>
      <c r="KVI762" s="3"/>
      <c r="KVJ762" s="3"/>
      <c r="KVK762" s="72"/>
      <c r="KVL762" s="72"/>
      <c r="KVM762" s="72"/>
      <c r="KVP762" s="1"/>
      <c r="KVQ762" s="2"/>
      <c r="KVR762" s="3"/>
      <c r="KVS762" s="3"/>
      <c r="KVT762" s="4"/>
      <c r="KVU762" s="5"/>
      <c r="KVV762" s="3"/>
      <c r="KVW762" s="3"/>
      <c r="KVX762" s="3"/>
      <c r="KVY762" s="72"/>
      <c r="KVZ762" s="72"/>
      <c r="KWA762" s="72"/>
      <c r="KWD762" s="1"/>
      <c r="KWE762" s="2"/>
      <c r="KWF762" s="3"/>
      <c r="KWG762" s="3"/>
      <c r="KWH762" s="4"/>
      <c r="KWI762" s="5"/>
      <c r="KWJ762" s="3"/>
      <c r="KWK762" s="3"/>
      <c r="KWL762" s="3"/>
      <c r="KWM762" s="72"/>
      <c r="KWN762" s="72"/>
      <c r="KWO762" s="72"/>
      <c r="KWR762" s="1"/>
      <c r="KWS762" s="2"/>
      <c r="KWT762" s="3"/>
      <c r="KWU762" s="3"/>
      <c r="KWV762" s="4"/>
      <c r="KWW762" s="5"/>
      <c r="KWX762" s="3"/>
      <c r="KWY762" s="3"/>
      <c r="KWZ762" s="3"/>
      <c r="KXA762" s="72"/>
      <c r="KXB762" s="72"/>
      <c r="KXC762" s="72"/>
      <c r="KXF762" s="1"/>
      <c r="KXG762" s="2"/>
      <c r="KXH762" s="3"/>
      <c r="KXI762" s="3"/>
      <c r="KXJ762" s="4"/>
      <c r="KXK762" s="5"/>
      <c r="KXL762" s="3"/>
      <c r="KXM762" s="3"/>
      <c r="KXN762" s="3"/>
      <c r="KXO762" s="72"/>
      <c r="KXP762" s="72"/>
      <c r="KXQ762" s="72"/>
      <c r="KXT762" s="1"/>
      <c r="KXU762" s="2"/>
      <c r="KXV762" s="3"/>
      <c r="KXW762" s="3"/>
      <c r="KXX762" s="4"/>
      <c r="KXY762" s="5"/>
      <c r="KXZ762" s="3"/>
      <c r="KYA762" s="3"/>
      <c r="KYB762" s="3"/>
      <c r="KYC762" s="72"/>
      <c r="KYD762" s="72"/>
      <c r="KYE762" s="72"/>
      <c r="KYH762" s="1"/>
      <c r="KYI762" s="2"/>
      <c r="KYJ762" s="3"/>
      <c r="KYK762" s="3"/>
      <c r="KYL762" s="4"/>
      <c r="KYM762" s="5"/>
      <c r="KYN762" s="3"/>
      <c r="KYO762" s="3"/>
      <c r="KYP762" s="3"/>
      <c r="KYQ762" s="72"/>
      <c r="KYR762" s="72"/>
      <c r="KYS762" s="72"/>
      <c r="KYV762" s="1"/>
      <c r="KYW762" s="2"/>
      <c r="KYX762" s="3"/>
      <c r="KYY762" s="3"/>
      <c r="KYZ762" s="4"/>
      <c r="KZA762" s="5"/>
      <c r="KZB762" s="3"/>
      <c r="KZC762" s="3"/>
      <c r="KZD762" s="3"/>
      <c r="KZE762" s="72"/>
      <c r="KZF762" s="72"/>
      <c r="KZG762" s="72"/>
      <c r="KZJ762" s="1"/>
      <c r="KZK762" s="2"/>
      <c r="KZL762" s="3"/>
      <c r="KZM762" s="3"/>
      <c r="KZN762" s="4"/>
      <c r="KZO762" s="5"/>
      <c r="KZP762" s="3"/>
      <c r="KZQ762" s="3"/>
      <c r="KZR762" s="3"/>
      <c r="KZS762" s="72"/>
      <c r="KZT762" s="72"/>
      <c r="KZU762" s="72"/>
      <c r="KZX762" s="1"/>
      <c r="KZY762" s="2"/>
      <c r="KZZ762" s="3"/>
      <c r="LAA762" s="3"/>
      <c r="LAB762" s="4"/>
      <c r="LAC762" s="5"/>
      <c r="LAD762" s="3"/>
      <c r="LAE762" s="3"/>
      <c r="LAF762" s="3"/>
      <c r="LAG762" s="72"/>
      <c r="LAH762" s="72"/>
      <c r="LAI762" s="72"/>
      <c r="LAL762" s="1"/>
      <c r="LAM762" s="2"/>
      <c r="LAN762" s="3"/>
      <c r="LAO762" s="3"/>
      <c r="LAP762" s="4"/>
      <c r="LAQ762" s="5"/>
      <c r="LAR762" s="3"/>
      <c r="LAS762" s="3"/>
      <c r="LAT762" s="3"/>
      <c r="LAU762" s="72"/>
      <c r="LAV762" s="72"/>
      <c r="LAW762" s="72"/>
      <c r="LAZ762" s="1"/>
      <c r="LBA762" s="2"/>
      <c r="LBB762" s="3"/>
      <c r="LBC762" s="3"/>
      <c r="LBD762" s="4"/>
      <c r="LBE762" s="5"/>
      <c r="LBF762" s="3"/>
      <c r="LBG762" s="3"/>
      <c r="LBH762" s="3"/>
      <c r="LBI762" s="72"/>
      <c r="LBJ762" s="72"/>
      <c r="LBK762" s="72"/>
      <c r="LBN762" s="1"/>
      <c r="LBO762" s="2"/>
      <c r="LBP762" s="3"/>
      <c r="LBQ762" s="3"/>
      <c r="LBR762" s="4"/>
      <c r="LBS762" s="5"/>
      <c r="LBT762" s="3"/>
      <c r="LBU762" s="3"/>
      <c r="LBV762" s="3"/>
      <c r="LBW762" s="72"/>
      <c r="LBX762" s="72"/>
      <c r="LBY762" s="72"/>
      <c r="LCB762" s="1"/>
      <c r="LCC762" s="2"/>
      <c r="LCD762" s="3"/>
      <c r="LCE762" s="3"/>
      <c r="LCF762" s="4"/>
      <c r="LCG762" s="5"/>
      <c r="LCH762" s="3"/>
      <c r="LCI762" s="3"/>
      <c r="LCJ762" s="3"/>
      <c r="LCK762" s="72"/>
      <c r="LCL762" s="72"/>
      <c r="LCM762" s="72"/>
      <c r="LCP762" s="1"/>
      <c r="LCQ762" s="2"/>
      <c r="LCR762" s="3"/>
      <c r="LCS762" s="3"/>
      <c r="LCT762" s="4"/>
      <c r="LCU762" s="5"/>
      <c r="LCV762" s="3"/>
      <c r="LCW762" s="3"/>
      <c r="LCX762" s="3"/>
      <c r="LCY762" s="72"/>
      <c r="LCZ762" s="72"/>
      <c r="LDA762" s="72"/>
      <c r="LDD762" s="1"/>
      <c r="LDE762" s="2"/>
      <c r="LDF762" s="3"/>
      <c r="LDG762" s="3"/>
      <c r="LDH762" s="4"/>
      <c r="LDI762" s="5"/>
      <c r="LDJ762" s="3"/>
      <c r="LDK762" s="3"/>
      <c r="LDL762" s="3"/>
      <c r="LDM762" s="72"/>
      <c r="LDN762" s="72"/>
      <c r="LDO762" s="72"/>
      <c r="LDR762" s="1"/>
      <c r="LDS762" s="2"/>
      <c r="LDT762" s="3"/>
      <c r="LDU762" s="3"/>
      <c r="LDV762" s="4"/>
      <c r="LDW762" s="5"/>
      <c r="LDX762" s="3"/>
      <c r="LDY762" s="3"/>
      <c r="LDZ762" s="3"/>
      <c r="LEA762" s="72"/>
      <c r="LEB762" s="72"/>
      <c r="LEC762" s="72"/>
      <c r="LEF762" s="1"/>
      <c r="LEG762" s="2"/>
      <c r="LEH762" s="3"/>
      <c r="LEI762" s="3"/>
      <c r="LEJ762" s="4"/>
      <c r="LEK762" s="5"/>
      <c r="LEL762" s="3"/>
      <c r="LEM762" s="3"/>
      <c r="LEN762" s="3"/>
      <c r="LEO762" s="72"/>
      <c r="LEP762" s="72"/>
      <c r="LEQ762" s="72"/>
      <c r="LET762" s="1"/>
      <c r="LEU762" s="2"/>
      <c r="LEV762" s="3"/>
      <c r="LEW762" s="3"/>
      <c r="LEX762" s="4"/>
      <c r="LEY762" s="5"/>
      <c r="LEZ762" s="3"/>
      <c r="LFA762" s="3"/>
      <c r="LFB762" s="3"/>
      <c r="LFC762" s="72"/>
      <c r="LFD762" s="72"/>
      <c r="LFE762" s="72"/>
      <c r="LFH762" s="1"/>
      <c r="LFI762" s="2"/>
      <c r="LFJ762" s="3"/>
      <c r="LFK762" s="3"/>
      <c r="LFL762" s="4"/>
      <c r="LFM762" s="5"/>
      <c r="LFN762" s="3"/>
      <c r="LFO762" s="3"/>
      <c r="LFP762" s="3"/>
      <c r="LFQ762" s="72"/>
      <c r="LFR762" s="72"/>
      <c r="LFS762" s="72"/>
      <c r="LFV762" s="1"/>
      <c r="LFW762" s="2"/>
      <c r="LFX762" s="3"/>
      <c r="LFY762" s="3"/>
      <c r="LFZ762" s="4"/>
      <c r="LGA762" s="5"/>
      <c r="LGB762" s="3"/>
      <c r="LGC762" s="3"/>
      <c r="LGD762" s="3"/>
      <c r="LGE762" s="72"/>
      <c r="LGF762" s="72"/>
      <c r="LGG762" s="72"/>
      <c r="LGJ762" s="1"/>
      <c r="LGK762" s="2"/>
      <c r="LGL762" s="3"/>
      <c r="LGM762" s="3"/>
      <c r="LGN762" s="4"/>
      <c r="LGO762" s="5"/>
      <c r="LGP762" s="3"/>
      <c r="LGQ762" s="3"/>
      <c r="LGR762" s="3"/>
      <c r="LGS762" s="72"/>
      <c r="LGT762" s="72"/>
      <c r="LGU762" s="72"/>
      <c r="LGX762" s="1"/>
      <c r="LGY762" s="2"/>
      <c r="LGZ762" s="3"/>
      <c r="LHA762" s="3"/>
      <c r="LHB762" s="4"/>
      <c r="LHC762" s="5"/>
      <c r="LHD762" s="3"/>
      <c r="LHE762" s="3"/>
      <c r="LHF762" s="3"/>
      <c r="LHG762" s="72"/>
      <c r="LHH762" s="72"/>
      <c r="LHI762" s="72"/>
      <c r="LHL762" s="1"/>
      <c r="LHM762" s="2"/>
      <c r="LHN762" s="3"/>
      <c r="LHO762" s="3"/>
      <c r="LHP762" s="4"/>
      <c r="LHQ762" s="5"/>
      <c r="LHR762" s="3"/>
      <c r="LHS762" s="3"/>
      <c r="LHT762" s="3"/>
      <c r="LHU762" s="72"/>
      <c r="LHV762" s="72"/>
      <c r="LHW762" s="72"/>
      <c r="LHZ762" s="1"/>
      <c r="LIA762" s="2"/>
      <c r="LIB762" s="3"/>
      <c r="LIC762" s="3"/>
      <c r="LID762" s="4"/>
      <c r="LIE762" s="5"/>
      <c r="LIF762" s="3"/>
      <c r="LIG762" s="3"/>
      <c r="LIH762" s="3"/>
      <c r="LII762" s="72"/>
      <c r="LIJ762" s="72"/>
      <c r="LIK762" s="72"/>
      <c r="LIN762" s="1"/>
      <c r="LIO762" s="2"/>
      <c r="LIP762" s="3"/>
      <c r="LIQ762" s="3"/>
      <c r="LIR762" s="4"/>
      <c r="LIS762" s="5"/>
      <c r="LIT762" s="3"/>
      <c r="LIU762" s="3"/>
      <c r="LIV762" s="3"/>
      <c r="LIW762" s="72"/>
      <c r="LIX762" s="72"/>
      <c r="LIY762" s="72"/>
      <c r="LJB762" s="1"/>
      <c r="LJC762" s="2"/>
      <c r="LJD762" s="3"/>
      <c r="LJE762" s="3"/>
      <c r="LJF762" s="4"/>
      <c r="LJG762" s="5"/>
      <c r="LJH762" s="3"/>
      <c r="LJI762" s="3"/>
      <c r="LJJ762" s="3"/>
      <c r="LJK762" s="72"/>
      <c r="LJL762" s="72"/>
      <c r="LJM762" s="72"/>
      <c r="LJP762" s="1"/>
      <c r="LJQ762" s="2"/>
      <c r="LJR762" s="3"/>
      <c r="LJS762" s="3"/>
      <c r="LJT762" s="4"/>
      <c r="LJU762" s="5"/>
      <c r="LJV762" s="3"/>
      <c r="LJW762" s="3"/>
      <c r="LJX762" s="3"/>
      <c r="LJY762" s="72"/>
      <c r="LJZ762" s="72"/>
      <c r="LKA762" s="72"/>
      <c r="LKD762" s="1"/>
      <c r="LKE762" s="2"/>
      <c r="LKF762" s="3"/>
      <c r="LKG762" s="3"/>
      <c r="LKH762" s="4"/>
      <c r="LKI762" s="5"/>
      <c r="LKJ762" s="3"/>
      <c r="LKK762" s="3"/>
      <c r="LKL762" s="3"/>
      <c r="LKM762" s="72"/>
      <c r="LKN762" s="72"/>
      <c r="LKO762" s="72"/>
      <c r="LKR762" s="1"/>
      <c r="LKS762" s="2"/>
      <c r="LKT762" s="3"/>
      <c r="LKU762" s="3"/>
      <c r="LKV762" s="4"/>
      <c r="LKW762" s="5"/>
      <c r="LKX762" s="3"/>
      <c r="LKY762" s="3"/>
      <c r="LKZ762" s="3"/>
      <c r="LLA762" s="72"/>
      <c r="LLB762" s="72"/>
      <c r="LLC762" s="72"/>
      <c r="LLF762" s="1"/>
      <c r="LLG762" s="2"/>
      <c r="LLH762" s="3"/>
      <c r="LLI762" s="3"/>
      <c r="LLJ762" s="4"/>
      <c r="LLK762" s="5"/>
      <c r="LLL762" s="3"/>
      <c r="LLM762" s="3"/>
      <c r="LLN762" s="3"/>
      <c r="LLO762" s="72"/>
      <c r="LLP762" s="72"/>
      <c r="LLQ762" s="72"/>
      <c r="LLT762" s="1"/>
      <c r="LLU762" s="2"/>
      <c r="LLV762" s="3"/>
      <c r="LLW762" s="3"/>
      <c r="LLX762" s="4"/>
      <c r="LLY762" s="5"/>
      <c r="LLZ762" s="3"/>
      <c r="LMA762" s="3"/>
      <c r="LMB762" s="3"/>
      <c r="LMC762" s="72"/>
      <c r="LMD762" s="72"/>
      <c r="LME762" s="72"/>
      <c r="LMH762" s="1"/>
      <c r="LMI762" s="2"/>
      <c r="LMJ762" s="3"/>
      <c r="LMK762" s="3"/>
      <c r="LML762" s="4"/>
      <c r="LMM762" s="5"/>
      <c r="LMN762" s="3"/>
      <c r="LMO762" s="3"/>
      <c r="LMP762" s="3"/>
      <c r="LMQ762" s="72"/>
      <c r="LMR762" s="72"/>
      <c r="LMS762" s="72"/>
      <c r="LMV762" s="1"/>
      <c r="LMW762" s="2"/>
      <c r="LMX762" s="3"/>
      <c r="LMY762" s="3"/>
      <c r="LMZ762" s="4"/>
      <c r="LNA762" s="5"/>
      <c r="LNB762" s="3"/>
      <c r="LNC762" s="3"/>
      <c r="LND762" s="3"/>
      <c r="LNE762" s="72"/>
      <c r="LNF762" s="72"/>
      <c r="LNG762" s="72"/>
      <c r="LNJ762" s="1"/>
      <c r="LNK762" s="2"/>
      <c r="LNL762" s="3"/>
      <c r="LNM762" s="3"/>
      <c r="LNN762" s="4"/>
      <c r="LNO762" s="5"/>
      <c r="LNP762" s="3"/>
      <c r="LNQ762" s="3"/>
      <c r="LNR762" s="3"/>
      <c r="LNS762" s="72"/>
      <c r="LNT762" s="72"/>
      <c r="LNU762" s="72"/>
      <c r="LNX762" s="1"/>
      <c r="LNY762" s="2"/>
      <c r="LNZ762" s="3"/>
      <c r="LOA762" s="3"/>
      <c r="LOB762" s="4"/>
      <c r="LOC762" s="5"/>
      <c r="LOD762" s="3"/>
      <c r="LOE762" s="3"/>
      <c r="LOF762" s="3"/>
      <c r="LOG762" s="72"/>
      <c r="LOH762" s="72"/>
      <c r="LOI762" s="72"/>
      <c r="LOL762" s="1"/>
      <c r="LOM762" s="2"/>
      <c r="LON762" s="3"/>
      <c r="LOO762" s="3"/>
      <c r="LOP762" s="4"/>
      <c r="LOQ762" s="5"/>
      <c r="LOR762" s="3"/>
      <c r="LOS762" s="3"/>
      <c r="LOT762" s="3"/>
      <c r="LOU762" s="72"/>
      <c r="LOV762" s="72"/>
      <c r="LOW762" s="72"/>
      <c r="LOZ762" s="1"/>
      <c r="LPA762" s="2"/>
      <c r="LPB762" s="3"/>
      <c r="LPC762" s="3"/>
      <c r="LPD762" s="4"/>
      <c r="LPE762" s="5"/>
      <c r="LPF762" s="3"/>
      <c r="LPG762" s="3"/>
      <c r="LPH762" s="3"/>
      <c r="LPI762" s="72"/>
      <c r="LPJ762" s="72"/>
      <c r="LPK762" s="72"/>
      <c r="LPN762" s="1"/>
      <c r="LPO762" s="2"/>
      <c r="LPP762" s="3"/>
      <c r="LPQ762" s="3"/>
      <c r="LPR762" s="4"/>
      <c r="LPS762" s="5"/>
      <c r="LPT762" s="3"/>
      <c r="LPU762" s="3"/>
      <c r="LPV762" s="3"/>
      <c r="LPW762" s="72"/>
      <c r="LPX762" s="72"/>
      <c r="LPY762" s="72"/>
      <c r="LQB762" s="1"/>
      <c r="LQC762" s="2"/>
      <c r="LQD762" s="3"/>
      <c r="LQE762" s="3"/>
      <c r="LQF762" s="4"/>
      <c r="LQG762" s="5"/>
      <c r="LQH762" s="3"/>
      <c r="LQI762" s="3"/>
      <c r="LQJ762" s="3"/>
      <c r="LQK762" s="72"/>
      <c r="LQL762" s="72"/>
      <c r="LQM762" s="72"/>
      <c r="LQP762" s="1"/>
      <c r="LQQ762" s="2"/>
      <c r="LQR762" s="3"/>
      <c r="LQS762" s="3"/>
      <c r="LQT762" s="4"/>
      <c r="LQU762" s="5"/>
      <c r="LQV762" s="3"/>
      <c r="LQW762" s="3"/>
      <c r="LQX762" s="3"/>
      <c r="LQY762" s="72"/>
      <c r="LQZ762" s="72"/>
      <c r="LRA762" s="72"/>
      <c r="LRD762" s="1"/>
      <c r="LRE762" s="2"/>
      <c r="LRF762" s="3"/>
      <c r="LRG762" s="3"/>
      <c r="LRH762" s="4"/>
      <c r="LRI762" s="5"/>
      <c r="LRJ762" s="3"/>
      <c r="LRK762" s="3"/>
      <c r="LRL762" s="3"/>
      <c r="LRM762" s="72"/>
      <c r="LRN762" s="72"/>
      <c r="LRO762" s="72"/>
      <c r="LRR762" s="1"/>
      <c r="LRS762" s="2"/>
      <c r="LRT762" s="3"/>
      <c r="LRU762" s="3"/>
      <c r="LRV762" s="4"/>
      <c r="LRW762" s="5"/>
      <c r="LRX762" s="3"/>
      <c r="LRY762" s="3"/>
      <c r="LRZ762" s="3"/>
      <c r="LSA762" s="72"/>
      <c r="LSB762" s="72"/>
      <c r="LSC762" s="72"/>
      <c r="LSF762" s="1"/>
      <c r="LSG762" s="2"/>
      <c r="LSH762" s="3"/>
      <c r="LSI762" s="3"/>
      <c r="LSJ762" s="4"/>
      <c r="LSK762" s="5"/>
      <c r="LSL762" s="3"/>
      <c r="LSM762" s="3"/>
      <c r="LSN762" s="3"/>
      <c r="LSO762" s="72"/>
      <c r="LSP762" s="72"/>
      <c r="LSQ762" s="72"/>
      <c r="LST762" s="1"/>
      <c r="LSU762" s="2"/>
      <c r="LSV762" s="3"/>
      <c r="LSW762" s="3"/>
      <c r="LSX762" s="4"/>
      <c r="LSY762" s="5"/>
      <c r="LSZ762" s="3"/>
      <c r="LTA762" s="3"/>
      <c r="LTB762" s="3"/>
      <c r="LTC762" s="72"/>
      <c r="LTD762" s="72"/>
      <c r="LTE762" s="72"/>
      <c r="LTH762" s="1"/>
      <c r="LTI762" s="2"/>
      <c r="LTJ762" s="3"/>
      <c r="LTK762" s="3"/>
      <c r="LTL762" s="4"/>
      <c r="LTM762" s="5"/>
      <c r="LTN762" s="3"/>
      <c r="LTO762" s="3"/>
      <c r="LTP762" s="3"/>
      <c r="LTQ762" s="72"/>
      <c r="LTR762" s="72"/>
      <c r="LTS762" s="72"/>
      <c r="LTV762" s="1"/>
      <c r="LTW762" s="2"/>
      <c r="LTX762" s="3"/>
      <c r="LTY762" s="3"/>
      <c r="LTZ762" s="4"/>
      <c r="LUA762" s="5"/>
      <c r="LUB762" s="3"/>
      <c r="LUC762" s="3"/>
      <c r="LUD762" s="3"/>
      <c r="LUE762" s="72"/>
      <c r="LUF762" s="72"/>
      <c r="LUG762" s="72"/>
      <c r="LUJ762" s="1"/>
      <c r="LUK762" s="2"/>
      <c r="LUL762" s="3"/>
      <c r="LUM762" s="3"/>
      <c r="LUN762" s="4"/>
      <c r="LUO762" s="5"/>
      <c r="LUP762" s="3"/>
      <c r="LUQ762" s="3"/>
      <c r="LUR762" s="3"/>
      <c r="LUS762" s="72"/>
      <c r="LUT762" s="72"/>
      <c r="LUU762" s="72"/>
      <c r="LUX762" s="1"/>
      <c r="LUY762" s="2"/>
      <c r="LUZ762" s="3"/>
      <c r="LVA762" s="3"/>
      <c r="LVB762" s="4"/>
      <c r="LVC762" s="5"/>
      <c r="LVD762" s="3"/>
      <c r="LVE762" s="3"/>
      <c r="LVF762" s="3"/>
      <c r="LVG762" s="72"/>
      <c r="LVH762" s="72"/>
      <c r="LVI762" s="72"/>
      <c r="LVL762" s="1"/>
      <c r="LVM762" s="2"/>
      <c r="LVN762" s="3"/>
      <c r="LVO762" s="3"/>
      <c r="LVP762" s="4"/>
      <c r="LVQ762" s="5"/>
      <c r="LVR762" s="3"/>
      <c r="LVS762" s="3"/>
      <c r="LVT762" s="3"/>
      <c r="LVU762" s="72"/>
      <c r="LVV762" s="72"/>
      <c r="LVW762" s="72"/>
      <c r="LVZ762" s="1"/>
      <c r="LWA762" s="2"/>
      <c r="LWB762" s="3"/>
      <c r="LWC762" s="3"/>
      <c r="LWD762" s="4"/>
      <c r="LWE762" s="5"/>
      <c r="LWF762" s="3"/>
      <c r="LWG762" s="3"/>
      <c r="LWH762" s="3"/>
      <c r="LWI762" s="72"/>
      <c r="LWJ762" s="72"/>
      <c r="LWK762" s="72"/>
      <c r="LWN762" s="1"/>
      <c r="LWO762" s="2"/>
      <c r="LWP762" s="3"/>
      <c r="LWQ762" s="3"/>
      <c r="LWR762" s="4"/>
      <c r="LWS762" s="5"/>
      <c r="LWT762" s="3"/>
      <c r="LWU762" s="3"/>
      <c r="LWV762" s="3"/>
      <c r="LWW762" s="72"/>
      <c r="LWX762" s="72"/>
      <c r="LWY762" s="72"/>
      <c r="LXB762" s="1"/>
      <c r="LXC762" s="2"/>
      <c r="LXD762" s="3"/>
      <c r="LXE762" s="3"/>
      <c r="LXF762" s="4"/>
      <c r="LXG762" s="5"/>
      <c r="LXH762" s="3"/>
      <c r="LXI762" s="3"/>
      <c r="LXJ762" s="3"/>
      <c r="LXK762" s="72"/>
      <c r="LXL762" s="72"/>
      <c r="LXM762" s="72"/>
      <c r="LXP762" s="1"/>
      <c r="LXQ762" s="2"/>
      <c r="LXR762" s="3"/>
      <c r="LXS762" s="3"/>
      <c r="LXT762" s="4"/>
      <c r="LXU762" s="5"/>
      <c r="LXV762" s="3"/>
      <c r="LXW762" s="3"/>
      <c r="LXX762" s="3"/>
      <c r="LXY762" s="72"/>
      <c r="LXZ762" s="72"/>
      <c r="LYA762" s="72"/>
      <c r="LYD762" s="1"/>
      <c r="LYE762" s="2"/>
      <c r="LYF762" s="3"/>
      <c r="LYG762" s="3"/>
      <c r="LYH762" s="4"/>
      <c r="LYI762" s="5"/>
      <c r="LYJ762" s="3"/>
      <c r="LYK762" s="3"/>
      <c r="LYL762" s="3"/>
      <c r="LYM762" s="72"/>
      <c r="LYN762" s="72"/>
      <c r="LYO762" s="72"/>
      <c r="LYR762" s="1"/>
      <c r="LYS762" s="2"/>
      <c r="LYT762" s="3"/>
      <c r="LYU762" s="3"/>
      <c r="LYV762" s="4"/>
      <c r="LYW762" s="5"/>
      <c r="LYX762" s="3"/>
      <c r="LYY762" s="3"/>
      <c r="LYZ762" s="3"/>
      <c r="LZA762" s="72"/>
      <c r="LZB762" s="72"/>
      <c r="LZC762" s="72"/>
      <c r="LZF762" s="1"/>
      <c r="LZG762" s="2"/>
      <c r="LZH762" s="3"/>
      <c r="LZI762" s="3"/>
      <c r="LZJ762" s="4"/>
      <c r="LZK762" s="5"/>
      <c r="LZL762" s="3"/>
      <c r="LZM762" s="3"/>
      <c r="LZN762" s="3"/>
      <c r="LZO762" s="72"/>
      <c r="LZP762" s="72"/>
      <c r="LZQ762" s="72"/>
      <c r="LZT762" s="1"/>
      <c r="LZU762" s="2"/>
      <c r="LZV762" s="3"/>
      <c r="LZW762" s="3"/>
      <c r="LZX762" s="4"/>
      <c r="LZY762" s="5"/>
      <c r="LZZ762" s="3"/>
      <c r="MAA762" s="3"/>
      <c r="MAB762" s="3"/>
      <c r="MAC762" s="72"/>
      <c r="MAD762" s="72"/>
      <c r="MAE762" s="72"/>
      <c r="MAH762" s="1"/>
      <c r="MAI762" s="2"/>
      <c r="MAJ762" s="3"/>
      <c r="MAK762" s="3"/>
      <c r="MAL762" s="4"/>
      <c r="MAM762" s="5"/>
      <c r="MAN762" s="3"/>
      <c r="MAO762" s="3"/>
      <c r="MAP762" s="3"/>
      <c r="MAQ762" s="72"/>
      <c r="MAR762" s="72"/>
      <c r="MAS762" s="72"/>
      <c r="MAV762" s="1"/>
      <c r="MAW762" s="2"/>
      <c r="MAX762" s="3"/>
      <c r="MAY762" s="3"/>
      <c r="MAZ762" s="4"/>
      <c r="MBA762" s="5"/>
      <c r="MBB762" s="3"/>
      <c r="MBC762" s="3"/>
      <c r="MBD762" s="3"/>
      <c r="MBE762" s="72"/>
      <c r="MBF762" s="72"/>
      <c r="MBG762" s="72"/>
      <c r="MBJ762" s="1"/>
      <c r="MBK762" s="2"/>
      <c r="MBL762" s="3"/>
      <c r="MBM762" s="3"/>
      <c r="MBN762" s="4"/>
      <c r="MBO762" s="5"/>
      <c r="MBP762" s="3"/>
      <c r="MBQ762" s="3"/>
      <c r="MBR762" s="3"/>
      <c r="MBS762" s="72"/>
      <c r="MBT762" s="72"/>
      <c r="MBU762" s="72"/>
      <c r="MBX762" s="1"/>
      <c r="MBY762" s="2"/>
      <c r="MBZ762" s="3"/>
      <c r="MCA762" s="3"/>
      <c r="MCB762" s="4"/>
      <c r="MCC762" s="5"/>
      <c r="MCD762" s="3"/>
      <c r="MCE762" s="3"/>
      <c r="MCF762" s="3"/>
      <c r="MCG762" s="72"/>
      <c r="MCH762" s="72"/>
      <c r="MCI762" s="72"/>
      <c r="MCL762" s="1"/>
      <c r="MCM762" s="2"/>
      <c r="MCN762" s="3"/>
      <c r="MCO762" s="3"/>
      <c r="MCP762" s="4"/>
      <c r="MCQ762" s="5"/>
      <c r="MCR762" s="3"/>
      <c r="MCS762" s="3"/>
      <c r="MCT762" s="3"/>
      <c r="MCU762" s="72"/>
      <c r="MCV762" s="72"/>
      <c r="MCW762" s="72"/>
      <c r="MCZ762" s="1"/>
      <c r="MDA762" s="2"/>
      <c r="MDB762" s="3"/>
      <c r="MDC762" s="3"/>
      <c r="MDD762" s="4"/>
      <c r="MDE762" s="5"/>
      <c r="MDF762" s="3"/>
      <c r="MDG762" s="3"/>
      <c r="MDH762" s="3"/>
      <c r="MDI762" s="72"/>
      <c r="MDJ762" s="72"/>
      <c r="MDK762" s="72"/>
      <c r="MDN762" s="1"/>
      <c r="MDO762" s="2"/>
      <c r="MDP762" s="3"/>
      <c r="MDQ762" s="3"/>
      <c r="MDR762" s="4"/>
      <c r="MDS762" s="5"/>
      <c r="MDT762" s="3"/>
      <c r="MDU762" s="3"/>
      <c r="MDV762" s="3"/>
      <c r="MDW762" s="72"/>
      <c r="MDX762" s="72"/>
      <c r="MDY762" s="72"/>
      <c r="MEB762" s="1"/>
      <c r="MEC762" s="2"/>
      <c r="MED762" s="3"/>
      <c r="MEE762" s="3"/>
      <c r="MEF762" s="4"/>
      <c r="MEG762" s="5"/>
      <c r="MEH762" s="3"/>
      <c r="MEI762" s="3"/>
      <c r="MEJ762" s="3"/>
      <c r="MEK762" s="72"/>
      <c r="MEL762" s="72"/>
      <c r="MEM762" s="72"/>
      <c r="MEP762" s="1"/>
      <c r="MEQ762" s="2"/>
      <c r="MER762" s="3"/>
      <c r="MES762" s="3"/>
      <c r="MET762" s="4"/>
      <c r="MEU762" s="5"/>
      <c r="MEV762" s="3"/>
      <c r="MEW762" s="3"/>
      <c r="MEX762" s="3"/>
      <c r="MEY762" s="72"/>
      <c r="MEZ762" s="72"/>
      <c r="MFA762" s="72"/>
      <c r="MFD762" s="1"/>
      <c r="MFE762" s="2"/>
      <c r="MFF762" s="3"/>
      <c r="MFG762" s="3"/>
      <c r="MFH762" s="4"/>
      <c r="MFI762" s="5"/>
      <c r="MFJ762" s="3"/>
      <c r="MFK762" s="3"/>
      <c r="MFL762" s="3"/>
      <c r="MFM762" s="72"/>
      <c r="MFN762" s="72"/>
      <c r="MFO762" s="72"/>
      <c r="MFR762" s="1"/>
      <c r="MFS762" s="2"/>
      <c r="MFT762" s="3"/>
      <c r="MFU762" s="3"/>
      <c r="MFV762" s="4"/>
      <c r="MFW762" s="5"/>
      <c r="MFX762" s="3"/>
      <c r="MFY762" s="3"/>
      <c r="MFZ762" s="3"/>
      <c r="MGA762" s="72"/>
      <c r="MGB762" s="72"/>
      <c r="MGC762" s="72"/>
      <c r="MGF762" s="1"/>
      <c r="MGG762" s="2"/>
      <c r="MGH762" s="3"/>
      <c r="MGI762" s="3"/>
      <c r="MGJ762" s="4"/>
      <c r="MGK762" s="5"/>
      <c r="MGL762" s="3"/>
      <c r="MGM762" s="3"/>
      <c r="MGN762" s="3"/>
      <c r="MGO762" s="72"/>
      <c r="MGP762" s="72"/>
      <c r="MGQ762" s="72"/>
      <c r="MGT762" s="1"/>
      <c r="MGU762" s="2"/>
      <c r="MGV762" s="3"/>
      <c r="MGW762" s="3"/>
      <c r="MGX762" s="4"/>
      <c r="MGY762" s="5"/>
      <c r="MGZ762" s="3"/>
      <c r="MHA762" s="3"/>
      <c r="MHB762" s="3"/>
      <c r="MHC762" s="72"/>
      <c r="MHD762" s="72"/>
      <c r="MHE762" s="72"/>
      <c r="MHH762" s="1"/>
      <c r="MHI762" s="2"/>
      <c r="MHJ762" s="3"/>
      <c r="MHK762" s="3"/>
      <c r="MHL762" s="4"/>
      <c r="MHM762" s="5"/>
      <c r="MHN762" s="3"/>
      <c r="MHO762" s="3"/>
      <c r="MHP762" s="3"/>
      <c r="MHQ762" s="72"/>
      <c r="MHR762" s="72"/>
      <c r="MHS762" s="72"/>
      <c r="MHV762" s="1"/>
      <c r="MHW762" s="2"/>
      <c r="MHX762" s="3"/>
      <c r="MHY762" s="3"/>
      <c r="MHZ762" s="4"/>
      <c r="MIA762" s="5"/>
      <c r="MIB762" s="3"/>
      <c r="MIC762" s="3"/>
      <c r="MID762" s="3"/>
      <c r="MIE762" s="72"/>
      <c r="MIF762" s="72"/>
      <c r="MIG762" s="72"/>
      <c r="MIJ762" s="1"/>
      <c r="MIK762" s="2"/>
      <c r="MIL762" s="3"/>
      <c r="MIM762" s="3"/>
      <c r="MIN762" s="4"/>
      <c r="MIO762" s="5"/>
      <c r="MIP762" s="3"/>
      <c r="MIQ762" s="3"/>
      <c r="MIR762" s="3"/>
      <c r="MIS762" s="72"/>
      <c r="MIT762" s="72"/>
      <c r="MIU762" s="72"/>
      <c r="MIX762" s="1"/>
      <c r="MIY762" s="2"/>
      <c r="MIZ762" s="3"/>
      <c r="MJA762" s="3"/>
      <c r="MJB762" s="4"/>
      <c r="MJC762" s="5"/>
      <c r="MJD762" s="3"/>
      <c r="MJE762" s="3"/>
      <c r="MJF762" s="3"/>
      <c r="MJG762" s="72"/>
      <c r="MJH762" s="72"/>
      <c r="MJI762" s="72"/>
      <c r="MJL762" s="1"/>
      <c r="MJM762" s="2"/>
      <c r="MJN762" s="3"/>
      <c r="MJO762" s="3"/>
      <c r="MJP762" s="4"/>
      <c r="MJQ762" s="5"/>
      <c r="MJR762" s="3"/>
      <c r="MJS762" s="3"/>
      <c r="MJT762" s="3"/>
      <c r="MJU762" s="72"/>
      <c r="MJV762" s="72"/>
      <c r="MJW762" s="72"/>
      <c r="MJZ762" s="1"/>
      <c r="MKA762" s="2"/>
      <c r="MKB762" s="3"/>
      <c r="MKC762" s="3"/>
      <c r="MKD762" s="4"/>
      <c r="MKE762" s="5"/>
      <c r="MKF762" s="3"/>
      <c r="MKG762" s="3"/>
      <c r="MKH762" s="3"/>
      <c r="MKI762" s="72"/>
      <c r="MKJ762" s="72"/>
      <c r="MKK762" s="72"/>
      <c r="MKN762" s="1"/>
      <c r="MKO762" s="2"/>
      <c r="MKP762" s="3"/>
      <c r="MKQ762" s="3"/>
      <c r="MKR762" s="4"/>
      <c r="MKS762" s="5"/>
      <c r="MKT762" s="3"/>
      <c r="MKU762" s="3"/>
      <c r="MKV762" s="3"/>
      <c r="MKW762" s="72"/>
      <c r="MKX762" s="72"/>
      <c r="MKY762" s="72"/>
      <c r="MLB762" s="1"/>
      <c r="MLC762" s="2"/>
      <c r="MLD762" s="3"/>
      <c r="MLE762" s="3"/>
      <c r="MLF762" s="4"/>
      <c r="MLG762" s="5"/>
      <c r="MLH762" s="3"/>
      <c r="MLI762" s="3"/>
      <c r="MLJ762" s="3"/>
      <c r="MLK762" s="72"/>
      <c r="MLL762" s="72"/>
      <c r="MLM762" s="72"/>
      <c r="MLP762" s="1"/>
      <c r="MLQ762" s="2"/>
      <c r="MLR762" s="3"/>
      <c r="MLS762" s="3"/>
      <c r="MLT762" s="4"/>
      <c r="MLU762" s="5"/>
      <c r="MLV762" s="3"/>
      <c r="MLW762" s="3"/>
      <c r="MLX762" s="3"/>
      <c r="MLY762" s="72"/>
      <c r="MLZ762" s="72"/>
      <c r="MMA762" s="72"/>
      <c r="MMD762" s="1"/>
      <c r="MME762" s="2"/>
      <c r="MMF762" s="3"/>
      <c r="MMG762" s="3"/>
      <c r="MMH762" s="4"/>
      <c r="MMI762" s="5"/>
      <c r="MMJ762" s="3"/>
      <c r="MMK762" s="3"/>
      <c r="MML762" s="3"/>
      <c r="MMM762" s="72"/>
      <c r="MMN762" s="72"/>
      <c r="MMO762" s="72"/>
      <c r="MMR762" s="1"/>
      <c r="MMS762" s="2"/>
      <c r="MMT762" s="3"/>
      <c r="MMU762" s="3"/>
      <c r="MMV762" s="4"/>
      <c r="MMW762" s="5"/>
      <c r="MMX762" s="3"/>
      <c r="MMY762" s="3"/>
      <c r="MMZ762" s="3"/>
      <c r="MNA762" s="72"/>
      <c r="MNB762" s="72"/>
      <c r="MNC762" s="72"/>
      <c r="MNF762" s="1"/>
      <c r="MNG762" s="2"/>
      <c r="MNH762" s="3"/>
      <c r="MNI762" s="3"/>
      <c r="MNJ762" s="4"/>
      <c r="MNK762" s="5"/>
      <c r="MNL762" s="3"/>
      <c r="MNM762" s="3"/>
      <c r="MNN762" s="3"/>
      <c r="MNO762" s="72"/>
      <c r="MNP762" s="72"/>
      <c r="MNQ762" s="72"/>
      <c r="MNT762" s="1"/>
      <c r="MNU762" s="2"/>
      <c r="MNV762" s="3"/>
      <c r="MNW762" s="3"/>
      <c r="MNX762" s="4"/>
      <c r="MNY762" s="5"/>
      <c r="MNZ762" s="3"/>
      <c r="MOA762" s="3"/>
      <c r="MOB762" s="3"/>
      <c r="MOC762" s="72"/>
      <c r="MOD762" s="72"/>
      <c r="MOE762" s="72"/>
      <c r="MOH762" s="1"/>
      <c r="MOI762" s="2"/>
      <c r="MOJ762" s="3"/>
      <c r="MOK762" s="3"/>
      <c r="MOL762" s="4"/>
      <c r="MOM762" s="5"/>
      <c r="MON762" s="3"/>
      <c r="MOO762" s="3"/>
      <c r="MOP762" s="3"/>
      <c r="MOQ762" s="72"/>
      <c r="MOR762" s="72"/>
      <c r="MOS762" s="72"/>
      <c r="MOV762" s="1"/>
      <c r="MOW762" s="2"/>
      <c r="MOX762" s="3"/>
      <c r="MOY762" s="3"/>
      <c r="MOZ762" s="4"/>
      <c r="MPA762" s="5"/>
      <c r="MPB762" s="3"/>
      <c r="MPC762" s="3"/>
      <c r="MPD762" s="3"/>
      <c r="MPE762" s="72"/>
      <c r="MPF762" s="72"/>
      <c r="MPG762" s="72"/>
      <c r="MPJ762" s="1"/>
      <c r="MPK762" s="2"/>
      <c r="MPL762" s="3"/>
      <c r="MPM762" s="3"/>
      <c r="MPN762" s="4"/>
      <c r="MPO762" s="5"/>
      <c r="MPP762" s="3"/>
      <c r="MPQ762" s="3"/>
      <c r="MPR762" s="3"/>
      <c r="MPS762" s="72"/>
      <c r="MPT762" s="72"/>
      <c r="MPU762" s="72"/>
      <c r="MPX762" s="1"/>
      <c r="MPY762" s="2"/>
      <c r="MPZ762" s="3"/>
      <c r="MQA762" s="3"/>
      <c r="MQB762" s="4"/>
      <c r="MQC762" s="5"/>
      <c r="MQD762" s="3"/>
      <c r="MQE762" s="3"/>
      <c r="MQF762" s="3"/>
      <c r="MQG762" s="72"/>
      <c r="MQH762" s="72"/>
      <c r="MQI762" s="72"/>
      <c r="MQL762" s="1"/>
      <c r="MQM762" s="2"/>
      <c r="MQN762" s="3"/>
      <c r="MQO762" s="3"/>
      <c r="MQP762" s="4"/>
      <c r="MQQ762" s="5"/>
      <c r="MQR762" s="3"/>
      <c r="MQS762" s="3"/>
      <c r="MQT762" s="3"/>
      <c r="MQU762" s="72"/>
      <c r="MQV762" s="72"/>
      <c r="MQW762" s="72"/>
      <c r="MQZ762" s="1"/>
      <c r="MRA762" s="2"/>
      <c r="MRB762" s="3"/>
      <c r="MRC762" s="3"/>
      <c r="MRD762" s="4"/>
      <c r="MRE762" s="5"/>
      <c r="MRF762" s="3"/>
      <c r="MRG762" s="3"/>
      <c r="MRH762" s="3"/>
      <c r="MRI762" s="72"/>
      <c r="MRJ762" s="72"/>
      <c r="MRK762" s="72"/>
      <c r="MRN762" s="1"/>
      <c r="MRO762" s="2"/>
      <c r="MRP762" s="3"/>
      <c r="MRQ762" s="3"/>
      <c r="MRR762" s="4"/>
      <c r="MRS762" s="5"/>
      <c r="MRT762" s="3"/>
      <c r="MRU762" s="3"/>
      <c r="MRV762" s="3"/>
      <c r="MRW762" s="72"/>
      <c r="MRX762" s="72"/>
      <c r="MRY762" s="72"/>
      <c r="MSB762" s="1"/>
      <c r="MSC762" s="2"/>
      <c r="MSD762" s="3"/>
      <c r="MSE762" s="3"/>
      <c r="MSF762" s="4"/>
      <c r="MSG762" s="5"/>
      <c r="MSH762" s="3"/>
      <c r="MSI762" s="3"/>
      <c r="MSJ762" s="3"/>
      <c r="MSK762" s="72"/>
      <c r="MSL762" s="72"/>
      <c r="MSM762" s="72"/>
      <c r="MSP762" s="1"/>
      <c r="MSQ762" s="2"/>
      <c r="MSR762" s="3"/>
      <c r="MSS762" s="3"/>
      <c r="MST762" s="4"/>
      <c r="MSU762" s="5"/>
      <c r="MSV762" s="3"/>
      <c r="MSW762" s="3"/>
      <c r="MSX762" s="3"/>
      <c r="MSY762" s="72"/>
      <c r="MSZ762" s="72"/>
      <c r="MTA762" s="72"/>
      <c r="MTD762" s="1"/>
      <c r="MTE762" s="2"/>
      <c r="MTF762" s="3"/>
      <c r="MTG762" s="3"/>
      <c r="MTH762" s="4"/>
      <c r="MTI762" s="5"/>
      <c r="MTJ762" s="3"/>
      <c r="MTK762" s="3"/>
      <c r="MTL762" s="3"/>
      <c r="MTM762" s="72"/>
      <c r="MTN762" s="72"/>
      <c r="MTO762" s="72"/>
      <c r="MTR762" s="1"/>
      <c r="MTS762" s="2"/>
      <c r="MTT762" s="3"/>
      <c r="MTU762" s="3"/>
      <c r="MTV762" s="4"/>
      <c r="MTW762" s="5"/>
      <c r="MTX762" s="3"/>
      <c r="MTY762" s="3"/>
      <c r="MTZ762" s="3"/>
      <c r="MUA762" s="72"/>
      <c r="MUB762" s="72"/>
      <c r="MUC762" s="72"/>
      <c r="MUF762" s="1"/>
      <c r="MUG762" s="2"/>
      <c r="MUH762" s="3"/>
      <c r="MUI762" s="3"/>
      <c r="MUJ762" s="4"/>
      <c r="MUK762" s="5"/>
      <c r="MUL762" s="3"/>
      <c r="MUM762" s="3"/>
      <c r="MUN762" s="3"/>
      <c r="MUO762" s="72"/>
      <c r="MUP762" s="72"/>
      <c r="MUQ762" s="72"/>
      <c r="MUT762" s="1"/>
      <c r="MUU762" s="2"/>
      <c r="MUV762" s="3"/>
      <c r="MUW762" s="3"/>
      <c r="MUX762" s="4"/>
      <c r="MUY762" s="5"/>
      <c r="MUZ762" s="3"/>
      <c r="MVA762" s="3"/>
      <c r="MVB762" s="3"/>
      <c r="MVC762" s="72"/>
      <c r="MVD762" s="72"/>
      <c r="MVE762" s="72"/>
      <c r="MVH762" s="1"/>
      <c r="MVI762" s="2"/>
      <c r="MVJ762" s="3"/>
      <c r="MVK762" s="3"/>
      <c r="MVL762" s="4"/>
      <c r="MVM762" s="5"/>
      <c r="MVN762" s="3"/>
      <c r="MVO762" s="3"/>
      <c r="MVP762" s="3"/>
      <c r="MVQ762" s="72"/>
      <c r="MVR762" s="72"/>
      <c r="MVS762" s="72"/>
      <c r="MVV762" s="1"/>
      <c r="MVW762" s="2"/>
      <c r="MVX762" s="3"/>
      <c r="MVY762" s="3"/>
      <c r="MVZ762" s="4"/>
      <c r="MWA762" s="5"/>
      <c r="MWB762" s="3"/>
      <c r="MWC762" s="3"/>
      <c r="MWD762" s="3"/>
      <c r="MWE762" s="72"/>
      <c r="MWF762" s="72"/>
      <c r="MWG762" s="72"/>
      <c r="MWJ762" s="1"/>
      <c r="MWK762" s="2"/>
      <c r="MWL762" s="3"/>
      <c r="MWM762" s="3"/>
      <c r="MWN762" s="4"/>
      <c r="MWO762" s="5"/>
      <c r="MWP762" s="3"/>
      <c r="MWQ762" s="3"/>
      <c r="MWR762" s="3"/>
      <c r="MWS762" s="72"/>
      <c r="MWT762" s="72"/>
      <c r="MWU762" s="72"/>
      <c r="MWX762" s="1"/>
      <c r="MWY762" s="2"/>
      <c r="MWZ762" s="3"/>
      <c r="MXA762" s="3"/>
      <c r="MXB762" s="4"/>
      <c r="MXC762" s="5"/>
      <c r="MXD762" s="3"/>
      <c r="MXE762" s="3"/>
      <c r="MXF762" s="3"/>
      <c r="MXG762" s="72"/>
      <c r="MXH762" s="72"/>
      <c r="MXI762" s="72"/>
      <c r="MXL762" s="1"/>
      <c r="MXM762" s="2"/>
      <c r="MXN762" s="3"/>
      <c r="MXO762" s="3"/>
      <c r="MXP762" s="4"/>
      <c r="MXQ762" s="5"/>
      <c r="MXR762" s="3"/>
      <c r="MXS762" s="3"/>
      <c r="MXT762" s="3"/>
      <c r="MXU762" s="72"/>
      <c r="MXV762" s="72"/>
      <c r="MXW762" s="72"/>
      <c r="MXZ762" s="1"/>
      <c r="MYA762" s="2"/>
      <c r="MYB762" s="3"/>
      <c r="MYC762" s="3"/>
      <c r="MYD762" s="4"/>
      <c r="MYE762" s="5"/>
      <c r="MYF762" s="3"/>
      <c r="MYG762" s="3"/>
      <c r="MYH762" s="3"/>
      <c r="MYI762" s="72"/>
      <c r="MYJ762" s="72"/>
      <c r="MYK762" s="72"/>
      <c r="MYN762" s="1"/>
      <c r="MYO762" s="2"/>
      <c r="MYP762" s="3"/>
      <c r="MYQ762" s="3"/>
      <c r="MYR762" s="4"/>
      <c r="MYS762" s="5"/>
      <c r="MYT762" s="3"/>
      <c r="MYU762" s="3"/>
      <c r="MYV762" s="3"/>
      <c r="MYW762" s="72"/>
      <c r="MYX762" s="72"/>
      <c r="MYY762" s="72"/>
      <c r="MZB762" s="1"/>
      <c r="MZC762" s="2"/>
      <c r="MZD762" s="3"/>
      <c r="MZE762" s="3"/>
      <c r="MZF762" s="4"/>
      <c r="MZG762" s="5"/>
      <c r="MZH762" s="3"/>
      <c r="MZI762" s="3"/>
      <c r="MZJ762" s="3"/>
      <c r="MZK762" s="72"/>
      <c r="MZL762" s="72"/>
      <c r="MZM762" s="72"/>
      <c r="MZP762" s="1"/>
      <c r="MZQ762" s="2"/>
      <c r="MZR762" s="3"/>
      <c r="MZS762" s="3"/>
      <c r="MZT762" s="4"/>
      <c r="MZU762" s="5"/>
      <c r="MZV762" s="3"/>
      <c r="MZW762" s="3"/>
      <c r="MZX762" s="3"/>
      <c r="MZY762" s="72"/>
      <c r="MZZ762" s="72"/>
      <c r="NAA762" s="72"/>
      <c r="NAD762" s="1"/>
      <c r="NAE762" s="2"/>
      <c r="NAF762" s="3"/>
      <c r="NAG762" s="3"/>
      <c r="NAH762" s="4"/>
      <c r="NAI762" s="5"/>
      <c r="NAJ762" s="3"/>
      <c r="NAK762" s="3"/>
      <c r="NAL762" s="3"/>
      <c r="NAM762" s="72"/>
      <c r="NAN762" s="72"/>
      <c r="NAO762" s="72"/>
      <c r="NAR762" s="1"/>
      <c r="NAS762" s="2"/>
      <c r="NAT762" s="3"/>
      <c r="NAU762" s="3"/>
      <c r="NAV762" s="4"/>
      <c r="NAW762" s="5"/>
      <c r="NAX762" s="3"/>
      <c r="NAY762" s="3"/>
      <c r="NAZ762" s="3"/>
      <c r="NBA762" s="72"/>
      <c r="NBB762" s="72"/>
      <c r="NBC762" s="72"/>
      <c r="NBF762" s="1"/>
      <c r="NBG762" s="2"/>
      <c r="NBH762" s="3"/>
      <c r="NBI762" s="3"/>
      <c r="NBJ762" s="4"/>
      <c r="NBK762" s="5"/>
      <c r="NBL762" s="3"/>
      <c r="NBM762" s="3"/>
      <c r="NBN762" s="3"/>
      <c r="NBO762" s="72"/>
      <c r="NBP762" s="72"/>
      <c r="NBQ762" s="72"/>
      <c r="NBT762" s="1"/>
      <c r="NBU762" s="2"/>
      <c r="NBV762" s="3"/>
      <c r="NBW762" s="3"/>
      <c r="NBX762" s="4"/>
      <c r="NBY762" s="5"/>
      <c r="NBZ762" s="3"/>
      <c r="NCA762" s="3"/>
      <c r="NCB762" s="3"/>
      <c r="NCC762" s="72"/>
      <c r="NCD762" s="72"/>
      <c r="NCE762" s="72"/>
      <c r="NCH762" s="1"/>
      <c r="NCI762" s="2"/>
      <c r="NCJ762" s="3"/>
      <c r="NCK762" s="3"/>
      <c r="NCL762" s="4"/>
      <c r="NCM762" s="5"/>
      <c r="NCN762" s="3"/>
      <c r="NCO762" s="3"/>
      <c r="NCP762" s="3"/>
      <c r="NCQ762" s="72"/>
      <c r="NCR762" s="72"/>
      <c r="NCS762" s="72"/>
      <c r="NCV762" s="1"/>
      <c r="NCW762" s="2"/>
      <c r="NCX762" s="3"/>
      <c r="NCY762" s="3"/>
      <c r="NCZ762" s="4"/>
      <c r="NDA762" s="5"/>
      <c r="NDB762" s="3"/>
      <c r="NDC762" s="3"/>
      <c r="NDD762" s="3"/>
      <c r="NDE762" s="72"/>
      <c r="NDF762" s="72"/>
      <c r="NDG762" s="72"/>
      <c r="NDJ762" s="1"/>
      <c r="NDK762" s="2"/>
      <c r="NDL762" s="3"/>
      <c r="NDM762" s="3"/>
      <c r="NDN762" s="4"/>
      <c r="NDO762" s="5"/>
      <c r="NDP762" s="3"/>
      <c r="NDQ762" s="3"/>
      <c r="NDR762" s="3"/>
      <c r="NDS762" s="72"/>
      <c r="NDT762" s="72"/>
      <c r="NDU762" s="72"/>
      <c r="NDX762" s="1"/>
      <c r="NDY762" s="2"/>
      <c r="NDZ762" s="3"/>
      <c r="NEA762" s="3"/>
      <c r="NEB762" s="4"/>
      <c r="NEC762" s="5"/>
      <c r="NED762" s="3"/>
      <c r="NEE762" s="3"/>
      <c r="NEF762" s="3"/>
      <c r="NEG762" s="72"/>
      <c r="NEH762" s="72"/>
      <c r="NEI762" s="72"/>
      <c r="NEL762" s="1"/>
      <c r="NEM762" s="2"/>
      <c r="NEN762" s="3"/>
      <c r="NEO762" s="3"/>
      <c r="NEP762" s="4"/>
      <c r="NEQ762" s="5"/>
      <c r="NER762" s="3"/>
      <c r="NES762" s="3"/>
      <c r="NET762" s="3"/>
      <c r="NEU762" s="72"/>
      <c r="NEV762" s="72"/>
      <c r="NEW762" s="72"/>
      <c r="NEZ762" s="1"/>
      <c r="NFA762" s="2"/>
      <c r="NFB762" s="3"/>
      <c r="NFC762" s="3"/>
      <c r="NFD762" s="4"/>
      <c r="NFE762" s="5"/>
      <c r="NFF762" s="3"/>
      <c r="NFG762" s="3"/>
      <c r="NFH762" s="3"/>
      <c r="NFI762" s="72"/>
      <c r="NFJ762" s="72"/>
      <c r="NFK762" s="72"/>
      <c r="NFN762" s="1"/>
      <c r="NFO762" s="2"/>
      <c r="NFP762" s="3"/>
      <c r="NFQ762" s="3"/>
      <c r="NFR762" s="4"/>
      <c r="NFS762" s="5"/>
      <c r="NFT762" s="3"/>
      <c r="NFU762" s="3"/>
      <c r="NFV762" s="3"/>
      <c r="NFW762" s="72"/>
      <c r="NFX762" s="72"/>
      <c r="NFY762" s="72"/>
      <c r="NGB762" s="1"/>
      <c r="NGC762" s="2"/>
      <c r="NGD762" s="3"/>
      <c r="NGE762" s="3"/>
      <c r="NGF762" s="4"/>
      <c r="NGG762" s="5"/>
      <c r="NGH762" s="3"/>
      <c r="NGI762" s="3"/>
      <c r="NGJ762" s="3"/>
      <c r="NGK762" s="72"/>
      <c r="NGL762" s="72"/>
      <c r="NGM762" s="72"/>
      <c r="NGP762" s="1"/>
      <c r="NGQ762" s="2"/>
      <c r="NGR762" s="3"/>
      <c r="NGS762" s="3"/>
      <c r="NGT762" s="4"/>
      <c r="NGU762" s="5"/>
      <c r="NGV762" s="3"/>
      <c r="NGW762" s="3"/>
      <c r="NGX762" s="3"/>
      <c r="NGY762" s="72"/>
      <c r="NGZ762" s="72"/>
      <c r="NHA762" s="72"/>
      <c r="NHD762" s="1"/>
      <c r="NHE762" s="2"/>
      <c r="NHF762" s="3"/>
      <c r="NHG762" s="3"/>
      <c r="NHH762" s="4"/>
      <c r="NHI762" s="5"/>
      <c r="NHJ762" s="3"/>
      <c r="NHK762" s="3"/>
      <c r="NHL762" s="3"/>
      <c r="NHM762" s="72"/>
      <c r="NHN762" s="72"/>
      <c r="NHO762" s="72"/>
      <c r="NHR762" s="1"/>
      <c r="NHS762" s="2"/>
      <c r="NHT762" s="3"/>
      <c r="NHU762" s="3"/>
      <c r="NHV762" s="4"/>
      <c r="NHW762" s="5"/>
      <c r="NHX762" s="3"/>
      <c r="NHY762" s="3"/>
      <c r="NHZ762" s="3"/>
      <c r="NIA762" s="72"/>
      <c r="NIB762" s="72"/>
      <c r="NIC762" s="72"/>
      <c r="NIF762" s="1"/>
      <c r="NIG762" s="2"/>
      <c r="NIH762" s="3"/>
      <c r="NII762" s="3"/>
      <c r="NIJ762" s="4"/>
      <c r="NIK762" s="5"/>
      <c r="NIL762" s="3"/>
      <c r="NIM762" s="3"/>
      <c r="NIN762" s="3"/>
      <c r="NIO762" s="72"/>
      <c r="NIP762" s="72"/>
      <c r="NIQ762" s="72"/>
      <c r="NIT762" s="1"/>
      <c r="NIU762" s="2"/>
      <c r="NIV762" s="3"/>
      <c r="NIW762" s="3"/>
      <c r="NIX762" s="4"/>
      <c r="NIY762" s="5"/>
      <c r="NIZ762" s="3"/>
      <c r="NJA762" s="3"/>
      <c r="NJB762" s="3"/>
      <c r="NJC762" s="72"/>
      <c r="NJD762" s="72"/>
      <c r="NJE762" s="72"/>
      <c r="NJH762" s="1"/>
      <c r="NJI762" s="2"/>
      <c r="NJJ762" s="3"/>
      <c r="NJK762" s="3"/>
      <c r="NJL762" s="4"/>
      <c r="NJM762" s="5"/>
      <c r="NJN762" s="3"/>
      <c r="NJO762" s="3"/>
      <c r="NJP762" s="3"/>
      <c r="NJQ762" s="72"/>
      <c r="NJR762" s="72"/>
      <c r="NJS762" s="72"/>
      <c r="NJV762" s="1"/>
      <c r="NJW762" s="2"/>
      <c r="NJX762" s="3"/>
      <c r="NJY762" s="3"/>
      <c r="NJZ762" s="4"/>
      <c r="NKA762" s="5"/>
      <c r="NKB762" s="3"/>
      <c r="NKC762" s="3"/>
      <c r="NKD762" s="3"/>
      <c r="NKE762" s="72"/>
      <c r="NKF762" s="72"/>
      <c r="NKG762" s="72"/>
      <c r="NKJ762" s="1"/>
      <c r="NKK762" s="2"/>
      <c r="NKL762" s="3"/>
      <c r="NKM762" s="3"/>
      <c r="NKN762" s="4"/>
      <c r="NKO762" s="5"/>
      <c r="NKP762" s="3"/>
      <c r="NKQ762" s="3"/>
      <c r="NKR762" s="3"/>
      <c r="NKS762" s="72"/>
      <c r="NKT762" s="72"/>
      <c r="NKU762" s="72"/>
      <c r="NKX762" s="1"/>
      <c r="NKY762" s="2"/>
      <c r="NKZ762" s="3"/>
      <c r="NLA762" s="3"/>
      <c r="NLB762" s="4"/>
      <c r="NLC762" s="5"/>
      <c r="NLD762" s="3"/>
      <c r="NLE762" s="3"/>
      <c r="NLF762" s="3"/>
      <c r="NLG762" s="72"/>
      <c r="NLH762" s="72"/>
      <c r="NLI762" s="72"/>
      <c r="NLL762" s="1"/>
      <c r="NLM762" s="2"/>
      <c r="NLN762" s="3"/>
      <c r="NLO762" s="3"/>
      <c r="NLP762" s="4"/>
      <c r="NLQ762" s="5"/>
      <c r="NLR762" s="3"/>
      <c r="NLS762" s="3"/>
      <c r="NLT762" s="3"/>
      <c r="NLU762" s="72"/>
      <c r="NLV762" s="72"/>
      <c r="NLW762" s="72"/>
      <c r="NLZ762" s="1"/>
      <c r="NMA762" s="2"/>
      <c r="NMB762" s="3"/>
      <c r="NMC762" s="3"/>
      <c r="NMD762" s="4"/>
      <c r="NME762" s="5"/>
      <c r="NMF762" s="3"/>
      <c r="NMG762" s="3"/>
      <c r="NMH762" s="3"/>
      <c r="NMI762" s="72"/>
      <c r="NMJ762" s="72"/>
      <c r="NMK762" s="72"/>
      <c r="NMN762" s="1"/>
      <c r="NMO762" s="2"/>
      <c r="NMP762" s="3"/>
      <c r="NMQ762" s="3"/>
      <c r="NMR762" s="4"/>
      <c r="NMS762" s="5"/>
      <c r="NMT762" s="3"/>
      <c r="NMU762" s="3"/>
      <c r="NMV762" s="3"/>
      <c r="NMW762" s="72"/>
      <c r="NMX762" s="72"/>
      <c r="NMY762" s="72"/>
      <c r="NNB762" s="1"/>
      <c r="NNC762" s="2"/>
      <c r="NND762" s="3"/>
      <c r="NNE762" s="3"/>
      <c r="NNF762" s="4"/>
      <c r="NNG762" s="5"/>
      <c r="NNH762" s="3"/>
      <c r="NNI762" s="3"/>
      <c r="NNJ762" s="3"/>
      <c r="NNK762" s="72"/>
      <c r="NNL762" s="72"/>
      <c r="NNM762" s="72"/>
      <c r="NNP762" s="1"/>
      <c r="NNQ762" s="2"/>
      <c r="NNR762" s="3"/>
      <c r="NNS762" s="3"/>
      <c r="NNT762" s="4"/>
      <c r="NNU762" s="5"/>
      <c r="NNV762" s="3"/>
      <c r="NNW762" s="3"/>
      <c r="NNX762" s="3"/>
      <c r="NNY762" s="72"/>
      <c r="NNZ762" s="72"/>
      <c r="NOA762" s="72"/>
      <c r="NOD762" s="1"/>
      <c r="NOE762" s="2"/>
      <c r="NOF762" s="3"/>
      <c r="NOG762" s="3"/>
      <c r="NOH762" s="4"/>
      <c r="NOI762" s="5"/>
      <c r="NOJ762" s="3"/>
      <c r="NOK762" s="3"/>
      <c r="NOL762" s="3"/>
      <c r="NOM762" s="72"/>
      <c r="NON762" s="72"/>
      <c r="NOO762" s="72"/>
      <c r="NOR762" s="1"/>
      <c r="NOS762" s="2"/>
      <c r="NOT762" s="3"/>
      <c r="NOU762" s="3"/>
      <c r="NOV762" s="4"/>
      <c r="NOW762" s="5"/>
      <c r="NOX762" s="3"/>
      <c r="NOY762" s="3"/>
      <c r="NOZ762" s="3"/>
      <c r="NPA762" s="72"/>
      <c r="NPB762" s="72"/>
      <c r="NPC762" s="72"/>
      <c r="NPF762" s="1"/>
      <c r="NPG762" s="2"/>
      <c r="NPH762" s="3"/>
      <c r="NPI762" s="3"/>
      <c r="NPJ762" s="4"/>
      <c r="NPK762" s="5"/>
      <c r="NPL762" s="3"/>
      <c r="NPM762" s="3"/>
      <c r="NPN762" s="3"/>
      <c r="NPO762" s="72"/>
      <c r="NPP762" s="72"/>
      <c r="NPQ762" s="72"/>
      <c r="NPT762" s="1"/>
      <c r="NPU762" s="2"/>
      <c r="NPV762" s="3"/>
      <c r="NPW762" s="3"/>
      <c r="NPX762" s="4"/>
      <c r="NPY762" s="5"/>
      <c r="NPZ762" s="3"/>
      <c r="NQA762" s="3"/>
      <c r="NQB762" s="3"/>
      <c r="NQC762" s="72"/>
      <c r="NQD762" s="72"/>
      <c r="NQE762" s="72"/>
      <c r="NQH762" s="1"/>
      <c r="NQI762" s="2"/>
      <c r="NQJ762" s="3"/>
      <c r="NQK762" s="3"/>
      <c r="NQL762" s="4"/>
      <c r="NQM762" s="5"/>
      <c r="NQN762" s="3"/>
      <c r="NQO762" s="3"/>
      <c r="NQP762" s="3"/>
      <c r="NQQ762" s="72"/>
      <c r="NQR762" s="72"/>
      <c r="NQS762" s="72"/>
      <c r="NQV762" s="1"/>
      <c r="NQW762" s="2"/>
      <c r="NQX762" s="3"/>
      <c r="NQY762" s="3"/>
      <c r="NQZ762" s="4"/>
      <c r="NRA762" s="5"/>
      <c r="NRB762" s="3"/>
      <c r="NRC762" s="3"/>
      <c r="NRD762" s="3"/>
      <c r="NRE762" s="72"/>
      <c r="NRF762" s="72"/>
      <c r="NRG762" s="72"/>
      <c r="NRJ762" s="1"/>
      <c r="NRK762" s="2"/>
      <c r="NRL762" s="3"/>
      <c r="NRM762" s="3"/>
      <c r="NRN762" s="4"/>
      <c r="NRO762" s="5"/>
      <c r="NRP762" s="3"/>
      <c r="NRQ762" s="3"/>
      <c r="NRR762" s="3"/>
      <c r="NRS762" s="72"/>
      <c r="NRT762" s="72"/>
      <c r="NRU762" s="72"/>
      <c r="NRX762" s="1"/>
      <c r="NRY762" s="2"/>
      <c r="NRZ762" s="3"/>
      <c r="NSA762" s="3"/>
      <c r="NSB762" s="4"/>
      <c r="NSC762" s="5"/>
      <c r="NSD762" s="3"/>
      <c r="NSE762" s="3"/>
      <c r="NSF762" s="3"/>
      <c r="NSG762" s="72"/>
      <c r="NSH762" s="72"/>
      <c r="NSI762" s="72"/>
      <c r="NSL762" s="1"/>
      <c r="NSM762" s="2"/>
      <c r="NSN762" s="3"/>
      <c r="NSO762" s="3"/>
      <c r="NSP762" s="4"/>
      <c r="NSQ762" s="5"/>
      <c r="NSR762" s="3"/>
      <c r="NSS762" s="3"/>
      <c r="NST762" s="3"/>
      <c r="NSU762" s="72"/>
      <c r="NSV762" s="72"/>
      <c r="NSW762" s="72"/>
      <c r="NSZ762" s="1"/>
      <c r="NTA762" s="2"/>
      <c r="NTB762" s="3"/>
      <c r="NTC762" s="3"/>
      <c r="NTD762" s="4"/>
      <c r="NTE762" s="5"/>
      <c r="NTF762" s="3"/>
      <c r="NTG762" s="3"/>
      <c r="NTH762" s="3"/>
      <c r="NTI762" s="72"/>
      <c r="NTJ762" s="72"/>
      <c r="NTK762" s="72"/>
      <c r="NTN762" s="1"/>
      <c r="NTO762" s="2"/>
      <c r="NTP762" s="3"/>
      <c r="NTQ762" s="3"/>
      <c r="NTR762" s="4"/>
      <c r="NTS762" s="5"/>
      <c r="NTT762" s="3"/>
      <c r="NTU762" s="3"/>
      <c r="NTV762" s="3"/>
      <c r="NTW762" s="72"/>
      <c r="NTX762" s="72"/>
      <c r="NTY762" s="72"/>
      <c r="NUB762" s="1"/>
      <c r="NUC762" s="2"/>
      <c r="NUD762" s="3"/>
      <c r="NUE762" s="3"/>
      <c r="NUF762" s="4"/>
      <c r="NUG762" s="5"/>
      <c r="NUH762" s="3"/>
      <c r="NUI762" s="3"/>
      <c r="NUJ762" s="3"/>
      <c r="NUK762" s="72"/>
      <c r="NUL762" s="72"/>
      <c r="NUM762" s="72"/>
      <c r="NUP762" s="1"/>
      <c r="NUQ762" s="2"/>
      <c r="NUR762" s="3"/>
      <c r="NUS762" s="3"/>
      <c r="NUT762" s="4"/>
      <c r="NUU762" s="5"/>
      <c r="NUV762" s="3"/>
      <c r="NUW762" s="3"/>
      <c r="NUX762" s="3"/>
      <c r="NUY762" s="72"/>
      <c r="NUZ762" s="72"/>
      <c r="NVA762" s="72"/>
      <c r="NVD762" s="1"/>
      <c r="NVE762" s="2"/>
      <c r="NVF762" s="3"/>
      <c r="NVG762" s="3"/>
      <c r="NVH762" s="4"/>
      <c r="NVI762" s="5"/>
      <c r="NVJ762" s="3"/>
      <c r="NVK762" s="3"/>
      <c r="NVL762" s="3"/>
      <c r="NVM762" s="72"/>
      <c r="NVN762" s="72"/>
      <c r="NVO762" s="72"/>
      <c r="NVR762" s="1"/>
      <c r="NVS762" s="2"/>
      <c r="NVT762" s="3"/>
      <c r="NVU762" s="3"/>
      <c r="NVV762" s="4"/>
      <c r="NVW762" s="5"/>
      <c r="NVX762" s="3"/>
      <c r="NVY762" s="3"/>
      <c r="NVZ762" s="3"/>
      <c r="NWA762" s="72"/>
      <c r="NWB762" s="72"/>
      <c r="NWC762" s="72"/>
      <c r="NWF762" s="1"/>
      <c r="NWG762" s="2"/>
      <c r="NWH762" s="3"/>
      <c r="NWI762" s="3"/>
      <c r="NWJ762" s="4"/>
      <c r="NWK762" s="5"/>
      <c r="NWL762" s="3"/>
      <c r="NWM762" s="3"/>
      <c r="NWN762" s="3"/>
      <c r="NWO762" s="72"/>
      <c r="NWP762" s="72"/>
      <c r="NWQ762" s="72"/>
      <c r="NWT762" s="1"/>
      <c r="NWU762" s="2"/>
      <c r="NWV762" s="3"/>
      <c r="NWW762" s="3"/>
      <c r="NWX762" s="4"/>
      <c r="NWY762" s="5"/>
      <c r="NWZ762" s="3"/>
      <c r="NXA762" s="3"/>
      <c r="NXB762" s="3"/>
      <c r="NXC762" s="72"/>
      <c r="NXD762" s="72"/>
      <c r="NXE762" s="72"/>
      <c r="NXH762" s="1"/>
      <c r="NXI762" s="2"/>
      <c r="NXJ762" s="3"/>
      <c r="NXK762" s="3"/>
      <c r="NXL762" s="4"/>
      <c r="NXM762" s="5"/>
      <c r="NXN762" s="3"/>
      <c r="NXO762" s="3"/>
      <c r="NXP762" s="3"/>
      <c r="NXQ762" s="72"/>
      <c r="NXR762" s="72"/>
      <c r="NXS762" s="72"/>
      <c r="NXV762" s="1"/>
      <c r="NXW762" s="2"/>
      <c r="NXX762" s="3"/>
      <c r="NXY762" s="3"/>
      <c r="NXZ762" s="4"/>
      <c r="NYA762" s="5"/>
      <c r="NYB762" s="3"/>
      <c r="NYC762" s="3"/>
      <c r="NYD762" s="3"/>
      <c r="NYE762" s="72"/>
      <c r="NYF762" s="72"/>
      <c r="NYG762" s="72"/>
      <c r="NYJ762" s="1"/>
      <c r="NYK762" s="2"/>
      <c r="NYL762" s="3"/>
      <c r="NYM762" s="3"/>
      <c r="NYN762" s="4"/>
      <c r="NYO762" s="5"/>
      <c r="NYP762" s="3"/>
      <c r="NYQ762" s="3"/>
      <c r="NYR762" s="3"/>
      <c r="NYS762" s="72"/>
      <c r="NYT762" s="72"/>
      <c r="NYU762" s="72"/>
      <c r="NYX762" s="1"/>
      <c r="NYY762" s="2"/>
      <c r="NYZ762" s="3"/>
      <c r="NZA762" s="3"/>
      <c r="NZB762" s="4"/>
      <c r="NZC762" s="5"/>
      <c r="NZD762" s="3"/>
      <c r="NZE762" s="3"/>
      <c r="NZF762" s="3"/>
      <c r="NZG762" s="72"/>
      <c r="NZH762" s="72"/>
      <c r="NZI762" s="72"/>
      <c r="NZL762" s="1"/>
      <c r="NZM762" s="2"/>
      <c r="NZN762" s="3"/>
      <c r="NZO762" s="3"/>
      <c r="NZP762" s="4"/>
      <c r="NZQ762" s="5"/>
      <c r="NZR762" s="3"/>
      <c r="NZS762" s="3"/>
      <c r="NZT762" s="3"/>
      <c r="NZU762" s="72"/>
      <c r="NZV762" s="72"/>
      <c r="NZW762" s="72"/>
      <c r="NZZ762" s="1"/>
      <c r="OAA762" s="2"/>
      <c r="OAB762" s="3"/>
      <c r="OAC762" s="3"/>
      <c r="OAD762" s="4"/>
      <c r="OAE762" s="5"/>
      <c r="OAF762" s="3"/>
      <c r="OAG762" s="3"/>
      <c r="OAH762" s="3"/>
      <c r="OAI762" s="72"/>
      <c r="OAJ762" s="72"/>
      <c r="OAK762" s="72"/>
      <c r="OAN762" s="1"/>
      <c r="OAO762" s="2"/>
      <c r="OAP762" s="3"/>
      <c r="OAQ762" s="3"/>
      <c r="OAR762" s="4"/>
      <c r="OAS762" s="5"/>
      <c r="OAT762" s="3"/>
      <c r="OAU762" s="3"/>
      <c r="OAV762" s="3"/>
      <c r="OAW762" s="72"/>
      <c r="OAX762" s="72"/>
      <c r="OAY762" s="72"/>
      <c r="OBB762" s="1"/>
      <c r="OBC762" s="2"/>
      <c r="OBD762" s="3"/>
      <c r="OBE762" s="3"/>
      <c r="OBF762" s="4"/>
      <c r="OBG762" s="5"/>
      <c r="OBH762" s="3"/>
      <c r="OBI762" s="3"/>
      <c r="OBJ762" s="3"/>
      <c r="OBK762" s="72"/>
      <c r="OBL762" s="72"/>
      <c r="OBM762" s="72"/>
      <c r="OBP762" s="1"/>
      <c r="OBQ762" s="2"/>
      <c r="OBR762" s="3"/>
      <c r="OBS762" s="3"/>
      <c r="OBT762" s="4"/>
      <c r="OBU762" s="5"/>
      <c r="OBV762" s="3"/>
      <c r="OBW762" s="3"/>
      <c r="OBX762" s="3"/>
      <c r="OBY762" s="72"/>
      <c r="OBZ762" s="72"/>
      <c r="OCA762" s="72"/>
      <c r="OCD762" s="1"/>
      <c r="OCE762" s="2"/>
      <c r="OCF762" s="3"/>
      <c r="OCG762" s="3"/>
      <c r="OCH762" s="4"/>
      <c r="OCI762" s="5"/>
      <c r="OCJ762" s="3"/>
      <c r="OCK762" s="3"/>
      <c r="OCL762" s="3"/>
      <c r="OCM762" s="72"/>
      <c r="OCN762" s="72"/>
      <c r="OCO762" s="72"/>
      <c r="OCR762" s="1"/>
      <c r="OCS762" s="2"/>
      <c r="OCT762" s="3"/>
      <c r="OCU762" s="3"/>
      <c r="OCV762" s="4"/>
      <c r="OCW762" s="5"/>
      <c r="OCX762" s="3"/>
      <c r="OCY762" s="3"/>
      <c r="OCZ762" s="3"/>
      <c r="ODA762" s="72"/>
      <c r="ODB762" s="72"/>
      <c r="ODC762" s="72"/>
      <c r="ODF762" s="1"/>
      <c r="ODG762" s="2"/>
      <c r="ODH762" s="3"/>
      <c r="ODI762" s="3"/>
      <c r="ODJ762" s="4"/>
      <c r="ODK762" s="5"/>
      <c r="ODL762" s="3"/>
      <c r="ODM762" s="3"/>
      <c r="ODN762" s="3"/>
      <c r="ODO762" s="72"/>
      <c r="ODP762" s="72"/>
      <c r="ODQ762" s="72"/>
      <c r="ODT762" s="1"/>
      <c r="ODU762" s="2"/>
      <c r="ODV762" s="3"/>
      <c r="ODW762" s="3"/>
      <c r="ODX762" s="4"/>
      <c r="ODY762" s="5"/>
      <c r="ODZ762" s="3"/>
      <c r="OEA762" s="3"/>
      <c r="OEB762" s="3"/>
      <c r="OEC762" s="72"/>
      <c r="OED762" s="72"/>
      <c r="OEE762" s="72"/>
      <c r="OEH762" s="1"/>
      <c r="OEI762" s="2"/>
      <c r="OEJ762" s="3"/>
      <c r="OEK762" s="3"/>
      <c r="OEL762" s="4"/>
      <c r="OEM762" s="5"/>
      <c r="OEN762" s="3"/>
      <c r="OEO762" s="3"/>
      <c r="OEP762" s="3"/>
      <c r="OEQ762" s="72"/>
      <c r="OER762" s="72"/>
      <c r="OES762" s="72"/>
      <c r="OEV762" s="1"/>
      <c r="OEW762" s="2"/>
      <c r="OEX762" s="3"/>
      <c r="OEY762" s="3"/>
      <c r="OEZ762" s="4"/>
      <c r="OFA762" s="5"/>
      <c r="OFB762" s="3"/>
      <c r="OFC762" s="3"/>
      <c r="OFD762" s="3"/>
      <c r="OFE762" s="72"/>
      <c r="OFF762" s="72"/>
      <c r="OFG762" s="72"/>
      <c r="OFJ762" s="1"/>
      <c r="OFK762" s="2"/>
      <c r="OFL762" s="3"/>
      <c r="OFM762" s="3"/>
      <c r="OFN762" s="4"/>
      <c r="OFO762" s="5"/>
      <c r="OFP762" s="3"/>
      <c r="OFQ762" s="3"/>
      <c r="OFR762" s="3"/>
      <c r="OFS762" s="72"/>
      <c r="OFT762" s="72"/>
      <c r="OFU762" s="72"/>
      <c r="OFX762" s="1"/>
      <c r="OFY762" s="2"/>
      <c r="OFZ762" s="3"/>
      <c r="OGA762" s="3"/>
      <c r="OGB762" s="4"/>
      <c r="OGC762" s="5"/>
      <c r="OGD762" s="3"/>
      <c r="OGE762" s="3"/>
      <c r="OGF762" s="3"/>
      <c r="OGG762" s="72"/>
      <c r="OGH762" s="72"/>
      <c r="OGI762" s="72"/>
      <c r="OGL762" s="1"/>
      <c r="OGM762" s="2"/>
      <c r="OGN762" s="3"/>
      <c r="OGO762" s="3"/>
      <c r="OGP762" s="4"/>
      <c r="OGQ762" s="5"/>
      <c r="OGR762" s="3"/>
      <c r="OGS762" s="3"/>
      <c r="OGT762" s="3"/>
      <c r="OGU762" s="72"/>
      <c r="OGV762" s="72"/>
      <c r="OGW762" s="72"/>
      <c r="OGZ762" s="1"/>
      <c r="OHA762" s="2"/>
      <c r="OHB762" s="3"/>
      <c r="OHC762" s="3"/>
      <c r="OHD762" s="4"/>
      <c r="OHE762" s="5"/>
      <c r="OHF762" s="3"/>
      <c r="OHG762" s="3"/>
      <c r="OHH762" s="3"/>
      <c r="OHI762" s="72"/>
      <c r="OHJ762" s="72"/>
      <c r="OHK762" s="72"/>
      <c r="OHN762" s="1"/>
      <c r="OHO762" s="2"/>
      <c r="OHP762" s="3"/>
      <c r="OHQ762" s="3"/>
      <c r="OHR762" s="4"/>
      <c r="OHS762" s="5"/>
      <c r="OHT762" s="3"/>
      <c r="OHU762" s="3"/>
      <c r="OHV762" s="3"/>
      <c r="OHW762" s="72"/>
      <c r="OHX762" s="72"/>
      <c r="OHY762" s="72"/>
      <c r="OIB762" s="1"/>
      <c r="OIC762" s="2"/>
      <c r="OID762" s="3"/>
      <c r="OIE762" s="3"/>
      <c r="OIF762" s="4"/>
      <c r="OIG762" s="5"/>
      <c r="OIH762" s="3"/>
      <c r="OII762" s="3"/>
      <c r="OIJ762" s="3"/>
      <c r="OIK762" s="72"/>
      <c r="OIL762" s="72"/>
      <c r="OIM762" s="72"/>
      <c r="OIP762" s="1"/>
      <c r="OIQ762" s="2"/>
      <c r="OIR762" s="3"/>
      <c r="OIS762" s="3"/>
      <c r="OIT762" s="4"/>
      <c r="OIU762" s="5"/>
      <c r="OIV762" s="3"/>
      <c r="OIW762" s="3"/>
      <c r="OIX762" s="3"/>
      <c r="OIY762" s="72"/>
      <c r="OIZ762" s="72"/>
      <c r="OJA762" s="72"/>
      <c r="OJD762" s="1"/>
      <c r="OJE762" s="2"/>
      <c r="OJF762" s="3"/>
      <c r="OJG762" s="3"/>
      <c r="OJH762" s="4"/>
      <c r="OJI762" s="5"/>
      <c r="OJJ762" s="3"/>
      <c r="OJK762" s="3"/>
      <c r="OJL762" s="3"/>
      <c r="OJM762" s="72"/>
      <c r="OJN762" s="72"/>
      <c r="OJO762" s="72"/>
      <c r="OJR762" s="1"/>
      <c r="OJS762" s="2"/>
      <c r="OJT762" s="3"/>
      <c r="OJU762" s="3"/>
      <c r="OJV762" s="4"/>
      <c r="OJW762" s="5"/>
      <c r="OJX762" s="3"/>
      <c r="OJY762" s="3"/>
      <c r="OJZ762" s="3"/>
      <c r="OKA762" s="72"/>
      <c r="OKB762" s="72"/>
      <c r="OKC762" s="72"/>
      <c r="OKF762" s="1"/>
      <c r="OKG762" s="2"/>
      <c r="OKH762" s="3"/>
      <c r="OKI762" s="3"/>
      <c r="OKJ762" s="4"/>
      <c r="OKK762" s="5"/>
      <c r="OKL762" s="3"/>
      <c r="OKM762" s="3"/>
      <c r="OKN762" s="3"/>
      <c r="OKO762" s="72"/>
      <c r="OKP762" s="72"/>
      <c r="OKQ762" s="72"/>
      <c r="OKT762" s="1"/>
      <c r="OKU762" s="2"/>
      <c r="OKV762" s="3"/>
      <c r="OKW762" s="3"/>
      <c r="OKX762" s="4"/>
      <c r="OKY762" s="5"/>
      <c r="OKZ762" s="3"/>
      <c r="OLA762" s="3"/>
      <c r="OLB762" s="3"/>
      <c r="OLC762" s="72"/>
      <c r="OLD762" s="72"/>
      <c r="OLE762" s="72"/>
      <c r="OLH762" s="1"/>
      <c r="OLI762" s="2"/>
      <c r="OLJ762" s="3"/>
      <c r="OLK762" s="3"/>
      <c r="OLL762" s="4"/>
      <c r="OLM762" s="5"/>
      <c r="OLN762" s="3"/>
      <c r="OLO762" s="3"/>
      <c r="OLP762" s="3"/>
      <c r="OLQ762" s="72"/>
      <c r="OLR762" s="72"/>
      <c r="OLS762" s="72"/>
      <c r="OLV762" s="1"/>
      <c r="OLW762" s="2"/>
      <c r="OLX762" s="3"/>
      <c r="OLY762" s="3"/>
      <c r="OLZ762" s="4"/>
      <c r="OMA762" s="5"/>
      <c r="OMB762" s="3"/>
      <c r="OMC762" s="3"/>
      <c r="OMD762" s="3"/>
      <c r="OME762" s="72"/>
      <c r="OMF762" s="72"/>
      <c r="OMG762" s="72"/>
      <c r="OMJ762" s="1"/>
      <c r="OMK762" s="2"/>
      <c r="OML762" s="3"/>
      <c r="OMM762" s="3"/>
      <c r="OMN762" s="4"/>
      <c r="OMO762" s="5"/>
      <c r="OMP762" s="3"/>
      <c r="OMQ762" s="3"/>
      <c r="OMR762" s="3"/>
      <c r="OMS762" s="72"/>
      <c r="OMT762" s="72"/>
      <c r="OMU762" s="72"/>
      <c r="OMX762" s="1"/>
      <c r="OMY762" s="2"/>
      <c r="OMZ762" s="3"/>
      <c r="ONA762" s="3"/>
      <c r="ONB762" s="4"/>
      <c r="ONC762" s="5"/>
      <c r="OND762" s="3"/>
      <c r="ONE762" s="3"/>
      <c r="ONF762" s="3"/>
      <c r="ONG762" s="72"/>
      <c r="ONH762" s="72"/>
      <c r="ONI762" s="72"/>
      <c r="ONL762" s="1"/>
      <c r="ONM762" s="2"/>
      <c r="ONN762" s="3"/>
      <c r="ONO762" s="3"/>
      <c r="ONP762" s="4"/>
      <c r="ONQ762" s="5"/>
      <c r="ONR762" s="3"/>
      <c r="ONS762" s="3"/>
      <c r="ONT762" s="3"/>
      <c r="ONU762" s="72"/>
      <c r="ONV762" s="72"/>
      <c r="ONW762" s="72"/>
      <c r="ONZ762" s="1"/>
      <c r="OOA762" s="2"/>
      <c r="OOB762" s="3"/>
      <c r="OOC762" s="3"/>
      <c r="OOD762" s="4"/>
      <c r="OOE762" s="5"/>
      <c r="OOF762" s="3"/>
      <c r="OOG762" s="3"/>
      <c r="OOH762" s="3"/>
      <c r="OOI762" s="72"/>
      <c r="OOJ762" s="72"/>
      <c r="OOK762" s="72"/>
      <c r="OON762" s="1"/>
      <c r="OOO762" s="2"/>
      <c r="OOP762" s="3"/>
      <c r="OOQ762" s="3"/>
      <c r="OOR762" s="4"/>
      <c r="OOS762" s="5"/>
      <c r="OOT762" s="3"/>
      <c r="OOU762" s="3"/>
      <c r="OOV762" s="3"/>
      <c r="OOW762" s="72"/>
      <c r="OOX762" s="72"/>
      <c r="OOY762" s="72"/>
      <c r="OPB762" s="1"/>
      <c r="OPC762" s="2"/>
      <c r="OPD762" s="3"/>
      <c r="OPE762" s="3"/>
      <c r="OPF762" s="4"/>
      <c r="OPG762" s="5"/>
      <c r="OPH762" s="3"/>
      <c r="OPI762" s="3"/>
      <c r="OPJ762" s="3"/>
      <c r="OPK762" s="72"/>
      <c r="OPL762" s="72"/>
      <c r="OPM762" s="72"/>
      <c r="OPP762" s="1"/>
      <c r="OPQ762" s="2"/>
      <c r="OPR762" s="3"/>
      <c r="OPS762" s="3"/>
      <c r="OPT762" s="4"/>
      <c r="OPU762" s="5"/>
      <c r="OPV762" s="3"/>
      <c r="OPW762" s="3"/>
      <c r="OPX762" s="3"/>
      <c r="OPY762" s="72"/>
      <c r="OPZ762" s="72"/>
      <c r="OQA762" s="72"/>
      <c r="OQD762" s="1"/>
      <c r="OQE762" s="2"/>
      <c r="OQF762" s="3"/>
      <c r="OQG762" s="3"/>
      <c r="OQH762" s="4"/>
      <c r="OQI762" s="5"/>
      <c r="OQJ762" s="3"/>
      <c r="OQK762" s="3"/>
      <c r="OQL762" s="3"/>
      <c r="OQM762" s="72"/>
      <c r="OQN762" s="72"/>
      <c r="OQO762" s="72"/>
      <c r="OQR762" s="1"/>
      <c r="OQS762" s="2"/>
      <c r="OQT762" s="3"/>
      <c r="OQU762" s="3"/>
      <c r="OQV762" s="4"/>
      <c r="OQW762" s="5"/>
      <c r="OQX762" s="3"/>
      <c r="OQY762" s="3"/>
      <c r="OQZ762" s="3"/>
      <c r="ORA762" s="72"/>
      <c r="ORB762" s="72"/>
      <c r="ORC762" s="72"/>
      <c r="ORF762" s="1"/>
      <c r="ORG762" s="2"/>
      <c r="ORH762" s="3"/>
      <c r="ORI762" s="3"/>
      <c r="ORJ762" s="4"/>
      <c r="ORK762" s="5"/>
      <c r="ORL762" s="3"/>
      <c r="ORM762" s="3"/>
      <c r="ORN762" s="3"/>
      <c r="ORO762" s="72"/>
      <c r="ORP762" s="72"/>
      <c r="ORQ762" s="72"/>
      <c r="ORT762" s="1"/>
      <c r="ORU762" s="2"/>
      <c r="ORV762" s="3"/>
      <c r="ORW762" s="3"/>
      <c r="ORX762" s="4"/>
      <c r="ORY762" s="5"/>
      <c r="ORZ762" s="3"/>
      <c r="OSA762" s="3"/>
      <c r="OSB762" s="3"/>
      <c r="OSC762" s="72"/>
      <c r="OSD762" s="72"/>
      <c r="OSE762" s="72"/>
      <c r="OSH762" s="1"/>
      <c r="OSI762" s="2"/>
      <c r="OSJ762" s="3"/>
      <c r="OSK762" s="3"/>
      <c r="OSL762" s="4"/>
      <c r="OSM762" s="5"/>
      <c r="OSN762" s="3"/>
      <c r="OSO762" s="3"/>
      <c r="OSP762" s="3"/>
      <c r="OSQ762" s="72"/>
      <c r="OSR762" s="72"/>
      <c r="OSS762" s="72"/>
      <c r="OSV762" s="1"/>
      <c r="OSW762" s="2"/>
      <c r="OSX762" s="3"/>
      <c r="OSY762" s="3"/>
      <c r="OSZ762" s="4"/>
      <c r="OTA762" s="5"/>
      <c r="OTB762" s="3"/>
      <c r="OTC762" s="3"/>
      <c r="OTD762" s="3"/>
      <c r="OTE762" s="72"/>
      <c r="OTF762" s="72"/>
      <c r="OTG762" s="72"/>
      <c r="OTJ762" s="1"/>
      <c r="OTK762" s="2"/>
      <c r="OTL762" s="3"/>
      <c r="OTM762" s="3"/>
      <c r="OTN762" s="4"/>
      <c r="OTO762" s="5"/>
      <c r="OTP762" s="3"/>
      <c r="OTQ762" s="3"/>
      <c r="OTR762" s="3"/>
      <c r="OTS762" s="72"/>
      <c r="OTT762" s="72"/>
      <c r="OTU762" s="72"/>
      <c r="OTX762" s="1"/>
      <c r="OTY762" s="2"/>
      <c r="OTZ762" s="3"/>
      <c r="OUA762" s="3"/>
      <c r="OUB762" s="4"/>
      <c r="OUC762" s="5"/>
      <c r="OUD762" s="3"/>
      <c r="OUE762" s="3"/>
      <c r="OUF762" s="3"/>
      <c r="OUG762" s="72"/>
      <c r="OUH762" s="72"/>
      <c r="OUI762" s="72"/>
      <c r="OUL762" s="1"/>
      <c r="OUM762" s="2"/>
      <c r="OUN762" s="3"/>
      <c r="OUO762" s="3"/>
      <c r="OUP762" s="4"/>
      <c r="OUQ762" s="5"/>
      <c r="OUR762" s="3"/>
      <c r="OUS762" s="3"/>
      <c r="OUT762" s="3"/>
      <c r="OUU762" s="72"/>
      <c r="OUV762" s="72"/>
      <c r="OUW762" s="72"/>
      <c r="OUZ762" s="1"/>
      <c r="OVA762" s="2"/>
      <c r="OVB762" s="3"/>
      <c r="OVC762" s="3"/>
      <c r="OVD762" s="4"/>
      <c r="OVE762" s="5"/>
      <c r="OVF762" s="3"/>
      <c r="OVG762" s="3"/>
      <c r="OVH762" s="3"/>
      <c r="OVI762" s="72"/>
      <c r="OVJ762" s="72"/>
      <c r="OVK762" s="72"/>
      <c r="OVN762" s="1"/>
      <c r="OVO762" s="2"/>
      <c r="OVP762" s="3"/>
      <c r="OVQ762" s="3"/>
      <c r="OVR762" s="4"/>
      <c r="OVS762" s="5"/>
      <c r="OVT762" s="3"/>
      <c r="OVU762" s="3"/>
      <c r="OVV762" s="3"/>
      <c r="OVW762" s="72"/>
      <c r="OVX762" s="72"/>
      <c r="OVY762" s="72"/>
      <c r="OWB762" s="1"/>
      <c r="OWC762" s="2"/>
      <c r="OWD762" s="3"/>
      <c r="OWE762" s="3"/>
      <c r="OWF762" s="4"/>
      <c r="OWG762" s="5"/>
      <c r="OWH762" s="3"/>
      <c r="OWI762" s="3"/>
      <c r="OWJ762" s="3"/>
      <c r="OWK762" s="72"/>
      <c r="OWL762" s="72"/>
      <c r="OWM762" s="72"/>
      <c r="OWP762" s="1"/>
      <c r="OWQ762" s="2"/>
      <c r="OWR762" s="3"/>
      <c r="OWS762" s="3"/>
      <c r="OWT762" s="4"/>
      <c r="OWU762" s="5"/>
      <c r="OWV762" s="3"/>
      <c r="OWW762" s="3"/>
      <c r="OWX762" s="3"/>
      <c r="OWY762" s="72"/>
      <c r="OWZ762" s="72"/>
      <c r="OXA762" s="72"/>
      <c r="OXD762" s="1"/>
      <c r="OXE762" s="2"/>
      <c r="OXF762" s="3"/>
      <c r="OXG762" s="3"/>
      <c r="OXH762" s="4"/>
      <c r="OXI762" s="5"/>
      <c r="OXJ762" s="3"/>
      <c r="OXK762" s="3"/>
      <c r="OXL762" s="3"/>
      <c r="OXM762" s="72"/>
      <c r="OXN762" s="72"/>
      <c r="OXO762" s="72"/>
      <c r="OXR762" s="1"/>
      <c r="OXS762" s="2"/>
      <c r="OXT762" s="3"/>
      <c r="OXU762" s="3"/>
      <c r="OXV762" s="4"/>
      <c r="OXW762" s="5"/>
      <c r="OXX762" s="3"/>
      <c r="OXY762" s="3"/>
      <c r="OXZ762" s="3"/>
      <c r="OYA762" s="72"/>
      <c r="OYB762" s="72"/>
      <c r="OYC762" s="72"/>
      <c r="OYF762" s="1"/>
      <c r="OYG762" s="2"/>
      <c r="OYH762" s="3"/>
      <c r="OYI762" s="3"/>
      <c r="OYJ762" s="4"/>
      <c r="OYK762" s="5"/>
      <c r="OYL762" s="3"/>
      <c r="OYM762" s="3"/>
      <c r="OYN762" s="3"/>
      <c r="OYO762" s="72"/>
      <c r="OYP762" s="72"/>
      <c r="OYQ762" s="72"/>
      <c r="OYT762" s="1"/>
      <c r="OYU762" s="2"/>
      <c r="OYV762" s="3"/>
      <c r="OYW762" s="3"/>
      <c r="OYX762" s="4"/>
      <c r="OYY762" s="5"/>
      <c r="OYZ762" s="3"/>
      <c r="OZA762" s="3"/>
      <c r="OZB762" s="3"/>
      <c r="OZC762" s="72"/>
      <c r="OZD762" s="72"/>
      <c r="OZE762" s="72"/>
      <c r="OZH762" s="1"/>
      <c r="OZI762" s="2"/>
      <c r="OZJ762" s="3"/>
      <c r="OZK762" s="3"/>
      <c r="OZL762" s="4"/>
      <c r="OZM762" s="5"/>
      <c r="OZN762" s="3"/>
      <c r="OZO762" s="3"/>
      <c r="OZP762" s="3"/>
      <c r="OZQ762" s="72"/>
      <c r="OZR762" s="72"/>
      <c r="OZS762" s="72"/>
      <c r="OZV762" s="1"/>
      <c r="OZW762" s="2"/>
      <c r="OZX762" s="3"/>
      <c r="OZY762" s="3"/>
      <c r="OZZ762" s="4"/>
      <c r="PAA762" s="5"/>
      <c r="PAB762" s="3"/>
      <c r="PAC762" s="3"/>
      <c r="PAD762" s="3"/>
      <c r="PAE762" s="72"/>
      <c r="PAF762" s="72"/>
      <c r="PAG762" s="72"/>
      <c r="PAJ762" s="1"/>
      <c r="PAK762" s="2"/>
      <c r="PAL762" s="3"/>
      <c r="PAM762" s="3"/>
      <c r="PAN762" s="4"/>
      <c r="PAO762" s="5"/>
      <c r="PAP762" s="3"/>
      <c r="PAQ762" s="3"/>
      <c r="PAR762" s="3"/>
      <c r="PAS762" s="72"/>
      <c r="PAT762" s="72"/>
      <c r="PAU762" s="72"/>
      <c r="PAX762" s="1"/>
      <c r="PAY762" s="2"/>
      <c r="PAZ762" s="3"/>
      <c r="PBA762" s="3"/>
      <c r="PBB762" s="4"/>
      <c r="PBC762" s="5"/>
      <c r="PBD762" s="3"/>
      <c r="PBE762" s="3"/>
      <c r="PBF762" s="3"/>
      <c r="PBG762" s="72"/>
      <c r="PBH762" s="72"/>
      <c r="PBI762" s="72"/>
      <c r="PBL762" s="1"/>
      <c r="PBM762" s="2"/>
      <c r="PBN762" s="3"/>
      <c r="PBO762" s="3"/>
      <c r="PBP762" s="4"/>
      <c r="PBQ762" s="5"/>
      <c r="PBR762" s="3"/>
      <c r="PBS762" s="3"/>
      <c r="PBT762" s="3"/>
      <c r="PBU762" s="72"/>
      <c r="PBV762" s="72"/>
      <c r="PBW762" s="72"/>
      <c r="PBZ762" s="1"/>
      <c r="PCA762" s="2"/>
      <c r="PCB762" s="3"/>
      <c r="PCC762" s="3"/>
      <c r="PCD762" s="4"/>
      <c r="PCE762" s="5"/>
      <c r="PCF762" s="3"/>
      <c r="PCG762" s="3"/>
      <c r="PCH762" s="3"/>
      <c r="PCI762" s="72"/>
      <c r="PCJ762" s="72"/>
      <c r="PCK762" s="72"/>
      <c r="PCN762" s="1"/>
      <c r="PCO762" s="2"/>
      <c r="PCP762" s="3"/>
      <c r="PCQ762" s="3"/>
      <c r="PCR762" s="4"/>
      <c r="PCS762" s="5"/>
      <c r="PCT762" s="3"/>
      <c r="PCU762" s="3"/>
      <c r="PCV762" s="3"/>
      <c r="PCW762" s="72"/>
      <c r="PCX762" s="72"/>
      <c r="PCY762" s="72"/>
      <c r="PDB762" s="1"/>
      <c r="PDC762" s="2"/>
      <c r="PDD762" s="3"/>
      <c r="PDE762" s="3"/>
      <c r="PDF762" s="4"/>
      <c r="PDG762" s="5"/>
      <c r="PDH762" s="3"/>
      <c r="PDI762" s="3"/>
      <c r="PDJ762" s="3"/>
      <c r="PDK762" s="72"/>
      <c r="PDL762" s="72"/>
      <c r="PDM762" s="72"/>
      <c r="PDP762" s="1"/>
      <c r="PDQ762" s="2"/>
      <c r="PDR762" s="3"/>
      <c r="PDS762" s="3"/>
      <c r="PDT762" s="4"/>
      <c r="PDU762" s="5"/>
      <c r="PDV762" s="3"/>
      <c r="PDW762" s="3"/>
      <c r="PDX762" s="3"/>
      <c r="PDY762" s="72"/>
      <c r="PDZ762" s="72"/>
      <c r="PEA762" s="72"/>
      <c r="PED762" s="1"/>
      <c r="PEE762" s="2"/>
      <c r="PEF762" s="3"/>
      <c r="PEG762" s="3"/>
      <c r="PEH762" s="4"/>
      <c r="PEI762" s="5"/>
      <c r="PEJ762" s="3"/>
      <c r="PEK762" s="3"/>
      <c r="PEL762" s="3"/>
      <c r="PEM762" s="72"/>
      <c r="PEN762" s="72"/>
      <c r="PEO762" s="72"/>
      <c r="PER762" s="1"/>
      <c r="PES762" s="2"/>
      <c r="PET762" s="3"/>
      <c r="PEU762" s="3"/>
      <c r="PEV762" s="4"/>
      <c r="PEW762" s="5"/>
      <c r="PEX762" s="3"/>
      <c r="PEY762" s="3"/>
      <c r="PEZ762" s="3"/>
      <c r="PFA762" s="72"/>
      <c r="PFB762" s="72"/>
      <c r="PFC762" s="72"/>
      <c r="PFF762" s="1"/>
      <c r="PFG762" s="2"/>
      <c r="PFH762" s="3"/>
      <c r="PFI762" s="3"/>
      <c r="PFJ762" s="4"/>
      <c r="PFK762" s="5"/>
      <c r="PFL762" s="3"/>
      <c r="PFM762" s="3"/>
      <c r="PFN762" s="3"/>
      <c r="PFO762" s="72"/>
      <c r="PFP762" s="72"/>
      <c r="PFQ762" s="72"/>
      <c r="PFT762" s="1"/>
      <c r="PFU762" s="2"/>
      <c r="PFV762" s="3"/>
      <c r="PFW762" s="3"/>
      <c r="PFX762" s="4"/>
      <c r="PFY762" s="5"/>
      <c r="PFZ762" s="3"/>
      <c r="PGA762" s="3"/>
      <c r="PGB762" s="3"/>
      <c r="PGC762" s="72"/>
      <c r="PGD762" s="72"/>
      <c r="PGE762" s="72"/>
      <c r="PGH762" s="1"/>
      <c r="PGI762" s="2"/>
      <c r="PGJ762" s="3"/>
      <c r="PGK762" s="3"/>
      <c r="PGL762" s="4"/>
      <c r="PGM762" s="5"/>
      <c r="PGN762" s="3"/>
      <c r="PGO762" s="3"/>
      <c r="PGP762" s="3"/>
      <c r="PGQ762" s="72"/>
      <c r="PGR762" s="72"/>
      <c r="PGS762" s="72"/>
      <c r="PGV762" s="1"/>
      <c r="PGW762" s="2"/>
      <c r="PGX762" s="3"/>
      <c r="PGY762" s="3"/>
      <c r="PGZ762" s="4"/>
      <c r="PHA762" s="5"/>
      <c r="PHB762" s="3"/>
      <c r="PHC762" s="3"/>
      <c r="PHD762" s="3"/>
      <c r="PHE762" s="72"/>
      <c r="PHF762" s="72"/>
      <c r="PHG762" s="72"/>
      <c r="PHJ762" s="1"/>
      <c r="PHK762" s="2"/>
      <c r="PHL762" s="3"/>
      <c r="PHM762" s="3"/>
      <c r="PHN762" s="4"/>
      <c r="PHO762" s="5"/>
      <c r="PHP762" s="3"/>
      <c r="PHQ762" s="3"/>
      <c r="PHR762" s="3"/>
      <c r="PHS762" s="72"/>
      <c r="PHT762" s="72"/>
      <c r="PHU762" s="72"/>
      <c r="PHX762" s="1"/>
      <c r="PHY762" s="2"/>
      <c r="PHZ762" s="3"/>
      <c r="PIA762" s="3"/>
      <c r="PIB762" s="4"/>
      <c r="PIC762" s="5"/>
      <c r="PID762" s="3"/>
      <c r="PIE762" s="3"/>
      <c r="PIF762" s="3"/>
      <c r="PIG762" s="72"/>
      <c r="PIH762" s="72"/>
      <c r="PII762" s="72"/>
      <c r="PIL762" s="1"/>
      <c r="PIM762" s="2"/>
      <c r="PIN762" s="3"/>
      <c r="PIO762" s="3"/>
      <c r="PIP762" s="4"/>
      <c r="PIQ762" s="5"/>
      <c r="PIR762" s="3"/>
      <c r="PIS762" s="3"/>
      <c r="PIT762" s="3"/>
      <c r="PIU762" s="72"/>
      <c r="PIV762" s="72"/>
      <c r="PIW762" s="72"/>
      <c r="PIZ762" s="1"/>
      <c r="PJA762" s="2"/>
      <c r="PJB762" s="3"/>
      <c r="PJC762" s="3"/>
      <c r="PJD762" s="4"/>
      <c r="PJE762" s="5"/>
      <c r="PJF762" s="3"/>
      <c r="PJG762" s="3"/>
      <c r="PJH762" s="3"/>
      <c r="PJI762" s="72"/>
      <c r="PJJ762" s="72"/>
      <c r="PJK762" s="72"/>
      <c r="PJN762" s="1"/>
      <c r="PJO762" s="2"/>
      <c r="PJP762" s="3"/>
      <c r="PJQ762" s="3"/>
      <c r="PJR762" s="4"/>
      <c r="PJS762" s="5"/>
      <c r="PJT762" s="3"/>
      <c r="PJU762" s="3"/>
      <c r="PJV762" s="3"/>
      <c r="PJW762" s="72"/>
      <c r="PJX762" s="72"/>
      <c r="PJY762" s="72"/>
      <c r="PKB762" s="1"/>
      <c r="PKC762" s="2"/>
      <c r="PKD762" s="3"/>
      <c r="PKE762" s="3"/>
      <c r="PKF762" s="4"/>
      <c r="PKG762" s="5"/>
      <c r="PKH762" s="3"/>
      <c r="PKI762" s="3"/>
      <c r="PKJ762" s="3"/>
      <c r="PKK762" s="72"/>
      <c r="PKL762" s="72"/>
      <c r="PKM762" s="72"/>
      <c r="PKP762" s="1"/>
      <c r="PKQ762" s="2"/>
      <c r="PKR762" s="3"/>
      <c r="PKS762" s="3"/>
      <c r="PKT762" s="4"/>
      <c r="PKU762" s="5"/>
      <c r="PKV762" s="3"/>
      <c r="PKW762" s="3"/>
      <c r="PKX762" s="3"/>
      <c r="PKY762" s="72"/>
      <c r="PKZ762" s="72"/>
      <c r="PLA762" s="72"/>
      <c r="PLD762" s="1"/>
      <c r="PLE762" s="2"/>
      <c r="PLF762" s="3"/>
      <c r="PLG762" s="3"/>
      <c r="PLH762" s="4"/>
      <c r="PLI762" s="5"/>
      <c r="PLJ762" s="3"/>
      <c r="PLK762" s="3"/>
      <c r="PLL762" s="3"/>
      <c r="PLM762" s="72"/>
      <c r="PLN762" s="72"/>
      <c r="PLO762" s="72"/>
      <c r="PLR762" s="1"/>
      <c r="PLS762" s="2"/>
      <c r="PLT762" s="3"/>
      <c r="PLU762" s="3"/>
      <c r="PLV762" s="4"/>
      <c r="PLW762" s="5"/>
      <c r="PLX762" s="3"/>
      <c r="PLY762" s="3"/>
      <c r="PLZ762" s="3"/>
      <c r="PMA762" s="72"/>
      <c r="PMB762" s="72"/>
      <c r="PMC762" s="72"/>
      <c r="PMF762" s="1"/>
      <c r="PMG762" s="2"/>
      <c r="PMH762" s="3"/>
      <c r="PMI762" s="3"/>
      <c r="PMJ762" s="4"/>
      <c r="PMK762" s="5"/>
      <c r="PML762" s="3"/>
      <c r="PMM762" s="3"/>
      <c r="PMN762" s="3"/>
      <c r="PMO762" s="72"/>
      <c r="PMP762" s="72"/>
      <c r="PMQ762" s="72"/>
      <c r="PMT762" s="1"/>
      <c r="PMU762" s="2"/>
      <c r="PMV762" s="3"/>
      <c r="PMW762" s="3"/>
      <c r="PMX762" s="4"/>
      <c r="PMY762" s="5"/>
      <c r="PMZ762" s="3"/>
      <c r="PNA762" s="3"/>
      <c r="PNB762" s="3"/>
      <c r="PNC762" s="72"/>
      <c r="PND762" s="72"/>
      <c r="PNE762" s="72"/>
      <c r="PNH762" s="1"/>
      <c r="PNI762" s="2"/>
      <c r="PNJ762" s="3"/>
      <c r="PNK762" s="3"/>
      <c r="PNL762" s="4"/>
      <c r="PNM762" s="5"/>
      <c r="PNN762" s="3"/>
      <c r="PNO762" s="3"/>
      <c r="PNP762" s="3"/>
      <c r="PNQ762" s="72"/>
      <c r="PNR762" s="72"/>
      <c r="PNS762" s="72"/>
      <c r="PNV762" s="1"/>
      <c r="PNW762" s="2"/>
      <c r="PNX762" s="3"/>
      <c r="PNY762" s="3"/>
      <c r="PNZ762" s="4"/>
      <c r="POA762" s="5"/>
      <c r="POB762" s="3"/>
      <c r="POC762" s="3"/>
      <c r="POD762" s="3"/>
      <c r="POE762" s="72"/>
      <c r="POF762" s="72"/>
      <c r="POG762" s="72"/>
      <c r="POJ762" s="1"/>
      <c r="POK762" s="2"/>
      <c r="POL762" s="3"/>
      <c r="POM762" s="3"/>
      <c r="PON762" s="4"/>
      <c r="POO762" s="5"/>
      <c r="POP762" s="3"/>
      <c r="POQ762" s="3"/>
      <c r="POR762" s="3"/>
      <c r="POS762" s="72"/>
      <c r="POT762" s="72"/>
      <c r="POU762" s="72"/>
      <c r="POX762" s="1"/>
      <c r="POY762" s="2"/>
      <c r="POZ762" s="3"/>
      <c r="PPA762" s="3"/>
      <c r="PPB762" s="4"/>
      <c r="PPC762" s="5"/>
      <c r="PPD762" s="3"/>
      <c r="PPE762" s="3"/>
      <c r="PPF762" s="3"/>
      <c r="PPG762" s="72"/>
      <c r="PPH762" s="72"/>
      <c r="PPI762" s="72"/>
      <c r="PPL762" s="1"/>
      <c r="PPM762" s="2"/>
      <c r="PPN762" s="3"/>
      <c r="PPO762" s="3"/>
      <c r="PPP762" s="4"/>
      <c r="PPQ762" s="5"/>
      <c r="PPR762" s="3"/>
      <c r="PPS762" s="3"/>
      <c r="PPT762" s="3"/>
      <c r="PPU762" s="72"/>
      <c r="PPV762" s="72"/>
      <c r="PPW762" s="72"/>
      <c r="PPZ762" s="1"/>
      <c r="PQA762" s="2"/>
      <c r="PQB762" s="3"/>
      <c r="PQC762" s="3"/>
      <c r="PQD762" s="4"/>
      <c r="PQE762" s="5"/>
      <c r="PQF762" s="3"/>
      <c r="PQG762" s="3"/>
      <c r="PQH762" s="3"/>
      <c r="PQI762" s="72"/>
      <c r="PQJ762" s="72"/>
      <c r="PQK762" s="72"/>
      <c r="PQN762" s="1"/>
      <c r="PQO762" s="2"/>
      <c r="PQP762" s="3"/>
      <c r="PQQ762" s="3"/>
      <c r="PQR762" s="4"/>
      <c r="PQS762" s="5"/>
      <c r="PQT762" s="3"/>
      <c r="PQU762" s="3"/>
      <c r="PQV762" s="3"/>
      <c r="PQW762" s="72"/>
      <c r="PQX762" s="72"/>
      <c r="PQY762" s="72"/>
      <c r="PRB762" s="1"/>
      <c r="PRC762" s="2"/>
      <c r="PRD762" s="3"/>
      <c r="PRE762" s="3"/>
      <c r="PRF762" s="4"/>
      <c r="PRG762" s="5"/>
      <c r="PRH762" s="3"/>
      <c r="PRI762" s="3"/>
      <c r="PRJ762" s="3"/>
      <c r="PRK762" s="72"/>
      <c r="PRL762" s="72"/>
      <c r="PRM762" s="72"/>
      <c r="PRP762" s="1"/>
      <c r="PRQ762" s="2"/>
      <c r="PRR762" s="3"/>
      <c r="PRS762" s="3"/>
      <c r="PRT762" s="4"/>
      <c r="PRU762" s="5"/>
      <c r="PRV762" s="3"/>
      <c r="PRW762" s="3"/>
      <c r="PRX762" s="3"/>
      <c r="PRY762" s="72"/>
      <c r="PRZ762" s="72"/>
      <c r="PSA762" s="72"/>
      <c r="PSD762" s="1"/>
      <c r="PSE762" s="2"/>
      <c r="PSF762" s="3"/>
      <c r="PSG762" s="3"/>
      <c r="PSH762" s="4"/>
      <c r="PSI762" s="5"/>
      <c r="PSJ762" s="3"/>
      <c r="PSK762" s="3"/>
      <c r="PSL762" s="3"/>
      <c r="PSM762" s="72"/>
      <c r="PSN762" s="72"/>
      <c r="PSO762" s="72"/>
      <c r="PSR762" s="1"/>
      <c r="PSS762" s="2"/>
      <c r="PST762" s="3"/>
      <c r="PSU762" s="3"/>
      <c r="PSV762" s="4"/>
      <c r="PSW762" s="5"/>
      <c r="PSX762" s="3"/>
      <c r="PSY762" s="3"/>
      <c r="PSZ762" s="3"/>
      <c r="PTA762" s="72"/>
      <c r="PTB762" s="72"/>
      <c r="PTC762" s="72"/>
      <c r="PTF762" s="1"/>
      <c r="PTG762" s="2"/>
      <c r="PTH762" s="3"/>
      <c r="PTI762" s="3"/>
      <c r="PTJ762" s="4"/>
      <c r="PTK762" s="5"/>
      <c r="PTL762" s="3"/>
      <c r="PTM762" s="3"/>
      <c r="PTN762" s="3"/>
      <c r="PTO762" s="72"/>
      <c r="PTP762" s="72"/>
      <c r="PTQ762" s="72"/>
      <c r="PTT762" s="1"/>
      <c r="PTU762" s="2"/>
      <c r="PTV762" s="3"/>
      <c r="PTW762" s="3"/>
      <c r="PTX762" s="4"/>
      <c r="PTY762" s="5"/>
      <c r="PTZ762" s="3"/>
      <c r="PUA762" s="3"/>
      <c r="PUB762" s="3"/>
      <c r="PUC762" s="72"/>
      <c r="PUD762" s="72"/>
      <c r="PUE762" s="72"/>
      <c r="PUH762" s="1"/>
      <c r="PUI762" s="2"/>
      <c r="PUJ762" s="3"/>
      <c r="PUK762" s="3"/>
      <c r="PUL762" s="4"/>
      <c r="PUM762" s="5"/>
      <c r="PUN762" s="3"/>
      <c r="PUO762" s="3"/>
      <c r="PUP762" s="3"/>
      <c r="PUQ762" s="72"/>
      <c r="PUR762" s="72"/>
      <c r="PUS762" s="72"/>
      <c r="PUV762" s="1"/>
      <c r="PUW762" s="2"/>
      <c r="PUX762" s="3"/>
      <c r="PUY762" s="3"/>
      <c r="PUZ762" s="4"/>
      <c r="PVA762" s="5"/>
      <c r="PVB762" s="3"/>
      <c r="PVC762" s="3"/>
      <c r="PVD762" s="3"/>
      <c r="PVE762" s="72"/>
      <c r="PVF762" s="72"/>
      <c r="PVG762" s="72"/>
      <c r="PVJ762" s="1"/>
      <c r="PVK762" s="2"/>
      <c r="PVL762" s="3"/>
      <c r="PVM762" s="3"/>
      <c r="PVN762" s="4"/>
      <c r="PVO762" s="5"/>
      <c r="PVP762" s="3"/>
      <c r="PVQ762" s="3"/>
      <c r="PVR762" s="3"/>
      <c r="PVS762" s="72"/>
      <c r="PVT762" s="72"/>
      <c r="PVU762" s="72"/>
      <c r="PVX762" s="1"/>
      <c r="PVY762" s="2"/>
      <c r="PVZ762" s="3"/>
      <c r="PWA762" s="3"/>
      <c r="PWB762" s="4"/>
      <c r="PWC762" s="5"/>
      <c r="PWD762" s="3"/>
      <c r="PWE762" s="3"/>
      <c r="PWF762" s="3"/>
      <c r="PWG762" s="72"/>
      <c r="PWH762" s="72"/>
      <c r="PWI762" s="72"/>
      <c r="PWL762" s="1"/>
      <c r="PWM762" s="2"/>
      <c r="PWN762" s="3"/>
      <c r="PWO762" s="3"/>
      <c r="PWP762" s="4"/>
      <c r="PWQ762" s="5"/>
      <c r="PWR762" s="3"/>
      <c r="PWS762" s="3"/>
      <c r="PWT762" s="3"/>
      <c r="PWU762" s="72"/>
      <c r="PWV762" s="72"/>
      <c r="PWW762" s="72"/>
      <c r="PWZ762" s="1"/>
      <c r="PXA762" s="2"/>
      <c r="PXB762" s="3"/>
      <c r="PXC762" s="3"/>
      <c r="PXD762" s="4"/>
      <c r="PXE762" s="5"/>
      <c r="PXF762" s="3"/>
      <c r="PXG762" s="3"/>
      <c r="PXH762" s="3"/>
      <c r="PXI762" s="72"/>
      <c r="PXJ762" s="72"/>
      <c r="PXK762" s="72"/>
      <c r="PXN762" s="1"/>
      <c r="PXO762" s="2"/>
      <c r="PXP762" s="3"/>
      <c r="PXQ762" s="3"/>
      <c r="PXR762" s="4"/>
      <c r="PXS762" s="5"/>
      <c r="PXT762" s="3"/>
      <c r="PXU762" s="3"/>
      <c r="PXV762" s="3"/>
      <c r="PXW762" s="72"/>
      <c r="PXX762" s="72"/>
      <c r="PXY762" s="72"/>
      <c r="PYB762" s="1"/>
      <c r="PYC762" s="2"/>
      <c r="PYD762" s="3"/>
      <c r="PYE762" s="3"/>
      <c r="PYF762" s="4"/>
      <c r="PYG762" s="5"/>
      <c r="PYH762" s="3"/>
      <c r="PYI762" s="3"/>
      <c r="PYJ762" s="3"/>
      <c r="PYK762" s="72"/>
      <c r="PYL762" s="72"/>
      <c r="PYM762" s="72"/>
      <c r="PYP762" s="1"/>
      <c r="PYQ762" s="2"/>
      <c r="PYR762" s="3"/>
      <c r="PYS762" s="3"/>
      <c r="PYT762" s="4"/>
      <c r="PYU762" s="5"/>
      <c r="PYV762" s="3"/>
      <c r="PYW762" s="3"/>
      <c r="PYX762" s="3"/>
      <c r="PYY762" s="72"/>
      <c r="PYZ762" s="72"/>
      <c r="PZA762" s="72"/>
      <c r="PZD762" s="1"/>
      <c r="PZE762" s="2"/>
      <c r="PZF762" s="3"/>
      <c r="PZG762" s="3"/>
      <c r="PZH762" s="4"/>
      <c r="PZI762" s="5"/>
      <c r="PZJ762" s="3"/>
      <c r="PZK762" s="3"/>
      <c r="PZL762" s="3"/>
      <c r="PZM762" s="72"/>
      <c r="PZN762" s="72"/>
      <c r="PZO762" s="72"/>
      <c r="PZR762" s="1"/>
      <c r="PZS762" s="2"/>
      <c r="PZT762" s="3"/>
      <c r="PZU762" s="3"/>
      <c r="PZV762" s="4"/>
      <c r="PZW762" s="5"/>
      <c r="PZX762" s="3"/>
      <c r="PZY762" s="3"/>
      <c r="PZZ762" s="3"/>
      <c r="QAA762" s="72"/>
      <c r="QAB762" s="72"/>
      <c r="QAC762" s="72"/>
      <c r="QAF762" s="1"/>
      <c r="QAG762" s="2"/>
      <c r="QAH762" s="3"/>
      <c r="QAI762" s="3"/>
      <c r="QAJ762" s="4"/>
      <c r="QAK762" s="5"/>
      <c r="QAL762" s="3"/>
      <c r="QAM762" s="3"/>
      <c r="QAN762" s="3"/>
      <c r="QAO762" s="72"/>
      <c r="QAP762" s="72"/>
      <c r="QAQ762" s="72"/>
      <c r="QAT762" s="1"/>
      <c r="QAU762" s="2"/>
      <c r="QAV762" s="3"/>
      <c r="QAW762" s="3"/>
      <c r="QAX762" s="4"/>
      <c r="QAY762" s="5"/>
      <c r="QAZ762" s="3"/>
      <c r="QBA762" s="3"/>
      <c r="QBB762" s="3"/>
      <c r="QBC762" s="72"/>
      <c r="QBD762" s="72"/>
      <c r="QBE762" s="72"/>
      <c r="QBH762" s="1"/>
      <c r="QBI762" s="2"/>
      <c r="QBJ762" s="3"/>
      <c r="QBK762" s="3"/>
      <c r="QBL762" s="4"/>
      <c r="QBM762" s="5"/>
      <c r="QBN762" s="3"/>
      <c r="QBO762" s="3"/>
      <c r="QBP762" s="3"/>
      <c r="QBQ762" s="72"/>
      <c r="QBR762" s="72"/>
      <c r="QBS762" s="72"/>
      <c r="QBV762" s="1"/>
      <c r="QBW762" s="2"/>
      <c r="QBX762" s="3"/>
      <c r="QBY762" s="3"/>
      <c r="QBZ762" s="4"/>
      <c r="QCA762" s="5"/>
      <c r="QCB762" s="3"/>
      <c r="QCC762" s="3"/>
      <c r="QCD762" s="3"/>
      <c r="QCE762" s="72"/>
      <c r="QCF762" s="72"/>
      <c r="QCG762" s="72"/>
      <c r="QCJ762" s="1"/>
      <c r="QCK762" s="2"/>
      <c r="QCL762" s="3"/>
      <c r="QCM762" s="3"/>
      <c r="QCN762" s="4"/>
      <c r="QCO762" s="5"/>
      <c r="QCP762" s="3"/>
      <c r="QCQ762" s="3"/>
      <c r="QCR762" s="3"/>
      <c r="QCS762" s="72"/>
      <c r="QCT762" s="72"/>
      <c r="QCU762" s="72"/>
      <c r="QCX762" s="1"/>
      <c r="QCY762" s="2"/>
      <c r="QCZ762" s="3"/>
      <c r="QDA762" s="3"/>
      <c r="QDB762" s="4"/>
      <c r="QDC762" s="5"/>
      <c r="QDD762" s="3"/>
      <c r="QDE762" s="3"/>
      <c r="QDF762" s="3"/>
      <c r="QDG762" s="72"/>
      <c r="QDH762" s="72"/>
      <c r="QDI762" s="72"/>
      <c r="QDL762" s="1"/>
      <c r="QDM762" s="2"/>
      <c r="QDN762" s="3"/>
      <c r="QDO762" s="3"/>
      <c r="QDP762" s="4"/>
      <c r="QDQ762" s="5"/>
      <c r="QDR762" s="3"/>
      <c r="QDS762" s="3"/>
      <c r="QDT762" s="3"/>
      <c r="QDU762" s="72"/>
      <c r="QDV762" s="72"/>
      <c r="QDW762" s="72"/>
      <c r="QDZ762" s="1"/>
      <c r="QEA762" s="2"/>
      <c r="QEB762" s="3"/>
      <c r="QEC762" s="3"/>
      <c r="QED762" s="4"/>
      <c r="QEE762" s="5"/>
      <c r="QEF762" s="3"/>
      <c r="QEG762" s="3"/>
      <c r="QEH762" s="3"/>
      <c r="QEI762" s="72"/>
      <c r="QEJ762" s="72"/>
      <c r="QEK762" s="72"/>
      <c r="QEN762" s="1"/>
      <c r="QEO762" s="2"/>
      <c r="QEP762" s="3"/>
      <c r="QEQ762" s="3"/>
      <c r="QER762" s="4"/>
      <c r="QES762" s="5"/>
      <c r="QET762" s="3"/>
      <c r="QEU762" s="3"/>
      <c r="QEV762" s="3"/>
      <c r="QEW762" s="72"/>
      <c r="QEX762" s="72"/>
      <c r="QEY762" s="72"/>
      <c r="QFB762" s="1"/>
      <c r="QFC762" s="2"/>
      <c r="QFD762" s="3"/>
      <c r="QFE762" s="3"/>
      <c r="QFF762" s="4"/>
      <c r="QFG762" s="5"/>
      <c r="QFH762" s="3"/>
      <c r="QFI762" s="3"/>
      <c r="QFJ762" s="3"/>
      <c r="QFK762" s="72"/>
      <c r="QFL762" s="72"/>
      <c r="QFM762" s="72"/>
      <c r="QFP762" s="1"/>
      <c r="QFQ762" s="2"/>
      <c r="QFR762" s="3"/>
      <c r="QFS762" s="3"/>
      <c r="QFT762" s="4"/>
      <c r="QFU762" s="5"/>
      <c r="QFV762" s="3"/>
      <c r="QFW762" s="3"/>
      <c r="QFX762" s="3"/>
      <c r="QFY762" s="72"/>
      <c r="QFZ762" s="72"/>
      <c r="QGA762" s="72"/>
      <c r="QGD762" s="1"/>
      <c r="QGE762" s="2"/>
      <c r="QGF762" s="3"/>
      <c r="QGG762" s="3"/>
      <c r="QGH762" s="4"/>
      <c r="QGI762" s="5"/>
      <c r="QGJ762" s="3"/>
      <c r="QGK762" s="3"/>
      <c r="QGL762" s="3"/>
      <c r="QGM762" s="72"/>
      <c r="QGN762" s="72"/>
      <c r="QGO762" s="72"/>
      <c r="QGR762" s="1"/>
      <c r="QGS762" s="2"/>
      <c r="QGT762" s="3"/>
      <c r="QGU762" s="3"/>
      <c r="QGV762" s="4"/>
      <c r="QGW762" s="5"/>
      <c r="QGX762" s="3"/>
      <c r="QGY762" s="3"/>
      <c r="QGZ762" s="3"/>
      <c r="QHA762" s="72"/>
      <c r="QHB762" s="72"/>
      <c r="QHC762" s="72"/>
      <c r="QHF762" s="1"/>
      <c r="QHG762" s="2"/>
      <c r="QHH762" s="3"/>
      <c r="QHI762" s="3"/>
      <c r="QHJ762" s="4"/>
      <c r="QHK762" s="5"/>
      <c r="QHL762" s="3"/>
      <c r="QHM762" s="3"/>
      <c r="QHN762" s="3"/>
      <c r="QHO762" s="72"/>
      <c r="QHP762" s="72"/>
      <c r="QHQ762" s="72"/>
      <c r="QHT762" s="1"/>
      <c r="QHU762" s="2"/>
      <c r="QHV762" s="3"/>
      <c r="QHW762" s="3"/>
      <c r="QHX762" s="4"/>
      <c r="QHY762" s="5"/>
      <c r="QHZ762" s="3"/>
      <c r="QIA762" s="3"/>
      <c r="QIB762" s="3"/>
      <c r="QIC762" s="72"/>
      <c r="QID762" s="72"/>
      <c r="QIE762" s="72"/>
      <c r="QIH762" s="1"/>
      <c r="QII762" s="2"/>
      <c r="QIJ762" s="3"/>
      <c r="QIK762" s="3"/>
      <c r="QIL762" s="4"/>
      <c r="QIM762" s="5"/>
      <c r="QIN762" s="3"/>
      <c r="QIO762" s="3"/>
      <c r="QIP762" s="3"/>
      <c r="QIQ762" s="72"/>
      <c r="QIR762" s="72"/>
      <c r="QIS762" s="72"/>
      <c r="QIV762" s="1"/>
      <c r="QIW762" s="2"/>
      <c r="QIX762" s="3"/>
      <c r="QIY762" s="3"/>
      <c r="QIZ762" s="4"/>
      <c r="QJA762" s="5"/>
      <c r="QJB762" s="3"/>
      <c r="QJC762" s="3"/>
      <c r="QJD762" s="3"/>
      <c r="QJE762" s="72"/>
      <c r="QJF762" s="72"/>
      <c r="QJG762" s="72"/>
      <c r="QJJ762" s="1"/>
      <c r="QJK762" s="2"/>
      <c r="QJL762" s="3"/>
      <c r="QJM762" s="3"/>
      <c r="QJN762" s="4"/>
      <c r="QJO762" s="5"/>
      <c r="QJP762" s="3"/>
      <c r="QJQ762" s="3"/>
      <c r="QJR762" s="3"/>
      <c r="QJS762" s="72"/>
      <c r="QJT762" s="72"/>
      <c r="QJU762" s="72"/>
      <c r="QJX762" s="1"/>
      <c r="QJY762" s="2"/>
      <c r="QJZ762" s="3"/>
      <c r="QKA762" s="3"/>
      <c r="QKB762" s="4"/>
      <c r="QKC762" s="5"/>
      <c r="QKD762" s="3"/>
      <c r="QKE762" s="3"/>
      <c r="QKF762" s="3"/>
      <c r="QKG762" s="72"/>
      <c r="QKH762" s="72"/>
      <c r="QKI762" s="72"/>
      <c r="QKL762" s="1"/>
      <c r="QKM762" s="2"/>
      <c r="QKN762" s="3"/>
      <c r="QKO762" s="3"/>
      <c r="QKP762" s="4"/>
      <c r="QKQ762" s="5"/>
      <c r="QKR762" s="3"/>
      <c r="QKS762" s="3"/>
      <c r="QKT762" s="3"/>
      <c r="QKU762" s="72"/>
      <c r="QKV762" s="72"/>
      <c r="QKW762" s="72"/>
      <c r="QKZ762" s="1"/>
      <c r="QLA762" s="2"/>
      <c r="QLB762" s="3"/>
      <c r="QLC762" s="3"/>
      <c r="QLD762" s="4"/>
      <c r="QLE762" s="5"/>
      <c r="QLF762" s="3"/>
      <c r="QLG762" s="3"/>
      <c r="QLH762" s="3"/>
      <c r="QLI762" s="72"/>
      <c r="QLJ762" s="72"/>
      <c r="QLK762" s="72"/>
      <c r="QLN762" s="1"/>
      <c r="QLO762" s="2"/>
      <c r="QLP762" s="3"/>
      <c r="QLQ762" s="3"/>
      <c r="QLR762" s="4"/>
      <c r="QLS762" s="5"/>
      <c r="QLT762" s="3"/>
      <c r="QLU762" s="3"/>
      <c r="QLV762" s="3"/>
      <c r="QLW762" s="72"/>
      <c r="QLX762" s="72"/>
      <c r="QLY762" s="72"/>
      <c r="QMB762" s="1"/>
      <c r="QMC762" s="2"/>
      <c r="QMD762" s="3"/>
      <c r="QME762" s="3"/>
      <c r="QMF762" s="4"/>
      <c r="QMG762" s="5"/>
      <c r="QMH762" s="3"/>
      <c r="QMI762" s="3"/>
      <c r="QMJ762" s="3"/>
      <c r="QMK762" s="72"/>
      <c r="QML762" s="72"/>
      <c r="QMM762" s="72"/>
      <c r="QMP762" s="1"/>
      <c r="QMQ762" s="2"/>
      <c r="QMR762" s="3"/>
      <c r="QMS762" s="3"/>
      <c r="QMT762" s="4"/>
      <c r="QMU762" s="5"/>
      <c r="QMV762" s="3"/>
      <c r="QMW762" s="3"/>
      <c r="QMX762" s="3"/>
      <c r="QMY762" s="72"/>
      <c r="QMZ762" s="72"/>
      <c r="QNA762" s="72"/>
      <c r="QND762" s="1"/>
      <c r="QNE762" s="2"/>
      <c r="QNF762" s="3"/>
      <c r="QNG762" s="3"/>
      <c r="QNH762" s="4"/>
      <c r="QNI762" s="5"/>
      <c r="QNJ762" s="3"/>
      <c r="QNK762" s="3"/>
      <c r="QNL762" s="3"/>
      <c r="QNM762" s="72"/>
      <c r="QNN762" s="72"/>
      <c r="QNO762" s="72"/>
      <c r="QNR762" s="1"/>
      <c r="QNS762" s="2"/>
      <c r="QNT762" s="3"/>
      <c r="QNU762" s="3"/>
      <c r="QNV762" s="4"/>
      <c r="QNW762" s="5"/>
      <c r="QNX762" s="3"/>
      <c r="QNY762" s="3"/>
      <c r="QNZ762" s="3"/>
      <c r="QOA762" s="72"/>
      <c r="QOB762" s="72"/>
      <c r="QOC762" s="72"/>
      <c r="QOF762" s="1"/>
      <c r="QOG762" s="2"/>
      <c r="QOH762" s="3"/>
      <c r="QOI762" s="3"/>
      <c r="QOJ762" s="4"/>
      <c r="QOK762" s="5"/>
      <c r="QOL762" s="3"/>
      <c r="QOM762" s="3"/>
      <c r="QON762" s="3"/>
      <c r="QOO762" s="72"/>
      <c r="QOP762" s="72"/>
      <c r="QOQ762" s="72"/>
      <c r="QOT762" s="1"/>
      <c r="QOU762" s="2"/>
      <c r="QOV762" s="3"/>
      <c r="QOW762" s="3"/>
      <c r="QOX762" s="4"/>
      <c r="QOY762" s="5"/>
      <c r="QOZ762" s="3"/>
      <c r="QPA762" s="3"/>
      <c r="QPB762" s="3"/>
      <c r="QPC762" s="72"/>
      <c r="QPD762" s="72"/>
      <c r="QPE762" s="72"/>
      <c r="QPH762" s="1"/>
      <c r="QPI762" s="2"/>
      <c r="QPJ762" s="3"/>
      <c r="QPK762" s="3"/>
      <c r="QPL762" s="4"/>
      <c r="QPM762" s="5"/>
      <c r="QPN762" s="3"/>
      <c r="QPO762" s="3"/>
      <c r="QPP762" s="3"/>
      <c r="QPQ762" s="72"/>
      <c r="QPR762" s="72"/>
      <c r="QPS762" s="72"/>
      <c r="QPV762" s="1"/>
      <c r="QPW762" s="2"/>
      <c r="QPX762" s="3"/>
      <c r="QPY762" s="3"/>
      <c r="QPZ762" s="4"/>
      <c r="QQA762" s="5"/>
      <c r="QQB762" s="3"/>
      <c r="QQC762" s="3"/>
      <c r="QQD762" s="3"/>
      <c r="QQE762" s="72"/>
      <c r="QQF762" s="72"/>
      <c r="QQG762" s="72"/>
      <c r="QQJ762" s="1"/>
      <c r="QQK762" s="2"/>
      <c r="QQL762" s="3"/>
      <c r="QQM762" s="3"/>
      <c r="QQN762" s="4"/>
      <c r="QQO762" s="5"/>
      <c r="QQP762" s="3"/>
      <c r="QQQ762" s="3"/>
      <c r="QQR762" s="3"/>
      <c r="QQS762" s="72"/>
      <c r="QQT762" s="72"/>
      <c r="QQU762" s="72"/>
      <c r="QQX762" s="1"/>
      <c r="QQY762" s="2"/>
      <c r="QQZ762" s="3"/>
      <c r="QRA762" s="3"/>
      <c r="QRB762" s="4"/>
      <c r="QRC762" s="5"/>
      <c r="QRD762" s="3"/>
      <c r="QRE762" s="3"/>
      <c r="QRF762" s="3"/>
      <c r="QRG762" s="72"/>
      <c r="QRH762" s="72"/>
      <c r="QRI762" s="72"/>
      <c r="QRL762" s="1"/>
      <c r="QRM762" s="2"/>
      <c r="QRN762" s="3"/>
      <c r="QRO762" s="3"/>
      <c r="QRP762" s="4"/>
      <c r="QRQ762" s="5"/>
      <c r="QRR762" s="3"/>
      <c r="QRS762" s="3"/>
      <c r="QRT762" s="3"/>
      <c r="QRU762" s="72"/>
      <c r="QRV762" s="72"/>
      <c r="QRW762" s="72"/>
      <c r="QRZ762" s="1"/>
      <c r="QSA762" s="2"/>
      <c r="QSB762" s="3"/>
      <c r="QSC762" s="3"/>
      <c r="QSD762" s="4"/>
      <c r="QSE762" s="5"/>
      <c r="QSF762" s="3"/>
      <c r="QSG762" s="3"/>
      <c r="QSH762" s="3"/>
      <c r="QSI762" s="72"/>
      <c r="QSJ762" s="72"/>
      <c r="QSK762" s="72"/>
      <c r="QSN762" s="1"/>
      <c r="QSO762" s="2"/>
      <c r="QSP762" s="3"/>
      <c r="QSQ762" s="3"/>
      <c r="QSR762" s="4"/>
      <c r="QSS762" s="5"/>
      <c r="QST762" s="3"/>
      <c r="QSU762" s="3"/>
      <c r="QSV762" s="3"/>
      <c r="QSW762" s="72"/>
      <c r="QSX762" s="72"/>
      <c r="QSY762" s="72"/>
      <c r="QTB762" s="1"/>
      <c r="QTC762" s="2"/>
      <c r="QTD762" s="3"/>
      <c r="QTE762" s="3"/>
      <c r="QTF762" s="4"/>
      <c r="QTG762" s="5"/>
      <c r="QTH762" s="3"/>
      <c r="QTI762" s="3"/>
      <c r="QTJ762" s="3"/>
      <c r="QTK762" s="72"/>
      <c r="QTL762" s="72"/>
      <c r="QTM762" s="72"/>
      <c r="QTP762" s="1"/>
      <c r="QTQ762" s="2"/>
      <c r="QTR762" s="3"/>
      <c r="QTS762" s="3"/>
      <c r="QTT762" s="4"/>
      <c r="QTU762" s="5"/>
      <c r="QTV762" s="3"/>
      <c r="QTW762" s="3"/>
      <c r="QTX762" s="3"/>
      <c r="QTY762" s="72"/>
      <c r="QTZ762" s="72"/>
      <c r="QUA762" s="72"/>
      <c r="QUD762" s="1"/>
      <c r="QUE762" s="2"/>
      <c r="QUF762" s="3"/>
      <c r="QUG762" s="3"/>
      <c r="QUH762" s="4"/>
      <c r="QUI762" s="5"/>
      <c r="QUJ762" s="3"/>
      <c r="QUK762" s="3"/>
      <c r="QUL762" s="3"/>
      <c r="QUM762" s="72"/>
      <c r="QUN762" s="72"/>
      <c r="QUO762" s="72"/>
      <c r="QUR762" s="1"/>
      <c r="QUS762" s="2"/>
      <c r="QUT762" s="3"/>
      <c r="QUU762" s="3"/>
      <c r="QUV762" s="4"/>
      <c r="QUW762" s="5"/>
      <c r="QUX762" s="3"/>
      <c r="QUY762" s="3"/>
      <c r="QUZ762" s="3"/>
      <c r="QVA762" s="72"/>
      <c r="QVB762" s="72"/>
      <c r="QVC762" s="72"/>
      <c r="QVF762" s="1"/>
      <c r="QVG762" s="2"/>
      <c r="QVH762" s="3"/>
      <c r="QVI762" s="3"/>
      <c r="QVJ762" s="4"/>
      <c r="QVK762" s="5"/>
      <c r="QVL762" s="3"/>
      <c r="QVM762" s="3"/>
      <c r="QVN762" s="3"/>
      <c r="QVO762" s="72"/>
      <c r="QVP762" s="72"/>
      <c r="QVQ762" s="72"/>
      <c r="QVT762" s="1"/>
      <c r="QVU762" s="2"/>
      <c r="QVV762" s="3"/>
      <c r="QVW762" s="3"/>
      <c r="QVX762" s="4"/>
      <c r="QVY762" s="5"/>
      <c r="QVZ762" s="3"/>
      <c r="QWA762" s="3"/>
      <c r="QWB762" s="3"/>
      <c r="QWC762" s="72"/>
      <c r="QWD762" s="72"/>
      <c r="QWE762" s="72"/>
      <c r="QWH762" s="1"/>
      <c r="QWI762" s="2"/>
      <c r="QWJ762" s="3"/>
      <c r="QWK762" s="3"/>
      <c r="QWL762" s="4"/>
      <c r="QWM762" s="5"/>
      <c r="QWN762" s="3"/>
      <c r="QWO762" s="3"/>
      <c r="QWP762" s="3"/>
      <c r="QWQ762" s="72"/>
      <c r="QWR762" s="72"/>
      <c r="QWS762" s="72"/>
      <c r="QWV762" s="1"/>
      <c r="QWW762" s="2"/>
      <c r="QWX762" s="3"/>
      <c r="QWY762" s="3"/>
      <c r="QWZ762" s="4"/>
      <c r="QXA762" s="5"/>
      <c r="QXB762" s="3"/>
      <c r="QXC762" s="3"/>
      <c r="QXD762" s="3"/>
      <c r="QXE762" s="72"/>
      <c r="QXF762" s="72"/>
      <c r="QXG762" s="72"/>
      <c r="QXJ762" s="1"/>
      <c r="QXK762" s="2"/>
      <c r="QXL762" s="3"/>
      <c r="QXM762" s="3"/>
      <c r="QXN762" s="4"/>
      <c r="QXO762" s="5"/>
      <c r="QXP762" s="3"/>
      <c r="QXQ762" s="3"/>
      <c r="QXR762" s="3"/>
      <c r="QXS762" s="72"/>
      <c r="QXT762" s="72"/>
      <c r="QXU762" s="72"/>
      <c r="QXX762" s="1"/>
      <c r="QXY762" s="2"/>
      <c r="QXZ762" s="3"/>
      <c r="QYA762" s="3"/>
      <c r="QYB762" s="4"/>
      <c r="QYC762" s="5"/>
      <c r="QYD762" s="3"/>
      <c r="QYE762" s="3"/>
      <c r="QYF762" s="3"/>
      <c r="QYG762" s="72"/>
      <c r="QYH762" s="72"/>
      <c r="QYI762" s="72"/>
      <c r="QYL762" s="1"/>
      <c r="QYM762" s="2"/>
      <c r="QYN762" s="3"/>
      <c r="QYO762" s="3"/>
      <c r="QYP762" s="4"/>
      <c r="QYQ762" s="5"/>
      <c r="QYR762" s="3"/>
      <c r="QYS762" s="3"/>
      <c r="QYT762" s="3"/>
      <c r="QYU762" s="72"/>
      <c r="QYV762" s="72"/>
      <c r="QYW762" s="72"/>
      <c r="QYZ762" s="1"/>
      <c r="QZA762" s="2"/>
      <c r="QZB762" s="3"/>
      <c r="QZC762" s="3"/>
      <c r="QZD762" s="4"/>
      <c r="QZE762" s="5"/>
      <c r="QZF762" s="3"/>
      <c r="QZG762" s="3"/>
      <c r="QZH762" s="3"/>
      <c r="QZI762" s="72"/>
      <c r="QZJ762" s="72"/>
      <c r="QZK762" s="72"/>
      <c r="QZN762" s="1"/>
      <c r="QZO762" s="2"/>
      <c r="QZP762" s="3"/>
      <c r="QZQ762" s="3"/>
      <c r="QZR762" s="4"/>
      <c r="QZS762" s="5"/>
      <c r="QZT762" s="3"/>
      <c r="QZU762" s="3"/>
      <c r="QZV762" s="3"/>
      <c r="QZW762" s="72"/>
      <c r="QZX762" s="72"/>
      <c r="QZY762" s="72"/>
      <c r="RAB762" s="1"/>
      <c r="RAC762" s="2"/>
      <c r="RAD762" s="3"/>
      <c r="RAE762" s="3"/>
      <c r="RAF762" s="4"/>
      <c r="RAG762" s="5"/>
      <c r="RAH762" s="3"/>
      <c r="RAI762" s="3"/>
      <c r="RAJ762" s="3"/>
      <c r="RAK762" s="72"/>
      <c r="RAL762" s="72"/>
      <c r="RAM762" s="72"/>
      <c r="RAP762" s="1"/>
      <c r="RAQ762" s="2"/>
      <c r="RAR762" s="3"/>
      <c r="RAS762" s="3"/>
      <c r="RAT762" s="4"/>
      <c r="RAU762" s="5"/>
      <c r="RAV762" s="3"/>
      <c r="RAW762" s="3"/>
      <c r="RAX762" s="3"/>
      <c r="RAY762" s="72"/>
      <c r="RAZ762" s="72"/>
      <c r="RBA762" s="72"/>
      <c r="RBD762" s="1"/>
      <c r="RBE762" s="2"/>
      <c r="RBF762" s="3"/>
      <c r="RBG762" s="3"/>
      <c r="RBH762" s="4"/>
      <c r="RBI762" s="5"/>
      <c r="RBJ762" s="3"/>
      <c r="RBK762" s="3"/>
      <c r="RBL762" s="3"/>
      <c r="RBM762" s="72"/>
      <c r="RBN762" s="72"/>
      <c r="RBO762" s="72"/>
      <c r="RBR762" s="1"/>
      <c r="RBS762" s="2"/>
      <c r="RBT762" s="3"/>
      <c r="RBU762" s="3"/>
      <c r="RBV762" s="4"/>
      <c r="RBW762" s="5"/>
      <c r="RBX762" s="3"/>
      <c r="RBY762" s="3"/>
      <c r="RBZ762" s="3"/>
      <c r="RCA762" s="72"/>
      <c r="RCB762" s="72"/>
      <c r="RCC762" s="72"/>
      <c r="RCF762" s="1"/>
      <c r="RCG762" s="2"/>
      <c r="RCH762" s="3"/>
      <c r="RCI762" s="3"/>
      <c r="RCJ762" s="4"/>
      <c r="RCK762" s="5"/>
      <c r="RCL762" s="3"/>
      <c r="RCM762" s="3"/>
      <c r="RCN762" s="3"/>
      <c r="RCO762" s="72"/>
      <c r="RCP762" s="72"/>
      <c r="RCQ762" s="72"/>
      <c r="RCT762" s="1"/>
      <c r="RCU762" s="2"/>
      <c r="RCV762" s="3"/>
      <c r="RCW762" s="3"/>
      <c r="RCX762" s="4"/>
      <c r="RCY762" s="5"/>
      <c r="RCZ762" s="3"/>
      <c r="RDA762" s="3"/>
      <c r="RDB762" s="3"/>
      <c r="RDC762" s="72"/>
      <c r="RDD762" s="72"/>
      <c r="RDE762" s="72"/>
      <c r="RDH762" s="1"/>
      <c r="RDI762" s="2"/>
      <c r="RDJ762" s="3"/>
      <c r="RDK762" s="3"/>
      <c r="RDL762" s="4"/>
      <c r="RDM762" s="5"/>
      <c r="RDN762" s="3"/>
      <c r="RDO762" s="3"/>
      <c r="RDP762" s="3"/>
      <c r="RDQ762" s="72"/>
      <c r="RDR762" s="72"/>
      <c r="RDS762" s="72"/>
      <c r="RDV762" s="1"/>
      <c r="RDW762" s="2"/>
      <c r="RDX762" s="3"/>
      <c r="RDY762" s="3"/>
      <c r="RDZ762" s="4"/>
      <c r="REA762" s="5"/>
      <c r="REB762" s="3"/>
      <c r="REC762" s="3"/>
      <c r="RED762" s="3"/>
      <c r="REE762" s="72"/>
      <c r="REF762" s="72"/>
      <c r="REG762" s="72"/>
      <c r="REJ762" s="1"/>
      <c r="REK762" s="2"/>
      <c r="REL762" s="3"/>
      <c r="REM762" s="3"/>
      <c r="REN762" s="4"/>
      <c r="REO762" s="5"/>
      <c r="REP762" s="3"/>
      <c r="REQ762" s="3"/>
      <c r="RER762" s="3"/>
      <c r="RES762" s="72"/>
      <c r="RET762" s="72"/>
      <c r="REU762" s="72"/>
      <c r="REX762" s="1"/>
      <c r="REY762" s="2"/>
      <c r="REZ762" s="3"/>
      <c r="RFA762" s="3"/>
      <c r="RFB762" s="4"/>
      <c r="RFC762" s="5"/>
      <c r="RFD762" s="3"/>
      <c r="RFE762" s="3"/>
      <c r="RFF762" s="3"/>
      <c r="RFG762" s="72"/>
      <c r="RFH762" s="72"/>
      <c r="RFI762" s="72"/>
      <c r="RFL762" s="1"/>
      <c r="RFM762" s="2"/>
      <c r="RFN762" s="3"/>
      <c r="RFO762" s="3"/>
      <c r="RFP762" s="4"/>
      <c r="RFQ762" s="5"/>
      <c r="RFR762" s="3"/>
      <c r="RFS762" s="3"/>
      <c r="RFT762" s="3"/>
      <c r="RFU762" s="72"/>
      <c r="RFV762" s="72"/>
      <c r="RFW762" s="72"/>
      <c r="RFZ762" s="1"/>
      <c r="RGA762" s="2"/>
      <c r="RGB762" s="3"/>
      <c r="RGC762" s="3"/>
      <c r="RGD762" s="4"/>
      <c r="RGE762" s="5"/>
      <c r="RGF762" s="3"/>
      <c r="RGG762" s="3"/>
      <c r="RGH762" s="3"/>
      <c r="RGI762" s="72"/>
      <c r="RGJ762" s="72"/>
      <c r="RGK762" s="72"/>
      <c r="RGN762" s="1"/>
      <c r="RGO762" s="2"/>
      <c r="RGP762" s="3"/>
      <c r="RGQ762" s="3"/>
      <c r="RGR762" s="4"/>
      <c r="RGS762" s="5"/>
      <c r="RGT762" s="3"/>
      <c r="RGU762" s="3"/>
      <c r="RGV762" s="3"/>
      <c r="RGW762" s="72"/>
      <c r="RGX762" s="72"/>
      <c r="RGY762" s="72"/>
      <c r="RHB762" s="1"/>
      <c r="RHC762" s="2"/>
      <c r="RHD762" s="3"/>
      <c r="RHE762" s="3"/>
      <c r="RHF762" s="4"/>
      <c r="RHG762" s="5"/>
      <c r="RHH762" s="3"/>
      <c r="RHI762" s="3"/>
      <c r="RHJ762" s="3"/>
      <c r="RHK762" s="72"/>
      <c r="RHL762" s="72"/>
      <c r="RHM762" s="72"/>
      <c r="RHP762" s="1"/>
      <c r="RHQ762" s="2"/>
      <c r="RHR762" s="3"/>
      <c r="RHS762" s="3"/>
      <c r="RHT762" s="4"/>
      <c r="RHU762" s="5"/>
      <c r="RHV762" s="3"/>
      <c r="RHW762" s="3"/>
      <c r="RHX762" s="3"/>
      <c r="RHY762" s="72"/>
      <c r="RHZ762" s="72"/>
      <c r="RIA762" s="72"/>
      <c r="RID762" s="1"/>
      <c r="RIE762" s="2"/>
      <c r="RIF762" s="3"/>
      <c r="RIG762" s="3"/>
      <c r="RIH762" s="4"/>
      <c r="RII762" s="5"/>
      <c r="RIJ762" s="3"/>
      <c r="RIK762" s="3"/>
      <c r="RIL762" s="3"/>
      <c r="RIM762" s="72"/>
      <c r="RIN762" s="72"/>
      <c r="RIO762" s="72"/>
      <c r="RIR762" s="1"/>
      <c r="RIS762" s="2"/>
      <c r="RIT762" s="3"/>
      <c r="RIU762" s="3"/>
      <c r="RIV762" s="4"/>
      <c r="RIW762" s="5"/>
      <c r="RIX762" s="3"/>
      <c r="RIY762" s="3"/>
      <c r="RIZ762" s="3"/>
      <c r="RJA762" s="72"/>
      <c r="RJB762" s="72"/>
      <c r="RJC762" s="72"/>
      <c r="RJF762" s="1"/>
      <c r="RJG762" s="2"/>
      <c r="RJH762" s="3"/>
      <c r="RJI762" s="3"/>
      <c r="RJJ762" s="4"/>
      <c r="RJK762" s="5"/>
      <c r="RJL762" s="3"/>
      <c r="RJM762" s="3"/>
      <c r="RJN762" s="3"/>
      <c r="RJO762" s="72"/>
      <c r="RJP762" s="72"/>
      <c r="RJQ762" s="72"/>
      <c r="RJT762" s="1"/>
      <c r="RJU762" s="2"/>
      <c r="RJV762" s="3"/>
      <c r="RJW762" s="3"/>
      <c r="RJX762" s="4"/>
      <c r="RJY762" s="5"/>
      <c r="RJZ762" s="3"/>
      <c r="RKA762" s="3"/>
      <c r="RKB762" s="3"/>
      <c r="RKC762" s="72"/>
      <c r="RKD762" s="72"/>
      <c r="RKE762" s="72"/>
      <c r="RKH762" s="1"/>
      <c r="RKI762" s="2"/>
      <c r="RKJ762" s="3"/>
      <c r="RKK762" s="3"/>
      <c r="RKL762" s="4"/>
      <c r="RKM762" s="5"/>
      <c r="RKN762" s="3"/>
      <c r="RKO762" s="3"/>
      <c r="RKP762" s="3"/>
      <c r="RKQ762" s="72"/>
      <c r="RKR762" s="72"/>
      <c r="RKS762" s="72"/>
      <c r="RKV762" s="1"/>
      <c r="RKW762" s="2"/>
      <c r="RKX762" s="3"/>
      <c r="RKY762" s="3"/>
      <c r="RKZ762" s="4"/>
      <c r="RLA762" s="5"/>
      <c r="RLB762" s="3"/>
      <c r="RLC762" s="3"/>
      <c r="RLD762" s="3"/>
      <c r="RLE762" s="72"/>
      <c r="RLF762" s="72"/>
      <c r="RLG762" s="72"/>
      <c r="RLJ762" s="1"/>
      <c r="RLK762" s="2"/>
      <c r="RLL762" s="3"/>
      <c r="RLM762" s="3"/>
      <c r="RLN762" s="4"/>
      <c r="RLO762" s="5"/>
      <c r="RLP762" s="3"/>
      <c r="RLQ762" s="3"/>
      <c r="RLR762" s="3"/>
      <c r="RLS762" s="72"/>
      <c r="RLT762" s="72"/>
      <c r="RLU762" s="72"/>
      <c r="RLX762" s="1"/>
      <c r="RLY762" s="2"/>
      <c r="RLZ762" s="3"/>
      <c r="RMA762" s="3"/>
      <c r="RMB762" s="4"/>
      <c r="RMC762" s="5"/>
      <c r="RMD762" s="3"/>
      <c r="RME762" s="3"/>
      <c r="RMF762" s="3"/>
      <c r="RMG762" s="72"/>
      <c r="RMH762" s="72"/>
      <c r="RMI762" s="72"/>
      <c r="RML762" s="1"/>
      <c r="RMM762" s="2"/>
      <c r="RMN762" s="3"/>
      <c r="RMO762" s="3"/>
      <c r="RMP762" s="4"/>
      <c r="RMQ762" s="5"/>
      <c r="RMR762" s="3"/>
      <c r="RMS762" s="3"/>
      <c r="RMT762" s="3"/>
      <c r="RMU762" s="72"/>
      <c r="RMV762" s="72"/>
      <c r="RMW762" s="72"/>
      <c r="RMZ762" s="1"/>
      <c r="RNA762" s="2"/>
      <c r="RNB762" s="3"/>
      <c r="RNC762" s="3"/>
      <c r="RND762" s="4"/>
      <c r="RNE762" s="5"/>
      <c r="RNF762" s="3"/>
      <c r="RNG762" s="3"/>
      <c r="RNH762" s="3"/>
      <c r="RNI762" s="72"/>
      <c r="RNJ762" s="72"/>
      <c r="RNK762" s="72"/>
      <c r="RNN762" s="1"/>
      <c r="RNO762" s="2"/>
      <c r="RNP762" s="3"/>
      <c r="RNQ762" s="3"/>
      <c r="RNR762" s="4"/>
      <c r="RNS762" s="5"/>
      <c r="RNT762" s="3"/>
      <c r="RNU762" s="3"/>
      <c r="RNV762" s="3"/>
      <c r="RNW762" s="72"/>
      <c r="RNX762" s="72"/>
      <c r="RNY762" s="72"/>
      <c r="ROB762" s="1"/>
      <c r="ROC762" s="2"/>
      <c r="ROD762" s="3"/>
      <c r="ROE762" s="3"/>
      <c r="ROF762" s="4"/>
      <c r="ROG762" s="5"/>
      <c r="ROH762" s="3"/>
      <c r="ROI762" s="3"/>
      <c r="ROJ762" s="3"/>
      <c r="ROK762" s="72"/>
      <c r="ROL762" s="72"/>
      <c r="ROM762" s="72"/>
      <c r="ROP762" s="1"/>
      <c r="ROQ762" s="2"/>
      <c r="ROR762" s="3"/>
      <c r="ROS762" s="3"/>
      <c r="ROT762" s="4"/>
      <c r="ROU762" s="5"/>
      <c r="ROV762" s="3"/>
      <c r="ROW762" s="3"/>
      <c r="ROX762" s="3"/>
      <c r="ROY762" s="72"/>
      <c r="ROZ762" s="72"/>
      <c r="RPA762" s="72"/>
      <c r="RPD762" s="1"/>
      <c r="RPE762" s="2"/>
      <c r="RPF762" s="3"/>
      <c r="RPG762" s="3"/>
      <c r="RPH762" s="4"/>
      <c r="RPI762" s="5"/>
      <c r="RPJ762" s="3"/>
      <c r="RPK762" s="3"/>
      <c r="RPL762" s="3"/>
      <c r="RPM762" s="72"/>
      <c r="RPN762" s="72"/>
      <c r="RPO762" s="72"/>
      <c r="RPR762" s="1"/>
      <c r="RPS762" s="2"/>
      <c r="RPT762" s="3"/>
      <c r="RPU762" s="3"/>
      <c r="RPV762" s="4"/>
      <c r="RPW762" s="5"/>
      <c r="RPX762" s="3"/>
      <c r="RPY762" s="3"/>
      <c r="RPZ762" s="3"/>
      <c r="RQA762" s="72"/>
      <c r="RQB762" s="72"/>
      <c r="RQC762" s="72"/>
      <c r="RQF762" s="1"/>
      <c r="RQG762" s="2"/>
      <c r="RQH762" s="3"/>
      <c r="RQI762" s="3"/>
      <c r="RQJ762" s="4"/>
      <c r="RQK762" s="5"/>
      <c r="RQL762" s="3"/>
      <c r="RQM762" s="3"/>
      <c r="RQN762" s="3"/>
      <c r="RQO762" s="72"/>
      <c r="RQP762" s="72"/>
      <c r="RQQ762" s="72"/>
      <c r="RQT762" s="1"/>
      <c r="RQU762" s="2"/>
      <c r="RQV762" s="3"/>
      <c r="RQW762" s="3"/>
      <c r="RQX762" s="4"/>
      <c r="RQY762" s="5"/>
      <c r="RQZ762" s="3"/>
      <c r="RRA762" s="3"/>
      <c r="RRB762" s="3"/>
      <c r="RRC762" s="72"/>
      <c r="RRD762" s="72"/>
      <c r="RRE762" s="72"/>
      <c r="RRH762" s="1"/>
      <c r="RRI762" s="2"/>
      <c r="RRJ762" s="3"/>
      <c r="RRK762" s="3"/>
      <c r="RRL762" s="4"/>
      <c r="RRM762" s="5"/>
      <c r="RRN762" s="3"/>
      <c r="RRO762" s="3"/>
      <c r="RRP762" s="3"/>
      <c r="RRQ762" s="72"/>
      <c r="RRR762" s="72"/>
      <c r="RRS762" s="72"/>
      <c r="RRV762" s="1"/>
      <c r="RRW762" s="2"/>
      <c r="RRX762" s="3"/>
      <c r="RRY762" s="3"/>
      <c r="RRZ762" s="4"/>
      <c r="RSA762" s="5"/>
      <c r="RSB762" s="3"/>
      <c r="RSC762" s="3"/>
      <c r="RSD762" s="3"/>
      <c r="RSE762" s="72"/>
      <c r="RSF762" s="72"/>
      <c r="RSG762" s="72"/>
      <c r="RSJ762" s="1"/>
      <c r="RSK762" s="2"/>
      <c r="RSL762" s="3"/>
      <c r="RSM762" s="3"/>
      <c r="RSN762" s="4"/>
      <c r="RSO762" s="5"/>
      <c r="RSP762" s="3"/>
      <c r="RSQ762" s="3"/>
      <c r="RSR762" s="3"/>
      <c r="RSS762" s="72"/>
      <c r="RST762" s="72"/>
      <c r="RSU762" s="72"/>
      <c r="RSX762" s="1"/>
      <c r="RSY762" s="2"/>
      <c r="RSZ762" s="3"/>
      <c r="RTA762" s="3"/>
      <c r="RTB762" s="4"/>
      <c r="RTC762" s="5"/>
      <c r="RTD762" s="3"/>
      <c r="RTE762" s="3"/>
      <c r="RTF762" s="3"/>
      <c r="RTG762" s="72"/>
      <c r="RTH762" s="72"/>
      <c r="RTI762" s="72"/>
      <c r="RTL762" s="1"/>
      <c r="RTM762" s="2"/>
      <c r="RTN762" s="3"/>
      <c r="RTO762" s="3"/>
      <c r="RTP762" s="4"/>
      <c r="RTQ762" s="5"/>
      <c r="RTR762" s="3"/>
      <c r="RTS762" s="3"/>
      <c r="RTT762" s="3"/>
      <c r="RTU762" s="72"/>
      <c r="RTV762" s="72"/>
      <c r="RTW762" s="72"/>
      <c r="RTZ762" s="1"/>
      <c r="RUA762" s="2"/>
      <c r="RUB762" s="3"/>
      <c r="RUC762" s="3"/>
      <c r="RUD762" s="4"/>
      <c r="RUE762" s="5"/>
      <c r="RUF762" s="3"/>
      <c r="RUG762" s="3"/>
      <c r="RUH762" s="3"/>
      <c r="RUI762" s="72"/>
      <c r="RUJ762" s="72"/>
      <c r="RUK762" s="72"/>
      <c r="RUN762" s="1"/>
      <c r="RUO762" s="2"/>
      <c r="RUP762" s="3"/>
      <c r="RUQ762" s="3"/>
      <c r="RUR762" s="4"/>
      <c r="RUS762" s="5"/>
      <c r="RUT762" s="3"/>
      <c r="RUU762" s="3"/>
      <c r="RUV762" s="3"/>
      <c r="RUW762" s="72"/>
      <c r="RUX762" s="72"/>
      <c r="RUY762" s="72"/>
      <c r="RVB762" s="1"/>
      <c r="RVC762" s="2"/>
      <c r="RVD762" s="3"/>
      <c r="RVE762" s="3"/>
      <c r="RVF762" s="4"/>
      <c r="RVG762" s="5"/>
      <c r="RVH762" s="3"/>
      <c r="RVI762" s="3"/>
      <c r="RVJ762" s="3"/>
      <c r="RVK762" s="72"/>
      <c r="RVL762" s="72"/>
      <c r="RVM762" s="72"/>
      <c r="RVP762" s="1"/>
      <c r="RVQ762" s="2"/>
      <c r="RVR762" s="3"/>
      <c r="RVS762" s="3"/>
      <c r="RVT762" s="4"/>
      <c r="RVU762" s="5"/>
      <c r="RVV762" s="3"/>
      <c r="RVW762" s="3"/>
      <c r="RVX762" s="3"/>
      <c r="RVY762" s="72"/>
      <c r="RVZ762" s="72"/>
      <c r="RWA762" s="72"/>
      <c r="RWD762" s="1"/>
      <c r="RWE762" s="2"/>
      <c r="RWF762" s="3"/>
      <c r="RWG762" s="3"/>
      <c r="RWH762" s="4"/>
      <c r="RWI762" s="5"/>
      <c r="RWJ762" s="3"/>
      <c r="RWK762" s="3"/>
      <c r="RWL762" s="3"/>
      <c r="RWM762" s="72"/>
      <c r="RWN762" s="72"/>
      <c r="RWO762" s="72"/>
      <c r="RWR762" s="1"/>
      <c r="RWS762" s="2"/>
      <c r="RWT762" s="3"/>
      <c r="RWU762" s="3"/>
      <c r="RWV762" s="4"/>
      <c r="RWW762" s="5"/>
      <c r="RWX762" s="3"/>
      <c r="RWY762" s="3"/>
      <c r="RWZ762" s="3"/>
      <c r="RXA762" s="72"/>
      <c r="RXB762" s="72"/>
      <c r="RXC762" s="72"/>
      <c r="RXF762" s="1"/>
      <c r="RXG762" s="2"/>
      <c r="RXH762" s="3"/>
      <c r="RXI762" s="3"/>
      <c r="RXJ762" s="4"/>
      <c r="RXK762" s="5"/>
      <c r="RXL762" s="3"/>
      <c r="RXM762" s="3"/>
      <c r="RXN762" s="3"/>
      <c r="RXO762" s="72"/>
      <c r="RXP762" s="72"/>
      <c r="RXQ762" s="72"/>
      <c r="RXT762" s="1"/>
      <c r="RXU762" s="2"/>
      <c r="RXV762" s="3"/>
      <c r="RXW762" s="3"/>
      <c r="RXX762" s="4"/>
      <c r="RXY762" s="5"/>
      <c r="RXZ762" s="3"/>
      <c r="RYA762" s="3"/>
      <c r="RYB762" s="3"/>
      <c r="RYC762" s="72"/>
      <c r="RYD762" s="72"/>
      <c r="RYE762" s="72"/>
      <c r="RYH762" s="1"/>
      <c r="RYI762" s="2"/>
      <c r="RYJ762" s="3"/>
      <c r="RYK762" s="3"/>
      <c r="RYL762" s="4"/>
      <c r="RYM762" s="5"/>
      <c r="RYN762" s="3"/>
      <c r="RYO762" s="3"/>
      <c r="RYP762" s="3"/>
      <c r="RYQ762" s="72"/>
      <c r="RYR762" s="72"/>
      <c r="RYS762" s="72"/>
      <c r="RYV762" s="1"/>
      <c r="RYW762" s="2"/>
      <c r="RYX762" s="3"/>
      <c r="RYY762" s="3"/>
      <c r="RYZ762" s="4"/>
      <c r="RZA762" s="5"/>
      <c r="RZB762" s="3"/>
      <c r="RZC762" s="3"/>
      <c r="RZD762" s="3"/>
      <c r="RZE762" s="72"/>
      <c r="RZF762" s="72"/>
      <c r="RZG762" s="72"/>
      <c r="RZJ762" s="1"/>
      <c r="RZK762" s="2"/>
      <c r="RZL762" s="3"/>
      <c r="RZM762" s="3"/>
      <c r="RZN762" s="4"/>
      <c r="RZO762" s="5"/>
      <c r="RZP762" s="3"/>
      <c r="RZQ762" s="3"/>
      <c r="RZR762" s="3"/>
      <c r="RZS762" s="72"/>
      <c r="RZT762" s="72"/>
      <c r="RZU762" s="72"/>
      <c r="RZX762" s="1"/>
      <c r="RZY762" s="2"/>
      <c r="RZZ762" s="3"/>
      <c r="SAA762" s="3"/>
      <c r="SAB762" s="4"/>
      <c r="SAC762" s="5"/>
      <c r="SAD762" s="3"/>
      <c r="SAE762" s="3"/>
      <c r="SAF762" s="3"/>
      <c r="SAG762" s="72"/>
      <c r="SAH762" s="72"/>
      <c r="SAI762" s="72"/>
      <c r="SAL762" s="1"/>
      <c r="SAM762" s="2"/>
      <c r="SAN762" s="3"/>
      <c r="SAO762" s="3"/>
      <c r="SAP762" s="4"/>
      <c r="SAQ762" s="5"/>
      <c r="SAR762" s="3"/>
      <c r="SAS762" s="3"/>
      <c r="SAT762" s="3"/>
      <c r="SAU762" s="72"/>
      <c r="SAV762" s="72"/>
      <c r="SAW762" s="72"/>
      <c r="SAZ762" s="1"/>
      <c r="SBA762" s="2"/>
      <c r="SBB762" s="3"/>
      <c r="SBC762" s="3"/>
      <c r="SBD762" s="4"/>
      <c r="SBE762" s="5"/>
      <c r="SBF762" s="3"/>
      <c r="SBG762" s="3"/>
      <c r="SBH762" s="3"/>
      <c r="SBI762" s="72"/>
      <c r="SBJ762" s="72"/>
      <c r="SBK762" s="72"/>
      <c r="SBN762" s="1"/>
      <c r="SBO762" s="2"/>
      <c r="SBP762" s="3"/>
      <c r="SBQ762" s="3"/>
      <c r="SBR762" s="4"/>
      <c r="SBS762" s="5"/>
      <c r="SBT762" s="3"/>
      <c r="SBU762" s="3"/>
      <c r="SBV762" s="3"/>
      <c r="SBW762" s="72"/>
      <c r="SBX762" s="72"/>
      <c r="SBY762" s="72"/>
      <c r="SCB762" s="1"/>
      <c r="SCC762" s="2"/>
      <c r="SCD762" s="3"/>
      <c r="SCE762" s="3"/>
      <c r="SCF762" s="4"/>
      <c r="SCG762" s="5"/>
      <c r="SCH762" s="3"/>
      <c r="SCI762" s="3"/>
      <c r="SCJ762" s="3"/>
      <c r="SCK762" s="72"/>
      <c r="SCL762" s="72"/>
      <c r="SCM762" s="72"/>
      <c r="SCP762" s="1"/>
      <c r="SCQ762" s="2"/>
      <c r="SCR762" s="3"/>
      <c r="SCS762" s="3"/>
      <c r="SCT762" s="4"/>
      <c r="SCU762" s="5"/>
      <c r="SCV762" s="3"/>
      <c r="SCW762" s="3"/>
      <c r="SCX762" s="3"/>
      <c r="SCY762" s="72"/>
      <c r="SCZ762" s="72"/>
      <c r="SDA762" s="72"/>
      <c r="SDD762" s="1"/>
      <c r="SDE762" s="2"/>
      <c r="SDF762" s="3"/>
      <c r="SDG762" s="3"/>
      <c r="SDH762" s="4"/>
      <c r="SDI762" s="5"/>
      <c r="SDJ762" s="3"/>
      <c r="SDK762" s="3"/>
      <c r="SDL762" s="3"/>
      <c r="SDM762" s="72"/>
      <c r="SDN762" s="72"/>
      <c r="SDO762" s="72"/>
      <c r="SDR762" s="1"/>
      <c r="SDS762" s="2"/>
      <c r="SDT762" s="3"/>
      <c r="SDU762" s="3"/>
      <c r="SDV762" s="4"/>
      <c r="SDW762" s="5"/>
      <c r="SDX762" s="3"/>
      <c r="SDY762" s="3"/>
      <c r="SDZ762" s="3"/>
      <c r="SEA762" s="72"/>
      <c r="SEB762" s="72"/>
      <c r="SEC762" s="72"/>
      <c r="SEF762" s="1"/>
      <c r="SEG762" s="2"/>
      <c r="SEH762" s="3"/>
      <c r="SEI762" s="3"/>
      <c r="SEJ762" s="4"/>
      <c r="SEK762" s="5"/>
      <c r="SEL762" s="3"/>
      <c r="SEM762" s="3"/>
      <c r="SEN762" s="3"/>
      <c r="SEO762" s="72"/>
      <c r="SEP762" s="72"/>
      <c r="SEQ762" s="72"/>
      <c r="SET762" s="1"/>
      <c r="SEU762" s="2"/>
      <c r="SEV762" s="3"/>
      <c r="SEW762" s="3"/>
      <c r="SEX762" s="4"/>
      <c r="SEY762" s="5"/>
      <c r="SEZ762" s="3"/>
      <c r="SFA762" s="3"/>
      <c r="SFB762" s="3"/>
      <c r="SFC762" s="72"/>
      <c r="SFD762" s="72"/>
      <c r="SFE762" s="72"/>
      <c r="SFH762" s="1"/>
      <c r="SFI762" s="2"/>
      <c r="SFJ762" s="3"/>
      <c r="SFK762" s="3"/>
      <c r="SFL762" s="4"/>
      <c r="SFM762" s="5"/>
      <c r="SFN762" s="3"/>
      <c r="SFO762" s="3"/>
      <c r="SFP762" s="3"/>
      <c r="SFQ762" s="72"/>
      <c r="SFR762" s="72"/>
      <c r="SFS762" s="72"/>
      <c r="SFV762" s="1"/>
      <c r="SFW762" s="2"/>
      <c r="SFX762" s="3"/>
      <c r="SFY762" s="3"/>
      <c r="SFZ762" s="4"/>
      <c r="SGA762" s="5"/>
      <c r="SGB762" s="3"/>
      <c r="SGC762" s="3"/>
      <c r="SGD762" s="3"/>
      <c r="SGE762" s="72"/>
      <c r="SGF762" s="72"/>
      <c r="SGG762" s="72"/>
      <c r="SGJ762" s="1"/>
      <c r="SGK762" s="2"/>
      <c r="SGL762" s="3"/>
      <c r="SGM762" s="3"/>
      <c r="SGN762" s="4"/>
      <c r="SGO762" s="5"/>
      <c r="SGP762" s="3"/>
      <c r="SGQ762" s="3"/>
      <c r="SGR762" s="3"/>
      <c r="SGS762" s="72"/>
      <c r="SGT762" s="72"/>
      <c r="SGU762" s="72"/>
      <c r="SGX762" s="1"/>
      <c r="SGY762" s="2"/>
      <c r="SGZ762" s="3"/>
      <c r="SHA762" s="3"/>
      <c r="SHB762" s="4"/>
      <c r="SHC762" s="5"/>
      <c r="SHD762" s="3"/>
      <c r="SHE762" s="3"/>
      <c r="SHF762" s="3"/>
      <c r="SHG762" s="72"/>
      <c r="SHH762" s="72"/>
      <c r="SHI762" s="72"/>
      <c r="SHL762" s="1"/>
      <c r="SHM762" s="2"/>
      <c r="SHN762" s="3"/>
      <c r="SHO762" s="3"/>
      <c r="SHP762" s="4"/>
      <c r="SHQ762" s="5"/>
      <c r="SHR762" s="3"/>
      <c r="SHS762" s="3"/>
      <c r="SHT762" s="3"/>
      <c r="SHU762" s="72"/>
      <c r="SHV762" s="72"/>
      <c r="SHW762" s="72"/>
      <c r="SHZ762" s="1"/>
      <c r="SIA762" s="2"/>
      <c r="SIB762" s="3"/>
      <c r="SIC762" s="3"/>
      <c r="SID762" s="4"/>
      <c r="SIE762" s="5"/>
      <c r="SIF762" s="3"/>
      <c r="SIG762" s="3"/>
      <c r="SIH762" s="3"/>
      <c r="SII762" s="72"/>
      <c r="SIJ762" s="72"/>
      <c r="SIK762" s="72"/>
      <c r="SIN762" s="1"/>
      <c r="SIO762" s="2"/>
      <c r="SIP762" s="3"/>
      <c r="SIQ762" s="3"/>
      <c r="SIR762" s="4"/>
      <c r="SIS762" s="5"/>
      <c r="SIT762" s="3"/>
      <c r="SIU762" s="3"/>
      <c r="SIV762" s="3"/>
      <c r="SIW762" s="72"/>
      <c r="SIX762" s="72"/>
      <c r="SIY762" s="72"/>
      <c r="SJB762" s="1"/>
      <c r="SJC762" s="2"/>
      <c r="SJD762" s="3"/>
      <c r="SJE762" s="3"/>
      <c r="SJF762" s="4"/>
      <c r="SJG762" s="5"/>
      <c r="SJH762" s="3"/>
      <c r="SJI762" s="3"/>
      <c r="SJJ762" s="3"/>
      <c r="SJK762" s="72"/>
      <c r="SJL762" s="72"/>
      <c r="SJM762" s="72"/>
      <c r="SJP762" s="1"/>
      <c r="SJQ762" s="2"/>
      <c r="SJR762" s="3"/>
      <c r="SJS762" s="3"/>
      <c r="SJT762" s="4"/>
      <c r="SJU762" s="5"/>
      <c r="SJV762" s="3"/>
      <c r="SJW762" s="3"/>
      <c r="SJX762" s="3"/>
      <c r="SJY762" s="72"/>
      <c r="SJZ762" s="72"/>
      <c r="SKA762" s="72"/>
      <c r="SKD762" s="1"/>
      <c r="SKE762" s="2"/>
      <c r="SKF762" s="3"/>
      <c r="SKG762" s="3"/>
      <c r="SKH762" s="4"/>
      <c r="SKI762" s="5"/>
      <c r="SKJ762" s="3"/>
      <c r="SKK762" s="3"/>
      <c r="SKL762" s="3"/>
      <c r="SKM762" s="72"/>
      <c r="SKN762" s="72"/>
      <c r="SKO762" s="72"/>
      <c r="SKR762" s="1"/>
      <c r="SKS762" s="2"/>
      <c r="SKT762" s="3"/>
      <c r="SKU762" s="3"/>
      <c r="SKV762" s="4"/>
      <c r="SKW762" s="5"/>
      <c r="SKX762" s="3"/>
      <c r="SKY762" s="3"/>
      <c r="SKZ762" s="3"/>
      <c r="SLA762" s="72"/>
      <c r="SLB762" s="72"/>
      <c r="SLC762" s="72"/>
      <c r="SLF762" s="1"/>
      <c r="SLG762" s="2"/>
      <c r="SLH762" s="3"/>
      <c r="SLI762" s="3"/>
      <c r="SLJ762" s="4"/>
      <c r="SLK762" s="5"/>
      <c r="SLL762" s="3"/>
      <c r="SLM762" s="3"/>
      <c r="SLN762" s="3"/>
      <c r="SLO762" s="72"/>
      <c r="SLP762" s="72"/>
      <c r="SLQ762" s="72"/>
      <c r="SLT762" s="1"/>
      <c r="SLU762" s="2"/>
      <c r="SLV762" s="3"/>
      <c r="SLW762" s="3"/>
      <c r="SLX762" s="4"/>
      <c r="SLY762" s="5"/>
      <c r="SLZ762" s="3"/>
      <c r="SMA762" s="3"/>
      <c r="SMB762" s="3"/>
      <c r="SMC762" s="72"/>
      <c r="SMD762" s="72"/>
      <c r="SME762" s="72"/>
      <c r="SMH762" s="1"/>
      <c r="SMI762" s="2"/>
      <c r="SMJ762" s="3"/>
      <c r="SMK762" s="3"/>
      <c r="SML762" s="4"/>
      <c r="SMM762" s="5"/>
      <c r="SMN762" s="3"/>
      <c r="SMO762" s="3"/>
      <c r="SMP762" s="3"/>
      <c r="SMQ762" s="72"/>
      <c r="SMR762" s="72"/>
      <c r="SMS762" s="72"/>
      <c r="SMV762" s="1"/>
      <c r="SMW762" s="2"/>
      <c r="SMX762" s="3"/>
      <c r="SMY762" s="3"/>
      <c r="SMZ762" s="4"/>
      <c r="SNA762" s="5"/>
      <c r="SNB762" s="3"/>
      <c r="SNC762" s="3"/>
      <c r="SND762" s="3"/>
      <c r="SNE762" s="72"/>
      <c r="SNF762" s="72"/>
      <c r="SNG762" s="72"/>
      <c r="SNJ762" s="1"/>
      <c r="SNK762" s="2"/>
      <c r="SNL762" s="3"/>
      <c r="SNM762" s="3"/>
      <c r="SNN762" s="4"/>
      <c r="SNO762" s="5"/>
      <c r="SNP762" s="3"/>
      <c r="SNQ762" s="3"/>
      <c r="SNR762" s="3"/>
      <c r="SNS762" s="72"/>
      <c r="SNT762" s="72"/>
      <c r="SNU762" s="72"/>
      <c r="SNX762" s="1"/>
      <c r="SNY762" s="2"/>
      <c r="SNZ762" s="3"/>
      <c r="SOA762" s="3"/>
      <c r="SOB762" s="4"/>
      <c r="SOC762" s="5"/>
      <c r="SOD762" s="3"/>
      <c r="SOE762" s="3"/>
      <c r="SOF762" s="3"/>
      <c r="SOG762" s="72"/>
      <c r="SOH762" s="72"/>
      <c r="SOI762" s="72"/>
      <c r="SOL762" s="1"/>
      <c r="SOM762" s="2"/>
      <c r="SON762" s="3"/>
      <c r="SOO762" s="3"/>
      <c r="SOP762" s="4"/>
      <c r="SOQ762" s="5"/>
      <c r="SOR762" s="3"/>
      <c r="SOS762" s="3"/>
      <c r="SOT762" s="3"/>
      <c r="SOU762" s="72"/>
      <c r="SOV762" s="72"/>
      <c r="SOW762" s="72"/>
      <c r="SOZ762" s="1"/>
      <c r="SPA762" s="2"/>
      <c r="SPB762" s="3"/>
      <c r="SPC762" s="3"/>
      <c r="SPD762" s="4"/>
      <c r="SPE762" s="5"/>
      <c r="SPF762" s="3"/>
      <c r="SPG762" s="3"/>
      <c r="SPH762" s="3"/>
      <c r="SPI762" s="72"/>
      <c r="SPJ762" s="72"/>
      <c r="SPK762" s="72"/>
      <c r="SPN762" s="1"/>
      <c r="SPO762" s="2"/>
      <c r="SPP762" s="3"/>
      <c r="SPQ762" s="3"/>
      <c r="SPR762" s="4"/>
      <c r="SPS762" s="5"/>
      <c r="SPT762" s="3"/>
      <c r="SPU762" s="3"/>
      <c r="SPV762" s="3"/>
      <c r="SPW762" s="72"/>
      <c r="SPX762" s="72"/>
      <c r="SPY762" s="72"/>
      <c r="SQB762" s="1"/>
      <c r="SQC762" s="2"/>
      <c r="SQD762" s="3"/>
      <c r="SQE762" s="3"/>
      <c r="SQF762" s="4"/>
      <c r="SQG762" s="5"/>
      <c r="SQH762" s="3"/>
      <c r="SQI762" s="3"/>
      <c r="SQJ762" s="3"/>
      <c r="SQK762" s="72"/>
      <c r="SQL762" s="72"/>
      <c r="SQM762" s="72"/>
      <c r="SQP762" s="1"/>
      <c r="SQQ762" s="2"/>
      <c r="SQR762" s="3"/>
      <c r="SQS762" s="3"/>
      <c r="SQT762" s="4"/>
      <c r="SQU762" s="5"/>
      <c r="SQV762" s="3"/>
      <c r="SQW762" s="3"/>
      <c r="SQX762" s="3"/>
      <c r="SQY762" s="72"/>
      <c r="SQZ762" s="72"/>
      <c r="SRA762" s="72"/>
      <c r="SRD762" s="1"/>
      <c r="SRE762" s="2"/>
      <c r="SRF762" s="3"/>
      <c r="SRG762" s="3"/>
      <c r="SRH762" s="4"/>
      <c r="SRI762" s="5"/>
      <c r="SRJ762" s="3"/>
      <c r="SRK762" s="3"/>
      <c r="SRL762" s="3"/>
      <c r="SRM762" s="72"/>
      <c r="SRN762" s="72"/>
      <c r="SRO762" s="72"/>
      <c r="SRR762" s="1"/>
      <c r="SRS762" s="2"/>
      <c r="SRT762" s="3"/>
      <c r="SRU762" s="3"/>
      <c r="SRV762" s="4"/>
      <c r="SRW762" s="5"/>
      <c r="SRX762" s="3"/>
      <c r="SRY762" s="3"/>
      <c r="SRZ762" s="3"/>
      <c r="SSA762" s="72"/>
      <c r="SSB762" s="72"/>
      <c r="SSC762" s="72"/>
      <c r="SSF762" s="1"/>
      <c r="SSG762" s="2"/>
      <c r="SSH762" s="3"/>
      <c r="SSI762" s="3"/>
      <c r="SSJ762" s="4"/>
      <c r="SSK762" s="5"/>
      <c r="SSL762" s="3"/>
      <c r="SSM762" s="3"/>
      <c r="SSN762" s="3"/>
      <c r="SSO762" s="72"/>
      <c r="SSP762" s="72"/>
      <c r="SSQ762" s="72"/>
      <c r="SST762" s="1"/>
      <c r="SSU762" s="2"/>
      <c r="SSV762" s="3"/>
      <c r="SSW762" s="3"/>
      <c r="SSX762" s="4"/>
      <c r="SSY762" s="5"/>
      <c r="SSZ762" s="3"/>
      <c r="STA762" s="3"/>
      <c r="STB762" s="3"/>
      <c r="STC762" s="72"/>
      <c r="STD762" s="72"/>
      <c r="STE762" s="72"/>
      <c r="STH762" s="1"/>
      <c r="STI762" s="2"/>
      <c r="STJ762" s="3"/>
      <c r="STK762" s="3"/>
      <c r="STL762" s="4"/>
      <c r="STM762" s="5"/>
      <c r="STN762" s="3"/>
      <c r="STO762" s="3"/>
      <c r="STP762" s="3"/>
      <c r="STQ762" s="72"/>
      <c r="STR762" s="72"/>
      <c r="STS762" s="72"/>
      <c r="STV762" s="1"/>
      <c r="STW762" s="2"/>
      <c r="STX762" s="3"/>
      <c r="STY762" s="3"/>
      <c r="STZ762" s="4"/>
      <c r="SUA762" s="5"/>
      <c r="SUB762" s="3"/>
      <c r="SUC762" s="3"/>
      <c r="SUD762" s="3"/>
      <c r="SUE762" s="72"/>
      <c r="SUF762" s="72"/>
      <c r="SUG762" s="72"/>
      <c r="SUJ762" s="1"/>
      <c r="SUK762" s="2"/>
      <c r="SUL762" s="3"/>
      <c r="SUM762" s="3"/>
      <c r="SUN762" s="4"/>
      <c r="SUO762" s="5"/>
      <c r="SUP762" s="3"/>
      <c r="SUQ762" s="3"/>
      <c r="SUR762" s="3"/>
      <c r="SUS762" s="72"/>
      <c r="SUT762" s="72"/>
      <c r="SUU762" s="72"/>
      <c r="SUX762" s="1"/>
      <c r="SUY762" s="2"/>
      <c r="SUZ762" s="3"/>
      <c r="SVA762" s="3"/>
      <c r="SVB762" s="4"/>
      <c r="SVC762" s="5"/>
      <c r="SVD762" s="3"/>
      <c r="SVE762" s="3"/>
      <c r="SVF762" s="3"/>
      <c r="SVG762" s="72"/>
      <c r="SVH762" s="72"/>
      <c r="SVI762" s="72"/>
      <c r="SVL762" s="1"/>
      <c r="SVM762" s="2"/>
      <c r="SVN762" s="3"/>
      <c r="SVO762" s="3"/>
      <c r="SVP762" s="4"/>
      <c r="SVQ762" s="5"/>
      <c r="SVR762" s="3"/>
      <c r="SVS762" s="3"/>
      <c r="SVT762" s="3"/>
      <c r="SVU762" s="72"/>
      <c r="SVV762" s="72"/>
      <c r="SVW762" s="72"/>
      <c r="SVZ762" s="1"/>
      <c r="SWA762" s="2"/>
      <c r="SWB762" s="3"/>
      <c r="SWC762" s="3"/>
      <c r="SWD762" s="4"/>
      <c r="SWE762" s="5"/>
      <c r="SWF762" s="3"/>
      <c r="SWG762" s="3"/>
      <c r="SWH762" s="3"/>
      <c r="SWI762" s="72"/>
      <c r="SWJ762" s="72"/>
      <c r="SWK762" s="72"/>
      <c r="SWN762" s="1"/>
      <c r="SWO762" s="2"/>
      <c r="SWP762" s="3"/>
      <c r="SWQ762" s="3"/>
      <c r="SWR762" s="4"/>
      <c r="SWS762" s="5"/>
      <c r="SWT762" s="3"/>
      <c r="SWU762" s="3"/>
      <c r="SWV762" s="3"/>
      <c r="SWW762" s="72"/>
      <c r="SWX762" s="72"/>
      <c r="SWY762" s="72"/>
      <c r="SXB762" s="1"/>
      <c r="SXC762" s="2"/>
      <c r="SXD762" s="3"/>
      <c r="SXE762" s="3"/>
      <c r="SXF762" s="4"/>
      <c r="SXG762" s="5"/>
      <c r="SXH762" s="3"/>
      <c r="SXI762" s="3"/>
      <c r="SXJ762" s="3"/>
      <c r="SXK762" s="72"/>
      <c r="SXL762" s="72"/>
      <c r="SXM762" s="72"/>
      <c r="SXP762" s="1"/>
      <c r="SXQ762" s="2"/>
      <c r="SXR762" s="3"/>
      <c r="SXS762" s="3"/>
      <c r="SXT762" s="4"/>
      <c r="SXU762" s="5"/>
      <c r="SXV762" s="3"/>
      <c r="SXW762" s="3"/>
      <c r="SXX762" s="3"/>
      <c r="SXY762" s="72"/>
      <c r="SXZ762" s="72"/>
      <c r="SYA762" s="72"/>
      <c r="SYD762" s="1"/>
      <c r="SYE762" s="2"/>
      <c r="SYF762" s="3"/>
      <c r="SYG762" s="3"/>
      <c r="SYH762" s="4"/>
      <c r="SYI762" s="5"/>
      <c r="SYJ762" s="3"/>
      <c r="SYK762" s="3"/>
      <c r="SYL762" s="3"/>
      <c r="SYM762" s="72"/>
      <c r="SYN762" s="72"/>
      <c r="SYO762" s="72"/>
      <c r="SYR762" s="1"/>
      <c r="SYS762" s="2"/>
      <c r="SYT762" s="3"/>
      <c r="SYU762" s="3"/>
      <c r="SYV762" s="4"/>
      <c r="SYW762" s="5"/>
      <c r="SYX762" s="3"/>
      <c r="SYY762" s="3"/>
      <c r="SYZ762" s="3"/>
      <c r="SZA762" s="72"/>
      <c r="SZB762" s="72"/>
      <c r="SZC762" s="72"/>
      <c r="SZF762" s="1"/>
      <c r="SZG762" s="2"/>
      <c r="SZH762" s="3"/>
      <c r="SZI762" s="3"/>
      <c r="SZJ762" s="4"/>
      <c r="SZK762" s="5"/>
      <c r="SZL762" s="3"/>
      <c r="SZM762" s="3"/>
      <c r="SZN762" s="3"/>
      <c r="SZO762" s="72"/>
      <c r="SZP762" s="72"/>
      <c r="SZQ762" s="72"/>
      <c r="SZT762" s="1"/>
      <c r="SZU762" s="2"/>
      <c r="SZV762" s="3"/>
      <c r="SZW762" s="3"/>
      <c r="SZX762" s="4"/>
      <c r="SZY762" s="5"/>
      <c r="SZZ762" s="3"/>
      <c r="TAA762" s="3"/>
      <c r="TAB762" s="3"/>
      <c r="TAC762" s="72"/>
      <c r="TAD762" s="72"/>
      <c r="TAE762" s="72"/>
      <c r="TAH762" s="1"/>
      <c r="TAI762" s="2"/>
      <c r="TAJ762" s="3"/>
      <c r="TAK762" s="3"/>
      <c r="TAL762" s="4"/>
      <c r="TAM762" s="5"/>
      <c r="TAN762" s="3"/>
      <c r="TAO762" s="3"/>
      <c r="TAP762" s="3"/>
      <c r="TAQ762" s="72"/>
      <c r="TAR762" s="72"/>
      <c r="TAS762" s="72"/>
      <c r="TAV762" s="1"/>
      <c r="TAW762" s="2"/>
      <c r="TAX762" s="3"/>
      <c r="TAY762" s="3"/>
      <c r="TAZ762" s="4"/>
      <c r="TBA762" s="5"/>
      <c r="TBB762" s="3"/>
      <c r="TBC762" s="3"/>
      <c r="TBD762" s="3"/>
      <c r="TBE762" s="72"/>
      <c r="TBF762" s="72"/>
      <c r="TBG762" s="72"/>
      <c r="TBJ762" s="1"/>
      <c r="TBK762" s="2"/>
      <c r="TBL762" s="3"/>
      <c r="TBM762" s="3"/>
      <c r="TBN762" s="4"/>
      <c r="TBO762" s="5"/>
      <c r="TBP762" s="3"/>
      <c r="TBQ762" s="3"/>
      <c r="TBR762" s="3"/>
      <c r="TBS762" s="72"/>
      <c r="TBT762" s="72"/>
      <c r="TBU762" s="72"/>
      <c r="TBX762" s="1"/>
      <c r="TBY762" s="2"/>
      <c r="TBZ762" s="3"/>
      <c r="TCA762" s="3"/>
      <c r="TCB762" s="4"/>
      <c r="TCC762" s="5"/>
      <c r="TCD762" s="3"/>
      <c r="TCE762" s="3"/>
      <c r="TCF762" s="3"/>
      <c r="TCG762" s="72"/>
      <c r="TCH762" s="72"/>
      <c r="TCI762" s="72"/>
      <c r="TCL762" s="1"/>
      <c r="TCM762" s="2"/>
      <c r="TCN762" s="3"/>
      <c r="TCO762" s="3"/>
      <c r="TCP762" s="4"/>
      <c r="TCQ762" s="5"/>
      <c r="TCR762" s="3"/>
      <c r="TCS762" s="3"/>
      <c r="TCT762" s="3"/>
      <c r="TCU762" s="72"/>
      <c r="TCV762" s="72"/>
      <c r="TCW762" s="72"/>
      <c r="TCZ762" s="1"/>
      <c r="TDA762" s="2"/>
      <c r="TDB762" s="3"/>
      <c r="TDC762" s="3"/>
      <c r="TDD762" s="4"/>
      <c r="TDE762" s="5"/>
      <c r="TDF762" s="3"/>
      <c r="TDG762" s="3"/>
      <c r="TDH762" s="3"/>
      <c r="TDI762" s="72"/>
      <c r="TDJ762" s="72"/>
      <c r="TDK762" s="72"/>
      <c r="TDN762" s="1"/>
      <c r="TDO762" s="2"/>
      <c r="TDP762" s="3"/>
      <c r="TDQ762" s="3"/>
      <c r="TDR762" s="4"/>
      <c r="TDS762" s="5"/>
      <c r="TDT762" s="3"/>
      <c r="TDU762" s="3"/>
      <c r="TDV762" s="3"/>
      <c r="TDW762" s="72"/>
      <c r="TDX762" s="72"/>
      <c r="TDY762" s="72"/>
      <c r="TEB762" s="1"/>
      <c r="TEC762" s="2"/>
      <c r="TED762" s="3"/>
      <c r="TEE762" s="3"/>
      <c r="TEF762" s="4"/>
      <c r="TEG762" s="5"/>
      <c r="TEH762" s="3"/>
      <c r="TEI762" s="3"/>
      <c r="TEJ762" s="3"/>
      <c r="TEK762" s="72"/>
      <c r="TEL762" s="72"/>
      <c r="TEM762" s="72"/>
      <c r="TEP762" s="1"/>
      <c r="TEQ762" s="2"/>
      <c r="TER762" s="3"/>
      <c r="TES762" s="3"/>
      <c r="TET762" s="4"/>
      <c r="TEU762" s="5"/>
      <c r="TEV762" s="3"/>
      <c r="TEW762" s="3"/>
      <c r="TEX762" s="3"/>
      <c r="TEY762" s="72"/>
      <c r="TEZ762" s="72"/>
      <c r="TFA762" s="72"/>
      <c r="TFD762" s="1"/>
      <c r="TFE762" s="2"/>
      <c r="TFF762" s="3"/>
      <c r="TFG762" s="3"/>
      <c r="TFH762" s="4"/>
      <c r="TFI762" s="5"/>
      <c r="TFJ762" s="3"/>
      <c r="TFK762" s="3"/>
      <c r="TFL762" s="3"/>
      <c r="TFM762" s="72"/>
      <c r="TFN762" s="72"/>
      <c r="TFO762" s="72"/>
      <c r="TFR762" s="1"/>
      <c r="TFS762" s="2"/>
      <c r="TFT762" s="3"/>
      <c r="TFU762" s="3"/>
      <c r="TFV762" s="4"/>
      <c r="TFW762" s="5"/>
      <c r="TFX762" s="3"/>
      <c r="TFY762" s="3"/>
      <c r="TFZ762" s="3"/>
      <c r="TGA762" s="72"/>
      <c r="TGB762" s="72"/>
      <c r="TGC762" s="72"/>
      <c r="TGF762" s="1"/>
      <c r="TGG762" s="2"/>
      <c r="TGH762" s="3"/>
      <c r="TGI762" s="3"/>
      <c r="TGJ762" s="4"/>
      <c r="TGK762" s="5"/>
      <c r="TGL762" s="3"/>
      <c r="TGM762" s="3"/>
      <c r="TGN762" s="3"/>
      <c r="TGO762" s="72"/>
      <c r="TGP762" s="72"/>
      <c r="TGQ762" s="72"/>
      <c r="TGT762" s="1"/>
      <c r="TGU762" s="2"/>
      <c r="TGV762" s="3"/>
      <c r="TGW762" s="3"/>
      <c r="TGX762" s="4"/>
      <c r="TGY762" s="5"/>
      <c r="TGZ762" s="3"/>
      <c r="THA762" s="3"/>
      <c r="THB762" s="3"/>
      <c r="THC762" s="72"/>
      <c r="THD762" s="72"/>
      <c r="THE762" s="72"/>
      <c r="THH762" s="1"/>
      <c r="THI762" s="2"/>
      <c r="THJ762" s="3"/>
      <c r="THK762" s="3"/>
      <c r="THL762" s="4"/>
      <c r="THM762" s="5"/>
      <c r="THN762" s="3"/>
      <c r="THO762" s="3"/>
      <c r="THP762" s="3"/>
      <c r="THQ762" s="72"/>
      <c r="THR762" s="72"/>
      <c r="THS762" s="72"/>
      <c r="THV762" s="1"/>
      <c r="THW762" s="2"/>
      <c r="THX762" s="3"/>
      <c r="THY762" s="3"/>
      <c r="THZ762" s="4"/>
      <c r="TIA762" s="5"/>
      <c r="TIB762" s="3"/>
      <c r="TIC762" s="3"/>
      <c r="TID762" s="3"/>
      <c r="TIE762" s="72"/>
      <c r="TIF762" s="72"/>
      <c r="TIG762" s="72"/>
      <c r="TIJ762" s="1"/>
      <c r="TIK762" s="2"/>
      <c r="TIL762" s="3"/>
      <c r="TIM762" s="3"/>
      <c r="TIN762" s="4"/>
      <c r="TIO762" s="5"/>
      <c r="TIP762" s="3"/>
      <c r="TIQ762" s="3"/>
      <c r="TIR762" s="3"/>
      <c r="TIS762" s="72"/>
      <c r="TIT762" s="72"/>
      <c r="TIU762" s="72"/>
      <c r="TIX762" s="1"/>
      <c r="TIY762" s="2"/>
      <c r="TIZ762" s="3"/>
      <c r="TJA762" s="3"/>
      <c r="TJB762" s="4"/>
      <c r="TJC762" s="5"/>
      <c r="TJD762" s="3"/>
      <c r="TJE762" s="3"/>
      <c r="TJF762" s="3"/>
      <c r="TJG762" s="72"/>
      <c r="TJH762" s="72"/>
      <c r="TJI762" s="72"/>
      <c r="TJL762" s="1"/>
      <c r="TJM762" s="2"/>
      <c r="TJN762" s="3"/>
      <c r="TJO762" s="3"/>
      <c r="TJP762" s="4"/>
      <c r="TJQ762" s="5"/>
      <c r="TJR762" s="3"/>
      <c r="TJS762" s="3"/>
      <c r="TJT762" s="3"/>
      <c r="TJU762" s="72"/>
      <c r="TJV762" s="72"/>
      <c r="TJW762" s="72"/>
      <c r="TJZ762" s="1"/>
      <c r="TKA762" s="2"/>
      <c r="TKB762" s="3"/>
      <c r="TKC762" s="3"/>
      <c r="TKD762" s="4"/>
      <c r="TKE762" s="5"/>
      <c r="TKF762" s="3"/>
      <c r="TKG762" s="3"/>
      <c r="TKH762" s="3"/>
      <c r="TKI762" s="72"/>
      <c r="TKJ762" s="72"/>
      <c r="TKK762" s="72"/>
      <c r="TKN762" s="1"/>
      <c r="TKO762" s="2"/>
      <c r="TKP762" s="3"/>
      <c r="TKQ762" s="3"/>
      <c r="TKR762" s="4"/>
      <c r="TKS762" s="5"/>
      <c r="TKT762" s="3"/>
      <c r="TKU762" s="3"/>
      <c r="TKV762" s="3"/>
      <c r="TKW762" s="72"/>
      <c r="TKX762" s="72"/>
      <c r="TKY762" s="72"/>
      <c r="TLB762" s="1"/>
      <c r="TLC762" s="2"/>
      <c r="TLD762" s="3"/>
      <c r="TLE762" s="3"/>
      <c r="TLF762" s="4"/>
      <c r="TLG762" s="5"/>
      <c r="TLH762" s="3"/>
      <c r="TLI762" s="3"/>
      <c r="TLJ762" s="3"/>
      <c r="TLK762" s="72"/>
      <c r="TLL762" s="72"/>
      <c r="TLM762" s="72"/>
      <c r="TLP762" s="1"/>
      <c r="TLQ762" s="2"/>
      <c r="TLR762" s="3"/>
      <c r="TLS762" s="3"/>
      <c r="TLT762" s="4"/>
      <c r="TLU762" s="5"/>
      <c r="TLV762" s="3"/>
      <c r="TLW762" s="3"/>
      <c r="TLX762" s="3"/>
      <c r="TLY762" s="72"/>
      <c r="TLZ762" s="72"/>
      <c r="TMA762" s="72"/>
      <c r="TMD762" s="1"/>
      <c r="TME762" s="2"/>
      <c r="TMF762" s="3"/>
      <c r="TMG762" s="3"/>
      <c r="TMH762" s="4"/>
      <c r="TMI762" s="5"/>
      <c r="TMJ762" s="3"/>
      <c r="TMK762" s="3"/>
      <c r="TML762" s="3"/>
      <c r="TMM762" s="72"/>
      <c r="TMN762" s="72"/>
      <c r="TMO762" s="72"/>
      <c r="TMR762" s="1"/>
      <c r="TMS762" s="2"/>
      <c r="TMT762" s="3"/>
      <c r="TMU762" s="3"/>
      <c r="TMV762" s="4"/>
      <c r="TMW762" s="5"/>
      <c r="TMX762" s="3"/>
      <c r="TMY762" s="3"/>
      <c r="TMZ762" s="3"/>
      <c r="TNA762" s="72"/>
      <c r="TNB762" s="72"/>
      <c r="TNC762" s="72"/>
      <c r="TNF762" s="1"/>
      <c r="TNG762" s="2"/>
      <c r="TNH762" s="3"/>
      <c r="TNI762" s="3"/>
      <c r="TNJ762" s="4"/>
      <c r="TNK762" s="5"/>
      <c r="TNL762" s="3"/>
      <c r="TNM762" s="3"/>
      <c r="TNN762" s="3"/>
      <c r="TNO762" s="72"/>
      <c r="TNP762" s="72"/>
      <c r="TNQ762" s="72"/>
      <c r="TNT762" s="1"/>
      <c r="TNU762" s="2"/>
      <c r="TNV762" s="3"/>
      <c r="TNW762" s="3"/>
      <c r="TNX762" s="4"/>
      <c r="TNY762" s="5"/>
      <c r="TNZ762" s="3"/>
      <c r="TOA762" s="3"/>
      <c r="TOB762" s="3"/>
      <c r="TOC762" s="72"/>
      <c r="TOD762" s="72"/>
      <c r="TOE762" s="72"/>
      <c r="TOH762" s="1"/>
      <c r="TOI762" s="2"/>
      <c r="TOJ762" s="3"/>
      <c r="TOK762" s="3"/>
      <c r="TOL762" s="4"/>
      <c r="TOM762" s="5"/>
      <c r="TON762" s="3"/>
      <c r="TOO762" s="3"/>
      <c r="TOP762" s="3"/>
      <c r="TOQ762" s="72"/>
      <c r="TOR762" s="72"/>
      <c r="TOS762" s="72"/>
      <c r="TOV762" s="1"/>
      <c r="TOW762" s="2"/>
      <c r="TOX762" s="3"/>
      <c r="TOY762" s="3"/>
      <c r="TOZ762" s="4"/>
      <c r="TPA762" s="5"/>
      <c r="TPB762" s="3"/>
      <c r="TPC762" s="3"/>
      <c r="TPD762" s="3"/>
      <c r="TPE762" s="72"/>
      <c r="TPF762" s="72"/>
      <c r="TPG762" s="72"/>
      <c r="TPJ762" s="1"/>
      <c r="TPK762" s="2"/>
      <c r="TPL762" s="3"/>
      <c r="TPM762" s="3"/>
      <c r="TPN762" s="4"/>
      <c r="TPO762" s="5"/>
      <c r="TPP762" s="3"/>
      <c r="TPQ762" s="3"/>
      <c r="TPR762" s="3"/>
      <c r="TPS762" s="72"/>
      <c r="TPT762" s="72"/>
      <c r="TPU762" s="72"/>
      <c r="TPX762" s="1"/>
      <c r="TPY762" s="2"/>
      <c r="TPZ762" s="3"/>
      <c r="TQA762" s="3"/>
      <c r="TQB762" s="4"/>
      <c r="TQC762" s="5"/>
      <c r="TQD762" s="3"/>
      <c r="TQE762" s="3"/>
      <c r="TQF762" s="3"/>
      <c r="TQG762" s="72"/>
      <c r="TQH762" s="72"/>
      <c r="TQI762" s="72"/>
      <c r="TQL762" s="1"/>
      <c r="TQM762" s="2"/>
      <c r="TQN762" s="3"/>
      <c r="TQO762" s="3"/>
      <c r="TQP762" s="4"/>
      <c r="TQQ762" s="5"/>
      <c r="TQR762" s="3"/>
      <c r="TQS762" s="3"/>
      <c r="TQT762" s="3"/>
      <c r="TQU762" s="72"/>
      <c r="TQV762" s="72"/>
      <c r="TQW762" s="72"/>
      <c r="TQZ762" s="1"/>
      <c r="TRA762" s="2"/>
      <c r="TRB762" s="3"/>
      <c r="TRC762" s="3"/>
      <c r="TRD762" s="4"/>
      <c r="TRE762" s="5"/>
      <c r="TRF762" s="3"/>
      <c r="TRG762" s="3"/>
      <c r="TRH762" s="3"/>
      <c r="TRI762" s="72"/>
      <c r="TRJ762" s="72"/>
      <c r="TRK762" s="72"/>
      <c r="TRN762" s="1"/>
      <c r="TRO762" s="2"/>
      <c r="TRP762" s="3"/>
      <c r="TRQ762" s="3"/>
      <c r="TRR762" s="4"/>
      <c r="TRS762" s="5"/>
      <c r="TRT762" s="3"/>
      <c r="TRU762" s="3"/>
      <c r="TRV762" s="3"/>
      <c r="TRW762" s="72"/>
      <c r="TRX762" s="72"/>
      <c r="TRY762" s="72"/>
      <c r="TSB762" s="1"/>
      <c r="TSC762" s="2"/>
      <c r="TSD762" s="3"/>
      <c r="TSE762" s="3"/>
      <c r="TSF762" s="4"/>
      <c r="TSG762" s="5"/>
      <c r="TSH762" s="3"/>
      <c r="TSI762" s="3"/>
      <c r="TSJ762" s="3"/>
      <c r="TSK762" s="72"/>
      <c r="TSL762" s="72"/>
      <c r="TSM762" s="72"/>
      <c r="TSP762" s="1"/>
      <c r="TSQ762" s="2"/>
      <c r="TSR762" s="3"/>
      <c r="TSS762" s="3"/>
      <c r="TST762" s="4"/>
      <c r="TSU762" s="5"/>
      <c r="TSV762" s="3"/>
      <c r="TSW762" s="3"/>
      <c r="TSX762" s="3"/>
      <c r="TSY762" s="72"/>
      <c r="TSZ762" s="72"/>
      <c r="TTA762" s="72"/>
      <c r="TTD762" s="1"/>
      <c r="TTE762" s="2"/>
      <c r="TTF762" s="3"/>
      <c r="TTG762" s="3"/>
      <c r="TTH762" s="4"/>
      <c r="TTI762" s="5"/>
      <c r="TTJ762" s="3"/>
      <c r="TTK762" s="3"/>
      <c r="TTL762" s="3"/>
      <c r="TTM762" s="72"/>
      <c r="TTN762" s="72"/>
      <c r="TTO762" s="72"/>
      <c r="TTR762" s="1"/>
      <c r="TTS762" s="2"/>
      <c r="TTT762" s="3"/>
      <c r="TTU762" s="3"/>
      <c r="TTV762" s="4"/>
      <c r="TTW762" s="5"/>
      <c r="TTX762" s="3"/>
      <c r="TTY762" s="3"/>
      <c r="TTZ762" s="3"/>
      <c r="TUA762" s="72"/>
      <c r="TUB762" s="72"/>
      <c r="TUC762" s="72"/>
      <c r="TUF762" s="1"/>
      <c r="TUG762" s="2"/>
      <c r="TUH762" s="3"/>
      <c r="TUI762" s="3"/>
      <c r="TUJ762" s="4"/>
      <c r="TUK762" s="5"/>
      <c r="TUL762" s="3"/>
      <c r="TUM762" s="3"/>
      <c r="TUN762" s="3"/>
      <c r="TUO762" s="72"/>
      <c r="TUP762" s="72"/>
      <c r="TUQ762" s="72"/>
      <c r="TUT762" s="1"/>
      <c r="TUU762" s="2"/>
      <c r="TUV762" s="3"/>
      <c r="TUW762" s="3"/>
      <c r="TUX762" s="4"/>
      <c r="TUY762" s="5"/>
      <c r="TUZ762" s="3"/>
      <c r="TVA762" s="3"/>
      <c r="TVB762" s="3"/>
      <c r="TVC762" s="72"/>
      <c r="TVD762" s="72"/>
      <c r="TVE762" s="72"/>
      <c r="TVH762" s="1"/>
      <c r="TVI762" s="2"/>
      <c r="TVJ762" s="3"/>
      <c r="TVK762" s="3"/>
      <c r="TVL762" s="4"/>
      <c r="TVM762" s="5"/>
      <c r="TVN762" s="3"/>
      <c r="TVO762" s="3"/>
      <c r="TVP762" s="3"/>
      <c r="TVQ762" s="72"/>
      <c r="TVR762" s="72"/>
      <c r="TVS762" s="72"/>
      <c r="TVV762" s="1"/>
      <c r="TVW762" s="2"/>
      <c r="TVX762" s="3"/>
      <c r="TVY762" s="3"/>
      <c r="TVZ762" s="4"/>
      <c r="TWA762" s="5"/>
      <c r="TWB762" s="3"/>
      <c r="TWC762" s="3"/>
      <c r="TWD762" s="3"/>
      <c r="TWE762" s="72"/>
      <c r="TWF762" s="72"/>
      <c r="TWG762" s="72"/>
      <c r="TWJ762" s="1"/>
      <c r="TWK762" s="2"/>
      <c r="TWL762" s="3"/>
      <c r="TWM762" s="3"/>
      <c r="TWN762" s="4"/>
      <c r="TWO762" s="5"/>
      <c r="TWP762" s="3"/>
      <c r="TWQ762" s="3"/>
      <c r="TWR762" s="3"/>
      <c r="TWS762" s="72"/>
      <c r="TWT762" s="72"/>
      <c r="TWU762" s="72"/>
      <c r="TWX762" s="1"/>
      <c r="TWY762" s="2"/>
      <c r="TWZ762" s="3"/>
      <c r="TXA762" s="3"/>
      <c r="TXB762" s="4"/>
      <c r="TXC762" s="5"/>
      <c r="TXD762" s="3"/>
      <c r="TXE762" s="3"/>
      <c r="TXF762" s="3"/>
      <c r="TXG762" s="72"/>
      <c r="TXH762" s="72"/>
      <c r="TXI762" s="72"/>
      <c r="TXL762" s="1"/>
      <c r="TXM762" s="2"/>
      <c r="TXN762" s="3"/>
      <c r="TXO762" s="3"/>
      <c r="TXP762" s="4"/>
      <c r="TXQ762" s="5"/>
      <c r="TXR762" s="3"/>
      <c r="TXS762" s="3"/>
      <c r="TXT762" s="3"/>
      <c r="TXU762" s="72"/>
      <c r="TXV762" s="72"/>
      <c r="TXW762" s="72"/>
      <c r="TXZ762" s="1"/>
      <c r="TYA762" s="2"/>
      <c r="TYB762" s="3"/>
      <c r="TYC762" s="3"/>
      <c r="TYD762" s="4"/>
      <c r="TYE762" s="5"/>
      <c r="TYF762" s="3"/>
      <c r="TYG762" s="3"/>
      <c r="TYH762" s="3"/>
      <c r="TYI762" s="72"/>
      <c r="TYJ762" s="72"/>
      <c r="TYK762" s="72"/>
      <c r="TYN762" s="1"/>
      <c r="TYO762" s="2"/>
      <c r="TYP762" s="3"/>
      <c r="TYQ762" s="3"/>
      <c r="TYR762" s="4"/>
      <c r="TYS762" s="5"/>
      <c r="TYT762" s="3"/>
      <c r="TYU762" s="3"/>
      <c r="TYV762" s="3"/>
      <c r="TYW762" s="72"/>
      <c r="TYX762" s="72"/>
      <c r="TYY762" s="72"/>
      <c r="TZB762" s="1"/>
      <c r="TZC762" s="2"/>
      <c r="TZD762" s="3"/>
      <c r="TZE762" s="3"/>
      <c r="TZF762" s="4"/>
      <c r="TZG762" s="5"/>
      <c r="TZH762" s="3"/>
      <c r="TZI762" s="3"/>
      <c r="TZJ762" s="3"/>
      <c r="TZK762" s="72"/>
      <c r="TZL762" s="72"/>
      <c r="TZM762" s="72"/>
      <c r="TZP762" s="1"/>
      <c r="TZQ762" s="2"/>
      <c r="TZR762" s="3"/>
      <c r="TZS762" s="3"/>
      <c r="TZT762" s="4"/>
      <c r="TZU762" s="5"/>
      <c r="TZV762" s="3"/>
      <c r="TZW762" s="3"/>
      <c r="TZX762" s="3"/>
      <c r="TZY762" s="72"/>
      <c r="TZZ762" s="72"/>
      <c r="UAA762" s="72"/>
      <c r="UAD762" s="1"/>
      <c r="UAE762" s="2"/>
      <c r="UAF762" s="3"/>
      <c r="UAG762" s="3"/>
      <c r="UAH762" s="4"/>
      <c r="UAI762" s="5"/>
      <c r="UAJ762" s="3"/>
      <c r="UAK762" s="3"/>
      <c r="UAL762" s="3"/>
      <c r="UAM762" s="72"/>
      <c r="UAN762" s="72"/>
      <c r="UAO762" s="72"/>
      <c r="UAR762" s="1"/>
      <c r="UAS762" s="2"/>
      <c r="UAT762" s="3"/>
      <c r="UAU762" s="3"/>
      <c r="UAV762" s="4"/>
      <c r="UAW762" s="5"/>
      <c r="UAX762" s="3"/>
      <c r="UAY762" s="3"/>
      <c r="UAZ762" s="3"/>
      <c r="UBA762" s="72"/>
      <c r="UBB762" s="72"/>
      <c r="UBC762" s="72"/>
      <c r="UBF762" s="1"/>
      <c r="UBG762" s="2"/>
      <c r="UBH762" s="3"/>
      <c r="UBI762" s="3"/>
      <c r="UBJ762" s="4"/>
      <c r="UBK762" s="5"/>
      <c r="UBL762" s="3"/>
      <c r="UBM762" s="3"/>
      <c r="UBN762" s="3"/>
      <c r="UBO762" s="72"/>
      <c r="UBP762" s="72"/>
      <c r="UBQ762" s="72"/>
      <c r="UBT762" s="1"/>
      <c r="UBU762" s="2"/>
      <c r="UBV762" s="3"/>
      <c r="UBW762" s="3"/>
      <c r="UBX762" s="4"/>
      <c r="UBY762" s="5"/>
      <c r="UBZ762" s="3"/>
      <c r="UCA762" s="3"/>
      <c r="UCB762" s="3"/>
      <c r="UCC762" s="72"/>
      <c r="UCD762" s="72"/>
      <c r="UCE762" s="72"/>
      <c r="UCH762" s="1"/>
      <c r="UCI762" s="2"/>
      <c r="UCJ762" s="3"/>
      <c r="UCK762" s="3"/>
      <c r="UCL762" s="4"/>
      <c r="UCM762" s="5"/>
      <c r="UCN762" s="3"/>
      <c r="UCO762" s="3"/>
      <c r="UCP762" s="3"/>
      <c r="UCQ762" s="72"/>
      <c r="UCR762" s="72"/>
      <c r="UCS762" s="72"/>
      <c r="UCV762" s="1"/>
      <c r="UCW762" s="2"/>
      <c r="UCX762" s="3"/>
      <c r="UCY762" s="3"/>
      <c r="UCZ762" s="4"/>
      <c r="UDA762" s="5"/>
      <c r="UDB762" s="3"/>
      <c r="UDC762" s="3"/>
      <c r="UDD762" s="3"/>
      <c r="UDE762" s="72"/>
      <c r="UDF762" s="72"/>
      <c r="UDG762" s="72"/>
      <c r="UDJ762" s="1"/>
      <c r="UDK762" s="2"/>
      <c r="UDL762" s="3"/>
      <c r="UDM762" s="3"/>
      <c r="UDN762" s="4"/>
      <c r="UDO762" s="5"/>
      <c r="UDP762" s="3"/>
      <c r="UDQ762" s="3"/>
      <c r="UDR762" s="3"/>
      <c r="UDS762" s="72"/>
      <c r="UDT762" s="72"/>
      <c r="UDU762" s="72"/>
      <c r="UDX762" s="1"/>
      <c r="UDY762" s="2"/>
      <c r="UDZ762" s="3"/>
      <c r="UEA762" s="3"/>
      <c r="UEB762" s="4"/>
      <c r="UEC762" s="5"/>
      <c r="UED762" s="3"/>
      <c r="UEE762" s="3"/>
      <c r="UEF762" s="3"/>
      <c r="UEG762" s="72"/>
      <c r="UEH762" s="72"/>
      <c r="UEI762" s="72"/>
      <c r="UEL762" s="1"/>
      <c r="UEM762" s="2"/>
      <c r="UEN762" s="3"/>
      <c r="UEO762" s="3"/>
      <c r="UEP762" s="4"/>
      <c r="UEQ762" s="5"/>
      <c r="UER762" s="3"/>
      <c r="UES762" s="3"/>
      <c r="UET762" s="3"/>
      <c r="UEU762" s="72"/>
      <c r="UEV762" s="72"/>
      <c r="UEW762" s="72"/>
      <c r="UEZ762" s="1"/>
      <c r="UFA762" s="2"/>
      <c r="UFB762" s="3"/>
      <c r="UFC762" s="3"/>
      <c r="UFD762" s="4"/>
      <c r="UFE762" s="5"/>
      <c r="UFF762" s="3"/>
      <c r="UFG762" s="3"/>
      <c r="UFH762" s="3"/>
      <c r="UFI762" s="72"/>
      <c r="UFJ762" s="72"/>
      <c r="UFK762" s="72"/>
      <c r="UFN762" s="1"/>
      <c r="UFO762" s="2"/>
      <c r="UFP762" s="3"/>
      <c r="UFQ762" s="3"/>
      <c r="UFR762" s="4"/>
      <c r="UFS762" s="5"/>
      <c r="UFT762" s="3"/>
      <c r="UFU762" s="3"/>
      <c r="UFV762" s="3"/>
      <c r="UFW762" s="72"/>
      <c r="UFX762" s="72"/>
      <c r="UFY762" s="72"/>
      <c r="UGB762" s="1"/>
      <c r="UGC762" s="2"/>
      <c r="UGD762" s="3"/>
      <c r="UGE762" s="3"/>
      <c r="UGF762" s="4"/>
      <c r="UGG762" s="5"/>
      <c r="UGH762" s="3"/>
      <c r="UGI762" s="3"/>
      <c r="UGJ762" s="3"/>
      <c r="UGK762" s="72"/>
      <c r="UGL762" s="72"/>
      <c r="UGM762" s="72"/>
      <c r="UGP762" s="1"/>
      <c r="UGQ762" s="2"/>
      <c r="UGR762" s="3"/>
      <c r="UGS762" s="3"/>
      <c r="UGT762" s="4"/>
      <c r="UGU762" s="5"/>
      <c r="UGV762" s="3"/>
      <c r="UGW762" s="3"/>
      <c r="UGX762" s="3"/>
      <c r="UGY762" s="72"/>
      <c r="UGZ762" s="72"/>
      <c r="UHA762" s="72"/>
      <c r="UHD762" s="1"/>
      <c r="UHE762" s="2"/>
      <c r="UHF762" s="3"/>
      <c r="UHG762" s="3"/>
      <c r="UHH762" s="4"/>
      <c r="UHI762" s="5"/>
      <c r="UHJ762" s="3"/>
      <c r="UHK762" s="3"/>
      <c r="UHL762" s="3"/>
      <c r="UHM762" s="72"/>
      <c r="UHN762" s="72"/>
      <c r="UHO762" s="72"/>
      <c r="UHR762" s="1"/>
      <c r="UHS762" s="2"/>
      <c r="UHT762" s="3"/>
      <c r="UHU762" s="3"/>
      <c r="UHV762" s="4"/>
      <c r="UHW762" s="5"/>
      <c r="UHX762" s="3"/>
      <c r="UHY762" s="3"/>
      <c r="UHZ762" s="3"/>
      <c r="UIA762" s="72"/>
      <c r="UIB762" s="72"/>
      <c r="UIC762" s="72"/>
      <c r="UIF762" s="1"/>
      <c r="UIG762" s="2"/>
      <c r="UIH762" s="3"/>
      <c r="UII762" s="3"/>
      <c r="UIJ762" s="4"/>
      <c r="UIK762" s="5"/>
      <c r="UIL762" s="3"/>
      <c r="UIM762" s="3"/>
      <c r="UIN762" s="3"/>
      <c r="UIO762" s="72"/>
      <c r="UIP762" s="72"/>
      <c r="UIQ762" s="72"/>
      <c r="UIT762" s="1"/>
      <c r="UIU762" s="2"/>
      <c r="UIV762" s="3"/>
      <c r="UIW762" s="3"/>
      <c r="UIX762" s="4"/>
      <c r="UIY762" s="5"/>
      <c r="UIZ762" s="3"/>
      <c r="UJA762" s="3"/>
      <c r="UJB762" s="3"/>
      <c r="UJC762" s="72"/>
      <c r="UJD762" s="72"/>
      <c r="UJE762" s="72"/>
      <c r="UJH762" s="1"/>
      <c r="UJI762" s="2"/>
      <c r="UJJ762" s="3"/>
      <c r="UJK762" s="3"/>
      <c r="UJL762" s="4"/>
      <c r="UJM762" s="5"/>
      <c r="UJN762" s="3"/>
      <c r="UJO762" s="3"/>
      <c r="UJP762" s="3"/>
      <c r="UJQ762" s="72"/>
      <c r="UJR762" s="72"/>
      <c r="UJS762" s="72"/>
      <c r="UJV762" s="1"/>
      <c r="UJW762" s="2"/>
      <c r="UJX762" s="3"/>
      <c r="UJY762" s="3"/>
      <c r="UJZ762" s="4"/>
      <c r="UKA762" s="5"/>
      <c r="UKB762" s="3"/>
      <c r="UKC762" s="3"/>
      <c r="UKD762" s="3"/>
      <c r="UKE762" s="72"/>
      <c r="UKF762" s="72"/>
      <c r="UKG762" s="72"/>
      <c r="UKJ762" s="1"/>
      <c r="UKK762" s="2"/>
      <c r="UKL762" s="3"/>
      <c r="UKM762" s="3"/>
      <c r="UKN762" s="4"/>
      <c r="UKO762" s="5"/>
      <c r="UKP762" s="3"/>
      <c r="UKQ762" s="3"/>
      <c r="UKR762" s="3"/>
      <c r="UKS762" s="72"/>
      <c r="UKT762" s="72"/>
      <c r="UKU762" s="72"/>
      <c r="UKX762" s="1"/>
      <c r="UKY762" s="2"/>
      <c r="UKZ762" s="3"/>
      <c r="ULA762" s="3"/>
      <c r="ULB762" s="4"/>
      <c r="ULC762" s="5"/>
      <c r="ULD762" s="3"/>
      <c r="ULE762" s="3"/>
      <c r="ULF762" s="3"/>
      <c r="ULG762" s="72"/>
      <c r="ULH762" s="72"/>
      <c r="ULI762" s="72"/>
      <c r="ULL762" s="1"/>
      <c r="ULM762" s="2"/>
      <c r="ULN762" s="3"/>
      <c r="ULO762" s="3"/>
      <c r="ULP762" s="4"/>
      <c r="ULQ762" s="5"/>
      <c r="ULR762" s="3"/>
      <c r="ULS762" s="3"/>
      <c r="ULT762" s="3"/>
      <c r="ULU762" s="72"/>
      <c r="ULV762" s="72"/>
      <c r="ULW762" s="72"/>
      <c r="ULZ762" s="1"/>
      <c r="UMA762" s="2"/>
      <c r="UMB762" s="3"/>
      <c r="UMC762" s="3"/>
      <c r="UMD762" s="4"/>
      <c r="UME762" s="5"/>
      <c r="UMF762" s="3"/>
      <c r="UMG762" s="3"/>
      <c r="UMH762" s="3"/>
      <c r="UMI762" s="72"/>
      <c r="UMJ762" s="72"/>
      <c r="UMK762" s="72"/>
      <c r="UMN762" s="1"/>
      <c r="UMO762" s="2"/>
      <c r="UMP762" s="3"/>
      <c r="UMQ762" s="3"/>
      <c r="UMR762" s="4"/>
      <c r="UMS762" s="5"/>
      <c r="UMT762" s="3"/>
      <c r="UMU762" s="3"/>
      <c r="UMV762" s="3"/>
      <c r="UMW762" s="72"/>
      <c r="UMX762" s="72"/>
      <c r="UMY762" s="72"/>
      <c r="UNB762" s="1"/>
      <c r="UNC762" s="2"/>
      <c r="UND762" s="3"/>
      <c r="UNE762" s="3"/>
      <c r="UNF762" s="4"/>
      <c r="UNG762" s="5"/>
      <c r="UNH762" s="3"/>
      <c r="UNI762" s="3"/>
      <c r="UNJ762" s="3"/>
      <c r="UNK762" s="72"/>
      <c r="UNL762" s="72"/>
      <c r="UNM762" s="72"/>
      <c r="UNP762" s="1"/>
      <c r="UNQ762" s="2"/>
      <c r="UNR762" s="3"/>
      <c r="UNS762" s="3"/>
      <c r="UNT762" s="4"/>
      <c r="UNU762" s="5"/>
      <c r="UNV762" s="3"/>
      <c r="UNW762" s="3"/>
      <c r="UNX762" s="3"/>
      <c r="UNY762" s="72"/>
      <c r="UNZ762" s="72"/>
      <c r="UOA762" s="72"/>
      <c r="UOD762" s="1"/>
      <c r="UOE762" s="2"/>
      <c r="UOF762" s="3"/>
      <c r="UOG762" s="3"/>
      <c r="UOH762" s="4"/>
      <c r="UOI762" s="5"/>
      <c r="UOJ762" s="3"/>
      <c r="UOK762" s="3"/>
      <c r="UOL762" s="3"/>
      <c r="UOM762" s="72"/>
      <c r="UON762" s="72"/>
      <c r="UOO762" s="72"/>
      <c r="UOR762" s="1"/>
      <c r="UOS762" s="2"/>
      <c r="UOT762" s="3"/>
      <c r="UOU762" s="3"/>
      <c r="UOV762" s="4"/>
      <c r="UOW762" s="5"/>
      <c r="UOX762" s="3"/>
      <c r="UOY762" s="3"/>
      <c r="UOZ762" s="3"/>
      <c r="UPA762" s="72"/>
      <c r="UPB762" s="72"/>
      <c r="UPC762" s="72"/>
      <c r="UPF762" s="1"/>
      <c r="UPG762" s="2"/>
      <c r="UPH762" s="3"/>
      <c r="UPI762" s="3"/>
      <c r="UPJ762" s="4"/>
      <c r="UPK762" s="5"/>
      <c r="UPL762" s="3"/>
      <c r="UPM762" s="3"/>
      <c r="UPN762" s="3"/>
      <c r="UPO762" s="72"/>
      <c r="UPP762" s="72"/>
      <c r="UPQ762" s="72"/>
      <c r="UPT762" s="1"/>
      <c r="UPU762" s="2"/>
      <c r="UPV762" s="3"/>
      <c r="UPW762" s="3"/>
      <c r="UPX762" s="4"/>
      <c r="UPY762" s="5"/>
      <c r="UPZ762" s="3"/>
      <c r="UQA762" s="3"/>
      <c r="UQB762" s="3"/>
      <c r="UQC762" s="72"/>
      <c r="UQD762" s="72"/>
      <c r="UQE762" s="72"/>
      <c r="UQH762" s="1"/>
      <c r="UQI762" s="2"/>
      <c r="UQJ762" s="3"/>
      <c r="UQK762" s="3"/>
      <c r="UQL762" s="4"/>
      <c r="UQM762" s="5"/>
      <c r="UQN762" s="3"/>
      <c r="UQO762" s="3"/>
      <c r="UQP762" s="3"/>
      <c r="UQQ762" s="72"/>
      <c r="UQR762" s="72"/>
      <c r="UQS762" s="72"/>
      <c r="UQV762" s="1"/>
      <c r="UQW762" s="2"/>
      <c r="UQX762" s="3"/>
      <c r="UQY762" s="3"/>
      <c r="UQZ762" s="4"/>
      <c r="URA762" s="5"/>
      <c r="URB762" s="3"/>
      <c r="URC762" s="3"/>
      <c r="URD762" s="3"/>
      <c r="URE762" s="72"/>
      <c r="URF762" s="72"/>
      <c r="URG762" s="72"/>
      <c r="URJ762" s="1"/>
      <c r="URK762" s="2"/>
      <c r="URL762" s="3"/>
      <c r="URM762" s="3"/>
      <c r="URN762" s="4"/>
      <c r="URO762" s="5"/>
      <c r="URP762" s="3"/>
      <c r="URQ762" s="3"/>
      <c r="URR762" s="3"/>
      <c r="URS762" s="72"/>
      <c r="URT762" s="72"/>
      <c r="URU762" s="72"/>
      <c r="URX762" s="1"/>
      <c r="URY762" s="2"/>
      <c r="URZ762" s="3"/>
      <c r="USA762" s="3"/>
      <c r="USB762" s="4"/>
      <c r="USC762" s="5"/>
      <c r="USD762" s="3"/>
      <c r="USE762" s="3"/>
      <c r="USF762" s="3"/>
      <c r="USG762" s="72"/>
      <c r="USH762" s="72"/>
      <c r="USI762" s="72"/>
      <c r="USL762" s="1"/>
      <c r="USM762" s="2"/>
      <c r="USN762" s="3"/>
      <c r="USO762" s="3"/>
      <c r="USP762" s="4"/>
      <c r="USQ762" s="5"/>
      <c r="USR762" s="3"/>
      <c r="USS762" s="3"/>
      <c r="UST762" s="3"/>
      <c r="USU762" s="72"/>
      <c r="USV762" s="72"/>
      <c r="USW762" s="72"/>
      <c r="USZ762" s="1"/>
      <c r="UTA762" s="2"/>
      <c r="UTB762" s="3"/>
      <c r="UTC762" s="3"/>
      <c r="UTD762" s="4"/>
      <c r="UTE762" s="5"/>
      <c r="UTF762" s="3"/>
      <c r="UTG762" s="3"/>
      <c r="UTH762" s="3"/>
      <c r="UTI762" s="72"/>
      <c r="UTJ762" s="72"/>
      <c r="UTK762" s="72"/>
      <c r="UTN762" s="1"/>
      <c r="UTO762" s="2"/>
      <c r="UTP762" s="3"/>
      <c r="UTQ762" s="3"/>
      <c r="UTR762" s="4"/>
      <c r="UTS762" s="5"/>
      <c r="UTT762" s="3"/>
      <c r="UTU762" s="3"/>
      <c r="UTV762" s="3"/>
      <c r="UTW762" s="72"/>
      <c r="UTX762" s="72"/>
      <c r="UTY762" s="72"/>
      <c r="UUB762" s="1"/>
      <c r="UUC762" s="2"/>
      <c r="UUD762" s="3"/>
      <c r="UUE762" s="3"/>
      <c r="UUF762" s="4"/>
      <c r="UUG762" s="5"/>
      <c r="UUH762" s="3"/>
      <c r="UUI762" s="3"/>
      <c r="UUJ762" s="3"/>
      <c r="UUK762" s="72"/>
      <c r="UUL762" s="72"/>
      <c r="UUM762" s="72"/>
      <c r="UUP762" s="1"/>
      <c r="UUQ762" s="2"/>
      <c r="UUR762" s="3"/>
      <c r="UUS762" s="3"/>
      <c r="UUT762" s="4"/>
      <c r="UUU762" s="5"/>
      <c r="UUV762" s="3"/>
      <c r="UUW762" s="3"/>
      <c r="UUX762" s="3"/>
      <c r="UUY762" s="72"/>
      <c r="UUZ762" s="72"/>
      <c r="UVA762" s="72"/>
      <c r="UVD762" s="1"/>
      <c r="UVE762" s="2"/>
      <c r="UVF762" s="3"/>
      <c r="UVG762" s="3"/>
      <c r="UVH762" s="4"/>
      <c r="UVI762" s="5"/>
      <c r="UVJ762" s="3"/>
      <c r="UVK762" s="3"/>
      <c r="UVL762" s="3"/>
      <c r="UVM762" s="72"/>
      <c r="UVN762" s="72"/>
      <c r="UVO762" s="72"/>
      <c r="UVR762" s="1"/>
      <c r="UVS762" s="2"/>
      <c r="UVT762" s="3"/>
      <c r="UVU762" s="3"/>
      <c r="UVV762" s="4"/>
      <c r="UVW762" s="5"/>
      <c r="UVX762" s="3"/>
      <c r="UVY762" s="3"/>
      <c r="UVZ762" s="3"/>
      <c r="UWA762" s="72"/>
      <c r="UWB762" s="72"/>
      <c r="UWC762" s="72"/>
      <c r="UWF762" s="1"/>
      <c r="UWG762" s="2"/>
      <c r="UWH762" s="3"/>
      <c r="UWI762" s="3"/>
      <c r="UWJ762" s="4"/>
      <c r="UWK762" s="5"/>
      <c r="UWL762" s="3"/>
      <c r="UWM762" s="3"/>
      <c r="UWN762" s="3"/>
      <c r="UWO762" s="72"/>
      <c r="UWP762" s="72"/>
      <c r="UWQ762" s="72"/>
      <c r="UWT762" s="1"/>
      <c r="UWU762" s="2"/>
      <c r="UWV762" s="3"/>
      <c r="UWW762" s="3"/>
      <c r="UWX762" s="4"/>
      <c r="UWY762" s="5"/>
      <c r="UWZ762" s="3"/>
      <c r="UXA762" s="3"/>
      <c r="UXB762" s="3"/>
      <c r="UXC762" s="72"/>
      <c r="UXD762" s="72"/>
      <c r="UXE762" s="72"/>
      <c r="UXH762" s="1"/>
      <c r="UXI762" s="2"/>
      <c r="UXJ762" s="3"/>
      <c r="UXK762" s="3"/>
      <c r="UXL762" s="4"/>
      <c r="UXM762" s="5"/>
      <c r="UXN762" s="3"/>
      <c r="UXO762" s="3"/>
      <c r="UXP762" s="3"/>
      <c r="UXQ762" s="72"/>
      <c r="UXR762" s="72"/>
      <c r="UXS762" s="72"/>
      <c r="UXV762" s="1"/>
      <c r="UXW762" s="2"/>
      <c r="UXX762" s="3"/>
      <c r="UXY762" s="3"/>
      <c r="UXZ762" s="4"/>
      <c r="UYA762" s="5"/>
      <c r="UYB762" s="3"/>
      <c r="UYC762" s="3"/>
      <c r="UYD762" s="3"/>
      <c r="UYE762" s="72"/>
      <c r="UYF762" s="72"/>
      <c r="UYG762" s="72"/>
      <c r="UYJ762" s="1"/>
      <c r="UYK762" s="2"/>
      <c r="UYL762" s="3"/>
      <c r="UYM762" s="3"/>
      <c r="UYN762" s="4"/>
      <c r="UYO762" s="5"/>
      <c r="UYP762" s="3"/>
      <c r="UYQ762" s="3"/>
      <c r="UYR762" s="3"/>
      <c r="UYS762" s="72"/>
      <c r="UYT762" s="72"/>
      <c r="UYU762" s="72"/>
      <c r="UYX762" s="1"/>
      <c r="UYY762" s="2"/>
      <c r="UYZ762" s="3"/>
      <c r="UZA762" s="3"/>
      <c r="UZB762" s="4"/>
      <c r="UZC762" s="5"/>
      <c r="UZD762" s="3"/>
      <c r="UZE762" s="3"/>
      <c r="UZF762" s="3"/>
      <c r="UZG762" s="72"/>
      <c r="UZH762" s="72"/>
      <c r="UZI762" s="72"/>
      <c r="UZL762" s="1"/>
      <c r="UZM762" s="2"/>
      <c r="UZN762" s="3"/>
      <c r="UZO762" s="3"/>
      <c r="UZP762" s="4"/>
      <c r="UZQ762" s="5"/>
      <c r="UZR762" s="3"/>
      <c r="UZS762" s="3"/>
      <c r="UZT762" s="3"/>
      <c r="UZU762" s="72"/>
      <c r="UZV762" s="72"/>
      <c r="UZW762" s="72"/>
      <c r="UZZ762" s="1"/>
      <c r="VAA762" s="2"/>
      <c r="VAB762" s="3"/>
      <c r="VAC762" s="3"/>
      <c r="VAD762" s="4"/>
      <c r="VAE762" s="5"/>
      <c r="VAF762" s="3"/>
      <c r="VAG762" s="3"/>
      <c r="VAH762" s="3"/>
      <c r="VAI762" s="72"/>
      <c r="VAJ762" s="72"/>
      <c r="VAK762" s="72"/>
      <c r="VAN762" s="1"/>
      <c r="VAO762" s="2"/>
      <c r="VAP762" s="3"/>
      <c r="VAQ762" s="3"/>
      <c r="VAR762" s="4"/>
      <c r="VAS762" s="5"/>
      <c r="VAT762" s="3"/>
      <c r="VAU762" s="3"/>
      <c r="VAV762" s="3"/>
      <c r="VAW762" s="72"/>
      <c r="VAX762" s="72"/>
      <c r="VAY762" s="72"/>
      <c r="VBB762" s="1"/>
      <c r="VBC762" s="2"/>
      <c r="VBD762" s="3"/>
      <c r="VBE762" s="3"/>
      <c r="VBF762" s="4"/>
      <c r="VBG762" s="5"/>
      <c r="VBH762" s="3"/>
      <c r="VBI762" s="3"/>
      <c r="VBJ762" s="3"/>
      <c r="VBK762" s="72"/>
      <c r="VBL762" s="72"/>
      <c r="VBM762" s="72"/>
      <c r="VBP762" s="1"/>
      <c r="VBQ762" s="2"/>
      <c r="VBR762" s="3"/>
      <c r="VBS762" s="3"/>
      <c r="VBT762" s="4"/>
      <c r="VBU762" s="5"/>
      <c r="VBV762" s="3"/>
      <c r="VBW762" s="3"/>
      <c r="VBX762" s="3"/>
      <c r="VBY762" s="72"/>
      <c r="VBZ762" s="72"/>
      <c r="VCA762" s="72"/>
      <c r="VCD762" s="1"/>
      <c r="VCE762" s="2"/>
      <c r="VCF762" s="3"/>
      <c r="VCG762" s="3"/>
      <c r="VCH762" s="4"/>
      <c r="VCI762" s="5"/>
      <c r="VCJ762" s="3"/>
      <c r="VCK762" s="3"/>
      <c r="VCL762" s="3"/>
      <c r="VCM762" s="72"/>
      <c r="VCN762" s="72"/>
      <c r="VCO762" s="72"/>
      <c r="VCR762" s="1"/>
      <c r="VCS762" s="2"/>
      <c r="VCT762" s="3"/>
      <c r="VCU762" s="3"/>
      <c r="VCV762" s="4"/>
      <c r="VCW762" s="5"/>
      <c r="VCX762" s="3"/>
      <c r="VCY762" s="3"/>
      <c r="VCZ762" s="3"/>
      <c r="VDA762" s="72"/>
      <c r="VDB762" s="72"/>
      <c r="VDC762" s="72"/>
      <c r="VDF762" s="1"/>
      <c r="VDG762" s="2"/>
      <c r="VDH762" s="3"/>
      <c r="VDI762" s="3"/>
      <c r="VDJ762" s="4"/>
      <c r="VDK762" s="5"/>
      <c r="VDL762" s="3"/>
      <c r="VDM762" s="3"/>
      <c r="VDN762" s="3"/>
      <c r="VDO762" s="72"/>
      <c r="VDP762" s="72"/>
      <c r="VDQ762" s="72"/>
      <c r="VDT762" s="1"/>
      <c r="VDU762" s="2"/>
      <c r="VDV762" s="3"/>
      <c r="VDW762" s="3"/>
      <c r="VDX762" s="4"/>
      <c r="VDY762" s="5"/>
      <c r="VDZ762" s="3"/>
      <c r="VEA762" s="3"/>
      <c r="VEB762" s="3"/>
      <c r="VEC762" s="72"/>
      <c r="VED762" s="72"/>
      <c r="VEE762" s="72"/>
      <c r="VEH762" s="1"/>
      <c r="VEI762" s="2"/>
      <c r="VEJ762" s="3"/>
      <c r="VEK762" s="3"/>
      <c r="VEL762" s="4"/>
      <c r="VEM762" s="5"/>
      <c r="VEN762" s="3"/>
      <c r="VEO762" s="3"/>
      <c r="VEP762" s="3"/>
      <c r="VEQ762" s="72"/>
      <c r="VER762" s="72"/>
      <c r="VES762" s="72"/>
      <c r="VEV762" s="1"/>
      <c r="VEW762" s="2"/>
      <c r="VEX762" s="3"/>
      <c r="VEY762" s="3"/>
      <c r="VEZ762" s="4"/>
      <c r="VFA762" s="5"/>
      <c r="VFB762" s="3"/>
      <c r="VFC762" s="3"/>
      <c r="VFD762" s="3"/>
      <c r="VFE762" s="72"/>
      <c r="VFF762" s="72"/>
      <c r="VFG762" s="72"/>
      <c r="VFJ762" s="1"/>
      <c r="VFK762" s="2"/>
      <c r="VFL762" s="3"/>
      <c r="VFM762" s="3"/>
      <c r="VFN762" s="4"/>
      <c r="VFO762" s="5"/>
      <c r="VFP762" s="3"/>
      <c r="VFQ762" s="3"/>
      <c r="VFR762" s="3"/>
      <c r="VFS762" s="72"/>
      <c r="VFT762" s="72"/>
      <c r="VFU762" s="72"/>
      <c r="VFX762" s="1"/>
      <c r="VFY762" s="2"/>
      <c r="VFZ762" s="3"/>
      <c r="VGA762" s="3"/>
      <c r="VGB762" s="4"/>
      <c r="VGC762" s="5"/>
      <c r="VGD762" s="3"/>
      <c r="VGE762" s="3"/>
      <c r="VGF762" s="3"/>
      <c r="VGG762" s="72"/>
      <c r="VGH762" s="72"/>
      <c r="VGI762" s="72"/>
      <c r="VGL762" s="1"/>
      <c r="VGM762" s="2"/>
      <c r="VGN762" s="3"/>
      <c r="VGO762" s="3"/>
      <c r="VGP762" s="4"/>
      <c r="VGQ762" s="5"/>
      <c r="VGR762" s="3"/>
      <c r="VGS762" s="3"/>
      <c r="VGT762" s="3"/>
      <c r="VGU762" s="72"/>
      <c r="VGV762" s="72"/>
      <c r="VGW762" s="72"/>
      <c r="VGZ762" s="1"/>
      <c r="VHA762" s="2"/>
      <c r="VHB762" s="3"/>
      <c r="VHC762" s="3"/>
      <c r="VHD762" s="4"/>
      <c r="VHE762" s="5"/>
      <c r="VHF762" s="3"/>
      <c r="VHG762" s="3"/>
      <c r="VHH762" s="3"/>
      <c r="VHI762" s="72"/>
      <c r="VHJ762" s="72"/>
      <c r="VHK762" s="72"/>
      <c r="VHN762" s="1"/>
      <c r="VHO762" s="2"/>
      <c r="VHP762" s="3"/>
      <c r="VHQ762" s="3"/>
      <c r="VHR762" s="4"/>
      <c r="VHS762" s="5"/>
      <c r="VHT762" s="3"/>
      <c r="VHU762" s="3"/>
      <c r="VHV762" s="3"/>
      <c r="VHW762" s="72"/>
      <c r="VHX762" s="72"/>
      <c r="VHY762" s="72"/>
      <c r="VIB762" s="1"/>
      <c r="VIC762" s="2"/>
      <c r="VID762" s="3"/>
      <c r="VIE762" s="3"/>
      <c r="VIF762" s="4"/>
      <c r="VIG762" s="5"/>
      <c r="VIH762" s="3"/>
      <c r="VII762" s="3"/>
      <c r="VIJ762" s="3"/>
      <c r="VIK762" s="72"/>
      <c r="VIL762" s="72"/>
      <c r="VIM762" s="72"/>
      <c r="VIP762" s="1"/>
      <c r="VIQ762" s="2"/>
      <c r="VIR762" s="3"/>
      <c r="VIS762" s="3"/>
      <c r="VIT762" s="4"/>
      <c r="VIU762" s="5"/>
      <c r="VIV762" s="3"/>
      <c r="VIW762" s="3"/>
      <c r="VIX762" s="3"/>
      <c r="VIY762" s="72"/>
      <c r="VIZ762" s="72"/>
      <c r="VJA762" s="72"/>
      <c r="VJD762" s="1"/>
      <c r="VJE762" s="2"/>
      <c r="VJF762" s="3"/>
      <c r="VJG762" s="3"/>
      <c r="VJH762" s="4"/>
      <c r="VJI762" s="5"/>
      <c r="VJJ762" s="3"/>
      <c r="VJK762" s="3"/>
      <c r="VJL762" s="3"/>
      <c r="VJM762" s="72"/>
      <c r="VJN762" s="72"/>
      <c r="VJO762" s="72"/>
      <c r="VJR762" s="1"/>
      <c r="VJS762" s="2"/>
      <c r="VJT762" s="3"/>
      <c r="VJU762" s="3"/>
      <c r="VJV762" s="4"/>
      <c r="VJW762" s="5"/>
      <c r="VJX762" s="3"/>
      <c r="VJY762" s="3"/>
      <c r="VJZ762" s="3"/>
      <c r="VKA762" s="72"/>
      <c r="VKB762" s="72"/>
      <c r="VKC762" s="72"/>
      <c r="VKF762" s="1"/>
      <c r="VKG762" s="2"/>
      <c r="VKH762" s="3"/>
      <c r="VKI762" s="3"/>
      <c r="VKJ762" s="4"/>
      <c r="VKK762" s="5"/>
      <c r="VKL762" s="3"/>
      <c r="VKM762" s="3"/>
      <c r="VKN762" s="3"/>
      <c r="VKO762" s="72"/>
      <c r="VKP762" s="72"/>
      <c r="VKQ762" s="72"/>
      <c r="VKT762" s="1"/>
      <c r="VKU762" s="2"/>
      <c r="VKV762" s="3"/>
      <c r="VKW762" s="3"/>
      <c r="VKX762" s="4"/>
      <c r="VKY762" s="5"/>
      <c r="VKZ762" s="3"/>
      <c r="VLA762" s="3"/>
      <c r="VLB762" s="3"/>
      <c r="VLC762" s="72"/>
      <c r="VLD762" s="72"/>
      <c r="VLE762" s="72"/>
      <c r="VLH762" s="1"/>
      <c r="VLI762" s="2"/>
      <c r="VLJ762" s="3"/>
      <c r="VLK762" s="3"/>
      <c r="VLL762" s="4"/>
      <c r="VLM762" s="5"/>
      <c r="VLN762" s="3"/>
      <c r="VLO762" s="3"/>
      <c r="VLP762" s="3"/>
      <c r="VLQ762" s="72"/>
      <c r="VLR762" s="72"/>
      <c r="VLS762" s="72"/>
      <c r="VLV762" s="1"/>
      <c r="VLW762" s="2"/>
      <c r="VLX762" s="3"/>
      <c r="VLY762" s="3"/>
      <c r="VLZ762" s="4"/>
      <c r="VMA762" s="5"/>
      <c r="VMB762" s="3"/>
      <c r="VMC762" s="3"/>
      <c r="VMD762" s="3"/>
      <c r="VME762" s="72"/>
      <c r="VMF762" s="72"/>
      <c r="VMG762" s="72"/>
      <c r="VMJ762" s="1"/>
      <c r="VMK762" s="2"/>
      <c r="VML762" s="3"/>
      <c r="VMM762" s="3"/>
      <c r="VMN762" s="4"/>
      <c r="VMO762" s="5"/>
      <c r="VMP762" s="3"/>
      <c r="VMQ762" s="3"/>
      <c r="VMR762" s="3"/>
      <c r="VMS762" s="72"/>
      <c r="VMT762" s="72"/>
      <c r="VMU762" s="72"/>
      <c r="VMX762" s="1"/>
      <c r="VMY762" s="2"/>
      <c r="VMZ762" s="3"/>
      <c r="VNA762" s="3"/>
      <c r="VNB762" s="4"/>
      <c r="VNC762" s="5"/>
      <c r="VND762" s="3"/>
      <c r="VNE762" s="3"/>
      <c r="VNF762" s="3"/>
      <c r="VNG762" s="72"/>
      <c r="VNH762" s="72"/>
      <c r="VNI762" s="72"/>
      <c r="VNL762" s="1"/>
      <c r="VNM762" s="2"/>
      <c r="VNN762" s="3"/>
      <c r="VNO762" s="3"/>
      <c r="VNP762" s="4"/>
      <c r="VNQ762" s="5"/>
      <c r="VNR762" s="3"/>
      <c r="VNS762" s="3"/>
      <c r="VNT762" s="3"/>
      <c r="VNU762" s="72"/>
      <c r="VNV762" s="72"/>
      <c r="VNW762" s="72"/>
      <c r="VNZ762" s="1"/>
      <c r="VOA762" s="2"/>
      <c r="VOB762" s="3"/>
      <c r="VOC762" s="3"/>
      <c r="VOD762" s="4"/>
      <c r="VOE762" s="5"/>
      <c r="VOF762" s="3"/>
      <c r="VOG762" s="3"/>
      <c r="VOH762" s="3"/>
      <c r="VOI762" s="72"/>
      <c r="VOJ762" s="72"/>
      <c r="VOK762" s="72"/>
      <c r="VON762" s="1"/>
      <c r="VOO762" s="2"/>
      <c r="VOP762" s="3"/>
      <c r="VOQ762" s="3"/>
      <c r="VOR762" s="4"/>
      <c r="VOS762" s="5"/>
      <c r="VOT762" s="3"/>
      <c r="VOU762" s="3"/>
      <c r="VOV762" s="3"/>
      <c r="VOW762" s="72"/>
      <c r="VOX762" s="72"/>
      <c r="VOY762" s="72"/>
      <c r="VPB762" s="1"/>
      <c r="VPC762" s="2"/>
      <c r="VPD762" s="3"/>
      <c r="VPE762" s="3"/>
      <c r="VPF762" s="4"/>
      <c r="VPG762" s="5"/>
      <c r="VPH762" s="3"/>
      <c r="VPI762" s="3"/>
      <c r="VPJ762" s="3"/>
      <c r="VPK762" s="72"/>
      <c r="VPL762" s="72"/>
      <c r="VPM762" s="72"/>
      <c r="VPP762" s="1"/>
      <c r="VPQ762" s="2"/>
      <c r="VPR762" s="3"/>
      <c r="VPS762" s="3"/>
      <c r="VPT762" s="4"/>
      <c r="VPU762" s="5"/>
      <c r="VPV762" s="3"/>
      <c r="VPW762" s="3"/>
      <c r="VPX762" s="3"/>
      <c r="VPY762" s="72"/>
      <c r="VPZ762" s="72"/>
      <c r="VQA762" s="72"/>
      <c r="VQD762" s="1"/>
      <c r="VQE762" s="2"/>
      <c r="VQF762" s="3"/>
      <c r="VQG762" s="3"/>
      <c r="VQH762" s="4"/>
      <c r="VQI762" s="5"/>
      <c r="VQJ762" s="3"/>
      <c r="VQK762" s="3"/>
      <c r="VQL762" s="3"/>
      <c r="VQM762" s="72"/>
      <c r="VQN762" s="72"/>
      <c r="VQO762" s="72"/>
      <c r="VQR762" s="1"/>
      <c r="VQS762" s="2"/>
      <c r="VQT762" s="3"/>
      <c r="VQU762" s="3"/>
      <c r="VQV762" s="4"/>
      <c r="VQW762" s="5"/>
      <c r="VQX762" s="3"/>
      <c r="VQY762" s="3"/>
      <c r="VQZ762" s="3"/>
      <c r="VRA762" s="72"/>
      <c r="VRB762" s="72"/>
      <c r="VRC762" s="72"/>
      <c r="VRF762" s="1"/>
      <c r="VRG762" s="2"/>
      <c r="VRH762" s="3"/>
      <c r="VRI762" s="3"/>
      <c r="VRJ762" s="4"/>
      <c r="VRK762" s="5"/>
      <c r="VRL762" s="3"/>
      <c r="VRM762" s="3"/>
      <c r="VRN762" s="3"/>
      <c r="VRO762" s="72"/>
      <c r="VRP762" s="72"/>
      <c r="VRQ762" s="72"/>
      <c r="VRT762" s="1"/>
      <c r="VRU762" s="2"/>
      <c r="VRV762" s="3"/>
      <c r="VRW762" s="3"/>
      <c r="VRX762" s="4"/>
      <c r="VRY762" s="5"/>
      <c r="VRZ762" s="3"/>
      <c r="VSA762" s="3"/>
      <c r="VSB762" s="3"/>
      <c r="VSC762" s="72"/>
      <c r="VSD762" s="72"/>
      <c r="VSE762" s="72"/>
      <c r="VSH762" s="1"/>
      <c r="VSI762" s="2"/>
      <c r="VSJ762" s="3"/>
      <c r="VSK762" s="3"/>
      <c r="VSL762" s="4"/>
      <c r="VSM762" s="5"/>
      <c r="VSN762" s="3"/>
      <c r="VSO762" s="3"/>
      <c r="VSP762" s="3"/>
      <c r="VSQ762" s="72"/>
      <c r="VSR762" s="72"/>
      <c r="VSS762" s="72"/>
      <c r="VSV762" s="1"/>
      <c r="VSW762" s="2"/>
      <c r="VSX762" s="3"/>
      <c r="VSY762" s="3"/>
      <c r="VSZ762" s="4"/>
      <c r="VTA762" s="5"/>
      <c r="VTB762" s="3"/>
      <c r="VTC762" s="3"/>
      <c r="VTD762" s="3"/>
      <c r="VTE762" s="72"/>
      <c r="VTF762" s="72"/>
      <c r="VTG762" s="72"/>
      <c r="VTJ762" s="1"/>
      <c r="VTK762" s="2"/>
      <c r="VTL762" s="3"/>
      <c r="VTM762" s="3"/>
      <c r="VTN762" s="4"/>
      <c r="VTO762" s="5"/>
      <c r="VTP762" s="3"/>
      <c r="VTQ762" s="3"/>
      <c r="VTR762" s="3"/>
      <c r="VTS762" s="72"/>
      <c r="VTT762" s="72"/>
      <c r="VTU762" s="72"/>
      <c r="VTX762" s="1"/>
      <c r="VTY762" s="2"/>
      <c r="VTZ762" s="3"/>
      <c r="VUA762" s="3"/>
      <c r="VUB762" s="4"/>
      <c r="VUC762" s="5"/>
      <c r="VUD762" s="3"/>
      <c r="VUE762" s="3"/>
      <c r="VUF762" s="3"/>
      <c r="VUG762" s="72"/>
      <c r="VUH762" s="72"/>
      <c r="VUI762" s="72"/>
      <c r="VUL762" s="1"/>
      <c r="VUM762" s="2"/>
      <c r="VUN762" s="3"/>
      <c r="VUO762" s="3"/>
      <c r="VUP762" s="4"/>
      <c r="VUQ762" s="5"/>
      <c r="VUR762" s="3"/>
      <c r="VUS762" s="3"/>
      <c r="VUT762" s="3"/>
      <c r="VUU762" s="72"/>
      <c r="VUV762" s="72"/>
      <c r="VUW762" s="72"/>
      <c r="VUZ762" s="1"/>
      <c r="VVA762" s="2"/>
      <c r="VVB762" s="3"/>
      <c r="VVC762" s="3"/>
      <c r="VVD762" s="4"/>
      <c r="VVE762" s="5"/>
      <c r="VVF762" s="3"/>
      <c r="VVG762" s="3"/>
      <c r="VVH762" s="3"/>
      <c r="VVI762" s="72"/>
      <c r="VVJ762" s="72"/>
      <c r="VVK762" s="72"/>
      <c r="VVN762" s="1"/>
      <c r="VVO762" s="2"/>
      <c r="VVP762" s="3"/>
      <c r="VVQ762" s="3"/>
      <c r="VVR762" s="4"/>
      <c r="VVS762" s="5"/>
      <c r="VVT762" s="3"/>
      <c r="VVU762" s="3"/>
      <c r="VVV762" s="3"/>
      <c r="VVW762" s="72"/>
      <c r="VVX762" s="72"/>
      <c r="VVY762" s="72"/>
      <c r="VWB762" s="1"/>
      <c r="VWC762" s="2"/>
      <c r="VWD762" s="3"/>
      <c r="VWE762" s="3"/>
      <c r="VWF762" s="4"/>
      <c r="VWG762" s="5"/>
      <c r="VWH762" s="3"/>
      <c r="VWI762" s="3"/>
      <c r="VWJ762" s="3"/>
      <c r="VWK762" s="72"/>
      <c r="VWL762" s="72"/>
      <c r="VWM762" s="72"/>
      <c r="VWP762" s="1"/>
      <c r="VWQ762" s="2"/>
      <c r="VWR762" s="3"/>
      <c r="VWS762" s="3"/>
      <c r="VWT762" s="4"/>
      <c r="VWU762" s="5"/>
      <c r="VWV762" s="3"/>
      <c r="VWW762" s="3"/>
      <c r="VWX762" s="3"/>
      <c r="VWY762" s="72"/>
      <c r="VWZ762" s="72"/>
      <c r="VXA762" s="72"/>
      <c r="VXD762" s="1"/>
      <c r="VXE762" s="2"/>
      <c r="VXF762" s="3"/>
      <c r="VXG762" s="3"/>
      <c r="VXH762" s="4"/>
      <c r="VXI762" s="5"/>
      <c r="VXJ762" s="3"/>
      <c r="VXK762" s="3"/>
      <c r="VXL762" s="3"/>
      <c r="VXM762" s="72"/>
      <c r="VXN762" s="72"/>
      <c r="VXO762" s="72"/>
      <c r="VXR762" s="1"/>
      <c r="VXS762" s="2"/>
      <c r="VXT762" s="3"/>
      <c r="VXU762" s="3"/>
      <c r="VXV762" s="4"/>
      <c r="VXW762" s="5"/>
      <c r="VXX762" s="3"/>
      <c r="VXY762" s="3"/>
      <c r="VXZ762" s="3"/>
      <c r="VYA762" s="72"/>
      <c r="VYB762" s="72"/>
      <c r="VYC762" s="72"/>
      <c r="VYF762" s="1"/>
      <c r="VYG762" s="2"/>
      <c r="VYH762" s="3"/>
      <c r="VYI762" s="3"/>
      <c r="VYJ762" s="4"/>
      <c r="VYK762" s="5"/>
      <c r="VYL762" s="3"/>
      <c r="VYM762" s="3"/>
      <c r="VYN762" s="3"/>
      <c r="VYO762" s="72"/>
      <c r="VYP762" s="72"/>
      <c r="VYQ762" s="72"/>
      <c r="VYT762" s="1"/>
      <c r="VYU762" s="2"/>
      <c r="VYV762" s="3"/>
      <c r="VYW762" s="3"/>
      <c r="VYX762" s="4"/>
      <c r="VYY762" s="5"/>
      <c r="VYZ762" s="3"/>
      <c r="VZA762" s="3"/>
      <c r="VZB762" s="3"/>
      <c r="VZC762" s="72"/>
      <c r="VZD762" s="72"/>
      <c r="VZE762" s="72"/>
      <c r="VZH762" s="1"/>
      <c r="VZI762" s="2"/>
      <c r="VZJ762" s="3"/>
      <c r="VZK762" s="3"/>
      <c r="VZL762" s="4"/>
      <c r="VZM762" s="5"/>
      <c r="VZN762" s="3"/>
      <c r="VZO762" s="3"/>
      <c r="VZP762" s="3"/>
      <c r="VZQ762" s="72"/>
      <c r="VZR762" s="72"/>
      <c r="VZS762" s="72"/>
      <c r="VZV762" s="1"/>
      <c r="VZW762" s="2"/>
      <c r="VZX762" s="3"/>
      <c r="VZY762" s="3"/>
      <c r="VZZ762" s="4"/>
      <c r="WAA762" s="5"/>
      <c r="WAB762" s="3"/>
      <c r="WAC762" s="3"/>
      <c r="WAD762" s="3"/>
      <c r="WAE762" s="72"/>
      <c r="WAF762" s="72"/>
      <c r="WAG762" s="72"/>
      <c r="WAJ762" s="1"/>
      <c r="WAK762" s="2"/>
      <c r="WAL762" s="3"/>
      <c r="WAM762" s="3"/>
      <c r="WAN762" s="4"/>
      <c r="WAO762" s="5"/>
      <c r="WAP762" s="3"/>
      <c r="WAQ762" s="3"/>
      <c r="WAR762" s="3"/>
      <c r="WAS762" s="72"/>
      <c r="WAT762" s="72"/>
      <c r="WAU762" s="72"/>
      <c r="WAX762" s="1"/>
      <c r="WAY762" s="2"/>
      <c r="WAZ762" s="3"/>
      <c r="WBA762" s="3"/>
      <c r="WBB762" s="4"/>
      <c r="WBC762" s="5"/>
      <c r="WBD762" s="3"/>
      <c r="WBE762" s="3"/>
      <c r="WBF762" s="3"/>
      <c r="WBG762" s="72"/>
      <c r="WBH762" s="72"/>
      <c r="WBI762" s="72"/>
      <c r="WBL762" s="1"/>
      <c r="WBM762" s="2"/>
      <c r="WBN762" s="3"/>
      <c r="WBO762" s="3"/>
      <c r="WBP762" s="4"/>
      <c r="WBQ762" s="5"/>
      <c r="WBR762" s="3"/>
      <c r="WBS762" s="3"/>
      <c r="WBT762" s="3"/>
      <c r="WBU762" s="72"/>
      <c r="WBV762" s="72"/>
      <c r="WBW762" s="72"/>
      <c r="WBZ762" s="1"/>
      <c r="WCA762" s="2"/>
      <c r="WCB762" s="3"/>
      <c r="WCC762" s="3"/>
      <c r="WCD762" s="4"/>
      <c r="WCE762" s="5"/>
      <c r="WCF762" s="3"/>
      <c r="WCG762" s="3"/>
      <c r="WCH762" s="3"/>
      <c r="WCI762" s="72"/>
      <c r="WCJ762" s="72"/>
      <c r="WCK762" s="72"/>
      <c r="WCN762" s="1"/>
      <c r="WCO762" s="2"/>
      <c r="WCP762" s="3"/>
      <c r="WCQ762" s="3"/>
      <c r="WCR762" s="4"/>
      <c r="WCS762" s="5"/>
      <c r="WCT762" s="3"/>
      <c r="WCU762" s="3"/>
      <c r="WCV762" s="3"/>
      <c r="WCW762" s="72"/>
      <c r="WCX762" s="72"/>
      <c r="WCY762" s="72"/>
      <c r="WDB762" s="1"/>
      <c r="WDC762" s="2"/>
      <c r="WDD762" s="3"/>
      <c r="WDE762" s="3"/>
      <c r="WDF762" s="4"/>
      <c r="WDG762" s="5"/>
      <c r="WDH762" s="3"/>
      <c r="WDI762" s="3"/>
      <c r="WDJ762" s="3"/>
      <c r="WDK762" s="72"/>
      <c r="WDL762" s="72"/>
      <c r="WDM762" s="72"/>
      <c r="WDP762" s="1"/>
      <c r="WDQ762" s="2"/>
      <c r="WDR762" s="3"/>
      <c r="WDS762" s="3"/>
      <c r="WDT762" s="4"/>
      <c r="WDU762" s="5"/>
      <c r="WDV762" s="3"/>
      <c r="WDW762" s="3"/>
      <c r="WDX762" s="3"/>
      <c r="WDY762" s="72"/>
      <c r="WDZ762" s="72"/>
      <c r="WEA762" s="72"/>
      <c r="WED762" s="1"/>
      <c r="WEE762" s="2"/>
      <c r="WEF762" s="3"/>
      <c r="WEG762" s="3"/>
      <c r="WEH762" s="4"/>
      <c r="WEI762" s="5"/>
      <c r="WEJ762" s="3"/>
      <c r="WEK762" s="3"/>
      <c r="WEL762" s="3"/>
      <c r="WEM762" s="72"/>
      <c r="WEN762" s="72"/>
      <c r="WEO762" s="72"/>
      <c r="WER762" s="1"/>
      <c r="WES762" s="2"/>
      <c r="WET762" s="3"/>
      <c r="WEU762" s="3"/>
      <c r="WEV762" s="4"/>
      <c r="WEW762" s="5"/>
      <c r="WEX762" s="3"/>
      <c r="WEY762" s="3"/>
      <c r="WEZ762" s="3"/>
      <c r="WFA762" s="72"/>
      <c r="WFB762" s="72"/>
      <c r="WFC762" s="72"/>
      <c r="WFF762" s="1"/>
      <c r="WFG762" s="2"/>
      <c r="WFH762" s="3"/>
      <c r="WFI762" s="3"/>
      <c r="WFJ762" s="4"/>
      <c r="WFK762" s="5"/>
      <c r="WFL762" s="3"/>
      <c r="WFM762" s="3"/>
      <c r="WFN762" s="3"/>
      <c r="WFO762" s="72"/>
      <c r="WFP762" s="72"/>
      <c r="WFQ762" s="72"/>
      <c r="WFT762" s="1"/>
      <c r="WFU762" s="2"/>
      <c r="WFV762" s="3"/>
      <c r="WFW762" s="3"/>
      <c r="WFX762" s="4"/>
      <c r="WFY762" s="5"/>
      <c r="WFZ762" s="3"/>
      <c r="WGA762" s="3"/>
      <c r="WGB762" s="3"/>
      <c r="WGC762" s="72"/>
      <c r="WGD762" s="72"/>
      <c r="WGE762" s="72"/>
      <c r="WGH762" s="1"/>
      <c r="WGI762" s="2"/>
      <c r="WGJ762" s="3"/>
      <c r="WGK762" s="3"/>
      <c r="WGL762" s="4"/>
      <c r="WGM762" s="5"/>
      <c r="WGN762" s="3"/>
      <c r="WGO762" s="3"/>
      <c r="WGP762" s="3"/>
      <c r="WGQ762" s="72"/>
      <c r="WGR762" s="72"/>
      <c r="WGS762" s="72"/>
      <c r="WGV762" s="1"/>
      <c r="WGW762" s="2"/>
      <c r="WGX762" s="3"/>
      <c r="WGY762" s="3"/>
      <c r="WGZ762" s="4"/>
      <c r="WHA762" s="5"/>
      <c r="WHB762" s="3"/>
      <c r="WHC762" s="3"/>
      <c r="WHD762" s="3"/>
      <c r="WHE762" s="72"/>
      <c r="WHF762" s="72"/>
      <c r="WHG762" s="72"/>
      <c r="WHJ762" s="1"/>
      <c r="WHK762" s="2"/>
      <c r="WHL762" s="3"/>
      <c r="WHM762" s="3"/>
      <c r="WHN762" s="4"/>
      <c r="WHO762" s="5"/>
      <c r="WHP762" s="3"/>
      <c r="WHQ762" s="3"/>
      <c r="WHR762" s="3"/>
      <c r="WHS762" s="72"/>
      <c r="WHT762" s="72"/>
      <c r="WHU762" s="72"/>
      <c r="WHX762" s="1"/>
      <c r="WHY762" s="2"/>
      <c r="WHZ762" s="3"/>
      <c r="WIA762" s="3"/>
      <c r="WIB762" s="4"/>
      <c r="WIC762" s="5"/>
      <c r="WID762" s="3"/>
      <c r="WIE762" s="3"/>
      <c r="WIF762" s="3"/>
      <c r="WIG762" s="72"/>
      <c r="WIH762" s="72"/>
      <c r="WII762" s="72"/>
      <c r="WIL762" s="1"/>
      <c r="WIM762" s="2"/>
      <c r="WIN762" s="3"/>
      <c r="WIO762" s="3"/>
      <c r="WIP762" s="4"/>
      <c r="WIQ762" s="5"/>
      <c r="WIR762" s="3"/>
      <c r="WIS762" s="3"/>
      <c r="WIT762" s="3"/>
      <c r="WIU762" s="72"/>
      <c r="WIV762" s="72"/>
      <c r="WIW762" s="72"/>
      <c r="WIZ762" s="1"/>
      <c r="WJA762" s="2"/>
      <c r="WJB762" s="3"/>
      <c r="WJC762" s="3"/>
      <c r="WJD762" s="4"/>
      <c r="WJE762" s="5"/>
      <c r="WJF762" s="3"/>
      <c r="WJG762" s="3"/>
      <c r="WJH762" s="3"/>
      <c r="WJI762" s="72"/>
      <c r="WJJ762" s="72"/>
      <c r="WJK762" s="72"/>
      <c r="WJN762" s="1"/>
      <c r="WJO762" s="2"/>
      <c r="WJP762" s="3"/>
      <c r="WJQ762" s="3"/>
      <c r="WJR762" s="4"/>
      <c r="WJS762" s="5"/>
      <c r="WJT762" s="3"/>
      <c r="WJU762" s="3"/>
      <c r="WJV762" s="3"/>
      <c r="WJW762" s="72"/>
      <c r="WJX762" s="72"/>
      <c r="WJY762" s="72"/>
      <c r="WKB762" s="1"/>
      <c r="WKC762" s="2"/>
      <c r="WKD762" s="3"/>
      <c r="WKE762" s="3"/>
      <c r="WKF762" s="4"/>
      <c r="WKG762" s="5"/>
      <c r="WKH762" s="3"/>
      <c r="WKI762" s="3"/>
      <c r="WKJ762" s="3"/>
      <c r="WKK762" s="72"/>
      <c r="WKL762" s="72"/>
      <c r="WKM762" s="72"/>
      <c r="WKP762" s="1"/>
      <c r="WKQ762" s="2"/>
      <c r="WKR762" s="3"/>
      <c r="WKS762" s="3"/>
      <c r="WKT762" s="4"/>
      <c r="WKU762" s="5"/>
      <c r="WKV762" s="3"/>
      <c r="WKW762" s="3"/>
      <c r="WKX762" s="3"/>
      <c r="WKY762" s="72"/>
      <c r="WKZ762" s="72"/>
      <c r="WLA762" s="72"/>
      <c r="WLD762" s="1"/>
      <c r="WLE762" s="2"/>
      <c r="WLF762" s="3"/>
      <c r="WLG762" s="3"/>
      <c r="WLH762" s="4"/>
      <c r="WLI762" s="5"/>
      <c r="WLJ762" s="3"/>
      <c r="WLK762" s="3"/>
      <c r="WLL762" s="3"/>
      <c r="WLM762" s="72"/>
      <c r="WLN762" s="72"/>
      <c r="WLO762" s="72"/>
      <c r="WLR762" s="1"/>
      <c r="WLS762" s="2"/>
      <c r="WLT762" s="3"/>
      <c r="WLU762" s="3"/>
      <c r="WLV762" s="4"/>
      <c r="WLW762" s="5"/>
      <c r="WLX762" s="3"/>
      <c r="WLY762" s="3"/>
      <c r="WLZ762" s="3"/>
      <c r="WMA762" s="72"/>
      <c r="WMB762" s="72"/>
      <c r="WMC762" s="72"/>
      <c r="WMF762" s="1"/>
      <c r="WMG762" s="2"/>
      <c r="WMH762" s="3"/>
      <c r="WMI762" s="3"/>
      <c r="WMJ762" s="4"/>
      <c r="WMK762" s="5"/>
      <c r="WML762" s="3"/>
      <c r="WMM762" s="3"/>
      <c r="WMN762" s="3"/>
      <c r="WMO762" s="72"/>
      <c r="WMP762" s="72"/>
      <c r="WMQ762" s="72"/>
      <c r="WMT762" s="1"/>
      <c r="WMU762" s="2"/>
      <c r="WMV762" s="3"/>
      <c r="WMW762" s="3"/>
      <c r="WMX762" s="4"/>
      <c r="WMY762" s="5"/>
      <c r="WMZ762" s="3"/>
      <c r="WNA762" s="3"/>
      <c r="WNB762" s="3"/>
      <c r="WNC762" s="72"/>
      <c r="WND762" s="72"/>
      <c r="WNE762" s="72"/>
      <c r="WNH762" s="1"/>
      <c r="WNI762" s="2"/>
      <c r="WNJ762" s="3"/>
      <c r="WNK762" s="3"/>
      <c r="WNL762" s="4"/>
      <c r="WNM762" s="5"/>
      <c r="WNN762" s="3"/>
      <c r="WNO762" s="3"/>
      <c r="WNP762" s="3"/>
      <c r="WNQ762" s="72"/>
      <c r="WNR762" s="72"/>
      <c r="WNS762" s="72"/>
      <c r="WNV762" s="1"/>
      <c r="WNW762" s="2"/>
      <c r="WNX762" s="3"/>
      <c r="WNY762" s="3"/>
      <c r="WNZ762" s="4"/>
      <c r="WOA762" s="5"/>
      <c r="WOB762" s="3"/>
      <c r="WOC762" s="3"/>
      <c r="WOD762" s="3"/>
      <c r="WOE762" s="72"/>
      <c r="WOF762" s="72"/>
      <c r="WOG762" s="72"/>
      <c r="WOJ762" s="1"/>
      <c r="WOK762" s="2"/>
      <c r="WOL762" s="3"/>
      <c r="WOM762" s="3"/>
      <c r="WON762" s="4"/>
      <c r="WOO762" s="5"/>
      <c r="WOP762" s="3"/>
      <c r="WOQ762" s="3"/>
      <c r="WOR762" s="3"/>
      <c r="WOS762" s="72"/>
      <c r="WOT762" s="72"/>
      <c r="WOU762" s="72"/>
      <c r="WOX762" s="1"/>
      <c r="WOY762" s="2"/>
      <c r="WOZ762" s="3"/>
      <c r="WPA762" s="3"/>
      <c r="WPB762" s="4"/>
      <c r="WPC762" s="5"/>
      <c r="WPD762" s="3"/>
      <c r="WPE762" s="3"/>
      <c r="WPF762" s="3"/>
      <c r="WPG762" s="72"/>
      <c r="WPH762" s="72"/>
      <c r="WPI762" s="72"/>
      <c r="WPL762" s="1"/>
      <c r="WPM762" s="2"/>
      <c r="WPN762" s="3"/>
      <c r="WPO762" s="3"/>
      <c r="WPP762" s="4"/>
      <c r="WPQ762" s="5"/>
      <c r="WPR762" s="3"/>
      <c r="WPS762" s="3"/>
      <c r="WPT762" s="3"/>
      <c r="WPU762" s="72"/>
      <c r="WPV762" s="72"/>
      <c r="WPW762" s="72"/>
      <c r="WPZ762" s="1"/>
      <c r="WQA762" s="2"/>
      <c r="WQB762" s="3"/>
      <c r="WQC762" s="3"/>
      <c r="WQD762" s="4"/>
      <c r="WQE762" s="5"/>
      <c r="WQF762" s="3"/>
      <c r="WQG762" s="3"/>
      <c r="WQH762" s="3"/>
      <c r="WQI762" s="72"/>
      <c r="WQJ762" s="72"/>
      <c r="WQK762" s="72"/>
      <c r="WQN762" s="1"/>
      <c r="WQO762" s="2"/>
      <c r="WQP762" s="3"/>
      <c r="WQQ762" s="3"/>
      <c r="WQR762" s="4"/>
      <c r="WQS762" s="5"/>
      <c r="WQT762" s="3"/>
      <c r="WQU762" s="3"/>
      <c r="WQV762" s="3"/>
      <c r="WQW762" s="72"/>
      <c r="WQX762" s="72"/>
      <c r="WQY762" s="72"/>
      <c r="WRB762" s="1"/>
      <c r="WRC762" s="2"/>
      <c r="WRD762" s="3"/>
      <c r="WRE762" s="3"/>
      <c r="WRF762" s="4"/>
      <c r="WRG762" s="5"/>
      <c r="WRH762" s="3"/>
      <c r="WRI762" s="3"/>
      <c r="WRJ762" s="3"/>
      <c r="WRK762" s="72"/>
      <c r="WRL762" s="72"/>
      <c r="WRM762" s="72"/>
      <c r="WRP762" s="1"/>
      <c r="WRQ762" s="2"/>
      <c r="WRR762" s="3"/>
      <c r="WRS762" s="3"/>
      <c r="WRT762" s="4"/>
      <c r="WRU762" s="5"/>
      <c r="WRV762" s="3"/>
      <c r="WRW762" s="3"/>
      <c r="WRX762" s="3"/>
      <c r="WRY762" s="72"/>
      <c r="WRZ762" s="72"/>
      <c r="WSA762" s="72"/>
      <c r="WSD762" s="1"/>
      <c r="WSE762" s="2"/>
      <c r="WSF762" s="3"/>
      <c r="WSG762" s="3"/>
      <c r="WSH762" s="4"/>
      <c r="WSI762" s="5"/>
      <c r="WSJ762" s="3"/>
      <c r="WSK762" s="3"/>
      <c r="WSL762" s="3"/>
      <c r="WSM762" s="72"/>
      <c r="WSN762" s="72"/>
      <c r="WSO762" s="72"/>
      <c r="WSR762" s="1"/>
      <c r="WSS762" s="2"/>
      <c r="WST762" s="3"/>
      <c r="WSU762" s="3"/>
      <c r="WSV762" s="4"/>
      <c r="WSW762" s="5"/>
      <c r="WSX762" s="3"/>
      <c r="WSY762" s="3"/>
      <c r="WSZ762" s="3"/>
      <c r="WTA762" s="72"/>
      <c r="WTB762" s="72"/>
      <c r="WTC762" s="72"/>
      <c r="WTF762" s="1"/>
      <c r="WTG762" s="2"/>
      <c r="WTH762" s="3"/>
      <c r="WTI762" s="3"/>
      <c r="WTJ762" s="4"/>
      <c r="WTK762" s="5"/>
      <c r="WTL762" s="3"/>
      <c r="WTM762" s="3"/>
      <c r="WTN762" s="3"/>
      <c r="WTO762" s="72"/>
      <c r="WTP762" s="72"/>
      <c r="WTQ762" s="72"/>
      <c r="WTT762" s="1"/>
      <c r="WTU762" s="2"/>
      <c r="WTV762" s="3"/>
      <c r="WTW762" s="3"/>
      <c r="WTX762" s="4"/>
      <c r="WTY762" s="5"/>
      <c r="WTZ762" s="3"/>
      <c r="WUA762" s="3"/>
      <c r="WUB762" s="3"/>
      <c r="WUC762" s="72"/>
      <c r="WUD762" s="72"/>
      <c r="WUE762" s="72"/>
      <c r="WUH762" s="1"/>
      <c r="WUI762" s="2"/>
      <c r="WUJ762" s="3"/>
      <c r="WUK762" s="3"/>
      <c r="WUL762" s="4"/>
      <c r="WUM762" s="5"/>
      <c r="WUN762" s="3"/>
      <c r="WUO762" s="3"/>
      <c r="WUP762" s="3"/>
      <c r="WUQ762" s="72"/>
      <c r="WUR762" s="72"/>
      <c r="WUS762" s="72"/>
      <c r="WUV762" s="1"/>
      <c r="WUW762" s="2"/>
      <c r="WUX762" s="3"/>
      <c r="WUY762" s="3"/>
      <c r="WUZ762" s="4"/>
      <c r="WVA762" s="5"/>
      <c r="WVB762" s="3"/>
      <c r="WVC762" s="3"/>
      <c r="WVD762" s="3"/>
      <c r="WVE762" s="72"/>
      <c r="WVF762" s="72"/>
      <c r="WVG762" s="72"/>
      <c r="WVJ762" s="1"/>
      <c r="WVK762" s="2"/>
      <c r="WVL762" s="3"/>
      <c r="WVM762" s="3"/>
      <c r="WVN762" s="4"/>
      <c r="WVO762" s="5"/>
      <c r="WVP762" s="3"/>
      <c r="WVQ762" s="3"/>
      <c r="WVR762" s="3"/>
      <c r="WVS762" s="72"/>
      <c r="WVT762" s="72"/>
      <c r="WVU762" s="72"/>
      <c r="WVX762" s="1"/>
      <c r="WVY762" s="2"/>
      <c r="WVZ762" s="3"/>
      <c r="WWA762" s="3"/>
      <c r="WWB762" s="4"/>
      <c r="WWC762" s="5"/>
      <c r="WWD762" s="3"/>
      <c r="WWE762" s="3"/>
      <c r="WWF762" s="3"/>
      <c r="WWG762" s="72"/>
      <c r="WWH762" s="72"/>
      <c r="WWI762" s="72"/>
      <c r="WWL762" s="1"/>
      <c r="WWM762" s="2"/>
      <c r="WWN762" s="3"/>
      <c r="WWO762" s="3"/>
      <c r="WWP762" s="4"/>
      <c r="WWQ762" s="5"/>
      <c r="WWR762" s="3"/>
      <c r="WWS762" s="3"/>
      <c r="WWT762" s="3"/>
      <c r="WWU762" s="72"/>
      <c r="WWV762" s="72"/>
      <c r="WWW762" s="72"/>
      <c r="WWZ762" s="1"/>
      <c r="WXA762" s="2"/>
      <c r="WXB762" s="3"/>
      <c r="WXC762" s="3"/>
      <c r="WXD762" s="4"/>
      <c r="WXE762" s="5"/>
      <c r="WXF762" s="3"/>
      <c r="WXG762" s="3"/>
      <c r="WXH762" s="3"/>
      <c r="WXI762" s="72"/>
      <c r="WXJ762" s="72"/>
      <c r="WXK762" s="72"/>
      <c r="WXN762" s="1"/>
      <c r="WXO762" s="2"/>
      <c r="WXP762" s="3"/>
      <c r="WXQ762" s="3"/>
      <c r="WXR762" s="4"/>
      <c r="WXS762" s="5"/>
      <c r="WXT762" s="3"/>
      <c r="WXU762" s="3"/>
      <c r="WXV762" s="3"/>
      <c r="WXW762" s="72"/>
      <c r="WXX762" s="72"/>
      <c r="WXY762" s="72"/>
      <c r="WYB762" s="1"/>
      <c r="WYC762" s="2"/>
      <c r="WYD762" s="3"/>
      <c r="WYE762" s="3"/>
      <c r="WYF762" s="4"/>
      <c r="WYG762" s="5"/>
      <c r="WYH762" s="3"/>
      <c r="WYI762" s="3"/>
      <c r="WYJ762" s="3"/>
      <c r="WYK762" s="72"/>
      <c r="WYL762" s="72"/>
      <c r="WYM762" s="72"/>
      <c r="WYP762" s="1"/>
      <c r="WYQ762" s="2"/>
      <c r="WYR762" s="3"/>
      <c r="WYS762" s="3"/>
      <c r="WYT762" s="4"/>
      <c r="WYU762" s="5"/>
      <c r="WYV762" s="3"/>
      <c r="WYW762" s="3"/>
      <c r="WYX762" s="3"/>
      <c r="WYY762" s="72"/>
      <c r="WYZ762" s="72"/>
      <c r="WZA762" s="72"/>
      <c r="WZD762" s="1"/>
      <c r="WZE762" s="2"/>
      <c r="WZF762" s="3"/>
      <c r="WZG762" s="3"/>
      <c r="WZH762" s="4"/>
      <c r="WZI762" s="5"/>
      <c r="WZJ762" s="3"/>
      <c r="WZK762" s="3"/>
      <c r="WZL762" s="3"/>
      <c r="WZM762" s="72"/>
      <c r="WZN762" s="72"/>
      <c r="WZO762" s="72"/>
      <c r="WZR762" s="1"/>
      <c r="WZS762" s="2"/>
      <c r="WZT762" s="3"/>
      <c r="WZU762" s="3"/>
      <c r="WZV762" s="4"/>
      <c r="WZW762" s="5"/>
      <c r="WZX762" s="3"/>
      <c r="WZY762" s="3"/>
      <c r="WZZ762" s="3"/>
      <c r="XAA762" s="72"/>
      <c r="XAB762" s="72"/>
      <c r="XAC762" s="72"/>
      <c r="XAF762" s="1"/>
      <c r="XAG762" s="2"/>
      <c r="XAH762" s="3"/>
      <c r="XAI762" s="3"/>
      <c r="XAJ762" s="4"/>
      <c r="XAK762" s="5"/>
      <c r="XAL762" s="3"/>
      <c r="XAM762" s="3"/>
      <c r="XAN762" s="3"/>
      <c r="XAO762" s="72"/>
      <c r="XAP762" s="72"/>
      <c r="XAQ762" s="72"/>
      <c r="XAT762" s="1"/>
      <c r="XAU762" s="2"/>
      <c r="XAV762" s="3"/>
      <c r="XAW762" s="3"/>
      <c r="XAX762" s="4"/>
      <c r="XAY762" s="5"/>
      <c r="XAZ762" s="3"/>
      <c r="XBA762" s="3"/>
      <c r="XBB762" s="3"/>
      <c r="XBC762" s="72"/>
      <c r="XBD762" s="72"/>
      <c r="XBE762" s="72"/>
      <c r="XBH762" s="1"/>
      <c r="XBI762" s="2"/>
      <c r="XBJ762" s="3"/>
      <c r="XBK762" s="3"/>
      <c r="XBL762" s="4"/>
      <c r="XBM762" s="5"/>
      <c r="XBN762" s="3"/>
      <c r="XBO762" s="3"/>
      <c r="XBP762" s="3"/>
      <c r="XBQ762" s="72"/>
      <c r="XBR762" s="72"/>
      <c r="XBS762" s="72"/>
      <c r="XBV762" s="1"/>
      <c r="XBW762" s="2"/>
      <c r="XBX762" s="3"/>
      <c r="XBY762" s="3"/>
      <c r="XBZ762" s="4"/>
      <c r="XCA762" s="5"/>
      <c r="XCB762" s="3"/>
      <c r="XCC762" s="3"/>
      <c r="XCD762" s="3"/>
      <c r="XCE762" s="72"/>
      <c r="XCF762" s="72"/>
      <c r="XCG762" s="72"/>
      <c r="XCJ762" s="1"/>
      <c r="XCK762" s="2"/>
      <c r="XCL762" s="3"/>
      <c r="XCM762" s="3"/>
      <c r="XCN762" s="4"/>
      <c r="XCO762" s="5"/>
      <c r="XCP762" s="3"/>
      <c r="XCQ762" s="3"/>
      <c r="XCR762" s="3"/>
      <c r="XCS762" s="72"/>
      <c r="XCT762" s="72"/>
      <c r="XCU762" s="72"/>
      <c r="XCX762" s="1"/>
      <c r="XCY762" s="2"/>
      <c r="XCZ762" s="3"/>
      <c r="XDA762" s="3"/>
      <c r="XDB762" s="4"/>
      <c r="XDC762" s="5"/>
      <c r="XDD762" s="3"/>
      <c r="XDE762" s="3"/>
      <c r="XDF762" s="3"/>
      <c r="XDG762" s="72"/>
      <c r="XDH762" s="72"/>
      <c r="XDI762" s="72"/>
      <c r="XDL762" s="1"/>
      <c r="XDM762" s="2"/>
      <c r="XDN762" s="3"/>
      <c r="XDO762" s="3"/>
      <c r="XDP762" s="4"/>
      <c r="XDQ762" s="5"/>
      <c r="XDR762" s="3"/>
      <c r="XDS762" s="3"/>
      <c r="XDT762" s="3"/>
      <c r="XDU762" s="72"/>
      <c r="XDV762" s="72"/>
      <c r="XDW762" s="72"/>
      <c r="XDZ762" s="1"/>
      <c r="XEA762" s="2"/>
      <c r="XEB762" s="3"/>
      <c r="XEC762" s="3"/>
      <c r="XED762" s="4"/>
      <c r="XEE762" s="5"/>
      <c r="XEF762" s="3"/>
      <c r="XEG762" s="3"/>
      <c r="XEH762" s="3"/>
      <c r="XEI762" s="72"/>
      <c r="XEJ762" s="72"/>
      <c r="XEK762" s="72"/>
      <c r="XEN762" s="1"/>
      <c r="XEO762" s="2"/>
      <c r="XEP762" s="3"/>
      <c r="XEQ762" s="3"/>
      <c r="XER762" s="4"/>
      <c r="XES762" s="5"/>
      <c r="XET762" s="3"/>
      <c r="XEU762" s="3"/>
      <c r="XEV762" s="3"/>
      <c r="XEW762" s="72"/>
      <c r="XEX762" s="72"/>
      <c r="XEY762" s="72"/>
      <c r="XFB762" s="1"/>
      <c r="XFC762" s="2"/>
      <c r="XFD762" s="3"/>
    </row>
    <row r="763" spans="1:7167 7170:14335 14338:16384">
      <c r="A763" s="73"/>
      <c r="B763" s="74" t="s">
        <v>991</v>
      </c>
      <c r="C763" s="75">
        <v>120499</v>
      </c>
      <c r="D763" s="76">
        <v>322319</v>
      </c>
      <c r="E763" s="76" t="s">
        <v>1052</v>
      </c>
      <c r="F763" s="77" t="s">
        <v>229</v>
      </c>
      <c r="G763" s="78" t="s">
        <v>0</v>
      </c>
      <c r="H763" s="80" t="s">
        <v>1747</v>
      </c>
      <c r="I763" s="76" t="s">
        <v>1273</v>
      </c>
      <c r="J763" s="80" t="s">
        <v>1078</v>
      </c>
      <c r="K763" s="72">
        <v>36656275.640000001</v>
      </c>
      <c r="L763" s="72">
        <v>0</v>
      </c>
      <c r="M763" s="72">
        <f t="shared" si="11"/>
        <v>36656275.640000001</v>
      </c>
      <c r="N763" s="73"/>
    </row>
    <row r="764" spans="1:7167 7170:14335 14338:16384"/>
    <row r="765" spans="1:7167 7170:14335 14338:16384">
      <c r="B765" s="6"/>
      <c r="C765" s="6"/>
      <c r="D765" s="6"/>
      <c r="E765" s="6"/>
      <c r="F765" s="6"/>
      <c r="G765" s="6"/>
      <c r="H765" s="82"/>
      <c r="I765" s="6"/>
      <c r="J765" s="82"/>
      <c r="K765" s="6">
        <f>SUBTOTAL(109,K9:K764)</f>
        <v>206833288715.48996</v>
      </c>
      <c r="L765" s="6">
        <f>SUBTOTAL(109,L9:L764)</f>
        <v>18194496626.93</v>
      </c>
      <c r="M765" s="6">
        <f>SUBTOTAL(109,M9:M764)</f>
        <v>188638792088.56015</v>
      </c>
    </row>
    <row r="766" spans="1:7167 7170:14335 14338:16384"/>
    <row r="767" spans="1:7167 7170:14335 14338:16384"/>
    <row r="768" spans="1:7167 7170:14335 14338:16384"/>
    <row r="769"/>
    <row r="770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</sheetData>
  <autoFilter ref="B8:J763"/>
  <mergeCells count="4">
    <mergeCell ref="B2:J2"/>
    <mergeCell ref="B3:J3"/>
    <mergeCell ref="B4:J4"/>
    <mergeCell ref="B5:J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5856"/>
  <sheetViews>
    <sheetView showGridLines="0" topLeftCell="A19" zoomScale="85" zoomScaleNormal="85" workbookViewId="0">
      <selection activeCell="C28" sqref="C28"/>
    </sheetView>
  </sheetViews>
  <sheetFormatPr baseColWidth="10" defaultColWidth="11.06640625" defaultRowHeight="14.25"/>
  <cols>
    <col min="1" max="1" width="16.86328125" style="7" customWidth="1"/>
    <col min="2" max="2" width="24.06640625" style="8" customWidth="1"/>
    <col min="3" max="3" width="37.3984375" style="8" customWidth="1"/>
    <col min="4" max="4" width="25.3984375" style="8" customWidth="1"/>
    <col min="5" max="5" width="38.6640625" style="8" customWidth="1"/>
    <col min="6" max="6" width="22" style="8" customWidth="1"/>
    <col min="7" max="7" width="35.19921875" style="8" customWidth="1"/>
    <col min="8" max="8" width="41.6640625" style="7" bestFit="1" customWidth="1"/>
    <col min="9" max="9" width="16.1328125" style="11" bestFit="1" customWidth="1"/>
    <col min="10" max="10" width="17" style="11" bestFit="1" customWidth="1"/>
    <col min="11" max="11" width="15.6640625" style="11" bestFit="1" customWidth="1"/>
    <col min="12" max="12" width="16.1328125" style="12" bestFit="1" customWidth="1"/>
    <col min="13" max="13" width="15.33203125" style="12" bestFit="1" customWidth="1"/>
    <col min="14" max="14" width="16.3984375" style="13" bestFit="1" customWidth="1"/>
    <col min="15" max="15" width="15.33203125" style="12" bestFit="1" customWidth="1"/>
    <col min="16" max="16" width="11.06640625" style="12"/>
    <col min="17" max="16384" width="11.06640625" style="7"/>
  </cols>
  <sheetData>
    <row r="1" spans="1:15">
      <c r="I1" s="9"/>
      <c r="J1" s="10" t="s">
        <v>1007</v>
      </c>
    </row>
    <row r="2" spans="1:15">
      <c r="I2" s="9"/>
      <c r="J2" s="14" t="s">
        <v>1008</v>
      </c>
      <c r="K2" s="14" t="s">
        <v>1009</v>
      </c>
      <c r="L2" s="14" t="s">
        <v>1010</v>
      </c>
      <c r="M2" s="14" t="s">
        <v>1011</v>
      </c>
      <c r="N2" s="14" t="s">
        <v>1012</v>
      </c>
      <c r="O2" s="14" t="s">
        <v>1013</v>
      </c>
    </row>
    <row r="3" spans="1:15">
      <c r="A3"/>
      <c r="B3" s="70" t="s">
        <v>1014</v>
      </c>
      <c r="C3"/>
      <c r="D3"/>
      <c r="E3"/>
      <c r="F3"/>
      <c r="G3"/>
      <c r="I3" s="9"/>
      <c r="J3" s="15">
        <v>1201000001</v>
      </c>
      <c r="K3" s="16" t="s">
        <v>1015</v>
      </c>
      <c r="N3" s="15">
        <v>1211000001</v>
      </c>
    </row>
    <row r="4" spans="1:15" ht="26.25" customHeight="1">
      <c r="A4" s="70" t="s">
        <v>1016</v>
      </c>
      <c r="B4" s="17" t="s">
        <v>1017</v>
      </c>
      <c r="C4" s="17" t="s">
        <v>1018</v>
      </c>
      <c r="D4" s="17" t="s">
        <v>1019</v>
      </c>
      <c r="E4" t="s">
        <v>1020</v>
      </c>
      <c r="F4" s="17" t="s">
        <v>1021</v>
      </c>
      <c r="G4" t="s">
        <v>1022</v>
      </c>
      <c r="I4" s="18">
        <v>1201</v>
      </c>
      <c r="J4" s="19">
        <v>6255710088.3699999</v>
      </c>
      <c r="K4" s="19">
        <v>0</v>
      </c>
      <c r="N4" s="19">
        <v>84099310117.910004</v>
      </c>
    </row>
    <row r="5" spans="1:15">
      <c r="A5" s="20">
        <v>120101</v>
      </c>
      <c r="B5" s="21">
        <v>5375264381.7600031</v>
      </c>
      <c r="C5" s="21">
        <v>0</v>
      </c>
      <c r="D5" s="21">
        <v>0</v>
      </c>
      <c r="E5" s="21">
        <v>0</v>
      </c>
      <c r="F5" s="21">
        <v>72166754566.159988</v>
      </c>
      <c r="G5" s="21">
        <v>0</v>
      </c>
      <c r="I5" s="18"/>
      <c r="J5" s="22">
        <f>-B5-B6+J4</f>
        <v>0</v>
      </c>
      <c r="K5" s="22">
        <f>-C5-C6+K4</f>
        <v>0</v>
      </c>
      <c r="N5" s="22">
        <f>-F5-F6+N4</f>
        <v>0</v>
      </c>
    </row>
    <row r="6" spans="1:15">
      <c r="A6" s="20">
        <v>120102</v>
      </c>
      <c r="B6" s="21">
        <v>880445706.6099999</v>
      </c>
      <c r="C6" s="21">
        <v>0</v>
      </c>
      <c r="D6" s="21">
        <v>0</v>
      </c>
      <c r="E6" s="21">
        <v>0</v>
      </c>
      <c r="F6" s="21">
        <v>11932555551.75</v>
      </c>
      <c r="G6" s="21">
        <v>0</v>
      </c>
      <c r="I6" s="18"/>
      <c r="J6" s="13"/>
      <c r="K6" s="13"/>
    </row>
    <row r="7" spans="1:15">
      <c r="A7" s="20">
        <v>120201</v>
      </c>
      <c r="B7" s="21">
        <v>8889170972.8999996</v>
      </c>
      <c r="C7" s="21">
        <v>1874730371.0599995</v>
      </c>
      <c r="D7" s="21">
        <v>0</v>
      </c>
      <c r="E7" s="21">
        <v>0</v>
      </c>
      <c r="F7" s="21">
        <v>-3075082524.9299998</v>
      </c>
      <c r="G7" s="21">
        <v>-305854982.30999994</v>
      </c>
      <c r="I7" s="18"/>
      <c r="J7" s="15">
        <v>1202000001</v>
      </c>
      <c r="K7" s="15">
        <v>1262000001</v>
      </c>
      <c r="N7" s="15">
        <v>1212000001</v>
      </c>
      <c r="O7" s="15">
        <v>1272000001</v>
      </c>
    </row>
    <row r="8" spans="1:15">
      <c r="A8" s="20">
        <v>120202</v>
      </c>
      <c r="B8" s="21">
        <v>39141733.409999996</v>
      </c>
      <c r="C8" s="21">
        <v>21803087.599999998</v>
      </c>
      <c r="D8" s="21">
        <v>0</v>
      </c>
      <c r="E8" s="21">
        <v>0</v>
      </c>
      <c r="F8" s="21">
        <v>4081952108</v>
      </c>
      <c r="G8" s="21">
        <v>406000612.88999987</v>
      </c>
      <c r="I8" s="18">
        <v>1202</v>
      </c>
      <c r="J8" s="19">
        <v>34914523687.07</v>
      </c>
      <c r="K8" s="19">
        <v>2859111026.0799999</v>
      </c>
      <c r="N8" s="19">
        <v>13361942603.610001</v>
      </c>
      <c r="O8" s="23">
        <v>1660043706.6400001</v>
      </c>
    </row>
    <row r="9" spans="1:15">
      <c r="A9" s="20">
        <v>120203</v>
      </c>
      <c r="B9" s="21">
        <v>738265806.23000002</v>
      </c>
      <c r="C9" s="21">
        <v>411235595.05000001</v>
      </c>
      <c r="D9" s="21">
        <v>0</v>
      </c>
      <c r="E9" s="21">
        <v>0</v>
      </c>
      <c r="F9" s="21">
        <v>9779686539.1599998</v>
      </c>
      <c r="G9" s="21">
        <v>972710757.93000031</v>
      </c>
      <c r="I9" s="18"/>
      <c r="J9" s="24">
        <f>SUM(B7:B11)-J8</f>
        <v>0</v>
      </c>
      <c r="K9" s="24">
        <f>-SUM(C7:C11)+K8</f>
        <v>0</v>
      </c>
      <c r="N9" s="24">
        <f>SUM(F7:F11)-N8</f>
        <v>0</v>
      </c>
      <c r="O9" s="24">
        <f>-SUM(G7:G11)+O8</f>
        <v>0</v>
      </c>
    </row>
    <row r="10" spans="1:15">
      <c r="A10" s="20">
        <v>120204</v>
      </c>
      <c r="B10" s="21">
        <v>24375155137.220001</v>
      </c>
      <c r="C10" s="21">
        <v>471191862.08999813</v>
      </c>
      <c r="D10" s="21">
        <v>0</v>
      </c>
      <c r="E10" s="21">
        <v>0</v>
      </c>
      <c r="F10" s="21">
        <v>121216787.94</v>
      </c>
      <c r="G10" s="21">
        <v>7475035.2599999905</v>
      </c>
      <c r="I10" s="18"/>
      <c r="J10" s="13"/>
      <c r="K10" s="13"/>
    </row>
    <row r="11" spans="1:15">
      <c r="A11" s="20">
        <v>120205</v>
      </c>
      <c r="B11" s="21">
        <v>872790037.31000006</v>
      </c>
      <c r="C11" s="21">
        <v>80150110.279999986</v>
      </c>
      <c r="D11" s="21">
        <v>0</v>
      </c>
      <c r="E11" s="21">
        <v>0</v>
      </c>
      <c r="F11" s="21">
        <v>2454169693.4400001</v>
      </c>
      <c r="G11" s="21">
        <v>579712282.87000012</v>
      </c>
      <c r="I11" s="18"/>
      <c r="J11" s="13"/>
      <c r="K11" s="13"/>
    </row>
    <row r="12" spans="1:15">
      <c r="A12" s="20">
        <v>120304</v>
      </c>
      <c r="B12" s="21">
        <v>29442592307.300114</v>
      </c>
      <c r="C12" s="21">
        <v>11749059250.420029</v>
      </c>
      <c r="D12" s="21">
        <v>0</v>
      </c>
      <c r="E12" s="21">
        <v>0</v>
      </c>
      <c r="F12" s="21">
        <v>-280120876.68999797</v>
      </c>
      <c r="G12" s="21">
        <v>16285130.930001263</v>
      </c>
      <c r="I12" s="18"/>
      <c r="J12" s="13"/>
      <c r="K12" s="13"/>
    </row>
    <row r="13" spans="1:15">
      <c r="A13" s="20">
        <v>120305</v>
      </c>
      <c r="B13" s="21">
        <v>11390704006.339977</v>
      </c>
      <c r="C13" s="21">
        <v>2670245242.6500034</v>
      </c>
      <c r="D13" s="21">
        <v>0</v>
      </c>
      <c r="E13" s="21">
        <v>0</v>
      </c>
      <c r="F13" s="21">
        <v>832904323.52000141</v>
      </c>
      <c r="G13" s="21">
        <v>500679234.3900016</v>
      </c>
      <c r="I13" s="18"/>
      <c r="J13" s="15">
        <v>1203010001</v>
      </c>
      <c r="K13" s="15">
        <v>1263010001</v>
      </c>
      <c r="N13" s="15">
        <v>1213010001</v>
      </c>
      <c r="O13" s="15">
        <v>1273010001</v>
      </c>
    </row>
    <row r="14" spans="1:15">
      <c r="A14" s="20">
        <v>120306</v>
      </c>
      <c r="B14" s="21">
        <v>8129121965.1299086</v>
      </c>
      <c r="C14" s="21">
        <v>1861133198.6599972</v>
      </c>
      <c r="D14" s="21">
        <v>0</v>
      </c>
      <c r="E14" s="21">
        <v>0</v>
      </c>
      <c r="F14" s="21">
        <v>-101204067.34999986</v>
      </c>
      <c r="G14" s="21">
        <v>244373489.64000019</v>
      </c>
      <c r="I14" s="18">
        <v>1203</v>
      </c>
      <c r="J14" s="19">
        <v>174757345165.20999</v>
      </c>
      <c r="K14" s="19">
        <v>41259063632.959999</v>
      </c>
      <c r="N14" s="19">
        <v>102983613999.91</v>
      </c>
      <c r="O14" s="23">
        <v>18210648063.950001</v>
      </c>
    </row>
    <row r="15" spans="1:15">
      <c r="A15" s="20">
        <v>120307</v>
      </c>
      <c r="B15" s="21">
        <v>2274093942.5699992</v>
      </c>
      <c r="C15" s="21">
        <v>1364982093.95</v>
      </c>
      <c r="D15" s="21">
        <v>0</v>
      </c>
      <c r="E15" s="21">
        <v>0</v>
      </c>
      <c r="F15" s="21">
        <v>555764043.84000015</v>
      </c>
      <c r="G15" s="21">
        <v>214892340.36000001</v>
      </c>
      <c r="I15" s="25" t="s">
        <v>1023</v>
      </c>
      <c r="J15" s="26">
        <f>SUM(B12:B17)-J14</f>
        <v>1443885.7497253418</v>
      </c>
      <c r="K15" s="27">
        <f>SUM(C12:C17)-K14</f>
        <v>-126564.61004638672</v>
      </c>
      <c r="N15" s="27">
        <f>SUM(F12:F17)-N14</f>
        <v>-3.0517578125E-4</v>
      </c>
      <c r="O15" s="27">
        <f>SUM(G12:G17)-O14</f>
        <v>0</v>
      </c>
    </row>
    <row r="16" spans="1:15">
      <c r="A16" s="20">
        <v>120308</v>
      </c>
      <c r="B16" s="21">
        <v>118039898288.2397</v>
      </c>
      <c r="C16" s="21">
        <v>21619318139.399929</v>
      </c>
      <c r="D16" s="21">
        <v>0</v>
      </c>
      <c r="E16" s="21">
        <v>0</v>
      </c>
      <c r="F16" s="21">
        <v>100474557519.74969</v>
      </c>
      <c r="G16" s="21">
        <v>16761751102.82</v>
      </c>
      <c r="J16" s="15">
        <v>1203030001</v>
      </c>
      <c r="K16" s="15">
        <v>1263030001</v>
      </c>
      <c r="N16" s="15">
        <v>1213030001</v>
      </c>
      <c r="O16" s="15">
        <v>1273030001</v>
      </c>
    </row>
    <row r="17" spans="1:15">
      <c r="A17" s="20">
        <v>120380</v>
      </c>
      <c r="B17" s="21">
        <v>5482378541.3800011</v>
      </c>
      <c r="C17" s="21">
        <v>1994199143.2699986</v>
      </c>
      <c r="D17" s="21">
        <v>0</v>
      </c>
      <c r="E17" s="21">
        <v>0</v>
      </c>
      <c r="F17" s="21">
        <v>1501713056.8399994</v>
      </c>
      <c r="G17" s="21">
        <v>472666765.80999911</v>
      </c>
      <c r="I17" s="18">
        <v>120381</v>
      </c>
      <c r="J17" s="19">
        <v>60453423830.870003</v>
      </c>
      <c r="K17" s="19">
        <v>16005639120.809999</v>
      </c>
      <c r="N17" s="19">
        <v>58036129444.669998</v>
      </c>
      <c r="O17" s="23">
        <v>10024816211.879999</v>
      </c>
    </row>
    <row r="18" spans="1:15">
      <c r="A18" s="20">
        <v>120381</v>
      </c>
      <c r="B18" s="21">
        <v>60453423830.870026</v>
      </c>
      <c r="C18" s="21">
        <v>16005765685.410004</v>
      </c>
      <c r="D18" s="21">
        <v>0</v>
      </c>
      <c r="E18" s="21">
        <v>0</v>
      </c>
      <c r="F18" s="21">
        <v>58036129444.669968</v>
      </c>
      <c r="G18" s="21">
        <v>10024816211.87998</v>
      </c>
      <c r="I18" s="18"/>
      <c r="J18" s="28">
        <f>+J17-B18</f>
        <v>0</v>
      </c>
      <c r="K18" s="28">
        <f>C18-K17</f>
        <v>126564.60000419617</v>
      </c>
      <c r="N18" s="28">
        <f>+N17-F18</f>
        <v>0</v>
      </c>
      <c r="O18" s="28">
        <f>G18-O17</f>
        <v>-1.9073486328125E-5</v>
      </c>
    </row>
    <row r="19" spans="1:15">
      <c r="A19" s="20">
        <v>120401</v>
      </c>
      <c r="B19" s="21">
        <v>12431033282.98</v>
      </c>
      <c r="C19" s="21">
        <v>2089962435.53</v>
      </c>
      <c r="D19" s="21">
        <v>0</v>
      </c>
      <c r="E19" s="21">
        <v>0</v>
      </c>
      <c r="F19" s="21">
        <v>7004196027.71</v>
      </c>
      <c r="G19" s="21">
        <v>496141383.98000014</v>
      </c>
      <c r="I19" s="18"/>
      <c r="J19" s="13"/>
      <c r="K19" s="13"/>
    </row>
    <row r="20" spans="1:15">
      <c r="A20" s="20">
        <v>120402</v>
      </c>
      <c r="B20" s="21">
        <v>752275626.79000008</v>
      </c>
      <c r="C20" s="21">
        <v>106295739.42</v>
      </c>
      <c r="D20" s="21">
        <v>0</v>
      </c>
      <c r="E20" s="21">
        <v>0</v>
      </c>
      <c r="F20" s="21">
        <v>180645987.67000002</v>
      </c>
      <c r="G20" s="21">
        <v>18468730.249999978</v>
      </c>
      <c r="I20" s="18"/>
      <c r="J20" s="13"/>
      <c r="K20" s="13"/>
    </row>
    <row r="21" spans="1:15">
      <c r="A21" s="20">
        <v>120403</v>
      </c>
      <c r="B21" s="21">
        <v>224741222.61000001</v>
      </c>
      <c r="C21" s="21">
        <v>75099074.049999982</v>
      </c>
      <c r="D21" s="21">
        <v>0</v>
      </c>
      <c r="E21" s="21">
        <v>0</v>
      </c>
      <c r="F21" s="21">
        <v>333444656.38999999</v>
      </c>
      <c r="G21" s="21">
        <v>24000519.61999999</v>
      </c>
      <c r="I21" s="18"/>
      <c r="J21" s="13"/>
      <c r="K21" s="13"/>
    </row>
    <row r="22" spans="1:15">
      <c r="A22" s="20">
        <v>120404</v>
      </c>
      <c r="B22" s="21">
        <v>125828241.22999996</v>
      </c>
      <c r="C22" s="21">
        <v>44008898.750000007</v>
      </c>
      <c r="D22" s="21">
        <v>0</v>
      </c>
      <c r="E22" s="21">
        <v>0</v>
      </c>
      <c r="F22" s="21">
        <v>2846910258.2200003</v>
      </c>
      <c r="G22" s="21">
        <v>219218732.38999996</v>
      </c>
      <c r="I22" s="18"/>
      <c r="J22" s="15">
        <v>1204000001</v>
      </c>
      <c r="K22" s="15">
        <v>1264000001</v>
      </c>
      <c r="N22" s="15">
        <v>1214000001</v>
      </c>
      <c r="O22" s="15">
        <v>1274000001</v>
      </c>
    </row>
    <row r="23" spans="1:15">
      <c r="A23" s="20">
        <v>120405</v>
      </c>
      <c r="B23" s="21">
        <v>1956293761.4299998</v>
      </c>
      <c r="C23" s="21">
        <v>791531638.67999983</v>
      </c>
      <c r="D23" s="21">
        <v>0</v>
      </c>
      <c r="E23" s="21">
        <v>0</v>
      </c>
      <c r="F23" s="21">
        <v>1432310316.2800004</v>
      </c>
      <c r="G23" s="21">
        <v>34045393.710000098</v>
      </c>
      <c r="I23" s="18">
        <v>1204</v>
      </c>
      <c r="J23" s="19">
        <v>36428111342.199997</v>
      </c>
      <c r="K23" s="19">
        <v>8244316607.9499998</v>
      </c>
      <c r="N23" s="19">
        <v>31773690876.330002</v>
      </c>
      <c r="O23" s="23">
        <v>5431025286.2600002</v>
      </c>
    </row>
    <row r="24" spans="1:15">
      <c r="A24" s="20">
        <v>120406</v>
      </c>
      <c r="B24" s="21">
        <v>6859259471.4499998</v>
      </c>
      <c r="C24" s="21">
        <v>1057861232.7799997</v>
      </c>
      <c r="D24" s="21">
        <v>0</v>
      </c>
      <c r="E24" s="21">
        <v>0</v>
      </c>
      <c r="F24" s="21">
        <v>3184022658.7599988</v>
      </c>
      <c r="G24" s="21">
        <v>532137416.73999965</v>
      </c>
      <c r="I24" s="18"/>
      <c r="J24" s="29">
        <f>SUM(B19:B27)-J23</f>
        <v>0</v>
      </c>
      <c r="K24" s="29">
        <f>SUM(C19:C27)-K23</f>
        <v>0</v>
      </c>
      <c r="N24" s="29">
        <f>SUM(F19:F27)-N23</f>
        <v>0</v>
      </c>
      <c r="O24" s="29">
        <f>SUM(G19:G27)-O23</f>
        <v>0</v>
      </c>
    </row>
    <row r="25" spans="1:15">
      <c r="A25" s="20">
        <v>120408</v>
      </c>
      <c r="B25" s="21">
        <v>30640108.180000003</v>
      </c>
      <c r="C25" s="21">
        <v>11722431.780000001</v>
      </c>
      <c r="D25" s="21">
        <v>0</v>
      </c>
      <c r="E25" s="21">
        <v>0</v>
      </c>
      <c r="F25" s="21">
        <v>220868921.41999999</v>
      </c>
      <c r="G25" s="21">
        <v>20864197.819999993</v>
      </c>
      <c r="I25" s="18"/>
      <c r="J25" s="13"/>
      <c r="K25" s="13"/>
    </row>
    <row r="26" spans="1:15">
      <c r="A26" s="20">
        <v>120409</v>
      </c>
      <c r="B26" s="21">
        <v>4980429453.3500051</v>
      </c>
      <c r="C26" s="21">
        <v>2072804099.8400009</v>
      </c>
      <c r="D26" s="21">
        <v>0</v>
      </c>
      <c r="E26" s="21">
        <v>0</v>
      </c>
      <c r="F26" s="21">
        <v>9441370369.8600025</v>
      </c>
      <c r="G26" s="21">
        <v>2944965334.1799998</v>
      </c>
      <c r="I26" s="18"/>
      <c r="J26" s="13"/>
      <c r="K26" s="13"/>
    </row>
    <row r="27" spans="1:15">
      <c r="A27" s="20">
        <v>120499</v>
      </c>
      <c r="B27" s="21">
        <v>9067610174.1799908</v>
      </c>
      <c r="C27" s="21">
        <v>1995031057.1199996</v>
      </c>
      <c r="D27" s="21">
        <v>0</v>
      </c>
      <c r="E27" s="21">
        <v>0</v>
      </c>
      <c r="F27" s="21">
        <v>7129921680.0199938</v>
      </c>
      <c r="G27" s="21">
        <v>1141183577.5699999</v>
      </c>
      <c r="I27" s="18"/>
      <c r="J27" s="13"/>
      <c r="K27" s="13"/>
    </row>
    <row r="28" spans="1:15">
      <c r="A28" s="20">
        <v>120500</v>
      </c>
      <c r="B28" s="21">
        <v>2158131703.920002</v>
      </c>
      <c r="C28" s="21">
        <v>249067196.01999992</v>
      </c>
      <c r="D28" s="21">
        <v>0</v>
      </c>
      <c r="E28" s="30">
        <v>0</v>
      </c>
      <c r="F28" s="30">
        <v>0</v>
      </c>
      <c r="G28" s="30">
        <v>0</v>
      </c>
      <c r="H28" s="31"/>
      <c r="I28" s="18"/>
      <c r="J28" s="15">
        <v>1205000001</v>
      </c>
      <c r="K28" s="15">
        <v>1265000001</v>
      </c>
      <c r="N28" s="15">
        <v>1215000001</v>
      </c>
      <c r="O28" s="15">
        <v>1275000001</v>
      </c>
    </row>
    <row r="29" spans="1:15">
      <c r="A29" s="20">
        <v>120501</v>
      </c>
      <c r="B29" s="21">
        <v>10834565926.000032</v>
      </c>
      <c r="C29" s="21">
        <v>3200661878.2899957</v>
      </c>
      <c r="D29" s="21">
        <v>0</v>
      </c>
      <c r="E29" s="30">
        <v>0</v>
      </c>
      <c r="F29" s="30">
        <v>10878268560.690001</v>
      </c>
      <c r="G29" s="30">
        <v>1804902140.1400023</v>
      </c>
      <c r="H29" s="31"/>
      <c r="I29" s="18">
        <v>1205</v>
      </c>
      <c r="J29" s="19">
        <v>25575865285.099998</v>
      </c>
      <c r="K29" s="19">
        <v>7705009587.3800001</v>
      </c>
      <c r="N29" s="19">
        <v>12278894317.16</v>
      </c>
      <c r="O29" s="32">
        <v>2541352000.0300002</v>
      </c>
    </row>
    <row r="30" spans="1:15">
      <c r="A30" s="20">
        <v>120502</v>
      </c>
      <c r="B30" s="21">
        <v>4440249071.2199984</v>
      </c>
      <c r="C30" s="21">
        <v>986593448.33999968</v>
      </c>
      <c r="D30" s="21">
        <v>0</v>
      </c>
      <c r="E30" s="30">
        <v>0</v>
      </c>
      <c r="F30" s="30">
        <v>-954494864.04000103</v>
      </c>
      <c r="G30" s="30">
        <v>-71424635.310000092</v>
      </c>
      <c r="H30" s="31"/>
      <c r="I30" s="18"/>
      <c r="J30" s="22">
        <f>SUM(B28:B33)-J29</f>
        <v>3.4332275390625E-5</v>
      </c>
      <c r="K30" s="22">
        <f>SUM(C28:C33)-K29</f>
        <v>0</v>
      </c>
      <c r="N30" s="22">
        <f>SUM(F28:F33)-N29</f>
        <v>0</v>
      </c>
      <c r="O30" s="33">
        <f>SUM(G28:G33)-O29</f>
        <v>0</v>
      </c>
    </row>
    <row r="31" spans="1:15">
      <c r="A31" s="20">
        <v>120503</v>
      </c>
      <c r="B31" s="21">
        <v>3428038322.1099977</v>
      </c>
      <c r="C31" s="21">
        <v>1122350372.819998</v>
      </c>
      <c r="D31" s="21">
        <v>0</v>
      </c>
      <c r="E31" s="30">
        <v>0</v>
      </c>
      <c r="F31" s="30">
        <v>1161408178.0999985</v>
      </c>
      <c r="G31" s="30">
        <v>373723496.93000019</v>
      </c>
      <c r="H31" s="31"/>
      <c r="I31" s="18"/>
      <c r="J31" s="13"/>
      <c r="K31" s="13"/>
      <c r="O31" s="34"/>
    </row>
    <row r="32" spans="1:15">
      <c r="A32" s="20">
        <v>120504</v>
      </c>
      <c r="B32" s="21">
        <v>3106713656.1399999</v>
      </c>
      <c r="C32" s="21">
        <v>1340469842.1900003</v>
      </c>
      <c r="D32" s="21">
        <v>0</v>
      </c>
      <c r="E32" s="30">
        <v>0</v>
      </c>
      <c r="F32" s="30">
        <v>488186936.70999986</v>
      </c>
      <c r="G32" s="30">
        <v>174906409.72</v>
      </c>
      <c r="H32" s="31"/>
      <c r="I32" s="18"/>
      <c r="J32" s="13"/>
      <c r="K32" s="13"/>
      <c r="O32" s="34"/>
    </row>
    <row r="33" spans="1:14">
      <c r="A33" s="20">
        <v>120505</v>
      </c>
      <c r="B33" s="21">
        <v>1608166605.7100012</v>
      </c>
      <c r="C33" s="21">
        <v>805866849.71999955</v>
      </c>
      <c r="D33" s="21">
        <v>0</v>
      </c>
      <c r="E33" s="21">
        <v>0</v>
      </c>
      <c r="F33" s="21">
        <v>705525505.70000017</v>
      </c>
      <c r="G33" s="21">
        <v>259244588.54999998</v>
      </c>
      <c r="I33" s="18"/>
      <c r="J33" s="13"/>
      <c r="K33" s="13"/>
      <c r="N33" s="12"/>
    </row>
    <row r="34" spans="1:14">
      <c r="A34" s="20">
        <v>120601</v>
      </c>
      <c r="B34" s="21">
        <v>58227524.820000052</v>
      </c>
      <c r="C34" s="21">
        <v>44527138.970000014</v>
      </c>
      <c r="D34" s="21">
        <v>9005084.3000000063</v>
      </c>
      <c r="E34" s="21">
        <v>8578636.5699999966</v>
      </c>
      <c r="F34" s="21">
        <v>0</v>
      </c>
      <c r="G34" s="21">
        <v>0</v>
      </c>
      <c r="I34" s="18"/>
      <c r="J34" s="35" t="s">
        <v>1024</v>
      </c>
      <c r="K34" s="35" t="s">
        <v>1025</v>
      </c>
      <c r="L34" s="35" t="s">
        <v>1026</v>
      </c>
      <c r="M34" s="35" t="s">
        <v>1027</v>
      </c>
    </row>
    <row r="35" spans="1:14">
      <c r="A35" s="20">
        <v>120602</v>
      </c>
      <c r="B35" s="21">
        <v>3440472021.9300241</v>
      </c>
      <c r="C35" s="21">
        <v>1986241875.8299866</v>
      </c>
      <c r="D35" s="21">
        <v>305891167.11000001</v>
      </c>
      <c r="E35" s="21">
        <v>292012341.54999804</v>
      </c>
      <c r="F35" s="21">
        <v>0</v>
      </c>
      <c r="G35" s="21">
        <v>0</v>
      </c>
      <c r="I35" s="18">
        <v>1206</v>
      </c>
      <c r="J35" s="19">
        <v>36088941768.489998</v>
      </c>
      <c r="K35" s="19">
        <v>19632783660.400002</v>
      </c>
      <c r="L35" s="36">
        <v>2375773147.5100002</v>
      </c>
      <c r="M35" s="23">
        <v>2220468518.9200001</v>
      </c>
    </row>
    <row r="36" spans="1:14">
      <c r="A36" s="20">
        <v>120604</v>
      </c>
      <c r="B36" s="21">
        <v>10208309169.869978</v>
      </c>
      <c r="C36" s="21">
        <v>6416916713.3801041</v>
      </c>
      <c r="D36" s="21">
        <v>588322839.12000096</v>
      </c>
      <c r="E36" s="21">
        <v>543745144.43999875</v>
      </c>
      <c r="F36" s="21">
        <v>0</v>
      </c>
      <c r="G36" s="21">
        <v>0</v>
      </c>
      <c r="I36" s="25" t="s">
        <v>1023</v>
      </c>
      <c r="J36" s="37">
        <f>SUM(B34:B44)-J35</f>
        <v>-944634.8900680542</v>
      </c>
      <c r="K36" s="38">
        <f>SUM(C34:C44)-K35</f>
        <v>1.4495849609375E-4</v>
      </c>
      <c r="L36" s="38">
        <f>SUM(D34:D44)-L35</f>
        <v>0</v>
      </c>
      <c r="M36" s="38">
        <f>SUM(E34:E44)-M35</f>
        <v>-4.291534423828125E-6</v>
      </c>
    </row>
    <row r="37" spans="1:14">
      <c r="A37" s="20">
        <v>120605</v>
      </c>
      <c r="B37" s="21">
        <v>5276625272.6900015</v>
      </c>
      <c r="C37" s="21">
        <v>2594361825.2900038</v>
      </c>
      <c r="D37" s="21">
        <v>532121886.86999983</v>
      </c>
      <c r="E37" s="21">
        <v>512228662.96999979</v>
      </c>
      <c r="F37" s="21">
        <v>0</v>
      </c>
      <c r="G37" s="21">
        <v>0</v>
      </c>
      <c r="I37" s="9"/>
      <c r="J37" s="35" t="s">
        <v>1028</v>
      </c>
      <c r="K37" s="35" t="s">
        <v>1029</v>
      </c>
      <c r="L37" s="35" t="s">
        <v>1030</v>
      </c>
      <c r="M37" s="35" t="s">
        <v>1031</v>
      </c>
    </row>
    <row r="38" spans="1:14">
      <c r="A38" s="20">
        <v>120606</v>
      </c>
      <c r="B38" s="21">
        <v>4098300329.8599768</v>
      </c>
      <c r="C38" s="21">
        <v>1849533076.4000111</v>
      </c>
      <c r="D38" s="21">
        <v>281916508.79999971</v>
      </c>
      <c r="E38" s="21">
        <v>260217118.15000007</v>
      </c>
      <c r="F38" s="21">
        <v>0</v>
      </c>
      <c r="G38" s="21">
        <v>0</v>
      </c>
      <c r="I38" s="18">
        <v>1207</v>
      </c>
      <c r="J38" s="19">
        <v>13071154255.860001</v>
      </c>
      <c r="K38" s="19">
        <v>7821409062.7600002</v>
      </c>
      <c r="L38" s="36">
        <v>1970075941.26</v>
      </c>
      <c r="M38" s="32">
        <v>1926093646.24</v>
      </c>
    </row>
    <row r="39" spans="1:14">
      <c r="A39" s="20">
        <v>120607</v>
      </c>
      <c r="B39" s="21">
        <v>98537236.749999985</v>
      </c>
      <c r="C39" s="21">
        <v>63509430.569999985</v>
      </c>
      <c r="D39" s="21">
        <v>28380513.940000001</v>
      </c>
      <c r="E39" s="21">
        <v>26784031.199999999</v>
      </c>
      <c r="F39" s="21">
        <v>0</v>
      </c>
      <c r="G39" s="21">
        <v>0</v>
      </c>
      <c r="J39" s="39">
        <f>SUM(B45:B47)-J38</f>
        <v>0</v>
      </c>
      <c r="K39" s="39">
        <f>SUM(C45:C47)-K38</f>
        <v>0</v>
      </c>
      <c r="L39" s="39">
        <f>SUM(D45:D47)-L38</f>
        <v>1.9073486328125E-6</v>
      </c>
      <c r="M39" s="40">
        <f>SUM(E45:E47)-M38</f>
        <v>0</v>
      </c>
    </row>
    <row r="40" spans="1:14">
      <c r="A40" s="20">
        <v>120608</v>
      </c>
      <c r="B40" s="21">
        <v>418634555.10000014</v>
      </c>
      <c r="C40" s="21">
        <v>260812622.93999991</v>
      </c>
      <c r="D40" s="21">
        <v>125361847.92999995</v>
      </c>
      <c r="E40" s="21">
        <v>116677043.87999997</v>
      </c>
      <c r="F40" s="21">
        <v>0</v>
      </c>
      <c r="G40" s="21">
        <v>0</v>
      </c>
    </row>
    <row r="41" spans="1:14">
      <c r="A41" s="20">
        <v>120610</v>
      </c>
      <c r="B41" s="21">
        <v>35993711.190000013</v>
      </c>
      <c r="C41" s="21">
        <v>22327918.090000108</v>
      </c>
      <c r="D41" s="21">
        <v>14053931.969999991</v>
      </c>
      <c r="E41" s="21">
        <v>10289628.75</v>
      </c>
      <c r="F41" s="21">
        <v>0</v>
      </c>
      <c r="G41" s="21">
        <v>0</v>
      </c>
      <c r="J41" s="15">
        <v>1208000001</v>
      </c>
    </row>
    <row r="42" spans="1:14">
      <c r="A42" s="20">
        <v>120611</v>
      </c>
      <c r="B42" s="21">
        <v>1538297987.5000007</v>
      </c>
      <c r="C42" s="21">
        <v>844244638.3900001</v>
      </c>
      <c r="D42" s="21">
        <v>143398758.79999998</v>
      </c>
      <c r="E42" s="21">
        <v>135773983.81999981</v>
      </c>
      <c r="F42" s="21">
        <v>0</v>
      </c>
      <c r="G42" s="21">
        <v>0</v>
      </c>
      <c r="I42" s="18">
        <v>1208</v>
      </c>
      <c r="J42" s="19">
        <v>107581048927.02</v>
      </c>
    </row>
    <row r="43" spans="1:14">
      <c r="A43" s="20">
        <v>120612</v>
      </c>
      <c r="B43" s="21">
        <v>8640313853.1399498</v>
      </c>
      <c r="C43" s="21">
        <v>4564159752.4400387</v>
      </c>
      <c r="D43" s="21">
        <v>204878426.35999984</v>
      </c>
      <c r="E43" s="21">
        <v>176079339.71999913</v>
      </c>
      <c r="F43" s="21">
        <v>0</v>
      </c>
      <c r="G43" s="21">
        <v>0</v>
      </c>
      <c r="J43" s="41">
        <f>+B48-J42</f>
        <v>0</v>
      </c>
      <c r="K43" s="13"/>
    </row>
    <row r="44" spans="1:14">
      <c r="A44" s="20">
        <v>120614</v>
      </c>
      <c r="B44" s="21">
        <v>2274285470.7499976</v>
      </c>
      <c r="C44" s="21">
        <v>986148668.10000098</v>
      </c>
      <c r="D44" s="21">
        <v>142442182.30999997</v>
      </c>
      <c r="E44" s="21">
        <v>138082587.87000012</v>
      </c>
      <c r="F44" s="21">
        <v>0</v>
      </c>
      <c r="G44" s="21">
        <v>0</v>
      </c>
    </row>
    <row r="45" spans="1:14">
      <c r="A45" s="20">
        <v>120701</v>
      </c>
      <c r="B45" s="21">
        <v>527697347.24000001</v>
      </c>
      <c r="C45" s="21">
        <v>509036775.03999996</v>
      </c>
      <c r="D45" s="21">
        <v>129924919.56999999</v>
      </c>
      <c r="E45" s="21">
        <v>121877352.48</v>
      </c>
      <c r="F45" s="21">
        <v>0</v>
      </c>
      <c r="G45" s="21">
        <v>0</v>
      </c>
      <c r="J45" s="15">
        <v>1209000001</v>
      </c>
      <c r="L45" s="15">
        <v>1219000001</v>
      </c>
    </row>
    <row r="46" spans="1:14">
      <c r="A46" s="20">
        <v>120702</v>
      </c>
      <c r="B46" s="21">
        <v>6627720711.8499966</v>
      </c>
      <c r="C46" s="21">
        <v>5000282153.0799999</v>
      </c>
      <c r="D46" s="21">
        <v>1794283425.430002</v>
      </c>
      <c r="E46" s="21">
        <v>1759413476.1400011</v>
      </c>
      <c r="F46" s="21">
        <v>0</v>
      </c>
      <c r="G46" s="21">
        <v>0</v>
      </c>
      <c r="I46" s="18">
        <v>1209</v>
      </c>
      <c r="J46" s="19">
        <v>9119572.3399999999</v>
      </c>
      <c r="L46" s="23">
        <v>3591035618</v>
      </c>
    </row>
    <row r="47" spans="1:14">
      <c r="A47" s="20">
        <v>120703</v>
      </c>
      <c r="B47" s="21">
        <v>5915736196.7700005</v>
      </c>
      <c r="C47" s="21">
        <v>2312090134.6400003</v>
      </c>
      <c r="D47" s="21">
        <v>45867596.259999998</v>
      </c>
      <c r="E47" s="21">
        <v>44802817.619999997</v>
      </c>
      <c r="F47" s="21">
        <v>0</v>
      </c>
      <c r="G47" s="21">
        <v>0</v>
      </c>
      <c r="J47" s="42">
        <f>+J46-B49</f>
        <v>0</v>
      </c>
      <c r="L47" s="42">
        <f>+L46-D49</f>
        <v>0</v>
      </c>
    </row>
    <row r="48" spans="1:14">
      <c r="A48" s="20">
        <v>120800</v>
      </c>
      <c r="B48" s="21">
        <v>107581048927.01997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</row>
    <row r="49" spans="1:13">
      <c r="A49" s="20">
        <v>120900</v>
      </c>
      <c r="B49" s="21">
        <v>9119572.3399999999</v>
      </c>
      <c r="C49" s="21">
        <v>0</v>
      </c>
      <c r="D49" s="21">
        <v>3591035618</v>
      </c>
      <c r="E49" s="21">
        <v>0</v>
      </c>
      <c r="F49" s="21">
        <v>0</v>
      </c>
      <c r="G49" s="21">
        <v>0</v>
      </c>
      <c r="J49" s="43" t="s">
        <v>1032</v>
      </c>
      <c r="K49" s="43" t="s">
        <v>1033</v>
      </c>
    </row>
    <row r="50" spans="1:13">
      <c r="A50" s="20">
        <v>121001</v>
      </c>
      <c r="B50" s="21">
        <v>3623421427.6900001</v>
      </c>
      <c r="C50" s="21">
        <v>2964795107.02</v>
      </c>
      <c r="D50" s="21">
        <v>0</v>
      </c>
      <c r="E50" s="21">
        <v>0</v>
      </c>
      <c r="F50" s="21">
        <v>0</v>
      </c>
      <c r="G50" s="21">
        <v>0</v>
      </c>
      <c r="I50" s="18">
        <v>1210</v>
      </c>
      <c r="J50" s="19">
        <v>9725928356.2700005</v>
      </c>
      <c r="K50" s="19">
        <v>8468981986.25</v>
      </c>
      <c r="L50" s="35"/>
    </row>
    <row r="51" spans="1:13">
      <c r="A51" s="20">
        <v>121002</v>
      </c>
      <c r="B51" s="21">
        <v>6102506928.5700006</v>
      </c>
      <c r="C51" s="21">
        <v>5504186879.2200031</v>
      </c>
      <c r="D51" s="21">
        <v>0</v>
      </c>
      <c r="E51" s="21">
        <v>0</v>
      </c>
      <c r="F51" s="21">
        <v>0</v>
      </c>
      <c r="G51" s="21">
        <v>0</v>
      </c>
      <c r="J51" s="44">
        <f>J50-(B50+B51)</f>
        <v>1.0000228881835937E-2</v>
      </c>
      <c r="K51" s="44">
        <f>K50-(C50+C51)</f>
        <v>9.9964141845703125E-3</v>
      </c>
    </row>
    <row r="52" spans="1:13">
      <c r="A52" s="20">
        <v>121100</v>
      </c>
      <c r="B52" s="21">
        <v>16969532035.719982</v>
      </c>
      <c r="C52" s="21">
        <v>9906004174.7400017</v>
      </c>
      <c r="D52" s="21">
        <v>1463444539.45</v>
      </c>
      <c r="E52" s="21">
        <v>4370146.46</v>
      </c>
      <c r="F52" s="21">
        <v>4606458689.8800001</v>
      </c>
      <c r="G52" s="21">
        <v>1977035094.6400001</v>
      </c>
    </row>
    <row r="53" spans="1:13">
      <c r="A53" s="20">
        <v>12080</v>
      </c>
      <c r="B53" s="21">
        <v>1191574202.0500014</v>
      </c>
      <c r="C53" s="21">
        <v>91901705.620000035</v>
      </c>
      <c r="D53" s="21">
        <v>0</v>
      </c>
      <c r="E53" s="21">
        <v>0</v>
      </c>
      <c r="F53" s="21">
        <v>0</v>
      </c>
      <c r="G53" s="21">
        <v>0</v>
      </c>
      <c r="I53" s="45"/>
      <c r="J53" s="15">
        <v>1221000001</v>
      </c>
      <c r="K53" s="15">
        <v>1282000001</v>
      </c>
      <c r="L53" s="15">
        <v>1222000001</v>
      </c>
      <c r="M53" s="15">
        <v>1283000001</v>
      </c>
    </row>
    <row r="54" spans="1:13">
      <c r="A54" s="46" t="s">
        <v>1034</v>
      </c>
      <c r="B54" s="21">
        <v>523022777767.41962</v>
      </c>
      <c r="C54" s="21">
        <v>121994220564.9301</v>
      </c>
      <c r="D54" s="21">
        <v>9400329246.2200031</v>
      </c>
      <c r="E54" s="21">
        <v>4150932311.619997</v>
      </c>
      <c r="F54" s="21">
        <v>307140040049.46979</v>
      </c>
      <c r="G54" s="21">
        <v>39844920363.399979</v>
      </c>
      <c r="I54" s="47">
        <v>1211</v>
      </c>
      <c r="J54" s="19">
        <v>16969532035.720047</v>
      </c>
      <c r="K54" s="19">
        <v>9906004174.7399998</v>
      </c>
      <c r="L54" s="23">
        <v>6069903229.3299999</v>
      </c>
      <c r="M54" s="32">
        <v>1981405241.0999999</v>
      </c>
    </row>
    <row r="55" spans="1:13">
      <c r="A55"/>
      <c r="B55"/>
      <c r="C55"/>
      <c r="D55"/>
      <c r="E55"/>
      <c r="F55"/>
      <c r="G55"/>
      <c r="I55" s="45"/>
      <c r="J55" s="22">
        <f>+J54-B52</f>
        <v>6.4849853515625E-5</v>
      </c>
      <c r="K55" s="22">
        <f>+K54-C52</f>
        <v>0</v>
      </c>
      <c r="L55" s="22">
        <f>+L54-D52-F52</f>
        <v>0</v>
      </c>
      <c r="M55" s="33">
        <f>+M54-E52-G52</f>
        <v>0</v>
      </c>
    </row>
    <row r="56" spans="1:13">
      <c r="A56"/>
      <c r="B56"/>
      <c r="C56"/>
      <c r="D56"/>
      <c r="E56"/>
      <c r="F56"/>
      <c r="G56"/>
      <c r="I56" s="45"/>
    </row>
    <row r="57" spans="1:13">
      <c r="A57"/>
      <c r="B57"/>
      <c r="C57"/>
      <c r="D57"/>
      <c r="E57"/>
      <c r="F57"/>
      <c r="G57"/>
      <c r="I57" s="45"/>
      <c r="J57" s="35" t="s">
        <v>1035</v>
      </c>
    </row>
    <row r="58" spans="1:13">
      <c r="A58"/>
      <c r="B58"/>
      <c r="C58"/>
      <c r="D58"/>
      <c r="E58"/>
      <c r="F58"/>
      <c r="G58"/>
      <c r="I58" s="47" t="s">
        <v>1036</v>
      </c>
      <c r="J58" s="19">
        <v>1191064202.05</v>
      </c>
      <c r="K58" s="19">
        <v>91901705.620000005</v>
      </c>
    </row>
    <row r="59" spans="1:13">
      <c r="B59" s="7"/>
      <c r="C59" s="7"/>
      <c r="D59" s="7"/>
      <c r="E59" s="7"/>
      <c r="F59" s="7"/>
      <c r="G59" s="7"/>
      <c r="I59" s="25" t="s">
        <v>1023</v>
      </c>
      <c r="J59" s="48">
        <f>SUM(B53)-J58</f>
        <v>510000.00000143051</v>
      </c>
      <c r="K59" s="49">
        <f>SUM(C53)-K58</f>
        <v>0</v>
      </c>
      <c r="L59" s="34"/>
    </row>
    <row r="60" spans="1:13">
      <c r="B60" s="7"/>
      <c r="C60" s="7"/>
    </row>
    <row r="61" spans="1:13">
      <c r="B61" s="7"/>
      <c r="C61" s="7"/>
    </row>
    <row r="62" spans="1:13">
      <c r="B62" s="7"/>
      <c r="C62" s="7"/>
      <c r="J62" s="50"/>
    </row>
    <row r="63" spans="1:13">
      <c r="B63" s="7"/>
      <c r="C63" s="7"/>
      <c r="J63" s="51"/>
    </row>
    <row r="64" spans="1:13">
      <c r="B64" s="7"/>
      <c r="C64" s="7"/>
      <c r="I64" s="52"/>
      <c r="J64" s="51"/>
    </row>
    <row r="65" spans="1:10">
      <c r="B65" s="7"/>
      <c r="C65" s="7"/>
      <c r="J65" s="51"/>
    </row>
    <row r="66" spans="1:10">
      <c r="B66" s="7"/>
      <c r="C66" s="7"/>
      <c r="J66" s="51"/>
    </row>
    <row r="67" spans="1:10">
      <c r="B67" s="7"/>
      <c r="C67" s="7"/>
      <c r="J67" s="51"/>
    </row>
    <row r="68" spans="1:10">
      <c r="B68" s="7"/>
      <c r="C68" s="7"/>
      <c r="J68" s="51"/>
    </row>
    <row r="69" spans="1:10">
      <c r="B69" s="7"/>
      <c r="C69" s="7"/>
      <c r="J69" s="51"/>
    </row>
    <row r="70" spans="1:10">
      <c r="B70" s="7"/>
      <c r="C70" s="7"/>
    </row>
    <row r="71" spans="1:10">
      <c r="B71" s="7"/>
      <c r="C71" s="7"/>
    </row>
    <row r="72" spans="1:10" ht="22.9">
      <c r="A72" s="53"/>
      <c r="B72" s="7"/>
      <c r="C72" s="7"/>
    </row>
    <row r="73" spans="1:10">
      <c r="A73" s="54"/>
      <c r="B73" s="7"/>
      <c r="C73" s="7"/>
    </row>
    <row r="74" spans="1:10">
      <c r="A74" s="55"/>
      <c r="B74" s="7"/>
      <c r="C74" s="7"/>
    </row>
    <row r="75" spans="1:10">
      <c r="A75" s="56"/>
      <c r="B75" s="7"/>
      <c r="C75" s="7"/>
    </row>
    <row r="76" spans="1:10">
      <c r="A76" s="55"/>
      <c r="B76" s="7"/>
      <c r="C76" s="7"/>
    </row>
    <row r="77" spans="1:10">
      <c r="B77" s="7"/>
      <c r="C77" s="7"/>
    </row>
    <row r="78" spans="1:10">
      <c r="B78" s="7"/>
      <c r="C78" s="7"/>
    </row>
    <row r="79" spans="1:10">
      <c r="B79" s="7"/>
      <c r="C79" s="7"/>
    </row>
    <row r="80" spans="1:10">
      <c r="B80" s="7"/>
      <c r="C80" s="7"/>
    </row>
    <row r="81" spans="2:3">
      <c r="B81" s="7"/>
      <c r="C81" s="7"/>
    </row>
    <row r="82" spans="2:3">
      <c r="B82" s="7"/>
      <c r="C82" s="7"/>
    </row>
    <row r="83" spans="2:3">
      <c r="B83" s="7"/>
      <c r="C83" s="7"/>
    </row>
    <row r="84" spans="2:3">
      <c r="B84" s="7"/>
      <c r="C84" s="7"/>
    </row>
    <row r="85" spans="2:3">
      <c r="B85" s="7"/>
      <c r="C85" s="7"/>
    </row>
    <row r="86" spans="2:3">
      <c r="B86" s="7"/>
      <c r="C86" s="7"/>
    </row>
    <row r="87" spans="2:3">
      <c r="B87" s="7"/>
      <c r="C87" s="7"/>
    </row>
    <row r="88" spans="2:3">
      <c r="B88" s="7"/>
      <c r="C88" s="7"/>
    </row>
    <row r="89" spans="2:3">
      <c r="B89" s="7"/>
      <c r="C89" s="7"/>
    </row>
    <row r="90" spans="2:3">
      <c r="B90" s="7"/>
      <c r="C90" s="7"/>
    </row>
    <row r="91" spans="2:3">
      <c r="B91" s="7"/>
      <c r="C91" s="7"/>
    </row>
    <row r="92" spans="2:3">
      <c r="B92" s="7"/>
      <c r="C92" s="7"/>
    </row>
    <row r="93" spans="2:3">
      <c r="B93" s="7"/>
      <c r="C93" s="7"/>
    </row>
    <row r="94" spans="2:3">
      <c r="B94" s="7"/>
      <c r="C94" s="7"/>
    </row>
    <row r="95" spans="2:3">
      <c r="B95" s="7"/>
      <c r="C95" s="7"/>
    </row>
    <row r="96" spans="2:3">
      <c r="B96" s="7"/>
      <c r="C96" s="7"/>
    </row>
    <row r="97" spans="2:3">
      <c r="B97" s="7"/>
      <c r="C97" s="7"/>
    </row>
    <row r="98" spans="2:3">
      <c r="B98" s="7"/>
      <c r="C98" s="7"/>
    </row>
    <row r="99" spans="2:3">
      <c r="B99" s="7"/>
      <c r="C99" s="7"/>
    </row>
    <row r="100" spans="2:3">
      <c r="B100" s="7"/>
      <c r="C100" s="7"/>
    </row>
    <row r="101" spans="2:3">
      <c r="B101" s="7"/>
      <c r="C101" s="7"/>
    </row>
    <row r="102" spans="2:3">
      <c r="B102" s="7"/>
      <c r="C102" s="7"/>
    </row>
    <row r="103" spans="2:3">
      <c r="B103" s="7"/>
      <c r="C103" s="7"/>
    </row>
    <row r="104" spans="2:3">
      <c r="B104" s="7"/>
      <c r="C104" s="7"/>
    </row>
    <row r="105" spans="2:3">
      <c r="B105" s="7"/>
      <c r="C105" s="7"/>
    </row>
    <row r="106" spans="2:3">
      <c r="B106" s="7"/>
      <c r="C106" s="7"/>
    </row>
    <row r="107" spans="2:3">
      <c r="B107" s="7"/>
      <c r="C107" s="7"/>
    </row>
    <row r="108" spans="2:3">
      <c r="B108" s="7"/>
      <c r="C108" s="7"/>
    </row>
    <row r="109" spans="2:3">
      <c r="B109" s="7"/>
      <c r="C109" s="7"/>
    </row>
    <row r="110" spans="2:3">
      <c r="B110" s="7"/>
      <c r="C110" s="7"/>
    </row>
    <row r="111" spans="2:3">
      <c r="B111" s="7"/>
      <c r="C111" s="7"/>
    </row>
    <row r="112" spans="2:3">
      <c r="B112" s="7"/>
      <c r="C112" s="7"/>
    </row>
    <row r="113" spans="2:3">
      <c r="B113" s="7"/>
      <c r="C113" s="7"/>
    </row>
    <row r="114" spans="2:3">
      <c r="B114" s="7"/>
      <c r="C114" s="7"/>
    </row>
    <row r="115" spans="2:3">
      <c r="B115" s="7"/>
      <c r="C115" s="7"/>
    </row>
    <row r="116" spans="2:3">
      <c r="B116" s="7"/>
      <c r="C116" s="7"/>
    </row>
    <row r="117" spans="2:3">
      <c r="B117" s="7"/>
      <c r="C117" s="7"/>
    </row>
    <row r="118" spans="2:3">
      <c r="B118" s="7"/>
      <c r="C118" s="7"/>
    </row>
    <row r="119" spans="2:3">
      <c r="B119" s="7"/>
      <c r="C119" s="7"/>
    </row>
    <row r="120" spans="2:3">
      <c r="B120" s="7"/>
      <c r="C120" s="7"/>
    </row>
    <row r="121" spans="2:3">
      <c r="B121" s="7"/>
      <c r="C121" s="7"/>
    </row>
    <row r="122" spans="2:3">
      <c r="B122" s="7"/>
      <c r="C122" s="7"/>
    </row>
    <row r="123" spans="2:3">
      <c r="B123" s="7"/>
      <c r="C123" s="7"/>
    </row>
    <row r="124" spans="2:3">
      <c r="B124" s="7"/>
      <c r="C124" s="7"/>
    </row>
    <row r="125" spans="2:3">
      <c r="B125" s="7"/>
      <c r="C125" s="7"/>
    </row>
    <row r="126" spans="2:3">
      <c r="B126" s="7"/>
      <c r="C126" s="7"/>
    </row>
    <row r="127" spans="2:3">
      <c r="B127" s="7"/>
      <c r="C127" s="7"/>
    </row>
    <row r="128" spans="2:3">
      <c r="B128" s="7"/>
      <c r="C128" s="7"/>
    </row>
    <row r="129" spans="2:3">
      <c r="B129" s="7"/>
      <c r="C129" s="7"/>
    </row>
    <row r="130" spans="2:3">
      <c r="B130" s="7"/>
      <c r="C130" s="7"/>
    </row>
    <row r="131" spans="2:3">
      <c r="B131" s="7"/>
      <c r="C131" s="7"/>
    </row>
    <row r="132" spans="2:3">
      <c r="B132" s="7"/>
      <c r="C132" s="7"/>
    </row>
    <row r="133" spans="2:3">
      <c r="B133" s="7"/>
      <c r="C133" s="7"/>
    </row>
    <row r="134" spans="2:3">
      <c r="B134" s="7"/>
      <c r="C134" s="7"/>
    </row>
    <row r="135" spans="2:3">
      <c r="B135" s="7"/>
      <c r="C135" s="7"/>
    </row>
    <row r="136" spans="2:3">
      <c r="B136" s="7"/>
      <c r="C136" s="7"/>
    </row>
    <row r="137" spans="2:3">
      <c r="B137" s="7"/>
      <c r="C137" s="7"/>
    </row>
    <row r="138" spans="2:3">
      <c r="B138" s="7"/>
      <c r="C138" s="7"/>
    </row>
    <row r="139" spans="2:3">
      <c r="B139" s="7"/>
      <c r="C139" s="7"/>
    </row>
    <row r="140" spans="2:3">
      <c r="B140" s="7"/>
      <c r="C140" s="7"/>
    </row>
    <row r="141" spans="2:3">
      <c r="B141" s="7"/>
      <c r="C141" s="7"/>
    </row>
    <row r="142" spans="2:3">
      <c r="B142" s="7"/>
      <c r="C142" s="7"/>
    </row>
    <row r="143" spans="2:3">
      <c r="B143" s="7"/>
      <c r="C143" s="7"/>
    </row>
    <row r="144" spans="2:3">
      <c r="B144" s="7"/>
      <c r="C144" s="7"/>
    </row>
    <row r="145" spans="2:3">
      <c r="B145" s="7"/>
      <c r="C145" s="7"/>
    </row>
    <row r="146" spans="2:3">
      <c r="B146" s="7"/>
      <c r="C146" s="7"/>
    </row>
    <row r="147" spans="2:3">
      <c r="B147" s="7"/>
      <c r="C147" s="7"/>
    </row>
    <row r="148" spans="2:3">
      <c r="B148" s="7"/>
      <c r="C148" s="7"/>
    </row>
    <row r="149" spans="2:3">
      <c r="B149" s="7"/>
      <c r="C149" s="7"/>
    </row>
    <row r="150" spans="2:3">
      <c r="B150" s="7"/>
      <c r="C150" s="7"/>
    </row>
    <row r="151" spans="2:3">
      <c r="B151" s="7"/>
      <c r="C151" s="7"/>
    </row>
    <row r="152" spans="2:3">
      <c r="B152" s="7"/>
      <c r="C152" s="7"/>
    </row>
    <row r="153" spans="2:3">
      <c r="B153" s="7"/>
      <c r="C153" s="7"/>
    </row>
    <row r="154" spans="2:3">
      <c r="B154" s="7"/>
      <c r="C154" s="7"/>
    </row>
    <row r="155" spans="2:3">
      <c r="B155" s="7"/>
      <c r="C155" s="7"/>
    </row>
    <row r="156" spans="2:3">
      <c r="B156" s="7"/>
      <c r="C156" s="7"/>
    </row>
    <row r="157" spans="2:3">
      <c r="B157" s="7"/>
      <c r="C157" s="7"/>
    </row>
    <row r="158" spans="2:3">
      <c r="B158" s="7"/>
      <c r="C158" s="7"/>
    </row>
    <row r="159" spans="2:3">
      <c r="B159" s="7"/>
      <c r="C159" s="7"/>
    </row>
    <row r="160" spans="2:3">
      <c r="B160" s="7"/>
      <c r="C160" s="7"/>
    </row>
    <row r="161" spans="2:3">
      <c r="B161" s="7"/>
      <c r="C161" s="7"/>
    </row>
    <row r="162" spans="2:3">
      <c r="B162" s="7"/>
      <c r="C162" s="7"/>
    </row>
    <row r="163" spans="2:3">
      <c r="B163" s="7"/>
      <c r="C163" s="7"/>
    </row>
    <row r="164" spans="2:3">
      <c r="B164" s="7"/>
      <c r="C164" s="7"/>
    </row>
    <row r="165" spans="2:3">
      <c r="B165" s="7"/>
      <c r="C165" s="7"/>
    </row>
    <row r="166" spans="2:3">
      <c r="B166" s="7"/>
      <c r="C166" s="7"/>
    </row>
    <row r="167" spans="2:3">
      <c r="B167" s="7"/>
      <c r="C167" s="7"/>
    </row>
    <row r="168" spans="2:3">
      <c r="B168" s="7"/>
      <c r="C168" s="7"/>
    </row>
    <row r="169" spans="2:3">
      <c r="B169" s="7"/>
      <c r="C169" s="7"/>
    </row>
    <row r="170" spans="2:3">
      <c r="B170" s="7"/>
      <c r="C170" s="7"/>
    </row>
    <row r="171" spans="2:3">
      <c r="B171" s="7"/>
      <c r="C171" s="7"/>
    </row>
    <row r="172" spans="2:3">
      <c r="B172" s="7"/>
      <c r="C172" s="7"/>
    </row>
    <row r="173" spans="2:3">
      <c r="B173" s="7"/>
      <c r="C173" s="7"/>
    </row>
    <row r="174" spans="2:3">
      <c r="B174" s="7"/>
      <c r="C174" s="7"/>
    </row>
    <row r="175" spans="2:3">
      <c r="B175" s="7"/>
      <c r="C175" s="7"/>
    </row>
    <row r="176" spans="2:3">
      <c r="B176" s="7"/>
      <c r="C176" s="7"/>
    </row>
    <row r="177" spans="2:3">
      <c r="B177" s="7"/>
      <c r="C177" s="7"/>
    </row>
    <row r="178" spans="2:3">
      <c r="B178" s="7"/>
      <c r="C178" s="7"/>
    </row>
    <row r="179" spans="2:3">
      <c r="B179" s="7"/>
      <c r="C179" s="7"/>
    </row>
    <row r="180" spans="2:3">
      <c r="B180" s="7"/>
      <c r="C180" s="7"/>
    </row>
    <row r="181" spans="2:3">
      <c r="B181" s="7"/>
      <c r="C181" s="7"/>
    </row>
    <row r="182" spans="2:3">
      <c r="B182" s="7"/>
      <c r="C182" s="7"/>
    </row>
    <row r="183" spans="2:3">
      <c r="B183" s="7"/>
      <c r="C183" s="7"/>
    </row>
    <row r="184" spans="2:3">
      <c r="B184" s="7"/>
      <c r="C184" s="7"/>
    </row>
    <row r="185" spans="2:3">
      <c r="B185" s="7"/>
      <c r="C185" s="7"/>
    </row>
    <row r="186" spans="2:3">
      <c r="B186" s="7"/>
      <c r="C186" s="7"/>
    </row>
    <row r="187" spans="2:3">
      <c r="B187" s="7"/>
      <c r="C187" s="7"/>
    </row>
    <row r="188" spans="2:3">
      <c r="B188" s="7"/>
      <c r="C188" s="7"/>
    </row>
    <row r="189" spans="2:3">
      <c r="B189" s="7"/>
      <c r="C189" s="7"/>
    </row>
    <row r="190" spans="2:3">
      <c r="B190" s="7"/>
      <c r="C190" s="7"/>
    </row>
    <row r="191" spans="2:3">
      <c r="B191" s="7"/>
      <c r="C191" s="7"/>
    </row>
    <row r="192" spans="2:3">
      <c r="B192" s="7"/>
      <c r="C192" s="7"/>
    </row>
    <row r="193" spans="2:3">
      <c r="B193" s="7"/>
      <c r="C193" s="7"/>
    </row>
    <row r="194" spans="2:3">
      <c r="B194" s="7"/>
      <c r="C194" s="7"/>
    </row>
    <row r="195" spans="2:3">
      <c r="B195" s="7"/>
      <c r="C195" s="7"/>
    </row>
    <row r="196" spans="2:3">
      <c r="B196" s="7"/>
      <c r="C196" s="7"/>
    </row>
    <row r="197" spans="2:3">
      <c r="B197" s="7"/>
      <c r="C197" s="7"/>
    </row>
    <row r="198" spans="2:3">
      <c r="B198" s="7"/>
      <c r="C198" s="7"/>
    </row>
    <row r="199" spans="2:3">
      <c r="B199" s="7"/>
      <c r="C199" s="7"/>
    </row>
    <row r="200" spans="2:3">
      <c r="B200" s="7"/>
      <c r="C200" s="7"/>
    </row>
    <row r="201" spans="2:3">
      <c r="B201" s="7"/>
      <c r="C201" s="7"/>
    </row>
    <row r="202" spans="2:3">
      <c r="B202" s="7"/>
      <c r="C202" s="7"/>
    </row>
    <row r="203" spans="2:3">
      <c r="B203" s="7"/>
      <c r="C203" s="7"/>
    </row>
    <row r="204" spans="2:3">
      <c r="B204" s="7"/>
      <c r="C204" s="7"/>
    </row>
    <row r="205" spans="2:3">
      <c r="B205" s="7"/>
      <c r="C205" s="7"/>
    </row>
    <row r="206" spans="2:3">
      <c r="B206" s="7"/>
      <c r="C206" s="7"/>
    </row>
    <row r="207" spans="2:3">
      <c r="B207" s="7"/>
      <c r="C207" s="7"/>
    </row>
    <row r="208" spans="2:3">
      <c r="B208" s="7"/>
      <c r="C208" s="7"/>
    </row>
    <row r="209" spans="2:3">
      <c r="B209" s="7"/>
      <c r="C209" s="7"/>
    </row>
    <row r="210" spans="2:3">
      <c r="B210" s="7"/>
      <c r="C210" s="7"/>
    </row>
    <row r="211" spans="2:3">
      <c r="B211" s="7"/>
      <c r="C211" s="7"/>
    </row>
    <row r="212" spans="2:3">
      <c r="B212" s="7"/>
      <c r="C212" s="7"/>
    </row>
    <row r="213" spans="2:3">
      <c r="B213" s="7"/>
      <c r="C213" s="7"/>
    </row>
    <row r="214" spans="2:3">
      <c r="B214" s="7"/>
      <c r="C214" s="7"/>
    </row>
    <row r="215" spans="2:3">
      <c r="B215" s="7"/>
      <c r="C215" s="7"/>
    </row>
    <row r="216" spans="2:3">
      <c r="B216" s="7"/>
      <c r="C216" s="7"/>
    </row>
    <row r="217" spans="2:3">
      <c r="B217" s="7"/>
      <c r="C217" s="7"/>
    </row>
    <row r="218" spans="2:3">
      <c r="B218" s="7"/>
      <c r="C218" s="7"/>
    </row>
    <row r="219" spans="2:3">
      <c r="B219" s="7"/>
      <c r="C219" s="7"/>
    </row>
    <row r="220" spans="2:3">
      <c r="B220" s="7"/>
      <c r="C220" s="7"/>
    </row>
    <row r="221" spans="2:3">
      <c r="B221" s="7"/>
      <c r="C221" s="7"/>
    </row>
    <row r="222" spans="2:3">
      <c r="B222" s="7"/>
      <c r="C222" s="7"/>
    </row>
    <row r="223" spans="2:3">
      <c r="B223" s="7"/>
      <c r="C223" s="7"/>
    </row>
    <row r="224" spans="2:3">
      <c r="B224" s="7"/>
      <c r="C224" s="7"/>
    </row>
    <row r="225" spans="2:3">
      <c r="B225" s="7"/>
      <c r="C225" s="7"/>
    </row>
    <row r="226" spans="2:3">
      <c r="B226" s="7"/>
      <c r="C226" s="7"/>
    </row>
    <row r="227" spans="2:3">
      <c r="B227" s="7"/>
      <c r="C227" s="7"/>
    </row>
    <row r="228" spans="2:3">
      <c r="B228" s="7"/>
      <c r="C228" s="7"/>
    </row>
    <row r="229" spans="2:3">
      <c r="B229" s="7"/>
      <c r="C229" s="7"/>
    </row>
    <row r="230" spans="2:3">
      <c r="B230" s="7"/>
      <c r="C230" s="7"/>
    </row>
    <row r="231" spans="2:3">
      <c r="B231" s="7"/>
      <c r="C231" s="7"/>
    </row>
    <row r="232" spans="2:3">
      <c r="B232" s="7"/>
      <c r="C232" s="7"/>
    </row>
    <row r="233" spans="2:3">
      <c r="B233" s="7"/>
      <c r="C233" s="7"/>
    </row>
    <row r="234" spans="2:3">
      <c r="B234" s="7"/>
      <c r="C234" s="7"/>
    </row>
    <row r="235" spans="2:3">
      <c r="B235" s="7"/>
      <c r="C235" s="7"/>
    </row>
    <row r="236" spans="2:3">
      <c r="B236" s="7"/>
      <c r="C236" s="7"/>
    </row>
    <row r="237" spans="2:3">
      <c r="B237" s="7"/>
      <c r="C237" s="7"/>
    </row>
    <row r="238" spans="2:3">
      <c r="B238" s="7"/>
      <c r="C238" s="7"/>
    </row>
    <row r="239" spans="2:3">
      <c r="B239" s="7"/>
      <c r="C239" s="7"/>
    </row>
    <row r="240" spans="2:3">
      <c r="B240" s="7"/>
      <c r="C240" s="7"/>
    </row>
    <row r="241" spans="2:3">
      <c r="B241" s="7"/>
      <c r="C241" s="7"/>
    </row>
    <row r="242" spans="2:3">
      <c r="B242" s="7"/>
      <c r="C242" s="7"/>
    </row>
    <row r="243" spans="2:3">
      <c r="B243" s="7"/>
      <c r="C243" s="7"/>
    </row>
    <row r="244" spans="2:3">
      <c r="B244" s="7"/>
      <c r="C244" s="7"/>
    </row>
    <row r="245" spans="2:3">
      <c r="B245" s="7"/>
      <c r="C245" s="7"/>
    </row>
    <row r="246" spans="2:3">
      <c r="B246" s="7"/>
      <c r="C246" s="7"/>
    </row>
    <row r="247" spans="2:3">
      <c r="B247" s="7"/>
      <c r="C247" s="7"/>
    </row>
    <row r="248" spans="2:3">
      <c r="B248" s="7"/>
      <c r="C248" s="7"/>
    </row>
    <row r="249" spans="2:3">
      <c r="B249" s="7"/>
      <c r="C249" s="7"/>
    </row>
    <row r="250" spans="2:3">
      <c r="B250" s="7"/>
      <c r="C250" s="7"/>
    </row>
    <row r="251" spans="2:3">
      <c r="B251" s="7"/>
      <c r="C251" s="7"/>
    </row>
    <row r="252" spans="2:3">
      <c r="B252" s="7"/>
      <c r="C252" s="7"/>
    </row>
    <row r="253" spans="2:3">
      <c r="B253" s="7"/>
      <c r="C253" s="7"/>
    </row>
    <row r="254" spans="2:3">
      <c r="B254" s="7"/>
      <c r="C254" s="7"/>
    </row>
    <row r="255" spans="2:3">
      <c r="B255" s="7"/>
      <c r="C255" s="7"/>
    </row>
    <row r="256" spans="2:3">
      <c r="B256" s="7"/>
      <c r="C256" s="7"/>
    </row>
    <row r="257" spans="2:3">
      <c r="B257" s="7"/>
      <c r="C257" s="7"/>
    </row>
    <row r="258" spans="2:3">
      <c r="B258" s="7"/>
      <c r="C258" s="7"/>
    </row>
    <row r="259" spans="2:3">
      <c r="B259" s="7"/>
      <c r="C259" s="7"/>
    </row>
    <row r="260" spans="2:3">
      <c r="B260" s="7"/>
      <c r="C260" s="7"/>
    </row>
    <row r="261" spans="2:3">
      <c r="B261" s="7"/>
      <c r="C261" s="7"/>
    </row>
    <row r="262" spans="2:3">
      <c r="B262" s="7"/>
      <c r="C262" s="7"/>
    </row>
    <row r="263" spans="2:3">
      <c r="B263" s="7"/>
      <c r="C263" s="7"/>
    </row>
    <row r="264" spans="2:3">
      <c r="B264" s="7"/>
      <c r="C264" s="7"/>
    </row>
    <row r="265" spans="2:3">
      <c r="B265" s="7"/>
      <c r="C265" s="7"/>
    </row>
    <row r="266" spans="2:3">
      <c r="B266" s="7"/>
      <c r="C266" s="7"/>
    </row>
    <row r="267" spans="2:3">
      <c r="B267" s="7"/>
      <c r="C267" s="7"/>
    </row>
    <row r="268" spans="2:3">
      <c r="B268" s="7"/>
      <c r="C268" s="7"/>
    </row>
    <row r="269" spans="2:3">
      <c r="B269" s="7"/>
      <c r="C269" s="7"/>
    </row>
    <row r="270" spans="2:3">
      <c r="B270" s="7"/>
      <c r="C270" s="7"/>
    </row>
    <row r="271" spans="2:3">
      <c r="B271" s="7"/>
      <c r="C271" s="7"/>
    </row>
    <row r="272" spans="2:3">
      <c r="B272" s="7"/>
      <c r="C272" s="7"/>
    </row>
    <row r="273" spans="2:3">
      <c r="B273" s="7"/>
      <c r="C273" s="7"/>
    </row>
    <row r="274" spans="2:3">
      <c r="B274" s="7"/>
      <c r="C274" s="7"/>
    </row>
    <row r="275" spans="2:3">
      <c r="B275" s="7"/>
      <c r="C275" s="7"/>
    </row>
    <row r="276" spans="2:3">
      <c r="B276" s="7"/>
      <c r="C276" s="7"/>
    </row>
    <row r="277" spans="2:3">
      <c r="B277" s="7"/>
      <c r="C277" s="7"/>
    </row>
    <row r="278" spans="2:3">
      <c r="B278" s="7"/>
      <c r="C278" s="7"/>
    </row>
    <row r="279" spans="2:3">
      <c r="B279" s="7"/>
      <c r="C279" s="7"/>
    </row>
    <row r="280" spans="2:3">
      <c r="B280" s="7"/>
      <c r="C280" s="7"/>
    </row>
    <row r="281" spans="2:3">
      <c r="B281" s="7"/>
      <c r="C281" s="7"/>
    </row>
    <row r="282" spans="2:3">
      <c r="B282" s="7"/>
      <c r="C282" s="7"/>
    </row>
    <row r="283" spans="2:3">
      <c r="B283" s="7"/>
      <c r="C283" s="7"/>
    </row>
    <row r="284" spans="2:3">
      <c r="B284" s="7"/>
      <c r="C284" s="7"/>
    </row>
    <row r="285" spans="2:3">
      <c r="B285" s="7"/>
      <c r="C285" s="7"/>
    </row>
    <row r="286" spans="2:3">
      <c r="B286" s="7"/>
      <c r="C286" s="7"/>
    </row>
    <row r="287" spans="2:3">
      <c r="B287" s="7"/>
      <c r="C287" s="7"/>
    </row>
    <row r="288" spans="2:3">
      <c r="B288" s="7"/>
      <c r="C288" s="7"/>
    </row>
    <row r="289" spans="2:3">
      <c r="B289" s="7"/>
      <c r="C289" s="7"/>
    </row>
    <row r="290" spans="2:3">
      <c r="B290" s="7"/>
      <c r="C290" s="7"/>
    </row>
    <row r="291" spans="2:3">
      <c r="B291" s="7"/>
      <c r="C291" s="7"/>
    </row>
    <row r="292" spans="2:3">
      <c r="B292" s="7"/>
      <c r="C292" s="7"/>
    </row>
    <row r="293" spans="2:3">
      <c r="B293" s="7"/>
      <c r="C293" s="7"/>
    </row>
    <row r="294" spans="2:3">
      <c r="B294" s="7"/>
      <c r="C294" s="7"/>
    </row>
    <row r="295" spans="2:3">
      <c r="B295" s="7"/>
      <c r="C295" s="7"/>
    </row>
    <row r="296" spans="2:3">
      <c r="B296" s="7"/>
      <c r="C296" s="7"/>
    </row>
    <row r="297" spans="2:3">
      <c r="B297" s="7"/>
      <c r="C297" s="7"/>
    </row>
    <row r="298" spans="2:3">
      <c r="B298" s="7"/>
      <c r="C298" s="7"/>
    </row>
    <row r="299" spans="2:3">
      <c r="B299" s="7"/>
      <c r="C299" s="7"/>
    </row>
    <row r="300" spans="2:3">
      <c r="B300" s="7"/>
      <c r="C300" s="7"/>
    </row>
    <row r="301" spans="2:3">
      <c r="B301" s="7"/>
      <c r="C301" s="7"/>
    </row>
    <row r="302" spans="2:3">
      <c r="B302" s="7"/>
      <c r="C302" s="7"/>
    </row>
    <row r="303" spans="2:3">
      <c r="B303" s="7"/>
      <c r="C303" s="7"/>
    </row>
    <row r="304" spans="2:3">
      <c r="B304" s="7"/>
      <c r="C304" s="7"/>
    </row>
    <row r="305" spans="2:3">
      <c r="B305" s="7"/>
      <c r="C305" s="7"/>
    </row>
    <row r="306" spans="2:3">
      <c r="B306" s="7"/>
      <c r="C306" s="7"/>
    </row>
    <row r="307" spans="2:3">
      <c r="B307" s="7"/>
      <c r="C307" s="7"/>
    </row>
    <row r="308" spans="2:3">
      <c r="B308" s="7"/>
      <c r="C308" s="7"/>
    </row>
    <row r="309" spans="2:3">
      <c r="B309" s="7"/>
      <c r="C309" s="7"/>
    </row>
    <row r="310" spans="2:3">
      <c r="B310" s="7"/>
      <c r="C310" s="7"/>
    </row>
    <row r="311" spans="2:3">
      <c r="B311" s="7"/>
      <c r="C311" s="7"/>
    </row>
    <row r="312" spans="2:3">
      <c r="B312" s="7"/>
      <c r="C312" s="7"/>
    </row>
    <row r="313" spans="2:3">
      <c r="B313" s="7"/>
      <c r="C313" s="7"/>
    </row>
    <row r="314" spans="2:3">
      <c r="B314" s="7"/>
      <c r="C314" s="7"/>
    </row>
    <row r="315" spans="2:3">
      <c r="B315" s="7"/>
      <c r="C315" s="7"/>
    </row>
    <row r="316" spans="2:3">
      <c r="B316" s="7"/>
      <c r="C316" s="7"/>
    </row>
    <row r="317" spans="2:3">
      <c r="B317" s="7"/>
      <c r="C317" s="7"/>
    </row>
    <row r="318" spans="2:3">
      <c r="B318" s="7"/>
      <c r="C318" s="7"/>
    </row>
    <row r="319" spans="2:3">
      <c r="B319" s="7"/>
      <c r="C319" s="7"/>
    </row>
    <row r="320" spans="2:3">
      <c r="B320" s="7"/>
      <c r="C320" s="7"/>
    </row>
    <row r="321" spans="2:3">
      <c r="B321" s="7"/>
      <c r="C321" s="7"/>
    </row>
    <row r="322" spans="2:3">
      <c r="B322" s="7"/>
      <c r="C322" s="7"/>
    </row>
    <row r="323" spans="2:3">
      <c r="B323" s="7"/>
      <c r="C323" s="7"/>
    </row>
    <row r="324" spans="2:3">
      <c r="B324" s="7"/>
      <c r="C324" s="7"/>
    </row>
    <row r="325" spans="2:3">
      <c r="B325" s="7"/>
      <c r="C325" s="7"/>
    </row>
    <row r="326" spans="2:3">
      <c r="B326" s="7"/>
      <c r="C326" s="7"/>
    </row>
    <row r="327" spans="2:3">
      <c r="B327" s="7"/>
      <c r="C327" s="7"/>
    </row>
    <row r="328" spans="2:3">
      <c r="B328" s="7"/>
      <c r="C328" s="7"/>
    </row>
    <row r="329" spans="2:3">
      <c r="B329" s="7"/>
      <c r="C329" s="7"/>
    </row>
    <row r="330" spans="2:3">
      <c r="B330" s="7"/>
      <c r="C330" s="7"/>
    </row>
    <row r="331" spans="2:3">
      <c r="B331" s="7"/>
      <c r="C331" s="7"/>
    </row>
    <row r="332" spans="2:3">
      <c r="B332" s="7"/>
      <c r="C332" s="7"/>
    </row>
    <row r="333" spans="2:3">
      <c r="B333" s="7"/>
      <c r="C333" s="7"/>
    </row>
    <row r="334" spans="2:3">
      <c r="B334" s="7"/>
      <c r="C334" s="7"/>
    </row>
    <row r="335" spans="2:3">
      <c r="B335" s="7"/>
      <c r="C335" s="7"/>
    </row>
    <row r="336" spans="2:3">
      <c r="B336" s="7"/>
      <c r="C336" s="7"/>
    </row>
    <row r="337" spans="2:3">
      <c r="B337" s="7"/>
      <c r="C337" s="7"/>
    </row>
    <row r="338" spans="2:3">
      <c r="B338" s="7"/>
      <c r="C338" s="7"/>
    </row>
    <row r="339" spans="2:3">
      <c r="B339" s="7"/>
      <c r="C339" s="7"/>
    </row>
    <row r="340" spans="2:3">
      <c r="B340" s="7"/>
      <c r="C340" s="7"/>
    </row>
    <row r="341" spans="2:3">
      <c r="B341" s="7"/>
      <c r="C341" s="7"/>
    </row>
    <row r="342" spans="2:3">
      <c r="B342" s="7"/>
      <c r="C342" s="7"/>
    </row>
    <row r="343" spans="2:3">
      <c r="B343" s="7"/>
      <c r="C343" s="7"/>
    </row>
    <row r="344" spans="2:3">
      <c r="B344" s="7"/>
      <c r="C344" s="7"/>
    </row>
    <row r="345" spans="2:3">
      <c r="B345" s="7"/>
      <c r="C345" s="7"/>
    </row>
    <row r="346" spans="2:3">
      <c r="B346" s="7"/>
      <c r="C346" s="7"/>
    </row>
    <row r="347" spans="2:3">
      <c r="B347" s="7"/>
      <c r="C347" s="7"/>
    </row>
    <row r="348" spans="2:3">
      <c r="B348" s="7"/>
      <c r="C348" s="7"/>
    </row>
    <row r="349" spans="2:3">
      <c r="B349" s="7"/>
      <c r="C349" s="7"/>
    </row>
    <row r="350" spans="2:3">
      <c r="B350" s="7"/>
      <c r="C350" s="7"/>
    </row>
    <row r="351" spans="2:3">
      <c r="B351" s="7"/>
      <c r="C351" s="7"/>
    </row>
    <row r="352" spans="2:3">
      <c r="B352" s="7"/>
      <c r="C352" s="7"/>
    </row>
    <row r="353" spans="2:3">
      <c r="B353" s="7"/>
      <c r="C353" s="7"/>
    </row>
    <row r="354" spans="2:3">
      <c r="B354" s="7"/>
      <c r="C354" s="7"/>
    </row>
    <row r="355" spans="2:3">
      <c r="B355" s="7"/>
      <c r="C355" s="7"/>
    </row>
    <row r="356" spans="2:3">
      <c r="B356" s="7"/>
      <c r="C356" s="7"/>
    </row>
    <row r="357" spans="2:3">
      <c r="B357" s="7"/>
      <c r="C357" s="7"/>
    </row>
    <row r="358" spans="2:3">
      <c r="B358" s="7"/>
      <c r="C358" s="7"/>
    </row>
    <row r="359" spans="2:3">
      <c r="B359" s="7"/>
      <c r="C359" s="7"/>
    </row>
    <row r="360" spans="2:3">
      <c r="B360" s="7"/>
      <c r="C360" s="7"/>
    </row>
    <row r="361" spans="2:3">
      <c r="B361" s="7"/>
      <c r="C361" s="7"/>
    </row>
    <row r="362" spans="2:3">
      <c r="B362" s="7"/>
      <c r="C362" s="7"/>
    </row>
    <row r="363" spans="2:3">
      <c r="B363" s="7"/>
      <c r="C363" s="7"/>
    </row>
    <row r="364" spans="2:3">
      <c r="B364" s="7"/>
      <c r="C364" s="7"/>
    </row>
    <row r="365" spans="2:3">
      <c r="B365" s="7"/>
      <c r="C365" s="7"/>
    </row>
    <row r="366" spans="2:3">
      <c r="B366" s="7"/>
      <c r="C366" s="7"/>
    </row>
    <row r="367" spans="2:3">
      <c r="B367" s="7"/>
      <c r="C367" s="7"/>
    </row>
    <row r="368" spans="2:3">
      <c r="B368" s="7"/>
      <c r="C368" s="7"/>
    </row>
    <row r="369" spans="2:3">
      <c r="B369" s="7"/>
      <c r="C369" s="7"/>
    </row>
    <row r="370" spans="2:3">
      <c r="B370" s="7"/>
      <c r="C370" s="7"/>
    </row>
    <row r="371" spans="2:3">
      <c r="B371" s="7"/>
      <c r="C371" s="7"/>
    </row>
    <row r="372" spans="2:3">
      <c r="B372" s="7"/>
      <c r="C372" s="7"/>
    </row>
    <row r="373" spans="2:3">
      <c r="B373" s="7"/>
      <c r="C373" s="7"/>
    </row>
    <row r="374" spans="2:3">
      <c r="B374" s="7"/>
      <c r="C374" s="7"/>
    </row>
    <row r="375" spans="2:3">
      <c r="B375" s="7"/>
      <c r="C375" s="7"/>
    </row>
    <row r="376" spans="2:3">
      <c r="B376" s="7"/>
      <c r="C376" s="7"/>
    </row>
    <row r="377" spans="2:3">
      <c r="B377" s="7"/>
      <c r="C377" s="7"/>
    </row>
    <row r="378" spans="2:3">
      <c r="B378" s="7"/>
      <c r="C378" s="7"/>
    </row>
    <row r="379" spans="2:3">
      <c r="B379" s="7"/>
      <c r="C379" s="7"/>
    </row>
    <row r="380" spans="2:3">
      <c r="B380" s="7"/>
      <c r="C380" s="7"/>
    </row>
    <row r="381" spans="2:3">
      <c r="B381" s="7"/>
      <c r="C381" s="7"/>
    </row>
    <row r="382" spans="2:3">
      <c r="B382" s="7"/>
      <c r="C382" s="7"/>
    </row>
    <row r="383" spans="2:3">
      <c r="B383" s="7"/>
      <c r="C383" s="7"/>
    </row>
    <row r="384" spans="2:3">
      <c r="B384" s="7"/>
      <c r="C384" s="7"/>
    </row>
    <row r="385" spans="2:3">
      <c r="B385" s="7"/>
      <c r="C385" s="7"/>
    </row>
    <row r="386" spans="2:3">
      <c r="B386" s="7"/>
      <c r="C386" s="7"/>
    </row>
    <row r="387" spans="2:3">
      <c r="B387" s="7"/>
      <c r="C387" s="7"/>
    </row>
    <row r="388" spans="2:3">
      <c r="B388" s="7"/>
      <c r="C388" s="7"/>
    </row>
    <row r="389" spans="2:3">
      <c r="B389" s="7"/>
      <c r="C389" s="7"/>
    </row>
    <row r="390" spans="2:3">
      <c r="B390" s="7"/>
      <c r="C390" s="7"/>
    </row>
    <row r="391" spans="2:3">
      <c r="B391" s="7"/>
      <c r="C391" s="7"/>
    </row>
    <row r="392" spans="2:3">
      <c r="B392" s="7"/>
      <c r="C392" s="7"/>
    </row>
    <row r="393" spans="2:3">
      <c r="B393" s="7"/>
      <c r="C393" s="7"/>
    </row>
    <row r="394" spans="2:3">
      <c r="B394" s="7"/>
      <c r="C394" s="7"/>
    </row>
    <row r="395" spans="2:3">
      <c r="B395" s="7"/>
      <c r="C395" s="7"/>
    </row>
    <row r="396" spans="2:3">
      <c r="B396" s="7"/>
      <c r="C396" s="7"/>
    </row>
    <row r="397" spans="2:3">
      <c r="B397" s="7"/>
      <c r="C397" s="7"/>
    </row>
    <row r="398" spans="2:3">
      <c r="B398" s="7"/>
      <c r="C398" s="7"/>
    </row>
    <row r="399" spans="2:3">
      <c r="B399" s="7"/>
      <c r="C399" s="7"/>
    </row>
    <row r="400" spans="2:3">
      <c r="B400" s="7"/>
      <c r="C400" s="7"/>
    </row>
    <row r="401" spans="2:3">
      <c r="B401" s="7"/>
      <c r="C401" s="7"/>
    </row>
    <row r="402" spans="2:3">
      <c r="B402" s="7"/>
      <c r="C402" s="7"/>
    </row>
    <row r="403" spans="2:3">
      <c r="B403" s="7"/>
      <c r="C403" s="7"/>
    </row>
    <row r="404" spans="2:3">
      <c r="B404" s="7"/>
      <c r="C404" s="7"/>
    </row>
    <row r="405" spans="2:3">
      <c r="B405" s="7"/>
      <c r="C405" s="7"/>
    </row>
    <row r="406" spans="2:3">
      <c r="B406" s="7"/>
      <c r="C406" s="7"/>
    </row>
    <row r="407" spans="2:3">
      <c r="B407" s="7"/>
      <c r="C407" s="7"/>
    </row>
    <row r="408" spans="2:3">
      <c r="B408" s="7"/>
      <c r="C408" s="7"/>
    </row>
    <row r="409" spans="2:3">
      <c r="B409" s="7"/>
      <c r="C409" s="7"/>
    </row>
    <row r="410" spans="2:3">
      <c r="B410" s="7"/>
      <c r="C410" s="7"/>
    </row>
    <row r="411" spans="2:3">
      <c r="B411" s="7"/>
      <c r="C411" s="7"/>
    </row>
    <row r="412" spans="2:3">
      <c r="B412" s="7"/>
      <c r="C412" s="7"/>
    </row>
    <row r="413" spans="2:3">
      <c r="B413" s="7"/>
      <c r="C413" s="7"/>
    </row>
    <row r="414" spans="2:3">
      <c r="B414" s="7"/>
      <c r="C414" s="7"/>
    </row>
    <row r="415" spans="2:3">
      <c r="B415" s="7"/>
      <c r="C415" s="7"/>
    </row>
    <row r="416" spans="2:3">
      <c r="B416" s="7"/>
      <c r="C416" s="7"/>
    </row>
    <row r="417" spans="2:3">
      <c r="B417" s="7"/>
      <c r="C417" s="7"/>
    </row>
    <row r="418" spans="2:3">
      <c r="B418" s="7"/>
      <c r="C418" s="7"/>
    </row>
    <row r="419" spans="2:3">
      <c r="B419" s="7"/>
      <c r="C419" s="7"/>
    </row>
    <row r="420" spans="2:3">
      <c r="B420" s="7"/>
      <c r="C420" s="7"/>
    </row>
    <row r="421" spans="2:3">
      <c r="B421" s="7"/>
      <c r="C421" s="7"/>
    </row>
    <row r="422" spans="2:3">
      <c r="B422" s="7"/>
      <c r="C422" s="7"/>
    </row>
    <row r="423" spans="2:3">
      <c r="B423" s="7"/>
      <c r="C423" s="7"/>
    </row>
    <row r="424" spans="2:3">
      <c r="B424" s="7"/>
      <c r="C424" s="7"/>
    </row>
    <row r="425" spans="2:3">
      <c r="B425" s="7"/>
      <c r="C425" s="7"/>
    </row>
    <row r="426" spans="2:3">
      <c r="B426" s="7"/>
      <c r="C426" s="7"/>
    </row>
    <row r="427" spans="2:3">
      <c r="B427" s="7"/>
      <c r="C427" s="7"/>
    </row>
    <row r="428" spans="2:3">
      <c r="B428" s="7"/>
      <c r="C428" s="7"/>
    </row>
    <row r="429" spans="2:3">
      <c r="B429" s="7"/>
      <c r="C429" s="7"/>
    </row>
    <row r="430" spans="2:3">
      <c r="B430" s="7"/>
      <c r="C430" s="7"/>
    </row>
    <row r="431" spans="2:3">
      <c r="B431" s="7"/>
      <c r="C431" s="7"/>
    </row>
    <row r="432" spans="2:3">
      <c r="B432" s="7"/>
      <c r="C432" s="7"/>
    </row>
    <row r="433" spans="2:3">
      <c r="B433" s="7"/>
      <c r="C433" s="7"/>
    </row>
    <row r="434" spans="2:3">
      <c r="B434" s="7"/>
      <c r="C434" s="7"/>
    </row>
    <row r="435" spans="2:3">
      <c r="B435" s="7"/>
      <c r="C435" s="7"/>
    </row>
    <row r="436" spans="2:3">
      <c r="B436" s="7"/>
      <c r="C436" s="7"/>
    </row>
    <row r="437" spans="2:3">
      <c r="B437" s="7"/>
      <c r="C437" s="7"/>
    </row>
    <row r="438" spans="2:3">
      <c r="B438" s="7"/>
      <c r="C438" s="7"/>
    </row>
    <row r="439" spans="2:3">
      <c r="B439" s="7"/>
      <c r="C439" s="7"/>
    </row>
    <row r="440" spans="2:3">
      <c r="B440" s="7"/>
      <c r="C440" s="7"/>
    </row>
    <row r="441" spans="2:3">
      <c r="B441" s="7"/>
      <c r="C441" s="7"/>
    </row>
    <row r="442" spans="2:3">
      <c r="B442" s="7"/>
      <c r="C442" s="7"/>
    </row>
    <row r="443" spans="2:3">
      <c r="B443" s="7"/>
      <c r="C443" s="7"/>
    </row>
    <row r="444" spans="2:3">
      <c r="B444" s="7"/>
      <c r="C444" s="7"/>
    </row>
    <row r="445" spans="2:3">
      <c r="B445" s="7"/>
      <c r="C445" s="7"/>
    </row>
    <row r="446" spans="2:3">
      <c r="B446" s="7"/>
      <c r="C446" s="7"/>
    </row>
    <row r="447" spans="2:3">
      <c r="B447" s="7"/>
      <c r="C447" s="7"/>
    </row>
    <row r="448" spans="2:3">
      <c r="B448" s="7"/>
      <c r="C448" s="7"/>
    </row>
    <row r="449" spans="2:3">
      <c r="B449" s="7"/>
      <c r="C449" s="7"/>
    </row>
    <row r="450" spans="2:3">
      <c r="B450" s="7"/>
      <c r="C450" s="7"/>
    </row>
    <row r="451" spans="2:3">
      <c r="B451" s="7"/>
      <c r="C451" s="7"/>
    </row>
    <row r="452" spans="2:3">
      <c r="B452" s="7"/>
      <c r="C452" s="7"/>
    </row>
    <row r="453" spans="2:3">
      <c r="B453" s="7"/>
      <c r="C453" s="7"/>
    </row>
    <row r="454" spans="2:3">
      <c r="B454" s="7"/>
      <c r="C454" s="7"/>
    </row>
    <row r="455" spans="2:3">
      <c r="B455" s="7"/>
      <c r="C455" s="7"/>
    </row>
    <row r="456" spans="2:3">
      <c r="B456" s="7"/>
      <c r="C456" s="7"/>
    </row>
    <row r="457" spans="2:3">
      <c r="B457" s="7"/>
      <c r="C457" s="7"/>
    </row>
    <row r="458" spans="2:3">
      <c r="B458" s="7"/>
      <c r="C458" s="7"/>
    </row>
    <row r="459" spans="2:3">
      <c r="B459" s="7"/>
      <c r="C459" s="7"/>
    </row>
    <row r="460" spans="2:3">
      <c r="B460" s="7"/>
      <c r="C460" s="7"/>
    </row>
    <row r="461" spans="2:3">
      <c r="B461" s="7"/>
      <c r="C461" s="7"/>
    </row>
    <row r="462" spans="2:3">
      <c r="B462" s="7"/>
      <c r="C462" s="7"/>
    </row>
    <row r="463" spans="2:3">
      <c r="B463" s="7"/>
      <c r="C463" s="7"/>
    </row>
    <row r="464" spans="2:3">
      <c r="B464" s="7"/>
      <c r="C464" s="7"/>
    </row>
    <row r="465" spans="2:3">
      <c r="B465" s="7"/>
      <c r="C465" s="7"/>
    </row>
    <row r="466" spans="2:3">
      <c r="B466" s="7"/>
      <c r="C466" s="7"/>
    </row>
    <row r="467" spans="2:3">
      <c r="B467" s="7"/>
      <c r="C467" s="7"/>
    </row>
    <row r="468" spans="2:3">
      <c r="B468" s="7"/>
      <c r="C468" s="7"/>
    </row>
    <row r="469" spans="2:3">
      <c r="B469" s="7"/>
      <c r="C469" s="7"/>
    </row>
    <row r="470" spans="2:3">
      <c r="B470" s="7"/>
      <c r="C470" s="7"/>
    </row>
    <row r="471" spans="2:3">
      <c r="B471" s="7"/>
      <c r="C471" s="7"/>
    </row>
    <row r="472" spans="2:3">
      <c r="B472" s="7"/>
      <c r="C472" s="7"/>
    </row>
    <row r="473" spans="2:3">
      <c r="B473" s="7"/>
      <c r="C473" s="7"/>
    </row>
    <row r="474" spans="2:3">
      <c r="B474" s="7"/>
      <c r="C474" s="7"/>
    </row>
    <row r="475" spans="2:3">
      <c r="B475" s="7"/>
      <c r="C475" s="7"/>
    </row>
    <row r="476" spans="2:3">
      <c r="B476" s="7"/>
      <c r="C476" s="7"/>
    </row>
    <row r="477" spans="2:3">
      <c r="B477" s="7"/>
      <c r="C477" s="7"/>
    </row>
    <row r="478" spans="2:3">
      <c r="B478" s="7"/>
      <c r="C478" s="7"/>
    </row>
    <row r="479" spans="2:3">
      <c r="B479" s="7"/>
      <c r="C479" s="7"/>
    </row>
    <row r="480" spans="2:3">
      <c r="B480" s="7"/>
      <c r="C480" s="7"/>
    </row>
    <row r="481" spans="2:3">
      <c r="B481" s="7"/>
      <c r="C481" s="7"/>
    </row>
    <row r="482" spans="2:3">
      <c r="B482" s="7"/>
      <c r="C482" s="7"/>
    </row>
    <row r="483" spans="2:3">
      <c r="B483" s="7"/>
      <c r="C483" s="7"/>
    </row>
    <row r="484" spans="2:3">
      <c r="B484" s="7"/>
      <c r="C484" s="7"/>
    </row>
    <row r="485" spans="2:3">
      <c r="B485" s="7"/>
      <c r="C485" s="7"/>
    </row>
    <row r="486" spans="2:3">
      <c r="B486" s="7"/>
      <c r="C486" s="7"/>
    </row>
    <row r="487" spans="2:3">
      <c r="B487" s="7"/>
      <c r="C487" s="7"/>
    </row>
    <row r="488" spans="2:3">
      <c r="B488" s="7"/>
      <c r="C488" s="7"/>
    </row>
    <row r="489" spans="2:3">
      <c r="B489" s="7"/>
      <c r="C489" s="7"/>
    </row>
    <row r="490" spans="2:3">
      <c r="B490" s="7"/>
      <c r="C490" s="7"/>
    </row>
    <row r="491" spans="2:3">
      <c r="B491" s="7"/>
      <c r="C491" s="7"/>
    </row>
    <row r="492" spans="2:3">
      <c r="B492" s="7"/>
      <c r="C492" s="7"/>
    </row>
    <row r="493" spans="2:3">
      <c r="B493" s="7"/>
      <c r="C493" s="7"/>
    </row>
    <row r="494" spans="2:3">
      <c r="B494" s="7"/>
      <c r="C494" s="7"/>
    </row>
    <row r="495" spans="2:3">
      <c r="B495" s="7"/>
      <c r="C495" s="7"/>
    </row>
    <row r="496" spans="2:3">
      <c r="B496" s="7"/>
      <c r="C496" s="7"/>
    </row>
    <row r="497" spans="2:3">
      <c r="B497" s="7"/>
      <c r="C497" s="7"/>
    </row>
    <row r="498" spans="2:3">
      <c r="B498" s="7"/>
      <c r="C498" s="7"/>
    </row>
    <row r="499" spans="2:3">
      <c r="B499" s="7"/>
      <c r="C499" s="7"/>
    </row>
    <row r="500" spans="2:3">
      <c r="B500" s="7"/>
      <c r="C500" s="7"/>
    </row>
    <row r="501" spans="2:3">
      <c r="B501" s="7"/>
      <c r="C501" s="7"/>
    </row>
    <row r="502" spans="2:3">
      <c r="B502" s="7"/>
      <c r="C502" s="7"/>
    </row>
    <row r="503" spans="2:3">
      <c r="B503" s="7"/>
      <c r="C503" s="7"/>
    </row>
    <row r="504" spans="2:3">
      <c r="B504" s="7"/>
      <c r="C504" s="7"/>
    </row>
    <row r="505" spans="2:3">
      <c r="B505" s="7"/>
      <c r="C505" s="7"/>
    </row>
    <row r="506" spans="2:3">
      <c r="B506" s="7"/>
      <c r="C506" s="7"/>
    </row>
    <row r="507" spans="2:3">
      <c r="B507" s="7"/>
      <c r="C507" s="7"/>
    </row>
    <row r="508" spans="2:3">
      <c r="B508" s="7"/>
      <c r="C508" s="7"/>
    </row>
    <row r="509" spans="2:3">
      <c r="B509" s="7"/>
      <c r="C509" s="7"/>
    </row>
    <row r="510" spans="2:3">
      <c r="B510" s="7"/>
      <c r="C510" s="7"/>
    </row>
    <row r="511" spans="2:3">
      <c r="B511" s="7"/>
      <c r="C511" s="7"/>
    </row>
    <row r="512" spans="2:3">
      <c r="B512" s="7"/>
      <c r="C512" s="7"/>
    </row>
    <row r="513" spans="2:3">
      <c r="B513" s="7"/>
      <c r="C513" s="7"/>
    </row>
    <row r="514" spans="2:3">
      <c r="B514" s="7"/>
      <c r="C514" s="7"/>
    </row>
    <row r="515" spans="2:3">
      <c r="B515" s="7"/>
      <c r="C515" s="7"/>
    </row>
    <row r="516" spans="2:3">
      <c r="B516" s="7"/>
      <c r="C516" s="7"/>
    </row>
    <row r="517" spans="2:3">
      <c r="B517" s="7"/>
      <c r="C517" s="7"/>
    </row>
    <row r="518" spans="2:3">
      <c r="B518" s="7"/>
      <c r="C518" s="7"/>
    </row>
    <row r="519" spans="2:3">
      <c r="B519" s="7"/>
      <c r="C519" s="7"/>
    </row>
    <row r="520" spans="2:3">
      <c r="B520" s="7"/>
      <c r="C520" s="7"/>
    </row>
    <row r="521" spans="2:3">
      <c r="B521" s="7"/>
      <c r="C521" s="7"/>
    </row>
    <row r="522" spans="2:3">
      <c r="B522" s="7"/>
      <c r="C522" s="7"/>
    </row>
    <row r="523" spans="2:3">
      <c r="B523" s="7"/>
      <c r="C523" s="7"/>
    </row>
    <row r="524" spans="2:3">
      <c r="B524" s="7"/>
      <c r="C524" s="7"/>
    </row>
    <row r="525" spans="2:3">
      <c r="B525" s="7"/>
      <c r="C525" s="7"/>
    </row>
    <row r="526" spans="2:3">
      <c r="B526" s="7"/>
      <c r="C526" s="7"/>
    </row>
    <row r="527" spans="2:3">
      <c r="B527" s="7"/>
      <c r="C527" s="7"/>
    </row>
    <row r="528" spans="2:3">
      <c r="B528" s="7"/>
      <c r="C528" s="7"/>
    </row>
    <row r="529" spans="2:3">
      <c r="B529" s="7"/>
      <c r="C529" s="7"/>
    </row>
    <row r="530" spans="2:3">
      <c r="B530" s="7"/>
      <c r="C530" s="7"/>
    </row>
    <row r="531" spans="2:3">
      <c r="B531" s="7"/>
      <c r="C531" s="7"/>
    </row>
    <row r="532" spans="2:3">
      <c r="B532" s="7"/>
      <c r="C532" s="7"/>
    </row>
    <row r="533" spans="2:3">
      <c r="B533" s="7"/>
      <c r="C533" s="7"/>
    </row>
    <row r="534" spans="2:3">
      <c r="B534" s="7"/>
      <c r="C534" s="7"/>
    </row>
    <row r="535" spans="2:3">
      <c r="B535" s="7"/>
      <c r="C535" s="7"/>
    </row>
    <row r="536" spans="2:3">
      <c r="B536" s="7"/>
      <c r="C536" s="7"/>
    </row>
    <row r="537" spans="2:3">
      <c r="B537" s="7"/>
      <c r="C537" s="7"/>
    </row>
    <row r="538" spans="2:3">
      <c r="B538" s="7"/>
      <c r="C538" s="7"/>
    </row>
    <row r="539" spans="2:3">
      <c r="B539" s="7"/>
      <c r="C539" s="7"/>
    </row>
    <row r="540" spans="2:3">
      <c r="B540" s="7"/>
      <c r="C540" s="7"/>
    </row>
    <row r="541" spans="2:3">
      <c r="B541" s="7"/>
      <c r="C541" s="7"/>
    </row>
    <row r="542" spans="2:3">
      <c r="B542" s="7"/>
      <c r="C542" s="7"/>
    </row>
    <row r="543" spans="2:3">
      <c r="B543" s="7"/>
      <c r="C543" s="7"/>
    </row>
    <row r="544" spans="2:3">
      <c r="B544" s="7"/>
      <c r="C544" s="7"/>
    </row>
    <row r="545" spans="2:3">
      <c r="B545" s="7"/>
      <c r="C545" s="7"/>
    </row>
    <row r="546" spans="2:3">
      <c r="B546" s="7"/>
      <c r="C546" s="7"/>
    </row>
    <row r="547" spans="2:3">
      <c r="B547" s="7"/>
      <c r="C547" s="7"/>
    </row>
    <row r="548" spans="2:3">
      <c r="B548" s="7"/>
      <c r="C548" s="7"/>
    </row>
    <row r="549" spans="2:3">
      <c r="B549" s="7"/>
      <c r="C549" s="7"/>
    </row>
    <row r="550" spans="2:3">
      <c r="B550" s="7"/>
      <c r="C550" s="7"/>
    </row>
    <row r="551" spans="2:3">
      <c r="B551" s="7"/>
      <c r="C551" s="7"/>
    </row>
    <row r="552" spans="2:3">
      <c r="B552" s="7"/>
      <c r="C552" s="7"/>
    </row>
    <row r="553" spans="2:3">
      <c r="B553" s="7"/>
      <c r="C553" s="7"/>
    </row>
    <row r="554" spans="2:3">
      <c r="B554" s="7"/>
      <c r="C554" s="7"/>
    </row>
    <row r="555" spans="2:3">
      <c r="B555" s="7"/>
      <c r="C555" s="7"/>
    </row>
    <row r="556" spans="2:3">
      <c r="B556" s="7"/>
      <c r="C556" s="7"/>
    </row>
    <row r="557" spans="2:3">
      <c r="B557" s="7"/>
      <c r="C557" s="7"/>
    </row>
    <row r="558" spans="2:3">
      <c r="B558" s="7"/>
      <c r="C558" s="7"/>
    </row>
    <row r="559" spans="2:3">
      <c r="B559" s="7"/>
      <c r="C559" s="7"/>
    </row>
    <row r="560" spans="2:3">
      <c r="B560" s="7"/>
      <c r="C560" s="7"/>
    </row>
    <row r="561" spans="2:3">
      <c r="B561" s="7"/>
      <c r="C561" s="7"/>
    </row>
    <row r="562" spans="2:3">
      <c r="B562" s="7"/>
      <c r="C562" s="7"/>
    </row>
    <row r="563" spans="2:3">
      <c r="B563" s="7"/>
      <c r="C563" s="7"/>
    </row>
    <row r="564" spans="2:3">
      <c r="B564" s="7"/>
      <c r="C564" s="7"/>
    </row>
    <row r="565" spans="2:3">
      <c r="B565" s="7"/>
      <c r="C565" s="7"/>
    </row>
    <row r="566" spans="2:3">
      <c r="B566" s="7"/>
      <c r="C566" s="7"/>
    </row>
    <row r="567" spans="2:3">
      <c r="B567" s="7"/>
      <c r="C567" s="7"/>
    </row>
    <row r="568" spans="2:3">
      <c r="B568" s="7"/>
      <c r="C568" s="7"/>
    </row>
    <row r="569" spans="2:3">
      <c r="B569" s="7"/>
      <c r="C569" s="7"/>
    </row>
    <row r="570" spans="2:3">
      <c r="B570" s="7"/>
      <c r="C570" s="7"/>
    </row>
    <row r="571" spans="2:3">
      <c r="B571" s="7"/>
      <c r="C571" s="7"/>
    </row>
    <row r="572" spans="2:3">
      <c r="B572" s="7"/>
      <c r="C572" s="7"/>
    </row>
    <row r="573" spans="2:3">
      <c r="B573" s="7"/>
      <c r="C573" s="7"/>
    </row>
    <row r="574" spans="2:3">
      <c r="B574" s="7"/>
      <c r="C574" s="7"/>
    </row>
    <row r="575" spans="2:3">
      <c r="B575" s="7"/>
      <c r="C575" s="7"/>
    </row>
    <row r="576" spans="2:3">
      <c r="B576" s="7"/>
      <c r="C576" s="7"/>
    </row>
    <row r="577" spans="2:3">
      <c r="B577" s="7"/>
      <c r="C577" s="7"/>
    </row>
    <row r="578" spans="2:3">
      <c r="B578" s="7"/>
      <c r="C578" s="7"/>
    </row>
    <row r="579" spans="2:3">
      <c r="B579" s="7"/>
      <c r="C579" s="7"/>
    </row>
    <row r="580" spans="2:3">
      <c r="B580" s="7"/>
      <c r="C580" s="7"/>
    </row>
    <row r="581" spans="2:3">
      <c r="B581" s="7"/>
      <c r="C581" s="7"/>
    </row>
    <row r="582" spans="2:3">
      <c r="B582" s="7"/>
      <c r="C582" s="7"/>
    </row>
    <row r="583" spans="2:3">
      <c r="B583" s="7"/>
      <c r="C583" s="7"/>
    </row>
    <row r="584" spans="2:3">
      <c r="B584" s="7"/>
      <c r="C584" s="7"/>
    </row>
    <row r="585" spans="2:3">
      <c r="B585" s="7"/>
      <c r="C585" s="7"/>
    </row>
    <row r="586" spans="2:3">
      <c r="B586" s="7"/>
      <c r="C586" s="7"/>
    </row>
    <row r="587" spans="2:3">
      <c r="B587" s="7"/>
      <c r="C587" s="7"/>
    </row>
    <row r="588" spans="2:3">
      <c r="B588" s="7"/>
      <c r="C588" s="7"/>
    </row>
    <row r="589" spans="2:3">
      <c r="B589" s="7"/>
      <c r="C589" s="7"/>
    </row>
    <row r="590" spans="2:3">
      <c r="B590" s="7"/>
      <c r="C590" s="7"/>
    </row>
    <row r="591" spans="2:3">
      <c r="B591" s="7"/>
      <c r="C591" s="7"/>
    </row>
    <row r="592" spans="2:3">
      <c r="B592" s="7"/>
      <c r="C592" s="7"/>
    </row>
    <row r="593" spans="2:3">
      <c r="B593" s="7"/>
      <c r="C593" s="7"/>
    </row>
    <row r="594" spans="2:3">
      <c r="B594" s="7"/>
      <c r="C594" s="7"/>
    </row>
    <row r="595" spans="2:3">
      <c r="B595" s="7"/>
      <c r="C595" s="7"/>
    </row>
    <row r="596" spans="2:3">
      <c r="B596" s="7"/>
      <c r="C596" s="7"/>
    </row>
    <row r="597" spans="2:3">
      <c r="B597" s="7"/>
      <c r="C597" s="7"/>
    </row>
    <row r="598" spans="2:3">
      <c r="B598" s="7"/>
      <c r="C598" s="7"/>
    </row>
    <row r="599" spans="2:3">
      <c r="B599" s="7"/>
      <c r="C599" s="7"/>
    </row>
    <row r="600" spans="2:3">
      <c r="B600" s="7"/>
      <c r="C600" s="7"/>
    </row>
    <row r="601" spans="2:3">
      <c r="B601" s="7"/>
      <c r="C601" s="7"/>
    </row>
    <row r="602" spans="2:3">
      <c r="B602" s="7"/>
      <c r="C602" s="7"/>
    </row>
    <row r="603" spans="2:3">
      <c r="B603" s="7"/>
      <c r="C603" s="7"/>
    </row>
    <row r="604" spans="2:3">
      <c r="B604" s="7"/>
      <c r="C604" s="7"/>
    </row>
    <row r="605" spans="2:3">
      <c r="B605" s="7"/>
      <c r="C605" s="7"/>
    </row>
    <row r="606" spans="2:3">
      <c r="B606" s="7"/>
      <c r="C606" s="7"/>
    </row>
    <row r="607" spans="2:3">
      <c r="B607" s="7"/>
      <c r="C607" s="7"/>
    </row>
    <row r="608" spans="2:3">
      <c r="B608" s="7"/>
      <c r="C608" s="7"/>
    </row>
    <row r="609" spans="2:3">
      <c r="B609" s="7"/>
      <c r="C609" s="7"/>
    </row>
    <row r="610" spans="2:3">
      <c r="B610" s="7"/>
      <c r="C610" s="7"/>
    </row>
    <row r="611" spans="2:3">
      <c r="B611" s="7"/>
      <c r="C611" s="7"/>
    </row>
    <row r="612" spans="2:3">
      <c r="B612" s="7"/>
      <c r="C612" s="7"/>
    </row>
    <row r="613" spans="2:3">
      <c r="B613" s="7"/>
      <c r="C613" s="7"/>
    </row>
    <row r="614" spans="2:3">
      <c r="B614" s="7"/>
      <c r="C614" s="7"/>
    </row>
    <row r="615" spans="2:3">
      <c r="B615" s="7"/>
      <c r="C615" s="7"/>
    </row>
    <row r="616" spans="2:3">
      <c r="B616" s="7"/>
      <c r="C616" s="7"/>
    </row>
    <row r="617" spans="2:3">
      <c r="B617" s="7"/>
      <c r="C617" s="7"/>
    </row>
    <row r="618" spans="2:3">
      <c r="B618" s="7"/>
      <c r="C618" s="7"/>
    </row>
    <row r="619" spans="2:3">
      <c r="B619" s="7"/>
      <c r="C619" s="7"/>
    </row>
    <row r="620" spans="2:3">
      <c r="B620" s="7"/>
      <c r="C620" s="7"/>
    </row>
    <row r="621" spans="2:3">
      <c r="B621" s="7"/>
      <c r="C621" s="7"/>
    </row>
    <row r="622" spans="2:3">
      <c r="B622" s="7"/>
      <c r="C622" s="7"/>
    </row>
    <row r="623" spans="2:3">
      <c r="B623" s="7"/>
      <c r="C623" s="7"/>
    </row>
    <row r="624" spans="2:3">
      <c r="B624" s="7"/>
      <c r="C624" s="7"/>
    </row>
    <row r="625" spans="2:3">
      <c r="B625" s="7"/>
      <c r="C625" s="7"/>
    </row>
    <row r="626" spans="2:3">
      <c r="B626" s="7"/>
      <c r="C626" s="7"/>
    </row>
    <row r="627" spans="2:3">
      <c r="B627" s="7"/>
      <c r="C627" s="7"/>
    </row>
    <row r="628" spans="2:3">
      <c r="B628" s="7"/>
      <c r="C628" s="7"/>
    </row>
    <row r="629" spans="2:3">
      <c r="B629" s="7"/>
      <c r="C629" s="7"/>
    </row>
    <row r="630" spans="2:3">
      <c r="B630" s="7"/>
      <c r="C630" s="7"/>
    </row>
    <row r="631" spans="2:3">
      <c r="B631" s="7"/>
      <c r="C631" s="7"/>
    </row>
    <row r="632" spans="2:3">
      <c r="B632" s="7"/>
      <c r="C632" s="7"/>
    </row>
    <row r="633" spans="2:3">
      <c r="B633" s="7"/>
      <c r="C633" s="7"/>
    </row>
    <row r="634" spans="2:3">
      <c r="B634" s="7"/>
      <c r="C634" s="7"/>
    </row>
    <row r="635" spans="2:3">
      <c r="B635" s="7"/>
      <c r="C635" s="7"/>
    </row>
    <row r="636" spans="2:3">
      <c r="B636" s="7"/>
      <c r="C636" s="7"/>
    </row>
    <row r="637" spans="2:3">
      <c r="B637" s="7"/>
      <c r="C637" s="7"/>
    </row>
    <row r="638" spans="2:3">
      <c r="B638" s="7"/>
      <c r="C638" s="7"/>
    </row>
    <row r="639" spans="2:3">
      <c r="B639" s="7"/>
      <c r="C639" s="7"/>
    </row>
    <row r="640" spans="2:3">
      <c r="B640" s="7"/>
      <c r="C640" s="7"/>
    </row>
    <row r="641" spans="2:3">
      <c r="B641" s="7"/>
      <c r="C641" s="7"/>
    </row>
    <row r="642" spans="2:3">
      <c r="B642" s="7"/>
      <c r="C642" s="7"/>
    </row>
    <row r="643" spans="2:3">
      <c r="B643" s="7"/>
      <c r="C643" s="7"/>
    </row>
    <row r="644" spans="2:3">
      <c r="B644" s="7"/>
      <c r="C644" s="7"/>
    </row>
    <row r="645" spans="2:3">
      <c r="B645" s="7"/>
      <c r="C645" s="7"/>
    </row>
    <row r="646" spans="2:3">
      <c r="B646" s="7"/>
      <c r="C646" s="7"/>
    </row>
    <row r="647" spans="2:3">
      <c r="B647" s="7"/>
      <c r="C647" s="7"/>
    </row>
    <row r="648" spans="2:3">
      <c r="B648" s="7"/>
      <c r="C648" s="7"/>
    </row>
    <row r="649" spans="2:3">
      <c r="B649" s="7"/>
      <c r="C649" s="7"/>
    </row>
    <row r="650" spans="2:3">
      <c r="B650" s="7"/>
      <c r="C650" s="7"/>
    </row>
    <row r="651" spans="2:3">
      <c r="B651" s="7"/>
      <c r="C651" s="7"/>
    </row>
    <row r="652" spans="2:3">
      <c r="B652" s="7"/>
      <c r="C652" s="7"/>
    </row>
    <row r="653" spans="2:3">
      <c r="B653" s="7"/>
      <c r="C653" s="7"/>
    </row>
    <row r="654" spans="2:3">
      <c r="B654" s="7"/>
      <c r="C654" s="7"/>
    </row>
    <row r="655" spans="2:3">
      <c r="B655" s="7"/>
      <c r="C655" s="7"/>
    </row>
    <row r="656" spans="2:3">
      <c r="B656" s="7"/>
      <c r="C656" s="7"/>
    </row>
    <row r="657" spans="2:3">
      <c r="B657" s="7"/>
      <c r="C657" s="7"/>
    </row>
    <row r="658" spans="2:3">
      <c r="B658" s="7"/>
      <c r="C658" s="7"/>
    </row>
    <row r="659" spans="2:3">
      <c r="B659" s="7"/>
      <c r="C659" s="7"/>
    </row>
    <row r="660" spans="2:3">
      <c r="B660" s="7"/>
      <c r="C660" s="7"/>
    </row>
    <row r="661" spans="2:3">
      <c r="B661" s="7"/>
      <c r="C661" s="7"/>
    </row>
    <row r="662" spans="2:3">
      <c r="B662" s="7"/>
      <c r="C662" s="7"/>
    </row>
    <row r="663" spans="2:3">
      <c r="B663" s="7"/>
      <c r="C663" s="7"/>
    </row>
    <row r="664" spans="2:3">
      <c r="B664" s="7"/>
      <c r="C664" s="7"/>
    </row>
    <row r="665" spans="2:3">
      <c r="B665" s="7"/>
      <c r="C665" s="7"/>
    </row>
    <row r="666" spans="2:3">
      <c r="B666" s="7"/>
      <c r="C666" s="7"/>
    </row>
    <row r="667" spans="2:3">
      <c r="B667" s="7"/>
      <c r="C667" s="7"/>
    </row>
    <row r="668" spans="2:3">
      <c r="B668" s="7"/>
      <c r="C668" s="7"/>
    </row>
    <row r="669" spans="2:3">
      <c r="B669" s="7"/>
      <c r="C669" s="7"/>
    </row>
    <row r="670" spans="2:3">
      <c r="B670" s="7"/>
      <c r="C670" s="7"/>
    </row>
    <row r="671" spans="2:3">
      <c r="B671" s="7"/>
      <c r="C671" s="7"/>
    </row>
    <row r="672" spans="2:3">
      <c r="B672" s="7"/>
      <c r="C672" s="7"/>
    </row>
    <row r="673" spans="2:3">
      <c r="B673" s="7"/>
      <c r="C673" s="7"/>
    </row>
    <row r="674" spans="2:3">
      <c r="B674" s="7"/>
      <c r="C674" s="7"/>
    </row>
    <row r="675" spans="2:3">
      <c r="B675" s="7"/>
      <c r="C675" s="7"/>
    </row>
    <row r="676" spans="2:3">
      <c r="B676" s="7"/>
      <c r="C676" s="7"/>
    </row>
    <row r="677" spans="2:3">
      <c r="B677" s="7"/>
      <c r="C677" s="7"/>
    </row>
    <row r="678" spans="2:3">
      <c r="B678" s="7"/>
      <c r="C678" s="7"/>
    </row>
    <row r="679" spans="2:3">
      <c r="B679" s="7"/>
      <c r="C679" s="7"/>
    </row>
    <row r="680" spans="2:3">
      <c r="B680" s="7"/>
      <c r="C680" s="7"/>
    </row>
    <row r="681" spans="2:3">
      <c r="B681" s="7"/>
      <c r="C681" s="7"/>
    </row>
    <row r="682" spans="2:3">
      <c r="B682" s="7"/>
      <c r="C682" s="7"/>
    </row>
    <row r="683" spans="2:3">
      <c r="B683" s="7"/>
      <c r="C683" s="7"/>
    </row>
    <row r="684" spans="2:3">
      <c r="B684" s="7"/>
      <c r="C684" s="7"/>
    </row>
    <row r="685" spans="2:3">
      <c r="B685" s="7"/>
      <c r="C685" s="7"/>
    </row>
    <row r="686" spans="2:3">
      <c r="B686" s="7"/>
      <c r="C686" s="7"/>
    </row>
    <row r="687" spans="2:3">
      <c r="B687" s="7"/>
      <c r="C687" s="7"/>
    </row>
    <row r="688" spans="2:3">
      <c r="B688" s="7"/>
      <c r="C688" s="7"/>
    </row>
    <row r="689" spans="2:3">
      <c r="B689" s="7"/>
      <c r="C689" s="7"/>
    </row>
    <row r="690" spans="2:3">
      <c r="B690" s="7"/>
      <c r="C690" s="7"/>
    </row>
    <row r="691" spans="2:3">
      <c r="B691" s="7"/>
      <c r="C691" s="7"/>
    </row>
    <row r="692" spans="2:3">
      <c r="B692" s="7"/>
      <c r="C692" s="7"/>
    </row>
    <row r="693" spans="2:3">
      <c r="B693" s="7"/>
      <c r="C693" s="7"/>
    </row>
    <row r="694" spans="2:3">
      <c r="B694" s="7"/>
      <c r="C694" s="7"/>
    </row>
    <row r="695" spans="2:3">
      <c r="B695" s="7"/>
      <c r="C695" s="7"/>
    </row>
    <row r="696" spans="2:3">
      <c r="B696" s="7"/>
      <c r="C696" s="7"/>
    </row>
    <row r="697" spans="2:3">
      <c r="B697" s="7"/>
      <c r="C697" s="7"/>
    </row>
    <row r="698" spans="2:3">
      <c r="B698" s="7"/>
      <c r="C698" s="7"/>
    </row>
    <row r="699" spans="2:3">
      <c r="B699" s="7"/>
      <c r="C699" s="7"/>
    </row>
    <row r="700" spans="2:3">
      <c r="B700" s="7"/>
      <c r="C700" s="7"/>
    </row>
    <row r="701" spans="2:3">
      <c r="B701" s="7"/>
      <c r="C701" s="7"/>
    </row>
    <row r="702" spans="2:3">
      <c r="B702" s="7"/>
      <c r="C702" s="7"/>
    </row>
    <row r="703" spans="2:3">
      <c r="B703" s="7"/>
      <c r="C703" s="7"/>
    </row>
    <row r="704" spans="2:3">
      <c r="B704" s="7"/>
      <c r="C704" s="7"/>
    </row>
    <row r="705" spans="2:3">
      <c r="B705" s="7"/>
      <c r="C705" s="7"/>
    </row>
    <row r="706" spans="2:3">
      <c r="B706" s="7"/>
      <c r="C706" s="7"/>
    </row>
    <row r="707" spans="2:3">
      <c r="B707" s="7"/>
      <c r="C707" s="7"/>
    </row>
    <row r="708" spans="2:3">
      <c r="B708" s="7"/>
      <c r="C708" s="7"/>
    </row>
    <row r="709" spans="2:3">
      <c r="B709" s="7"/>
      <c r="C709" s="7"/>
    </row>
    <row r="710" spans="2:3">
      <c r="B710" s="7"/>
      <c r="C710" s="7"/>
    </row>
    <row r="711" spans="2:3">
      <c r="B711" s="7"/>
      <c r="C711" s="7"/>
    </row>
    <row r="712" spans="2:3">
      <c r="B712" s="7"/>
      <c r="C712" s="7"/>
    </row>
    <row r="713" spans="2:3">
      <c r="B713" s="7"/>
      <c r="C713" s="7"/>
    </row>
    <row r="714" spans="2:3">
      <c r="B714" s="7"/>
      <c r="C714" s="7"/>
    </row>
    <row r="715" spans="2:3">
      <c r="B715" s="7"/>
      <c r="C715" s="7"/>
    </row>
    <row r="716" spans="2:3">
      <c r="B716" s="7"/>
      <c r="C716" s="7"/>
    </row>
    <row r="717" spans="2:3">
      <c r="B717" s="7"/>
      <c r="C717" s="7"/>
    </row>
    <row r="718" spans="2:3">
      <c r="B718" s="7"/>
      <c r="C718" s="7"/>
    </row>
    <row r="719" spans="2:3">
      <c r="B719" s="7"/>
      <c r="C719" s="7"/>
    </row>
    <row r="720" spans="2:3">
      <c r="B720" s="7"/>
      <c r="C720" s="7"/>
    </row>
    <row r="721" spans="2:3">
      <c r="B721" s="7"/>
      <c r="C721" s="7"/>
    </row>
    <row r="722" spans="2:3">
      <c r="B722" s="7"/>
      <c r="C722" s="7"/>
    </row>
    <row r="723" spans="2:3">
      <c r="B723" s="7"/>
      <c r="C723" s="7"/>
    </row>
    <row r="724" spans="2:3">
      <c r="B724" s="7"/>
      <c r="C724" s="7"/>
    </row>
    <row r="725" spans="2:3">
      <c r="B725" s="7"/>
      <c r="C725" s="7"/>
    </row>
    <row r="726" spans="2:3">
      <c r="B726" s="7"/>
      <c r="C726" s="7"/>
    </row>
    <row r="727" spans="2:3">
      <c r="B727" s="7"/>
      <c r="C727" s="7"/>
    </row>
    <row r="728" spans="2:3">
      <c r="B728" s="7"/>
      <c r="C728" s="7"/>
    </row>
    <row r="729" spans="2:3">
      <c r="B729" s="7"/>
      <c r="C729" s="7"/>
    </row>
    <row r="730" spans="2:3">
      <c r="B730" s="7"/>
      <c r="C730" s="7"/>
    </row>
    <row r="731" spans="2:3">
      <c r="B731" s="7"/>
      <c r="C731" s="7"/>
    </row>
    <row r="732" spans="2:3">
      <c r="B732" s="7"/>
      <c r="C732" s="7"/>
    </row>
    <row r="733" spans="2:3">
      <c r="B733" s="7"/>
      <c r="C733" s="7"/>
    </row>
    <row r="734" spans="2:3">
      <c r="B734" s="7"/>
      <c r="C734" s="7"/>
    </row>
    <row r="735" spans="2:3">
      <c r="B735" s="7"/>
      <c r="C735" s="7"/>
    </row>
    <row r="736" spans="2:3">
      <c r="B736" s="7"/>
      <c r="C736" s="7"/>
    </row>
    <row r="737" spans="2:3">
      <c r="B737" s="7"/>
      <c r="C737" s="7"/>
    </row>
    <row r="738" spans="2:3">
      <c r="B738" s="7"/>
      <c r="C738" s="7"/>
    </row>
    <row r="739" spans="2:3">
      <c r="B739" s="7"/>
      <c r="C739" s="7"/>
    </row>
    <row r="740" spans="2:3">
      <c r="B740" s="7"/>
      <c r="C740" s="7"/>
    </row>
    <row r="741" spans="2:3">
      <c r="B741" s="7"/>
      <c r="C741" s="7"/>
    </row>
    <row r="742" spans="2:3">
      <c r="B742" s="7"/>
      <c r="C742" s="7"/>
    </row>
    <row r="743" spans="2:3">
      <c r="B743" s="7"/>
      <c r="C743" s="7"/>
    </row>
    <row r="744" spans="2:3">
      <c r="B744" s="7"/>
      <c r="C744" s="7"/>
    </row>
    <row r="745" spans="2:3">
      <c r="B745" s="7"/>
      <c r="C745" s="7"/>
    </row>
    <row r="746" spans="2:3">
      <c r="B746" s="7"/>
      <c r="C746" s="7"/>
    </row>
    <row r="747" spans="2:3">
      <c r="B747" s="7"/>
      <c r="C747" s="7"/>
    </row>
    <row r="748" spans="2:3">
      <c r="B748" s="7"/>
      <c r="C748" s="7"/>
    </row>
    <row r="749" spans="2:3">
      <c r="B749" s="7"/>
      <c r="C749" s="7"/>
    </row>
    <row r="750" spans="2:3">
      <c r="B750" s="7"/>
      <c r="C750" s="7"/>
    </row>
    <row r="751" spans="2:3">
      <c r="B751" s="7"/>
      <c r="C751" s="7"/>
    </row>
    <row r="752" spans="2:3">
      <c r="B752" s="7"/>
      <c r="C752" s="7"/>
    </row>
    <row r="753" spans="2:3">
      <c r="B753" s="7"/>
      <c r="C753" s="7"/>
    </row>
    <row r="754" spans="2:3">
      <c r="B754" s="7"/>
      <c r="C754" s="7"/>
    </row>
    <row r="755" spans="2:3">
      <c r="B755" s="7"/>
      <c r="C755" s="7"/>
    </row>
    <row r="756" spans="2:3">
      <c r="B756" s="7"/>
      <c r="C756" s="7"/>
    </row>
    <row r="757" spans="2:3">
      <c r="B757" s="7"/>
      <c r="C757" s="7"/>
    </row>
    <row r="758" spans="2:3">
      <c r="B758" s="7"/>
      <c r="C758" s="7"/>
    </row>
    <row r="759" spans="2:3">
      <c r="B759" s="7"/>
      <c r="C759" s="7"/>
    </row>
    <row r="760" spans="2:3">
      <c r="B760" s="7"/>
      <c r="C760" s="7"/>
    </row>
    <row r="761" spans="2:3">
      <c r="B761" s="7"/>
      <c r="C761" s="7"/>
    </row>
    <row r="762" spans="2:3">
      <c r="B762" s="7"/>
      <c r="C762" s="7"/>
    </row>
    <row r="763" spans="2:3">
      <c r="B763" s="7"/>
      <c r="C763" s="7"/>
    </row>
    <row r="764" spans="2:3">
      <c r="B764" s="7"/>
      <c r="C764" s="7"/>
    </row>
    <row r="765" spans="2:3">
      <c r="B765" s="7"/>
      <c r="C765" s="7"/>
    </row>
    <row r="766" spans="2:3">
      <c r="B766" s="7"/>
      <c r="C766" s="7"/>
    </row>
    <row r="767" spans="2:3">
      <c r="B767" s="7"/>
      <c r="C767" s="7"/>
    </row>
    <row r="768" spans="2:3">
      <c r="B768" s="7"/>
      <c r="C768" s="7"/>
    </row>
    <row r="769" spans="2:3">
      <c r="B769" s="7"/>
      <c r="C769" s="7"/>
    </row>
    <row r="770" spans="2:3">
      <c r="B770" s="7"/>
      <c r="C770" s="7"/>
    </row>
    <row r="771" spans="2:3">
      <c r="B771" s="7"/>
      <c r="C771" s="7"/>
    </row>
    <row r="772" spans="2:3">
      <c r="B772" s="7"/>
      <c r="C772" s="7"/>
    </row>
    <row r="773" spans="2:3">
      <c r="B773" s="7"/>
      <c r="C773" s="7"/>
    </row>
    <row r="774" spans="2:3">
      <c r="B774" s="7"/>
      <c r="C774" s="7"/>
    </row>
    <row r="775" spans="2:3">
      <c r="B775" s="7"/>
      <c r="C775" s="7"/>
    </row>
    <row r="776" spans="2:3">
      <c r="B776" s="7"/>
      <c r="C776" s="7"/>
    </row>
    <row r="777" spans="2:3">
      <c r="B777" s="7"/>
      <c r="C777" s="7"/>
    </row>
    <row r="778" spans="2:3">
      <c r="B778" s="7"/>
      <c r="C778" s="7"/>
    </row>
    <row r="779" spans="2:3">
      <c r="B779" s="7"/>
      <c r="C779" s="7"/>
    </row>
    <row r="780" spans="2:3">
      <c r="B780" s="7"/>
      <c r="C780" s="7"/>
    </row>
    <row r="781" spans="2:3">
      <c r="B781" s="7"/>
      <c r="C781" s="7"/>
    </row>
    <row r="782" spans="2:3">
      <c r="B782" s="7"/>
      <c r="C782" s="7"/>
    </row>
    <row r="783" spans="2:3">
      <c r="B783" s="7"/>
      <c r="C783" s="7"/>
    </row>
    <row r="784" spans="2:3">
      <c r="B784" s="7"/>
      <c r="C784" s="7"/>
    </row>
    <row r="785" spans="2:3">
      <c r="B785" s="7"/>
      <c r="C785" s="7"/>
    </row>
    <row r="786" spans="2:3">
      <c r="B786" s="7"/>
      <c r="C786" s="7"/>
    </row>
    <row r="787" spans="2:3">
      <c r="B787" s="7"/>
      <c r="C787" s="7"/>
    </row>
    <row r="788" spans="2:3">
      <c r="B788" s="7"/>
      <c r="C788" s="7"/>
    </row>
    <row r="789" spans="2:3">
      <c r="B789" s="7"/>
      <c r="C789" s="7"/>
    </row>
    <row r="790" spans="2:3">
      <c r="B790" s="7"/>
      <c r="C790" s="7"/>
    </row>
    <row r="791" spans="2:3">
      <c r="B791" s="7"/>
      <c r="C791" s="7"/>
    </row>
    <row r="792" spans="2:3">
      <c r="B792" s="7"/>
      <c r="C792" s="7"/>
    </row>
    <row r="793" spans="2:3">
      <c r="B793" s="7"/>
      <c r="C793" s="7"/>
    </row>
    <row r="794" spans="2:3">
      <c r="B794" s="7"/>
      <c r="C794" s="7"/>
    </row>
    <row r="795" spans="2:3">
      <c r="B795" s="7"/>
      <c r="C795" s="7"/>
    </row>
    <row r="796" spans="2:3">
      <c r="B796" s="7"/>
      <c r="C796" s="7"/>
    </row>
    <row r="797" spans="2:3">
      <c r="B797" s="7"/>
      <c r="C797" s="7"/>
    </row>
    <row r="798" spans="2:3">
      <c r="B798" s="7"/>
      <c r="C798" s="7"/>
    </row>
    <row r="799" spans="2:3">
      <c r="B799" s="7"/>
      <c r="C799" s="7"/>
    </row>
    <row r="800" spans="2:3">
      <c r="B800" s="7"/>
      <c r="C800" s="7"/>
    </row>
    <row r="801" spans="2:3">
      <c r="B801" s="7"/>
      <c r="C801" s="7"/>
    </row>
    <row r="802" spans="2:3">
      <c r="B802" s="7"/>
      <c r="C802" s="7"/>
    </row>
    <row r="803" spans="2:3">
      <c r="B803" s="7"/>
      <c r="C803" s="7"/>
    </row>
    <row r="804" spans="2:3">
      <c r="B804" s="7"/>
      <c r="C804" s="7"/>
    </row>
    <row r="805" spans="2:3">
      <c r="B805" s="7"/>
      <c r="C805" s="7"/>
    </row>
    <row r="806" spans="2:3">
      <c r="B806" s="7"/>
      <c r="C806" s="7"/>
    </row>
    <row r="807" spans="2:3">
      <c r="B807" s="7"/>
      <c r="C807" s="7"/>
    </row>
    <row r="808" spans="2:3">
      <c r="B808" s="7"/>
      <c r="C808" s="7"/>
    </row>
    <row r="809" spans="2:3">
      <c r="B809" s="7"/>
      <c r="C809" s="7"/>
    </row>
    <row r="810" spans="2:3">
      <c r="B810" s="7"/>
      <c r="C810" s="7"/>
    </row>
    <row r="811" spans="2:3">
      <c r="B811" s="7"/>
      <c r="C811" s="7"/>
    </row>
    <row r="812" spans="2:3">
      <c r="B812" s="7"/>
      <c r="C812" s="7"/>
    </row>
    <row r="813" spans="2:3">
      <c r="B813" s="7"/>
      <c r="C813" s="7"/>
    </row>
    <row r="814" spans="2:3">
      <c r="B814" s="7"/>
      <c r="C814" s="7"/>
    </row>
    <row r="815" spans="2:3">
      <c r="B815" s="7"/>
      <c r="C815" s="7"/>
    </row>
    <row r="816" spans="2:3">
      <c r="B816" s="7"/>
      <c r="C816" s="7"/>
    </row>
    <row r="817" spans="2:3">
      <c r="B817" s="7"/>
      <c r="C817" s="7"/>
    </row>
    <row r="818" spans="2:3">
      <c r="B818" s="7"/>
      <c r="C818" s="7"/>
    </row>
    <row r="819" spans="2:3">
      <c r="B819" s="7"/>
      <c r="C819" s="7"/>
    </row>
    <row r="820" spans="2:3">
      <c r="B820" s="7"/>
      <c r="C820" s="7"/>
    </row>
    <row r="821" spans="2:3">
      <c r="B821" s="7"/>
      <c r="C821" s="7"/>
    </row>
    <row r="822" spans="2:3">
      <c r="B822" s="7"/>
      <c r="C822" s="7"/>
    </row>
    <row r="823" spans="2:3">
      <c r="B823" s="7"/>
      <c r="C823" s="7"/>
    </row>
    <row r="824" spans="2:3">
      <c r="B824" s="7"/>
      <c r="C824" s="7"/>
    </row>
    <row r="825" spans="2:3">
      <c r="B825" s="7"/>
      <c r="C825" s="7"/>
    </row>
    <row r="826" spans="2:3">
      <c r="B826" s="7"/>
      <c r="C826" s="7"/>
    </row>
    <row r="827" spans="2:3">
      <c r="B827" s="7"/>
      <c r="C827" s="7"/>
    </row>
    <row r="828" spans="2:3">
      <c r="B828" s="7"/>
      <c r="C828" s="7"/>
    </row>
    <row r="829" spans="2:3">
      <c r="B829" s="7"/>
      <c r="C829" s="7"/>
    </row>
    <row r="830" spans="2:3">
      <c r="B830" s="7"/>
      <c r="C830" s="7"/>
    </row>
    <row r="831" spans="2:3">
      <c r="B831" s="7"/>
      <c r="C831" s="7"/>
    </row>
    <row r="832" spans="2:3">
      <c r="B832" s="7"/>
      <c r="C832" s="7"/>
    </row>
    <row r="833" spans="2:3">
      <c r="B833" s="7"/>
      <c r="C833" s="7"/>
    </row>
    <row r="834" spans="2:3">
      <c r="B834" s="7"/>
      <c r="C834" s="7"/>
    </row>
    <row r="835" spans="2:3">
      <c r="B835" s="7"/>
      <c r="C835" s="7"/>
    </row>
    <row r="836" spans="2:3">
      <c r="B836" s="7"/>
      <c r="C836" s="7"/>
    </row>
    <row r="837" spans="2:3">
      <c r="B837" s="7"/>
      <c r="C837" s="7"/>
    </row>
    <row r="838" spans="2:3">
      <c r="B838" s="7"/>
      <c r="C838" s="7"/>
    </row>
    <row r="839" spans="2:3">
      <c r="B839" s="7"/>
      <c r="C839" s="7"/>
    </row>
    <row r="840" spans="2:3">
      <c r="B840" s="7"/>
      <c r="C840" s="7"/>
    </row>
    <row r="841" spans="2:3">
      <c r="B841" s="7"/>
      <c r="C841" s="7"/>
    </row>
    <row r="842" spans="2:3">
      <c r="B842" s="7"/>
      <c r="C842" s="7"/>
    </row>
    <row r="843" spans="2:3">
      <c r="B843" s="7"/>
      <c r="C843" s="7"/>
    </row>
    <row r="844" spans="2:3">
      <c r="B844" s="7"/>
      <c r="C844" s="7"/>
    </row>
    <row r="845" spans="2:3">
      <c r="B845" s="7"/>
      <c r="C845" s="7"/>
    </row>
    <row r="846" spans="2:3">
      <c r="B846" s="7"/>
      <c r="C846" s="7"/>
    </row>
    <row r="847" spans="2:3">
      <c r="B847" s="7"/>
      <c r="C847" s="7"/>
    </row>
    <row r="848" spans="2:3">
      <c r="B848" s="7"/>
      <c r="C848" s="7"/>
    </row>
    <row r="849" spans="2:3">
      <c r="B849" s="7"/>
      <c r="C849" s="7"/>
    </row>
    <row r="850" spans="2:3">
      <c r="B850" s="7"/>
      <c r="C850" s="7"/>
    </row>
    <row r="851" spans="2:3">
      <c r="B851" s="7"/>
      <c r="C851" s="7"/>
    </row>
    <row r="852" spans="2:3">
      <c r="B852" s="7"/>
      <c r="C852" s="7"/>
    </row>
    <row r="853" spans="2:3">
      <c r="B853" s="7"/>
      <c r="C853" s="7"/>
    </row>
    <row r="854" spans="2:3">
      <c r="B854" s="7"/>
      <c r="C854" s="7"/>
    </row>
    <row r="855" spans="2:3">
      <c r="B855" s="7"/>
      <c r="C855" s="7"/>
    </row>
    <row r="856" spans="2:3">
      <c r="B856" s="7"/>
      <c r="C856" s="7"/>
    </row>
    <row r="857" spans="2:3">
      <c r="B857" s="7"/>
      <c r="C857" s="7"/>
    </row>
    <row r="858" spans="2:3">
      <c r="B858" s="7"/>
      <c r="C858" s="7"/>
    </row>
    <row r="859" spans="2:3">
      <c r="B859" s="7"/>
      <c r="C859" s="7"/>
    </row>
    <row r="860" spans="2:3">
      <c r="B860" s="7"/>
      <c r="C860" s="7"/>
    </row>
    <row r="861" spans="2:3">
      <c r="B861" s="7"/>
      <c r="C861" s="7"/>
    </row>
    <row r="862" spans="2:3">
      <c r="B862" s="7"/>
      <c r="C862" s="7"/>
    </row>
    <row r="863" spans="2:3">
      <c r="B863" s="7"/>
      <c r="C863" s="7"/>
    </row>
    <row r="864" spans="2:3">
      <c r="B864" s="7"/>
      <c r="C864" s="7"/>
    </row>
    <row r="865" spans="2:3">
      <c r="B865" s="7"/>
      <c r="C865" s="7"/>
    </row>
    <row r="866" spans="2:3">
      <c r="B866" s="7"/>
      <c r="C866" s="7"/>
    </row>
    <row r="867" spans="2:3">
      <c r="B867" s="7"/>
      <c r="C867" s="7"/>
    </row>
    <row r="868" spans="2:3">
      <c r="B868" s="7"/>
      <c r="C868" s="7"/>
    </row>
    <row r="869" spans="2:3">
      <c r="B869" s="7"/>
      <c r="C869" s="7"/>
    </row>
    <row r="870" spans="2:3">
      <c r="B870" s="7"/>
      <c r="C870" s="7"/>
    </row>
    <row r="871" spans="2:3">
      <c r="B871" s="7"/>
      <c r="C871" s="7"/>
    </row>
    <row r="872" spans="2:3">
      <c r="B872" s="7"/>
      <c r="C872" s="7"/>
    </row>
    <row r="873" spans="2:3">
      <c r="B873" s="7"/>
      <c r="C873" s="7"/>
    </row>
    <row r="874" spans="2:3">
      <c r="B874" s="7"/>
      <c r="C874" s="7"/>
    </row>
    <row r="875" spans="2:3">
      <c r="B875" s="7"/>
      <c r="C875" s="7"/>
    </row>
    <row r="876" spans="2:3">
      <c r="B876" s="7"/>
      <c r="C876" s="7"/>
    </row>
    <row r="877" spans="2:3">
      <c r="B877" s="7"/>
      <c r="C877" s="7"/>
    </row>
    <row r="878" spans="2:3">
      <c r="B878" s="7"/>
      <c r="C878" s="7"/>
    </row>
    <row r="879" spans="2:3">
      <c r="B879" s="7"/>
      <c r="C879" s="7"/>
    </row>
    <row r="880" spans="2:3">
      <c r="B880" s="7"/>
      <c r="C880" s="7"/>
    </row>
    <row r="881" spans="2:3">
      <c r="B881" s="7"/>
      <c r="C881" s="7"/>
    </row>
    <row r="882" spans="2:3">
      <c r="B882" s="7"/>
      <c r="C882" s="7"/>
    </row>
    <row r="883" spans="2:3">
      <c r="B883" s="7"/>
      <c r="C883" s="7"/>
    </row>
    <row r="884" spans="2:3">
      <c r="B884" s="7"/>
      <c r="C884" s="7"/>
    </row>
    <row r="885" spans="2:3">
      <c r="B885" s="7"/>
      <c r="C885" s="7"/>
    </row>
    <row r="886" spans="2:3">
      <c r="B886" s="7"/>
      <c r="C886" s="7"/>
    </row>
    <row r="887" spans="2:3">
      <c r="B887" s="7"/>
      <c r="C887" s="7"/>
    </row>
    <row r="888" spans="2:3">
      <c r="B888" s="7"/>
      <c r="C888" s="7"/>
    </row>
    <row r="889" spans="2:3">
      <c r="B889" s="7"/>
      <c r="C889" s="7"/>
    </row>
    <row r="890" spans="2:3">
      <c r="B890" s="7"/>
      <c r="C890" s="7"/>
    </row>
    <row r="891" spans="2:3">
      <c r="B891" s="7"/>
      <c r="C891" s="7"/>
    </row>
    <row r="892" spans="2:3">
      <c r="B892" s="7"/>
      <c r="C892" s="7"/>
    </row>
    <row r="893" spans="2:3">
      <c r="B893" s="7"/>
      <c r="C893" s="7"/>
    </row>
    <row r="894" spans="2:3">
      <c r="B894" s="7"/>
      <c r="C894" s="7"/>
    </row>
    <row r="895" spans="2:3">
      <c r="B895" s="7"/>
      <c r="C895" s="7"/>
    </row>
    <row r="896" spans="2:3">
      <c r="B896" s="7"/>
      <c r="C896" s="7"/>
    </row>
    <row r="897" spans="2:3">
      <c r="B897" s="7"/>
      <c r="C897" s="7"/>
    </row>
    <row r="898" spans="2:3">
      <c r="B898" s="7"/>
      <c r="C898" s="7"/>
    </row>
    <row r="899" spans="2:3">
      <c r="B899" s="7"/>
      <c r="C899" s="7"/>
    </row>
    <row r="900" spans="2:3">
      <c r="B900" s="7"/>
      <c r="C900" s="7"/>
    </row>
    <row r="901" spans="2:3">
      <c r="B901" s="7"/>
      <c r="C901" s="7"/>
    </row>
    <row r="902" spans="2:3">
      <c r="B902" s="7"/>
      <c r="C902" s="7"/>
    </row>
    <row r="903" spans="2:3">
      <c r="B903" s="7"/>
      <c r="C903" s="7"/>
    </row>
    <row r="904" spans="2:3">
      <c r="B904" s="7"/>
      <c r="C904" s="7"/>
    </row>
    <row r="905" spans="2:3">
      <c r="B905" s="7"/>
      <c r="C905" s="7"/>
    </row>
    <row r="906" spans="2:3">
      <c r="B906" s="7"/>
      <c r="C906" s="7"/>
    </row>
    <row r="907" spans="2:3">
      <c r="B907" s="7"/>
      <c r="C907" s="7"/>
    </row>
    <row r="908" spans="2:3">
      <c r="B908" s="7"/>
      <c r="C908" s="7"/>
    </row>
    <row r="909" spans="2:3">
      <c r="B909" s="7"/>
      <c r="C909" s="7"/>
    </row>
    <row r="910" spans="2:3">
      <c r="B910" s="7"/>
      <c r="C910" s="7"/>
    </row>
    <row r="911" spans="2:3">
      <c r="B911" s="7"/>
      <c r="C911" s="7"/>
    </row>
    <row r="912" spans="2:3">
      <c r="B912" s="7"/>
      <c r="C912" s="7"/>
    </row>
    <row r="913" spans="2:3">
      <c r="B913" s="7"/>
      <c r="C913" s="7"/>
    </row>
    <row r="914" spans="2:3">
      <c r="B914" s="7"/>
      <c r="C914" s="7"/>
    </row>
    <row r="915" spans="2:3">
      <c r="B915" s="7"/>
      <c r="C915" s="7"/>
    </row>
    <row r="916" spans="2:3">
      <c r="B916" s="7"/>
      <c r="C916" s="7"/>
    </row>
    <row r="917" spans="2:3">
      <c r="B917" s="7"/>
      <c r="C917" s="7"/>
    </row>
    <row r="918" spans="2:3">
      <c r="B918" s="7"/>
      <c r="C918" s="7"/>
    </row>
    <row r="919" spans="2:3">
      <c r="B919" s="7"/>
      <c r="C919" s="7"/>
    </row>
    <row r="920" spans="2:3">
      <c r="B920" s="7"/>
      <c r="C920" s="7"/>
    </row>
    <row r="921" spans="2:3">
      <c r="B921" s="7"/>
      <c r="C921" s="7"/>
    </row>
    <row r="922" spans="2:3">
      <c r="B922" s="7"/>
      <c r="C922" s="7"/>
    </row>
    <row r="923" spans="2:3">
      <c r="B923" s="7"/>
      <c r="C923" s="7"/>
    </row>
    <row r="924" spans="2:3">
      <c r="B924" s="7"/>
      <c r="C924" s="7"/>
    </row>
    <row r="925" spans="2:3">
      <c r="B925" s="7"/>
      <c r="C925" s="7"/>
    </row>
    <row r="926" spans="2:3">
      <c r="B926" s="7"/>
      <c r="C926" s="7"/>
    </row>
    <row r="927" spans="2:3">
      <c r="B927" s="7"/>
      <c r="C927" s="7"/>
    </row>
    <row r="928" spans="2:3">
      <c r="B928" s="7"/>
      <c r="C928" s="7"/>
    </row>
    <row r="929" spans="2:3">
      <c r="B929" s="7"/>
      <c r="C929" s="7"/>
    </row>
    <row r="930" spans="2:3">
      <c r="B930" s="7"/>
      <c r="C930" s="7"/>
    </row>
    <row r="931" spans="2:3">
      <c r="B931" s="7"/>
      <c r="C931" s="7"/>
    </row>
    <row r="932" spans="2:3">
      <c r="B932" s="7"/>
      <c r="C932" s="7"/>
    </row>
    <row r="933" spans="2:3">
      <c r="B933" s="7"/>
      <c r="C933" s="7"/>
    </row>
    <row r="934" spans="2:3">
      <c r="B934" s="7"/>
      <c r="C934" s="7"/>
    </row>
    <row r="935" spans="2:3">
      <c r="B935" s="7"/>
      <c r="C935" s="7"/>
    </row>
    <row r="936" spans="2:3">
      <c r="B936" s="7"/>
      <c r="C936" s="7"/>
    </row>
    <row r="937" spans="2:3">
      <c r="B937" s="7"/>
      <c r="C937" s="7"/>
    </row>
    <row r="938" spans="2:3">
      <c r="B938" s="7"/>
      <c r="C938" s="7"/>
    </row>
    <row r="939" spans="2:3">
      <c r="B939" s="7"/>
      <c r="C939" s="7"/>
    </row>
    <row r="940" spans="2:3">
      <c r="B940" s="7"/>
      <c r="C940" s="7"/>
    </row>
    <row r="941" spans="2:3">
      <c r="B941" s="7"/>
      <c r="C941" s="7"/>
    </row>
    <row r="942" spans="2:3">
      <c r="B942" s="7"/>
      <c r="C942" s="7"/>
    </row>
    <row r="943" spans="2:3">
      <c r="B943" s="7"/>
      <c r="C943" s="7"/>
    </row>
    <row r="944" spans="2:3">
      <c r="B944" s="7"/>
      <c r="C944" s="7"/>
    </row>
    <row r="945" spans="2:3">
      <c r="B945" s="7"/>
      <c r="C945" s="7"/>
    </row>
    <row r="946" spans="2:3">
      <c r="B946" s="7"/>
      <c r="C946" s="7"/>
    </row>
    <row r="947" spans="2:3">
      <c r="B947" s="7"/>
      <c r="C947" s="7"/>
    </row>
    <row r="948" spans="2:3">
      <c r="B948" s="7"/>
      <c r="C948" s="7"/>
    </row>
    <row r="949" spans="2:3">
      <c r="B949" s="7"/>
      <c r="C949" s="7"/>
    </row>
    <row r="950" spans="2:3">
      <c r="B950" s="7"/>
      <c r="C950" s="7"/>
    </row>
    <row r="951" spans="2:3">
      <c r="B951" s="7"/>
      <c r="C951" s="7"/>
    </row>
    <row r="952" spans="2:3">
      <c r="B952" s="7"/>
      <c r="C952" s="7"/>
    </row>
    <row r="953" spans="2:3">
      <c r="B953" s="7"/>
      <c r="C953" s="7"/>
    </row>
    <row r="954" spans="2:3">
      <c r="B954" s="7"/>
      <c r="C954" s="7"/>
    </row>
    <row r="955" spans="2:3">
      <c r="B955" s="7"/>
      <c r="C955" s="7"/>
    </row>
    <row r="956" spans="2:3">
      <c r="B956" s="7"/>
      <c r="C956" s="7"/>
    </row>
    <row r="957" spans="2:3">
      <c r="B957" s="7"/>
      <c r="C957" s="7"/>
    </row>
    <row r="958" spans="2:3">
      <c r="B958" s="7"/>
      <c r="C958" s="7"/>
    </row>
    <row r="959" spans="2:3">
      <c r="B959" s="7"/>
      <c r="C959" s="7"/>
    </row>
    <row r="960" spans="2:3">
      <c r="B960" s="7"/>
      <c r="C960" s="7"/>
    </row>
    <row r="961" spans="2:3">
      <c r="B961" s="7"/>
      <c r="C961" s="7"/>
    </row>
    <row r="962" spans="2:3">
      <c r="B962" s="7"/>
      <c r="C962" s="7"/>
    </row>
    <row r="963" spans="2:3">
      <c r="B963" s="7"/>
      <c r="C963" s="7"/>
    </row>
    <row r="964" spans="2:3">
      <c r="B964" s="7"/>
      <c r="C964" s="7"/>
    </row>
    <row r="965" spans="2:3">
      <c r="B965" s="7"/>
      <c r="C965" s="7"/>
    </row>
    <row r="966" spans="2:3">
      <c r="B966" s="7"/>
      <c r="C966" s="7"/>
    </row>
    <row r="967" spans="2:3">
      <c r="B967" s="7"/>
      <c r="C967" s="7"/>
    </row>
    <row r="968" spans="2:3">
      <c r="B968" s="7"/>
      <c r="C968" s="7"/>
    </row>
    <row r="969" spans="2:3">
      <c r="B969" s="7"/>
      <c r="C969" s="7"/>
    </row>
    <row r="970" spans="2:3">
      <c r="B970" s="7"/>
      <c r="C970" s="7"/>
    </row>
    <row r="971" spans="2:3">
      <c r="B971" s="7"/>
      <c r="C971" s="7"/>
    </row>
    <row r="972" spans="2:3">
      <c r="B972" s="7"/>
      <c r="C972" s="7"/>
    </row>
    <row r="973" spans="2:3">
      <c r="B973" s="7"/>
      <c r="C973" s="7"/>
    </row>
    <row r="974" spans="2:3">
      <c r="B974" s="7"/>
      <c r="C974" s="7"/>
    </row>
    <row r="975" spans="2:3">
      <c r="B975" s="7"/>
      <c r="C975" s="7"/>
    </row>
    <row r="976" spans="2:3">
      <c r="B976" s="7"/>
      <c r="C976" s="7"/>
    </row>
    <row r="977" spans="2:3">
      <c r="B977" s="7"/>
      <c r="C977" s="7"/>
    </row>
    <row r="978" spans="2:3">
      <c r="B978" s="7"/>
      <c r="C978" s="7"/>
    </row>
    <row r="979" spans="2:3">
      <c r="B979" s="7"/>
      <c r="C979" s="7"/>
    </row>
    <row r="980" spans="2:3">
      <c r="B980" s="7"/>
      <c r="C980" s="7"/>
    </row>
    <row r="981" spans="2:3">
      <c r="B981" s="7"/>
      <c r="C981" s="7"/>
    </row>
    <row r="982" spans="2:3">
      <c r="B982" s="7"/>
      <c r="C982" s="7"/>
    </row>
    <row r="983" spans="2:3">
      <c r="B983" s="7"/>
      <c r="C983" s="7"/>
    </row>
    <row r="984" spans="2:3">
      <c r="B984" s="7"/>
      <c r="C984" s="7"/>
    </row>
    <row r="985" spans="2:3">
      <c r="B985" s="7"/>
      <c r="C985" s="7"/>
    </row>
    <row r="986" spans="2:3">
      <c r="B986" s="7"/>
      <c r="C986" s="7"/>
    </row>
    <row r="987" spans="2:3">
      <c r="B987" s="7"/>
      <c r="C987" s="7"/>
    </row>
    <row r="988" spans="2:3">
      <c r="B988" s="7"/>
      <c r="C988" s="7"/>
    </row>
    <row r="989" spans="2:3">
      <c r="B989" s="7"/>
      <c r="C989" s="7"/>
    </row>
    <row r="990" spans="2:3">
      <c r="B990" s="7"/>
      <c r="C990" s="7"/>
    </row>
    <row r="991" spans="2:3">
      <c r="B991" s="7"/>
      <c r="C991" s="7"/>
    </row>
    <row r="992" spans="2:3">
      <c r="B992" s="7"/>
      <c r="C992" s="7"/>
    </row>
    <row r="993" spans="2:3">
      <c r="B993" s="7"/>
      <c r="C993" s="7"/>
    </row>
    <row r="994" spans="2:3">
      <c r="B994" s="7"/>
      <c r="C994" s="7"/>
    </row>
    <row r="995" spans="2:3">
      <c r="B995" s="7"/>
      <c r="C995" s="7"/>
    </row>
    <row r="996" spans="2:3">
      <c r="B996" s="7"/>
      <c r="C996" s="7"/>
    </row>
    <row r="997" spans="2:3">
      <c r="B997" s="7"/>
      <c r="C997" s="7"/>
    </row>
    <row r="998" spans="2:3">
      <c r="B998" s="7"/>
      <c r="C998" s="7"/>
    </row>
    <row r="999" spans="2:3">
      <c r="B999" s="7"/>
      <c r="C999" s="7"/>
    </row>
    <row r="1000" spans="2:3">
      <c r="B1000" s="7"/>
      <c r="C1000" s="7"/>
    </row>
    <row r="1001" spans="2:3">
      <c r="B1001" s="7"/>
      <c r="C1001" s="7"/>
    </row>
    <row r="1002" spans="2:3">
      <c r="B1002" s="7"/>
      <c r="C1002" s="7"/>
    </row>
    <row r="1003" spans="2:3">
      <c r="B1003" s="7"/>
      <c r="C1003" s="7"/>
    </row>
    <row r="1004" spans="2:3">
      <c r="B1004" s="7"/>
      <c r="C1004" s="7"/>
    </row>
    <row r="1005" spans="2:3">
      <c r="B1005" s="7"/>
      <c r="C1005" s="7"/>
    </row>
    <row r="1006" spans="2:3">
      <c r="B1006" s="7"/>
      <c r="C1006" s="7"/>
    </row>
    <row r="1007" spans="2:3">
      <c r="B1007" s="7"/>
      <c r="C1007" s="7"/>
    </row>
    <row r="1008" spans="2:3">
      <c r="B1008" s="7"/>
      <c r="C1008" s="7"/>
    </row>
    <row r="1009" spans="2:3">
      <c r="B1009" s="7"/>
      <c r="C1009" s="7"/>
    </row>
    <row r="1010" spans="2:3">
      <c r="B1010" s="7"/>
      <c r="C1010" s="7"/>
    </row>
    <row r="1011" spans="2:3">
      <c r="B1011" s="7"/>
      <c r="C1011" s="7"/>
    </row>
    <row r="1012" spans="2:3">
      <c r="B1012" s="7"/>
      <c r="C1012" s="7"/>
    </row>
    <row r="1013" spans="2:3">
      <c r="B1013" s="7"/>
      <c r="C1013" s="7"/>
    </row>
    <row r="1014" spans="2:3">
      <c r="B1014" s="7"/>
      <c r="C1014" s="7"/>
    </row>
    <row r="1015" spans="2:3">
      <c r="B1015" s="7"/>
      <c r="C1015" s="7"/>
    </row>
    <row r="1016" spans="2:3">
      <c r="B1016" s="7"/>
      <c r="C1016" s="7"/>
    </row>
    <row r="1017" spans="2:3">
      <c r="B1017" s="7"/>
      <c r="C1017" s="7"/>
    </row>
    <row r="1018" spans="2:3">
      <c r="B1018" s="7"/>
      <c r="C1018" s="7"/>
    </row>
    <row r="1019" spans="2:3">
      <c r="B1019" s="7"/>
      <c r="C1019" s="7"/>
    </row>
    <row r="1020" spans="2:3">
      <c r="B1020" s="7"/>
      <c r="C1020" s="7"/>
    </row>
    <row r="1021" spans="2:3">
      <c r="B1021" s="7"/>
      <c r="C1021" s="7"/>
    </row>
    <row r="1022" spans="2:3">
      <c r="B1022" s="7"/>
      <c r="C1022" s="7"/>
    </row>
    <row r="1023" spans="2:3">
      <c r="B1023" s="7"/>
      <c r="C1023" s="7"/>
    </row>
    <row r="1024" spans="2:3">
      <c r="B1024" s="7"/>
      <c r="C1024" s="7"/>
    </row>
    <row r="1025" spans="2:3">
      <c r="B1025" s="7"/>
      <c r="C1025" s="7"/>
    </row>
    <row r="1026" spans="2:3">
      <c r="B1026" s="7"/>
      <c r="C1026" s="7"/>
    </row>
    <row r="1027" spans="2:3">
      <c r="B1027" s="7"/>
      <c r="C1027" s="7"/>
    </row>
    <row r="1028" spans="2:3">
      <c r="B1028" s="7"/>
      <c r="C1028" s="7"/>
    </row>
    <row r="1029" spans="2:3">
      <c r="B1029" s="7"/>
      <c r="C1029" s="7"/>
    </row>
    <row r="1030" spans="2:3">
      <c r="B1030" s="7"/>
      <c r="C1030" s="7"/>
    </row>
    <row r="1031" spans="2:3">
      <c r="B1031" s="7"/>
      <c r="C1031" s="7"/>
    </row>
    <row r="1032" spans="2:3">
      <c r="B1032" s="7"/>
      <c r="C1032" s="7"/>
    </row>
    <row r="1033" spans="2:3">
      <c r="B1033" s="7"/>
      <c r="C1033" s="7"/>
    </row>
    <row r="1034" spans="2:3">
      <c r="B1034" s="7"/>
      <c r="C1034" s="7"/>
    </row>
    <row r="1035" spans="2:3">
      <c r="B1035" s="7"/>
      <c r="C1035" s="7"/>
    </row>
    <row r="1036" spans="2:3">
      <c r="B1036" s="7"/>
      <c r="C1036" s="7"/>
    </row>
    <row r="1037" spans="2:3">
      <c r="B1037" s="7"/>
      <c r="C1037" s="7"/>
    </row>
    <row r="1038" spans="2:3">
      <c r="B1038" s="7"/>
      <c r="C1038" s="7"/>
    </row>
    <row r="1039" spans="2:3">
      <c r="B1039" s="7"/>
      <c r="C1039" s="7"/>
    </row>
    <row r="1040" spans="2:3">
      <c r="B1040" s="7"/>
      <c r="C1040" s="7"/>
    </row>
    <row r="1041" spans="2:3">
      <c r="B1041" s="7"/>
      <c r="C1041" s="7"/>
    </row>
    <row r="1042" spans="2:3">
      <c r="B1042" s="7"/>
      <c r="C1042" s="7"/>
    </row>
    <row r="1043" spans="2:3">
      <c r="B1043" s="7"/>
      <c r="C1043" s="7"/>
    </row>
    <row r="1044" spans="2:3">
      <c r="B1044" s="7"/>
      <c r="C1044" s="7"/>
    </row>
    <row r="1045" spans="2:3">
      <c r="B1045" s="7"/>
      <c r="C1045" s="7"/>
    </row>
    <row r="1046" spans="2:3">
      <c r="B1046" s="7"/>
      <c r="C1046" s="7"/>
    </row>
    <row r="1047" spans="2:3">
      <c r="B1047" s="7"/>
      <c r="C1047" s="7"/>
    </row>
    <row r="1048" spans="2:3">
      <c r="B1048" s="7"/>
      <c r="C1048" s="7"/>
    </row>
    <row r="1049" spans="2:3">
      <c r="B1049" s="7"/>
      <c r="C1049" s="7"/>
    </row>
    <row r="1050" spans="2:3">
      <c r="B1050" s="7"/>
      <c r="C1050" s="7"/>
    </row>
    <row r="1051" spans="2:3">
      <c r="B1051" s="7"/>
      <c r="C1051" s="7"/>
    </row>
    <row r="1052" spans="2:3">
      <c r="B1052" s="7"/>
      <c r="C1052" s="7"/>
    </row>
    <row r="1053" spans="2:3">
      <c r="B1053" s="7"/>
      <c r="C1053" s="7"/>
    </row>
    <row r="1054" spans="2:3">
      <c r="B1054" s="7"/>
      <c r="C1054" s="7"/>
    </row>
    <row r="1055" spans="2:3">
      <c r="B1055" s="7"/>
      <c r="C1055" s="7"/>
    </row>
    <row r="1056" spans="2:3">
      <c r="B1056" s="7"/>
      <c r="C1056" s="7"/>
    </row>
    <row r="1057" spans="2:3">
      <c r="B1057" s="7"/>
      <c r="C1057" s="7"/>
    </row>
    <row r="1058" spans="2:3">
      <c r="B1058" s="7"/>
      <c r="C1058" s="7"/>
    </row>
    <row r="1059" spans="2:3">
      <c r="B1059" s="7"/>
      <c r="C1059" s="7"/>
    </row>
    <row r="1060" spans="2:3">
      <c r="B1060" s="7"/>
      <c r="C1060" s="7"/>
    </row>
    <row r="1061" spans="2:3">
      <c r="B1061" s="7"/>
      <c r="C1061" s="7"/>
    </row>
    <row r="1062" spans="2:3">
      <c r="B1062" s="7"/>
      <c r="C1062" s="7"/>
    </row>
    <row r="1063" spans="2:3">
      <c r="B1063" s="7"/>
      <c r="C1063" s="7"/>
    </row>
    <row r="1064" spans="2:3">
      <c r="B1064" s="7"/>
      <c r="C1064" s="7"/>
    </row>
    <row r="1065" spans="2:3">
      <c r="B1065" s="7"/>
      <c r="C1065" s="7"/>
    </row>
    <row r="1066" spans="2:3">
      <c r="B1066" s="7"/>
      <c r="C1066" s="7"/>
    </row>
    <row r="1067" spans="2:3">
      <c r="B1067" s="7"/>
      <c r="C1067" s="7"/>
    </row>
    <row r="1068" spans="2:3">
      <c r="B1068" s="7"/>
      <c r="C1068" s="7"/>
    </row>
    <row r="1069" spans="2:3">
      <c r="B1069" s="7"/>
      <c r="C1069" s="7"/>
    </row>
    <row r="1070" spans="2:3">
      <c r="B1070" s="7"/>
      <c r="C1070" s="7"/>
    </row>
    <row r="1071" spans="2:3">
      <c r="B1071" s="7"/>
      <c r="C1071" s="7"/>
    </row>
    <row r="1072" spans="2:3">
      <c r="B1072" s="7"/>
      <c r="C1072" s="7"/>
    </row>
    <row r="1073" spans="2:3">
      <c r="B1073" s="7"/>
      <c r="C1073" s="7"/>
    </row>
    <row r="1074" spans="2:3">
      <c r="B1074" s="7"/>
      <c r="C1074" s="7"/>
    </row>
    <row r="1075" spans="2:3">
      <c r="B1075" s="7"/>
      <c r="C1075" s="7"/>
    </row>
    <row r="1076" spans="2:3">
      <c r="B1076" s="7"/>
      <c r="C1076" s="7"/>
    </row>
    <row r="1077" spans="2:3">
      <c r="B1077" s="7"/>
      <c r="C1077" s="7"/>
    </row>
    <row r="1078" spans="2:3">
      <c r="B1078" s="7"/>
      <c r="C1078" s="7"/>
    </row>
    <row r="1079" spans="2:3">
      <c r="B1079" s="7"/>
      <c r="C1079" s="7"/>
    </row>
    <row r="1080" spans="2:3">
      <c r="B1080" s="7"/>
      <c r="C1080" s="7"/>
    </row>
    <row r="1081" spans="2:3">
      <c r="B1081" s="7"/>
      <c r="C1081" s="7"/>
    </row>
    <row r="1082" spans="2:3">
      <c r="B1082" s="7"/>
      <c r="C1082" s="7"/>
    </row>
    <row r="1083" spans="2:3">
      <c r="B1083" s="7"/>
      <c r="C1083" s="7"/>
    </row>
    <row r="1084" spans="2:3">
      <c r="B1084" s="7"/>
      <c r="C1084" s="7"/>
    </row>
    <row r="1085" spans="2:3">
      <c r="B1085" s="7"/>
      <c r="C1085" s="7"/>
    </row>
    <row r="1086" spans="2:3">
      <c r="B1086" s="7"/>
      <c r="C1086" s="7"/>
    </row>
    <row r="1087" spans="2:3">
      <c r="B1087" s="7"/>
      <c r="C1087" s="7"/>
    </row>
    <row r="1088" spans="2:3">
      <c r="B1088" s="7"/>
      <c r="C1088" s="7"/>
    </row>
    <row r="1089" spans="2:3">
      <c r="B1089" s="7"/>
      <c r="C1089" s="7"/>
    </row>
    <row r="1090" spans="2:3">
      <c r="B1090" s="7"/>
      <c r="C1090" s="7"/>
    </row>
    <row r="1091" spans="2:3">
      <c r="B1091" s="7"/>
      <c r="C1091" s="7"/>
    </row>
    <row r="1092" spans="2:3">
      <c r="B1092" s="7"/>
      <c r="C1092" s="7"/>
    </row>
    <row r="1093" spans="2:3">
      <c r="B1093" s="7"/>
      <c r="C1093" s="7"/>
    </row>
    <row r="1094" spans="2:3">
      <c r="B1094" s="7"/>
      <c r="C1094" s="7"/>
    </row>
    <row r="1095" spans="2:3">
      <c r="B1095" s="7"/>
      <c r="C1095" s="7"/>
    </row>
    <row r="1096" spans="2:3">
      <c r="B1096" s="7"/>
      <c r="C1096" s="7"/>
    </row>
    <row r="1097" spans="2:3">
      <c r="B1097" s="7"/>
      <c r="C1097" s="7"/>
    </row>
    <row r="1098" spans="2:3">
      <c r="B1098" s="7"/>
      <c r="C1098" s="7"/>
    </row>
    <row r="1099" spans="2:3">
      <c r="B1099" s="7"/>
      <c r="C1099" s="7"/>
    </row>
    <row r="1100" spans="2:3">
      <c r="B1100" s="7"/>
      <c r="C1100" s="7"/>
    </row>
    <row r="1101" spans="2:3">
      <c r="B1101" s="7"/>
      <c r="C1101" s="7"/>
    </row>
    <row r="1102" spans="2:3">
      <c r="B1102" s="7"/>
      <c r="C1102" s="7"/>
    </row>
    <row r="1103" spans="2:3">
      <c r="B1103" s="7"/>
      <c r="C1103" s="7"/>
    </row>
    <row r="1104" spans="2:3">
      <c r="B1104" s="7"/>
      <c r="C1104" s="7"/>
    </row>
    <row r="1105" spans="2:3">
      <c r="B1105" s="7"/>
      <c r="C1105" s="7"/>
    </row>
    <row r="1106" spans="2:3">
      <c r="B1106" s="7"/>
      <c r="C1106" s="7"/>
    </row>
    <row r="1107" spans="2:3">
      <c r="B1107" s="7"/>
      <c r="C1107" s="7"/>
    </row>
    <row r="1108" spans="2:3">
      <c r="B1108" s="7"/>
      <c r="C1108" s="7"/>
    </row>
    <row r="1109" spans="2:3">
      <c r="B1109" s="7"/>
      <c r="C1109" s="7"/>
    </row>
    <row r="1110" spans="2:3">
      <c r="B1110" s="7"/>
      <c r="C1110" s="7"/>
    </row>
    <row r="1111" spans="2:3">
      <c r="B1111" s="7"/>
      <c r="C1111" s="7"/>
    </row>
    <row r="1112" spans="2:3">
      <c r="B1112" s="7"/>
      <c r="C1112" s="7"/>
    </row>
    <row r="1113" spans="2:3">
      <c r="B1113" s="7"/>
      <c r="C1113" s="7"/>
    </row>
    <row r="1114" spans="2:3">
      <c r="B1114" s="7"/>
      <c r="C1114" s="7"/>
    </row>
    <row r="1115" spans="2:3">
      <c r="B1115" s="7"/>
      <c r="C1115" s="7"/>
    </row>
    <row r="1116" spans="2:3">
      <c r="B1116" s="7"/>
      <c r="C1116" s="7"/>
    </row>
    <row r="1117" spans="2:3">
      <c r="B1117" s="7"/>
      <c r="C1117" s="7"/>
    </row>
    <row r="1118" spans="2:3">
      <c r="B1118" s="7"/>
      <c r="C1118" s="7"/>
    </row>
    <row r="1119" spans="2:3">
      <c r="B1119" s="7"/>
      <c r="C1119" s="7"/>
    </row>
    <row r="1120" spans="2:3">
      <c r="B1120" s="7"/>
      <c r="C1120" s="7"/>
    </row>
    <row r="1121" spans="2:3">
      <c r="B1121" s="7"/>
      <c r="C1121" s="7"/>
    </row>
    <row r="1122" spans="2:3">
      <c r="B1122" s="7"/>
      <c r="C1122" s="7"/>
    </row>
    <row r="1123" spans="2:3">
      <c r="B1123" s="7"/>
      <c r="C1123" s="7"/>
    </row>
    <row r="1124" spans="2:3">
      <c r="B1124" s="7"/>
      <c r="C1124" s="7"/>
    </row>
    <row r="1125" spans="2:3">
      <c r="B1125" s="7"/>
      <c r="C1125" s="7"/>
    </row>
    <row r="1126" spans="2:3">
      <c r="B1126" s="7"/>
      <c r="C1126" s="7"/>
    </row>
    <row r="1127" spans="2:3">
      <c r="B1127" s="7"/>
      <c r="C1127" s="7"/>
    </row>
    <row r="1128" spans="2:3">
      <c r="B1128" s="7"/>
      <c r="C1128" s="7"/>
    </row>
    <row r="1129" spans="2:3">
      <c r="B1129" s="7"/>
      <c r="C1129" s="7"/>
    </row>
    <row r="1130" spans="2:3">
      <c r="B1130" s="7"/>
      <c r="C1130" s="7"/>
    </row>
    <row r="1131" spans="2:3">
      <c r="B1131" s="7"/>
      <c r="C1131" s="7"/>
    </row>
    <row r="1132" spans="2:3">
      <c r="B1132" s="7"/>
      <c r="C1132" s="7"/>
    </row>
    <row r="1133" spans="2:3">
      <c r="B1133" s="7"/>
      <c r="C1133" s="7"/>
    </row>
    <row r="1134" spans="2:3">
      <c r="B1134" s="7"/>
      <c r="C1134" s="7"/>
    </row>
    <row r="1135" spans="2:3">
      <c r="B1135" s="7"/>
      <c r="C1135" s="7"/>
    </row>
    <row r="1136" spans="2:3">
      <c r="B1136" s="7"/>
      <c r="C1136" s="7"/>
    </row>
    <row r="1137" spans="2:3">
      <c r="B1137" s="7"/>
      <c r="C1137" s="7"/>
    </row>
    <row r="1138" spans="2:3">
      <c r="B1138" s="7"/>
      <c r="C1138" s="7"/>
    </row>
    <row r="1139" spans="2:3">
      <c r="B1139" s="7"/>
      <c r="C1139" s="7"/>
    </row>
    <row r="1140" spans="2:3">
      <c r="B1140" s="7"/>
      <c r="C1140" s="7"/>
    </row>
    <row r="1141" spans="2:3">
      <c r="B1141" s="7"/>
      <c r="C1141" s="7"/>
    </row>
    <row r="1142" spans="2:3">
      <c r="B1142" s="7"/>
      <c r="C1142" s="7"/>
    </row>
    <row r="1143" spans="2:3">
      <c r="B1143" s="7"/>
      <c r="C1143" s="7"/>
    </row>
    <row r="1144" spans="2:3">
      <c r="B1144" s="7"/>
      <c r="C1144" s="7"/>
    </row>
    <row r="1145" spans="2:3">
      <c r="B1145" s="7"/>
      <c r="C1145" s="7"/>
    </row>
    <row r="1146" spans="2:3">
      <c r="B1146" s="7"/>
      <c r="C1146" s="7"/>
    </row>
    <row r="1147" spans="2:3">
      <c r="B1147" s="7"/>
      <c r="C1147" s="7"/>
    </row>
    <row r="1148" spans="2:3">
      <c r="B1148" s="7"/>
      <c r="C1148" s="7"/>
    </row>
    <row r="1149" spans="2:3">
      <c r="B1149" s="7"/>
      <c r="C1149" s="7"/>
    </row>
    <row r="1150" spans="2:3">
      <c r="B1150" s="7"/>
      <c r="C1150" s="7"/>
    </row>
    <row r="1151" spans="2:3">
      <c r="B1151" s="7"/>
      <c r="C1151" s="7"/>
    </row>
    <row r="1152" spans="2:3">
      <c r="B1152" s="7"/>
      <c r="C1152" s="7"/>
    </row>
    <row r="1153" spans="2:3">
      <c r="B1153" s="7"/>
      <c r="C1153" s="7"/>
    </row>
    <row r="1154" spans="2:3">
      <c r="B1154" s="7"/>
      <c r="C1154" s="7"/>
    </row>
    <row r="1155" spans="2:3">
      <c r="B1155" s="7"/>
      <c r="C1155" s="7"/>
    </row>
    <row r="1156" spans="2:3">
      <c r="B1156" s="7"/>
      <c r="C1156" s="7"/>
    </row>
    <row r="1157" spans="2:3">
      <c r="B1157" s="7"/>
      <c r="C1157" s="7"/>
    </row>
    <row r="1158" spans="2:3">
      <c r="B1158" s="7"/>
      <c r="C1158" s="7"/>
    </row>
    <row r="1159" spans="2:3">
      <c r="B1159" s="7"/>
      <c r="C1159" s="7"/>
    </row>
    <row r="1160" spans="2:3">
      <c r="B1160" s="7"/>
      <c r="C1160" s="7"/>
    </row>
    <row r="1161" spans="2:3">
      <c r="B1161" s="7"/>
      <c r="C1161" s="7"/>
    </row>
    <row r="1162" spans="2:3">
      <c r="B1162" s="7"/>
      <c r="C1162" s="7"/>
    </row>
    <row r="1163" spans="2:3">
      <c r="B1163" s="7"/>
      <c r="C1163" s="7"/>
    </row>
    <row r="1164" spans="2:3">
      <c r="B1164" s="7"/>
      <c r="C1164" s="7"/>
    </row>
    <row r="1165" spans="2:3">
      <c r="B1165" s="7"/>
      <c r="C1165" s="7"/>
    </row>
    <row r="1166" spans="2:3">
      <c r="B1166" s="7"/>
      <c r="C1166" s="7"/>
    </row>
    <row r="1167" spans="2:3">
      <c r="B1167" s="7"/>
      <c r="C1167" s="7"/>
    </row>
    <row r="1168" spans="2:3">
      <c r="B1168" s="7"/>
      <c r="C1168" s="7"/>
    </row>
    <row r="1169" spans="2:3">
      <c r="B1169" s="7"/>
      <c r="C1169" s="7"/>
    </row>
    <row r="1170" spans="2:3">
      <c r="B1170" s="7"/>
      <c r="C1170" s="7"/>
    </row>
    <row r="1171" spans="2:3">
      <c r="B1171" s="7"/>
      <c r="C1171" s="7"/>
    </row>
    <row r="1172" spans="2:3">
      <c r="B1172" s="7"/>
      <c r="C1172" s="7"/>
    </row>
    <row r="1173" spans="2:3">
      <c r="B1173" s="7"/>
      <c r="C1173" s="7"/>
    </row>
    <row r="1174" spans="2:3">
      <c r="B1174" s="7"/>
      <c r="C1174" s="7"/>
    </row>
    <row r="1175" spans="2:3">
      <c r="B1175" s="7"/>
      <c r="C1175" s="7"/>
    </row>
    <row r="1176" spans="2:3">
      <c r="B1176" s="7"/>
      <c r="C1176" s="7"/>
    </row>
    <row r="1177" spans="2:3">
      <c r="B1177" s="7"/>
      <c r="C1177" s="7"/>
    </row>
    <row r="1178" spans="2:3">
      <c r="B1178" s="7"/>
      <c r="C1178" s="7"/>
    </row>
    <row r="1179" spans="2:3">
      <c r="B1179" s="7"/>
      <c r="C1179" s="7"/>
    </row>
    <row r="1180" spans="2:3">
      <c r="B1180" s="7"/>
      <c r="C1180" s="7"/>
    </row>
    <row r="1181" spans="2:3">
      <c r="B1181" s="7"/>
      <c r="C1181" s="7"/>
    </row>
    <row r="1182" spans="2:3">
      <c r="B1182" s="7"/>
      <c r="C1182" s="7"/>
    </row>
    <row r="1183" spans="2:3">
      <c r="B1183" s="7"/>
      <c r="C1183" s="7"/>
    </row>
    <row r="1184" spans="2:3">
      <c r="B1184" s="7"/>
      <c r="C1184" s="7"/>
    </row>
    <row r="1185" spans="2:3">
      <c r="B1185" s="7"/>
      <c r="C1185" s="7"/>
    </row>
    <row r="1186" spans="2:3">
      <c r="B1186" s="7"/>
      <c r="C1186" s="7"/>
    </row>
    <row r="1187" spans="2:3">
      <c r="B1187" s="7"/>
      <c r="C1187" s="7"/>
    </row>
    <row r="1188" spans="2:3">
      <c r="B1188" s="7"/>
      <c r="C1188" s="7"/>
    </row>
    <row r="1189" spans="2:3">
      <c r="B1189" s="7"/>
      <c r="C1189" s="7"/>
    </row>
    <row r="1190" spans="2:3">
      <c r="B1190" s="7"/>
      <c r="C1190" s="7"/>
    </row>
    <row r="1191" spans="2:3">
      <c r="B1191" s="7"/>
      <c r="C1191" s="7"/>
    </row>
    <row r="1192" spans="2:3">
      <c r="B1192" s="7"/>
      <c r="C1192" s="7"/>
    </row>
    <row r="1193" spans="2:3">
      <c r="B1193" s="7"/>
      <c r="C1193" s="7"/>
    </row>
    <row r="1194" spans="2:3">
      <c r="B1194" s="7"/>
      <c r="C1194" s="7"/>
    </row>
    <row r="1195" spans="2:3">
      <c r="B1195" s="7"/>
      <c r="C1195" s="7"/>
    </row>
    <row r="1196" spans="2:3">
      <c r="B1196" s="7"/>
      <c r="C1196" s="7"/>
    </row>
    <row r="1197" spans="2:3">
      <c r="B1197" s="7"/>
      <c r="C1197" s="7"/>
    </row>
    <row r="1198" spans="2:3">
      <c r="B1198" s="7"/>
      <c r="C1198" s="7"/>
    </row>
    <row r="1199" spans="2:3">
      <c r="B1199" s="7"/>
      <c r="C1199" s="7"/>
    </row>
    <row r="1200" spans="2:3">
      <c r="B1200" s="7"/>
      <c r="C1200" s="7"/>
    </row>
    <row r="1201" spans="2:3">
      <c r="B1201" s="7"/>
      <c r="C1201" s="7"/>
    </row>
    <row r="1202" spans="2:3">
      <c r="B1202" s="7"/>
      <c r="C1202" s="7"/>
    </row>
    <row r="1203" spans="2:3">
      <c r="B1203" s="7"/>
      <c r="C1203" s="7"/>
    </row>
    <row r="1204" spans="2:3">
      <c r="B1204" s="7"/>
      <c r="C1204" s="7"/>
    </row>
    <row r="1205" spans="2:3">
      <c r="B1205" s="7"/>
      <c r="C1205" s="7"/>
    </row>
    <row r="1206" spans="2:3">
      <c r="B1206" s="7"/>
      <c r="C1206" s="7"/>
    </row>
    <row r="1207" spans="2:3">
      <c r="B1207" s="7"/>
      <c r="C1207" s="7"/>
    </row>
    <row r="1208" spans="2:3">
      <c r="B1208" s="7"/>
      <c r="C1208" s="7"/>
    </row>
    <row r="1209" spans="2:3">
      <c r="B1209" s="7"/>
      <c r="C1209" s="7"/>
    </row>
    <row r="1210" spans="2:3">
      <c r="B1210" s="7"/>
      <c r="C1210" s="7"/>
    </row>
    <row r="1211" spans="2:3">
      <c r="B1211" s="7"/>
      <c r="C1211" s="7"/>
    </row>
    <row r="1212" spans="2:3">
      <c r="B1212" s="7"/>
      <c r="C1212" s="7"/>
    </row>
    <row r="1213" spans="2:3">
      <c r="B1213" s="7"/>
      <c r="C1213" s="7"/>
    </row>
    <row r="1214" spans="2:3">
      <c r="B1214" s="7"/>
      <c r="C1214" s="7"/>
    </row>
    <row r="1215" spans="2:3">
      <c r="B1215" s="7"/>
      <c r="C1215" s="7"/>
    </row>
    <row r="1216" spans="2:3">
      <c r="B1216" s="7"/>
      <c r="C1216" s="7"/>
    </row>
    <row r="1217" spans="2:3">
      <c r="B1217" s="7"/>
      <c r="C1217" s="7"/>
    </row>
    <row r="1218" spans="2:3">
      <c r="B1218" s="7"/>
      <c r="C1218" s="7"/>
    </row>
    <row r="1219" spans="2:3">
      <c r="B1219" s="7"/>
      <c r="C1219" s="7"/>
    </row>
    <row r="1220" spans="2:3">
      <c r="B1220" s="7"/>
      <c r="C1220" s="7"/>
    </row>
    <row r="1221" spans="2:3">
      <c r="B1221" s="7"/>
      <c r="C1221" s="7"/>
    </row>
    <row r="1222" spans="2:3">
      <c r="B1222" s="7"/>
      <c r="C1222" s="7"/>
    </row>
    <row r="1223" spans="2:3">
      <c r="B1223" s="7"/>
      <c r="C1223" s="7"/>
    </row>
    <row r="1224" spans="2:3">
      <c r="B1224" s="7"/>
      <c r="C1224" s="7"/>
    </row>
    <row r="1225" spans="2:3">
      <c r="B1225" s="7"/>
      <c r="C1225" s="7"/>
    </row>
    <row r="1226" spans="2:3">
      <c r="B1226" s="7"/>
      <c r="C1226" s="7"/>
    </row>
    <row r="1227" spans="2:3">
      <c r="B1227" s="7"/>
      <c r="C1227" s="7"/>
    </row>
    <row r="1228" spans="2:3">
      <c r="B1228" s="7"/>
      <c r="C1228" s="7"/>
    </row>
    <row r="1229" spans="2:3">
      <c r="B1229" s="7"/>
      <c r="C1229" s="7"/>
    </row>
    <row r="1230" spans="2:3">
      <c r="B1230" s="7"/>
      <c r="C1230" s="7"/>
    </row>
    <row r="1231" spans="2:3">
      <c r="B1231" s="7"/>
      <c r="C1231" s="7"/>
    </row>
    <row r="1232" spans="2:3">
      <c r="B1232" s="7"/>
      <c r="C1232" s="7"/>
    </row>
    <row r="1233" spans="2:3">
      <c r="B1233" s="7"/>
      <c r="C1233" s="7"/>
    </row>
    <row r="1234" spans="2:3">
      <c r="B1234" s="7"/>
      <c r="C1234" s="7"/>
    </row>
    <row r="1235" spans="2:3">
      <c r="B1235" s="7"/>
      <c r="C1235" s="7"/>
    </row>
    <row r="1236" spans="2:3">
      <c r="B1236" s="7"/>
      <c r="C1236" s="7"/>
    </row>
    <row r="1237" spans="2:3">
      <c r="B1237" s="7"/>
      <c r="C1237" s="7"/>
    </row>
    <row r="1238" spans="2:3">
      <c r="B1238" s="7"/>
      <c r="C1238" s="7"/>
    </row>
    <row r="1239" spans="2:3">
      <c r="B1239" s="7"/>
      <c r="C1239" s="7"/>
    </row>
    <row r="1240" spans="2:3">
      <c r="B1240" s="7"/>
      <c r="C1240" s="7"/>
    </row>
    <row r="1241" spans="2:3">
      <c r="B1241" s="7"/>
      <c r="C1241" s="7"/>
    </row>
    <row r="1242" spans="2:3">
      <c r="B1242" s="7"/>
      <c r="C1242" s="7"/>
    </row>
    <row r="1243" spans="2:3">
      <c r="B1243" s="7"/>
      <c r="C1243" s="7"/>
    </row>
    <row r="1244" spans="2:3">
      <c r="B1244" s="7"/>
      <c r="C1244" s="7"/>
    </row>
    <row r="1245" spans="2:3">
      <c r="B1245" s="7"/>
      <c r="C1245" s="7"/>
    </row>
    <row r="1246" spans="2:3">
      <c r="B1246" s="7"/>
      <c r="C1246" s="7"/>
    </row>
    <row r="1247" spans="2:3">
      <c r="B1247" s="7"/>
      <c r="C1247" s="7"/>
    </row>
    <row r="1248" spans="2:3">
      <c r="B1248" s="7"/>
      <c r="C1248" s="7"/>
    </row>
    <row r="1249" spans="2:3">
      <c r="B1249" s="7"/>
      <c r="C1249" s="7"/>
    </row>
    <row r="1250" spans="2:3">
      <c r="B1250" s="7"/>
      <c r="C1250" s="7"/>
    </row>
    <row r="1251" spans="2:3">
      <c r="B1251" s="7"/>
      <c r="C1251" s="7"/>
    </row>
    <row r="1252" spans="2:3">
      <c r="B1252" s="7"/>
      <c r="C1252" s="7"/>
    </row>
    <row r="1253" spans="2:3">
      <c r="B1253" s="7"/>
      <c r="C1253" s="7"/>
    </row>
    <row r="1254" spans="2:3">
      <c r="B1254" s="7"/>
      <c r="C1254" s="7"/>
    </row>
    <row r="1255" spans="2:3">
      <c r="B1255" s="7"/>
      <c r="C1255" s="7"/>
    </row>
    <row r="1256" spans="2:3">
      <c r="B1256" s="7"/>
      <c r="C1256" s="7"/>
    </row>
    <row r="1257" spans="2:3">
      <c r="B1257" s="7"/>
      <c r="C1257" s="7"/>
    </row>
    <row r="1258" spans="2:3">
      <c r="B1258" s="7"/>
      <c r="C1258" s="7"/>
    </row>
    <row r="1259" spans="2:3">
      <c r="B1259" s="7"/>
      <c r="C1259" s="7"/>
    </row>
    <row r="1260" spans="2:3">
      <c r="B1260" s="7"/>
      <c r="C1260" s="7"/>
    </row>
    <row r="1261" spans="2:3">
      <c r="B1261" s="7"/>
      <c r="C1261" s="7"/>
    </row>
    <row r="1262" spans="2:3">
      <c r="B1262" s="7"/>
      <c r="C1262" s="7"/>
    </row>
    <row r="1263" spans="2:3">
      <c r="B1263" s="7"/>
      <c r="C1263" s="7"/>
    </row>
    <row r="1264" spans="2:3">
      <c r="B1264" s="7"/>
      <c r="C1264" s="7"/>
    </row>
    <row r="1265" spans="2:3">
      <c r="B1265" s="7"/>
      <c r="C1265" s="7"/>
    </row>
    <row r="1266" spans="2:3">
      <c r="B1266" s="7"/>
      <c r="C1266" s="7"/>
    </row>
    <row r="1267" spans="2:3">
      <c r="B1267" s="7"/>
      <c r="C1267" s="7"/>
    </row>
    <row r="1268" spans="2:3">
      <c r="B1268" s="7"/>
      <c r="C1268" s="7"/>
    </row>
    <row r="1269" spans="2:3">
      <c r="B1269" s="7"/>
      <c r="C1269" s="7"/>
    </row>
    <row r="1270" spans="2:3">
      <c r="B1270" s="7"/>
      <c r="C1270" s="7"/>
    </row>
    <row r="1271" spans="2:3">
      <c r="B1271" s="7"/>
      <c r="C1271" s="7"/>
    </row>
    <row r="1272" spans="2:3">
      <c r="B1272" s="7"/>
      <c r="C1272" s="7"/>
    </row>
    <row r="1273" spans="2:3">
      <c r="B1273" s="7"/>
      <c r="C1273" s="7"/>
    </row>
    <row r="1274" spans="2:3">
      <c r="B1274" s="7"/>
      <c r="C1274" s="7"/>
    </row>
    <row r="1275" spans="2:3">
      <c r="B1275" s="7"/>
      <c r="C1275" s="7"/>
    </row>
    <row r="1276" spans="2:3">
      <c r="B1276" s="7"/>
      <c r="C1276" s="7"/>
    </row>
    <row r="1277" spans="2:3">
      <c r="B1277" s="7"/>
      <c r="C1277" s="7"/>
    </row>
    <row r="1278" spans="2:3">
      <c r="B1278" s="7"/>
      <c r="C1278" s="7"/>
    </row>
    <row r="1279" spans="2:3">
      <c r="B1279" s="7"/>
      <c r="C1279" s="7"/>
    </row>
    <row r="1280" spans="2:3">
      <c r="B1280" s="7"/>
      <c r="C1280" s="7"/>
    </row>
    <row r="1281" spans="2:3">
      <c r="B1281" s="7"/>
      <c r="C1281" s="7"/>
    </row>
    <row r="1282" spans="2:3">
      <c r="B1282" s="7"/>
      <c r="C1282" s="7"/>
    </row>
    <row r="1283" spans="2:3">
      <c r="B1283" s="7"/>
      <c r="C1283" s="7"/>
    </row>
    <row r="1284" spans="2:3">
      <c r="B1284" s="7"/>
      <c r="C1284" s="7"/>
    </row>
    <row r="1285" spans="2:3">
      <c r="B1285" s="7"/>
      <c r="C1285" s="7"/>
    </row>
    <row r="1286" spans="2:3">
      <c r="B1286" s="7"/>
      <c r="C1286" s="7"/>
    </row>
    <row r="1287" spans="2:3">
      <c r="B1287" s="7"/>
      <c r="C1287" s="7"/>
    </row>
    <row r="1288" spans="2:3">
      <c r="B1288" s="7"/>
      <c r="C1288" s="7"/>
    </row>
    <row r="1289" spans="2:3">
      <c r="B1289" s="7"/>
      <c r="C1289" s="7"/>
    </row>
    <row r="1290" spans="2:3">
      <c r="B1290" s="7"/>
      <c r="C1290" s="7"/>
    </row>
    <row r="1291" spans="2:3">
      <c r="B1291" s="7"/>
      <c r="C1291" s="7"/>
    </row>
    <row r="1292" spans="2:3">
      <c r="B1292" s="7"/>
      <c r="C1292" s="7"/>
    </row>
    <row r="1293" spans="2:3">
      <c r="B1293" s="7"/>
      <c r="C1293" s="7"/>
    </row>
    <row r="1294" spans="2:3">
      <c r="B1294" s="7"/>
      <c r="C1294" s="7"/>
    </row>
    <row r="1295" spans="2:3">
      <c r="B1295" s="7"/>
      <c r="C1295" s="7"/>
    </row>
    <row r="1296" spans="2:3">
      <c r="B1296" s="7"/>
      <c r="C1296" s="7"/>
    </row>
    <row r="1297" spans="2:3">
      <c r="B1297" s="7"/>
      <c r="C1297" s="7"/>
    </row>
    <row r="1298" spans="2:3">
      <c r="B1298" s="7"/>
      <c r="C1298" s="7"/>
    </row>
    <row r="1299" spans="2:3">
      <c r="B1299" s="7"/>
      <c r="C1299" s="7"/>
    </row>
    <row r="1300" spans="2:3">
      <c r="B1300" s="7"/>
      <c r="C1300" s="7"/>
    </row>
    <row r="1301" spans="2:3">
      <c r="B1301" s="7"/>
      <c r="C1301" s="7"/>
    </row>
    <row r="1302" spans="2:3">
      <c r="B1302" s="7"/>
      <c r="C1302" s="7"/>
    </row>
    <row r="1303" spans="2:3">
      <c r="B1303" s="7"/>
      <c r="C1303" s="7"/>
    </row>
    <row r="1304" spans="2:3">
      <c r="B1304" s="7"/>
      <c r="C1304" s="7"/>
    </row>
    <row r="1305" spans="2:3">
      <c r="B1305" s="7"/>
      <c r="C1305" s="7"/>
    </row>
    <row r="1306" spans="2:3">
      <c r="B1306" s="7"/>
      <c r="C1306" s="7"/>
    </row>
    <row r="1307" spans="2:3">
      <c r="B1307" s="7"/>
      <c r="C1307" s="7"/>
    </row>
    <row r="1308" spans="2:3">
      <c r="B1308" s="7"/>
      <c r="C1308" s="7"/>
    </row>
    <row r="1309" spans="2:3">
      <c r="B1309" s="7"/>
      <c r="C1309" s="7"/>
    </row>
    <row r="1310" spans="2:3">
      <c r="B1310" s="7"/>
      <c r="C1310" s="7"/>
    </row>
    <row r="1311" spans="2:3">
      <c r="B1311" s="7"/>
      <c r="C1311" s="7"/>
    </row>
    <row r="1312" spans="2:3">
      <c r="B1312" s="7"/>
      <c r="C1312" s="7"/>
    </row>
    <row r="1313" spans="2:3">
      <c r="B1313" s="7"/>
      <c r="C1313" s="7"/>
    </row>
    <row r="1314" spans="2:3">
      <c r="B1314" s="7"/>
      <c r="C1314" s="7"/>
    </row>
    <row r="1315" spans="2:3">
      <c r="B1315" s="7"/>
      <c r="C1315" s="7"/>
    </row>
    <row r="1316" spans="2:3">
      <c r="B1316" s="7"/>
      <c r="C1316" s="7"/>
    </row>
    <row r="1317" spans="2:3">
      <c r="B1317" s="7"/>
      <c r="C1317" s="7"/>
    </row>
    <row r="1318" spans="2:3">
      <c r="B1318" s="7"/>
      <c r="C1318" s="7"/>
    </row>
    <row r="1319" spans="2:3">
      <c r="B1319" s="7"/>
      <c r="C1319" s="7"/>
    </row>
    <row r="1320" spans="2:3">
      <c r="B1320" s="7"/>
      <c r="C1320" s="7"/>
    </row>
    <row r="1321" spans="2:3">
      <c r="B1321" s="7"/>
      <c r="C1321" s="7"/>
    </row>
    <row r="1322" spans="2:3">
      <c r="B1322" s="7"/>
      <c r="C1322" s="7"/>
    </row>
    <row r="1323" spans="2:3">
      <c r="B1323" s="7"/>
      <c r="C1323" s="7"/>
    </row>
    <row r="1324" spans="2:3">
      <c r="B1324" s="7"/>
      <c r="C1324" s="7"/>
    </row>
    <row r="1325" spans="2:3">
      <c r="B1325" s="7"/>
      <c r="C1325" s="7"/>
    </row>
    <row r="1326" spans="2:3">
      <c r="B1326" s="7"/>
      <c r="C1326" s="7"/>
    </row>
    <row r="1327" spans="2:3">
      <c r="B1327" s="7"/>
      <c r="C1327" s="7"/>
    </row>
    <row r="1328" spans="2:3">
      <c r="B1328" s="7"/>
      <c r="C1328" s="7"/>
    </row>
    <row r="1329" spans="2:3">
      <c r="B1329" s="7"/>
      <c r="C1329" s="7"/>
    </row>
    <row r="1330" spans="2:3">
      <c r="B1330" s="7"/>
      <c r="C1330" s="7"/>
    </row>
    <row r="1331" spans="2:3">
      <c r="B1331" s="7"/>
      <c r="C1331" s="7"/>
    </row>
    <row r="1332" spans="2:3">
      <c r="B1332" s="7"/>
      <c r="C1332" s="7"/>
    </row>
    <row r="1333" spans="2:3">
      <c r="B1333" s="7"/>
      <c r="C1333" s="7"/>
    </row>
    <row r="1334" spans="2:3">
      <c r="B1334" s="7"/>
      <c r="C1334" s="7"/>
    </row>
    <row r="1335" spans="2:3">
      <c r="B1335" s="7"/>
      <c r="C1335" s="7"/>
    </row>
    <row r="1336" spans="2:3">
      <c r="B1336" s="7"/>
      <c r="C1336" s="7"/>
    </row>
    <row r="1337" spans="2:3">
      <c r="B1337" s="7"/>
      <c r="C1337" s="7"/>
    </row>
    <row r="1338" spans="2:3">
      <c r="B1338" s="7"/>
      <c r="C1338" s="7"/>
    </row>
    <row r="1339" spans="2:3">
      <c r="B1339" s="7"/>
      <c r="C1339" s="7"/>
    </row>
    <row r="1340" spans="2:3">
      <c r="B1340" s="7"/>
      <c r="C1340" s="7"/>
    </row>
    <row r="1341" spans="2:3">
      <c r="B1341" s="7"/>
      <c r="C1341" s="7"/>
    </row>
    <row r="1342" spans="2:3">
      <c r="B1342" s="7"/>
      <c r="C1342" s="7"/>
    </row>
    <row r="1343" spans="2:3">
      <c r="B1343" s="7"/>
      <c r="C1343" s="7"/>
    </row>
    <row r="1344" spans="2:3">
      <c r="B1344" s="7"/>
      <c r="C1344" s="7"/>
    </row>
    <row r="1345" spans="2:3">
      <c r="B1345" s="7"/>
      <c r="C1345" s="7"/>
    </row>
    <row r="1346" spans="2:3">
      <c r="B1346" s="7"/>
      <c r="C1346" s="7"/>
    </row>
    <row r="1347" spans="2:3">
      <c r="B1347" s="7"/>
      <c r="C1347" s="7"/>
    </row>
    <row r="1348" spans="2:3">
      <c r="B1348" s="7"/>
      <c r="C1348" s="7"/>
    </row>
    <row r="1349" spans="2:3">
      <c r="B1349" s="7"/>
      <c r="C1349" s="7"/>
    </row>
    <row r="1350" spans="2:3">
      <c r="B1350" s="7"/>
      <c r="C1350" s="7"/>
    </row>
    <row r="1351" spans="2:3">
      <c r="B1351" s="7"/>
      <c r="C1351" s="7"/>
    </row>
    <row r="1352" spans="2:3">
      <c r="B1352" s="7"/>
      <c r="C1352" s="7"/>
    </row>
    <row r="1353" spans="2:3">
      <c r="B1353" s="7"/>
      <c r="C1353" s="7"/>
    </row>
    <row r="1354" spans="2:3">
      <c r="B1354" s="7"/>
      <c r="C1354" s="7"/>
    </row>
    <row r="1355" spans="2:3">
      <c r="B1355" s="7"/>
      <c r="C1355" s="7"/>
    </row>
    <row r="1356" spans="2:3">
      <c r="B1356" s="7"/>
      <c r="C1356" s="7"/>
    </row>
    <row r="1357" spans="2:3">
      <c r="B1357" s="7"/>
      <c r="C1357" s="7"/>
    </row>
    <row r="1358" spans="2:3">
      <c r="B1358" s="7"/>
      <c r="C1358" s="7"/>
    </row>
    <row r="1359" spans="2:3">
      <c r="B1359" s="7"/>
      <c r="C1359" s="7"/>
    </row>
    <row r="1360" spans="2:3">
      <c r="B1360" s="7"/>
      <c r="C1360" s="7"/>
    </row>
    <row r="1361" spans="2:3">
      <c r="B1361" s="7"/>
      <c r="C1361" s="7"/>
    </row>
    <row r="1362" spans="2:3">
      <c r="B1362" s="7"/>
      <c r="C1362" s="7"/>
    </row>
    <row r="1363" spans="2:3">
      <c r="B1363" s="7"/>
      <c r="C1363" s="7"/>
    </row>
    <row r="1364" spans="2:3">
      <c r="B1364" s="7"/>
      <c r="C1364" s="7"/>
    </row>
    <row r="1365" spans="2:3">
      <c r="B1365" s="7"/>
      <c r="C1365" s="7"/>
    </row>
    <row r="1366" spans="2:3">
      <c r="B1366" s="7"/>
      <c r="C1366" s="7"/>
    </row>
    <row r="1367" spans="2:3">
      <c r="B1367" s="7"/>
      <c r="C1367" s="7"/>
    </row>
    <row r="1368" spans="2:3">
      <c r="B1368" s="7"/>
      <c r="C1368" s="7"/>
    </row>
    <row r="1369" spans="2:3">
      <c r="B1369" s="7"/>
      <c r="C1369" s="7"/>
    </row>
    <row r="1370" spans="2:3">
      <c r="B1370" s="7"/>
      <c r="C1370" s="7"/>
    </row>
    <row r="1371" spans="2:3">
      <c r="B1371" s="7"/>
      <c r="C1371" s="7"/>
    </row>
    <row r="1372" spans="2:3">
      <c r="B1372" s="7"/>
      <c r="C1372" s="7"/>
    </row>
    <row r="1373" spans="2:3">
      <c r="B1373" s="7"/>
      <c r="C1373" s="7"/>
    </row>
    <row r="1374" spans="2:3">
      <c r="B1374" s="7"/>
      <c r="C1374" s="7"/>
    </row>
    <row r="1375" spans="2:3">
      <c r="B1375" s="7"/>
      <c r="C1375" s="7"/>
    </row>
    <row r="1376" spans="2:3">
      <c r="B1376" s="7"/>
      <c r="C1376" s="7"/>
    </row>
    <row r="1377" spans="2:3">
      <c r="B1377" s="7"/>
      <c r="C1377" s="7"/>
    </row>
    <row r="1378" spans="2:3">
      <c r="B1378" s="7"/>
      <c r="C1378" s="7"/>
    </row>
    <row r="1379" spans="2:3">
      <c r="B1379" s="7"/>
      <c r="C1379" s="7"/>
    </row>
    <row r="1380" spans="2:3">
      <c r="B1380" s="7"/>
      <c r="C1380" s="7"/>
    </row>
    <row r="1381" spans="2:3">
      <c r="B1381" s="7"/>
      <c r="C1381" s="7"/>
    </row>
    <row r="1382" spans="2:3">
      <c r="B1382" s="7"/>
      <c r="C1382" s="7"/>
    </row>
    <row r="1383" spans="2:3">
      <c r="B1383" s="7"/>
      <c r="C1383" s="7"/>
    </row>
    <row r="1384" spans="2:3">
      <c r="B1384" s="7"/>
      <c r="C1384" s="7"/>
    </row>
    <row r="1385" spans="2:3">
      <c r="B1385" s="7"/>
      <c r="C1385" s="7"/>
    </row>
    <row r="1386" spans="2:3">
      <c r="B1386" s="7"/>
      <c r="C1386" s="7"/>
    </row>
    <row r="1387" spans="2:3">
      <c r="B1387" s="7"/>
      <c r="C1387" s="7"/>
    </row>
    <row r="1388" spans="2:3">
      <c r="B1388" s="7"/>
      <c r="C1388" s="7"/>
    </row>
    <row r="1389" spans="2:3">
      <c r="B1389" s="7"/>
      <c r="C1389" s="7"/>
    </row>
    <row r="1390" spans="2:3">
      <c r="B1390" s="7"/>
      <c r="C1390" s="7"/>
    </row>
    <row r="1391" spans="2:3">
      <c r="B1391" s="7"/>
      <c r="C1391" s="7"/>
    </row>
    <row r="1392" spans="2:3">
      <c r="B1392" s="7"/>
      <c r="C1392" s="7"/>
    </row>
    <row r="1393" spans="2:3">
      <c r="B1393" s="7"/>
      <c r="C1393" s="7"/>
    </row>
    <row r="1394" spans="2:3">
      <c r="B1394" s="7"/>
      <c r="C1394" s="7"/>
    </row>
    <row r="1395" spans="2:3">
      <c r="B1395" s="7"/>
      <c r="C1395" s="7"/>
    </row>
    <row r="1396" spans="2:3">
      <c r="B1396" s="7"/>
      <c r="C1396" s="7"/>
    </row>
    <row r="1397" spans="2:3">
      <c r="B1397" s="7"/>
      <c r="C1397" s="7"/>
    </row>
    <row r="1398" spans="2:3">
      <c r="B1398" s="7"/>
      <c r="C1398" s="7"/>
    </row>
    <row r="1399" spans="2:3">
      <c r="B1399" s="7"/>
      <c r="C1399" s="7"/>
    </row>
    <row r="1400" spans="2:3">
      <c r="B1400" s="7"/>
      <c r="C1400" s="7"/>
    </row>
    <row r="1401" spans="2:3">
      <c r="B1401" s="7"/>
      <c r="C1401" s="7"/>
    </row>
    <row r="1402" spans="2:3">
      <c r="B1402" s="7"/>
      <c r="C1402" s="7"/>
    </row>
    <row r="1403" spans="2:3">
      <c r="B1403" s="7"/>
      <c r="C1403" s="7"/>
    </row>
    <row r="1404" spans="2:3">
      <c r="B1404" s="7"/>
      <c r="C1404" s="7"/>
    </row>
    <row r="1405" spans="2:3">
      <c r="B1405" s="7"/>
      <c r="C1405" s="7"/>
    </row>
    <row r="1406" spans="2:3">
      <c r="B1406" s="7"/>
      <c r="C1406" s="7"/>
    </row>
    <row r="1407" spans="2:3">
      <c r="B1407" s="7"/>
      <c r="C1407" s="7"/>
    </row>
    <row r="1408" spans="2:3">
      <c r="B1408" s="7"/>
      <c r="C1408" s="7"/>
    </row>
    <row r="1409" spans="2:3">
      <c r="B1409" s="7"/>
      <c r="C1409" s="7"/>
    </row>
    <row r="1410" spans="2:3">
      <c r="B1410" s="7"/>
      <c r="C1410" s="7"/>
    </row>
    <row r="1411" spans="2:3">
      <c r="B1411" s="7"/>
      <c r="C1411" s="7"/>
    </row>
    <row r="1412" spans="2:3">
      <c r="B1412" s="7"/>
      <c r="C1412" s="7"/>
    </row>
    <row r="1413" spans="2:3">
      <c r="B1413" s="7"/>
      <c r="C1413" s="7"/>
    </row>
    <row r="1414" spans="2:3">
      <c r="B1414" s="7"/>
      <c r="C1414" s="7"/>
    </row>
    <row r="1415" spans="2:3">
      <c r="B1415" s="7"/>
      <c r="C1415" s="7"/>
    </row>
    <row r="1416" spans="2:3">
      <c r="B1416" s="7"/>
      <c r="C1416" s="7"/>
    </row>
    <row r="1417" spans="2:3">
      <c r="B1417" s="7"/>
      <c r="C1417" s="7"/>
    </row>
    <row r="1418" spans="2:3">
      <c r="B1418" s="7"/>
      <c r="C1418" s="7"/>
    </row>
    <row r="1419" spans="2:3">
      <c r="B1419" s="7"/>
      <c r="C1419" s="7"/>
    </row>
    <row r="1420" spans="2:3">
      <c r="B1420" s="7"/>
      <c r="C1420" s="7"/>
    </row>
    <row r="1421" spans="2:3">
      <c r="B1421" s="7"/>
      <c r="C1421" s="7"/>
    </row>
    <row r="1422" spans="2:3">
      <c r="B1422" s="7"/>
      <c r="C1422" s="7"/>
    </row>
    <row r="1423" spans="2:3">
      <c r="B1423" s="7"/>
      <c r="C1423" s="7"/>
    </row>
    <row r="1424" spans="2:3">
      <c r="B1424" s="7"/>
      <c r="C1424" s="7"/>
    </row>
    <row r="1425" spans="2:3">
      <c r="B1425" s="7"/>
      <c r="C1425" s="7"/>
    </row>
    <row r="1426" spans="2:3">
      <c r="B1426" s="7"/>
      <c r="C1426" s="7"/>
    </row>
    <row r="1427" spans="2:3">
      <c r="B1427" s="7"/>
      <c r="C1427" s="7"/>
    </row>
    <row r="1428" spans="2:3">
      <c r="B1428" s="7"/>
      <c r="C1428" s="7"/>
    </row>
    <row r="1429" spans="2:3">
      <c r="B1429" s="7"/>
      <c r="C1429" s="7"/>
    </row>
    <row r="1430" spans="2:3">
      <c r="B1430" s="7"/>
      <c r="C1430" s="7"/>
    </row>
    <row r="1431" spans="2:3">
      <c r="B1431" s="7"/>
      <c r="C1431" s="7"/>
    </row>
    <row r="1432" spans="2:3">
      <c r="B1432" s="7"/>
      <c r="C1432" s="7"/>
    </row>
    <row r="1433" spans="2:3">
      <c r="B1433" s="7"/>
      <c r="C1433" s="7"/>
    </row>
    <row r="1434" spans="2:3">
      <c r="B1434" s="7"/>
      <c r="C1434" s="7"/>
    </row>
    <row r="1435" spans="2:3">
      <c r="B1435" s="7"/>
      <c r="C1435" s="7"/>
    </row>
    <row r="1436" spans="2:3">
      <c r="B1436" s="7"/>
      <c r="C1436" s="7"/>
    </row>
    <row r="1437" spans="2:3">
      <c r="B1437" s="7"/>
      <c r="C1437" s="7"/>
    </row>
    <row r="1438" spans="2:3">
      <c r="B1438" s="7"/>
      <c r="C1438" s="7"/>
    </row>
    <row r="1439" spans="2:3">
      <c r="B1439" s="7"/>
      <c r="C1439" s="7"/>
    </row>
    <row r="1440" spans="2:3">
      <c r="B1440" s="7"/>
      <c r="C1440" s="7"/>
    </row>
    <row r="1441" spans="2:3">
      <c r="B1441" s="7"/>
      <c r="C1441" s="7"/>
    </row>
    <row r="1442" spans="2:3">
      <c r="B1442" s="7"/>
      <c r="C1442" s="7"/>
    </row>
    <row r="1443" spans="2:3">
      <c r="B1443" s="7"/>
      <c r="C1443" s="7"/>
    </row>
    <row r="1444" spans="2:3">
      <c r="B1444" s="7"/>
      <c r="C1444" s="7"/>
    </row>
    <row r="1445" spans="2:3">
      <c r="B1445" s="7"/>
      <c r="C1445" s="7"/>
    </row>
    <row r="1446" spans="2:3">
      <c r="B1446" s="7"/>
      <c r="C1446" s="7"/>
    </row>
    <row r="1447" spans="2:3">
      <c r="B1447" s="7"/>
      <c r="C1447" s="7"/>
    </row>
    <row r="1448" spans="2:3">
      <c r="B1448" s="7"/>
      <c r="C1448" s="7"/>
    </row>
    <row r="1449" spans="2:3">
      <c r="B1449" s="7"/>
      <c r="C1449" s="7"/>
    </row>
    <row r="1450" spans="2:3">
      <c r="B1450" s="7"/>
      <c r="C1450" s="7"/>
    </row>
    <row r="1451" spans="2:3">
      <c r="B1451" s="7"/>
      <c r="C1451" s="7"/>
    </row>
    <row r="1452" spans="2:3">
      <c r="B1452" s="7"/>
      <c r="C1452" s="7"/>
    </row>
    <row r="1453" spans="2:3">
      <c r="B1453" s="7"/>
      <c r="C1453" s="7"/>
    </row>
    <row r="1454" spans="2:3">
      <c r="B1454" s="7"/>
      <c r="C1454" s="7"/>
    </row>
    <row r="1455" spans="2:3">
      <c r="B1455" s="7"/>
      <c r="C1455" s="7"/>
    </row>
    <row r="1456" spans="2:3">
      <c r="B1456" s="7"/>
      <c r="C1456" s="7"/>
    </row>
    <row r="1457" spans="2:3">
      <c r="B1457" s="7"/>
      <c r="C1457" s="7"/>
    </row>
    <row r="1458" spans="2:3">
      <c r="B1458" s="7"/>
      <c r="C1458" s="7"/>
    </row>
    <row r="1459" spans="2:3">
      <c r="B1459" s="7"/>
      <c r="C1459" s="7"/>
    </row>
    <row r="1460" spans="2:3">
      <c r="B1460" s="7"/>
      <c r="C1460" s="7"/>
    </row>
    <row r="1461" spans="2:3">
      <c r="B1461" s="7"/>
      <c r="C1461" s="7"/>
    </row>
    <row r="1462" spans="2:3">
      <c r="B1462" s="7"/>
      <c r="C1462" s="7"/>
    </row>
    <row r="1463" spans="2:3">
      <c r="B1463" s="7"/>
      <c r="C1463" s="7"/>
    </row>
    <row r="1464" spans="2:3">
      <c r="B1464" s="7"/>
      <c r="C1464" s="7"/>
    </row>
    <row r="1465" spans="2:3">
      <c r="B1465" s="7"/>
      <c r="C1465" s="7"/>
    </row>
    <row r="1466" spans="2:3">
      <c r="B1466" s="7"/>
      <c r="C1466" s="7"/>
    </row>
    <row r="1467" spans="2:3">
      <c r="B1467" s="7"/>
      <c r="C1467" s="7"/>
    </row>
    <row r="1468" spans="2:3">
      <c r="B1468" s="7"/>
      <c r="C1468" s="7"/>
    </row>
    <row r="1469" spans="2:3">
      <c r="B1469" s="7"/>
      <c r="C1469" s="7"/>
    </row>
    <row r="1470" spans="2:3">
      <c r="B1470" s="7"/>
      <c r="C1470" s="7"/>
    </row>
    <row r="1471" spans="2:3">
      <c r="B1471" s="7"/>
      <c r="C1471" s="7"/>
    </row>
    <row r="1472" spans="2:3">
      <c r="B1472" s="7"/>
      <c r="C1472" s="7"/>
    </row>
    <row r="1473" spans="2:3">
      <c r="B1473" s="7"/>
      <c r="C1473" s="7"/>
    </row>
    <row r="1474" spans="2:3">
      <c r="B1474" s="7"/>
      <c r="C1474" s="7"/>
    </row>
    <row r="1475" spans="2:3">
      <c r="B1475" s="7"/>
      <c r="C1475" s="7"/>
    </row>
    <row r="1476" spans="2:3">
      <c r="B1476" s="7"/>
      <c r="C1476" s="7"/>
    </row>
    <row r="1477" spans="2:3">
      <c r="B1477" s="7"/>
      <c r="C1477" s="7"/>
    </row>
    <row r="1478" spans="2:3">
      <c r="B1478" s="7"/>
      <c r="C1478" s="7"/>
    </row>
    <row r="1479" spans="2:3">
      <c r="B1479" s="7"/>
      <c r="C1479" s="7"/>
    </row>
    <row r="1480" spans="2:3">
      <c r="B1480" s="7"/>
      <c r="C1480" s="7"/>
    </row>
    <row r="1481" spans="2:3">
      <c r="B1481" s="7"/>
      <c r="C1481" s="7"/>
    </row>
    <row r="1482" spans="2:3">
      <c r="B1482" s="7"/>
      <c r="C1482" s="7"/>
    </row>
    <row r="1483" spans="2:3">
      <c r="B1483" s="7"/>
      <c r="C1483" s="7"/>
    </row>
    <row r="1484" spans="2:3">
      <c r="B1484" s="7"/>
      <c r="C1484" s="7"/>
    </row>
    <row r="1485" spans="2:3">
      <c r="B1485" s="7"/>
      <c r="C1485" s="7"/>
    </row>
    <row r="1486" spans="2:3">
      <c r="B1486" s="7"/>
      <c r="C1486" s="7"/>
    </row>
    <row r="1487" spans="2:3">
      <c r="B1487" s="7"/>
      <c r="C1487" s="7"/>
    </row>
    <row r="1488" spans="2:3">
      <c r="B1488" s="7"/>
      <c r="C1488" s="7"/>
    </row>
    <row r="1489" spans="2:3">
      <c r="B1489" s="7"/>
      <c r="C1489" s="7"/>
    </row>
    <row r="1490" spans="2:3">
      <c r="B1490" s="7"/>
      <c r="C1490" s="7"/>
    </row>
    <row r="1491" spans="2:3">
      <c r="B1491" s="7"/>
      <c r="C1491" s="7"/>
    </row>
    <row r="1492" spans="2:3">
      <c r="B1492" s="7"/>
      <c r="C1492" s="7"/>
    </row>
    <row r="1493" spans="2:3">
      <c r="B1493" s="7"/>
      <c r="C1493" s="7"/>
    </row>
    <row r="1494" spans="2:3">
      <c r="B1494" s="7"/>
      <c r="C1494" s="7"/>
    </row>
    <row r="1495" spans="2:3">
      <c r="B1495" s="7"/>
      <c r="C1495" s="7"/>
    </row>
    <row r="1496" spans="2:3">
      <c r="B1496" s="7"/>
      <c r="C1496" s="7"/>
    </row>
    <row r="1497" spans="2:3">
      <c r="B1497" s="7"/>
      <c r="C1497" s="7"/>
    </row>
    <row r="1498" spans="2:3">
      <c r="B1498" s="7"/>
      <c r="C1498" s="7"/>
    </row>
    <row r="1499" spans="2:3">
      <c r="B1499" s="7"/>
      <c r="C1499" s="7"/>
    </row>
    <row r="1500" spans="2:3">
      <c r="B1500" s="7"/>
      <c r="C1500" s="7"/>
    </row>
    <row r="1501" spans="2:3">
      <c r="B1501" s="7"/>
      <c r="C1501" s="7"/>
    </row>
    <row r="1502" spans="2:3">
      <c r="B1502" s="7"/>
      <c r="C1502" s="7"/>
    </row>
    <row r="1503" spans="2:3">
      <c r="B1503" s="7"/>
      <c r="C1503" s="7"/>
    </row>
    <row r="1504" spans="2:3">
      <c r="B1504" s="7"/>
      <c r="C1504" s="7"/>
    </row>
    <row r="1505" spans="2:3">
      <c r="B1505" s="7"/>
      <c r="C1505" s="7"/>
    </row>
    <row r="1506" spans="2:3">
      <c r="B1506" s="7"/>
      <c r="C1506" s="7"/>
    </row>
    <row r="1507" spans="2:3">
      <c r="B1507" s="7"/>
      <c r="C1507" s="7"/>
    </row>
    <row r="1508" spans="2:3">
      <c r="B1508" s="7"/>
      <c r="C1508" s="7"/>
    </row>
    <row r="1509" spans="2:3">
      <c r="B1509" s="7"/>
      <c r="C1509" s="7"/>
    </row>
    <row r="1510" spans="2:3">
      <c r="B1510" s="7"/>
      <c r="C1510" s="7"/>
    </row>
    <row r="1511" spans="2:3">
      <c r="B1511" s="7"/>
      <c r="C1511" s="7"/>
    </row>
    <row r="1512" spans="2:3">
      <c r="B1512" s="7"/>
      <c r="C1512" s="7"/>
    </row>
    <row r="1513" spans="2:3">
      <c r="B1513" s="7"/>
      <c r="C1513" s="7"/>
    </row>
    <row r="1514" spans="2:3">
      <c r="B1514" s="7"/>
      <c r="C1514" s="7"/>
    </row>
    <row r="1515" spans="2:3">
      <c r="B1515" s="7"/>
      <c r="C1515" s="7"/>
    </row>
    <row r="1516" spans="2:3">
      <c r="B1516" s="7"/>
      <c r="C1516" s="7"/>
    </row>
    <row r="1517" spans="2:3">
      <c r="B1517" s="7"/>
      <c r="C1517" s="7"/>
    </row>
    <row r="1518" spans="2:3">
      <c r="B1518" s="7"/>
      <c r="C1518" s="7"/>
    </row>
    <row r="1519" spans="2:3">
      <c r="B1519" s="7"/>
      <c r="C1519" s="7"/>
    </row>
    <row r="1520" spans="2:3">
      <c r="B1520" s="7"/>
      <c r="C1520" s="7"/>
    </row>
    <row r="1521" spans="2:3">
      <c r="B1521" s="7"/>
      <c r="C1521" s="7"/>
    </row>
    <row r="1522" spans="2:3">
      <c r="B1522" s="7"/>
      <c r="C1522" s="7"/>
    </row>
    <row r="1523" spans="2:3">
      <c r="B1523" s="7"/>
      <c r="C1523" s="7"/>
    </row>
    <row r="1524" spans="2:3">
      <c r="B1524" s="7"/>
      <c r="C1524" s="7"/>
    </row>
    <row r="1525" spans="2:3">
      <c r="B1525" s="7"/>
      <c r="C1525" s="7"/>
    </row>
    <row r="1526" spans="2:3">
      <c r="B1526" s="7"/>
      <c r="C1526" s="7"/>
    </row>
    <row r="1527" spans="2:3">
      <c r="B1527" s="7"/>
      <c r="C1527" s="7"/>
    </row>
    <row r="1528" spans="2:3">
      <c r="B1528" s="7"/>
      <c r="C1528" s="7"/>
    </row>
    <row r="1529" spans="2:3">
      <c r="B1529" s="7"/>
      <c r="C1529" s="7"/>
    </row>
    <row r="1530" spans="2:3">
      <c r="B1530" s="7"/>
      <c r="C1530" s="7"/>
    </row>
    <row r="1531" spans="2:3">
      <c r="B1531" s="7"/>
      <c r="C1531" s="7"/>
    </row>
    <row r="1532" spans="2:3">
      <c r="B1532" s="7"/>
      <c r="C1532" s="7"/>
    </row>
    <row r="1533" spans="2:3">
      <c r="B1533" s="7"/>
      <c r="C1533" s="7"/>
    </row>
    <row r="1534" spans="2:3">
      <c r="B1534" s="7"/>
      <c r="C1534" s="7"/>
    </row>
    <row r="1535" spans="2:3">
      <c r="B1535" s="7"/>
      <c r="C1535" s="7"/>
    </row>
    <row r="1536" spans="2:3">
      <c r="B1536" s="7"/>
      <c r="C1536" s="7"/>
    </row>
    <row r="1537" spans="2:3">
      <c r="B1537" s="7"/>
      <c r="C1537" s="7"/>
    </row>
    <row r="1538" spans="2:3">
      <c r="B1538" s="7"/>
      <c r="C1538" s="7"/>
    </row>
    <row r="1539" spans="2:3">
      <c r="B1539" s="7"/>
      <c r="C1539" s="7"/>
    </row>
    <row r="1540" spans="2:3">
      <c r="B1540" s="7"/>
      <c r="C1540" s="7"/>
    </row>
    <row r="1541" spans="2:3">
      <c r="B1541" s="7"/>
      <c r="C1541" s="7"/>
    </row>
    <row r="1542" spans="2:3">
      <c r="B1542" s="7"/>
      <c r="C1542" s="7"/>
    </row>
    <row r="1543" spans="2:3">
      <c r="B1543" s="7"/>
      <c r="C1543" s="7"/>
    </row>
    <row r="1544" spans="2:3">
      <c r="B1544" s="7"/>
      <c r="C1544" s="7"/>
    </row>
    <row r="1545" spans="2:3">
      <c r="B1545" s="7"/>
      <c r="C1545" s="7"/>
    </row>
    <row r="1546" spans="2:3">
      <c r="B1546" s="7"/>
      <c r="C1546" s="7"/>
    </row>
    <row r="1547" spans="2:3">
      <c r="B1547" s="7"/>
      <c r="C1547" s="7"/>
    </row>
    <row r="1548" spans="2:3">
      <c r="B1548" s="7"/>
      <c r="C1548" s="7"/>
    </row>
    <row r="1549" spans="2:3">
      <c r="B1549" s="7"/>
      <c r="C1549" s="7"/>
    </row>
    <row r="1550" spans="2:3">
      <c r="B1550" s="7"/>
      <c r="C1550" s="7"/>
    </row>
    <row r="1551" spans="2:3">
      <c r="B1551" s="7"/>
      <c r="C1551" s="7"/>
    </row>
    <row r="1552" spans="2:3">
      <c r="B1552" s="7"/>
      <c r="C1552" s="7"/>
    </row>
    <row r="1553" spans="2:3">
      <c r="B1553" s="7"/>
      <c r="C1553" s="7"/>
    </row>
    <row r="1554" spans="2:3">
      <c r="B1554" s="7"/>
      <c r="C1554" s="7"/>
    </row>
    <row r="1555" spans="2:3">
      <c r="B1555" s="7"/>
      <c r="C1555" s="7"/>
    </row>
    <row r="1556" spans="2:3">
      <c r="B1556" s="7"/>
      <c r="C1556" s="7"/>
    </row>
    <row r="1557" spans="2:3">
      <c r="B1557" s="7"/>
      <c r="C1557" s="7"/>
    </row>
    <row r="1558" spans="2:3">
      <c r="B1558" s="7"/>
      <c r="C1558" s="7"/>
    </row>
    <row r="1559" spans="2:3">
      <c r="B1559" s="7"/>
      <c r="C1559" s="7"/>
    </row>
    <row r="1560" spans="2:3">
      <c r="B1560" s="7"/>
      <c r="C1560" s="7"/>
    </row>
    <row r="1561" spans="2:3">
      <c r="B1561" s="7"/>
      <c r="C1561" s="7"/>
    </row>
    <row r="1562" spans="2:3">
      <c r="B1562" s="7"/>
      <c r="C1562" s="7"/>
    </row>
    <row r="1563" spans="2:3">
      <c r="B1563" s="7"/>
      <c r="C1563" s="7"/>
    </row>
    <row r="1564" spans="2:3">
      <c r="B1564" s="7"/>
      <c r="C1564" s="7"/>
    </row>
    <row r="1565" spans="2:3">
      <c r="B1565" s="7"/>
      <c r="C1565" s="7"/>
    </row>
    <row r="1566" spans="2:3">
      <c r="B1566" s="7"/>
      <c r="C1566" s="7"/>
    </row>
    <row r="1567" spans="2:3">
      <c r="B1567" s="7"/>
      <c r="C1567" s="7"/>
    </row>
    <row r="1568" spans="2:3">
      <c r="B1568" s="7"/>
      <c r="C1568" s="7"/>
    </row>
    <row r="1569" spans="2:3">
      <c r="B1569" s="7"/>
      <c r="C1569" s="7"/>
    </row>
    <row r="1570" spans="2:3">
      <c r="B1570" s="7"/>
      <c r="C1570" s="7"/>
    </row>
    <row r="1571" spans="2:3">
      <c r="B1571" s="7"/>
      <c r="C1571" s="7"/>
    </row>
    <row r="1572" spans="2:3">
      <c r="B1572" s="7"/>
      <c r="C1572" s="7"/>
    </row>
    <row r="1573" spans="2:3">
      <c r="B1573" s="7"/>
      <c r="C1573" s="7"/>
    </row>
    <row r="1574" spans="2:3">
      <c r="B1574" s="7"/>
      <c r="C1574" s="7"/>
    </row>
    <row r="1575" spans="2:3">
      <c r="B1575" s="7"/>
      <c r="C1575" s="7"/>
    </row>
    <row r="1576" spans="2:3">
      <c r="B1576" s="7"/>
      <c r="C1576" s="7"/>
    </row>
    <row r="1577" spans="2:3">
      <c r="B1577" s="7"/>
      <c r="C1577" s="7"/>
    </row>
    <row r="1578" spans="2:3">
      <c r="B1578" s="7"/>
      <c r="C1578" s="7"/>
    </row>
    <row r="1579" spans="2:3">
      <c r="B1579" s="7"/>
      <c r="C1579" s="7"/>
    </row>
    <row r="1580" spans="2:3">
      <c r="B1580" s="7"/>
      <c r="C1580" s="7"/>
    </row>
    <row r="1581" spans="2:3">
      <c r="B1581" s="7"/>
      <c r="C1581" s="7"/>
    </row>
    <row r="1582" spans="2:3">
      <c r="B1582" s="7"/>
      <c r="C1582" s="7"/>
    </row>
    <row r="1583" spans="2:3">
      <c r="B1583" s="7"/>
      <c r="C1583" s="7"/>
    </row>
    <row r="1584" spans="2:3">
      <c r="B1584" s="7"/>
      <c r="C1584" s="7"/>
    </row>
    <row r="1585" spans="2:3">
      <c r="B1585" s="7"/>
      <c r="C1585" s="7"/>
    </row>
    <row r="1586" spans="2:3">
      <c r="B1586" s="7"/>
      <c r="C1586" s="7"/>
    </row>
    <row r="1587" spans="2:3">
      <c r="B1587" s="7"/>
      <c r="C1587" s="7"/>
    </row>
    <row r="1588" spans="2:3">
      <c r="B1588" s="7"/>
      <c r="C1588" s="7"/>
    </row>
    <row r="1589" spans="2:3">
      <c r="B1589" s="7"/>
      <c r="C1589" s="7"/>
    </row>
    <row r="1590" spans="2:3">
      <c r="B1590" s="7"/>
      <c r="C1590" s="7"/>
    </row>
    <row r="1591" spans="2:3">
      <c r="B1591" s="7"/>
      <c r="C1591" s="7"/>
    </row>
    <row r="1592" spans="2:3">
      <c r="B1592" s="7"/>
      <c r="C1592" s="7"/>
    </row>
    <row r="1593" spans="2:3">
      <c r="B1593" s="7"/>
      <c r="C1593" s="7"/>
    </row>
    <row r="1594" spans="2:3">
      <c r="B1594" s="7"/>
      <c r="C1594" s="7"/>
    </row>
    <row r="1595" spans="2:3">
      <c r="B1595" s="7"/>
      <c r="C1595" s="7"/>
    </row>
    <row r="1596" spans="2:3">
      <c r="B1596" s="7"/>
      <c r="C1596" s="7"/>
    </row>
    <row r="1597" spans="2:3">
      <c r="B1597" s="7"/>
      <c r="C1597" s="7"/>
    </row>
    <row r="1598" spans="2:3">
      <c r="B1598" s="7"/>
      <c r="C1598" s="7"/>
    </row>
    <row r="1599" spans="2:3">
      <c r="B1599" s="7"/>
      <c r="C1599" s="7"/>
    </row>
    <row r="1600" spans="2:3">
      <c r="B1600" s="7"/>
      <c r="C1600" s="7"/>
    </row>
    <row r="1601" spans="2:3">
      <c r="B1601" s="7"/>
      <c r="C1601" s="7"/>
    </row>
    <row r="1602" spans="2:3">
      <c r="B1602" s="7"/>
      <c r="C1602" s="7"/>
    </row>
    <row r="1603" spans="2:3">
      <c r="B1603" s="7"/>
      <c r="C1603" s="7"/>
    </row>
    <row r="1604" spans="2:3">
      <c r="B1604" s="7"/>
      <c r="C1604" s="7"/>
    </row>
    <row r="1605" spans="2:3">
      <c r="B1605" s="7"/>
      <c r="C1605" s="7"/>
    </row>
    <row r="1606" spans="2:3">
      <c r="B1606" s="7"/>
      <c r="C1606" s="7"/>
    </row>
    <row r="1607" spans="2:3">
      <c r="B1607" s="7"/>
      <c r="C1607" s="7"/>
    </row>
    <row r="1608" spans="2:3">
      <c r="B1608" s="7"/>
      <c r="C1608" s="7"/>
    </row>
    <row r="1609" spans="2:3">
      <c r="B1609" s="7"/>
      <c r="C1609" s="7"/>
    </row>
    <row r="1610" spans="2:3">
      <c r="B1610" s="7"/>
      <c r="C1610" s="7"/>
    </row>
    <row r="1611" spans="2:3">
      <c r="B1611" s="7"/>
      <c r="C1611" s="7"/>
    </row>
    <row r="1612" spans="2:3">
      <c r="B1612" s="7"/>
      <c r="C1612" s="7"/>
    </row>
    <row r="1613" spans="2:3">
      <c r="B1613" s="7"/>
      <c r="C1613" s="7"/>
    </row>
    <row r="1614" spans="2:3">
      <c r="B1614" s="7"/>
      <c r="C1614" s="7"/>
    </row>
    <row r="1615" spans="2:3">
      <c r="B1615" s="7"/>
      <c r="C1615" s="7"/>
    </row>
    <row r="1616" spans="2:3">
      <c r="B1616" s="7"/>
      <c r="C1616" s="7"/>
    </row>
    <row r="1617" spans="2:3">
      <c r="B1617" s="7"/>
      <c r="C1617" s="7"/>
    </row>
    <row r="1618" spans="2:3">
      <c r="B1618" s="7"/>
      <c r="C1618" s="7"/>
    </row>
    <row r="1619" spans="2:3">
      <c r="B1619" s="7"/>
      <c r="C1619" s="7"/>
    </row>
    <row r="1620" spans="2:3">
      <c r="B1620" s="7"/>
      <c r="C1620" s="7"/>
    </row>
    <row r="1621" spans="2:3">
      <c r="B1621" s="7"/>
      <c r="C1621" s="7"/>
    </row>
    <row r="1622" spans="2:3">
      <c r="B1622" s="7"/>
      <c r="C1622" s="7"/>
    </row>
    <row r="1623" spans="2:3">
      <c r="B1623" s="7"/>
      <c r="C1623" s="7"/>
    </row>
    <row r="1624" spans="2:3">
      <c r="B1624" s="7"/>
      <c r="C1624" s="7"/>
    </row>
    <row r="1625" spans="2:3">
      <c r="B1625" s="7"/>
      <c r="C1625" s="7"/>
    </row>
    <row r="1626" spans="2:3">
      <c r="B1626" s="7"/>
      <c r="C1626" s="7"/>
    </row>
    <row r="1627" spans="2:3">
      <c r="B1627" s="7"/>
      <c r="C1627" s="7"/>
    </row>
    <row r="1628" spans="2:3">
      <c r="B1628" s="7"/>
      <c r="C1628" s="7"/>
    </row>
    <row r="1629" spans="2:3">
      <c r="B1629" s="7"/>
      <c r="C1629" s="7"/>
    </row>
    <row r="1630" spans="2:3">
      <c r="B1630" s="7"/>
      <c r="C1630" s="7"/>
    </row>
    <row r="1631" spans="2:3">
      <c r="B1631" s="7"/>
      <c r="C1631" s="7"/>
    </row>
    <row r="1632" spans="2:3">
      <c r="B1632" s="7"/>
      <c r="C1632" s="7"/>
    </row>
    <row r="1633" spans="2:3">
      <c r="B1633" s="7"/>
      <c r="C1633" s="7"/>
    </row>
    <row r="1634" spans="2:3">
      <c r="B1634" s="7"/>
      <c r="C1634" s="7"/>
    </row>
    <row r="1635" spans="2:3">
      <c r="B1635" s="7"/>
      <c r="C1635" s="7"/>
    </row>
    <row r="1636" spans="2:3">
      <c r="B1636" s="7"/>
      <c r="C1636" s="7"/>
    </row>
    <row r="1637" spans="2:3">
      <c r="B1637" s="7"/>
      <c r="C1637" s="7"/>
    </row>
    <row r="1638" spans="2:3">
      <c r="B1638" s="7"/>
      <c r="C1638" s="7"/>
    </row>
    <row r="1639" spans="2:3">
      <c r="B1639" s="7"/>
      <c r="C1639" s="7"/>
    </row>
    <row r="1640" spans="2:3">
      <c r="B1640" s="7"/>
      <c r="C1640" s="7"/>
    </row>
    <row r="1641" spans="2:3">
      <c r="B1641" s="7"/>
      <c r="C1641" s="7"/>
    </row>
    <row r="1642" spans="2:3">
      <c r="B1642" s="7"/>
      <c r="C1642" s="7"/>
    </row>
    <row r="1643" spans="2:3">
      <c r="B1643" s="7"/>
      <c r="C1643" s="7"/>
    </row>
    <row r="1644" spans="2:3">
      <c r="B1644" s="7"/>
      <c r="C1644" s="7"/>
    </row>
    <row r="1645" spans="2:3">
      <c r="B1645" s="7"/>
      <c r="C1645" s="7"/>
    </row>
    <row r="1646" spans="2:3">
      <c r="B1646" s="7"/>
      <c r="C1646" s="7"/>
    </row>
    <row r="1647" spans="2:3">
      <c r="B1647" s="7"/>
      <c r="C1647" s="7"/>
    </row>
    <row r="1648" spans="2:3">
      <c r="B1648" s="7"/>
      <c r="C1648" s="7"/>
    </row>
    <row r="1649" spans="2:3">
      <c r="B1649" s="7"/>
      <c r="C1649" s="7"/>
    </row>
    <row r="1650" spans="2:3">
      <c r="B1650" s="7"/>
      <c r="C1650" s="7"/>
    </row>
    <row r="1651" spans="2:3">
      <c r="B1651" s="7"/>
      <c r="C1651" s="7"/>
    </row>
    <row r="1652" spans="2:3">
      <c r="B1652" s="7"/>
      <c r="C1652" s="7"/>
    </row>
    <row r="1653" spans="2:3">
      <c r="B1653" s="7"/>
      <c r="C1653" s="7"/>
    </row>
    <row r="1654" spans="2:3">
      <c r="B1654" s="7"/>
      <c r="C1654" s="7"/>
    </row>
    <row r="1655" spans="2:3">
      <c r="B1655" s="7"/>
      <c r="C1655" s="7"/>
    </row>
    <row r="1656" spans="2:3">
      <c r="B1656" s="7"/>
      <c r="C1656" s="7"/>
    </row>
    <row r="1657" spans="2:3">
      <c r="B1657" s="7"/>
      <c r="C1657" s="7"/>
    </row>
    <row r="1658" spans="2:3">
      <c r="B1658" s="7"/>
      <c r="C1658" s="7"/>
    </row>
    <row r="1659" spans="2:3">
      <c r="B1659" s="7"/>
      <c r="C1659" s="7"/>
    </row>
    <row r="1660" spans="2:3">
      <c r="B1660" s="7"/>
      <c r="C1660" s="7"/>
    </row>
    <row r="1661" spans="2:3">
      <c r="B1661" s="7"/>
      <c r="C1661" s="7"/>
    </row>
    <row r="1662" spans="2:3">
      <c r="B1662" s="7"/>
      <c r="C1662" s="7"/>
    </row>
    <row r="1663" spans="2:3">
      <c r="B1663" s="7"/>
      <c r="C1663" s="7"/>
    </row>
    <row r="1664" spans="2:3">
      <c r="B1664" s="7"/>
      <c r="C1664" s="7"/>
    </row>
    <row r="1665" spans="2:3">
      <c r="B1665" s="7"/>
      <c r="C1665" s="7"/>
    </row>
    <row r="1666" spans="2:3">
      <c r="B1666" s="7"/>
      <c r="C1666" s="7"/>
    </row>
    <row r="1667" spans="2:3">
      <c r="B1667" s="7"/>
      <c r="C1667" s="7"/>
    </row>
    <row r="1668" spans="2:3">
      <c r="B1668" s="7"/>
      <c r="C1668" s="7"/>
    </row>
    <row r="1669" spans="2:3">
      <c r="B1669" s="7"/>
      <c r="C1669" s="7"/>
    </row>
    <row r="1670" spans="2:3">
      <c r="B1670" s="7"/>
      <c r="C1670" s="7"/>
    </row>
    <row r="1671" spans="2:3">
      <c r="B1671" s="7"/>
      <c r="C1671" s="7"/>
    </row>
    <row r="1672" spans="2:3">
      <c r="B1672" s="7"/>
      <c r="C1672" s="7"/>
    </row>
    <row r="1673" spans="2:3">
      <c r="B1673" s="7"/>
      <c r="C1673" s="7"/>
    </row>
    <row r="1674" spans="2:3">
      <c r="B1674" s="7"/>
      <c r="C1674" s="7"/>
    </row>
    <row r="1675" spans="2:3">
      <c r="B1675" s="7"/>
      <c r="C1675" s="7"/>
    </row>
    <row r="1676" spans="2:3">
      <c r="B1676" s="7"/>
      <c r="C1676" s="7"/>
    </row>
    <row r="1677" spans="2:3">
      <c r="B1677" s="7"/>
      <c r="C1677" s="7"/>
    </row>
    <row r="1678" spans="2:3">
      <c r="B1678" s="7"/>
      <c r="C1678" s="7"/>
    </row>
    <row r="1679" spans="2:3">
      <c r="B1679" s="7"/>
      <c r="C1679" s="7"/>
    </row>
    <row r="1680" spans="2:3">
      <c r="B1680" s="7"/>
      <c r="C1680" s="7"/>
    </row>
    <row r="1681" spans="2:3">
      <c r="B1681" s="7"/>
      <c r="C1681" s="7"/>
    </row>
    <row r="1682" spans="2:3">
      <c r="B1682" s="7"/>
      <c r="C1682" s="7"/>
    </row>
    <row r="1683" spans="2:3">
      <c r="B1683" s="7"/>
      <c r="C1683" s="7"/>
    </row>
    <row r="1684" spans="2:3">
      <c r="B1684" s="7"/>
      <c r="C1684" s="7"/>
    </row>
    <row r="1685" spans="2:3">
      <c r="B1685" s="7"/>
      <c r="C1685" s="7"/>
    </row>
    <row r="1686" spans="2:3">
      <c r="B1686" s="7"/>
      <c r="C1686" s="7"/>
    </row>
    <row r="1687" spans="2:3">
      <c r="B1687" s="7"/>
      <c r="C1687" s="7"/>
    </row>
    <row r="1688" spans="2:3">
      <c r="B1688" s="7"/>
      <c r="C1688" s="7"/>
    </row>
    <row r="1689" spans="2:3">
      <c r="B1689" s="7"/>
      <c r="C1689" s="7"/>
    </row>
    <row r="1690" spans="2:3">
      <c r="B1690" s="7"/>
      <c r="C1690" s="7"/>
    </row>
    <row r="1691" spans="2:3">
      <c r="B1691" s="7"/>
      <c r="C1691" s="7"/>
    </row>
    <row r="1692" spans="2:3">
      <c r="B1692" s="7"/>
      <c r="C1692" s="7"/>
    </row>
    <row r="1693" spans="2:3">
      <c r="B1693" s="7"/>
      <c r="C1693" s="7"/>
    </row>
    <row r="1694" spans="2:3">
      <c r="B1694" s="7"/>
      <c r="C1694" s="7"/>
    </row>
    <row r="1695" spans="2:3">
      <c r="B1695" s="7"/>
      <c r="C1695" s="7"/>
    </row>
    <row r="1696" spans="2:3">
      <c r="B1696" s="7"/>
      <c r="C1696" s="7"/>
    </row>
    <row r="1697" spans="2:3">
      <c r="B1697" s="7"/>
      <c r="C1697" s="7"/>
    </row>
    <row r="1698" spans="2:3">
      <c r="B1698" s="7"/>
      <c r="C1698" s="7"/>
    </row>
    <row r="1699" spans="2:3">
      <c r="B1699" s="7"/>
      <c r="C1699" s="7"/>
    </row>
    <row r="1700" spans="2:3">
      <c r="B1700" s="7"/>
      <c r="C1700" s="7"/>
    </row>
    <row r="1701" spans="2:3">
      <c r="B1701" s="7"/>
      <c r="C1701" s="7"/>
    </row>
    <row r="1702" spans="2:3">
      <c r="B1702" s="7"/>
      <c r="C1702" s="7"/>
    </row>
    <row r="1703" spans="2:3">
      <c r="B1703" s="7"/>
      <c r="C1703" s="7"/>
    </row>
    <row r="1704" spans="2:3">
      <c r="B1704" s="7"/>
      <c r="C1704" s="7"/>
    </row>
    <row r="1705" spans="2:3">
      <c r="B1705" s="7"/>
      <c r="C1705" s="7"/>
    </row>
    <row r="1706" spans="2:3">
      <c r="B1706" s="7"/>
      <c r="C1706" s="7"/>
    </row>
    <row r="1707" spans="2:3">
      <c r="B1707" s="7"/>
      <c r="C1707" s="7"/>
    </row>
    <row r="1708" spans="2:3">
      <c r="B1708" s="7"/>
      <c r="C1708" s="7"/>
    </row>
    <row r="1709" spans="2:3">
      <c r="B1709" s="7"/>
      <c r="C1709" s="7"/>
    </row>
    <row r="1710" spans="2:3">
      <c r="B1710" s="7"/>
      <c r="C1710" s="7"/>
    </row>
    <row r="1711" spans="2:3">
      <c r="B1711" s="7"/>
      <c r="C1711" s="7"/>
    </row>
    <row r="1712" spans="2:3">
      <c r="B1712" s="7"/>
      <c r="C1712" s="7"/>
    </row>
    <row r="1713" spans="2:3">
      <c r="B1713" s="7"/>
      <c r="C1713" s="7"/>
    </row>
    <row r="1714" spans="2:3">
      <c r="B1714" s="7"/>
      <c r="C1714" s="7"/>
    </row>
    <row r="1715" spans="2:3">
      <c r="B1715" s="7"/>
      <c r="C1715" s="7"/>
    </row>
    <row r="1716" spans="2:3">
      <c r="B1716" s="7"/>
      <c r="C1716" s="7"/>
    </row>
    <row r="1717" spans="2:3">
      <c r="B1717" s="7"/>
      <c r="C1717" s="7"/>
    </row>
    <row r="1718" spans="2:3">
      <c r="B1718" s="7"/>
      <c r="C1718" s="7"/>
    </row>
    <row r="1719" spans="2:3">
      <c r="B1719" s="7"/>
      <c r="C1719" s="7"/>
    </row>
    <row r="1720" spans="2:3">
      <c r="B1720" s="7"/>
      <c r="C1720" s="7"/>
    </row>
    <row r="1721" spans="2:3">
      <c r="B1721" s="7"/>
      <c r="C1721" s="7"/>
    </row>
    <row r="1722" spans="2:3">
      <c r="B1722" s="7"/>
      <c r="C1722" s="7"/>
    </row>
    <row r="1723" spans="2:3">
      <c r="B1723" s="7"/>
      <c r="C1723" s="7"/>
    </row>
    <row r="1724" spans="2:3">
      <c r="B1724" s="7"/>
      <c r="C1724" s="7"/>
    </row>
    <row r="1725" spans="2:3">
      <c r="B1725" s="7"/>
      <c r="C1725" s="7"/>
    </row>
    <row r="1726" spans="2:3">
      <c r="B1726" s="7"/>
      <c r="C1726" s="7"/>
    </row>
    <row r="1727" spans="2:3">
      <c r="B1727" s="7"/>
      <c r="C1727" s="7"/>
    </row>
    <row r="1728" spans="2:3">
      <c r="B1728" s="7"/>
      <c r="C1728" s="7"/>
    </row>
    <row r="1729" spans="2:3">
      <c r="B1729" s="7"/>
      <c r="C1729" s="7"/>
    </row>
    <row r="1730" spans="2:3">
      <c r="B1730" s="7"/>
      <c r="C1730" s="7"/>
    </row>
    <row r="1731" spans="2:3">
      <c r="B1731" s="7"/>
      <c r="C1731" s="7"/>
    </row>
    <row r="1732" spans="2:3">
      <c r="B1732" s="7"/>
      <c r="C1732" s="7"/>
    </row>
    <row r="1733" spans="2:3">
      <c r="B1733" s="7"/>
      <c r="C1733" s="7"/>
    </row>
    <row r="1734" spans="2:3">
      <c r="B1734" s="7"/>
      <c r="C1734" s="7"/>
    </row>
    <row r="1735" spans="2:3">
      <c r="B1735" s="7"/>
      <c r="C1735" s="7"/>
    </row>
    <row r="1736" spans="2:3">
      <c r="B1736" s="7"/>
      <c r="C1736" s="7"/>
    </row>
    <row r="1737" spans="2:3">
      <c r="B1737" s="7"/>
      <c r="C1737" s="7"/>
    </row>
    <row r="1738" spans="2:3">
      <c r="B1738" s="7"/>
      <c r="C1738" s="7"/>
    </row>
    <row r="1739" spans="2:3">
      <c r="B1739" s="7"/>
      <c r="C1739" s="7"/>
    </row>
    <row r="1740" spans="2:3">
      <c r="B1740" s="7"/>
      <c r="C1740" s="7"/>
    </row>
    <row r="1741" spans="2:3">
      <c r="B1741" s="7"/>
      <c r="C1741" s="7"/>
    </row>
    <row r="1742" spans="2:3">
      <c r="B1742" s="7"/>
      <c r="C1742" s="7"/>
    </row>
    <row r="1743" spans="2:3">
      <c r="B1743" s="7"/>
      <c r="C1743" s="7"/>
    </row>
    <row r="1744" spans="2:3">
      <c r="B1744" s="7"/>
      <c r="C1744" s="7"/>
    </row>
    <row r="1745" spans="2:3">
      <c r="B1745" s="7"/>
      <c r="C1745" s="7"/>
    </row>
    <row r="1746" spans="2:3">
      <c r="B1746" s="7"/>
      <c r="C1746" s="7"/>
    </row>
    <row r="1747" spans="2:3">
      <c r="B1747" s="7"/>
      <c r="C1747" s="7"/>
    </row>
    <row r="1748" spans="2:3">
      <c r="B1748" s="7"/>
      <c r="C1748" s="7"/>
    </row>
    <row r="1749" spans="2:3">
      <c r="B1749" s="7"/>
      <c r="C1749" s="7"/>
    </row>
    <row r="1750" spans="2:3">
      <c r="B1750" s="7"/>
      <c r="C1750" s="7"/>
    </row>
    <row r="1751" spans="2:3">
      <c r="B1751" s="7"/>
      <c r="C1751" s="7"/>
    </row>
    <row r="1752" spans="2:3">
      <c r="B1752" s="7"/>
      <c r="C1752" s="7"/>
    </row>
    <row r="1753" spans="2:3">
      <c r="B1753" s="7"/>
      <c r="C1753" s="7"/>
    </row>
    <row r="1754" spans="2:3">
      <c r="B1754" s="7"/>
      <c r="C1754" s="7"/>
    </row>
    <row r="1755" spans="2:3">
      <c r="B1755" s="7"/>
      <c r="C1755" s="7"/>
    </row>
    <row r="1756" spans="2:3">
      <c r="B1756" s="7"/>
      <c r="C1756" s="7"/>
    </row>
    <row r="1757" spans="2:3">
      <c r="B1757" s="7"/>
      <c r="C1757" s="7"/>
    </row>
    <row r="1758" spans="2:3">
      <c r="B1758" s="7"/>
      <c r="C1758" s="7"/>
    </row>
    <row r="1759" spans="2:3">
      <c r="B1759" s="7"/>
      <c r="C1759" s="7"/>
    </row>
    <row r="1760" spans="2:3">
      <c r="B1760" s="7"/>
      <c r="C1760" s="7"/>
    </row>
    <row r="1761" spans="2:3">
      <c r="B1761" s="7"/>
      <c r="C1761" s="7"/>
    </row>
    <row r="1762" spans="2:3">
      <c r="B1762" s="7"/>
      <c r="C1762" s="7"/>
    </row>
    <row r="1763" spans="2:3">
      <c r="B1763" s="7"/>
      <c r="C1763" s="7"/>
    </row>
    <row r="1764" spans="2:3">
      <c r="B1764" s="7"/>
      <c r="C1764" s="7"/>
    </row>
    <row r="1765" spans="2:3">
      <c r="B1765" s="7"/>
      <c r="C1765" s="7"/>
    </row>
    <row r="1766" spans="2:3">
      <c r="B1766" s="7"/>
      <c r="C1766" s="7"/>
    </row>
    <row r="1767" spans="2:3">
      <c r="B1767" s="7"/>
      <c r="C1767" s="7"/>
    </row>
    <row r="1768" spans="2:3">
      <c r="B1768" s="7"/>
      <c r="C1768" s="7"/>
    </row>
    <row r="1769" spans="2:3">
      <c r="B1769" s="7"/>
      <c r="C1769" s="7"/>
    </row>
    <row r="1770" spans="2:3">
      <c r="B1770" s="7"/>
      <c r="C1770" s="7"/>
    </row>
    <row r="1771" spans="2:3">
      <c r="B1771" s="7"/>
      <c r="C1771" s="7"/>
    </row>
    <row r="1772" spans="2:3">
      <c r="B1772" s="7"/>
      <c r="C1772" s="7"/>
    </row>
    <row r="1773" spans="2:3">
      <c r="B1773" s="7"/>
      <c r="C1773" s="7"/>
    </row>
    <row r="1774" spans="2:3">
      <c r="B1774" s="7"/>
      <c r="C1774" s="7"/>
    </row>
    <row r="1775" spans="2:3">
      <c r="B1775" s="7"/>
      <c r="C1775" s="7"/>
    </row>
    <row r="1776" spans="2:3">
      <c r="B1776" s="7"/>
      <c r="C1776" s="7"/>
    </row>
    <row r="1777" spans="2:3">
      <c r="B1777" s="7"/>
      <c r="C1777" s="7"/>
    </row>
    <row r="1778" spans="2:3">
      <c r="B1778" s="7"/>
      <c r="C1778" s="7"/>
    </row>
    <row r="1779" spans="2:3">
      <c r="B1779" s="7"/>
      <c r="C1779" s="7"/>
    </row>
    <row r="1780" spans="2:3">
      <c r="B1780" s="7"/>
      <c r="C1780" s="7"/>
    </row>
    <row r="1781" spans="2:3">
      <c r="B1781" s="7"/>
      <c r="C1781" s="7"/>
    </row>
    <row r="1782" spans="2:3">
      <c r="B1782" s="7"/>
      <c r="C1782" s="7"/>
    </row>
    <row r="1783" spans="2:3">
      <c r="B1783" s="7"/>
      <c r="C1783" s="7"/>
    </row>
    <row r="1784" spans="2:3">
      <c r="B1784" s="7"/>
      <c r="C1784" s="7"/>
    </row>
    <row r="1785" spans="2:3">
      <c r="B1785" s="7"/>
      <c r="C1785" s="7"/>
    </row>
    <row r="1786" spans="2:3">
      <c r="B1786" s="7"/>
      <c r="C1786" s="7"/>
    </row>
    <row r="1787" spans="2:3">
      <c r="B1787" s="7"/>
      <c r="C1787" s="7"/>
    </row>
    <row r="1788" spans="2:3">
      <c r="B1788" s="7"/>
      <c r="C1788" s="7"/>
    </row>
    <row r="1789" spans="2:3">
      <c r="B1789" s="7"/>
      <c r="C1789" s="7"/>
    </row>
    <row r="1790" spans="2:3">
      <c r="B1790" s="7"/>
      <c r="C1790" s="7"/>
    </row>
    <row r="1791" spans="2:3">
      <c r="B1791" s="7"/>
      <c r="C1791" s="7"/>
    </row>
    <row r="1792" spans="2:3">
      <c r="B1792" s="7"/>
      <c r="C1792" s="7"/>
    </row>
    <row r="1793" spans="2:3">
      <c r="B1793" s="7"/>
      <c r="C1793" s="7"/>
    </row>
    <row r="1794" spans="2:3">
      <c r="B1794" s="7"/>
      <c r="C1794" s="7"/>
    </row>
    <row r="1795" spans="2:3">
      <c r="B1795" s="7"/>
      <c r="C1795" s="7"/>
    </row>
    <row r="1796" spans="2:3">
      <c r="B1796" s="7"/>
      <c r="C1796" s="7"/>
    </row>
    <row r="1797" spans="2:3">
      <c r="B1797" s="7"/>
      <c r="C1797" s="7"/>
    </row>
    <row r="1798" spans="2:3">
      <c r="B1798" s="7"/>
      <c r="C1798" s="7"/>
    </row>
    <row r="1799" spans="2:3">
      <c r="B1799" s="7"/>
      <c r="C1799" s="7"/>
    </row>
    <row r="1800" spans="2:3">
      <c r="B1800" s="7"/>
      <c r="C1800" s="7"/>
    </row>
    <row r="1801" spans="2:3">
      <c r="B1801" s="7"/>
      <c r="C1801" s="7"/>
    </row>
    <row r="1802" spans="2:3">
      <c r="B1802" s="7"/>
      <c r="C1802" s="7"/>
    </row>
    <row r="1803" spans="2:3">
      <c r="B1803" s="7"/>
      <c r="C1803" s="7"/>
    </row>
    <row r="1804" spans="2:3">
      <c r="B1804" s="7"/>
      <c r="C1804" s="7"/>
    </row>
    <row r="1805" spans="2:3">
      <c r="B1805" s="7"/>
      <c r="C1805" s="7"/>
    </row>
    <row r="1806" spans="2:3">
      <c r="B1806" s="7"/>
      <c r="C1806" s="7"/>
    </row>
    <row r="1807" spans="2:3">
      <c r="B1807" s="7"/>
      <c r="C1807" s="7"/>
    </row>
    <row r="1808" spans="2:3">
      <c r="B1808" s="7"/>
      <c r="C1808" s="7"/>
    </row>
    <row r="1809" spans="2:3">
      <c r="B1809" s="7"/>
      <c r="C1809" s="7"/>
    </row>
    <row r="1810" spans="2:3">
      <c r="B1810" s="7"/>
      <c r="C1810" s="7"/>
    </row>
    <row r="1811" spans="2:3">
      <c r="B1811" s="7"/>
      <c r="C1811" s="7"/>
    </row>
    <row r="1812" spans="2:3">
      <c r="B1812" s="7"/>
      <c r="C1812" s="7"/>
    </row>
    <row r="1813" spans="2:3">
      <c r="B1813" s="7"/>
      <c r="C1813" s="7"/>
    </row>
    <row r="1814" spans="2:3">
      <c r="B1814" s="7"/>
      <c r="C1814" s="7"/>
    </row>
    <row r="1815" spans="2:3">
      <c r="B1815" s="7"/>
      <c r="C1815" s="7"/>
    </row>
    <row r="1816" spans="2:3">
      <c r="B1816" s="7"/>
      <c r="C1816" s="7"/>
    </row>
    <row r="1817" spans="2:3">
      <c r="B1817" s="7"/>
      <c r="C1817" s="7"/>
    </row>
    <row r="1818" spans="2:3">
      <c r="B1818" s="7"/>
      <c r="C1818" s="7"/>
    </row>
    <row r="1819" spans="2:3">
      <c r="B1819" s="7"/>
      <c r="C1819" s="7"/>
    </row>
    <row r="1820" spans="2:3">
      <c r="B1820" s="7"/>
      <c r="C1820" s="7"/>
    </row>
    <row r="1821" spans="2:3">
      <c r="B1821" s="7"/>
      <c r="C1821" s="7"/>
    </row>
    <row r="1822" spans="2:3">
      <c r="B1822" s="7"/>
      <c r="C1822" s="7"/>
    </row>
    <row r="1823" spans="2:3">
      <c r="B1823" s="7"/>
      <c r="C1823" s="7"/>
    </row>
    <row r="1824" spans="2:3">
      <c r="B1824" s="7"/>
      <c r="C1824" s="7"/>
    </row>
    <row r="1825" spans="2:3">
      <c r="B1825" s="7"/>
      <c r="C1825" s="7"/>
    </row>
    <row r="1826" spans="2:3">
      <c r="B1826" s="7"/>
      <c r="C1826" s="7"/>
    </row>
    <row r="1827" spans="2:3">
      <c r="B1827" s="7"/>
      <c r="C1827" s="7"/>
    </row>
    <row r="1828" spans="2:3">
      <c r="B1828" s="7"/>
      <c r="C1828" s="7"/>
    </row>
    <row r="1829" spans="2:3">
      <c r="B1829" s="7"/>
      <c r="C1829" s="7"/>
    </row>
    <row r="1830" spans="2:3">
      <c r="B1830" s="7"/>
      <c r="C1830" s="7"/>
    </row>
    <row r="1831" spans="2:3">
      <c r="B1831" s="7"/>
      <c r="C1831" s="7"/>
    </row>
    <row r="1832" spans="2:3">
      <c r="B1832" s="7"/>
      <c r="C1832" s="7"/>
    </row>
    <row r="1833" spans="2:3">
      <c r="B1833" s="7"/>
      <c r="C1833" s="7"/>
    </row>
    <row r="1834" spans="2:3">
      <c r="B1834" s="7"/>
      <c r="C1834" s="7"/>
    </row>
    <row r="1835" spans="2:3">
      <c r="B1835" s="7"/>
      <c r="C1835" s="7"/>
    </row>
    <row r="1836" spans="2:3">
      <c r="B1836" s="7"/>
      <c r="C1836" s="7"/>
    </row>
    <row r="1837" spans="2:3">
      <c r="B1837" s="7"/>
      <c r="C1837" s="7"/>
    </row>
    <row r="1838" spans="2:3">
      <c r="B1838" s="7"/>
      <c r="C1838" s="7"/>
    </row>
    <row r="1839" spans="2:3">
      <c r="B1839" s="7"/>
      <c r="C1839" s="7"/>
    </row>
    <row r="1840" spans="2:3">
      <c r="B1840" s="7"/>
      <c r="C1840" s="7"/>
    </row>
    <row r="1841" spans="2:3">
      <c r="B1841" s="7"/>
      <c r="C1841" s="7"/>
    </row>
    <row r="1842" spans="2:3">
      <c r="B1842" s="7"/>
      <c r="C1842" s="7"/>
    </row>
    <row r="1843" spans="2:3">
      <c r="B1843" s="7"/>
      <c r="C1843" s="7"/>
    </row>
    <row r="1844" spans="2:3">
      <c r="B1844" s="7"/>
      <c r="C1844" s="7"/>
    </row>
    <row r="1845" spans="2:3">
      <c r="B1845" s="7"/>
      <c r="C1845" s="7"/>
    </row>
    <row r="1846" spans="2:3">
      <c r="B1846" s="7"/>
      <c r="C1846" s="7"/>
    </row>
    <row r="1847" spans="2:3">
      <c r="B1847" s="7"/>
      <c r="C1847" s="7"/>
    </row>
    <row r="1848" spans="2:3">
      <c r="B1848" s="7"/>
      <c r="C1848" s="7"/>
    </row>
    <row r="1849" spans="2:3">
      <c r="B1849" s="7"/>
      <c r="C1849" s="7"/>
    </row>
    <row r="1850" spans="2:3">
      <c r="B1850" s="7"/>
      <c r="C1850" s="7"/>
    </row>
    <row r="1851" spans="2:3">
      <c r="B1851" s="7"/>
      <c r="C1851" s="7"/>
    </row>
    <row r="1852" spans="2:3">
      <c r="B1852" s="7"/>
      <c r="C1852" s="7"/>
    </row>
    <row r="1853" spans="2:3">
      <c r="B1853" s="7"/>
      <c r="C1853" s="7"/>
    </row>
    <row r="1854" spans="2:3">
      <c r="B1854" s="7"/>
      <c r="C1854" s="7"/>
    </row>
    <row r="1855" spans="2:3">
      <c r="B1855" s="7"/>
      <c r="C1855" s="7"/>
    </row>
    <row r="1856" spans="2:3">
      <c r="B1856" s="7"/>
      <c r="C1856" s="7"/>
    </row>
    <row r="1857" spans="2:3">
      <c r="B1857" s="7"/>
      <c r="C1857" s="7"/>
    </row>
    <row r="1858" spans="2:3">
      <c r="B1858" s="7"/>
      <c r="C1858" s="7"/>
    </row>
    <row r="1859" spans="2:3">
      <c r="B1859" s="7"/>
      <c r="C1859" s="7"/>
    </row>
    <row r="1860" spans="2:3">
      <c r="B1860" s="7"/>
      <c r="C1860" s="7"/>
    </row>
    <row r="1861" spans="2:3">
      <c r="B1861" s="7"/>
      <c r="C1861" s="7"/>
    </row>
    <row r="1862" spans="2:3">
      <c r="B1862" s="7"/>
      <c r="C1862" s="7"/>
    </row>
    <row r="1863" spans="2:3">
      <c r="B1863" s="7"/>
      <c r="C1863" s="7"/>
    </row>
    <row r="1864" spans="2:3">
      <c r="B1864" s="7"/>
      <c r="C1864" s="7"/>
    </row>
    <row r="1865" spans="2:3">
      <c r="B1865" s="7"/>
      <c r="C1865" s="7"/>
    </row>
    <row r="1866" spans="2:3">
      <c r="B1866" s="7"/>
      <c r="C1866" s="7"/>
    </row>
    <row r="1867" spans="2:3">
      <c r="B1867" s="7"/>
      <c r="C1867" s="7"/>
    </row>
    <row r="1868" spans="2:3">
      <c r="B1868" s="7"/>
      <c r="C1868" s="7"/>
    </row>
    <row r="1869" spans="2:3">
      <c r="B1869" s="7"/>
      <c r="C1869" s="7"/>
    </row>
    <row r="1870" spans="2:3">
      <c r="B1870" s="7"/>
      <c r="C1870" s="7"/>
    </row>
    <row r="1871" spans="2:3">
      <c r="B1871" s="7"/>
      <c r="C1871" s="7"/>
    </row>
    <row r="1872" spans="2:3">
      <c r="B1872" s="7"/>
      <c r="C1872" s="7"/>
    </row>
    <row r="1873" spans="2:3">
      <c r="B1873" s="7"/>
      <c r="C1873" s="7"/>
    </row>
    <row r="1874" spans="2:3">
      <c r="B1874" s="7"/>
      <c r="C1874" s="7"/>
    </row>
    <row r="1875" spans="2:3">
      <c r="B1875" s="7"/>
      <c r="C1875" s="7"/>
    </row>
    <row r="1876" spans="2:3">
      <c r="B1876" s="7"/>
      <c r="C1876" s="7"/>
    </row>
    <row r="1877" spans="2:3">
      <c r="B1877" s="7"/>
      <c r="C1877" s="7"/>
    </row>
    <row r="1878" spans="2:3">
      <c r="B1878" s="7"/>
      <c r="C1878" s="7"/>
    </row>
    <row r="1879" spans="2:3">
      <c r="B1879" s="7"/>
      <c r="C1879" s="7"/>
    </row>
    <row r="1880" spans="2:3">
      <c r="B1880" s="7"/>
      <c r="C1880" s="7"/>
    </row>
    <row r="1881" spans="2:3">
      <c r="B1881" s="7"/>
      <c r="C1881" s="7"/>
    </row>
    <row r="1882" spans="2:3">
      <c r="B1882" s="7"/>
      <c r="C1882" s="7"/>
    </row>
    <row r="1883" spans="2:3">
      <c r="B1883" s="7"/>
      <c r="C1883" s="7"/>
    </row>
    <row r="1884" spans="2:3">
      <c r="B1884" s="7"/>
      <c r="C1884" s="7"/>
    </row>
    <row r="1885" spans="2:3">
      <c r="B1885" s="7"/>
      <c r="C1885" s="7"/>
    </row>
    <row r="1886" spans="2:3">
      <c r="B1886" s="7"/>
      <c r="C1886" s="7"/>
    </row>
    <row r="1887" spans="2:3">
      <c r="B1887" s="7"/>
      <c r="C1887" s="7"/>
    </row>
    <row r="1888" spans="2:3">
      <c r="B1888" s="7"/>
      <c r="C1888" s="7"/>
    </row>
    <row r="1889" spans="2:3">
      <c r="B1889" s="7"/>
      <c r="C1889" s="7"/>
    </row>
    <row r="1890" spans="2:3">
      <c r="B1890" s="7"/>
      <c r="C1890" s="7"/>
    </row>
    <row r="1891" spans="2:3">
      <c r="B1891" s="7"/>
      <c r="C1891" s="7"/>
    </row>
    <row r="1892" spans="2:3">
      <c r="B1892" s="7"/>
      <c r="C1892" s="7"/>
    </row>
    <row r="1893" spans="2:3">
      <c r="B1893" s="7"/>
      <c r="C1893" s="7"/>
    </row>
    <row r="1894" spans="2:3">
      <c r="B1894" s="7"/>
      <c r="C1894" s="7"/>
    </row>
    <row r="1895" spans="2:3">
      <c r="B1895" s="7"/>
      <c r="C1895" s="7"/>
    </row>
    <row r="1896" spans="2:3">
      <c r="B1896" s="7"/>
      <c r="C1896" s="7"/>
    </row>
    <row r="1897" spans="2:3">
      <c r="B1897" s="7"/>
      <c r="C1897" s="7"/>
    </row>
    <row r="1898" spans="2:3">
      <c r="B1898" s="7"/>
      <c r="C1898" s="7"/>
    </row>
    <row r="1899" spans="2:3">
      <c r="B1899" s="7"/>
      <c r="C1899" s="7"/>
    </row>
    <row r="1900" spans="2:3">
      <c r="B1900" s="7"/>
      <c r="C1900" s="7"/>
    </row>
    <row r="1901" spans="2:3">
      <c r="B1901" s="7"/>
      <c r="C1901" s="7"/>
    </row>
    <row r="1902" spans="2:3">
      <c r="B1902" s="7"/>
      <c r="C1902" s="7"/>
    </row>
    <row r="1903" spans="2:3">
      <c r="B1903" s="7"/>
      <c r="C1903" s="7"/>
    </row>
    <row r="1904" spans="2:3">
      <c r="B1904" s="7"/>
      <c r="C1904" s="7"/>
    </row>
    <row r="1905" spans="2:3">
      <c r="B1905" s="7"/>
      <c r="C1905" s="7"/>
    </row>
    <row r="1906" spans="2:3">
      <c r="B1906" s="7"/>
      <c r="C1906" s="7"/>
    </row>
    <row r="1907" spans="2:3">
      <c r="B1907" s="7"/>
      <c r="C1907" s="7"/>
    </row>
    <row r="1908" spans="2:3">
      <c r="B1908" s="7"/>
      <c r="C1908" s="7"/>
    </row>
    <row r="1909" spans="2:3">
      <c r="B1909" s="7"/>
      <c r="C1909" s="7"/>
    </row>
    <row r="1910" spans="2:3">
      <c r="B1910" s="7"/>
      <c r="C1910" s="7"/>
    </row>
    <row r="1911" spans="2:3">
      <c r="B1911" s="7"/>
      <c r="C1911" s="7"/>
    </row>
    <row r="1912" spans="2:3">
      <c r="B1912" s="7"/>
      <c r="C1912" s="7"/>
    </row>
    <row r="1913" spans="2:3">
      <c r="B1913" s="7"/>
      <c r="C1913" s="7"/>
    </row>
    <row r="1914" spans="2:3">
      <c r="B1914" s="7"/>
      <c r="C1914" s="7"/>
    </row>
    <row r="1915" spans="2:3">
      <c r="B1915" s="7"/>
      <c r="C1915" s="7"/>
    </row>
    <row r="1916" spans="2:3">
      <c r="B1916" s="7"/>
      <c r="C1916" s="7"/>
    </row>
    <row r="1917" spans="2:3">
      <c r="B1917" s="7"/>
      <c r="C1917" s="7"/>
    </row>
    <row r="1918" spans="2:3">
      <c r="B1918" s="7"/>
      <c r="C1918" s="7"/>
    </row>
    <row r="1919" spans="2:3">
      <c r="B1919" s="7"/>
      <c r="C1919" s="7"/>
    </row>
    <row r="1920" spans="2:3">
      <c r="B1920" s="7"/>
      <c r="C1920" s="7"/>
    </row>
    <row r="1921" spans="2:3">
      <c r="B1921" s="7"/>
      <c r="C1921" s="7"/>
    </row>
    <row r="1922" spans="2:3">
      <c r="B1922" s="7"/>
      <c r="C1922" s="7"/>
    </row>
    <row r="1923" spans="2:3">
      <c r="B1923" s="7"/>
      <c r="C1923" s="7"/>
    </row>
    <row r="1924" spans="2:3">
      <c r="B1924" s="7"/>
      <c r="C1924" s="7"/>
    </row>
    <row r="1925" spans="2:3">
      <c r="B1925" s="7"/>
      <c r="C1925" s="7"/>
    </row>
    <row r="1926" spans="2:3">
      <c r="B1926" s="7"/>
      <c r="C1926" s="7"/>
    </row>
    <row r="1927" spans="2:3">
      <c r="B1927" s="7"/>
      <c r="C1927" s="7"/>
    </row>
    <row r="1928" spans="2:3">
      <c r="B1928" s="7"/>
      <c r="C1928" s="7"/>
    </row>
    <row r="1929" spans="2:3">
      <c r="B1929" s="7"/>
      <c r="C1929" s="7"/>
    </row>
    <row r="1930" spans="2:3">
      <c r="B1930" s="7"/>
      <c r="C1930" s="7"/>
    </row>
    <row r="1931" spans="2:3">
      <c r="B1931" s="7"/>
      <c r="C1931" s="7"/>
    </row>
    <row r="1932" spans="2:3">
      <c r="B1932" s="7"/>
      <c r="C1932" s="7"/>
    </row>
    <row r="1933" spans="2:3">
      <c r="B1933" s="7"/>
      <c r="C1933" s="7"/>
    </row>
    <row r="1934" spans="2:3">
      <c r="B1934" s="7"/>
      <c r="C1934" s="7"/>
    </row>
    <row r="1935" spans="2:3">
      <c r="B1935" s="7"/>
      <c r="C1935" s="7"/>
    </row>
    <row r="1936" spans="2:3">
      <c r="B1936" s="7"/>
      <c r="C1936" s="7"/>
    </row>
    <row r="1937" spans="2:3">
      <c r="B1937" s="7"/>
      <c r="C1937" s="7"/>
    </row>
    <row r="1938" spans="2:3">
      <c r="B1938" s="7"/>
      <c r="C1938" s="7"/>
    </row>
    <row r="1939" spans="2:3">
      <c r="B1939" s="7"/>
      <c r="C1939" s="7"/>
    </row>
    <row r="1940" spans="2:3">
      <c r="B1940" s="7"/>
      <c r="C1940" s="7"/>
    </row>
    <row r="1941" spans="2:3">
      <c r="B1941" s="7"/>
      <c r="C1941" s="7"/>
    </row>
    <row r="1942" spans="2:3">
      <c r="B1942" s="7"/>
      <c r="C1942" s="7"/>
    </row>
    <row r="1943" spans="2:3">
      <c r="B1943" s="7"/>
      <c r="C1943" s="7"/>
    </row>
    <row r="1944" spans="2:3">
      <c r="B1944" s="7"/>
      <c r="C1944" s="7"/>
    </row>
    <row r="1945" spans="2:3">
      <c r="B1945" s="7"/>
      <c r="C1945" s="7"/>
    </row>
    <row r="1946" spans="2:3">
      <c r="B1946" s="7"/>
      <c r="C1946" s="7"/>
    </row>
    <row r="1947" spans="2:3">
      <c r="B1947" s="7"/>
      <c r="C1947" s="7"/>
    </row>
    <row r="1948" spans="2:3">
      <c r="B1948" s="7"/>
      <c r="C1948" s="7"/>
    </row>
    <row r="1949" spans="2:3">
      <c r="B1949" s="7"/>
      <c r="C1949" s="7"/>
    </row>
    <row r="1950" spans="2:3">
      <c r="B1950" s="7"/>
      <c r="C1950" s="7"/>
    </row>
    <row r="1951" spans="2:3">
      <c r="B1951" s="7"/>
      <c r="C1951" s="7"/>
    </row>
    <row r="1952" spans="2:3">
      <c r="B1952" s="7"/>
      <c r="C1952" s="7"/>
    </row>
    <row r="1953" spans="2:3">
      <c r="B1953" s="7"/>
      <c r="C1953" s="7"/>
    </row>
    <row r="1954" spans="2:3">
      <c r="B1954" s="7"/>
      <c r="C1954" s="7"/>
    </row>
    <row r="1955" spans="2:3">
      <c r="B1955" s="7"/>
      <c r="C1955" s="7"/>
    </row>
    <row r="1956" spans="2:3">
      <c r="B1956" s="7"/>
      <c r="C1956" s="7"/>
    </row>
    <row r="1957" spans="2:3">
      <c r="B1957" s="7"/>
      <c r="C1957" s="7"/>
    </row>
    <row r="1958" spans="2:3">
      <c r="B1958" s="7"/>
      <c r="C1958" s="7"/>
    </row>
    <row r="1959" spans="2:3">
      <c r="B1959" s="7"/>
      <c r="C1959" s="7"/>
    </row>
    <row r="1960" spans="2:3">
      <c r="B1960" s="7"/>
      <c r="C1960" s="7"/>
    </row>
    <row r="1961" spans="2:3">
      <c r="B1961" s="7"/>
      <c r="C1961" s="7"/>
    </row>
    <row r="1962" spans="2:3">
      <c r="B1962" s="7"/>
      <c r="C1962" s="7"/>
    </row>
    <row r="1963" spans="2:3">
      <c r="B1963" s="7"/>
      <c r="C1963" s="7"/>
    </row>
    <row r="1964" spans="2:3">
      <c r="B1964" s="7"/>
      <c r="C1964" s="7"/>
    </row>
    <row r="1965" spans="2:3">
      <c r="B1965" s="7"/>
      <c r="C1965" s="7"/>
    </row>
    <row r="1966" spans="2:3">
      <c r="B1966" s="7"/>
      <c r="C1966" s="7"/>
    </row>
    <row r="1967" spans="2:3">
      <c r="B1967" s="7"/>
      <c r="C1967" s="7"/>
    </row>
    <row r="1968" spans="2:3">
      <c r="B1968" s="7"/>
      <c r="C1968" s="7"/>
    </row>
    <row r="1969" spans="2:3">
      <c r="B1969" s="7"/>
      <c r="C1969" s="7"/>
    </row>
    <row r="1970" spans="2:3">
      <c r="B1970" s="7"/>
      <c r="C1970" s="7"/>
    </row>
    <row r="1971" spans="2:3">
      <c r="B1971" s="7"/>
      <c r="C1971" s="7"/>
    </row>
    <row r="1972" spans="2:3">
      <c r="B1972" s="7"/>
      <c r="C1972" s="7"/>
    </row>
    <row r="1973" spans="2:3">
      <c r="B1973" s="7"/>
      <c r="C1973" s="7"/>
    </row>
    <row r="1974" spans="2:3">
      <c r="B1974" s="7"/>
      <c r="C1974" s="7"/>
    </row>
    <row r="1975" spans="2:3">
      <c r="B1975" s="7"/>
      <c r="C1975" s="7"/>
    </row>
    <row r="1976" spans="2:3">
      <c r="B1976" s="7"/>
      <c r="C1976" s="7"/>
    </row>
    <row r="1977" spans="2:3">
      <c r="B1977" s="7"/>
      <c r="C1977" s="7"/>
    </row>
    <row r="1978" spans="2:3">
      <c r="B1978" s="7"/>
      <c r="C1978" s="7"/>
    </row>
    <row r="1979" spans="2:3">
      <c r="B1979" s="7"/>
      <c r="C1979" s="7"/>
    </row>
    <row r="1980" spans="2:3">
      <c r="B1980" s="7"/>
      <c r="C1980" s="7"/>
    </row>
    <row r="1981" spans="2:3">
      <c r="B1981" s="7"/>
      <c r="C1981" s="7"/>
    </row>
    <row r="1982" spans="2:3">
      <c r="B1982" s="7"/>
      <c r="C1982" s="7"/>
    </row>
    <row r="1983" spans="2:3">
      <c r="B1983" s="7"/>
      <c r="C1983" s="7"/>
    </row>
    <row r="1984" spans="2:3">
      <c r="B1984" s="7"/>
      <c r="C1984" s="7"/>
    </row>
    <row r="1985" spans="2:3">
      <c r="B1985" s="7"/>
      <c r="C1985" s="7"/>
    </row>
    <row r="1986" spans="2:3">
      <c r="B1986" s="7"/>
      <c r="C1986" s="7"/>
    </row>
    <row r="1987" spans="2:3">
      <c r="B1987" s="7"/>
      <c r="C1987" s="7"/>
    </row>
    <row r="1988" spans="2:3">
      <c r="B1988" s="7"/>
      <c r="C1988" s="7"/>
    </row>
    <row r="1989" spans="2:3">
      <c r="B1989" s="7"/>
      <c r="C1989" s="7"/>
    </row>
    <row r="1990" spans="2:3">
      <c r="B1990" s="7"/>
      <c r="C1990" s="7"/>
    </row>
    <row r="1991" spans="2:3">
      <c r="B1991" s="7"/>
      <c r="C1991" s="7"/>
    </row>
    <row r="1992" spans="2:3">
      <c r="B1992" s="7"/>
      <c r="C1992" s="7"/>
    </row>
    <row r="1993" spans="2:3">
      <c r="B1993" s="7"/>
      <c r="C1993" s="7"/>
    </row>
    <row r="1994" spans="2:3">
      <c r="B1994" s="7"/>
      <c r="C1994" s="7"/>
    </row>
    <row r="1995" spans="2:3">
      <c r="B1995" s="7"/>
      <c r="C1995" s="7"/>
    </row>
    <row r="1996" spans="2:3">
      <c r="B1996" s="7"/>
      <c r="C1996" s="7"/>
    </row>
    <row r="1997" spans="2:3">
      <c r="B1997" s="7"/>
      <c r="C1997" s="7"/>
    </row>
    <row r="1998" spans="2:3">
      <c r="B1998" s="7"/>
      <c r="C1998" s="7"/>
    </row>
    <row r="1999" spans="2:3">
      <c r="B1999" s="7"/>
      <c r="C1999" s="7"/>
    </row>
    <row r="2000" spans="2:3">
      <c r="B2000" s="7"/>
      <c r="C2000" s="7"/>
    </row>
    <row r="2001" spans="2:3">
      <c r="B2001" s="7"/>
      <c r="C2001" s="7"/>
    </row>
    <row r="2002" spans="2:3">
      <c r="B2002" s="7"/>
      <c r="C2002" s="7"/>
    </row>
    <row r="2003" spans="2:3">
      <c r="B2003" s="7"/>
      <c r="C2003" s="7"/>
    </row>
    <row r="2004" spans="2:3">
      <c r="B2004" s="7"/>
      <c r="C2004" s="7"/>
    </row>
    <row r="2005" spans="2:3">
      <c r="B2005" s="7"/>
      <c r="C2005" s="7"/>
    </row>
    <row r="2006" spans="2:3">
      <c r="B2006" s="7"/>
      <c r="C2006" s="7"/>
    </row>
    <row r="2007" spans="2:3">
      <c r="B2007" s="7"/>
      <c r="C2007" s="7"/>
    </row>
    <row r="2008" spans="2:3">
      <c r="B2008" s="7"/>
      <c r="C2008" s="7"/>
    </row>
    <row r="2009" spans="2:3">
      <c r="B2009" s="7"/>
      <c r="C2009" s="7"/>
    </row>
    <row r="2010" spans="2:3">
      <c r="B2010" s="7"/>
      <c r="C2010" s="7"/>
    </row>
    <row r="2011" spans="2:3">
      <c r="B2011" s="7"/>
      <c r="C2011" s="7"/>
    </row>
    <row r="2012" spans="2:3">
      <c r="B2012" s="7"/>
      <c r="C2012" s="7"/>
    </row>
    <row r="2013" spans="2:3">
      <c r="B2013" s="7"/>
      <c r="C2013" s="7"/>
    </row>
    <row r="2014" spans="2:3">
      <c r="B2014" s="7"/>
      <c r="C2014" s="7"/>
    </row>
    <row r="2015" spans="2:3">
      <c r="B2015" s="7"/>
      <c r="C2015" s="7"/>
    </row>
    <row r="2016" spans="2:3">
      <c r="B2016" s="7"/>
      <c r="C2016" s="7"/>
    </row>
    <row r="2017" spans="2:3">
      <c r="B2017" s="7"/>
      <c r="C2017" s="7"/>
    </row>
    <row r="2018" spans="2:3">
      <c r="B2018" s="7"/>
      <c r="C2018" s="7"/>
    </row>
    <row r="2019" spans="2:3">
      <c r="B2019" s="7"/>
      <c r="C2019" s="7"/>
    </row>
    <row r="2020" spans="2:3">
      <c r="B2020" s="7"/>
      <c r="C2020" s="7"/>
    </row>
    <row r="2021" spans="2:3">
      <c r="B2021" s="7"/>
      <c r="C2021" s="7"/>
    </row>
    <row r="2022" spans="2:3">
      <c r="B2022" s="7"/>
      <c r="C2022" s="7"/>
    </row>
    <row r="2023" spans="2:3">
      <c r="B2023" s="7"/>
      <c r="C2023" s="7"/>
    </row>
    <row r="2024" spans="2:3">
      <c r="B2024" s="7"/>
      <c r="C2024" s="7"/>
    </row>
    <row r="2025" spans="2:3">
      <c r="B2025" s="7"/>
      <c r="C2025" s="7"/>
    </row>
    <row r="2026" spans="2:3">
      <c r="B2026" s="7"/>
      <c r="C2026" s="7"/>
    </row>
    <row r="2027" spans="2:3">
      <c r="B2027" s="7"/>
      <c r="C2027" s="7"/>
    </row>
    <row r="2028" spans="2:3">
      <c r="B2028" s="7"/>
      <c r="C2028" s="7"/>
    </row>
    <row r="2029" spans="2:3">
      <c r="B2029" s="7"/>
      <c r="C2029" s="7"/>
    </row>
    <row r="2030" spans="2:3">
      <c r="B2030" s="7"/>
      <c r="C2030" s="7"/>
    </row>
    <row r="2031" spans="2:3">
      <c r="B2031" s="7"/>
      <c r="C2031" s="7"/>
    </row>
    <row r="2032" spans="2:3">
      <c r="B2032" s="7"/>
      <c r="C2032" s="7"/>
    </row>
    <row r="2033" spans="2:3">
      <c r="B2033" s="7"/>
      <c r="C2033" s="7"/>
    </row>
    <row r="2034" spans="2:3">
      <c r="B2034" s="7"/>
      <c r="C2034" s="7"/>
    </row>
    <row r="2035" spans="2:3">
      <c r="B2035" s="7"/>
      <c r="C2035" s="7"/>
    </row>
    <row r="2036" spans="2:3">
      <c r="B2036" s="7"/>
      <c r="C2036" s="7"/>
    </row>
    <row r="2037" spans="2:3">
      <c r="B2037" s="7"/>
      <c r="C2037" s="7"/>
    </row>
    <row r="2038" spans="2:3">
      <c r="B2038" s="7"/>
      <c r="C2038" s="7"/>
    </row>
    <row r="2039" spans="2:3">
      <c r="B2039" s="7"/>
      <c r="C2039" s="7"/>
    </row>
    <row r="2040" spans="2:3">
      <c r="B2040" s="7"/>
      <c r="C2040" s="7"/>
    </row>
    <row r="2041" spans="2:3">
      <c r="B2041" s="7"/>
      <c r="C2041" s="7"/>
    </row>
    <row r="2042" spans="2:3">
      <c r="B2042" s="7"/>
      <c r="C2042" s="7"/>
    </row>
    <row r="2043" spans="2:3">
      <c r="B2043" s="7"/>
      <c r="C2043" s="7"/>
    </row>
    <row r="2044" spans="2:3">
      <c r="B2044" s="7"/>
      <c r="C2044" s="7"/>
    </row>
    <row r="2045" spans="2:3">
      <c r="B2045" s="7"/>
      <c r="C2045" s="7"/>
    </row>
    <row r="2046" spans="2:3">
      <c r="B2046" s="7"/>
      <c r="C2046" s="7"/>
    </row>
    <row r="2047" spans="2:3">
      <c r="B2047" s="7"/>
      <c r="C2047" s="7"/>
    </row>
    <row r="2048" spans="2:3">
      <c r="B2048" s="7"/>
      <c r="C2048" s="7"/>
    </row>
    <row r="2049" spans="2:3">
      <c r="B2049" s="7"/>
      <c r="C2049" s="7"/>
    </row>
    <row r="2050" spans="2:3">
      <c r="B2050" s="7"/>
      <c r="C2050" s="7"/>
    </row>
    <row r="2051" spans="2:3">
      <c r="B2051" s="7"/>
      <c r="C2051" s="7"/>
    </row>
    <row r="2052" spans="2:3">
      <c r="B2052" s="7"/>
      <c r="C2052" s="7"/>
    </row>
    <row r="2053" spans="2:3">
      <c r="B2053" s="7"/>
      <c r="C2053" s="7"/>
    </row>
    <row r="2054" spans="2:3">
      <c r="B2054" s="7"/>
      <c r="C2054" s="7"/>
    </row>
    <row r="2055" spans="2:3">
      <c r="B2055" s="7"/>
      <c r="C2055" s="7"/>
    </row>
    <row r="2056" spans="2:3">
      <c r="B2056" s="7"/>
      <c r="C2056" s="7"/>
    </row>
    <row r="2057" spans="2:3">
      <c r="B2057" s="7"/>
      <c r="C2057" s="7"/>
    </row>
    <row r="2058" spans="2:3">
      <c r="B2058" s="7"/>
      <c r="C2058" s="7"/>
    </row>
    <row r="2059" spans="2:3">
      <c r="B2059" s="7"/>
      <c r="C2059" s="7"/>
    </row>
    <row r="2060" spans="2:3">
      <c r="B2060" s="7"/>
      <c r="C2060" s="7"/>
    </row>
    <row r="2061" spans="2:3">
      <c r="B2061" s="7"/>
      <c r="C2061" s="7"/>
    </row>
    <row r="2062" spans="2:3">
      <c r="B2062" s="7"/>
      <c r="C2062" s="7"/>
    </row>
    <row r="2063" spans="2:3">
      <c r="B2063" s="7"/>
      <c r="C2063" s="7"/>
    </row>
    <row r="2064" spans="2:3">
      <c r="B2064" s="7"/>
      <c r="C2064" s="7"/>
    </row>
    <row r="2065" spans="2:3">
      <c r="B2065" s="7"/>
      <c r="C2065" s="7"/>
    </row>
    <row r="2066" spans="2:3">
      <c r="B2066" s="7"/>
      <c r="C2066" s="7"/>
    </row>
    <row r="2067" spans="2:3">
      <c r="B2067" s="7"/>
      <c r="C2067" s="7"/>
    </row>
    <row r="2068" spans="2:3">
      <c r="B2068" s="7"/>
      <c r="C2068" s="7"/>
    </row>
    <row r="2069" spans="2:3">
      <c r="B2069" s="7"/>
      <c r="C2069" s="7"/>
    </row>
    <row r="2070" spans="2:3">
      <c r="B2070" s="7"/>
      <c r="C2070" s="7"/>
    </row>
    <row r="2071" spans="2:3">
      <c r="B2071" s="7"/>
      <c r="C2071" s="7"/>
    </row>
    <row r="2072" spans="2:3">
      <c r="B2072" s="7"/>
      <c r="C2072" s="7"/>
    </row>
    <row r="2073" spans="2:3">
      <c r="B2073" s="7"/>
      <c r="C2073" s="7"/>
    </row>
    <row r="2074" spans="2:3">
      <c r="B2074" s="7"/>
      <c r="C2074" s="7"/>
    </row>
    <row r="2075" spans="2:3">
      <c r="B2075" s="7"/>
      <c r="C2075" s="7"/>
    </row>
    <row r="2076" spans="2:3">
      <c r="B2076" s="7"/>
      <c r="C2076" s="7"/>
    </row>
    <row r="2077" spans="2:3">
      <c r="B2077" s="7"/>
      <c r="C2077" s="7"/>
    </row>
    <row r="2078" spans="2:3">
      <c r="B2078" s="7"/>
      <c r="C2078" s="7"/>
    </row>
    <row r="2079" spans="2:3">
      <c r="B2079" s="7"/>
      <c r="C2079" s="7"/>
    </row>
    <row r="2080" spans="2:3">
      <c r="B2080" s="7"/>
      <c r="C2080" s="7"/>
    </row>
    <row r="2081" spans="2:3">
      <c r="B2081" s="7"/>
      <c r="C2081" s="7"/>
    </row>
    <row r="2082" spans="2:3">
      <c r="B2082" s="7"/>
      <c r="C2082" s="7"/>
    </row>
    <row r="2083" spans="2:3">
      <c r="B2083" s="7"/>
      <c r="C2083" s="7"/>
    </row>
    <row r="2084" spans="2:3">
      <c r="B2084" s="7"/>
      <c r="C2084" s="7"/>
    </row>
    <row r="2085" spans="2:3">
      <c r="B2085" s="7"/>
      <c r="C2085" s="7"/>
    </row>
    <row r="2086" spans="2:3">
      <c r="B2086" s="7"/>
      <c r="C2086" s="7"/>
    </row>
    <row r="2087" spans="2:3">
      <c r="B2087" s="7"/>
      <c r="C2087" s="7"/>
    </row>
    <row r="2088" spans="2:3">
      <c r="B2088" s="7"/>
      <c r="C2088" s="7"/>
    </row>
    <row r="2089" spans="2:3">
      <c r="B2089" s="7"/>
      <c r="C2089" s="7"/>
    </row>
    <row r="2090" spans="2:3">
      <c r="B2090" s="7"/>
      <c r="C2090" s="7"/>
    </row>
    <row r="2091" spans="2:3">
      <c r="B2091" s="7"/>
      <c r="C2091" s="7"/>
    </row>
    <row r="2092" spans="2:3">
      <c r="B2092" s="7"/>
      <c r="C2092" s="7"/>
    </row>
    <row r="2093" spans="2:3">
      <c r="B2093" s="7"/>
      <c r="C2093" s="7"/>
    </row>
    <row r="2094" spans="2:3">
      <c r="B2094" s="7"/>
      <c r="C2094" s="7"/>
    </row>
    <row r="2095" spans="2:3">
      <c r="B2095" s="7"/>
      <c r="C2095" s="7"/>
    </row>
    <row r="2096" spans="2:3">
      <c r="B2096" s="7"/>
      <c r="C2096" s="7"/>
    </row>
    <row r="2097" spans="2:3">
      <c r="B2097" s="7"/>
      <c r="C2097" s="7"/>
    </row>
    <row r="2098" spans="2:3">
      <c r="B2098" s="7"/>
      <c r="C2098" s="7"/>
    </row>
    <row r="2099" spans="2:3">
      <c r="B2099" s="7"/>
      <c r="C2099" s="7"/>
    </row>
    <row r="2100" spans="2:3">
      <c r="B2100" s="7"/>
      <c r="C2100" s="7"/>
    </row>
    <row r="2101" spans="2:3">
      <c r="B2101" s="7"/>
      <c r="C2101" s="7"/>
    </row>
    <row r="2102" spans="2:3">
      <c r="B2102" s="7"/>
      <c r="C2102" s="7"/>
    </row>
    <row r="2103" spans="2:3">
      <c r="B2103" s="7"/>
      <c r="C2103" s="7"/>
    </row>
    <row r="2104" spans="2:3">
      <c r="B2104" s="7"/>
      <c r="C2104" s="7"/>
    </row>
    <row r="2105" spans="2:3">
      <c r="B2105" s="7"/>
      <c r="C2105" s="7"/>
    </row>
    <row r="2106" spans="2:3">
      <c r="B2106" s="7"/>
      <c r="C2106" s="7"/>
    </row>
    <row r="2107" spans="2:3">
      <c r="B2107" s="7"/>
      <c r="C2107" s="7"/>
    </row>
    <row r="2108" spans="2:3">
      <c r="B2108" s="7"/>
      <c r="C2108" s="7"/>
    </row>
    <row r="2109" spans="2:3">
      <c r="B2109" s="7"/>
      <c r="C2109" s="7"/>
    </row>
    <row r="2110" spans="2:3">
      <c r="B2110" s="7"/>
      <c r="C2110" s="7"/>
    </row>
    <row r="2111" spans="2:3">
      <c r="B2111" s="7"/>
      <c r="C2111" s="7"/>
    </row>
    <row r="2112" spans="2:3">
      <c r="B2112" s="7"/>
      <c r="C2112" s="7"/>
    </row>
    <row r="2113" spans="2:3">
      <c r="B2113" s="7"/>
      <c r="C2113" s="7"/>
    </row>
    <row r="2114" spans="2:3">
      <c r="B2114" s="7"/>
      <c r="C2114" s="7"/>
    </row>
    <row r="2115" spans="2:3">
      <c r="B2115" s="7"/>
      <c r="C2115" s="7"/>
    </row>
    <row r="2116" spans="2:3">
      <c r="B2116" s="7"/>
      <c r="C2116" s="7"/>
    </row>
    <row r="2117" spans="2:3">
      <c r="B2117" s="7"/>
      <c r="C2117" s="7"/>
    </row>
    <row r="2118" spans="2:3">
      <c r="B2118" s="7"/>
      <c r="C2118" s="7"/>
    </row>
    <row r="2119" spans="2:3">
      <c r="B2119" s="7"/>
      <c r="C2119" s="7"/>
    </row>
    <row r="2120" spans="2:3">
      <c r="B2120" s="7"/>
      <c r="C2120" s="7"/>
    </row>
    <row r="2121" spans="2:3">
      <c r="B2121" s="7"/>
      <c r="C2121" s="7"/>
    </row>
    <row r="2122" spans="2:3">
      <c r="B2122" s="7"/>
      <c r="C2122" s="7"/>
    </row>
    <row r="2123" spans="2:3">
      <c r="B2123" s="7"/>
      <c r="C2123" s="7"/>
    </row>
    <row r="2124" spans="2:3">
      <c r="B2124" s="7"/>
      <c r="C2124" s="7"/>
    </row>
    <row r="2125" spans="2:3">
      <c r="B2125" s="7"/>
      <c r="C2125" s="7"/>
    </row>
    <row r="2126" spans="2:3">
      <c r="B2126" s="7"/>
      <c r="C2126" s="7"/>
    </row>
    <row r="2127" spans="2:3">
      <c r="B2127" s="7"/>
      <c r="C2127" s="7"/>
    </row>
    <row r="2128" spans="2:3">
      <c r="B2128" s="7"/>
      <c r="C2128" s="7"/>
    </row>
    <row r="2129" spans="2:3">
      <c r="B2129" s="7"/>
      <c r="C2129" s="7"/>
    </row>
    <row r="2130" spans="2:3">
      <c r="B2130" s="7"/>
      <c r="C2130" s="7"/>
    </row>
    <row r="2131" spans="2:3">
      <c r="B2131" s="7"/>
      <c r="C2131" s="7"/>
    </row>
    <row r="2132" spans="2:3">
      <c r="B2132" s="7"/>
      <c r="C2132" s="7"/>
    </row>
    <row r="2133" spans="2:3">
      <c r="B2133" s="7"/>
      <c r="C2133" s="7"/>
    </row>
    <row r="2134" spans="2:3">
      <c r="B2134" s="7"/>
      <c r="C2134" s="7"/>
    </row>
    <row r="2135" spans="2:3">
      <c r="B2135" s="7"/>
      <c r="C2135" s="7"/>
    </row>
    <row r="2136" spans="2:3">
      <c r="B2136" s="7"/>
      <c r="C2136" s="7"/>
    </row>
    <row r="2137" spans="2:3">
      <c r="B2137" s="7"/>
      <c r="C2137" s="7"/>
    </row>
    <row r="2138" spans="2:3">
      <c r="B2138" s="7"/>
      <c r="C2138" s="7"/>
    </row>
    <row r="2139" spans="2:3">
      <c r="B2139" s="7"/>
      <c r="C2139" s="7"/>
    </row>
    <row r="2140" spans="2:3">
      <c r="B2140" s="7"/>
      <c r="C2140" s="7"/>
    </row>
    <row r="2141" spans="2:3">
      <c r="B2141" s="7"/>
      <c r="C2141" s="7"/>
    </row>
    <row r="2142" spans="2:3">
      <c r="B2142" s="7"/>
      <c r="C2142" s="7"/>
    </row>
    <row r="2143" spans="2:3">
      <c r="B2143" s="7"/>
      <c r="C2143" s="7"/>
    </row>
    <row r="2144" spans="2:3">
      <c r="B2144" s="7"/>
      <c r="C2144" s="7"/>
    </row>
    <row r="2145" spans="2:3">
      <c r="B2145" s="7"/>
      <c r="C2145" s="7"/>
    </row>
    <row r="2146" spans="2:3">
      <c r="B2146" s="7"/>
      <c r="C2146" s="7"/>
    </row>
    <row r="2147" spans="2:3">
      <c r="B2147" s="7"/>
      <c r="C2147" s="7"/>
    </row>
    <row r="2148" spans="2:3">
      <c r="B2148" s="7"/>
      <c r="C2148" s="7"/>
    </row>
    <row r="2149" spans="2:3">
      <c r="B2149" s="7"/>
      <c r="C2149" s="7"/>
    </row>
    <row r="2150" spans="2:3">
      <c r="B2150" s="7"/>
      <c r="C2150" s="7"/>
    </row>
    <row r="2151" spans="2:3">
      <c r="B2151" s="7"/>
      <c r="C2151" s="7"/>
    </row>
    <row r="2152" spans="2:3">
      <c r="B2152" s="7"/>
      <c r="C2152" s="7"/>
    </row>
    <row r="2153" spans="2:3">
      <c r="B2153" s="7"/>
      <c r="C2153" s="7"/>
    </row>
    <row r="2154" spans="2:3">
      <c r="B2154" s="7"/>
      <c r="C2154" s="7"/>
    </row>
    <row r="2155" spans="2:3">
      <c r="B2155" s="7"/>
      <c r="C2155" s="7"/>
    </row>
    <row r="2156" spans="2:3">
      <c r="B2156" s="7"/>
      <c r="C2156" s="7"/>
    </row>
    <row r="2157" spans="2:3">
      <c r="B2157" s="7"/>
      <c r="C2157" s="7"/>
    </row>
    <row r="2158" spans="2:3">
      <c r="B2158" s="7"/>
      <c r="C2158" s="7"/>
    </row>
    <row r="2159" spans="2:3">
      <c r="B2159" s="7"/>
      <c r="C2159" s="7"/>
    </row>
    <row r="2160" spans="2:3">
      <c r="B2160" s="7"/>
      <c r="C2160" s="7"/>
    </row>
    <row r="2161" spans="2:3">
      <c r="B2161" s="7"/>
      <c r="C2161" s="7"/>
    </row>
    <row r="2162" spans="2:3">
      <c r="B2162" s="7"/>
      <c r="C2162" s="7"/>
    </row>
    <row r="2163" spans="2:3">
      <c r="B2163" s="7"/>
      <c r="C2163" s="7"/>
    </row>
    <row r="2164" spans="2:3">
      <c r="B2164" s="7"/>
      <c r="C2164" s="7"/>
    </row>
    <row r="2165" spans="2:3">
      <c r="B2165" s="7"/>
      <c r="C2165" s="7"/>
    </row>
    <row r="2166" spans="2:3">
      <c r="B2166" s="7"/>
      <c r="C2166" s="7"/>
    </row>
    <row r="2167" spans="2:3">
      <c r="B2167" s="7"/>
      <c r="C2167" s="7"/>
    </row>
    <row r="2168" spans="2:3">
      <c r="B2168" s="7"/>
      <c r="C2168" s="7"/>
    </row>
    <row r="2169" spans="2:3">
      <c r="B2169" s="7"/>
      <c r="C2169" s="7"/>
    </row>
    <row r="2170" spans="2:3">
      <c r="B2170" s="7"/>
      <c r="C2170" s="7"/>
    </row>
    <row r="2171" spans="2:3">
      <c r="B2171" s="7"/>
      <c r="C2171" s="7"/>
    </row>
    <row r="2172" spans="2:3">
      <c r="B2172" s="7"/>
      <c r="C2172" s="7"/>
    </row>
    <row r="2173" spans="2:3">
      <c r="B2173" s="7"/>
      <c r="C2173" s="7"/>
    </row>
    <row r="2174" spans="2:3">
      <c r="B2174" s="7"/>
      <c r="C2174" s="7"/>
    </row>
    <row r="2175" spans="2:3">
      <c r="B2175" s="7"/>
      <c r="C2175" s="7"/>
    </row>
    <row r="2176" spans="2:3">
      <c r="B2176" s="7"/>
      <c r="C2176" s="7"/>
    </row>
    <row r="2177" spans="2:3">
      <c r="B2177" s="7"/>
      <c r="C2177" s="7"/>
    </row>
    <row r="2178" spans="2:3">
      <c r="B2178" s="7"/>
      <c r="C2178" s="7"/>
    </row>
    <row r="2179" spans="2:3">
      <c r="B2179" s="7"/>
      <c r="C2179" s="7"/>
    </row>
    <row r="2180" spans="2:3">
      <c r="B2180" s="7"/>
      <c r="C2180" s="7"/>
    </row>
    <row r="2181" spans="2:3">
      <c r="B2181" s="7"/>
      <c r="C2181" s="7"/>
    </row>
    <row r="2182" spans="2:3">
      <c r="B2182" s="7"/>
      <c r="C2182" s="7"/>
    </row>
    <row r="2183" spans="2:3">
      <c r="B2183" s="7"/>
      <c r="C2183" s="7"/>
    </row>
    <row r="2184" spans="2:3">
      <c r="B2184" s="7"/>
      <c r="C2184" s="7"/>
    </row>
    <row r="2185" spans="2:3">
      <c r="B2185" s="7"/>
      <c r="C2185" s="7"/>
    </row>
    <row r="2186" spans="2:3">
      <c r="B2186" s="7"/>
      <c r="C2186" s="7"/>
    </row>
    <row r="2187" spans="2:3">
      <c r="B2187" s="7"/>
      <c r="C2187" s="7"/>
    </row>
    <row r="2188" spans="2:3">
      <c r="B2188" s="7"/>
      <c r="C2188" s="7"/>
    </row>
    <row r="2189" spans="2:3">
      <c r="B2189" s="7"/>
      <c r="C2189" s="7"/>
    </row>
    <row r="2190" spans="2:3">
      <c r="B2190" s="7"/>
      <c r="C2190" s="7"/>
    </row>
    <row r="2191" spans="2:3">
      <c r="B2191" s="7"/>
      <c r="C2191" s="7"/>
    </row>
    <row r="2192" spans="2:3">
      <c r="B2192" s="7"/>
      <c r="C2192" s="7"/>
    </row>
    <row r="2193" spans="2:3">
      <c r="B2193" s="7"/>
      <c r="C2193" s="7"/>
    </row>
    <row r="2194" spans="2:3">
      <c r="B2194" s="7"/>
      <c r="C2194" s="7"/>
    </row>
    <row r="2195" spans="2:3">
      <c r="B2195" s="7"/>
      <c r="C2195" s="7"/>
    </row>
    <row r="2196" spans="2:3">
      <c r="B2196" s="7"/>
      <c r="C2196" s="7"/>
    </row>
    <row r="2197" spans="2:3">
      <c r="B2197" s="7"/>
      <c r="C2197" s="7"/>
    </row>
    <row r="2198" spans="2:3">
      <c r="B2198" s="7"/>
      <c r="C2198" s="7"/>
    </row>
    <row r="2199" spans="2:3">
      <c r="B2199" s="7"/>
      <c r="C2199" s="7"/>
    </row>
    <row r="2200" spans="2:3">
      <c r="B2200" s="7"/>
      <c r="C2200" s="7"/>
    </row>
    <row r="2201" spans="2:3">
      <c r="B2201" s="7"/>
      <c r="C2201" s="7"/>
    </row>
    <row r="2202" spans="2:3">
      <c r="B2202" s="7"/>
      <c r="C2202" s="7"/>
    </row>
    <row r="2203" spans="2:3">
      <c r="B2203" s="7"/>
      <c r="C2203" s="7"/>
    </row>
    <row r="2204" spans="2:3">
      <c r="B2204" s="7"/>
      <c r="C2204" s="7"/>
    </row>
    <row r="2205" spans="2:3">
      <c r="B2205" s="7"/>
      <c r="C2205" s="7"/>
    </row>
    <row r="2206" spans="2:3">
      <c r="B2206" s="7"/>
      <c r="C2206" s="7"/>
    </row>
    <row r="2207" spans="2:3">
      <c r="B2207" s="7"/>
      <c r="C2207" s="7"/>
    </row>
    <row r="2208" spans="2:3">
      <c r="B2208" s="7"/>
      <c r="C2208" s="7"/>
    </row>
    <row r="2209" spans="2:3">
      <c r="B2209" s="7"/>
      <c r="C2209" s="7"/>
    </row>
    <row r="2210" spans="2:3">
      <c r="B2210" s="7"/>
      <c r="C2210" s="7"/>
    </row>
    <row r="2211" spans="2:3">
      <c r="B2211" s="7"/>
      <c r="C2211" s="7"/>
    </row>
    <row r="2212" spans="2:3">
      <c r="B2212" s="7"/>
      <c r="C2212" s="7"/>
    </row>
    <row r="2213" spans="2:3">
      <c r="B2213" s="7"/>
      <c r="C2213" s="7"/>
    </row>
    <row r="2214" spans="2:3">
      <c r="B2214" s="7"/>
      <c r="C2214" s="7"/>
    </row>
    <row r="2215" spans="2:3">
      <c r="B2215" s="7"/>
      <c r="C2215" s="7"/>
    </row>
    <row r="2216" spans="2:3">
      <c r="B2216" s="7"/>
      <c r="C2216" s="7"/>
    </row>
    <row r="2217" spans="2:3">
      <c r="B2217" s="7"/>
      <c r="C2217" s="7"/>
    </row>
    <row r="2218" spans="2:3">
      <c r="B2218" s="7"/>
      <c r="C2218" s="7"/>
    </row>
    <row r="2219" spans="2:3">
      <c r="B2219" s="7"/>
      <c r="C2219" s="7"/>
    </row>
    <row r="2220" spans="2:3">
      <c r="B2220" s="7"/>
      <c r="C2220" s="7"/>
    </row>
    <row r="2221" spans="2:3">
      <c r="B2221" s="7"/>
      <c r="C2221" s="7"/>
    </row>
    <row r="2222" spans="2:3">
      <c r="B2222" s="7"/>
      <c r="C2222" s="7"/>
    </row>
    <row r="2223" spans="2:3">
      <c r="B2223" s="7"/>
      <c r="C2223" s="7"/>
    </row>
    <row r="2224" spans="2:3">
      <c r="B2224" s="7"/>
      <c r="C2224" s="7"/>
    </row>
    <row r="2225" spans="2:3">
      <c r="B2225" s="7"/>
      <c r="C2225" s="7"/>
    </row>
    <row r="2226" spans="2:3">
      <c r="B2226" s="7"/>
      <c r="C2226" s="7"/>
    </row>
    <row r="2227" spans="2:3">
      <c r="B2227" s="7"/>
      <c r="C2227" s="7"/>
    </row>
    <row r="2228" spans="2:3">
      <c r="B2228" s="7"/>
      <c r="C2228" s="7"/>
    </row>
    <row r="2229" spans="2:3">
      <c r="B2229" s="7"/>
      <c r="C2229" s="7"/>
    </row>
    <row r="2230" spans="2:3">
      <c r="B2230" s="7"/>
      <c r="C2230" s="7"/>
    </row>
    <row r="2231" spans="2:3">
      <c r="B2231" s="7"/>
      <c r="C2231" s="7"/>
    </row>
    <row r="2232" spans="2:3">
      <c r="B2232" s="7"/>
      <c r="C2232" s="7"/>
    </row>
    <row r="2233" spans="2:3">
      <c r="B2233" s="7"/>
      <c r="C2233" s="7"/>
    </row>
    <row r="2234" spans="2:3">
      <c r="B2234" s="7"/>
      <c r="C2234" s="7"/>
    </row>
    <row r="2235" spans="2:3">
      <c r="B2235" s="7"/>
      <c r="C2235" s="7"/>
    </row>
    <row r="2236" spans="2:3">
      <c r="B2236" s="7"/>
      <c r="C2236" s="7"/>
    </row>
    <row r="2237" spans="2:3">
      <c r="B2237" s="7"/>
      <c r="C2237" s="7"/>
    </row>
    <row r="2238" spans="2:3">
      <c r="B2238" s="7"/>
      <c r="C2238" s="7"/>
    </row>
    <row r="2239" spans="2:3">
      <c r="B2239" s="7"/>
      <c r="C2239" s="7"/>
    </row>
    <row r="2240" spans="2:3">
      <c r="B2240" s="7"/>
      <c r="C2240" s="7"/>
    </row>
    <row r="2241" spans="2:3">
      <c r="B2241" s="7"/>
      <c r="C2241" s="7"/>
    </row>
    <row r="2242" spans="2:3">
      <c r="B2242" s="7"/>
      <c r="C2242" s="7"/>
    </row>
    <row r="2243" spans="2:3">
      <c r="B2243" s="7"/>
      <c r="C2243" s="7"/>
    </row>
    <row r="2244" spans="2:3">
      <c r="B2244" s="7"/>
      <c r="C2244" s="7"/>
    </row>
    <row r="2245" spans="2:3">
      <c r="B2245" s="7"/>
      <c r="C2245" s="7"/>
    </row>
    <row r="2246" spans="2:3">
      <c r="B2246" s="7"/>
      <c r="C2246" s="7"/>
    </row>
    <row r="2247" spans="2:3">
      <c r="B2247" s="7"/>
      <c r="C2247" s="7"/>
    </row>
    <row r="2248" spans="2:3">
      <c r="B2248" s="7"/>
      <c r="C2248" s="7"/>
    </row>
    <row r="2249" spans="2:3">
      <c r="B2249" s="7"/>
      <c r="C2249" s="7"/>
    </row>
    <row r="2250" spans="2:3">
      <c r="B2250" s="7"/>
      <c r="C2250" s="7"/>
    </row>
    <row r="2251" spans="2:3">
      <c r="B2251" s="7"/>
      <c r="C2251" s="7"/>
    </row>
    <row r="2252" spans="2:3">
      <c r="B2252" s="7"/>
      <c r="C2252" s="7"/>
    </row>
    <row r="2253" spans="2:3">
      <c r="B2253" s="7"/>
      <c r="C2253" s="7"/>
    </row>
    <row r="2254" spans="2:3">
      <c r="B2254" s="7"/>
      <c r="C2254" s="7"/>
    </row>
    <row r="2255" spans="2:3">
      <c r="B2255" s="7"/>
      <c r="C2255" s="7"/>
    </row>
    <row r="2256" spans="2:3">
      <c r="B2256" s="7"/>
      <c r="C2256" s="7"/>
    </row>
    <row r="2257" spans="2:3">
      <c r="B2257" s="7"/>
      <c r="C2257" s="7"/>
    </row>
    <row r="2258" spans="2:3">
      <c r="B2258" s="7"/>
      <c r="C2258" s="7"/>
    </row>
    <row r="2259" spans="2:3">
      <c r="B2259" s="7"/>
      <c r="C2259" s="7"/>
    </row>
    <row r="2260" spans="2:3">
      <c r="B2260" s="7"/>
      <c r="C2260" s="7"/>
    </row>
    <row r="2261" spans="2:3">
      <c r="B2261" s="7"/>
      <c r="C2261" s="7"/>
    </row>
    <row r="2262" spans="2:3">
      <c r="B2262" s="7"/>
      <c r="C2262" s="7"/>
    </row>
    <row r="2263" spans="2:3">
      <c r="B2263" s="7"/>
      <c r="C2263" s="7"/>
    </row>
    <row r="2264" spans="2:3">
      <c r="B2264" s="7"/>
      <c r="C2264" s="7"/>
    </row>
    <row r="2265" spans="2:3">
      <c r="B2265" s="7"/>
      <c r="C2265" s="7"/>
    </row>
    <row r="2266" spans="2:3">
      <c r="B2266" s="7"/>
      <c r="C2266" s="7"/>
    </row>
    <row r="2267" spans="2:3">
      <c r="B2267" s="7"/>
      <c r="C2267" s="7"/>
    </row>
    <row r="2268" spans="2:3">
      <c r="B2268" s="7"/>
      <c r="C2268" s="7"/>
    </row>
    <row r="2269" spans="2:3">
      <c r="B2269" s="7"/>
      <c r="C2269" s="7"/>
    </row>
    <row r="2270" spans="2:3">
      <c r="B2270" s="7"/>
      <c r="C2270" s="7"/>
    </row>
    <row r="2271" spans="2:3">
      <c r="B2271" s="7"/>
      <c r="C2271" s="7"/>
    </row>
    <row r="2272" spans="2:3">
      <c r="B2272" s="7"/>
      <c r="C2272" s="7"/>
    </row>
    <row r="2273" spans="2:3">
      <c r="B2273" s="7"/>
      <c r="C2273" s="7"/>
    </row>
    <row r="2274" spans="2:3">
      <c r="B2274" s="7"/>
      <c r="C2274" s="7"/>
    </row>
    <row r="2275" spans="2:3">
      <c r="B2275" s="7"/>
      <c r="C2275" s="7"/>
    </row>
    <row r="2276" spans="2:3">
      <c r="B2276" s="7"/>
      <c r="C2276" s="7"/>
    </row>
    <row r="2277" spans="2:3">
      <c r="B2277" s="7"/>
      <c r="C2277" s="7"/>
    </row>
    <row r="2278" spans="2:3">
      <c r="B2278" s="7"/>
      <c r="C2278" s="7"/>
    </row>
    <row r="2279" spans="2:3">
      <c r="B2279" s="7"/>
      <c r="C2279" s="7"/>
    </row>
    <row r="2280" spans="2:3">
      <c r="B2280" s="7"/>
      <c r="C2280" s="7"/>
    </row>
    <row r="2281" spans="2:3">
      <c r="B2281" s="7"/>
      <c r="C2281" s="7"/>
    </row>
    <row r="2282" spans="2:3">
      <c r="B2282" s="7"/>
      <c r="C2282" s="7"/>
    </row>
    <row r="2283" spans="2:3">
      <c r="B2283" s="7"/>
      <c r="C2283" s="7"/>
    </row>
    <row r="2284" spans="2:3">
      <c r="B2284" s="7"/>
      <c r="C2284" s="7"/>
    </row>
    <row r="2285" spans="2:3">
      <c r="B2285" s="7"/>
      <c r="C2285" s="7"/>
    </row>
    <row r="2286" spans="2:3">
      <c r="B2286" s="7"/>
      <c r="C2286" s="7"/>
    </row>
    <row r="2287" spans="2:3">
      <c r="B2287" s="7"/>
      <c r="C2287" s="7"/>
    </row>
    <row r="2288" spans="2:3">
      <c r="B2288" s="7"/>
      <c r="C2288" s="7"/>
    </row>
    <row r="2289" spans="2:3">
      <c r="B2289" s="7"/>
      <c r="C2289" s="7"/>
    </row>
    <row r="2290" spans="2:3">
      <c r="B2290" s="7"/>
      <c r="C2290" s="7"/>
    </row>
    <row r="2291" spans="2:3">
      <c r="B2291" s="7"/>
      <c r="C2291" s="7"/>
    </row>
    <row r="2292" spans="2:3">
      <c r="B2292" s="7"/>
      <c r="C2292" s="7"/>
    </row>
    <row r="2293" spans="2:3">
      <c r="B2293" s="7"/>
      <c r="C2293" s="7"/>
    </row>
    <row r="2294" spans="2:3">
      <c r="B2294" s="7"/>
      <c r="C2294" s="7"/>
    </row>
    <row r="2295" spans="2:3">
      <c r="B2295" s="7"/>
      <c r="C2295" s="7"/>
    </row>
    <row r="2296" spans="2:3">
      <c r="B2296" s="7"/>
      <c r="C2296" s="7"/>
    </row>
    <row r="2297" spans="2:3">
      <c r="B2297" s="7"/>
      <c r="C2297" s="7"/>
    </row>
    <row r="2298" spans="2:3">
      <c r="B2298" s="7"/>
      <c r="C2298" s="7"/>
    </row>
    <row r="2299" spans="2:3">
      <c r="B2299" s="7"/>
      <c r="C2299" s="7"/>
    </row>
    <row r="2300" spans="2:3">
      <c r="B2300" s="7"/>
      <c r="C2300" s="7"/>
    </row>
    <row r="2301" spans="2:3">
      <c r="B2301" s="7"/>
      <c r="C2301" s="7"/>
    </row>
    <row r="2302" spans="2:3">
      <c r="B2302" s="7"/>
      <c r="C2302" s="7"/>
    </row>
    <row r="2303" spans="2:3">
      <c r="B2303" s="7"/>
      <c r="C2303" s="7"/>
    </row>
    <row r="2304" spans="2:3">
      <c r="B2304" s="7"/>
      <c r="C2304" s="7"/>
    </row>
    <row r="2305" spans="2:3">
      <c r="B2305" s="7"/>
      <c r="C2305" s="7"/>
    </row>
    <row r="2306" spans="2:3">
      <c r="B2306" s="7"/>
      <c r="C2306" s="7"/>
    </row>
    <row r="2307" spans="2:3">
      <c r="B2307" s="7"/>
      <c r="C2307" s="7"/>
    </row>
    <row r="2308" spans="2:3">
      <c r="B2308" s="7"/>
      <c r="C2308" s="7"/>
    </row>
    <row r="2309" spans="2:3">
      <c r="B2309" s="7"/>
      <c r="C2309" s="7"/>
    </row>
    <row r="2310" spans="2:3">
      <c r="B2310" s="7"/>
      <c r="C2310" s="7"/>
    </row>
    <row r="2311" spans="2:3">
      <c r="B2311" s="7"/>
      <c r="C2311" s="7"/>
    </row>
    <row r="2312" spans="2:3">
      <c r="B2312" s="7"/>
      <c r="C2312" s="7"/>
    </row>
    <row r="2313" spans="2:3">
      <c r="B2313" s="7"/>
      <c r="C2313" s="7"/>
    </row>
    <row r="2314" spans="2:3">
      <c r="B2314" s="7"/>
      <c r="C2314" s="7"/>
    </row>
    <row r="2315" spans="2:3">
      <c r="B2315" s="7"/>
      <c r="C2315" s="7"/>
    </row>
    <row r="2316" spans="2:3">
      <c r="B2316" s="7"/>
      <c r="C2316" s="7"/>
    </row>
    <row r="2317" spans="2:3">
      <c r="B2317" s="7"/>
      <c r="C2317" s="7"/>
    </row>
    <row r="2318" spans="2:3">
      <c r="B2318" s="7"/>
      <c r="C2318" s="7"/>
    </row>
    <row r="2319" spans="2:3">
      <c r="B2319" s="7"/>
      <c r="C2319" s="7"/>
    </row>
    <row r="2320" spans="2:3">
      <c r="B2320" s="7"/>
      <c r="C2320" s="7"/>
    </row>
    <row r="2321" spans="2:3">
      <c r="B2321" s="7"/>
      <c r="C2321" s="7"/>
    </row>
    <row r="2322" spans="2:3">
      <c r="B2322" s="7"/>
      <c r="C2322" s="7"/>
    </row>
    <row r="2323" spans="2:3">
      <c r="B2323" s="7"/>
      <c r="C2323" s="7"/>
    </row>
    <row r="2324" spans="2:3">
      <c r="B2324" s="7"/>
      <c r="C2324" s="7"/>
    </row>
    <row r="2325" spans="2:3">
      <c r="B2325" s="7"/>
      <c r="C2325" s="7"/>
    </row>
    <row r="2326" spans="2:3">
      <c r="B2326" s="7"/>
      <c r="C2326" s="7"/>
    </row>
    <row r="2327" spans="2:3">
      <c r="B2327" s="7"/>
      <c r="C2327" s="7"/>
    </row>
    <row r="2328" spans="2:3">
      <c r="B2328" s="7"/>
      <c r="C2328" s="7"/>
    </row>
    <row r="2329" spans="2:3">
      <c r="B2329" s="7"/>
      <c r="C2329" s="7"/>
    </row>
    <row r="2330" spans="2:3">
      <c r="B2330" s="7"/>
      <c r="C2330" s="7"/>
    </row>
    <row r="2331" spans="2:3">
      <c r="B2331" s="7"/>
      <c r="C2331" s="7"/>
    </row>
    <row r="2332" spans="2:3">
      <c r="B2332" s="7"/>
      <c r="C2332" s="7"/>
    </row>
    <row r="2333" spans="2:3">
      <c r="B2333" s="7"/>
      <c r="C2333" s="7"/>
    </row>
    <row r="2334" spans="2:3">
      <c r="B2334" s="7"/>
      <c r="C2334" s="7"/>
    </row>
    <row r="2335" spans="2:3">
      <c r="B2335" s="7"/>
      <c r="C2335" s="7"/>
    </row>
    <row r="2336" spans="2:3">
      <c r="B2336" s="7"/>
      <c r="C2336" s="7"/>
    </row>
    <row r="2337" spans="2:3">
      <c r="B2337" s="7"/>
      <c r="C2337" s="7"/>
    </row>
    <row r="2338" spans="2:3">
      <c r="B2338" s="7"/>
      <c r="C2338" s="7"/>
    </row>
    <row r="2339" spans="2:3">
      <c r="B2339" s="7"/>
      <c r="C2339" s="7"/>
    </row>
    <row r="2340" spans="2:3">
      <c r="B2340" s="7"/>
      <c r="C2340" s="7"/>
    </row>
    <row r="2341" spans="2:3">
      <c r="B2341" s="7"/>
      <c r="C2341" s="7"/>
    </row>
    <row r="2342" spans="2:3">
      <c r="B2342" s="7"/>
      <c r="C2342" s="7"/>
    </row>
    <row r="2343" spans="2:3">
      <c r="B2343" s="7"/>
      <c r="C2343" s="7"/>
    </row>
    <row r="2344" spans="2:3">
      <c r="B2344" s="7"/>
      <c r="C2344" s="7"/>
    </row>
    <row r="2345" spans="2:3">
      <c r="B2345" s="7"/>
      <c r="C2345" s="7"/>
    </row>
    <row r="2346" spans="2:3">
      <c r="B2346" s="7"/>
      <c r="C2346" s="7"/>
    </row>
    <row r="2347" spans="2:3">
      <c r="B2347" s="7"/>
      <c r="C2347" s="7"/>
    </row>
    <row r="2348" spans="2:3">
      <c r="B2348" s="7"/>
      <c r="C2348" s="7"/>
    </row>
    <row r="2349" spans="2:3">
      <c r="B2349" s="7"/>
      <c r="C2349" s="7"/>
    </row>
    <row r="2350" spans="2:3">
      <c r="B2350" s="7"/>
      <c r="C2350" s="7"/>
    </row>
    <row r="2351" spans="2:3">
      <c r="B2351" s="7"/>
      <c r="C2351" s="7"/>
    </row>
    <row r="2352" spans="2:3">
      <c r="B2352" s="7"/>
      <c r="C2352" s="7"/>
    </row>
    <row r="2353" spans="2:3">
      <c r="B2353" s="7"/>
      <c r="C2353" s="7"/>
    </row>
    <row r="2354" spans="2:3">
      <c r="B2354" s="7"/>
      <c r="C2354" s="7"/>
    </row>
    <row r="2355" spans="2:3">
      <c r="B2355" s="7"/>
      <c r="C2355" s="7"/>
    </row>
    <row r="2356" spans="2:3">
      <c r="B2356" s="7"/>
      <c r="C2356" s="7"/>
    </row>
    <row r="2357" spans="2:3">
      <c r="B2357" s="7"/>
      <c r="C2357" s="7"/>
    </row>
    <row r="2358" spans="2:3">
      <c r="B2358" s="7"/>
      <c r="C2358" s="7"/>
    </row>
    <row r="2359" spans="2:3">
      <c r="B2359" s="7"/>
      <c r="C2359" s="7"/>
    </row>
    <row r="2360" spans="2:3">
      <c r="B2360" s="7"/>
      <c r="C2360" s="7"/>
    </row>
    <row r="2361" spans="2:3">
      <c r="B2361" s="7"/>
      <c r="C2361" s="7"/>
    </row>
    <row r="2362" spans="2:3">
      <c r="B2362" s="7"/>
      <c r="C2362" s="7"/>
    </row>
    <row r="2363" spans="2:3">
      <c r="B2363" s="7"/>
      <c r="C2363" s="7"/>
    </row>
    <row r="2364" spans="2:3">
      <c r="B2364" s="7"/>
      <c r="C2364" s="7"/>
    </row>
    <row r="2365" spans="2:3">
      <c r="B2365" s="7"/>
      <c r="C2365" s="7"/>
    </row>
    <row r="2366" spans="2:3">
      <c r="B2366" s="7"/>
      <c r="C2366" s="7"/>
    </row>
    <row r="2367" spans="2:3">
      <c r="B2367" s="7"/>
      <c r="C2367" s="7"/>
    </row>
    <row r="2368" spans="2:3">
      <c r="B2368" s="7"/>
      <c r="C2368" s="7"/>
    </row>
    <row r="2369" spans="2:3">
      <c r="B2369" s="7"/>
      <c r="C2369" s="7"/>
    </row>
    <row r="2370" spans="2:3">
      <c r="B2370" s="7"/>
      <c r="C2370" s="7"/>
    </row>
    <row r="2371" spans="2:3">
      <c r="B2371" s="7"/>
      <c r="C2371" s="7"/>
    </row>
    <row r="2372" spans="2:3">
      <c r="B2372" s="7"/>
      <c r="C2372" s="7"/>
    </row>
    <row r="2373" spans="2:3">
      <c r="B2373" s="7"/>
      <c r="C2373" s="7"/>
    </row>
    <row r="2374" spans="2:3">
      <c r="B2374" s="7"/>
      <c r="C2374" s="7"/>
    </row>
    <row r="2375" spans="2:3">
      <c r="B2375" s="7"/>
      <c r="C2375" s="7"/>
    </row>
    <row r="2376" spans="2:3">
      <c r="B2376" s="7"/>
      <c r="C2376" s="7"/>
    </row>
    <row r="2377" spans="2:3">
      <c r="B2377" s="7"/>
      <c r="C2377" s="7"/>
    </row>
    <row r="2378" spans="2:3">
      <c r="B2378" s="7"/>
      <c r="C2378" s="7"/>
    </row>
    <row r="2379" spans="2:3">
      <c r="B2379" s="7"/>
      <c r="C2379" s="7"/>
    </row>
    <row r="2380" spans="2:3">
      <c r="B2380" s="7"/>
      <c r="C2380" s="7"/>
    </row>
    <row r="2381" spans="2:3">
      <c r="B2381" s="7"/>
      <c r="C2381" s="7"/>
    </row>
    <row r="2382" spans="2:3">
      <c r="B2382" s="7"/>
      <c r="C2382" s="7"/>
    </row>
    <row r="2383" spans="2:3">
      <c r="B2383" s="7"/>
      <c r="C2383" s="7"/>
    </row>
    <row r="2384" spans="2:3">
      <c r="B2384" s="7"/>
      <c r="C2384" s="7"/>
    </row>
    <row r="2385" spans="2:3">
      <c r="B2385" s="7"/>
      <c r="C2385" s="7"/>
    </row>
    <row r="2386" spans="2:3">
      <c r="B2386" s="7"/>
      <c r="C2386" s="7"/>
    </row>
    <row r="2387" spans="2:3">
      <c r="B2387" s="7"/>
      <c r="C2387" s="7"/>
    </row>
    <row r="2388" spans="2:3">
      <c r="B2388" s="7"/>
      <c r="C2388" s="7"/>
    </row>
    <row r="2389" spans="2:3">
      <c r="B2389" s="7"/>
      <c r="C2389" s="7"/>
    </row>
    <row r="2390" spans="2:3">
      <c r="B2390" s="7"/>
      <c r="C2390" s="7"/>
    </row>
    <row r="2391" spans="2:3">
      <c r="B2391" s="7"/>
      <c r="C2391" s="7"/>
    </row>
    <row r="2392" spans="2:3">
      <c r="B2392" s="7"/>
      <c r="C2392" s="7"/>
    </row>
    <row r="2393" spans="2:3">
      <c r="B2393" s="7"/>
      <c r="C2393" s="7"/>
    </row>
    <row r="2394" spans="2:3">
      <c r="B2394" s="7"/>
      <c r="C2394" s="7"/>
    </row>
    <row r="2395" spans="2:3">
      <c r="B2395" s="7"/>
      <c r="C2395" s="7"/>
    </row>
    <row r="2396" spans="2:3">
      <c r="B2396" s="7"/>
      <c r="C2396" s="7"/>
    </row>
    <row r="2397" spans="2:3">
      <c r="B2397" s="7"/>
      <c r="C2397" s="7"/>
    </row>
    <row r="2398" spans="2:3">
      <c r="B2398" s="7"/>
      <c r="C2398" s="7"/>
    </row>
    <row r="2399" spans="2:3">
      <c r="B2399" s="7"/>
      <c r="C2399" s="7"/>
    </row>
    <row r="2400" spans="2:3">
      <c r="B2400" s="7"/>
      <c r="C2400" s="7"/>
    </row>
    <row r="2401" spans="2:3">
      <c r="B2401" s="7"/>
      <c r="C2401" s="7"/>
    </row>
    <row r="2402" spans="2:3">
      <c r="B2402" s="7"/>
      <c r="C2402" s="7"/>
    </row>
    <row r="2403" spans="2:3">
      <c r="B2403" s="7"/>
      <c r="C2403" s="7"/>
    </row>
    <row r="2404" spans="2:3">
      <c r="B2404" s="7"/>
      <c r="C2404" s="7"/>
    </row>
    <row r="2405" spans="2:3">
      <c r="B2405" s="7"/>
      <c r="C2405" s="7"/>
    </row>
    <row r="2406" spans="2:3">
      <c r="B2406" s="7"/>
      <c r="C2406" s="7"/>
    </row>
    <row r="2407" spans="2:3">
      <c r="B2407" s="7"/>
      <c r="C2407" s="7"/>
    </row>
    <row r="2408" spans="2:3">
      <c r="B2408" s="7"/>
      <c r="C2408" s="7"/>
    </row>
    <row r="2409" spans="2:3">
      <c r="B2409" s="7"/>
      <c r="C2409" s="7"/>
    </row>
    <row r="2410" spans="2:3">
      <c r="B2410" s="7"/>
      <c r="C2410" s="7"/>
    </row>
    <row r="2411" spans="2:3">
      <c r="B2411" s="7"/>
      <c r="C2411" s="7"/>
    </row>
    <row r="2412" spans="2:3">
      <c r="B2412" s="7"/>
      <c r="C2412" s="7"/>
    </row>
    <row r="2413" spans="2:3">
      <c r="B2413" s="7"/>
      <c r="C2413" s="7"/>
    </row>
    <row r="2414" spans="2:3">
      <c r="B2414" s="7"/>
      <c r="C2414" s="7"/>
    </row>
    <row r="2415" spans="2:3">
      <c r="B2415" s="7"/>
      <c r="C2415" s="7"/>
    </row>
    <row r="2416" spans="2:3">
      <c r="B2416" s="7"/>
      <c r="C2416" s="7"/>
    </row>
    <row r="2417" spans="2:3">
      <c r="B2417" s="7"/>
      <c r="C2417" s="7"/>
    </row>
    <row r="2418" spans="2:3">
      <c r="B2418" s="7"/>
      <c r="C2418" s="7"/>
    </row>
    <row r="2419" spans="2:3">
      <c r="B2419" s="7"/>
      <c r="C2419" s="7"/>
    </row>
    <row r="2420" spans="2:3">
      <c r="B2420" s="7"/>
      <c r="C2420" s="7"/>
    </row>
    <row r="2421" spans="2:3">
      <c r="B2421" s="7"/>
      <c r="C2421" s="7"/>
    </row>
    <row r="2422" spans="2:3">
      <c r="B2422" s="7"/>
      <c r="C2422" s="7"/>
    </row>
    <row r="2423" spans="2:3">
      <c r="B2423" s="7"/>
      <c r="C2423" s="7"/>
    </row>
    <row r="2424" spans="2:3">
      <c r="B2424" s="7"/>
      <c r="C2424" s="7"/>
    </row>
    <row r="2425" spans="2:3">
      <c r="B2425" s="7"/>
      <c r="C2425" s="7"/>
    </row>
    <row r="2426" spans="2:3">
      <c r="B2426" s="7"/>
      <c r="C2426" s="7"/>
    </row>
    <row r="2427" spans="2:3">
      <c r="B2427" s="7"/>
      <c r="C2427" s="7"/>
    </row>
    <row r="2428" spans="2:3">
      <c r="B2428" s="7"/>
      <c r="C2428" s="7"/>
    </row>
    <row r="2429" spans="2:3">
      <c r="B2429" s="7"/>
      <c r="C2429" s="7"/>
    </row>
    <row r="2430" spans="2:3">
      <c r="B2430" s="7"/>
      <c r="C2430" s="7"/>
    </row>
    <row r="2431" spans="2:3">
      <c r="B2431" s="7"/>
      <c r="C2431" s="7"/>
    </row>
    <row r="2432" spans="2:3">
      <c r="B2432" s="7"/>
      <c r="C2432" s="7"/>
    </row>
    <row r="2433" spans="2:3">
      <c r="B2433" s="7"/>
      <c r="C2433" s="7"/>
    </row>
    <row r="2434" spans="2:3">
      <c r="B2434" s="7"/>
      <c r="C2434" s="7"/>
    </row>
    <row r="2435" spans="2:3">
      <c r="B2435" s="7"/>
      <c r="C2435" s="7"/>
    </row>
    <row r="2436" spans="2:3">
      <c r="B2436" s="7"/>
      <c r="C2436" s="7"/>
    </row>
    <row r="2437" spans="2:3">
      <c r="B2437" s="7"/>
      <c r="C2437" s="7"/>
    </row>
    <row r="2438" spans="2:3">
      <c r="B2438" s="7"/>
      <c r="C2438" s="7"/>
    </row>
    <row r="2439" spans="2:3">
      <c r="B2439" s="7"/>
      <c r="C2439" s="7"/>
    </row>
    <row r="2440" spans="2:3">
      <c r="B2440" s="7"/>
      <c r="C2440" s="7"/>
    </row>
    <row r="2441" spans="2:3">
      <c r="B2441" s="7"/>
      <c r="C2441" s="7"/>
    </row>
    <row r="2442" spans="2:3">
      <c r="B2442" s="7"/>
      <c r="C2442" s="7"/>
    </row>
    <row r="2443" spans="2:3">
      <c r="B2443" s="7"/>
      <c r="C2443" s="7"/>
    </row>
    <row r="2444" spans="2:3">
      <c r="B2444" s="7"/>
      <c r="C2444" s="7"/>
    </row>
    <row r="2445" spans="2:3">
      <c r="B2445" s="7"/>
      <c r="C2445" s="7"/>
    </row>
    <row r="2446" spans="2:3">
      <c r="B2446" s="7"/>
      <c r="C2446" s="7"/>
    </row>
    <row r="2447" spans="2:3">
      <c r="B2447" s="7"/>
      <c r="C2447" s="7"/>
    </row>
    <row r="2448" spans="2:3">
      <c r="B2448" s="7"/>
      <c r="C2448" s="7"/>
    </row>
    <row r="2449" spans="2:3">
      <c r="B2449" s="7"/>
      <c r="C2449" s="7"/>
    </row>
    <row r="2450" spans="2:3">
      <c r="B2450" s="7"/>
      <c r="C2450" s="7"/>
    </row>
    <row r="2451" spans="2:3">
      <c r="B2451" s="7"/>
      <c r="C2451" s="7"/>
    </row>
    <row r="2452" spans="2:3">
      <c r="B2452" s="7"/>
      <c r="C2452" s="7"/>
    </row>
    <row r="2453" spans="2:3">
      <c r="B2453" s="7"/>
      <c r="C2453" s="7"/>
    </row>
    <row r="2454" spans="2:3">
      <c r="B2454" s="7"/>
      <c r="C2454" s="7"/>
    </row>
    <row r="2455" spans="2:3">
      <c r="B2455" s="7"/>
      <c r="C2455" s="7"/>
    </row>
    <row r="2456" spans="2:3">
      <c r="B2456" s="7"/>
      <c r="C2456" s="7"/>
    </row>
    <row r="2457" spans="2:3">
      <c r="B2457" s="7"/>
      <c r="C2457" s="7"/>
    </row>
    <row r="2458" spans="2:3">
      <c r="B2458" s="7"/>
      <c r="C2458" s="7"/>
    </row>
    <row r="2459" spans="2:3">
      <c r="B2459" s="7"/>
      <c r="C2459" s="7"/>
    </row>
    <row r="2460" spans="2:3">
      <c r="B2460" s="7"/>
      <c r="C2460" s="7"/>
    </row>
    <row r="2461" spans="2:3">
      <c r="B2461" s="7"/>
      <c r="C2461" s="7"/>
    </row>
    <row r="2462" spans="2:3">
      <c r="B2462" s="7"/>
      <c r="C2462" s="7"/>
    </row>
    <row r="2463" spans="2:3">
      <c r="B2463" s="7"/>
      <c r="C2463" s="7"/>
    </row>
    <row r="2464" spans="2:3">
      <c r="B2464" s="7"/>
      <c r="C2464" s="7"/>
    </row>
    <row r="2465" spans="2:3">
      <c r="B2465" s="7"/>
      <c r="C2465" s="7"/>
    </row>
    <row r="2466" spans="2:3">
      <c r="B2466" s="7"/>
      <c r="C2466" s="7"/>
    </row>
    <row r="2467" spans="2:3">
      <c r="B2467" s="7"/>
      <c r="C2467" s="7"/>
    </row>
    <row r="2468" spans="2:3">
      <c r="B2468" s="7"/>
      <c r="C2468" s="7"/>
    </row>
    <row r="2469" spans="2:3">
      <c r="B2469" s="7"/>
      <c r="C2469" s="7"/>
    </row>
    <row r="2470" spans="2:3">
      <c r="B2470" s="7"/>
      <c r="C2470" s="7"/>
    </row>
    <row r="2471" spans="2:3">
      <c r="B2471" s="7"/>
      <c r="C2471" s="7"/>
    </row>
    <row r="2472" spans="2:3">
      <c r="B2472" s="7"/>
      <c r="C2472" s="7"/>
    </row>
    <row r="2473" spans="2:3">
      <c r="B2473" s="7"/>
      <c r="C2473" s="7"/>
    </row>
    <row r="2474" spans="2:3">
      <c r="B2474" s="7"/>
      <c r="C2474" s="7"/>
    </row>
    <row r="2475" spans="2:3">
      <c r="B2475" s="7"/>
      <c r="C2475" s="7"/>
    </row>
    <row r="2476" spans="2:3">
      <c r="B2476" s="7"/>
      <c r="C2476" s="7"/>
    </row>
    <row r="2477" spans="2:3">
      <c r="B2477" s="7"/>
      <c r="C2477" s="7"/>
    </row>
    <row r="2478" spans="2:3">
      <c r="B2478" s="7"/>
      <c r="C2478" s="7"/>
    </row>
    <row r="2479" spans="2:3">
      <c r="B2479" s="7"/>
      <c r="C2479" s="7"/>
    </row>
    <row r="2480" spans="2:3">
      <c r="B2480" s="7"/>
      <c r="C2480" s="7"/>
    </row>
    <row r="2481" spans="2:3">
      <c r="B2481" s="7"/>
      <c r="C2481" s="7"/>
    </row>
    <row r="2482" spans="2:3">
      <c r="B2482" s="7"/>
      <c r="C2482" s="7"/>
    </row>
    <row r="2483" spans="2:3">
      <c r="B2483" s="7"/>
      <c r="C2483" s="7"/>
    </row>
    <row r="2484" spans="2:3">
      <c r="B2484" s="7"/>
      <c r="C2484" s="7"/>
    </row>
    <row r="2485" spans="2:3">
      <c r="B2485" s="7"/>
      <c r="C2485" s="7"/>
    </row>
    <row r="2486" spans="2:3">
      <c r="B2486" s="7"/>
      <c r="C2486" s="7"/>
    </row>
    <row r="2487" spans="2:3">
      <c r="B2487" s="7"/>
      <c r="C2487" s="7"/>
    </row>
    <row r="2488" spans="2:3">
      <c r="B2488" s="7"/>
      <c r="C2488" s="7"/>
    </row>
    <row r="2489" spans="2:3">
      <c r="B2489" s="7"/>
      <c r="C2489" s="7"/>
    </row>
    <row r="2490" spans="2:3">
      <c r="B2490" s="7"/>
      <c r="C2490" s="7"/>
    </row>
    <row r="2491" spans="2:3">
      <c r="B2491" s="7"/>
      <c r="C2491" s="7"/>
    </row>
    <row r="2492" spans="2:3">
      <c r="B2492" s="7"/>
      <c r="C2492" s="7"/>
    </row>
    <row r="2493" spans="2:3">
      <c r="B2493" s="7"/>
      <c r="C2493" s="7"/>
    </row>
    <row r="2494" spans="2:3">
      <c r="B2494" s="7"/>
      <c r="C2494" s="7"/>
    </row>
    <row r="2495" spans="2:3">
      <c r="B2495" s="7"/>
      <c r="C2495" s="7"/>
    </row>
    <row r="2496" spans="2:3">
      <c r="B2496" s="7"/>
      <c r="C2496" s="7"/>
    </row>
    <row r="2497" spans="2:3">
      <c r="B2497" s="7"/>
      <c r="C2497" s="7"/>
    </row>
    <row r="2498" spans="2:3">
      <c r="B2498" s="7"/>
      <c r="C2498" s="7"/>
    </row>
    <row r="2499" spans="2:3">
      <c r="B2499" s="7"/>
      <c r="C2499" s="7"/>
    </row>
    <row r="2500" spans="2:3">
      <c r="B2500" s="7"/>
      <c r="C2500" s="7"/>
    </row>
    <row r="2501" spans="2:3">
      <c r="B2501" s="7"/>
      <c r="C2501" s="7"/>
    </row>
    <row r="2502" spans="2:3">
      <c r="B2502" s="7"/>
      <c r="C2502" s="7"/>
    </row>
    <row r="2503" spans="2:3">
      <c r="B2503" s="7"/>
      <c r="C2503" s="7"/>
    </row>
    <row r="2504" spans="2:3">
      <c r="B2504" s="7"/>
      <c r="C2504" s="7"/>
    </row>
    <row r="2505" spans="2:3">
      <c r="B2505" s="7"/>
      <c r="C2505" s="7"/>
    </row>
    <row r="2506" spans="2:3">
      <c r="B2506" s="7"/>
      <c r="C2506" s="7"/>
    </row>
    <row r="2507" spans="2:3">
      <c r="B2507" s="7"/>
      <c r="C2507" s="7"/>
    </row>
    <row r="2508" spans="2:3">
      <c r="B2508" s="7"/>
      <c r="C2508" s="7"/>
    </row>
    <row r="2509" spans="2:3">
      <c r="B2509" s="7"/>
      <c r="C2509" s="7"/>
    </row>
    <row r="2510" spans="2:3">
      <c r="B2510" s="7"/>
      <c r="C2510" s="7"/>
    </row>
    <row r="2511" spans="2:3">
      <c r="B2511" s="7"/>
      <c r="C2511" s="7"/>
    </row>
    <row r="2512" spans="2:3">
      <c r="B2512" s="7"/>
      <c r="C2512" s="7"/>
    </row>
    <row r="2513" spans="2:3">
      <c r="B2513" s="7"/>
      <c r="C2513" s="7"/>
    </row>
    <row r="2514" spans="2:3">
      <c r="B2514" s="7"/>
      <c r="C2514" s="7"/>
    </row>
    <row r="2515" spans="2:3">
      <c r="B2515" s="7"/>
      <c r="C2515" s="7"/>
    </row>
    <row r="2516" spans="2:3">
      <c r="B2516" s="7"/>
      <c r="C2516" s="7"/>
    </row>
    <row r="2517" spans="2:3">
      <c r="B2517" s="7"/>
      <c r="C2517" s="7"/>
    </row>
    <row r="2518" spans="2:3">
      <c r="B2518" s="7"/>
      <c r="C2518" s="7"/>
    </row>
    <row r="2519" spans="2:3">
      <c r="B2519" s="7"/>
      <c r="C2519" s="7"/>
    </row>
    <row r="2520" spans="2:3">
      <c r="B2520" s="7"/>
      <c r="C2520" s="7"/>
    </row>
    <row r="2521" spans="2:3">
      <c r="B2521" s="7"/>
      <c r="C2521" s="7"/>
    </row>
    <row r="2522" spans="2:3">
      <c r="B2522" s="7"/>
      <c r="C2522" s="7"/>
    </row>
    <row r="2523" spans="2:3">
      <c r="B2523" s="7"/>
      <c r="C2523" s="7"/>
    </row>
    <row r="2524" spans="2:3">
      <c r="B2524" s="7"/>
      <c r="C2524" s="7"/>
    </row>
    <row r="2525" spans="2:3">
      <c r="B2525" s="7"/>
      <c r="C2525" s="7"/>
    </row>
    <row r="2526" spans="2:3">
      <c r="B2526" s="7"/>
      <c r="C2526" s="7"/>
    </row>
    <row r="2527" spans="2:3">
      <c r="B2527" s="7"/>
      <c r="C2527" s="7"/>
    </row>
    <row r="2528" spans="2:3">
      <c r="B2528" s="7"/>
      <c r="C2528" s="7"/>
    </row>
    <row r="2529" spans="2:3">
      <c r="B2529" s="7"/>
      <c r="C2529" s="7"/>
    </row>
    <row r="2530" spans="2:3">
      <c r="B2530" s="7"/>
      <c r="C2530" s="7"/>
    </row>
    <row r="2531" spans="2:3">
      <c r="B2531" s="7"/>
      <c r="C2531" s="7"/>
    </row>
    <row r="2532" spans="2:3">
      <c r="B2532" s="7"/>
      <c r="C2532" s="7"/>
    </row>
    <row r="2533" spans="2:3">
      <c r="B2533" s="7"/>
      <c r="C2533" s="7"/>
    </row>
    <row r="2534" spans="2:3">
      <c r="B2534" s="7"/>
      <c r="C2534" s="7"/>
    </row>
    <row r="2535" spans="2:3">
      <c r="B2535" s="7"/>
      <c r="C2535" s="7"/>
    </row>
    <row r="2536" spans="2:3">
      <c r="B2536" s="7"/>
      <c r="C2536" s="7"/>
    </row>
    <row r="2537" spans="2:3">
      <c r="B2537" s="7"/>
      <c r="C2537" s="7"/>
    </row>
    <row r="2538" spans="2:3">
      <c r="B2538" s="7"/>
      <c r="C2538" s="7"/>
    </row>
    <row r="2539" spans="2:3">
      <c r="B2539" s="7"/>
      <c r="C2539" s="7"/>
    </row>
    <row r="2540" spans="2:3">
      <c r="B2540" s="7"/>
      <c r="C2540" s="7"/>
    </row>
    <row r="2541" spans="2:3">
      <c r="B2541" s="7"/>
      <c r="C2541" s="7"/>
    </row>
    <row r="2542" spans="2:3">
      <c r="B2542" s="7"/>
      <c r="C2542" s="7"/>
    </row>
    <row r="2543" spans="2:3">
      <c r="B2543" s="7"/>
      <c r="C2543" s="7"/>
    </row>
    <row r="2544" spans="2:3">
      <c r="B2544" s="7"/>
      <c r="C2544" s="7"/>
    </row>
    <row r="2545" spans="2:3">
      <c r="B2545" s="7"/>
      <c r="C2545" s="7"/>
    </row>
    <row r="2546" spans="2:3">
      <c r="B2546" s="7"/>
      <c r="C2546" s="7"/>
    </row>
    <row r="2547" spans="2:3">
      <c r="B2547" s="7"/>
      <c r="C2547" s="7"/>
    </row>
    <row r="2548" spans="2:3">
      <c r="B2548" s="7"/>
      <c r="C2548" s="7"/>
    </row>
    <row r="2549" spans="2:3">
      <c r="B2549" s="7"/>
      <c r="C2549" s="7"/>
    </row>
    <row r="2550" spans="2:3">
      <c r="B2550" s="7"/>
      <c r="C2550" s="7"/>
    </row>
    <row r="2551" spans="2:3">
      <c r="B2551" s="7"/>
      <c r="C2551" s="7"/>
    </row>
    <row r="2552" spans="2:3">
      <c r="B2552" s="7"/>
      <c r="C2552" s="7"/>
    </row>
    <row r="2553" spans="2:3">
      <c r="B2553" s="7"/>
      <c r="C2553" s="7"/>
    </row>
    <row r="2554" spans="2:3">
      <c r="B2554" s="7"/>
      <c r="C2554" s="7"/>
    </row>
    <row r="2555" spans="2:3">
      <c r="B2555" s="7"/>
      <c r="C2555" s="7"/>
    </row>
    <row r="2556" spans="2:3">
      <c r="B2556" s="7"/>
      <c r="C2556" s="7"/>
    </row>
    <row r="2557" spans="2:3">
      <c r="B2557" s="7"/>
      <c r="C2557" s="7"/>
    </row>
    <row r="2558" spans="2:3">
      <c r="B2558" s="7"/>
      <c r="C2558" s="7"/>
    </row>
    <row r="2559" spans="2:3">
      <c r="B2559" s="7"/>
      <c r="C2559" s="7"/>
    </row>
    <row r="2560" spans="2:3">
      <c r="B2560" s="7"/>
      <c r="C2560" s="7"/>
    </row>
    <row r="2561" spans="2:3">
      <c r="B2561" s="7"/>
      <c r="C2561" s="7"/>
    </row>
    <row r="2562" spans="2:3">
      <c r="B2562" s="7"/>
      <c r="C2562" s="7"/>
    </row>
    <row r="2563" spans="2:3">
      <c r="B2563" s="7"/>
      <c r="C2563" s="7"/>
    </row>
    <row r="2564" spans="2:3">
      <c r="B2564" s="7"/>
      <c r="C2564" s="7"/>
    </row>
    <row r="2565" spans="2:3">
      <c r="B2565" s="7"/>
      <c r="C2565" s="7"/>
    </row>
    <row r="2566" spans="2:3">
      <c r="B2566" s="7"/>
      <c r="C2566" s="7"/>
    </row>
    <row r="2567" spans="2:3">
      <c r="B2567" s="7"/>
      <c r="C2567" s="7"/>
    </row>
    <row r="2568" spans="2:3">
      <c r="B2568" s="7"/>
      <c r="C2568" s="7"/>
    </row>
    <row r="2569" spans="2:3">
      <c r="B2569" s="7"/>
      <c r="C2569" s="7"/>
    </row>
    <row r="2570" spans="2:3">
      <c r="B2570" s="7"/>
      <c r="C2570" s="7"/>
    </row>
    <row r="2571" spans="2:3">
      <c r="B2571" s="7"/>
      <c r="C2571" s="7"/>
    </row>
    <row r="2572" spans="2:3">
      <c r="B2572" s="7"/>
      <c r="C2572" s="7"/>
    </row>
    <row r="2573" spans="2:3">
      <c r="B2573" s="7"/>
      <c r="C2573" s="7"/>
    </row>
    <row r="2574" spans="2:3">
      <c r="B2574" s="7"/>
      <c r="C2574" s="7"/>
    </row>
    <row r="2575" spans="2:3">
      <c r="B2575" s="7"/>
      <c r="C2575" s="7"/>
    </row>
    <row r="2576" spans="2:3">
      <c r="B2576" s="7"/>
      <c r="C2576" s="7"/>
    </row>
    <row r="2577" spans="2:3">
      <c r="B2577" s="7"/>
      <c r="C2577" s="7"/>
    </row>
    <row r="2578" spans="2:3">
      <c r="B2578" s="7"/>
      <c r="C2578" s="7"/>
    </row>
    <row r="2579" spans="2:3">
      <c r="B2579" s="7"/>
      <c r="C2579" s="7"/>
    </row>
    <row r="2580" spans="2:3">
      <c r="B2580" s="7"/>
      <c r="C2580" s="7"/>
    </row>
    <row r="2581" spans="2:3">
      <c r="B2581" s="7"/>
      <c r="C2581" s="7"/>
    </row>
    <row r="2582" spans="2:3">
      <c r="B2582" s="7"/>
      <c r="C2582" s="7"/>
    </row>
    <row r="2583" spans="2:3">
      <c r="B2583" s="7"/>
      <c r="C2583" s="7"/>
    </row>
    <row r="2584" spans="2:3">
      <c r="B2584" s="7"/>
      <c r="C2584" s="7"/>
    </row>
    <row r="2585" spans="2:3">
      <c r="B2585" s="7"/>
      <c r="C2585" s="7"/>
    </row>
    <row r="2586" spans="2:3">
      <c r="B2586" s="7"/>
      <c r="C2586" s="7"/>
    </row>
    <row r="2587" spans="2:3">
      <c r="B2587" s="7"/>
      <c r="C2587" s="7"/>
    </row>
    <row r="2588" spans="2:3">
      <c r="B2588" s="7"/>
      <c r="C2588" s="7"/>
    </row>
    <row r="2589" spans="2:3">
      <c r="B2589" s="7"/>
      <c r="C2589" s="7"/>
    </row>
    <row r="2590" spans="2:3">
      <c r="B2590" s="7"/>
      <c r="C2590" s="7"/>
    </row>
    <row r="2591" spans="2:3">
      <c r="B2591" s="7"/>
      <c r="C2591" s="7"/>
    </row>
    <row r="2592" spans="2:3">
      <c r="B2592" s="7"/>
      <c r="C2592" s="7"/>
    </row>
    <row r="2593" spans="2:3">
      <c r="B2593" s="7"/>
      <c r="C2593" s="7"/>
    </row>
    <row r="2594" spans="2:3">
      <c r="B2594" s="7"/>
      <c r="C2594" s="7"/>
    </row>
    <row r="2595" spans="2:3">
      <c r="B2595" s="7"/>
      <c r="C2595" s="7"/>
    </row>
    <row r="2596" spans="2:3">
      <c r="B2596" s="7"/>
      <c r="C2596" s="7"/>
    </row>
    <row r="2597" spans="2:3">
      <c r="B2597" s="7"/>
      <c r="C2597" s="7"/>
    </row>
    <row r="2598" spans="2:3">
      <c r="B2598" s="7"/>
      <c r="C2598" s="7"/>
    </row>
    <row r="2599" spans="2:3">
      <c r="B2599" s="7"/>
      <c r="C2599" s="7"/>
    </row>
    <row r="2600" spans="2:3">
      <c r="B2600" s="7"/>
      <c r="C2600" s="7"/>
    </row>
    <row r="2601" spans="2:3">
      <c r="B2601" s="7"/>
      <c r="C2601" s="7"/>
    </row>
    <row r="2602" spans="2:3">
      <c r="B2602" s="7"/>
      <c r="C2602" s="7"/>
    </row>
    <row r="2603" spans="2:3">
      <c r="B2603" s="7"/>
      <c r="C2603" s="7"/>
    </row>
    <row r="2604" spans="2:3">
      <c r="B2604" s="7"/>
      <c r="C2604" s="7"/>
    </row>
    <row r="2605" spans="2:3">
      <c r="B2605" s="7"/>
      <c r="C2605" s="7"/>
    </row>
    <row r="2606" spans="2:3">
      <c r="B2606" s="7"/>
      <c r="C2606" s="7"/>
    </row>
    <row r="2607" spans="2:3">
      <c r="B2607" s="7"/>
      <c r="C2607" s="7"/>
    </row>
    <row r="2608" spans="2:3">
      <c r="B2608" s="7"/>
      <c r="C2608" s="7"/>
    </row>
    <row r="2609" spans="2:3">
      <c r="B2609" s="7"/>
      <c r="C2609" s="7"/>
    </row>
    <row r="2610" spans="2:3">
      <c r="B2610" s="7"/>
      <c r="C2610" s="7"/>
    </row>
    <row r="2611" spans="2:3">
      <c r="B2611" s="7"/>
      <c r="C2611" s="7"/>
    </row>
    <row r="2612" spans="2:3">
      <c r="B2612" s="7"/>
      <c r="C2612" s="7"/>
    </row>
    <row r="2613" spans="2:3">
      <c r="B2613" s="7"/>
      <c r="C2613" s="7"/>
    </row>
    <row r="2614" spans="2:3">
      <c r="B2614" s="7"/>
      <c r="C2614" s="7"/>
    </row>
    <row r="2615" spans="2:3">
      <c r="B2615" s="7"/>
      <c r="C2615" s="7"/>
    </row>
    <row r="2616" spans="2:3">
      <c r="B2616" s="7"/>
      <c r="C2616" s="7"/>
    </row>
    <row r="2617" spans="2:3">
      <c r="B2617" s="7"/>
      <c r="C2617" s="7"/>
    </row>
    <row r="2618" spans="2:3">
      <c r="B2618" s="7"/>
      <c r="C2618" s="7"/>
    </row>
    <row r="2619" spans="2:3">
      <c r="B2619" s="7"/>
      <c r="C2619" s="7"/>
    </row>
    <row r="2620" spans="2:3">
      <c r="B2620" s="7"/>
      <c r="C2620" s="7"/>
    </row>
    <row r="2621" spans="2:3">
      <c r="B2621" s="7"/>
      <c r="C2621" s="7"/>
    </row>
    <row r="2622" spans="2:3">
      <c r="B2622" s="7"/>
      <c r="C2622" s="7"/>
    </row>
    <row r="2623" spans="2:3">
      <c r="B2623" s="7"/>
      <c r="C2623" s="7"/>
    </row>
    <row r="2624" spans="2:3">
      <c r="B2624" s="7"/>
      <c r="C2624" s="7"/>
    </row>
    <row r="2625" spans="2:3">
      <c r="B2625" s="7"/>
      <c r="C2625" s="7"/>
    </row>
    <row r="2626" spans="2:3">
      <c r="B2626" s="7"/>
      <c r="C2626" s="7"/>
    </row>
    <row r="2627" spans="2:3">
      <c r="B2627" s="7"/>
      <c r="C2627" s="7"/>
    </row>
    <row r="2628" spans="2:3">
      <c r="B2628" s="7"/>
      <c r="C2628" s="7"/>
    </row>
    <row r="2629" spans="2:3">
      <c r="B2629" s="7"/>
      <c r="C2629" s="7"/>
    </row>
    <row r="2630" spans="2:3">
      <c r="B2630" s="7"/>
      <c r="C2630" s="7"/>
    </row>
    <row r="2631" spans="2:3">
      <c r="B2631" s="7"/>
      <c r="C2631" s="7"/>
    </row>
    <row r="2632" spans="2:3">
      <c r="B2632" s="7"/>
      <c r="C2632" s="7"/>
    </row>
    <row r="2633" spans="2:3">
      <c r="B2633" s="7"/>
      <c r="C2633" s="7"/>
    </row>
    <row r="2634" spans="2:3">
      <c r="B2634" s="7"/>
      <c r="C2634" s="7"/>
    </row>
    <row r="2635" spans="2:3">
      <c r="B2635" s="7"/>
      <c r="C2635" s="7"/>
    </row>
    <row r="2636" spans="2:3">
      <c r="B2636" s="7"/>
      <c r="C2636" s="7"/>
    </row>
    <row r="2637" spans="2:3">
      <c r="B2637" s="7"/>
      <c r="C2637" s="7"/>
    </row>
    <row r="2638" spans="2:3">
      <c r="B2638" s="7"/>
      <c r="C2638" s="7"/>
    </row>
    <row r="2639" spans="2:3">
      <c r="B2639" s="7"/>
      <c r="C2639" s="7"/>
    </row>
    <row r="2640" spans="2:3">
      <c r="B2640" s="7"/>
      <c r="C2640" s="7"/>
    </row>
    <row r="2641" spans="2:3">
      <c r="B2641" s="7"/>
      <c r="C2641" s="7"/>
    </row>
    <row r="2642" spans="2:3">
      <c r="B2642" s="7"/>
      <c r="C2642" s="7"/>
    </row>
    <row r="2643" spans="2:3">
      <c r="B2643" s="7"/>
      <c r="C2643" s="7"/>
    </row>
    <row r="2644" spans="2:3">
      <c r="B2644" s="7"/>
      <c r="C2644" s="7"/>
    </row>
    <row r="2645" spans="2:3">
      <c r="B2645" s="7"/>
      <c r="C2645" s="7"/>
    </row>
    <row r="2646" spans="2:3">
      <c r="B2646" s="7"/>
      <c r="C2646" s="7"/>
    </row>
    <row r="2647" spans="2:3">
      <c r="B2647" s="7"/>
      <c r="C2647" s="7"/>
    </row>
    <row r="2648" spans="2:3">
      <c r="B2648" s="7"/>
      <c r="C2648" s="7"/>
    </row>
    <row r="2649" spans="2:3">
      <c r="B2649" s="7"/>
      <c r="C2649" s="7"/>
    </row>
    <row r="2650" spans="2:3">
      <c r="B2650" s="7"/>
      <c r="C2650" s="7"/>
    </row>
    <row r="2651" spans="2:3">
      <c r="B2651" s="7"/>
      <c r="C2651" s="7"/>
    </row>
    <row r="2652" spans="2:3">
      <c r="B2652" s="7"/>
      <c r="C2652" s="7"/>
    </row>
    <row r="2653" spans="2:3">
      <c r="B2653" s="7"/>
      <c r="C2653" s="7"/>
    </row>
    <row r="2654" spans="2:3">
      <c r="B2654" s="7"/>
      <c r="C2654" s="7"/>
    </row>
    <row r="2655" spans="2:3">
      <c r="B2655" s="7"/>
      <c r="C2655" s="7"/>
    </row>
    <row r="2656" spans="2:3">
      <c r="B2656" s="7"/>
      <c r="C2656" s="7"/>
    </row>
    <row r="2657" spans="2:3">
      <c r="B2657" s="7"/>
      <c r="C2657" s="7"/>
    </row>
    <row r="2658" spans="2:3">
      <c r="B2658" s="7"/>
      <c r="C2658" s="7"/>
    </row>
    <row r="2659" spans="2:3">
      <c r="B2659" s="7"/>
      <c r="C2659" s="7"/>
    </row>
    <row r="2660" spans="2:3">
      <c r="B2660" s="7"/>
      <c r="C2660" s="7"/>
    </row>
    <row r="2661" spans="2:3">
      <c r="B2661" s="7"/>
      <c r="C2661" s="7"/>
    </row>
    <row r="2662" spans="2:3">
      <c r="B2662" s="7"/>
      <c r="C2662" s="7"/>
    </row>
    <row r="2663" spans="2:3">
      <c r="B2663" s="7"/>
      <c r="C2663" s="7"/>
    </row>
    <row r="2664" spans="2:3">
      <c r="B2664" s="7"/>
      <c r="C2664" s="7"/>
    </row>
    <row r="2665" spans="2:3">
      <c r="B2665" s="7"/>
      <c r="C2665" s="7"/>
    </row>
    <row r="2666" spans="2:3">
      <c r="B2666" s="7"/>
      <c r="C2666" s="7"/>
    </row>
    <row r="2667" spans="2:3">
      <c r="B2667" s="7"/>
      <c r="C2667" s="7"/>
    </row>
    <row r="2668" spans="2:3">
      <c r="B2668" s="7"/>
      <c r="C2668" s="7"/>
    </row>
    <row r="2669" spans="2:3">
      <c r="B2669" s="7"/>
      <c r="C2669" s="7"/>
    </row>
    <row r="2670" spans="2:3">
      <c r="B2670" s="7"/>
      <c r="C2670" s="7"/>
    </row>
    <row r="2671" spans="2:3">
      <c r="B2671" s="7"/>
      <c r="C2671" s="7"/>
    </row>
    <row r="2672" spans="2:3">
      <c r="B2672" s="7"/>
      <c r="C2672" s="7"/>
    </row>
    <row r="2673" spans="2:3">
      <c r="B2673" s="7"/>
      <c r="C2673" s="7"/>
    </row>
    <row r="2674" spans="2:3">
      <c r="B2674" s="7"/>
      <c r="C2674" s="7"/>
    </row>
    <row r="2675" spans="2:3">
      <c r="B2675" s="7"/>
      <c r="C2675" s="7"/>
    </row>
    <row r="2676" spans="2:3">
      <c r="B2676" s="7"/>
      <c r="C2676" s="7"/>
    </row>
    <row r="2677" spans="2:3">
      <c r="B2677" s="7"/>
      <c r="C2677" s="7"/>
    </row>
    <row r="2678" spans="2:3">
      <c r="B2678" s="7"/>
      <c r="C2678" s="7"/>
    </row>
    <row r="2679" spans="2:3">
      <c r="B2679" s="7"/>
      <c r="C2679" s="7"/>
    </row>
    <row r="2680" spans="2:3">
      <c r="B2680" s="7"/>
      <c r="C2680" s="7"/>
    </row>
    <row r="2681" spans="2:3">
      <c r="B2681" s="7"/>
      <c r="C2681" s="7"/>
    </row>
    <row r="2682" spans="2:3">
      <c r="B2682" s="7"/>
      <c r="C2682" s="7"/>
    </row>
    <row r="2683" spans="2:3">
      <c r="B2683" s="7"/>
      <c r="C2683" s="7"/>
    </row>
    <row r="2684" spans="2:3">
      <c r="B2684" s="7"/>
      <c r="C2684" s="7"/>
    </row>
    <row r="2685" spans="2:3">
      <c r="B2685" s="7"/>
      <c r="C2685" s="7"/>
    </row>
    <row r="2686" spans="2:3">
      <c r="B2686" s="7"/>
      <c r="C2686" s="7"/>
    </row>
    <row r="2687" spans="2:3">
      <c r="B2687" s="7"/>
      <c r="C2687" s="7"/>
    </row>
    <row r="2688" spans="2:3">
      <c r="B2688" s="7"/>
      <c r="C2688" s="7"/>
    </row>
    <row r="2689" spans="2:3">
      <c r="B2689" s="7"/>
      <c r="C2689" s="7"/>
    </row>
    <row r="2690" spans="2:3">
      <c r="B2690" s="7"/>
      <c r="C2690" s="7"/>
    </row>
    <row r="2691" spans="2:3">
      <c r="B2691" s="7"/>
      <c r="C2691" s="7"/>
    </row>
    <row r="2692" spans="2:3">
      <c r="B2692" s="7"/>
      <c r="C2692" s="7"/>
    </row>
    <row r="2693" spans="2:3">
      <c r="B2693" s="7"/>
      <c r="C2693" s="7"/>
    </row>
    <row r="2694" spans="2:3">
      <c r="B2694" s="7"/>
      <c r="C2694" s="7"/>
    </row>
    <row r="2695" spans="2:3">
      <c r="B2695" s="7"/>
      <c r="C2695" s="7"/>
    </row>
    <row r="2696" spans="2:3">
      <c r="B2696" s="7"/>
      <c r="C2696" s="7"/>
    </row>
    <row r="2697" spans="2:3">
      <c r="B2697" s="7"/>
      <c r="C2697" s="7"/>
    </row>
    <row r="2698" spans="2:3">
      <c r="B2698" s="7"/>
      <c r="C2698" s="7"/>
    </row>
    <row r="2699" spans="2:3">
      <c r="B2699" s="7"/>
      <c r="C2699" s="7"/>
    </row>
    <row r="2700" spans="2:3">
      <c r="B2700" s="7"/>
      <c r="C2700" s="7"/>
    </row>
    <row r="2701" spans="2:3">
      <c r="B2701" s="7"/>
      <c r="C2701" s="7"/>
    </row>
    <row r="2702" spans="2:3">
      <c r="B2702" s="7"/>
      <c r="C2702" s="7"/>
    </row>
    <row r="2703" spans="2:3">
      <c r="B2703" s="7"/>
      <c r="C2703" s="7"/>
    </row>
    <row r="2704" spans="2:3">
      <c r="B2704" s="7"/>
      <c r="C2704" s="7"/>
    </row>
    <row r="2705" spans="2:3">
      <c r="B2705" s="7"/>
      <c r="C2705" s="7"/>
    </row>
    <row r="2706" spans="2:3">
      <c r="B2706" s="7"/>
      <c r="C2706" s="7"/>
    </row>
    <row r="2707" spans="2:3">
      <c r="B2707" s="7"/>
      <c r="C2707" s="7"/>
    </row>
    <row r="2708" spans="2:3">
      <c r="B2708" s="7"/>
      <c r="C2708" s="7"/>
    </row>
    <row r="2709" spans="2:3">
      <c r="B2709" s="7"/>
      <c r="C2709" s="7"/>
    </row>
    <row r="2710" spans="2:3">
      <c r="B2710" s="7"/>
      <c r="C2710" s="7"/>
    </row>
    <row r="2711" spans="2:3">
      <c r="B2711" s="7"/>
      <c r="C2711" s="7"/>
    </row>
    <row r="2712" spans="2:3">
      <c r="B2712" s="7"/>
      <c r="C2712" s="7"/>
    </row>
    <row r="2713" spans="2:3">
      <c r="B2713" s="7"/>
      <c r="C2713" s="7"/>
    </row>
    <row r="2714" spans="2:3">
      <c r="B2714" s="7"/>
      <c r="C2714" s="7"/>
    </row>
    <row r="2715" spans="2:3">
      <c r="B2715" s="7"/>
      <c r="C2715" s="7"/>
    </row>
    <row r="2716" spans="2:3">
      <c r="B2716" s="7"/>
      <c r="C2716" s="7"/>
    </row>
    <row r="2717" spans="2:3">
      <c r="B2717" s="7"/>
      <c r="C2717" s="7"/>
    </row>
    <row r="2718" spans="2:3">
      <c r="B2718" s="7"/>
      <c r="C2718" s="7"/>
    </row>
    <row r="2719" spans="2:3">
      <c r="B2719" s="7"/>
      <c r="C2719" s="7"/>
    </row>
    <row r="2720" spans="2:3">
      <c r="B2720" s="7"/>
      <c r="C2720" s="7"/>
    </row>
    <row r="2721" spans="2:3">
      <c r="B2721" s="7"/>
      <c r="C2721" s="7"/>
    </row>
    <row r="2722" spans="2:3">
      <c r="B2722" s="7"/>
      <c r="C2722" s="7"/>
    </row>
    <row r="2723" spans="2:3">
      <c r="B2723" s="7"/>
      <c r="C2723" s="7"/>
    </row>
    <row r="2724" spans="2:3">
      <c r="B2724" s="7"/>
      <c r="C2724" s="7"/>
    </row>
    <row r="2725" spans="2:3">
      <c r="B2725" s="7"/>
      <c r="C2725" s="7"/>
    </row>
    <row r="2726" spans="2:3">
      <c r="B2726" s="7"/>
      <c r="C2726" s="7"/>
    </row>
    <row r="2727" spans="2:3">
      <c r="B2727" s="7"/>
      <c r="C2727" s="7"/>
    </row>
    <row r="2728" spans="2:3">
      <c r="B2728" s="7"/>
      <c r="C2728" s="7"/>
    </row>
    <row r="2729" spans="2:3">
      <c r="B2729" s="7"/>
      <c r="C2729" s="7"/>
    </row>
    <row r="2730" spans="2:3">
      <c r="B2730" s="7"/>
      <c r="C2730" s="7"/>
    </row>
    <row r="2731" spans="2:3">
      <c r="B2731" s="7"/>
      <c r="C2731" s="7"/>
    </row>
    <row r="2732" spans="2:3">
      <c r="B2732" s="7"/>
      <c r="C2732" s="7"/>
    </row>
    <row r="2733" spans="2:3">
      <c r="B2733" s="7"/>
      <c r="C2733" s="7"/>
    </row>
    <row r="2734" spans="2:3">
      <c r="B2734" s="7"/>
      <c r="C2734" s="7"/>
    </row>
    <row r="2735" spans="2:3">
      <c r="B2735" s="7"/>
      <c r="C2735" s="7"/>
    </row>
    <row r="2736" spans="2:3">
      <c r="B2736" s="7"/>
      <c r="C2736" s="7"/>
    </row>
    <row r="2737" spans="2:3">
      <c r="B2737" s="7"/>
      <c r="C2737" s="7"/>
    </row>
    <row r="2738" spans="2:3">
      <c r="B2738" s="7"/>
      <c r="C2738" s="7"/>
    </row>
    <row r="2739" spans="2:3">
      <c r="B2739" s="7"/>
      <c r="C2739" s="7"/>
    </row>
    <row r="2740" spans="2:3">
      <c r="B2740" s="7"/>
      <c r="C2740" s="7"/>
    </row>
    <row r="2741" spans="2:3">
      <c r="B2741" s="7"/>
      <c r="C2741" s="7"/>
    </row>
    <row r="2742" spans="2:3">
      <c r="B2742" s="7"/>
      <c r="C2742" s="7"/>
    </row>
    <row r="2743" spans="2:3">
      <c r="B2743" s="7"/>
      <c r="C2743" s="7"/>
    </row>
    <row r="2744" spans="2:3">
      <c r="B2744" s="7"/>
      <c r="C2744" s="7"/>
    </row>
    <row r="2745" spans="2:3">
      <c r="B2745" s="7"/>
      <c r="C2745" s="7"/>
    </row>
    <row r="2746" spans="2:3">
      <c r="B2746" s="7"/>
      <c r="C2746" s="7"/>
    </row>
    <row r="2747" spans="2:3">
      <c r="B2747" s="7"/>
      <c r="C2747" s="7"/>
    </row>
    <row r="2748" spans="2:3">
      <c r="B2748" s="7"/>
      <c r="C2748" s="7"/>
    </row>
    <row r="2749" spans="2:3">
      <c r="B2749" s="7"/>
      <c r="C2749" s="7"/>
    </row>
    <row r="2750" spans="2:3">
      <c r="B2750" s="7"/>
      <c r="C2750" s="7"/>
    </row>
    <row r="2751" spans="2:3">
      <c r="B2751" s="7"/>
      <c r="C2751" s="7"/>
    </row>
    <row r="2752" spans="2:3">
      <c r="B2752" s="7"/>
      <c r="C2752" s="7"/>
    </row>
    <row r="2753" spans="2:3">
      <c r="B2753" s="7"/>
      <c r="C2753" s="7"/>
    </row>
    <row r="2754" spans="2:3">
      <c r="B2754" s="7"/>
      <c r="C2754" s="7"/>
    </row>
    <row r="2755" spans="2:3">
      <c r="B2755" s="7"/>
      <c r="C2755" s="7"/>
    </row>
    <row r="2756" spans="2:3">
      <c r="B2756" s="7"/>
      <c r="C2756" s="7"/>
    </row>
    <row r="2757" spans="2:3">
      <c r="B2757" s="7"/>
      <c r="C2757" s="7"/>
    </row>
    <row r="2758" spans="2:3">
      <c r="B2758" s="7"/>
      <c r="C2758" s="7"/>
    </row>
    <row r="2759" spans="2:3">
      <c r="B2759" s="7"/>
      <c r="C2759" s="7"/>
    </row>
    <row r="2760" spans="2:3">
      <c r="B2760" s="7"/>
      <c r="C2760" s="7"/>
    </row>
    <row r="2761" spans="2:3">
      <c r="B2761" s="7"/>
      <c r="C2761" s="7"/>
    </row>
    <row r="2762" spans="2:3">
      <c r="B2762" s="7"/>
      <c r="C2762" s="7"/>
    </row>
    <row r="2763" spans="2:3">
      <c r="B2763" s="7"/>
      <c r="C2763" s="7"/>
    </row>
    <row r="2764" spans="2:3">
      <c r="B2764" s="7"/>
      <c r="C2764" s="7"/>
    </row>
    <row r="2765" spans="2:3">
      <c r="B2765" s="7"/>
      <c r="C2765" s="7"/>
    </row>
    <row r="2766" spans="2:3">
      <c r="B2766" s="7"/>
      <c r="C2766" s="7"/>
    </row>
    <row r="2767" spans="2:3">
      <c r="B2767" s="7"/>
      <c r="C2767" s="7"/>
    </row>
    <row r="2768" spans="2:3">
      <c r="B2768" s="7"/>
      <c r="C2768" s="7"/>
    </row>
    <row r="2769" spans="2:3">
      <c r="B2769" s="7"/>
      <c r="C2769" s="7"/>
    </row>
    <row r="2770" spans="2:3">
      <c r="B2770" s="7"/>
      <c r="C2770" s="7"/>
    </row>
    <row r="2771" spans="2:3">
      <c r="B2771" s="7"/>
      <c r="C2771" s="7"/>
    </row>
    <row r="2772" spans="2:3">
      <c r="B2772" s="7"/>
      <c r="C2772" s="7"/>
    </row>
    <row r="2773" spans="2:3">
      <c r="B2773" s="7"/>
      <c r="C2773" s="7"/>
    </row>
    <row r="2774" spans="2:3">
      <c r="B2774" s="7"/>
      <c r="C2774" s="7"/>
    </row>
    <row r="2775" spans="2:3">
      <c r="B2775" s="7"/>
      <c r="C2775" s="7"/>
    </row>
    <row r="2776" spans="2:3">
      <c r="B2776" s="7"/>
      <c r="C2776" s="7"/>
    </row>
    <row r="2777" spans="2:3">
      <c r="B2777" s="7"/>
      <c r="C2777" s="7"/>
    </row>
    <row r="2778" spans="2:3">
      <c r="B2778" s="7"/>
      <c r="C2778" s="7"/>
    </row>
    <row r="2779" spans="2:3">
      <c r="B2779" s="7"/>
      <c r="C2779" s="7"/>
    </row>
    <row r="2780" spans="2:3">
      <c r="B2780" s="7"/>
      <c r="C2780" s="7"/>
    </row>
    <row r="2781" spans="2:3">
      <c r="B2781" s="7"/>
      <c r="C2781" s="7"/>
    </row>
    <row r="2782" spans="2:3">
      <c r="B2782" s="7"/>
      <c r="C2782" s="7"/>
    </row>
    <row r="2783" spans="2:3">
      <c r="B2783" s="7"/>
      <c r="C2783" s="7"/>
    </row>
    <row r="2784" spans="2:3">
      <c r="B2784" s="7"/>
      <c r="C2784" s="7"/>
    </row>
    <row r="2785" spans="2:3">
      <c r="B2785" s="7"/>
      <c r="C2785" s="7"/>
    </row>
    <row r="2786" spans="2:3">
      <c r="B2786" s="7"/>
      <c r="C2786" s="7"/>
    </row>
    <row r="2787" spans="2:3">
      <c r="B2787" s="7"/>
      <c r="C2787" s="7"/>
    </row>
    <row r="2788" spans="2:3">
      <c r="B2788" s="7"/>
      <c r="C2788" s="7"/>
    </row>
    <row r="2789" spans="2:3">
      <c r="B2789" s="7"/>
      <c r="C2789" s="7"/>
    </row>
    <row r="2790" spans="2:3">
      <c r="B2790" s="7"/>
      <c r="C2790" s="7"/>
    </row>
    <row r="2791" spans="2:3">
      <c r="B2791" s="7"/>
      <c r="C2791" s="7"/>
    </row>
    <row r="2792" spans="2:3">
      <c r="B2792" s="7"/>
      <c r="C2792" s="7"/>
    </row>
    <row r="2793" spans="2:3">
      <c r="B2793" s="7"/>
      <c r="C2793" s="7"/>
    </row>
    <row r="2794" spans="2:3">
      <c r="B2794" s="7"/>
      <c r="C2794" s="7"/>
    </row>
    <row r="2795" spans="2:3">
      <c r="B2795" s="7"/>
      <c r="C2795" s="7"/>
    </row>
    <row r="2796" spans="2:3">
      <c r="B2796" s="7"/>
      <c r="C2796" s="7"/>
    </row>
    <row r="2797" spans="2:3">
      <c r="B2797" s="7"/>
      <c r="C2797" s="7"/>
    </row>
    <row r="2798" spans="2:3">
      <c r="B2798" s="7"/>
      <c r="C2798" s="7"/>
    </row>
    <row r="2799" spans="2:3">
      <c r="B2799" s="7"/>
      <c r="C2799" s="7"/>
    </row>
    <row r="2800" spans="2:3">
      <c r="B2800" s="7"/>
      <c r="C2800" s="7"/>
    </row>
    <row r="2801" spans="2:3">
      <c r="B2801" s="7"/>
      <c r="C2801" s="7"/>
    </row>
    <row r="2802" spans="2:3">
      <c r="B2802" s="7"/>
      <c r="C2802" s="7"/>
    </row>
    <row r="2803" spans="2:3">
      <c r="B2803" s="7"/>
      <c r="C2803" s="7"/>
    </row>
    <row r="2804" spans="2:3">
      <c r="B2804" s="7"/>
      <c r="C2804" s="7"/>
    </row>
    <row r="2805" spans="2:3">
      <c r="B2805" s="7"/>
      <c r="C2805" s="7"/>
    </row>
    <row r="2806" spans="2:3">
      <c r="B2806" s="7"/>
      <c r="C2806" s="7"/>
    </row>
    <row r="2807" spans="2:3">
      <c r="B2807" s="7"/>
      <c r="C2807" s="7"/>
    </row>
    <row r="2808" spans="2:3">
      <c r="B2808" s="7"/>
      <c r="C2808" s="7"/>
    </row>
    <row r="2809" spans="2:3">
      <c r="B2809" s="7"/>
      <c r="C2809" s="7"/>
    </row>
    <row r="2810" spans="2:3">
      <c r="B2810" s="7"/>
      <c r="C2810" s="7"/>
    </row>
    <row r="2811" spans="2:3">
      <c r="B2811" s="7"/>
      <c r="C2811" s="7"/>
    </row>
    <row r="2812" spans="2:3">
      <c r="B2812" s="7"/>
      <c r="C2812" s="7"/>
    </row>
    <row r="2813" spans="2:3">
      <c r="B2813" s="7"/>
      <c r="C2813" s="7"/>
    </row>
    <row r="2814" spans="2:3">
      <c r="B2814" s="7"/>
      <c r="C2814" s="7"/>
    </row>
    <row r="2815" spans="2:3">
      <c r="B2815" s="7"/>
      <c r="C2815" s="7"/>
    </row>
    <row r="2816" spans="2:3">
      <c r="B2816" s="7"/>
      <c r="C2816" s="7"/>
    </row>
    <row r="2817" spans="2:3">
      <c r="B2817" s="7"/>
      <c r="C2817" s="7"/>
    </row>
    <row r="2818" spans="2:3">
      <c r="B2818" s="7"/>
      <c r="C2818" s="7"/>
    </row>
    <row r="2819" spans="2:3">
      <c r="B2819" s="7"/>
      <c r="C2819" s="7"/>
    </row>
    <row r="2820" spans="2:3">
      <c r="B2820" s="7"/>
      <c r="C2820" s="7"/>
    </row>
    <row r="2821" spans="2:3">
      <c r="B2821" s="7"/>
      <c r="C2821" s="7"/>
    </row>
    <row r="2822" spans="2:3">
      <c r="B2822" s="7"/>
      <c r="C2822" s="7"/>
    </row>
    <row r="2823" spans="2:3">
      <c r="B2823" s="7"/>
      <c r="C2823" s="7"/>
    </row>
    <row r="2824" spans="2:3">
      <c r="B2824" s="7"/>
      <c r="C2824" s="7"/>
    </row>
    <row r="2825" spans="2:3">
      <c r="B2825" s="7"/>
      <c r="C2825" s="7"/>
    </row>
    <row r="2826" spans="2:3">
      <c r="B2826" s="7"/>
      <c r="C2826" s="7"/>
    </row>
    <row r="2827" spans="2:3">
      <c r="B2827" s="7"/>
      <c r="C2827" s="7"/>
    </row>
    <row r="2828" spans="2:3">
      <c r="B2828" s="7"/>
      <c r="C2828" s="7"/>
    </row>
    <row r="2829" spans="2:3">
      <c r="B2829" s="7"/>
      <c r="C2829" s="7"/>
    </row>
    <row r="2830" spans="2:3">
      <c r="B2830" s="7"/>
      <c r="C2830" s="7"/>
    </row>
    <row r="2831" spans="2:3">
      <c r="B2831" s="7"/>
      <c r="C2831" s="7"/>
    </row>
    <row r="2832" spans="2:3">
      <c r="B2832" s="7"/>
      <c r="C2832" s="7"/>
    </row>
    <row r="2833" spans="2:3">
      <c r="B2833" s="7"/>
      <c r="C2833" s="7"/>
    </row>
    <row r="2834" spans="2:3">
      <c r="B2834" s="7"/>
      <c r="C2834" s="7"/>
    </row>
    <row r="2835" spans="2:3">
      <c r="B2835" s="7"/>
      <c r="C2835" s="7"/>
    </row>
    <row r="2836" spans="2:3">
      <c r="B2836" s="7"/>
      <c r="C2836" s="7"/>
    </row>
    <row r="2837" spans="2:3">
      <c r="B2837" s="7"/>
      <c r="C2837" s="7"/>
    </row>
    <row r="2838" spans="2:3">
      <c r="B2838" s="7"/>
      <c r="C2838" s="7"/>
    </row>
    <row r="2839" spans="2:3">
      <c r="B2839" s="7"/>
      <c r="C2839" s="7"/>
    </row>
    <row r="2840" spans="2:3">
      <c r="B2840" s="7"/>
      <c r="C2840" s="7"/>
    </row>
    <row r="2841" spans="2:3">
      <c r="B2841" s="7"/>
      <c r="C2841" s="7"/>
    </row>
    <row r="2842" spans="2:3">
      <c r="B2842" s="7"/>
      <c r="C2842" s="7"/>
    </row>
    <row r="2843" spans="2:3">
      <c r="B2843" s="7"/>
      <c r="C2843" s="7"/>
    </row>
    <row r="2844" spans="2:3">
      <c r="B2844" s="7"/>
      <c r="C2844" s="7"/>
    </row>
    <row r="2845" spans="2:3">
      <c r="B2845" s="7"/>
      <c r="C2845" s="7"/>
    </row>
    <row r="2846" spans="2:3">
      <c r="B2846" s="7"/>
      <c r="C2846" s="7"/>
    </row>
    <row r="2847" spans="2:3">
      <c r="B2847" s="7"/>
      <c r="C2847" s="7"/>
    </row>
    <row r="2848" spans="2:3">
      <c r="B2848" s="7"/>
      <c r="C2848" s="7"/>
    </row>
    <row r="2849" spans="2:3">
      <c r="B2849" s="7"/>
      <c r="C2849" s="7"/>
    </row>
    <row r="2850" spans="2:3">
      <c r="B2850" s="7"/>
      <c r="C2850" s="7"/>
    </row>
    <row r="2851" spans="2:3">
      <c r="B2851" s="7"/>
      <c r="C2851" s="7"/>
    </row>
    <row r="2852" spans="2:3">
      <c r="B2852" s="7"/>
      <c r="C2852" s="7"/>
    </row>
    <row r="2853" spans="2:3">
      <c r="B2853" s="7"/>
      <c r="C2853" s="7"/>
    </row>
    <row r="2854" spans="2:3">
      <c r="B2854" s="7"/>
      <c r="C2854" s="7"/>
    </row>
    <row r="2855" spans="2:3">
      <c r="B2855" s="7"/>
      <c r="C2855" s="7"/>
    </row>
    <row r="2856" spans="2:3">
      <c r="B2856" s="7"/>
      <c r="C2856" s="7"/>
    </row>
    <row r="2857" spans="2:3">
      <c r="B2857" s="7"/>
      <c r="C2857" s="7"/>
    </row>
    <row r="2858" spans="2:3">
      <c r="B2858" s="7"/>
      <c r="C2858" s="7"/>
    </row>
    <row r="2859" spans="2:3">
      <c r="B2859" s="7"/>
      <c r="C2859" s="7"/>
    </row>
    <row r="2860" spans="2:3">
      <c r="B2860" s="7"/>
      <c r="C2860" s="7"/>
    </row>
    <row r="2861" spans="2:3">
      <c r="B2861" s="7"/>
      <c r="C2861" s="7"/>
    </row>
    <row r="2862" spans="2:3">
      <c r="B2862" s="7"/>
      <c r="C2862" s="7"/>
    </row>
    <row r="2863" spans="2:3">
      <c r="B2863" s="7"/>
      <c r="C2863" s="7"/>
    </row>
    <row r="2864" spans="2:3">
      <c r="B2864" s="7"/>
      <c r="C2864" s="7"/>
    </row>
    <row r="2865" spans="2:3">
      <c r="B2865" s="7"/>
      <c r="C2865" s="7"/>
    </row>
    <row r="2866" spans="2:3">
      <c r="B2866" s="7"/>
      <c r="C2866" s="7"/>
    </row>
    <row r="2867" spans="2:3">
      <c r="B2867" s="7"/>
      <c r="C2867" s="7"/>
    </row>
    <row r="2868" spans="2:3">
      <c r="B2868" s="7"/>
      <c r="C2868" s="7"/>
    </row>
    <row r="2869" spans="2:3">
      <c r="B2869" s="7"/>
      <c r="C2869" s="7"/>
    </row>
    <row r="2870" spans="2:3">
      <c r="B2870" s="7"/>
      <c r="C2870" s="7"/>
    </row>
    <row r="2871" spans="2:3">
      <c r="B2871" s="7"/>
      <c r="C2871" s="7"/>
    </row>
    <row r="2872" spans="2:3">
      <c r="B2872" s="7"/>
      <c r="C2872" s="7"/>
    </row>
    <row r="2873" spans="2:3">
      <c r="B2873" s="7"/>
      <c r="C2873" s="7"/>
    </row>
    <row r="2874" spans="2:3">
      <c r="B2874" s="7"/>
      <c r="C2874" s="7"/>
    </row>
    <row r="2875" spans="2:3">
      <c r="B2875" s="7"/>
      <c r="C2875" s="7"/>
    </row>
    <row r="2876" spans="2:3">
      <c r="B2876" s="7"/>
      <c r="C2876" s="7"/>
    </row>
    <row r="2877" spans="2:3">
      <c r="B2877" s="7"/>
      <c r="C2877" s="7"/>
    </row>
    <row r="2878" spans="2:3">
      <c r="B2878" s="7"/>
      <c r="C2878" s="7"/>
    </row>
    <row r="2879" spans="2:3">
      <c r="B2879" s="7"/>
      <c r="C2879" s="7"/>
    </row>
    <row r="2880" spans="2:3">
      <c r="B2880" s="7"/>
      <c r="C2880" s="7"/>
    </row>
    <row r="2881" spans="2:3">
      <c r="B2881" s="7"/>
      <c r="C2881" s="7"/>
    </row>
    <row r="2882" spans="2:3">
      <c r="B2882" s="7"/>
      <c r="C2882" s="7"/>
    </row>
    <row r="2883" spans="2:3">
      <c r="B2883" s="7"/>
      <c r="C2883" s="7"/>
    </row>
    <row r="2884" spans="2:3">
      <c r="B2884" s="7"/>
      <c r="C2884" s="7"/>
    </row>
    <row r="2885" spans="2:3">
      <c r="B2885" s="7"/>
      <c r="C2885" s="7"/>
    </row>
    <row r="2886" spans="2:3">
      <c r="B2886" s="7"/>
      <c r="C2886" s="7"/>
    </row>
    <row r="2887" spans="2:3">
      <c r="B2887" s="7"/>
      <c r="C2887" s="7"/>
    </row>
    <row r="2888" spans="2:3">
      <c r="B2888" s="7"/>
      <c r="C2888" s="7"/>
    </row>
    <row r="2889" spans="2:3">
      <c r="B2889" s="7"/>
      <c r="C2889" s="7"/>
    </row>
    <row r="2890" spans="2:3">
      <c r="B2890" s="7"/>
      <c r="C2890" s="7"/>
    </row>
    <row r="2891" spans="2:3">
      <c r="B2891" s="7"/>
      <c r="C2891" s="7"/>
    </row>
    <row r="2892" spans="2:3">
      <c r="B2892" s="7"/>
      <c r="C2892" s="7"/>
    </row>
    <row r="2893" spans="2:3">
      <c r="B2893" s="7"/>
      <c r="C2893" s="7"/>
    </row>
    <row r="2894" spans="2:3">
      <c r="B2894" s="7"/>
      <c r="C2894" s="7"/>
    </row>
    <row r="2895" spans="2:3">
      <c r="B2895" s="7"/>
      <c r="C2895" s="7"/>
    </row>
    <row r="2896" spans="2:3">
      <c r="B2896" s="7"/>
      <c r="C2896" s="7"/>
    </row>
    <row r="2897" spans="2:3">
      <c r="B2897" s="7"/>
      <c r="C2897" s="7"/>
    </row>
    <row r="2898" spans="2:3">
      <c r="B2898" s="7"/>
      <c r="C2898" s="7"/>
    </row>
    <row r="2899" spans="2:3">
      <c r="B2899" s="7"/>
      <c r="C2899" s="7"/>
    </row>
    <row r="2900" spans="2:3">
      <c r="B2900" s="7"/>
      <c r="C2900" s="7"/>
    </row>
    <row r="2901" spans="2:3">
      <c r="B2901" s="7"/>
      <c r="C2901" s="7"/>
    </row>
    <row r="2902" spans="2:3">
      <c r="B2902" s="7"/>
      <c r="C2902" s="7"/>
    </row>
    <row r="2903" spans="2:3">
      <c r="B2903" s="7"/>
      <c r="C2903" s="7"/>
    </row>
    <row r="2904" spans="2:3">
      <c r="B2904" s="7"/>
      <c r="C2904" s="7"/>
    </row>
    <row r="2905" spans="2:3">
      <c r="B2905" s="7"/>
      <c r="C2905" s="7"/>
    </row>
    <row r="2906" spans="2:3">
      <c r="B2906" s="7"/>
      <c r="C2906" s="7"/>
    </row>
    <row r="2907" spans="2:3">
      <c r="B2907" s="7"/>
      <c r="C2907" s="7"/>
    </row>
    <row r="2908" spans="2:3">
      <c r="B2908" s="7"/>
      <c r="C2908" s="7"/>
    </row>
    <row r="2909" spans="2:3">
      <c r="B2909" s="7"/>
      <c r="C2909" s="7"/>
    </row>
    <row r="2910" spans="2:3">
      <c r="B2910" s="7"/>
      <c r="C2910" s="7"/>
    </row>
    <row r="2911" spans="2:3">
      <c r="B2911" s="7"/>
      <c r="C2911" s="7"/>
    </row>
    <row r="2912" spans="2:3">
      <c r="B2912" s="7"/>
      <c r="C2912" s="7"/>
    </row>
    <row r="2913" spans="2:3">
      <c r="B2913" s="7"/>
      <c r="C2913" s="7"/>
    </row>
    <row r="2914" spans="2:3">
      <c r="B2914" s="7"/>
      <c r="C2914" s="7"/>
    </row>
    <row r="2915" spans="2:3">
      <c r="B2915" s="7"/>
      <c r="C2915" s="7"/>
    </row>
    <row r="2916" spans="2:3">
      <c r="B2916" s="7"/>
      <c r="C2916" s="7"/>
    </row>
    <row r="2917" spans="2:3">
      <c r="B2917" s="7"/>
      <c r="C2917" s="7"/>
    </row>
    <row r="2918" spans="2:3">
      <c r="B2918" s="7"/>
      <c r="C2918" s="7"/>
    </row>
    <row r="2919" spans="2:3">
      <c r="B2919" s="7"/>
      <c r="C2919" s="7"/>
    </row>
    <row r="2920" spans="2:3">
      <c r="B2920" s="7"/>
      <c r="C2920" s="7"/>
    </row>
    <row r="2921" spans="2:3">
      <c r="B2921" s="7"/>
      <c r="C2921" s="7"/>
    </row>
    <row r="2922" spans="2:3">
      <c r="B2922" s="7"/>
      <c r="C2922" s="7"/>
    </row>
    <row r="2923" spans="2:3">
      <c r="B2923" s="7"/>
      <c r="C2923" s="7"/>
    </row>
    <row r="2924" spans="2:3">
      <c r="B2924" s="7"/>
      <c r="C2924" s="7"/>
    </row>
    <row r="2925" spans="2:3">
      <c r="B2925" s="7"/>
      <c r="C2925" s="7"/>
    </row>
    <row r="2926" spans="2:3">
      <c r="B2926" s="7"/>
      <c r="C2926" s="7"/>
    </row>
    <row r="2927" spans="2:3">
      <c r="B2927" s="7"/>
      <c r="C2927" s="7"/>
    </row>
    <row r="2928" spans="2:3">
      <c r="B2928" s="7"/>
      <c r="C2928" s="7"/>
    </row>
    <row r="2929" spans="2:3">
      <c r="B2929" s="7"/>
      <c r="C2929" s="7"/>
    </row>
    <row r="2930" spans="2:3">
      <c r="B2930" s="7"/>
      <c r="C2930" s="7"/>
    </row>
    <row r="2931" spans="2:3">
      <c r="B2931" s="7"/>
      <c r="C2931" s="7"/>
    </row>
    <row r="2932" spans="2:3">
      <c r="B2932" s="7"/>
      <c r="C2932" s="7"/>
    </row>
    <row r="2933" spans="2:3">
      <c r="B2933" s="7"/>
      <c r="C2933" s="7"/>
    </row>
    <row r="2934" spans="2:3">
      <c r="B2934" s="7"/>
      <c r="C2934" s="7"/>
    </row>
    <row r="2935" spans="2:3">
      <c r="B2935" s="7"/>
      <c r="C2935" s="7"/>
    </row>
    <row r="2936" spans="2:3">
      <c r="B2936" s="7"/>
      <c r="C2936" s="7"/>
    </row>
    <row r="2937" spans="2:3">
      <c r="B2937" s="7"/>
      <c r="C2937" s="7"/>
    </row>
    <row r="2938" spans="2:3">
      <c r="B2938" s="7"/>
      <c r="C2938" s="7"/>
    </row>
    <row r="2939" spans="2:3">
      <c r="B2939" s="7"/>
      <c r="C2939" s="7"/>
    </row>
    <row r="2940" spans="2:3">
      <c r="B2940" s="7"/>
      <c r="C2940" s="7"/>
    </row>
    <row r="2941" spans="2:3">
      <c r="B2941" s="7"/>
      <c r="C2941" s="7"/>
    </row>
    <row r="2942" spans="2:3">
      <c r="B2942" s="7"/>
      <c r="C2942" s="7"/>
    </row>
    <row r="2943" spans="2:3">
      <c r="B2943" s="7"/>
      <c r="C2943" s="7"/>
    </row>
    <row r="2944" spans="2:3">
      <c r="B2944" s="7"/>
      <c r="C2944" s="7"/>
    </row>
    <row r="2945" spans="2:3">
      <c r="B2945" s="7"/>
      <c r="C2945" s="7"/>
    </row>
    <row r="2946" spans="2:3">
      <c r="B2946" s="7"/>
      <c r="C2946" s="7"/>
    </row>
    <row r="2947" spans="2:3">
      <c r="B2947" s="7"/>
      <c r="C2947" s="7"/>
    </row>
    <row r="2948" spans="2:3">
      <c r="B2948" s="7"/>
      <c r="C2948" s="7"/>
    </row>
    <row r="2949" spans="2:3">
      <c r="B2949" s="7"/>
      <c r="C2949" s="7"/>
    </row>
    <row r="2950" spans="2:3">
      <c r="B2950" s="7"/>
      <c r="C2950" s="7"/>
    </row>
    <row r="2951" spans="2:3">
      <c r="B2951" s="7"/>
      <c r="C2951" s="7"/>
    </row>
    <row r="2952" spans="2:3">
      <c r="B2952" s="7"/>
      <c r="C2952" s="7"/>
    </row>
    <row r="2953" spans="2:3">
      <c r="B2953" s="7"/>
      <c r="C2953" s="7"/>
    </row>
    <row r="2954" spans="2:3">
      <c r="B2954" s="7"/>
      <c r="C2954" s="7"/>
    </row>
    <row r="2955" spans="2:3">
      <c r="B2955" s="7"/>
      <c r="C2955" s="7"/>
    </row>
    <row r="2956" spans="2:3">
      <c r="B2956" s="7"/>
      <c r="C2956" s="7"/>
    </row>
    <row r="2957" spans="2:3">
      <c r="B2957" s="7"/>
      <c r="C2957" s="7"/>
    </row>
    <row r="2958" spans="2:3">
      <c r="B2958" s="7"/>
      <c r="C2958" s="7"/>
    </row>
    <row r="2959" spans="2:3">
      <c r="B2959" s="7"/>
      <c r="C2959" s="7"/>
    </row>
    <row r="2960" spans="2:3">
      <c r="B2960" s="7"/>
      <c r="C2960" s="7"/>
    </row>
    <row r="2961" spans="2:3">
      <c r="B2961" s="7"/>
      <c r="C2961" s="7"/>
    </row>
    <row r="2962" spans="2:3">
      <c r="B2962" s="7"/>
      <c r="C2962" s="7"/>
    </row>
    <row r="2963" spans="2:3">
      <c r="B2963" s="7"/>
      <c r="C2963" s="7"/>
    </row>
    <row r="2964" spans="2:3">
      <c r="B2964" s="7"/>
      <c r="C2964" s="7"/>
    </row>
    <row r="2965" spans="2:3">
      <c r="B2965" s="7"/>
      <c r="C2965" s="7"/>
    </row>
    <row r="2966" spans="2:3">
      <c r="B2966" s="7"/>
      <c r="C2966" s="7"/>
    </row>
    <row r="2967" spans="2:3">
      <c r="B2967" s="7"/>
      <c r="C2967" s="7"/>
    </row>
    <row r="2968" spans="2:3">
      <c r="B2968" s="7"/>
      <c r="C2968" s="7"/>
    </row>
    <row r="2969" spans="2:3">
      <c r="B2969" s="7"/>
      <c r="C2969" s="7"/>
    </row>
    <row r="2970" spans="2:3">
      <c r="B2970" s="7"/>
      <c r="C2970" s="7"/>
    </row>
    <row r="2971" spans="2:3">
      <c r="B2971" s="7"/>
      <c r="C2971" s="7"/>
    </row>
    <row r="2972" spans="2:3">
      <c r="B2972" s="7"/>
      <c r="C2972" s="7"/>
    </row>
    <row r="2973" spans="2:3">
      <c r="B2973" s="7"/>
      <c r="C2973" s="7"/>
    </row>
    <row r="2974" spans="2:3">
      <c r="B2974" s="7"/>
      <c r="C2974" s="7"/>
    </row>
    <row r="2975" spans="2:3">
      <c r="B2975" s="7"/>
      <c r="C2975" s="7"/>
    </row>
    <row r="2976" spans="2:3">
      <c r="B2976" s="7"/>
      <c r="C2976" s="7"/>
    </row>
    <row r="2977" spans="2:3">
      <c r="B2977" s="7"/>
      <c r="C2977" s="7"/>
    </row>
    <row r="2978" spans="2:3">
      <c r="B2978" s="7"/>
      <c r="C2978" s="7"/>
    </row>
    <row r="2979" spans="2:3">
      <c r="B2979" s="7"/>
      <c r="C2979" s="7"/>
    </row>
    <row r="2980" spans="2:3">
      <c r="B2980" s="7"/>
      <c r="C2980" s="7"/>
    </row>
    <row r="2981" spans="2:3">
      <c r="B2981" s="7"/>
      <c r="C2981" s="7"/>
    </row>
    <row r="2982" spans="2:3">
      <c r="B2982" s="7"/>
      <c r="C2982" s="7"/>
    </row>
    <row r="2983" spans="2:3">
      <c r="B2983" s="7"/>
      <c r="C2983" s="7"/>
    </row>
    <row r="2984" spans="2:3">
      <c r="B2984" s="7"/>
      <c r="C2984" s="7"/>
    </row>
    <row r="2985" spans="2:3">
      <c r="B2985" s="7"/>
      <c r="C2985" s="7"/>
    </row>
    <row r="2986" spans="2:3">
      <c r="B2986" s="7"/>
      <c r="C2986" s="7"/>
    </row>
    <row r="2987" spans="2:3">
      <c r="B2987" s="7"/>
      <c r="C2987" s="7"/>
    </row>
    <row r="2988" spans="2:3">
      <c r="B2988" s="7"/>
      <c r="C2988" s="7"/>
    </row>
    <row r="2989" spans="2:3">
      <c r="B2989" s="7"/>
      <c r="C2989" s="7"/>
    </row>
    <row r="2990" spans="2:3">
      <c r="B2990" s="7"/>
      <c r="C2990" s="7"/>
    </row>
    <row r="2991" spans="2:3">
      <c r="B2991" s="7"/>
      <c r="C2991" s="7"/>
    </row>
    <row r="2992" spans="2:3">
      <c r="B2992" s="7"/>
      <c r="C2992" s="7"/>
    </row>
    <row r="2993" spans="2:3">
      <c r="B2993" s="7"/>
      <c r="C2993" s="7"/>
    </row>
    <row r="2994" spans="2:3">
      <c r="B2994" s="7"/>
      <c r="C2994" s="7"/>
    </row>
    <row r="2995" spans="2:3">
      <c r="B2995" s="7"/>
      <c r="C2995" s="7"/>
    </row>
    <row r="2996" spans="2:3">
      <c r="B2996" s="7"/>
      <c r="C2996" s="7"/>
    </row>
    <row r="2997" spans="2:3">
      <c r="B2997" s="7"/>
      <c r="C2997" s="7"/>
    </row>
    <row r="2998" spans="2:3">
      <c r="B2998" s="7"/>
      <c r="C2998" s="7"/>
    </row>
    <row r="2999" spans="2:3">
      <c r="B2999" s="7"/>
      <c r="C2999" s="7"/>
    </row>
    <row r="3000" spans="2:3">
      <c r="B3000" s="7"/>
      <c r="C3000" s="7"/>
    </row>
    <row r="3001" spans="2:3">
      <c r="B3001" s="7"/>
      <c r="C3001" s="7"/>
    </row>
    <row r="3002" spans="2:3">
      <c r="B3002" s="7"/>
      <c r="C3002" s="7"/>
    </row>
    <row r="3003" spans="2:3">
      <c r="B3003" s="7"/>
      <c r="C3003" s="7"/>
    </row>
    <row r="3004" spans="2:3">
      <c r="B3004" s="7"/>
      <c r="C3004" s="7"/>
    </row>
    <row r="3005" spans="2:3">
      <c r="B3005" s="7"/>
      <c r="C3005" s="7"/>
    </row>
    <row r="3006" spans="2:3">
      <c r="B3006" s="7"/>
      <c r="C3006" s="7"/>
    </row>
    <row r="3007" spans="2:3">
      <c r="B3007" s="7"/>
      <c r="C3007" s="7"/>
    </row>
    <row r="3008" spans="2:3">
      <c r="B3008" s="7"/>
      <c r="C3008" s="7"/>
    </row>
    <row r="3009" spans="2:3">
      <c r="B3009" s="7"/>
      <c r="C3009" s="7"/>
    </row>
    <row r="3010" spans="2:3">
      <c r="B3010" s="7"/>
      <c r="C3010" s="7"/>
    </row>
    <row r="3011" spans="2:3">
      <c r="B3011" s="7"/>
      <c r="C3011" s="7"/>
    </row>
    <row r="3012" spans="2:3">
      <c r="B3012" s="7"/>
      <c r="C3012" s="7"/>
    </row>
    <row r="3013" spans="2:3">
      <c r="B3013" s="7"/>
      <c r="C3013" s="7"/>
    </row>
    <row r="3014" spans="2:3">
      <c r="B3014" s="7"/>
      <c r="C3014" s="7"/>
    </row>
    <row r="3015" spans="2:3">
      <c r="B3015" s="7"/>
      <c r="C3015" s="7"/>
    </row>
    <row r="3016" spans="2:3">
      <c r="B3016" s="7"/>
      <c r="C3016" s="7"/>
    </row>
    <row r="3017" spans="2:3">
      <c r="B3017" s="7"/>
      <c r="C3017" s="7"/>
    </row>
    <row r="3018" spans="2:3">
      <c r="B3018" s="7"/>
      <c r="C3018" s="7"/>
    </row>
    <row r="3019" spans="2:3">
      <c r="B3019" s="7"/>
      <c r="C3019" s="7"/>
    </row>
    <row r="3020" spans="2:3">
      <c r="B3020" s="7"/>
      <c r="C3020" s="7"/>
    </row>
    <row r="3021" spans="2:3">
      <c r="B3021" s="7"/>
      <c r="C3021" s="7"/>
    </row>
    <row r="3022" spans="2:3">
      <c r="B3022" s="7"/>
      <c r="C3022" s="7"/>
    </row>
    <row r="3023" spans="2:3">
      <c r="B3023" s="7"/>
      <c r="C3023" s="7"/>
    </row>
    <row r="3024" spans="2:3">
      <c r="B3024" s="7"/>
      <c r="C3024" s="7"/>
    </row>
    <row r="3025" spans="2:3">
      <c r="B3025" s="7"/>
      <c r="C3025" s="7"/>
    </row>
    <row r="3026" spans="2:3">
      <c r="B3026" s="7"/>
      <c r="C3026" s="7"/>
    </row>
    <row r="3027" spans="2:3">
      <c r="B3027" s="7"/>
      <c r="C3027" s="7"/>
    </row>
    <row r="3028" spans="2:3">
      <c r="B3028" s="7"/>
      <c r="C3028" s="7"/>
    </row>
    <row r="3029" spans="2:3">
      <c r="B3029" s="7"/>
      <c r="C3029" s="7"/>
    </row>
    <row r="3030" spans="2:3">
      <c r="B3030" s="7"/>
      <c r="C3030" s="7"/>
    </row>
    <row r="3031" spans="2:3">
      <c r="B3031" s="7"/>
      <c r="C3031" s="7"/>
    </row>
    <row r="3032" spans="2:3">
      <c r="B3032" s="7"/>
      <c r="C3032" s="7"/>
    </row>
    <row r="3033" spans="2:3">
      <c r="B3033" s="7"/>
      <c r="C3033" s="7"/>
    </row>
    <row r="3034" spans="2:3">
      <c r="B3034" s="7"/>
      <c r="C3034" s="7"/>
    </row>
    <row r="3035" spans="2:3">
      <c r="B3035" s="7"/>
      <c r="C3035" s="7"/>
    </row>
    <row r="3036" spans="2:3">
      <c r="B3036" s="7"/>
      <c r="C3036" s="7"/>
    </row>
    <row r="3037" spans="2:3">
      <c r="B3037" s="7"/>
      <c r="C3037" s="7"/>
    </row>
    <row r="3038" spans="2:3">
      <c r="B3038" s="7"/>
      <c r="C3038" s="7"/>
    </row>
    <row r="3039" spans="2:3">
      <c r="B3039" s="7"/>
      <c r="C3039" s="7"/>
    </row>
    <row r="3040" spans="2:3">
      <c r="B3040" s="7"/>
      <c r="C3040" s="7"/>
    </row>
    <row r="3041" spans="2:3">
      <c r="B3041" s="7"/>
      <c r="C3041" s="7"/>
    </row>
    <row r="3042" spans="2:3">
      <c r="B3042" s="7"/>
      <c r="C3042" s="7"/>
    </row>
    <row r="3043" spans="2:3">
      <c r="B3043" s="7"/>
      <c r="C3043" s="7"/>
    </row>
    <row r="3044" spans="2:3">
      <c r="B3044" s="7"/>
      <c r="C3044" s="7"/>
    </row>
    <row r="3045" spans="2:3">
      <c r="B3045" s="7"/>
      <c r="C3045" s="7"/>
    </row>
    <row r="3046" spans="2:3">
      <c r="B3046" s="7"/>
      <c r="C3046" s="7"/>
    </row>
    <row r="3047" spans="2:3">
      <c r="B3047" s="7"/>
      <c r="C3047" s="7"/>
    </row>
    <row r="3048" spans="2:3">
      <c r="B3048" s="7"/>
      <c r="C3048" s="7"/>
    </row>
    <row r="3049" spans="2:3">
      <c r="B3049" s="7"/>
      <c r="C3049" s="7"/>
    </row>
    <row r="3050" spans="2:3">
      <c r="B3050" s="7"/>
      <c r="C3050" s="7"/>
    </row>
    <row r="3051" spans="2:3">
      <c r="B3051" s="7"/>
      <c r="C3051" s="7"/>
    </row>
    <row r="3052" spans="2:3">
      <c r="B3052" s="7"/>
      <c r="C3052" s="7"/>
    </row>
    <row r="3053" spans="2:3">
      <c r="B3053" s="7"/>
      <c r="C3053" s="7"/>
    </row>
    <row r="3054" spans="2:3">
      <c r="B3054" s="7"/>
      <c r="C3054" s="7"/>
    </row>
    <row r="3055" spans="2:3">
      <c r="B3055" s="7"/>
      <c r="C3055" s="7"/>
    </row>
    <row r="3056" spans="2:3">
      <c r="B3056" s="7"/>
      <c r="C3056" s="7"/>
    </row>
    <row r="3057" spans="2:3">
      <c r="B3057" s="7"/>
      <c r="C3057" s="7"/>
    </row>
    <row r="3058" spans="2:3">
      <c r="B3058" s="7"/>
      <c r="C3058" s="7"/>
    </row>
    <row r="3059" spans="2:3">
      <c r="B3059" s="7"/>
      <c r="C3059" s="7"/>
    </row>
    <row r="3060" spans="2:3">
      <c r="B3060" s="7"/>
      <c r="C3060" s="7"/>
    </row>
    <row r="3061" spans="2:3">
      <c r="B3061" s="7"/>
      <c r="C3061" s="7"/>
    </row>
    <row r="3062" spans="2:3">
      <c r="B3062" s="7"/>
      <c r="C3062" s="7"/>
    </row>
    <row r="3063" spans="2:3">
      <c r="B3063" s="7"/>
      <c r="C3063" s="7"/>
    </row>
    <row r="3064" spans="2:3">
      <c r="B3064" s="7"/>
      <c r="C3064" s="7"/>
    </row>
    <row r="3065" spans="2:3">
      <c r="B3065" s="7"/>
      <c r="C3065" s="7"/>
    </row>
    <row r="3066" spans="2:3">
      <c r="B3066" s="7"/>
      <c r="C3066" s="7"/>
    </row>
    <row r="3067" spans="2:3">
      <c r="B3067" s="7"/>
      <c r="C3067" s="7"/>
    </row>
    <row r="3068" spans="2:3">
      <c r="B3068" s="7"/>
      <c r="C3068" s="7"/>
    </row>
    <row r="3069" spans="2:3">
      <c r="B3069" s="7"/>
      <c r="C3069" s="7"/>
    </row>
    <row r="3070" spans="2:3">
      <c r="B3070" s="7"/>
      <c r="C3070" s="7"/>
    </row>
    <row r="3071" spans="2:3">
      <c r="B3071" s="7"/>
      <c r="C3071" s="7"/>
    </row>
    <row r="3072" spans="2:3">
      <c r="B3072" s="7"/>
      <c r="C3072" s="7"/>
    </row>
    <row r="3073" spans="2:3">
      <c r="B3073" s="7"/>
      <c r="C3073" s="7"/>
    </row>
    <row r="3074" spans="2:3">
      <c r="B3074" s="7"/>
      <c r="C3074" s="7"/>
    </row>
    <row r="3075" spans="2:3">
      <c r="B3075" s="7"/>
      <c r="C3075" s="7"/>
    </row>
    <row r="3076" spans="2:3">
      <c r="B3076" s="7"/>
      <c r="C3076" s="7"/>
    </row>
    <row r="3077" spans="2:3">
      <c r="B3077" s="7"/>
      <c r="C3077" s="7"/>
    </row>
    <row r="3078" spans="2:3">
      <c r="B3078" s="7"/>
      <c r="C3078" s="7"/>
    </row>
    <row r="3079" spans="2:3">
      <c r="B3079" s="7"/>
      <c r="C3079" s="7"/>
    </row>
    <row r="3080" spans="2:3">
      <c r="B3080" s="7"/>
      <c r="C3080" s="7"/>
    </row>
    <row r="3081" spans="2:3">
      <c r="B3081" s="7"/>
      <c r="C3081" s="7"/>
    </row>
    <row r="3082" spans="2:3">
      <c r="B3082" s="7"/>
      <c r="C3082" s="7"/>
    </row>
    <row r="3083" spans="2:3">
      <c r="B3083" s="7"/>
      <c r="C3083" s="7"/>
    </row>
    <row r="3084" spans="2:3">
      <c r="B3084" s="7"/>
      <c r="C3084" s="7"/>
    </row>
    <row r="3085" spans="2:3">
      <c r="B3085" s="7"/>
      <c r="C3085" s="7"/>
    </row>
    <row r="3086" spans="2:3">
      <c r="B3086" s="7"/>
      <c r="C3086" s="7"/>
    </row>
    <row r="3087" spans="2:3">
      <c r="B3087" s="7"/>
      <c r="C3087" s="7"/>
    </row>
    <row r="3088" spans="2:3">
      <c r="B3088" s="7"/>
      <c r="C3088" s="7"/>
    </row>
    <row r="3089" spans="2:3">
      <c r="B3089" s="7"/>
      <c r="C3089" s="7"/>
    </row>
    <row r="3090" spans="2:3">
      <c r="B3090" s="7"/>
      <c r="C3090" s="7"/>
    </row>
    <row r="3091" spans="2:3">
      <c r="B3091" s="7"/>
      <c r="C3091" s="7"/>
    </row>
    <row r="3092" spans="2:3">
      <c r="B3092" s="7"/>
      <c r="C3092" s="7"/>
    </row>
    <row r="3093" spans="2:3">
      <c r="B3093" s="7"/>
      <c r="C3093" s="7"/>
    </row>
    <row r="3094" spans="2:3">
      <c r="B3094" s="7"/>
      <c r="C3094" s="7"/>
    </row>
    <row r="3095" spans="2:3">
      <c r="B3095" s="7"/>
      <c r="C3095" s="7"/>
    </row>
    <row r="3096" spans="2:3">
      <c r="B3096" s="7"/>
      <c r="C3096" s="7"/>
    </row>
    <row r="3097" spans="2:3">
      <c r="B3097" s="7"/>
      <c r="C3097" s="7"/>
    </row>
    <row r="3098" spans="2:3">
      <c r="B3098" s="7"/>
      <c r="C3098" s="7"/>
    </row>
    <row r="3099" spans="2:3">
      <c r="B3099" s="7"/>
      <c r="C3099" s="7"/>
    </row>
    <row r="3100" spans="2:3">
      <c r="B3100" s="7"/>
      <c r="C3100" s="7"/>
    </row>
    <row r="3101" spans="2:3">
      <c r="B3101" s="7"/>
      <c r="C3101" s="7"/>
    </row>
    <row r="3102" spans="2:3">
      <c r="B3102" s="7"/>
      <c r="C3102" s="7"/>
    </row>
    <row r="3103" spans="2:3">
      <c r="B3103" s="7"/>
      <c r="C3103" s="7"/>
    </row>
    <row r="3104" spans="2:3">
      <c r="B3104" s="7"/>
      <c r="C3104" s="7"/>
    </row>
    <row r="3105" spans="2:3">
      <c r="B3105" s="7"/>
      <c r="C3105" s="7"/>
    </row>
    <row r="3106" spans="2:3">
      <c r="B3106" s="7"/>
      <c r="C3106" s="7"/>
    </row>
    <row r="3107" spans="2:3">
      <c r="B3107" s="7"/>
      <c r="C3107" s="7"/>
    </row>
    <row r="3108" spans="2:3">
      <c r="B3108" s="7"/>
      <c r="C3108" s="7"/>
    </row>
    <row r="3109" spans="2:3">
      <c r="B3109" s="7"/>
      <c r="C3109" s="7"/>
    </row>
    <row r="3110" spans="2:3">
      <c r="B3110" s="7"/>
      <c r="C3110" s="7"/>
    </row>
    <row r="3111" spans="2:3">
      <c r="B3111" s="7"/>
      <c r="C3111" s="7"/>
    </row>
    <row r="3112" spans="2:3">
      <c r="B3112" s="7"/>
      <c r="C3112" s="7"/>
    </row>
    <row r="3113" spans="2:3">
      <c r="B3113" s="7"/>
      <c r="C3113" s="7"/>
    </row>
    <row r="3114" spans="2:3">
      <c r="B3114" s="7"/>
      <c r="C3114" s="7"/>
    </row>
    <row r="3115" spans="2:3">
      <c r="B3115" s="7"/>
      <c r="C3115" s="7"/>
    </row>
    <row r="3116" spans="2:3">
      <c r="B3116" s="7"/>
      <c r="C3116" s="7"/>
    </row>
    <row r="3117" spans="2:3">
      <c r="B3117" s="7"/>
      <c r="C3117" s="7"/>
    </row>
    <row r="3118" spans="2:3">
      <c r="B3118" s="7"/>
      <c r="C3118" s="7"/>
    </row>
    <row r="3119" spans="2:3">
      <c r="B3119" s="7"/>
      <c r="C3119" s="7"/>
    </row>
    <row r="3120" spans="2:3">
      <c r="B3120" s="7"/>
      <c r="C3120" s="7"/>
    </row>
    <row r="3121" spans="2:3">
      <c r="B3121" s="7"/>
      <c r="C3121" s="7"/>
    </row>
    <row r="3122" spans="2:3">
      <c r="B3122" s="7"/>
      <c r="C3122" s="7"/>
    </row>
    <row r="3123" spans="2:3">
      <c r="B3123" s="7"/>
      <c r="C3123" s="7"/>
    </row>
    <row r="3124" spans="2:3">
      <c r="B3124" s="7"/>
      <c r="C3124" s="7"/>
    </row>
    <row r="3125" spans="2:3">
      <c r="B3125" s="7"/>
      <c r="C3125" s="7"/>
    </row>
    <row r="3126" spans="2:3">
      <c r="B3126" s="7"/>
      <c r="C3126" s="7"/>
    </row>
    <row r="3127" spans="2:3">
      <c r="B3127" s="7"/>
      <c r="C3127" s="7"/>
    </row>
    <row r="3128" spans="2:3">
      <c r="B3128" s="7"/>
      <c r="C3128" s="7"/>
    </row>
    <row r="3129" spans="2:3">
      <c r="B3129" s="7"/>
      <c r="C3129" s="7"/>
    </row>
    <row r="3130" spans="2:3">
      <c r="B3130" s="7"/>
      <c r="C3130" s="7"/>
    </row>
    <row r="3131" spans="2:3">
      <c r="B3131" s="7"/>
      <c r="C3131" s="7"/>
    </row>
    <row r="3132" spans="2:3">
      <c r="B3132" s="7"/>
      <c r="C3132" s="7"/>
    </row>
    <row r="3133" spans="2:3">
      <c r="B3133" s="7"/>
      <c r="C3133" s="7"/>
    </row>
    <row r="3134" spans="2:3">
      <c r="B3134" s="7"/>
      <c r="C3134" s="7"/>
    </row>
    <row r="3135" spans="2:3">
      <c r="B3135" s="7"/>
      <c r="C3135" s="7"/>
    </row>
    <row r="3136" spans="2:3">
      <c r="B3136" s="7"/>
      <c r="C3136" s="7"/>
    </row>
    <row r="3137" spans="2:3">
      <c r="B3137" s="7"/>
      <c r="C3137" s="7"/>
    </row>
    <row r="3138" spans="2:3">
      <c r="B3138" s="7"/>
      <c r="C3138" s="7"/>
    </row>
    <row r="3139" spans="2:3">
      <c r="B3139" s="7"/>
      <c r="C3139" s="7"/>
    </row>
    <row r="3140" spans="2:3">
      <c r="B3140" s="7"/>
      <c r="C3140" s="7"/>
    </row>
    <row r="3141" spans="2:3">
      <c r="B3141" s="7"/>
      <c r="C3141" s="7"/>
    </row>
    <row r="3142" spans="2:3">
      <c r="B3142" s="7"/>
      <c r="C3142" s="7"/>
    </row>
    <row r="3143" spans="2:3">
      <c r="B3143" s="7"/>
      <c r="C3143" s="7"/>
    </row>
    <row r="3144" spans="2:3">
      <c r="B3144" s="7"/>
      <c r="C3144" s="7"/>
    </row>
    <row r="3145" spans="2:3">
      <c r="B3145" s="7"/>
      <c r="C3145" s="7"/>
    </row>
    <row r="3146" spans="2:3">
      <c r="B3146" s="7"/>
      <c r="C3146" s="7"/>
    </row>
    <row r="3147" spans="2:3">
      <c r="B3147" s="7"/>
      <c r="C3147" s="7"/>
    </row>
    <row r="3148" spans="2:3">
      <c r="B3148" s="7"/>
      <c r="C3148" s="7"/>
    </row>
    <row r="3149" spans="2:3">
      <c r="B3149" s="7"/>
      <c r="C3149" s="7"/>
    </row>
    <row r="3150" spans="2:3">
      <c r="B3150" s="7"/>
      <c r="C3150" s="7"/>
    </row>
    <row r="3151" spans="2:3">
      <c r="B3151" s="7"/>
      <c r="C3151" s="7"/>
    </row>
    <row r="3152" spans="2:3">
      <c r="B3152" s="7"/>
      <c r="C3152" s="7"/>
    </row>
    <row r="3153" spans="2:3">
      <c r="B3153" s="7"/>
      <c r="C3153" s="7"/>
    </row>
    <row r="3154" spans="2:3">
      <c r="B3154" s="7"/>
      <c r="C3154" s="7"/>
    </row>
    <row r="3155" spans="2:3">
      <c r="B3155" s="7"/>
      <c r="C3155" s="7"/>
    </row>
    <row r="3156" spans="2:3">
      <c r="B3156" s="7"/>
      <c r="C3156" s="7"/>
    </row>
    <row r="3157" spans="2:3">
      <c r="B3157" s="7"/>
      <c r="C3157" s="7"/>
    </row>
    <row r="3158" spans="2:3">
      <c r="B3158" s="7"/>
      <c r="C3158" s="7"/>
    </row>
    <row r="3159" spans="2:3">
      <c r="B3159" s="7"/>
      <c r="C3159" s="7"/>
    </row>
    <row r="3160" spans="2:3">
      <c r="B3160" s="7"/>
      <c r="C3160" s="7"/>
    </row>
    <row r="3161" spans="2:3">
      <c r="B3161" s="7"/>
      <c r="C3161" s="7"/>
    </row>
    <row r="3162" spans="2:3">
      <c r="B3162" s="7"/>
      <c r="C3162" s="7"/>
    </row>
    <row r="3163" spans="2:3">
      <c r="B3163" s="7"/>
      <c r="C3163" s="7"/>
    </row>
    <row r="3164" spans="2:3">
      <c r="B3164" s="7"/>
      <c r="C3164" s="7"/>
    </row>
    <row r="3165" spans="2:3">
      <c r="B3165" s="7"/>
      <c r="C3165" s="7"/>
    </row>
    <row r="3166" spans="2:3">
      <c r="B3166" s="7"/>
      <c r="C3166" s="7"/>
    </row>
    <row r="3167" spans="2:3">
      <c r="B3167" s="7"/>
      <c r="C3167" s="7"/>
    </row>
    <row r="3168" spans="2:3">
      <c r="B3168" s="7"/>
      <c r="C3168" s="7"/>
    </row>
    <row r="3169" spans="2:3">
      <c r="B3169" s="7"/>
      <c r="C3169" s="7"/>
    </row>
    <row r="3170" spans="2:3">
      <c r="B3170" s="7"/>
      <c r="C3170" s="7"/>
    </row>
    <row r="3171" spans="2:3">
      <c r="B3171" s="7"/>
      <c r="C3171" s="7"/>
    </row>
    <row r="3172" spans="2:3">
      <c r="B3172" s="7"/>
      <c r="C3172" s="7"/>
    </row>
    <row r="3173" spans="2:3">
      <c r="B3173" s="7"/>
      <c r="C3173" s="7"/>
    </row>
    <row r="3174" spans="2:3">
      <c r="B3174" s="7"/>
      <c r="C3174" s="7"/>
    </row>
    <row r="3175" spans="2:3">
      <c r="B3175" s="7"/>
      <c r="C3175" s="7"/>
    </row>
    <row r="3176" spans="2:3">
      <c r="B3176" s="7"/>
      <c r="C3176" s="7"/>
    </row>
    <row r="3177" spans="2:3">
      <c r="B3177" s="7"/>
      <c r="C3177" s="7"/>
    </row>
    <row r="3178" spans="2:3">
      <c r="B3178" s="7"/>
      <c r="C3178" s="7"/>
    </row>
    <row r="3179" spans="2:3">
      <c r="B3179" s="7"/>
      <c r="C3179" s="7"/>
    </row>
    <row r="3180" spans="2:3">
      <c r="B3180" s="7"/>
      <c r="C3180" s="7"/>
    </row>
    <row r="3181" spans="2:3">
      <c r="B3181" s="7"/>
      <c r="C3181" s="7"/>
    </row>
    <row r="3182" spans="2:3">
      <c r="B3182" s="7"/>
      <c r="C3182" s="7"/>
    </row>
    <row r="3183" spans="2:3">
      <c r="B3183" s="7"/>
      <c r="C3183" s="7"/>
    </row>
    <row r="3184" spans="2:3">
      <c r="B3184" s="7"/>
      <c r="C3184" s="7"/>
    </row>
    <row r="3185" spans="2:3">
      <c r="B3185" s="7"/>
      <c r="C3185" s="7"/>
    </row>
    <row r="3186" spans="2:3">
      <c r="B3186" s="7"/>
      <c r="C3186" s="7"/>
    </row>
    <row r="3187" spans="2:3">
      <c r="B3187" s="7"/>
      <c r="C3187" s="7"/>
    </row>
    <row r="3188" spans="2:3">
      <c r="B3188" s="7"/>
      <c r="C3188" s="7"/>
    </row>
    <row r="3189" spans="2:3">
      <c r="B3189" s="7"/>
      <c r="C3189" s="7"/>
    </row>
    <row r="3190" spans="2:3">
      <c r="B3190" s="7"/>
      <c r="C3190" s="7"/>
    </row>
    <row r="3191" spans="2:3">
      <c r="B3191" s="7"/>
      <c r="C3191" s="7"/>
    </row>
    <row r="3192" spans="2:3">
      <c r="B3192" s="7"/>
      <c r="C3192" s="7"/>
    </row>
    <row r="3193" spans="2:3">
      <c r="B3193" s="7"/>
      <c r="C3193" s="7"/>
    </row>
    <row r="3194" spans="2:3">
      <c r="B3194" s="7"/>
      <c r="C3194" s="7"/>
    </row>
    <row r="3195" spans="2:3">
      <c r="B3195" s="7"/>
      <c r="C3195" s="7"/>
    </row>
    <row r="3196" spans="2:3">
      <c r="B3196" s="7"/>
      <c r="C3196" s="7"/>
    </row>
    <row r="3197" spans="2:3">
      <c r="B3197" s="7"/>
      <c r="C3197" s="7"/>
    </row>
    <row r="3198" spans="2:3">
      <c r="B3198" s="7"/>
      <c r="C3198" s="7"/>
    </row>
    <row r="3199" spans="2:3">
      <c r="B3199" s="7"/>
      <c r="C3199" s="7"/>
    </row>
    <row r="3200" spans="2:3">
      <c r="B3200" s="7"/>
      <c r="C3200" s="7"/>
    </row>
    <row r="3201" spans="2:3">
      <c r="B3201" s="7"/>
      <c r="C3201" s="7"/>
    </row>
    <row r="3202" spans="2:3">
      <c r="B3202" s="7"/>
      <c r="C3202" s="7"/>
    </row>
    <row r="3203" spans="2:3">
      <c r="B3203" s="7"/>
      <c r="C3203" s="7"/>
    </row>
    <row r="3204" spans="2:3">
      <c r="B3204" s="7"/>
      <c r="C3204" s="7"/>
    </row>
    <row r="3205" spans="2:3">
      <c r="B3205" s="7"/>
      <c r="C3205" s="7"/>
    </row>
    <row r="3206" spans="2:3">
      <c r="B3206" s="7"/>
      <c r="C3206" s="7"/>
    </row>
    <row r="3207" spans="2:3">
      <c r="B3207" s="7"/>
      <c r="C3207" s="7"/>
    </row>
    <row r="3208" spans="2:3">
      <c r="B3208" s="7"/>
      <c r="C3208" s="7"/>
    </row>
    <row r="3209" spans="2:3">
      <c r="B3209" s="7"/>
      <c r="C3209" s="7"/>
    </row>
    <row r="3210" spans="2:3">
      <c r="B3210" s="7"/>
      <c r="C3210" s="7"/>
    </row>
    <row r="3211" spans="2:3">
      <c r="B3211" s="7"/>
      <c r="C3211" s="7"/>
    </row>
    <row r="3212" spans="2:3">
      <c r="B3212" s="7"/>
      <c r="C3212" s="7"/>
    </row>
    <row r="3213" spans="2:3">
      <c r="B3213" s="7"/>
      <c r="C3213" s="7"/>
    </row>
    <row r="3214" spans="2:3">
      <c r="B3214" s="7"/>
      <c r="C3214" s="7"/>
    </row>
    <row r="3215" spans="2:3">
      <c r="B3215" s="7"/>
      <c r="C3215" s="7"/>
    </row>
    <row r="3216" spans="2:3">
      <c r="B3216" s="7"/>
      <c r="C3216" s="7"/>
    </row>
    <row r="3217" spans="2:3">
      <c r="B3217" s="7"/>
      <c r="C3217" s="7"/>
    </row>
    <row r="3218" spans="2:3">
      <c r="B3218" s="7"/>
      <c r="C3218" s="7"/>
    </row>
    <row r="3219" spans="2:3">
      <c r="B3219" s="7"/>
      <c r="C3219" s="7"/>
    </row>
    <row r="3220" spans="2:3">
      <c r="B3220" s="7"/>
      <c r="C3220" s="7"/>
    </row>
    <row r="3221" spans="2:3">
      <c r="B3221" s="7"/>
      <c r="C3221" s="7"/>
    </row>
    <row r="3222" spans="2:3">
      <c r="B3222" s="7"/>
      <c r="C3222" s="7"/>
    </row>
    <row r="3223" spans="2:3">
      <c r="B3223" s="7"/>
      <c r="C3223" s="7"/>
    </row>
    <row r="3224" spans="2:3">
      <c r="B3224" s="7"/>
      <c r="C3224" s="7"/>
    </row>
    <row r="3225" spans="2:3">
      <c r="B3225" s="7"/>
      <c r="C3225" s="7"/>
    </row>
    <row r="3226" spans="2:3">
      <c r="B3226" s="7"/>
      <c r="C3226" s="7"/>
    </row>
    <row r="3227" spans="2:3">
      <c r="B3227" s="7"/>
      <c r="C3227" s="7"/>
    </row>
    <row r="3228" spans="2:3">
      <c r="B3228" s="7"/>
      <c r="C3228" s="7"/>
    </row>
    <row r="3229" spans="2:3">
      <c r="B3229" s="7"/>
      <c r="C3229" s="7"/>
    </row>
    <row r="3230" spans="2:3">
      <c r="B3230" s="7"/>
      <c r="C3230" s="7"/>
    </row>
    <row r="3231" spans="2:3">
      <c r="B3231" s="7"/>
      <c r="C3231" s="7"/>
    </row>
    <row r="3232" spans="2:3">
      <c r="B3232" s="7"/>
      <c r="C3232" s="7"/>
    </row>
    <row r="3233" spans="2:3">
      <c r="B3233" s="7"/>
      <c r="C3233" s="7"/>
    </row>
    <row r="3234" spans="2:3">
      <c r="B3234" s="7"/>
      <c r="C3234" s="7"/>
    </row>
    <row r="3235" spans="2:3">
      <c r="B3235" s="7"/>
      <c r="C3235" s="7"/>
    </row>
    <row r="3236" spans="2:3">
      <c r="B3236" s="7"/>
      <c r="C3236" s="7"/>
    </row>
    <row r="3237" spans="2:3">
      <c r="B3237" s="7"/>
      <c r="C3237" s="7"/>
    </row>
    <row r="3238" spans="2:3">
      <c r="B3238" s="7"/>
      <c r="C3238" s="7"/>
    </row>
    <row r="3239" spans="2:3">
      <c r="B3239" s="7"/>
      <c r="C3239" s="7"/>
    </row>
    <row r="3240" spans="2:3">
      <c r="B3240" s="7"/>
      <c r="C3240" s="7"/>
    </row>
    <row r="3241" spans="2:3">
      <c r="B3241" s="7"/>
      <c r="C3241" s="7"/>
    </row>
    <row r="3242" spans="2:3">
      <c r="B3242" s="7"/>
      <c r="C3242" s="7"/>
    </row>
    <row r="3243" spans="2:3">
      <c r="B3243" s="7"/>
      <c r="C3243" s="7"/>
    </row>
    <row r="3244" spans="2:3">
      <c r="B3244" s="7"/>
      <c r="C3244" s="7"/>
    </row>
    <row r="3245" spans="2:3">
      <c r="B3245" s="7"/>
      <c r="C3245" s="7"/>
    </row>
    <row r="3246" spans="2:3">
      <c r="B3246" s="7"/>
      <c r="C3246" s="7"/>
    </row>
    <row r="3247" spans="2:3">
      <c r="B3247" s="7"/>
      <c r="C3247" s="7"/>
    </row>
    <row r="3248" spans="2:3">
      <c r="B3248" s="7"/>
      <c r="C3248" s="7"/>
    </row>
    <row r="3249" spans="2:3">
      <c r="B3249" s="7"/>
      <c r="C3249" s="7"/>
    </row>
    <row r="3250" spans="2:3">
      <c r="B3250" s="7"/>
      <c r="C3250" s="7"/>
    </row>
    <row r="3251" spans="2:3">
      <c r="B3251" s="7"/>
      <c r="C3251" s="7"/>
    </row>
    <row r="3252" spans="2:3">
      <c r="B3252" s="7"/>
      <c r="C3252" s="7"/>
    </row>
    <row r="3253" spans="2:3">
      <c r="B3253" s="7"/>
      <c r="C3253" s="7"/>
    </row>
    <row r="3254" spans="2:3">
      <c r="B3254" s="7"/>
      <c r="C3254" s="7"/>
    </row>
    <row r="3255" spans="2:3">
      <c r="B3255" s="7"/>
      <c r="C3255" s="7"/>
    </row>
    <row r="3256" spans="2:3">
      <c r="B3256" s="7"/>
      <c r="C3256" s="7"/>
    </row>
    <row r="3257" spans="2:3">
      <c r="B3257" s="7"/>
      <c r="C3257" s="7"/>
    </row>
    <row r="3258" spans="2:3">
      <c r="B3258" s="7"/>
      <c r="C3258" s="7"/>
    </row>
    <row r="3259" spans="2:3">
      <c r="B3259" s="7"/>
      <c r="C3259" s="7"/>
    </row>
    <row r="3260" spans="2:3">
      <c r="B3260" s="7"/>
      <c r="C3260" s="7"/>
    </row>
    <row r="3261" spans="2:3">
      <c r="B3261" s="7"/>
      <c r="C3261" s="7"/>
    </row>
    <row r="3262" spans="2:3">
      <c r="B3262" s="7"/>
      <c r="C3262" s="7"/>
    </row>
    <row r="3263" spans="2:3">
      <c r="B3263" s="7"/>
      <c r="C3263" s="7"/>
    </row>
    <row r="3264" spans="2:3">
      <c r="B3264" s="7"/>
      <c r="C3264" s="7"/>
    </row>
    <row r="3265" spans="2:3">
      <c r="B3265" s="7"/>
      <c r="C3265" s="7"/>
    </row>
    <row r="3266" spans="2:3">
      <c r="B3266" s="7"/>
      <c r="C3266" s="7"/>
    </row>
    <row r="3267" spans="2:3">
      <c r="B3267" s="7"/>
      <c r="C3267" s="7"/>
    </row>
    <row r="3268" spans="2:3">
      <c r="B3268" s="7"/>
      <c r="C3268" s="7"/>
    </row>
    <row r="3269" spans="2:3">
      <c r="B3269" s="7"/>
      <c r="C3269" s="7"/>
    </row>
    <row r="3270" spans="2:3">
      <c r="B3270" s="7"/>
      <c r="C3270" s="7"/>
    </row>
    <row r="3271" spans="2:3">
      <c r="B3271" s="7"/>
      <c r="C3271" s="7"/>
    </row>
    <row r="3272" spans="2:3">
      <c r="B3272" s="7"/>
      <c r="C3272" s="7"/>
    </row>
    <row r="3273" spans="2:3">
      <c r="B3273" s="7"/>
      <c r="C3273" s="7"/>
    </row>
    <row r="3274" spans="2:3">
      <c r="B3274" s="7"/>
      <c r="C3274" s="7"/>
    </row>
    <row r="3275" spans="2:3">
      <c r="B3275" s="7"/>
      <c r="C3275" s="7"/>
    </row>
    <row r="3276" spans="2:3">
      <c r="B3276" s="7"/>
      <c r="C3276" s="7"/>
    </row>
    <row r="3277" spans="2:3">
      <c r="B3277" s="7"/>
      <c r="C3277" s="7"/>
    </row>
    <row r="3278" spans="2:3">
      <c r="B3278" s="7"/>
      <c r="C3278" s="7"/>
    </row>
    <row r="3279" spans="2:3">
      <c r="B3279" s="7"/>
      <c r="C3279" s="7"/>
    </row>
    <row r="3280" spans="2:3">
      <c r="B3280" s="7"/>
      <c r="C3280" s="7"/>
    </row>
    <row r="3281" spans="2:3">
      <c r="B3281" s="7"/>
      <c r="C3281" s="7"/>
    </row>
    <row r="3282" spans="2:3">
      <c r="B3282" s="7"/>
      <c r="C3282" s="7"/>
    </row>
    <row r="3283" spans="2:3">
      <c r="B3283" s="7"/>
      <c r="C3283" s="7"/>
    </row>
    <row r="3284" spans="2:3">
      <c r="B3284" s="7"/>
      <c r="C3284" s="7"/>
    </row>
    <row r="3285" spans="2:3">
      <c r="B3285" s="7"/>
      <c r="C3285" s="7"/>
    </row>
    <row r="3286" spans="2:3">
      <c r="B3286" s="7"/>
      <c r="C3286" s="7"/>
    </row>
    <row r="3287" spans="2:3">
      <c r="B3287" s="7"/>
      <c r="C3287" s="7"/>
    </row>
    <row r="3288" spans="2:3">
      <c r="B3288" s="7"/>
      <c r="C3288" s="7"/>
    </row>
    <row r="3289" spans="2:3">
      <c r="B3289" s="7"/>
      <c r="C3289" s="7"/>
    </row>
    <row r="3290" spans="2:3">
      <c r="B3290" s="7"/>
      <c r="C3290" s="7"/>
    </row>
    <row r="3291" spans="2:3">
      <c r="B3291" s="7"/>
      <c r="C3291" s="7"/>
    </row>
    <row r="3292" spans="2:3">
      <c r="B3292" s="7"/>
      <c r="C3292" s="7"/>
    </row>
    <row r="3293" spans="2:3">
      <c r="B3293" s="7"/>
      <c r="C3293" s="7"/>
    </row>
    <row r="3294" spans="2:3">
      <c r="B3294" s="7"/>
      <c r="C3294" s="7"/>
    </row>
    <row r="3295" spans="2:3">
      <c r="B3295" s="7"/>
      <c r="C3295" s="7"/>
    </row>
    <row r="3296" spans="2:3">
      <c r="B3296" s="7"/>
      <c r="C3296" s="7"/>
    </row>
    <row r="3297" spans="2:3">
      <c r="B3297" s="7"/>
      <c r="C3297" s="7"/>
    </row>
    <row r="3298" spans="2:3">
      <c r="B3298" s="7"/>
      <c r="C3298" s="7"/>
    </row>
    <row r="3299" spans="2:3">
      <c r="B3299" s="7"/>
      <c r="C3299" s="7"/>
    </row>
    <row r="3300" spans="2:3">
      <c r="B3300" s="7"/>
      <c r="C3300" s="7"/>
    </row>
    <row r="3301" spans="2:3">
      <c r="B3301" s="7"/>
      <c r="C3301" s="7"/>
    </row>
    <row r="3302" spans="2:3">
      <c r="B3302" s="7"/>
      <c r="C3302" s="7"/>
    </row>
    <row r="3303" spans="2:3">
      <c r="B3303" s="7"/>
      <c r="C3303" s="7"/>
    </row>
    <row r="3304" spans="2:3">
      <c r="B3304" s="7"/>
      <c r="C3304" s="7"/>
    </row>
    <row r="3305" spans="2:3">
      <c r="B3305" s="7"/>
      <c r="C3305" s="7"/>
    </row>
    <row r="3306" spans="2:3">
      <c r="B3306" s="7"/>
      <c r="C3306" s="7"/>
    </row>
    <row r="3307" spans="2:3">
      <c r="B3307" s="7"/>
      <c r="C3307" s="7"/>
    </row>
    <row r="3308" spans="2:3">
      <c r="B3308" s="7"/>
      <c r="C3308" s="7"/>
    </row>
    <row r="3309" spans="2:3">
      <c r="B3309" s="7"/>
      <c r="C3309" s="7"/>
    </row>
    <row r="3310" spans="2:3">
      <c r="B3310" s="7"/>
      <c r="C3310" s="7"/>
    </row>
    <row r="3311" spans="2:3">
      <c r="B3311" s="7"/>
      <c r="C3311" s="7"/>
    </row>
    <row r="3312" spans="2:3">
      <c r="B3312" s="7"/>
      <c r="C3312" s="7"/>
    </row>
    <row r="3313" spans="2:3">
      <c r="B3313" s="7"/>
      <c r="C3313" s="7"/>
    </row>
    <row r="3314" spans="2:3">
      <c r="B3314" s="7"/>
      <c r="C3314" s="7"/>
    </row>
    <row r="3315" spans="2:3">
      <c r="B3315" s="7"/>
      <c r="C3315" s="7"/>
    </row>
    <row r="3316" spans="2:3">
      <c r="B3316" s="7"/>
      <c r="C3316" s="7"/>
    </row>
    <row r="3317" spans="2:3">
      <c r="B3317" s="7"/>
      <c r="C3317" s="7"/>
    </row>
    <row r="3318" spans="2:3">
      <c r="B3318" s="7"/>
      <c r="C3318" s="7"/>
    </row>
    <row r="3319" spans="2:3">
      <c r="B3319" s="7"/>
      <c r="C3319" s="7"/>
    </row>
    <row r="3320" spans="2:3">
      <c r="B3320" s="7"/>
      <c r="C3320" s="7"/>
    </row>
    <row r="3321" spans="2:3">
      <c r="B3321" s="7"/>
      <c r="C3321" s="7"/>
    </row>
    <row r="3322" spans="2:3">
      <c r="B3322" s="7"/>
      <c r="C3322" s="7"/>
    </row>
    <row r="3323" spans="2:3">
      <c r="B3323" s="7"/>
      <c r="C3323" s="7"/>
    </row>
    <row r="3324" spans="2:3">
      <c r="B3324" s="7"/>
      <c r="C3324" s="7"/>
    </row>
    <row r="3325" spans="2:3">
      <c r="B3325" s="7"/>
      <c r="C3325" s="7"/>
    </row>
    <row r="3326" spans="2:3">
      <c r="B3326" s="7"/>
      <c r="C3326" s="7"/>
    </row>
    <row r="3327" spans="2:3">
      <c r="B3327" s="7"/>
      <c r="C3327" s="7"/>
    </row>
    <row r="3328" spans="2:3">
      <c r="B3328" s="7"/>
      <c r="C3328" s="7"/>
    </row>
    <row r="3329" spans="2:3">
      <c r="B3329" s="7"/>
      <c r="C3329" s="7"/>
    </row>
    <row r="3330" spans="2:3">
      <c r="B3330" s="7"/>
      <c r="C3330" s="7"/>
    </row>
    <row r="3331" spans="2:3">
      <c r="B3331" s="7"/>
      <c r="C3331" s="7"/>
    </row>
    <row r="3332" spans="2:3">
      <c r="B3332" s="7"/>
      <c r="C3332" s="7"/>
    </row>
    <row r="3333" spans="2:3">
      <c r="B3333" s="7"/>
      <c r="C3333" s="7"/>
    </row>
    <row r="3334" spans="2:3">
      <c r="B3334" s="7"/>
      <c r="C3334" s="7"/>
    </row>
    <row r="3335" spans="2:3">
      <c r="B3335" s="7"/>
      <c r="C3335" s="7"/>
    </row>
    <row r="3336" spans="2:3">
      <c r="B3336" s="7"/>
      <c r="C3336" s="7"/>
    </row>
    <row r="3337" spans="2:3">
      <c r="B3337" s="7"/>
      <c r="C3337" s="7"/>
    </row>
    <row r="3338" spans="2:3">
      <c r="B3338" s="7"/>
      <c r="C3338" s="7"/>
    </row>
    <row r="3339" spans="2:3">
      <c r="B3339" s="7"/>
      <c r="C3339" s="7"/>
    </row>
    <row r="3340" spans="2:3">
      <c r="B3340" s="7"/>
      <c r="C3340" s="7"/>
    </row>
    <row r="3341" spans="2:3">
      <c r="B3341" s="7"/>
      <c r="C3341" s="7"/>
    </row>
    <row r="3342" spans="2:3">
      <c r="B3342" s="7"/>
      <c r="C3342" s="7"/>
    </row>
    <row r="3343" spans="2:3">
      <c r="B3343" s="7"/>
      <c r="C3343" s="7"/>
    </row>
    <row r="3344" spans="2:3">
      <c r="B3344" s="7"/>
      <c r="C3344" s="7"/>
    </row>
    <row r="3345" spans="2:3">
      <c r="B3345" s="7"/>
      <c r="C3345" s="7"/>
    </row>
    <row r="3346" spans="2:3">
      <c r="B3346" s="7"/>
      <c r="C3346" s="7"/>
    </row>
    <row r="3347" spans="2:3">
      <c r="B3347" s="7"/>
      <c r="C3347" s="7"/>
    </row>
    <row r="3348" spans="2:3">
      <c r="B3348" s="7"/>
      <c r="C3348" s="7"/>
    </row>
    <row r="3349" spans="2:3">
      <c r="B3349" s="7"/>
      <c r="C3349" s="7"/>
    </row>
    <row r="3350" spans="2:3">
      <c r="B3350" s="7"/>
      <c r="C3350" s="7"/>
    </row>
    <row r="3351" spans="2:3">
      <c r="B3351" s="7"/>
      <c r="C3351" s="7"/>
    </row>
    <row r="3352" spans="2:3">
      <c r="B3352" s="7"/>
      <c r="C3352" s="7"/>
    </row>
    <row r="3353" spans="2:3">
      <c r="B3353" s="7"/>
      <c r="C3353" s="7"/>
    </row>
    <row r="3354" spans="2:3">
      <c r="B3354" s="7"/>
      <c r="C3354" s="7"/>
    </row>
    <row r="3355" spans="2:3">
      <c r="B3355" s="7"/>
      <c r="C3355" s="7"/>
    </row>
    <row r="3356" spans="2:3">
      <c r="B3356" s="7"/>
      <c r="C3356" s="7"/>
    </row>
    <row r="3357" spans="2:3">
      <c r="B3357" s="7"/>
      <c r="C3357" s="7"/>
    </row>
    <row r="3358" spans="2:3">
      <c r="B3358" s="7"/>
      <c r="C3358" s="7"/>
    </row>
    <row r="3359" spans="2:3">
      <c r="B3359" s="7"/>
      <c r="C3359" s="7"/>
    </row>
    <row r="3360" spans="2:3">
      <c r="B3360" s="7"/>
      <c r="C3360" s="7"/>
    </row>
    <row r="3361" spans="2:3">
      <c r="B3361" s="7"/>
      <c r="C3361" s="7"/>
    </row>
    <row r="3362" spans="2:3">
      <c r="B3362" s="7"/>
      <c r="C3362" s="7"/>
    </row>
    <row r="3363" spans="2:3">
      <c r="B3363" s="7"/>
      <c r="C3363" s="7"/>
    </row>
    <row r="3364" spans="2:3">
      <c r="B3364" s="7"/>
      <c r="C3364" s="7"/>
    </row>
    <row r="3365" spans="2:3">
      <c r="B3365" s="7"/>
      <c r="C3365" s="7"/>
    </row>
    <row r="3366" spans="2:3">
      <c r="B3366" s="7"/>
      <c r="C3366" s="7"/>
    </row>
    <row r="3367" spans="2:3">
      <c r="B3367" s="7"/>
      <c r="C3367" s="7"/>
    </row>
    <row r="3368" spans="2:3">
      <c r="B3368" s="7"/>
      <c r="C3368" s="7"/>
    </row>
    <row r="3369" spans="2:3">
      <c r="B3369" s="7"/>
      <c r="C3369" s="7"/>
    </row>
    <row r="3370" spans="2:3">
      <c r="B3370" s="7"/>
      <c r="C3370" s="7"/>
    </row>
    <row r="3371" spans="2:3">
      <c r="B3371" s="7"/>
      <c r="C3371" s="7"/>
    </row>
    <row r="3372" spans="2:3">
      <c r="B3372" s="7"/>
      <c r="C3372" s="7"/>
    </row>
    <row r="3373" spans="2:3">
      <c r="B3373" s="7"/>
      <c r="C3373" s="7"/>
    </row>
    <row r="3374" spans="2:3">
      <c r="B3374" s="7"/>
      <c r="C3374" s="7"/>
    </row>
    <row r="3375" spans="2:3">
      <c r="B3375" s="7"/>
      <c r="C3375" s="7"/>
    </row>
    <row r="3376" spans="2:3">
      <c r="B3376" s="7"/>
      <c r="C3376" s="7"/>
    </row>
    <row r="3377" spans="2:3">
      <c r="B3377" s="7"/>
      <c r="C3377" s="7"/>
    </row>
    <row r="3378" spans="2:3">
      <c r="B3378" s="7"/>
      <c r="C3378" s="7"/>
    </row>
    <row r="3379" spans="2:3">
      <c r="B3379" s="7"/>
      <c r="C3379" s="7"/>
    </row>
    <row r="3380" spans="2:3">
      <c r="B3380" s="7"/>
      <c r="C3380" s="7"/>
    </row>
    <row r="3381" spans="2:3">
      <c r="B3381" s="7"/>
      <c r="C3381" s="7"/>
    </row>
    <row r="3382" spans="2:3">
      <c r="B3382" s="7"/>
      <c r="C3382" s="7"/>
    </row>
    <row r="3383" spans="2:3">
      <c r="B3383" s="7"/>
      <c r="C3383" s="7"/>
    </row>
    <row r="3384" spans="2:3">
      <c r="B3384" s="7"/>
      <c r="C3384" s="7"/>
    </row>
    <row r="3385" spans="2:3">
      <c r="B3385" s="7"/>
      <c r="C3385" s="7"/>
    </row>
    <row r="3386" spans="2:3">
      <c r="B3386" s="7"/>
      <c r="C3386" s="7"/>
    </row>
    <row r="3387" spans="2:3">
      <c r="B3387" s="7"/>
      <c r="C3387" s="7"/>
    </row>
    <row r="3388" spans="2:3">
      <c r="B3388" s="7"/>
      <c r="C3388" s="7"/>
    </row>
    <row r="3389" spans="2:3">
      <c r="B3389" s="7"/>
      <c r="C3389" s="7"/>
    </row>
    <row r="3390" spans="2:3">
      <c r="B3390" s="7"/>
      <c r="C3390" s="7"/>
    </row>
    <row r="3391" spans="2:3">
      <c r="B3391" s="7"/>
      <c r="C3391" s="7"/>
    </row>
    <row r="3392" spans="2:3">
      <c r="B3392" s="7"/>
      <c r="C3392" s="7"/>
    </row>
    <row r="3393" spans="2:3">
      <c r="B3393" s="7"/>
      <c r="C3393" s="7"/>
    </row>
    <row r="3394" spans="2:3">
      <c r="B3394" s="7"/>
      <c r="C3394" s="7"/>
    </row>
    <row r="3395" spans="2:3">
      <c r="B3395" s="7"/>
      <c r="C3395" s="7"/>
    </row>
    <row r="3396" spans="2:3">
      <c r="B3396" s="7"/>
      <c r="C3396" s="7"/>
    </row>
    <row r="3397" spans="2:3">
      <c r="B3397" s="7"/>
      <c r="C3397" s="7"/>
    </row>
    <row r="3398" spans="2:3">
      <c r="B3398" s="7"/>
      <c r="C3398" s="7"/>
    </row>
    <row r="3399" spans="2:3">
      <c r="B3399" s="7"/>
      <c r="C3399" s="7"/>
    </row>
    <row r="3400" spans="2:3">
      <c r="B3400" s="7"/>
      <c r="C3400" s="7"/>
    </row>
    <row r="3401" spans="2:3">
      <c r="B3401" s="7"/>
      <c r="C3401" s="7"/>
    </row>
    <row r="3402" spans="2:3">
      <c r="B3402" s="7"/>
      <c r="C3402" s="7"/>
    </row>
    <row r="3403" spans="2:3">
      <c r="B3403" s="7"/>
      <c r="C3403" s="7"/>
    </row>
    <row r="3404" spans="2:3">
      <c r="B3404" s="7"/>
      <c r="C3404" s="7"/>
    </row>
    <row r="3405" spans="2:3">
      <c r="B3405" s="7"/>
      <c r="C3405" s="7"/>
    </row>
    <row r="3406" spans="2:3">
      <c r="B3406" s="7"/>
      <c r="C3406" s="7"/>
    </row>
    <row r="3407" spans="2:3">
      <c r="B3407" s="7"/>
      <c r="C3407" s="7"/>
    </row>
    <row r="3408" spans="2:3">
      <c r="B3408" s="7"/>
      <c r="C3408" s="7"/>
    </row>
    <row r="3409" spans="2:3">
      <c r="B3409" s="7"/>
      <c r="C3409" s="7"/>
    </row>
    <row r="3410" spans="2:3">
      <c r="B3410" s="7"/>
      <c r="C3410" s="7"/>
    </row>
    <row r="3411" spans="2:3">
      <c r="B3411" s="7"/>
      <c r="C3411" s="7"/>
    </row>
    <row r="3412" spans="2:3">
      <c r="B3412" s="7"/>
      <c r="C3412" s="7"/>
    </row>
    <row r="3413" spans="2:3">
      <c r="B3413" s="7"/>
      <c r="C3413" s="7"/>
    </row>
    <row r="3414" spans="2:3">
      <c r="B3414" s="7"/>
      <c r="C3414" s="7"/>
    </row>
    <row r="3415" spans="2:3">
      <c r="B3415" s="7"/>
      <c r="C3415" s="7"/>
    </row>
    <row r="3416" spans="2:3">
      <c r="B3416" s="7"/>
      <c r="C3416" s="7"/>
    </row>
    <row r="3417" spans="2:3">
      <c r="B3417" s="7"/>
      <c r="C3417" s="7"/>
    </row>
    <row r="3418" spans="2:3">
      <c r="B3418" s="7"/>
      <c r="C3418" s="7"/>
    </row>
    <row r="3419" spans="2:3">
      <c r="B3419" s="7"/>
      <c r="C3419" s="7"/>
    </row>
    <row r="3420" spans="2:3">
      <c r="B3420" s="7"/>
      <c r="C3420" s="7"/>
    </row>
    <row r="3421" spans="2:3">
      <c r="B3421" s="7"/>
      <c r="C3421" s="7"/>
    </row>
    <row r="3422" spans="2:3">
      <c r="B3422" s="7"/>
      <c r="C3422" s="7"/>
    </row>
    <row r="3423" spans="2:3">
      <c r="B3423" s="7"/>
      <c r="C3423" s="7"/>
    </row>
    <row r="3424" spans="2:3">
      <c r="B3424" s="7"/>
      <c r="C3424" s="7"/>
    </row>
    <row r="3425" spans="2:3">
      <c r="B3425" s="7"/>
      <c r="C3425" s="7"/>
    </row>
    <row r="3426" spans="2:3">
      <c r="B3426" s="7"/>
      <c r="C3426" s="7"/>
    </row>
    <row r="3427" spans="2:3">
      <c r="B3427" s="7"/>
      <c r="C3427" s="7"/>
    </row>
    <row r="3428" spans="2:3">
      <c r="B3428" s="7"/>
      <c r="C3428" s="7"/>
    </row>
    <row r="3429" spans="2:3">
      <c r="B3429" s="7"/>
      <c r="C3429" s="7"/>
    </row>
    <row r="3430" spans="2:3">
      <c r="B3430" s="7"/>
      <c r="C3430" s="7"/>
    </row>
    <row r="3431" spans="2:3">
      <c r="B3431" s="7"/>
      <c r="C3431" s="7"/>
    </row>
    <row r="3432" spans="2:3">
      <c r="B3432" s="7"/>
      <c r="C3432" s="7"/>
    </row>
    <row r="3433" spans="2:3">
      <c r="B3433" s="7"/>
      <c r="C3433" s="7"/>
    </row>
    <row r="3434" spans="2:3">
      <c r="B3434" s="7"/>
      <c r="C3434" s="7"/>
    </row>
    <row r="3435" spans="2:3">
      <c r="B3435" s="7"/>
      <c r="C3435" s="7"/>
    </row>
    <row r="3436" spans="2:3">
      <c r="B3436" s="7"/>
      <c r="C3436" s="7"/>
    </row>
    <row r="3437" spans="2:3">
      <c r="B3437" s="7"/>
      <c r="C3437" s="7"/>
    </row>
    <row r="3438" spans="2:3">
      <c r="B3438" s="7"/>
      <c r="C3438" s="7"/>
    </row>
    <row r="3439" spans="2:3">
      <c r="B3439" s="7"/>
      <c r="C3439" s="7"/>
    </row>
    <row r="3440" spans="2:3">
      <c r="B3440" s="7"/>
      <c r="C3440" s="7"/>
    </row>
    <row r="3441" spans="2:3">
      <c r="B3441" s="7"/>
      <c r="C3441" s="7"/>
    </row>
    <row r="3442" spans="2:3">
      <c r="B3442" s="7"/>
      <c r="C3442" s="7"/>
    </row>
    <row r="3443" spans="2:3">
      <c r="B3443" s="7"/>
      <c r="C3443" s="7"/>
    </row>
    <row r="3444" spans="2:3">
      <c r="B3444" s="7"/>
      <c r="C3444" s="7"/>
    </row>
    <row r="3445" spans="2:3">
      <c r="B3445" s="7"/>
      <c r="C3445" s="7"/>
    </row>
    <row r="3446" spans="2:3">
      <c r="B3446" s="7"/>
      <c r="C3446" s="7"/>
    </row>
    <row r="3447" spans="2:3">
      <c r="B3447" s="7"/>
      <c r="C3447" s="7"/>
    </row>
    <row r="3448" spans="2:3">
      <c r="B3448" s="7"/>
      <c r="C3448" s="7"/>
    </row>
    <row r="3449" spans="2:3">
      <c r="B3449" s="7"/>
      <c r="C3449" s="7"/>
    </row>
    <row r="3450" spans="2:3">
      <c r="B3450" s="7"/>
      <c r="C3450" s="7"/>
    </row>
    <row r="3451" spans="2:3">
      <c r="B3451" s="7"/>
      <c r="C3451" s="7"/>
    </row>
    <row r="3452" spans="2:3">
      <c r="B3452" s="7"/>
      <c r="C3452" s="7"/>
    </row>
    <row r="3453" spans="2:3">
      <c r="B3453" s="7"/>
      <c r="C3453" s="7"/>
    </row>
    <row r="3454" spans="2:3">
      <c r="B3454" s="7"/>
      <c r="C3454" s="7"/>
    </row>
    <row r="3455" spans="2:3">
      <c r="B3455" s="7"/>
      <c r="C3455" s="7"/>
    </row>
    <row r="3456" spans="2:3">
      <c r="B3456" s="7"/>
      <c r="C3456" s="7"/>
    </row>
    <row r="3457" spans="2:3">
      <c r="B3457" s="7"/>
      <c r="C3457" s="7"/>
    </row>
    <row r="3458" spans="2:3">
      <c r="B3458" s="7"/>
      <c r="C3458" s="7"/>
    </row>
    <row r="3459" spans="2:3">
      <c r="B3459" s="7"/>
      <c r="C3459" s="7"/>
    </row>
    <row r="3460" spans="2:3">
      <c r="B3460" s="7"/>
      <c r="C3460" s="7"/>
    </row>
    <row r="3461" spans="2:3">
      <c r="B3461" s="7"/>
      <c r="C3461" s="7"/>
    </row>
    <row r="3462" spans="2:3">
      <c r="B3462" s="7"/>
      <c r="C3462" s="7"/>
    </row>
    <row r="3463" spans="2:3">
      <c r="B3463" s="7"/>
      <c r="C3463" s="7"/>
    </row>
    <row r="3464" spans="2:3">
      <c r="B3464" s="7"/>
      <c r="C3464" s="7"/>
    </row>
    <row r="3465" spans="2:3">
      <c r="B3465" s="7"/>
      <c r="C3465" s="7"/>
    </row>
    <row r="3466" spans="2:3">
      <c r="B3466" s="7"/>
      <c r="C3466" s="7"/>
    </row>
    <row r="3467" spans="2:3">
      <c r="B3467" s="7"/>
      <c r="C3467" s="7"/>
    </row>
    <row r="3468" spans="2:3">
      <c r="B3468" s="7"/>
      <c r="C3468" s="7"/>
    </row>
    <row r="3469" spans="2:3">
      <c r="B3469" s="7"/>
      <c r="C3469" s="7"/>
    </row>
    <row r="3470" spans="2:3">
      <c r="B3470" s="7"/>
      <c r="C3470" s="7"/>
    </row>
    <row r="3471" spans="2:3">
      <c r="B3471" s="7"/>
      <c r="C3471" s="7"/>
    </row>
    <row r="3472" spans="2:3">
      <c r="B3472" s="7"/>
      <c r="C3472" s="7"/>
    </row>
    <row r="3473" spans="2:3">
      <c r="B3473" s="7"/>
      <c r="C3473" s="7"/>
    </row>
    <row r="3474" spans="2:3">
      <c r="B3474" s="7"/>
      <c r="C3474" s="7"/>
    </row>
    <row r="3475" spans="2:3">
      <c r="B3475" s="7"/>
      <c r="C3475" s="7"/>
    </row>
    <row r="3476" spans="2:3">
      <c r="B3476" s="7"/>
      <c r="C3476" s="7"/>
    </row>
    <row r="3477" spans="2:3">
      <c r="B3477" s="7"/>
      <c r="C3477" s="7"/>
    </row>
    <row r="3478" spans="2:3">
      <c r="B3478" s="7"/>
      <c r="C3478" s="7"/>
    </row>
    <row r="3479" spans="2:3">
      <c r="B3479" s="7"/>
      <c r="C3479" s="7"/>
    </row>
    <row r="3480" spans="2:3">
      <c r="B3480" s="7"/>
      <c r="C3480" s="7"/>
    </row>
    <row r="3481" spans="2:3">
      <c r="B3481" s="7"/>
      <c r="C3481" s="7"/>
    </row>
    <row r="3482" spans="2:3">
      <c r="B3482" s="7"/>
      <c r="C3482" s="7"/>
    </row>
    <row r="3483" spans="2:3">
      <c r="B3483" s="7"/>
      <c r="C3483" s="7"/>
    </row>
    <row r="3484" spans="2:3">
      <c r="B3484" s="7"/>
      <c r="C3484" s="7"/>
    </row>
    <row r="3485" spans="2:3">
      <c r="B3485" s="7"/>
      <c r="C3485" s="7"/>
    </row>
    <row r="3486" spans="2:3">
      <c r="B3486" s="7"/>
      <c r="C3486" s="7"/>
    </row>
    <row r="3487" spans="2:3">
      <c r="B3487" s="7"/>
      <c r="C3487" s="7"/>
    </row>
    <row r="3488" spans="2:3">
      <c r="B3488" s="7"/>
      <c r="C3488" s="7"/>
    </row>
    <row r="3489" spans="2:3">
      <c r="B3489" s="7"/>
      <c r="C3489" s="7"/>
    </row>
    <row r="3490" spans="2:3">
      <c r="B3490" s="7"/>
      <c r="C3490" s="7"/>
    </row>
    <row r="3491" spans="2:3">
      <c r="B3491" s="7"/>
      <c r="C3491" s="7"/>
    </row>
    <row r="3492" spans="2:3">
      <c r="B3492" s="7"/>
      <c r="C3492" s="7"/>
    </row>
    <row r="3493" spans="2:3">
      <c r="B3493" s="7"/>
      <c r="C3493" s="7"/>
    </row>
    <row r="3494" spans="2:3">
      <c r="B3494" s="7"/>
      <c r="C3494" s="7"/>
    </row>
    <row r="3495" spans="2:3">
      <c r="B3495" s="7"/>
      <c r="C3495" s="7"/>
    </row>
    <row r="3496" spans="2:3">
      <c r="B3496" s="7"/>
      <c r="C3496" s="7"/>
    </row>
    <row r="3497" spans="2:3">
      <c r="B3497" s="7"/>
      <c r="C3497" s="7"/>
    </row>
    <row r="3498" spans="2:3">
      <c r="B3498" s="7"/>
      <c r="C3498" s="7"/>
    </row>
    <row r="3499" spans="2:3">
      <c r="B3499" s="7"/>
      <c r="C3499" s="7"/>
    </row>
    <row r="3500" spans="2:3">
      <c r="B3500" s="7"/>
      <c r="C3500" s="7"/>
    </row>
    <row r="3501" spans="2:3">
      <c r="B3501" s="7"/>
      <c r="C3501" s="7"/>
    </row>
    <row r="3502" spans="2:3">
      <c r="B3502" s="7"/>
      <c r="C3502" s="7"/>
    </row>
    <row r="3503" spans="2:3">
      <c r="B3503" s="7"/>
      <c r="C3503" s="7"/>
    </row>
    <row r="3504" spans="2:3">
      <c r="B3504" s="7"/>
      <c r="C3504" s="7"/>
    </row>
    <row r="3505" spans="2:3">
      <c r="B3505" s="7"/>
      <c r="C3505" s="7"/>
    </row>
    <row r="3506" spans="2:3">
      <c r="B3506" s="7"/>
      <c r="C3506" s="7"/>
    </row>
    <row r="3507" spans="2:3">
      <c r="B3507" s="7"/>
      <c r="C3507" s="7"/>
    </row>
    <row r="3508" spans="2:3">
      <c r="B3508" s="7"/>
      <c r="C3508" s="7"/>
    </row>
    <row r="3509" spans="2:3">
      <c r="B3509" s="7"/>
      <c r="C3509" s="7"/>
    </row>
    <row r="3510" spans="2:3">
      <c r="B3510" s="7"/>
      <c r="C3510" s="7"/>
    </row>
    <row r="3511" spans="2:3">
      <c r="B3511" s="7"/>
      <c r="C3511" s="7"/>
    </row>
    <row r="3512" spans="2:3">
      <c r="B3512" s="7"/>
      <c r="C3512" s="7"/>
    </row>
    <row r="3513" spans="2:3">
      <c r="B3513" s="7"/>
      <c r="C3513" s="7"/>
    </row>
    <row r="3514" spans="2:3">
      <c r="B3514" s="7"/>
      <c r="C3514" s="7"/>
    </row>
    <row r="3515" spans="2:3">
      <c r="B3515" s="7"/>
      <c r="C3515" s="7"/>
    </row>
    <row r="3516" spans="2:3">
      <c r="B3516" s="7"/>
      <c r="C3516" s="7"/>
    </row>
    <row r="3517" spans="2:3">
      <c r="B3517" s="7"/>
      <c r="C3517" s="7"/>
    </row>
    <row r="3518" spans="2:3">
      <c r="B3518" s="7"/>
      <c r="C3518" s="7"/>
    </row>
    <row r="3519" spans="2:3">
      <c r="B3519" s="7"/>
      <c r="C3519" s="7"/>
    </row>
    <row r="3520" spans="2:3">
      <c r="B3520" s="7"/>
      <c r="C3520" s="7"/>
    </row>
    <row r="3521" spans="2:3">
      <c r="B3521" s="7"/>
      <c r="C3521" s="7"/>
    </row>
    <row r="3522" spans="2:3">
      <c r="B3522" s="7"/>
      <c r="C3522" s="7"/>
    </row>
    <row r="3523" spans="2:3">
      <c r="B3523" s="7"/>
      <c r="C3523" s="7"/>
    </row>
    <row r="3524" spans="2:3">
      <c r="B3524" s="7"/>
      <c r="C3524" s="7"/>
    </row>
    <row r="3525" spans="2:3">
      <c r="B3525" s="7"/>
      <c r="C3525" s="7"/>
    </row>
    <row r="3526" spans="2:3">
      <c r="B3526" s="7"/>
      <c r="C3526" s="7"/>
    </row>
    <row r="3527" spans="2:3">
      <c r="B3527" s="7"/>
      <c r="C3527" s="7"/>
    </row>
    <row r="3528" spans="2:3">
      <c r="B3528" s="7"/>
      <c r="C3528" s="7"/>
    </row>
    <row r="3529" spans="2:3">
      <c r="B3529" s="7"/>
      <c r="C3529" s="7"/>
    </row>
    <row r="3530" spans="2:3">
      <c r="B3530" s="7"/>
      <c r="C3530" s="7"/>
    </row>
    <row r="3531" spans="2:3">
      <c r="B3531" s="7"/>
      <c r="C3531" s="7"/>
    </row>
    <row r="3532" spans="2:3">
      <c r="B3532" s="7"/>
      <c r="C3532" s="7"/>
    </row>
    <row r="3533" spans="2:3">
      <c r="B3533" s="7"/>
      <c r="C3533" s="7"/>
    </row>
    <row r="3534" spans="2:3">
      <c r="B3534" s="7"/>
      <c r="C3534" s="7"/>
    </row>
    <row r="3535" spans="2:3">
      <c r="B3535" s="7"/>
      <c r="C3535" s="7"/>
    </row>
    <row r="3536" spans="2:3">
      <c r="B3536" s="7"/>
      <c r="C3536" s="7"/>
    </row>
    <row r="3537" spans="2:3">
      <c r="B3537" s="7"/>
      <c r="C3537" s="7"/>
    </row>
    <row r="3538" spans="2:3">
      <c r="B3538" s="7"/>
      <c r="C3538" s="7"/>
    </row>
    <row r="3539" spans="2:3">
      <c r="B3539" s="7"/>
      <c r="C3539" s="7"/>
    </row>
    <row r="3540" spans="2:3">
      <c r="B3540" s="7"/>
      <c r="C3540" s="7"/>
    </row>
    <row r="3541" spans="2:3">
      <c r="B3541" s="7"/>
      <c r="C3541" s="7"/>
    </row>
    <row r="3542" spans="2:3">
      <c r="B3542" s="7"/>
      <c r="C3542" s="7"/>
    </row>
    <row r="3543" spans="2:3">
      <c r="B3543" s="7"/>
      <c r="C3543" s="7"/>
    </row>
    <row r="3544" spans="2:3">
      <c r="B3544" s="7"/>
      <c r="C3544" s="7"/>
    </row>
    <row r="3545" spans="2:3">
      <c r="B3545" s="7"/>
      <c r="C3545" s="7"/>
    </row>
    <row r="3546" spans="2:3">
      <c r="B3546" s="7"/>
      <c r="C3546" s="7"/>
    </row>
    <row r="3547" spans="2:3">
      <c r="B3547" s="7"/>
      <c r="C3547" s="7"/>
    </row>
    <row r="3548" spans="2:3">
      <c r="B3548" s="7"/>
      <c r="C3548" s="7"/>
    </row>
    <row r="3549" spans="2:3">
      <c r="B3549" s="7"/>
      <c r="C3549" s="7"/>
    </row>
    <row r="3550" spans="2:3">
      <c r="B3550" s="7"/>
      <c r="C3550" s="7"/>
    </row>
    <row r="3551" spans="2:3">
      <c r="B3551" s="7"/>
      <c r="C3551" s="7"/>
    </row>
    <row r="3552" spans="2:3">
      <c r="B3552" s="7"/>
      <c r="C3552" s="7"/>
    </row>
    <row r="3553" spans="2:3">
      <c r="B3553" s="7"/>
      <c r="C3553" s="7"/>
    </row>
    <row r="3554" spans="2:3">
      <c r="B3554" s="7"/>
      <c r="C3554" s="7"/>
    </row>
    <row r="3555" spans="2:3">
      <c r="B3555" s="7"/>
      <c r="C3555" s="7"/>
    </row>
    <row r="3556" spans="2:3">
      <c r="B3556" s="7"/>
      <c r="C3556" s="7"/>
    </row>
    <row r="3557" spans="2:3">
      <c r="B3557" s="7"/>
      <c r="C3557" s="7"/>
    </row>
    <row r="3558" spans="2:3">
      <c r="B3558" s="7"/>
      <c r="C3558" s="7"/>
    </row>
    <row r="3559" spans="2:3">
      <c r="B3559" s="7"/>
      <c r="C3559" s="7"/>
    </row>
    <row r="3560" spans="2:3">
      <c r="B3560" s="7"/>
      <c r="C3560" s="7"/>
    </row>
    <row r="3561" spans="2:3">
      <c r="B3561" s="7"/>
      <c r="C3561" s="7"/>
    </row>
    <row r="3562" spans="2:3">
      <c r="B3562" s="7"/>
      <c r="C3562" s="7"/>
    </row>
    <row r="3563" spans="2:3">
      <c r="B3563" s="7"/>
      <c r="C3563" s="7"/>
    </row>
    <row r="3564" spans="2:3">
      <c r="B3564" s="7"/>
      <c r="C3564" s="7"/>
    </row>
    <row r="3565" spans="2:3">
      <c r="B3565" s="7"/>
      <c r="C3565" s="7"/>
    </row>
    <row r="3566" spans="2:3">
      <c r="B3566" s="7"/>
      <c r="C3566" s="7"/>
    </row>
    <row r="3567" spans="2:3">
      <c r="B3567" s="7"/>
      <c r="C3567" s="7"/>
    </row>
    <row r="3568" spans="2:3">
      <c r="B3568" s="7"/>
      <c r="C3568" s="7"/>
    </row>
    <row r="3569" spans="2:3">
      <c r="B3569" s="7"/>
      <c r="C3569" s="7"/>
    </row>
    <row r="3570" spans="2:3">
      <c r="B3570" s="7"/>
      <c r="C3570" s="7"/>
    </row>
    <row r="3571" spans="2:3">
      <c r="B3571" s="7"/>
      <c r="C3571" s="7"/>
    </row>
    <row r="3572" spans="2:3">
      <c r="B3572" s="7"/>
      <c r="C3572" s="7"/>
    </row>
    <row r="3573" spans="2:3">
      <c r="B3573" s="7"/>
      <c r="C3573" s="7"/>
    </row>
    <row r="3574" spans="2:3">
      <c r="B3574" s="7"/>
      <c r="C3574" s="7"/>
    </row>
    <row r="3575" spans="2:3">
      <c r="B3575" s="7"/>
      <c r="C3575" s="7"/>
    </row>
    <row r="3576" spans="2:3">
      <c r="B3576" s="7"/>
      <c r="C3576" s="7"/>
    </row>
    <row r="3577" spans="2:3">
      <c r="B3577" s="7"/>
      <c r="C3577" s="7"/>
    </row>
    <row r="3578" spans="2:3">
      <c r="B3578" s="7"/>
      <c r="C3578" s="7"/>
    </row>
    <row r="3579" spans="2:3">
      <c r="B3579" s="7"/>
      <c r="C3579" s="7"/>
    </row>
    <row r="3580" spans="2:3">
      <c r="B3580" s="7"/>
      <c r="C3580" s="7"/>
    </row>
    <row r="3581" spans="2:3">
      <c r="B3581" s="7"/>
      <c r="C3581" s="7"/>
    </row>
    <row r="3582" spans="2:3">
      <c r="B3582" s="7"/>
      <c r="C3582" s="7"/>
    </row>
    <row r="3583" spans="2:3">
      <c r="B3583" s="7"/>
      <c r="C3583" s="7"/>
    </row>
    <row r="3584" spans="2:3">
      <c r="B3584" s="7"/>
      <c r="C3584" s="7"/>
    </row>
    <row r="3585" spans="2:3">
      <c r="B3585" s="7"/>
      <c r="C3585" s="7"/>
    </row>
    <row r="3586" spans="2:3">
      <c r="B3586" s="7"/>
      <c r="C3586" s="7"/>
    </row>
    <row r="3587" spans="2:3">
      <c r="B3587" s="7"/>
      <c r="C3587" s="7"/>
    </row>
    <row r="3588" spans="2:3">
      <c r="B3588" s="7"/>
      <c r="C3588" s="7"/>
    </row>
    <row r="3589" spans="2:3">
      <c r="B3589" s="7"/>
      <c r="C3589" s="7"/>
    </row>
    <row r="3590" spans="2:3">
      <c r="B3590" s="7"/>
      <c r="C3590" s="7"/>
    </row>
    <row r="3591" spans="2:3">
      <c r="B3591" s="7"/>
      <c r="C3591" s="7"/>
    </row>
    <row r="3592" spans="2:3">
      <c r="B3592" s="7"/>
      <c r="C3592" s="7"/>
    </row>
    <row r="3593" spans="2:3">
      <c r="B3593" s="7"/>
      <c r="C3593" s="7"/>
    </row>
    <row r="3594" spans="2:3">
      <c r="B3594" s="7"/>
      <c r="C3594" s="7"/>
    </row>
    <row r="3595" spans="2:3">
      <c r="B3595" s="7"/>
      <c r="C3595" s="7"/>
    </row>
    <row r="3596" spans="2:3">
      <c r="B3596" s="7"/>
      <c r="C3596" s="7"/>
    </row>
    <row r="3597" spans="2:3">
      <c r="B3597" s="7"/>
      <c r="C3597" s="7"/>
    </row>
    <row r="3598" spans="2:3">
      <c r="B3598" s="7"/>
      <c r="C3598" s="7"/>
    </row>
    <row r="3599" spans="2:3">
      <c r="B3599" s="7"/>
      <c r="C3599" s="7"/>
    </row>
    <row r="3600" spans="2:3">
      <c r="B3600" s="7"/>
      <c r="C3600" s="7"/>
    </row>
    <row r="3601" spans="2:3">
      <c r="B3601" s="7"/>
      <c r="C3601" s="7"/>
    </row>
    <row r="3602" spans="2:3">
      <c r="B3602" s="7"/>
      <c r="C3602" s="7"/>
    </row>
    <row r="3603" spans="2:3">
      <c r="B3603" s="7"/>
      <c r="C3603" s="7"/>
    </row>
    <row r="3604" spans="2:3">
      <c r="B3604" s="7"/>
      <c r="C3604" s="7"/>
    </row>
    <row r="3605" spans="2:3">
      <c r="B3605" s="7"/>
      <c r="C3605" s="7"/>
    </row>
    <row r="3606" spans="2:3">
      <c r="B3606" s="7"/>
      <c r="C3606" s="7"/>
    </row>
    <row r="3607" spans="2:3">
      <c r="B3607" s="7"/>
      <c r="C3607" s="7"/>
    </row>
    <row r="3608" spans="2:3">
      <c r="B3608" s="7"/>
      <c r="C3608" s="7"/>
    </row>
    <row r="3609" spans="2:3">
      <c r="B3609" s="7"/>
      <c r="C3609" s="7"/>
    </row>
    <row r="3610" spans="2:3">
      <c r="B3610" s="7"/>
      <c r="C3610" s="7"/>
    </row>
    <row r="3611" spans="2:3">
      <c r="B3611" s="7"/>
      <c r="C3611" s="7"/>
    </row>
    <row r="3612" spans="2:3">
      <c r="B3612" s="7"/>
      <c r="C3612" s="7"/>
    </row>
    <row r="3613" spans="2:3">
      <c r="B3613" s="7"/>
      <c r="C3613" s="7"/>
    </row>
    <row r="3614" spans="2:3">
      <c r="B3614" s="7"/>
      <c r="C3614" s="7"/>
    </row>
    <row r="3615" spans="2:3">
      <c r="B3615" s="7"/>
      <c r="C3615" s="7"/>
    </row>
    <row r="3616" spans="2:3">
      <c r="B3616" s="7"/>
      <c r="C3616" s="7"/>
    </row>
    <row r="3617" spans="2:3">
      <c r="B3617" s="7"/>
      <c r="C3617" s="7"/>
    </row>
    <row r="3618" spans="2:3">
      <c r="B3618" s="7"/>
      <c r="C3618" s="7"/>
    </row>
    <row r="3619" spans="2:3">
      <c r="B3619" s="7"/>
      <c r="C3619" s="7"/>
    </row>
    <row r="3620" spans="2:3">
      <c r="B3620" s="7"/>
      <c r="C3620" s="7"/>
    </row>
    <row r="3621" spans="2:3">
      <c r="B3621" s="7"/>
      <c r="C3621" s="7"/>
    </row>
    <row r="3622" spans="2:3">
      <c r="B3622" s="7"/>
      <c r="C3622" s="7"/>
    </row>
    <row r="3623" spans="2:3">
      <c r="B3623" s="7"/>
      <c r="C3623" s="7"/>
    </row>
    <row r="3624" spans="2:3">
      <c r="B3624" s="7"/>
      <c r="C3624" s="7"/>
    </row>
    <row r="3625" spans="2:3">
      <c r="B3625" s="7"/>
      <c r="C3625" s="7"/>
    </row>
    <row r="3626" spans="2:3">
      <c r="B3626" s="7"/>
      <c r="C3626" s="7"/>
    </row>
    <row r="3627" spans="2:3">
      <c r="B3627" s="7"/>
      <c r="C3627" s="7"/>
    </row>
    <row r="3628" spans="2:3">
      <c r="B3628" s="7"/>
      <c r="C3628" s="7"/>
    </row>
    <row r="3629" spans="2:3">
      <c r="B3629" s="7"/>
      <c r="C3629" s="7"/>
    </row>
    <row r="3630" spans="2:3">
      <c r="B3630" s="7"/>
      <c r="C3630" s="7"/>
    </row>
    <row r="3631" spans="2:3">
      <c r="B3631" s="7"/>
      <c r="C3631" s="7"/>
    </row>
    <row r="3632" spans="2:3">
      <c r="B3632" s="7"/>
      <c r="C3632" s="7"/>
    </row>
    <row r="3633" spans="2:3">
      <c r="B3633" s="7"/>
      <c r="C3633" s="7"/>
    </row>
    <row r="3634" spans="2:3">
      <c r="B3634" s="7"/>
      <c r="C3634" s="7"/>
    </row>
    <row r="3635" spans="2:3">
      <c r="B3635" s="7"/>
      <c r="C3635" s="7"/>
    </row>
    <row r="3636" spans="2:3">
      <c r="B3636" s="7"/>
      <c r="C3636" s="7"/>
    </row>
    <row r="3637" spans="2:3">
      <c r="B3637" s="7"/>
      <c r="C3637" s="7"/>
    </row>
    <row r="3638" spans="2:3">
      <c r="B3638" s="7"/>
      <c r="C3638" s="7"/>
    </row>
    <row r="3639" spans="2:3">
      <c r="B3639" s="7"/>
      <c r="C3639" s="7"/>
    </row>
    <row r="3640" spans="2:3">
      <c r="B3640" s="7"/>
      <c r="C3640" s="7"/>
    </row>
    <row r="3641" spans="2:3">
      <c r="B3641" s="7"/>
      <c r="C3641" s="7"/>
    </row>
    <row r="3642" spans="2:3">
      <c r="B3642" s="7"/>
      <c r="C3642" s="7"/>
    </row>
    <row r="3643" spans="2:3">
      <c r="B3643" s="7"/>
      <c r="C3643" s="7"/>
    </row>
    <row r="3644" spans="2:3">
      <c r="B3644" s="7"/>
      <c r="C3644" s="7"/>
    </row>
    <row r="3645" spans="2:3">
      <c r="B3645" s="7"/>
      <c r="C3645" s="7"/>
    </row>
    <row r="3646" spans="2:3">
      <c r="B3646" s="7"/>
      <c r="C3646" s="7"/>
    </row>
    <row r="3647" spans="2:3">
      <c r="B3647" s="7"/>
      <c r="C3647" s="7"/>
    </row>
    <row r="3648" spans="2:3">
      <c r="B3648" s="7"/>
      <c r="C3648" s="7"/>
    </row>
    <row r="3649" spans="2:3">
      <c r="B3649" s="7"/>
      <c r="C3649" s="7"/>
    </row>
    <row r="3650" spans="2:3">
      <c r="B3650" s="7"/>
      <c r="C3650" s="7"/>
    </row>
    <row r="3651" spans="2:3">
      <c r="B3651" s="7"/>
      <c r="C3651" s="7"/>
    </row>
    <row r="3652" spans="2:3">
      <c r="B3652" s="7"/>
      <c r="C3652" s="7"/>
    </row>
    <row r="3653" spans="2:3">
      <c r="B3653" s="7"/>
      <c r="C3653" s="7"/>
    </row>
    <row r="3654" spans="2:3">
      <c r="B3654" s="7"/>
      <c r="C3654" s="7"/>
    </row>
    <row r="3655" spans="2:3">
      <c r="B3655" s="7"/>
      <c r="C3655" s="7"/>
    </row>
    <row r="3656" spans="2:3">
      <c r="B3656" s="7"/>
      <c r="C3656" s="7"/>
    </row>
    <row r="3657" spans="2:3">
      <c r="B3657" s="7"/>
      <c r="C3657" s="7"/>
    </row>
    <row r="3658" spans="2:3">
      <c r="B3658" s="7"/>
      <c r="C3658" s="7"/>
    </row>
    <row r="3659" spans="2:3">
      <c r="B3659" s="7"/>
      <c r="C3659" s="7"/>
    </row>
    <row r="3660" spans="2:3">
      <c r="B3660" s="7"/>
      <c r="C3660" s="7"/>
    </row>
    <row r="3661" spans="2:3">
      <c r="B3661" s="7"/>
      <c r="C3661" s="7"/>
    </row>
    <row r="3662" spans="2:3">
      <c r="B3662" s="7"/>
      <c r="C3662" s="7"/>
    </row>
    <row r="3663" spans="2:3">
      <c r="B3663" s="7"/>
      <c r="C3663" s="7"/>
    </row>
    <row r="3664" spans="2:3">
      <c r="B3664" s="7"/>
      <c r="C3664" s="7"/>
    </row>
    <row r="3665" spans="2:3">
      <c r="B3665" s="7"/>
      <c r="C3665" s="7"/>
    </row>
    <row r="3666" spans="2:3">
      <c r="B3666" s="7"/>
      <c r="C3666" s="7"/>
    </row>
    <row r="3667" spans="2:3">
      <c r="B3667" s="7"/>
      <c r="C3667" s="7"/>
    </row>
    <row r="3668" spans="2:3">
      <c r="B3668" s="7"/>
      <c r="C3668" s="7"/>
    </row>
    <row r="3669" spans="2:3">
      <c r="B3669" s="7"/>
      <c r="C3669" s="7"/>
    </row>
    <row r="3670" spans="2:3">
      <c r="B3670" s="7"/>
      <c r="C3670" s="7"/>
    </row>
    <row r="3671" spans="2:3">
      <c r="B3671" s="7"/>
      <c r="C3671" s="7"/>
    </row>
    <row r="3672" spans="2:3">
      <c r="B3672" s="7"/>
      <c r="C3672" s="7"/>
    </row>
    <row r="3673" spans="2:3">
      <c r="B3673" s="7"/>
      <c r="C3673" s="7"/>
    </row>
    <row r="3674" spans="2:3">
      <c r="B3674" s="7"/>
      <c r="C3674" s="7"/>
    </row>
    <row r="3675" spans="2:3">
      <c r="B3675" s="7"/>
      <c r="C3675" s="7"/>
    </row>
    <row r="3676" spans="2:3">
      <c r="B3676" s="7"/>
      <c r="C3676" s="7"/>
    </row>
    <row r="3677" spans="2:3">
      <c r="B3677" s="7"/>
      <c r="C3677" s="7"/>
    </row>
    <row r="3678" spans="2:3">
      <c r="B3678" s="7"/>
      <c r="C3678" s="7"/>
    </row>
    <row r="3679" spans="2:3">
      <c r="B3679" s="7"/>
      <c r="C3679" s="7"/>
    </row>
    <row r="3680" spans="2:3">
      <c r="B3680" s="7"/>
      <c r="C3680" s="7"/>
    </row>
    <row r="3681" spans="2:3">
      <c r="B3681" s="7"/>
      <c r="C3681" s="7"/>
    </row>
    <row r="3682" spans="2:3">
      <c r="B3682" s="7"/>
      <c r="C3682" s="7"/>
    </row>
    <row r="3683" spans="2:3">
      <c r="B3683" s="7"/>
      <c r="C3683" s="7"/>
    </row>
    <row r="3684" spans="2:3">
      <c r="B3684" s="7"/>
      <c r="C3684" s="7"/>
    </row>
    <row r="3685" spans="2:3">
      <c r="B3685" s="7"/>
      <c r="C3685" s="7"/>
    </row>
    <row r="3686" spans="2:3">
      <c r="B3686" s="7"/>
      <c r="C3686" s="7"/>
    </row>
    <row r="3687" spans="2:3">
      <c r="B3687" s="7"/>
      <c r="C3687" s="7"/>
    </row>
    <row r="3688" spans="2:3">
      <c r="B3688" s="7"/>
      <c r="C3688" s="7"/>
    </row>
    <row r="3689" spans="2:3">
      <c r="B3689" s="7"/>
      <c r="C3689" s="7"/>
    </row>
    <row r="3690" spans="2:3">
      <c r="B3690" s="7"/>
      <c r="C3690" s="7"/>
    </row>
    <row r="3691" spans="2:3">
      <c r="B3691" s="7"/>
      <c r="C3691" s="7"/>
    </row>
    <row r="3692" spans="2:3">
      <c r="B3692" s="7"/>
      <c r="C3692" s="7"/>
    </row>
    <row r="3693" spans="2:3">
      <c r="B3693" s="7"/>
      <c r="C3693" s="7"/>
    </row>
    <row r="3694" spans="2:3">
      <c r="B3694" s="7"/>
      <c r="C3694" s="7"/>
    </row>
    <row r="3695" spans="2:3">
      <c r="B3695" s="7"/>
      <c r="C3695" s="7"/>
    </row>
    <row r="3696" spans="2:3">
      <c r="B3696" s="7"/>
      <c r="C3696" s="7"/>
    </row>
    <row r="3697" spans="2:3">
      <c r="B3697" s="7"/>
      <c r="C3697" s="7"/>
    </row>
    <row r="3698" spans="2:3">
      <c r="B3698" s="7"/>
      <c r="C3698" s="7"/>
    </row>
    <row r="3699" spans="2:3">
      <c r="B3699" s="7"/>
      <c r="C3699" s="7"/>
    </row>
    <row r="3700" spans="2:3">
      <c r="B3700" s="7"/>
      <c r="C3700" s="7"/>
    </row>
    <row r="3701" spans="2:3">
      <c r="B3701" s="7"/>
      <c r="C3701" s="7"/>
    </row>
    <row r="3702" spans="2:3">
      <c r="B3702" s="7"/>
      <c r="C3702" s="7"/>
    </row>
    <row r="3703" spans="2:3">
      <c r="B3703" s="7"/>
      <c r="C3703" s="7"/>
    </row>
    <row r="3704" spans="2:3">
      <c r="B3704" s="7"/>
      <c r="C3704" s="7"/>
    </row>
    <row r="3705" spans="2:3">
      <c r="B3705" s="7"/>
      <c r="C3705" s="7"/>
    </row>
    <row r="3706" spans="2:3">
      <c r="B3706" s="7"/>
      <c r="C3706" s="7"/>
    </row>
    <row r="3707" spans="2:3">
      <c r="B3707" s="7"/>
      <c r="C3707" s="7"/>
    </row>
    <row r="3708" spans="2:3">
      <c r="B3708" s="7"/>
      <c r="C3708" s="7"/>
    </row>
    <row r="3709" spans="2:3">
      <c r="B3709" s="7"/>
      <c r="C3709" s="7"/>
    </row>
    <row r="3710" spans="2:3">
      <c r="B3710" s="7"/>
      <c r="C3710" s="7"/>
    </row>
    <row r="3711" spans="2:3">
      <c r="B3711" s="7"/>
      <c r="C3711" s="7"/>
    </row>
    <row r="3712" spans="2:3">
      <c r="B3712" s="7"/>
      <c r="C3712" s="7"/>
    </row>
    <row r="3713" spans="2:3">
      <c r="B3713" s="7"/>
      <c r="C3713" s="7"/>
    </row>
    <row r="3714" spans="2:3">
      <c r="B3714" s="7"/>
      <c r="C3714" s="7"/>
    </row>
    <row r="3715" spans="2:3">
      <c r="B3715" s="7"/>
      <c r="C3715" s="7"/>
    </row>
    <row r="3716" spans="2:3">
      <c r="B3716" s="7"/>
      <c r="C3716" s="7"/>
    </row>
    <row r="3717" spans="2:3">
      <c r="B3717" s="7"/>
      <c r="C3717" s="7"/>
    </row>
    <row r="3718" spans="2:3">
      <c r="B3718" s="7"/>
      <c r="C3718" s="7"/>
    </row>
    <row r="3719" spans="2:3">
      <c r="B3719" s="7"/>
      <c r="C3719" s="7"/>
    </row>
    <row r="3720" spans="2:3">
      <c r="B3720" s="7"/>
      <c r="C3720" s="7"/>
    </row>
    <row r="3721" spans="2:3">
      <c r="B3721" s="7"/>
      <c r="C3721" s="7"/>
    </row>
    <row r="3722" spans="2:3">
      <c r="B3722" s="7"/>
      <c r="C3722" s="7"/>
    </row>
    <row r="3723" spans="2:3">
      <c r="B3723" s="7"/>
      <c r="C3723" s="7"/>
    </row>
    <row r="3724" spans="2:3">
      <c r="B3724" s="7"/>
      <c r="C3724" s="7"/>
    </row>
    <row r="3725" spans="2:3">
      <c r="B3725" s="7"/>
      <c r="C3725" s="7"/>
    </row>
    <row r="3726" spans="2:3">
      <c r="B3726" s="7"/>
      <c r="C3726" s="7"/>
    </row>
    <row r="3727" spans="2:3">
      <c r="B3727" s="7"/>
      <c r="C3727" s="7"/>
    </row>
    <row r="3728" spans="2:3">
      <c r="B3728" s="7"/>
      <c r="C3728" s="7"/>
    </row>
    <row r="3729" spans="2:3">
      <c r="B3729" s="7"/>
      <c r="C3729" s="7"/>
    </row>
    <row r="3730" spans="2:3">
      <c r="B3730" s="7"/>
      <c r="C3730" s="7"/>
    </row>
    <row r="3731" spans="2:3">
      <c r="B3731" s="7"/>
      <c r="C3731" s="7"/>
    </row>
    <row r="3732" spans="2:3">
      <c r="B3732" s="7"/>
      <c r="C3732" s="7"/>
    </row>
    <row r="3733" spans="2:3">
      <c r="B3733" s="7"/>
      <c r="C3733" s="7"/>
    </row>
    <row r="3734" spans="2:3">
      <c r="B3734" s="7"/>
      <c r="C3734" s="7"/>
    </row>
    <row r="3735" spans="2:3">
      <c r="B3735" s="7"/>
      <c r="C3735" s="7"/>
    </row>
    <row r="3736" spans="2:3">
      <c r="B3736" s="7"/>
      <c r="C3736" s="7"/>
    </row>
    <row r="3737" spans="2:3">
      <c r="B3737" s="7"/>
      <c r="C3737" s="7"/>
    </row>
    <row r="3738" spans="2:3">
      <c r="B3738" s="7"/>
      <c r="C3738" s="7"/>
    </row>
    <row r="3739" spans="2:3">
      <c r="B3739" s="7"/>
      <c r="C3739" s="7"/>
    </row>
    <row r="3740" spans="2:3">
      <c r="B3740" s="7"/>
      <c r="C3740" s="7"/>
    </row>
    <row r="3741" spans="2:3">
      <c r="B3741" s="7"/>
      <c r="C3741" s="7"/>
    </row>
    <row r="3742" spans="2:3">
      <c r="B3742" s="7"/>
      <c r="C3742" s="7"/>
    </row>
    <row r="3743" spans="2:3">
      <c r="B3743" s="7"/>
      <c r="C3743" s="7"/>
    </row>
    <row r="3744" spans="2:3">
      <c r="B3744" s="7"/>
      <c r="C3744" s="7"/>
    </row>
    <row r="3745" spans="2:3">
      <c r="B3745" s="7"/>
      <c r="C3745" s="7"/>
    </row>
    <row r="3746" spans="2:3">
      <c r="B3746" s="7"/>
      <c r="C3746" s="7"/>
    </row>
    <row r="3747" spans="2:3">
      <c r="B3747" s="7"/>
      <c r="C3747" s="7"/>
    </row>
    <row r="3748" spans="2:3">
      <c r="B3748" s="7"/>
      <c r="C3748" s="7"/>
    </row>
    <row r="3749" spans="2:3">
      <c r="B3749" s="7"/>
      <c r="C3749" s="7"/>
    </row>
    <row r="3750" spans="2:3">
      <c r="B3750" s="7"/>
      <c r="C3750" s="7"/>
    </row>
    <row r="3751" spans="2:3">
      <c r="B3751" s="7"/>
      <c r="C3751" s="7"/>
    </row>
    <row r="3752" spans="2:3">
      <c r="B3752" s="7"/>
      <c r="C3752" s="7"/>
    </row>
    <row r="3753" spans="2:3">
      <c r="B3753" s="7"/>
      <c r="C3753" s="7"/>
    </row>
    <row r="3754" spans="2:3">
      <c r="B3754" s="7"/>
      <c r="C3754" s="7"/>
    </row>
    <row r="3755" spans="2:3">
      <c r="B3755" s="7"/>
      <c r="C3755" s="7"/>
    </row>
    <row r="3756" spans="2:3">
      <c r="B3756" s="7"/>
      <c r="C3756" s="7"/>
    </row>
    <row r="3757" spans="2:3">
      <c r="B3757" s="7"/>
      <c r="C3757" s="7"/>
    </row>
    <row r="3758" spans="2:3">
      <c r="B3758" s="7"/>
      <c r="C3758" s="7"/>
    </row>
    <row r="3759" spans="2:3">
      <c r="B3759" s="7"/>
      <c r="C3759" s="7"/>
    </row>
    <row r="3760" spans="2:3">
      <c r="B3760" s="7"/>
      <c r="C3760" s="7"/>
    </row>
    <row r="3761" spans="2:3">
      <c r="B3761" s="7"/>
      <c r="C3761" s="7"/>
    </row>
    <row r="3762" spans="2:3">
      <c r="B3762" s="7"/>
      <c r="C3762" s="7"/>
    </row>
    <row r="3763" spans="2:3">
      <c r="B3763" s="7"/>
      <c r="C3763" s="7"/>
    </row>
    <row r="3764" spans="2:3">
      <c r="B3764" s="7"/>
      <c r="C3764" s="7"/>
    </row>
    <row r="3765" spans="2:3">
      <c r="B3765" s="7"/>
      <c r="C3765" s="7"/>
    </row>
    <row r="3766" spans="2:3">
      <c r="B3766" s="7"/>
      <c r="C3766" s="7"/>
    </row>
    <row r="3767" spans="2:3">
      <c r="B3767" s="7"/>
      <c r="C3767" s="7"/>
    </row>
    <row r="3768" spans="2:3">
      <c r="B3768" s="7"/>
      <c r="C3768" s="7"/>
    </row>
    <row r="3769" spans="2:3">
      <c r="B3769" s="7"/>
      <c r="C3769" s="7"/>
    </row>
    <row r="3770" spans="2:3">
      <c r="B3770" s="7"/>
      <c r="C3770" s="7"/>
    </row>
    <row r="3771" spans="2:3">
      <c r="B3771" s="7"/>
      <c r="C3771" s="7"/>
    </row>
    <row r="3772" spans="2:3">
      <c r="B3772" s="7"/>
      <c r="C3772" s="7"/>
    </row>
    <row r="3773" spans="2:3">
      <c r="B3773" s="7"/>
      <c r="C3773" s="7"/>
    </row>
    <row r="3774" spans="2:3">
      <c r="B3774" s="7"/>
      <c r="C3774" s="7"/>
    </row>
    <row r="3775" spans="2:3">
      <c r="B3775" s="7"/>
      <c r="C3775" s="7"/>
    </row>
    <row r="3776" spans="2:3">
      <c r="B3776" s="7"/>
      <c r="C3776" s="7"/>
    </row>
    <row r="3777" spans="2:3">
      <c r="B3777" s="7"/>
      <c r="C3777" s="7"/>
    </row>
    <row r="3778" spans="2:3">
      <c r="B3778" s="7"/>
      <c r="C3778" s="7"/>
    </row>
    <row r="3779" spans="2:3">
      <c r="B3779" s="7"/>
      <c r="C3779" s="7"/>
    </row>
    <row r="3780" spans="2:3">
      <c r="B3780" s="7"/>
      <c r="C3780" s="7"/>
    </row>
    <row r="3781" spans="2:3">
      <c r="B3781" s="7"/>
      <c r="C3781" s="7"/>
    </row>
    <row r="3782" spans="2:3">
      <c r="B3782" s="7"/>
      <c r="C3782" s="7"/>
    </row>
    <row r="3783" spans="2:3">
      <c r="B3783" s="7"/>
      <c r="C3783" s="7"/>
    </row>
    <row r="3784" spans="2:3">
      <c r="B3784" s="7"/>
      <c r="C3784" s="7"/>
    </row>
    <row r="3785" spans="2:3">
      <c r="B3785" s="7"/>
      <c r="C3785" s="7"/>
    </row>
    <row r="3786" spans="2:3">
      <c r="B3786" s="7"/>
      <c r="C3786" s="7"/>
    </row>
    <row r="3787" spans="2:3">
      <c r="B3787" s="7"/>
      <c r="C3787" s="7"/>
    </row>
    <row r="3788" spans="2:3">
      <c r="B3788" s="7"/>
      <c r="C3788" s="7"/>
    </row>
    <row r="3789" spans="2:3">
      <c r="B3789" s="7"/>
      <c r="C3789" s="7"/>
    </row>
    <row r="3790" spans="2:3">
      <c r="B3790" s="7"/>
      <c r="C3790" s="7"/>
    </row>
    <row r="3791" spans="2:3">
      <c r="B3791" s="7"/>
      <c r="C3791" s="7"/>
    </row>
    <row r="3792" spans="2:3">
      <c r="B3792" s="7"/>
      <c r="C3792" s="7"/>
    </row>
    <row r="3793" spans="2:3">
      <c r="B3793" s="7"/>
      <c r="C3793" s="7"/>
    </row>
    <row r="3794" spans="2:3">
      <c r="B3794" s="7"/>
      <c r="C3794" s="7"/>
    </row>
    <row r="3795" spans="2:3">
      <c r="B3795" s="7"/>
      <c r="C3795" s="7"/>
    </row>
    <row r="3796" spans="2:3">
      <c r="B3796" s="7"/>
      <c r="C3796" s="7"/>
    </row>
    <row r="3797" spans="2:3">
      <c r="B3797" s="7"/>
      <c r="C3797" s="7"/>
    </row>
    <row r="3798" spans="2:3">
      <c r="B3798" s="7"/>
      <c r="C3798" s="7"/>
    </row>
    <row r="3799" spans="2:3">
      <c r="B3799" s="7"/>
      <c r="C3799" s="7"/>
    </row>
    <row r="3800" spans="2:3">
      <c r="B3800" s="7"/>
      <c r="C3800" s="7"/>
    </row>
    <row r="3801" spans="2:3">
      <c r="B3801" s="7"/>
      <c r="C3801" s="7"/>
    </row>
    <row r="3802" spans="2:3">
      <c r="B3802" s="7"/>
      <c r="C3802" s="7"/>
    </row>
    <row r="3803" spans="2:3">
      <c r="B3803" s="7"/>
      <c r="C3803" s="7"/>
    </row>
    <row r="3804" spans="2:3">
      <c r="B3804" s="7"/>
      <c r="C3804" s="7"/>
    </row>
    <row r="3805" spans="2:3">
      <c r="B3805" s="7"/>
      <c r="C3805" s="7"/>
    </row>
    <row r="3806" spans="2:3">
      <c r="B3806" s="7"/>
      <c r="C3806" s="7"/>
    </row>
    <row r="3807" spans="2:3">
      <c r="B3807" s="7"/>
      <c r="C3807" s="7"/>
    </row>
    <row r="3808" spans="2:3">
      <c r="B3808" s="7"/>
      <c r="C3808" s="7"/>
    </row>
    <row r="3809" spans="2:3">
      <c r="B3809" s="7"/>
      <c r="C3809" s="7"/>
    </row>
    <row r="3810" spans="2:3">
      <c r="B3810" s="7"/>
      <c r="C3810" s="7"/>
    </row>
    <row r="3811" spans="2:3">
      <c r="B3811" s="7"/>
      <c r="C3811" s="7"/>
    </row>
    <row r="3812" spans="2:3">
      <c r="B3812" s="7"/>
      <c r="C3812" s="7"/>
    </row>
    <row r="3813" spans="2:3">
      <c r="B3813" s="7"/>
      <c r="C3813" s="7"/>
    </row>
    <row r="3814" spans="2:3">
      <c r="B3814" s="7"/>
      <c r="C3814" s="7"/>
    </row>
    <row r="3815" spans="2:3">
      <c r="B3815" s="7"/>
      <c r="C3815" s="7"/>
    </row>
    <row r="3816" spans="2:3">
      <c r="B3816" s="7"/>
      <c r="C3816" s="7"/>
    </row>
    <row r="3817" spans="2:3">
      <c r="B3817" s="7"/>
      <c r="C3817" s="7"/>
    </row>
    <row r="3818" spans="2:3">
      <c r="B3818" s="7"/>
      <c r="C3818" s="7"/>
    </row>
    <row r="3819" spans="2:3">
      <c r="B3819" s="7"/>
      <c r="C3819" s="7"/>
    </row>
    <row r="3820" spans="2:3">
      <c r="B3820" s="7"/>
      <c r="C3820" s="7"/>
    </row>
    <row r="3821" spans="2:3">
      <c r="B3821" s="7"/>
      <c r="C3821" s="7"/>
    </row>
    <row r="3822" spans="2:3">
      <c r="B3822" s="7"/>
      <c r="C3822" s="7"/>
    </row>
    <row r="3823" spans="2:3">
      <c r="B3823" s="7"/>
      <c r="C3823" s="7"/>
    </row>
    <row r="3824" spans="2:3">
      <c r="B3824" s="7"/>
      <c r="C3824" s="7"/>
    </row>
    <row r="3825" spans="2:3">
      <c r="B3825" s="7"/>
      <c r="C3825" s="7"/>
    </row>
    <row r="3826" spans="2:3">
      <c r="B3826" s="7"/>
      <c r="C3826" s="7"/>
    </row>
    <row r="3827" spans="2:3">
      <c r="B3827" s="7"/>
      <c r="C3827" s="7"/>
    </row>
    <row r="3828" spans="2:3">
      <c r="B3828" s="7"/>
      <c r="C3828" s="7"/>
    </row>
    <row r="3829" spans="2:3">
      <c r="B3829" s="7"/>
      <c r="C3829" s="7"/>
    </row>
    <row r="3830" spans="2:3">
      <c r="B3830" s="7"/>
      <c r="C3830" s="7"/>
    </row>
    <row r="3831" spans="2:3">
      <c r="B3831" s="7"/>
      <c r="C3831" s="7"/>
    </row>
    <row r="3832" spans="2:3">
      <c r="B3832" s="7"/>
      <c r="C3832" s="7"/>
    </row>
    <row r="3833" spans="2:3">
      <c r="B3833" s="7"/>
      <c r="C3833" s="7"/>
    </row>
    <row r="3834" spans="2:3">
      <c r="B3834" s="7"/>
      <c r="C3834" s="7"/>
    </row>
    <row r="3835" spans="2:3">
      <c r="B3835" s="7"/>
      <c r="C3835" s="7"/>
    </row>
    <row r="3836" spans="2:3">
      <c r="B3836" s="7"/>
      <c r="C3836" s="7"/>
    </row>
    <row r="3837" spans="2:3">
      <c r="B3837" s="7"/>
      <c r="C3837" s="7"/>
    </row>
    <row r="3838" spans="2:3">
      <c r="B3838" s="7"/>
      <c r="C3838" s="7"/>
    </row>
    <row r="3839" spans="2:3">
      <c r="B3839" s="7"/>
      <c r="C3839" s="7"/>
    </row>
    <row r="3840" spans="2:3">
      <c r="B3840" s="7"/>
      <c r="C3840" s="7"/>
    </row>
    <row r="3841" spans="2:3">
      <c r="B3841" s="7"/>
      <c r="C3841" s="7"/>
    </row>
    <row r="3842" spans="2:3">
      <c r="B3842" s="7"/>
      <c r="C3842" s="7"/>
    </row>
    <row r="3843" spans="2:3">
      <c r="B3843" s="7"/>
      <c r="C3843" s="7"/>
    </row>
    <row r="3844" spans="2:3">
      <c r="B3844" s="7"/>
      <c r="C3844" s="7"/>
    </row>
    <row r="3845" spans="2:3">
      <c r="B3845" s="7"/>
      <c r="C3845" s="7"/>
    </row>
    <row r="3846" spans="2:3">
      <c r="B3846" s="7"/>
      <c r="C3846" s="7"/>
    </row>
    <row r="3847" spans="2:3">
      <c r="B3847" s="7"/>
      <c r="C3847" s="7"/>
    </row>
    <row r="3848" spans="2:3">
      <c r="B3848" s="7"/>
      <c r="C3848" s="7"/>
    </row>
    <row r="3849" spans="2:3">
      <c r="B3849" s="7"/>
      <c r="C3849" s="7"/>
    </row>
    <row r="3850" spans="2:3">
      <c r="B3850" s="7"/>
      <c r="C3850" s="7"/>
    </row>
    <row r="3851" spans="2:3">
      <c r="B3851" s="7"/>
      <c r="C3851" s="7"/>
    </row>
    <row r="3852" spans="2:3">
      <c r="B3852" s="7"/>
      <c r="C3852" s="7"/>
    </row>
    <row r="3853" spans="2:3">
      <c r="B3853" s="7"/>
      <c r="C3853" s="7"/>
    </row>
    <row r="3854" spans="2:3">
      <c r="B3854" s="7"/>
      <c r="C3854" s="7"/>
    </row>
    <row r="3855" spans="2:3">
      <c r="B3855" s="7"/>
      <c r="C3855" s="7"/>
    </row>
    <row r="3856" spans="2:3">
      <c r="B3856" s="7"/>
      <c r="C3856" s="7"/>
    </row>
    <row r="3857" spans="2:3">
      <c r="B3857" s="7"/>
      <c r="C3857" s="7"/>
    </row>
    <row r="3858" spans="2:3">
      <c r="B3858" s="7"/>
      <c r="C3858" s="7"/>
    </row>
    <row r="3859" spans="2:3">
      <c r="B3859" s="7"/>
      <c r="C3859" s="7"/>
    </row>
    <row r="3860" spans="2:3">
      <c r="B3860" s="7"/>
      <c r="C3860" s="7"/>
    </row>
    <row r="3861" spans="2:3">
      <c r="B3861" s="7"/>
      <c r="C3861" s="7"/>
    </row>
    <row r="3862" spans="2:3">
      <c r="B3862" s="7"/>
      <c r="C3862" s="7"/>
    </row>
    <row r="3863" spans="2:3">
      <c r="B3863" s="7"/>
      <c r="C3863" s="7"/>
    </row>
    <row r="3864" spans="2:3">
      <c r="B3864" s="7"/>
      <c r="C3864" s="7"/>
    </row>
    <row r="3865" spans="2:3">
      <c r="B3865" s="7"/>
      <c r="C3865" s="7"/>
    </row>
    <row r="3866" spans="2:3">
      <c r="B3866" s="7"/>
      <c r="C3866" s="7"/>
    </row>
    <row r="3867" spans="2:3">
      <c r="B3867" s="7"/>
      <c r="C3867" s="7"/>
    </row>
    <row r="3868" spans="2:3">
      <c r="B3868" s="7"/>
      <c r="C3868" s="7"/>
    </row>
    <row r="3869" spans="2:3">
      <c r="B3869" s="7"/>
      <c r="C3869" s="7"/>
    </row>
    <row r="3870" spans="2:3">
      <c r="B3870" s="7"/>
      <c r="C3870" s="7"/>
    </row>
    <row r="3871" spans="2:3">
      <c r="B3871" s="7"/>
      <c r="C3871" s="7"/>
    </row>
    <row r="3872" spans="2:3">
      <c r="B3872" s="7"/>
      <c r="C3872" s="7"/>
    </row>
    <row r="3873" spans="2:3">
      <c r="B3873" s="7"/>
      <c r="C3873" s="7"/>
    </row>
    <row r="3874" spans="2:3">
      <c r="B3874" s="7"/>
      <c r="C3874" s="7"/>
    </row>
    <row r="3875" spans="2:3">
      <c r="B3875" s="7"/>
      <c r="C3875" s="7"/>
    </row>
    <row r="3876" spans="2:3">
      <c r="B3876" s="7"/>
      <c r="C3876" s="7"/>
    </row>
    <row r="3877" spans="2:3">
      <c r="B3877" s="7"/>
      <c r="C3877" s="7"/>
    </row>
    <row r="3878" spans="2:3">
      <c r="B3878" s="7"/>
      <c r="C3878" s="7"/>
    </row>
    <row r="3879" spans="2:3">
      <c r="B3879" s="7"/>
      <c r="C3879" s="7"/>
    </row>
    <row r="3880" spans="2:3">
      <c r="B3880" s="7"/>
      <c r="C3880" s="7"/>
    </row>
    <row r="3881" spans="2:3">
      <c r="B3881" s="7"/>
      <c r="C3881" s="7"/>
    </row>
    <row r="3882" spans="2:3">
      <c r="B3882" s="7"/>
      <c r="C3882" s="7"/>
    </row>
    <row r="3883" spans="2:3">
      <c r="B3883" s="7"/>
      <c r="C3883" s="7"/>
    </row>
    <row r="3884" spans="2:3">
      <c r="B3884" s="7"/>
      <c r="C3884" s="7"/>
    </row>
    <row r="3885" spans="2:3">
      <c r="B3885" s="7"/>
      <c r="C3885" s="7"/>
    </row>
    <row r="3886" spans="2:3">
      <c r="B3886" s="7"/>
      <c r="C3886" s="7"/>
    </row>
    <row r="3887" spans="2:3">
      <c r="B3887" s="7"/>
      <c r="C3887" s="7"/>
    </row>
    <row r="3888" spans="2:3">
      <c r="B3888" s="7"/>
      <c r="C3888" s="7"/>
    </row>
    <row r="3889" spans="2:3">
      <c r="B3889" s="7"/>
      <c r="C3889" s="7"/>
    </row>
    <row r="3890" spans="2:3">
      <c r="B3890" s="7"/>
      <c r="C3890" s="7"/>
    </row>
    <row r="3891" spans="2:3">
      <c r="B3891" s="7"/>
      <c r="C3891" s="7"/>
    </row>
    <row r="3892" spans="2:3">
      <c r="B3892" s="7"/>
      <c r="C3892" s="7"/>
    </row>
    <row r="3893" spans="2:3">
      <c r="B3893" s="7"/>
      <c r="C3893" s="7"/>
    </row>
    <row r="3894" spans="2:3">
      <c r="B3894" s="7"/>
      <c r="C3894" s="7"/>
    </row>
    <row r="3895" spans="2:3">
      <c r="B3895" s="7"/>
      <c r="C3895" s="7"/>
    </row>
    <row r="3896" spans="2:3">
      <c r="B3896" s="7"/>
      <c r="C3896" s="7"/>
    </row>
    <row r="3897" spans="2:3">
      <c r="B3897" s="7"/>
      <c r="C3897" s="7"/>
    </row>
    <row r="3898" spans="2:3">
      <c r="B3898" s="7"/>
      <c r="C3898" s="7"/>
    </row>
    <row r="3899" spans="2:3">
      <c r="B3899" s="7"/>
      <c r="C3899" s="7"/>
    </row>
    <row r="3900" spans="2:3">
      <c r="B3900" s="7"/>
      <c r="C3900" s="7"/>
    </row>
    <row r="3901" spans="2:3">
      <c r="B3901" s="7"/>
      <c r="C3901" s="7"/>
    </row>
    <row r="3902" spans="2:3">
      <c r="B3902" s="7"/>
      <c r="C3902" s="7"/>
    </row>
    <row r="3903" spans="2:3">
      <c r="B3903" s="7"/>
      <c r="C3903" s="7"/>
    </row>
    <row r="3904" spans="2:3">
      <c r="B3904" s="7"/>
      <c r="C3904" s="7"/>
    </row>
    <row r="3905" spans="2:3">
      <c r="B3905" s="7"/>
      <c r="C3905" s="7"/>
    </row>
    <row r="3906" spans="2:3">
      <c r="B3906" s="7"/>
      <c r="C3906" s="7"/>
    </row>
    <row r="3907" spans="2:3">
      <c r="B3907" s="7"/>
      <c r="C3907" s="7"/>
    </row>
    <row r="3908" spans="2:3">
      <c r="B3908" s="7"/>
      <c r="C3908" s="7"/>
    </row>
    <row r="3909" spans="2:3">
      <c r="B3909" s="7"/>
      <c r="C3909" s="7"/>
    </row>
    <row r="3910" spans="2:3">
      <c r="B3910" s="7"/>
      <c r="C3910" s="7"/>
    </row>
    <row r="3911" spans="2:3">
      <c r="B3911" s="7"/>
      <c r="C3911" s="7"/>
    </row>
    <row r="3912" spans="2:3">
      <c r="B3912" s="7"/>
      <c r="C3912" s="7"/>
    </row>
    <row r="3913" spans="2:3">
      <c r="B3913" s="7"/>
      <c r="C3913" s="7"/>
    </row>
    <row r="3914" spans="2:3">
      <c r="B3914" s="7"/>
      <c r="C3914" s="7"/>
    </row>
    <row r="3915" spans="2:3">
      <c r="B3915" s="7"/>
      <c r="C3915" s="7"/>
    </row>
    <row r="3916" spans="2:3">
      <c r="B3916" s="7"/>
      <c r="C3916" s="7"/>
    </row>
    <row r="3917" spans="2:3">
      <c r="B3917" s="7"/>
      <c r="C3917" s="7"/>
    </row>
    <row r="3918" spans="2:3">
      <c r="B3918" s="7"/>
      <c r="C3918" s="7"/>
    </row>
    <row r="3919" spans="2:3">
      <c r="B3919" s="7"/>
      <c r="C3919" s="7"/>
    </row>
    <row r="3920" spans="2:3">
      <c r="B3920" s="7"/>
      <c r="C3920" s="7"/>
    </row>
    <row r="3921" spans="2:3">
      <c r="B3921" s="7"/>
      <c r="C3921" s="7"/>
    </row>
    <row r="3922" spans="2:3">
      <c r="B3922" s="7"/>
      <c r="C3922" s="7"/>
    </row>
    <row r="3923" spans="2:3">
      <c r="B3923" s="7"/>
      <c r="C3923" s="7"/>
    </row>
    <row r="3924" spans="2:3">
      <c r="B3924" s="7"/>
      <c r="C3924" s="7"/>
    </row>
    <row r="3925" spans="2:3">
      <c r="B3925" s="7"/>
      <c r="C3925" s="7"/>
    </row>
    <row r="3926" spans="2:3">
      <c r="B3926" s="7"/>
      <c r="C3926" s="7"/>
    </row>
    <row r="3927" spans="2:3">
      <c r="B3927" s="7"/>
      <c r="C3927" s="7"/>
    </row>
    <row r="3928" spans="2:3">
      <c r="B3928" s="7"/>
      <c r="C3928" s="7"/>
    </row>
    <row r="3929" spans="2:3">
      <c r="B3929" s="7"/>
      <c r="C3929" s="7"/>
    </row>
    <row r="3930" spans="2:3">
      <c r="B3930" s="7"/>
      <c r="C3930" s="7"/>
    </row>
    <row r="3931" spans="2:3">
      <c r="B3931" s="7"/>
      <c r="C3931" s="7"/>
    </row>
    <row r="3932" spans="2:3">
      <c r="B3932" s="7"/>
      <c r="C3932" s="7"/>
    </row>
    <row r="3933" spans="2:3">
      <c r="B3933" s="7"/>
      <c r="C3933" s="7"/>
    </row>
    <row r="3934" spans="2:3">
      <c r="B3934" s="7"/>
      <c r="C3934" s="7"/>
    </row>
    <row r="3935" spans="2:3">
      <c r="B3935" s="7"/>
      <c r="C3935" s="7"/>
    </row>
    <row r="3936" spans="2:3">
      <c r="B3936" s="7"/>
      <c r="C3936" s="7"/>
    </row>
    <row r="3937" spans="2:3">
      <c r="B3937" s="7"/>
      <c r="C3937" s="7"/>
    </row>
    <row r="3938" spans="2:3">
      <c r="B3938" s="7"/>
      <c r="C3938" s="7"/>
    </row>
    <row r="3939" spans="2:3">
      <c r="B3939" s="7"/>
      <c r="C3939" s="7"/>
    </row>
    <row r="3940" spans="2:3">
      <c r="B3940" s="7"/>
      <c r="C3940" s="7"/>
    </row>
    <row r="3941" spans="2:3">
      <c r="B3941" s="7"/>
      <c r="C3941" s="7"/>
    </row>
    <row r="3942" spans="2:3">
      <c r="B3942" s="7"/>
      <c r="C3942" s="7"/>
    </row>
    <row r="3943" spans="2:3">
      <c r="B3943" s="7"/>
      <c r="C3943" s="7"/>
    </row>
    <row r="3944" spans="2:3">
      <c r="B3944" s="7"/>
      <c r="C3944" s="7"/>
    </row>
    <row r="3945" spans="2:3">
      <c r="B3945" s="7"/>
      <c r="C3945" s="7"/>
    </row>
    <row r="3946" spans="2:3">
      <c r="B3946" s="7"/>
      <c r="C3946" s="7"/>
    </row>
    <row r="3947" spans="2:3">
      <c r="B3947" s="7"/>
      <c r="C3947" s="7"/>
    </row>
    <row r="3948" spans="2:3">
      <c r="B3948" s="7"/>
      <c r="C3948" s="7"/>
    </row>
    <row r="3949" spans="2:3">
      <c r="B3949" s="7"/>
      <c r="C3949" s="7"/>
    </row>
    <row r="3950" spans="2:3">
      <c r="B3950" s="7"/>
      <c r="C3950" s="7"/>
    </row>
    <row r="3951" spans="2:3">
      <c r="B3951" s="7"/>
      <c r="C3951" s="7"/>
    </row>
    <row r="3952" spans="2:3">
      <c r="B3952" s="7"/>
      <c r="C3952" s="7"/>
    </row>
    <row r="3953" spans="2:3">
      <c r="B3953" s="7"/>
      <c r="C3953" s="7"/>
    </row>
    <row r="3954" spans="2:3">
      <c r="B3954" s="7"/>
      <c r="C3954" s="7"/>
    </row>
    <row r="3955" spans="2:3">
      <c r="B3955" s="7"/>
      <c r="C3955" s="7"/>
    </row>
    <row r="3956" spans="2:3">
      <c r="B3956" s="7"/>
      <c r="C3956" s="7"/>
    </row>
    <row r="3957" spans="2:3">
      <c r="B3957" s="7"/>
      <c r="C3957" s="7"/>
    </row>
    <row r="3958" spans="2:3">
      <c r="B3958" s="7"/>
      <c r="C3958" s="7"/>
    </row>
    <row r="3959" spans="2:3">
      <c r="B3959" s="7"/>
      <c r="C3959" s="7"/>
    </row>
    <row r="3960" spans="2:3">
      <c r="B3960" s="7"/>
      <c r="C3960" s="7"/>
    </row>
    <row r="3961" spans="2:3">
      <c r="B3961" s="7"/>
      <c r="C3961" s="7"/>
    </row>
    <row r="3962" spans="2:3">
      <c r="B3962" s="7"/>
      <c r="C3962" s="7"/>
    </row>
    <row r="3963" spans="2:3">
      <c r="B3963" s="7"/>
      <c r="C3963" s="7"/>
    </row>
    <row r="3964" spans="2:3">
      <c r="B3964" s="7"/>
      <c r="C3964" s="7"/>
    </row>
    <row r="3965" spans="2:3">
      <c r="B3965" s="7"/>
      <c r="C3965" s="7"/>
    </row>
    <row r="3966" spans="2:3">
      <c r="B3966" s="7"/>
      <c r="C3966" s="7"/>
    </row>
    <row r="3967" spans="2:3">
      <c r="B3967" s="7"/>
      <c r="C3967" s="7"/>
    </row>
    <row r="3968" spans="2:3">
      <c r="B3968" s="7"/>
      <c r="C3968" s="7"/>
    </row>
    <row r="3969" spans="2:3">
      <c r="B3969" s="7"/>
      <c r="C3969" s="7"/>
    </row>
    <row r="3970" spans="2:3">
      <c r="B3970" s="7"/>
      <c r="C3970" s="7"/>
    </row>
    <row r="3971" spans="2:3">
      <c r="B3971" s="7"/>
      <c r="C3971" s="7"/>
    </row>
    <row r="3972" spans="2:3">
      <c r="B3972" s="7"/>
      <c r="C3972" s="7"/>
    </row>
    <row r="3973" spans="2:3">
      <c r="B3973" s="7"/>
      <c r="C3973" s="7"/>
    </row>
    <row r="3974" spans="2:3">
      <c r="B3974" s="7"/>
      <c r="C3974" s="7"/>
    </row>
    <row r="3975" spans="2:3">
      <c r="B3975" s="7"/>
      <c r="C3975" s="7"/>
    </row>
    <row r="3976" spans="2:3">
      <c r="B3976" s="7"/>
      <c r="C3976" s="7"/>
    </row>
    <row r="3977" spans="2:3">
      <c r="B3977" s="7"/>
      <c r="C3977" s="7"/>
    </row>
    <row r="3978" spans="2:3">
      <c r="B3978" s="7"/>
      <c r="C3978" s="7"/>
    </row>
    <row r="3979" spans="2:3">
      <c r="B3979" s="7"/>
      <c r="C3979" s="7"/>
    </row>
    <row r="3980" spans="2:3">
      <c r="B3980" s="7"/>
      <c r="C3980" s="7"/>
    </row>
    <row r="3981" spans="2:3">
      <c r="B3981" s="7"/>
      <c r="C3981" s="7"/>
    </row>
    <row r="3982" spans="2:3">
      <c r="B3982" s="7"/>
      <c r="C3982" s="7"/>
    </row>
    <row r="3983" spans="2:3">
      <c r="B3983" s="7"/>
      <c r="C3983" s="7"/>
    </row>
    <row r="3984" spans="2:3">
      <c r="B3984" s="7"/>
      <c r="C3984" s="7"/>
    </row>
    <row r="3985" spans="2:3">
      <c r="B3985" s="7"/>
      <c r="C3985" s="7"/>
    </row>
    <row r="3986" spans="2:3">
      <c r="B3986" s="7"/>
      <c r="C3986" s="7"/>
    </row>
    <row r="3987" spans="2:3">
      <c r="B3987" s="7"/>
      <c r="C3987" s="7"/>
    </row>
    <row r="3988" spans="2:3">
      <c r="B3988" s="7"/>
      <c r="C3988" s="7"/>
    </row>
    <row r="3989" spans="2:3">
      <c r="B3989" s="7"/>
      <c r="C3989" s="7"/>
    </row>
    <row r="3990" spans="2:3">
      <c r="B3990" s="7"/>
      <c r="C3990" s="7"/>
    </row>
    <row r="3991" spans="2:3">
      <c r="B3991" s="7"/>
      <c r="C3991" s="7"/>
    </row>
    <row r="3992" spans="2:3">
      <c r="B3992" s="7"/>
      <c r="C3992" s="7"/>
    </row>
    <row r="3993" spans="2:3">
      <c r="B3993" s="7"/>
      <c r="C3993" s="7"/>
    </row>
    <row r="3994" spans="2:3">
      <c r="B3994" s="7"/>
      <c r="C3994" s="7"/>
    </row>
    <row r="3995" spans="2:3">
      <c r="B3995" s="7"/>
      <c r="C3995" s="7"/>
    </row>
    <row r="3996" spans="2:3">
      <c r="B3996" s="7"/>
      <c r="C3996" s="7"/>
    </row>
    <row r="3997" spans="2:3">
      <c r="B3997" s="7"/>
      <c r="C3997" s="7"/>
    </row>
    <row r="3998" spans="2:3">
      <c r="B3998" s="7"/>
      <c r="C3998" s="7"/>
    </row>
    <row r="3999" spans="2:3">
      <c r="B3999" s="7"/>
      <c r="C3999" s="7"/>
    </row>
    <row r="4000" spans="2:3">
      <c r="B4000" s="7"/>
      <c r="C4000" s="7"/>
    </row>
    <row r="4001" spans="2:3">
      <c r="B4001" s="7"/>
      <c r="C4001" s="7"/>
    </row>
    <row r="4002" spans="2:3">
      <c r="B4002" s="7"/>
      <c r="C4002" s="7"/>
    </row>
    <row r="4003" spans="2:3">
      <c r="B4003" s="7"/>
      <c r="C4003" s="7"/>
    </row>
    <row r="4004" spans="2:3">
      <c r="B4004" s="7"/>
      <c r="C4004" s="7"/>
    </row>
    <row r="4005" spans="2:3">
      <c r="B4005" s="7"/>
      <c r="C4005" s="7"/>
    </row>
    <row r="4006" spans="2:3">
      <c r="B4006" s="7"/>
      <c r="C4006" s="7"/>
    </row>
    <row r="4007" spans="2:3">
      <c r="B4007" s="7"/>
      <c r="C4007" s="7"/>
    </row>
    <row r="4008" spans="2:3">
      <c r="B4008" s="7"/>
      <c r="C4008" s="7"/>
    </row>
    <row r="4009" spans="2:3">
      <c r="B4009" s="7"/>
      <c r="C4009" s="7"/>
    </row>
    <row r="4010" spans="2:3">
      <c r="B4010" s="7"/>
      <c r="C4010" s="7"/>
    </row>
    <row r="4011" spans="2:3">
      <c r="B4011" s="7"/>
      <c r="C4011" s="7"/>
    </row>
    <row r="4012" spans="2:3">
      <c r="B4012" s="7"/>
      <c r="C4012" s="7"/>
    </row>
    <row r="4013" spans="2:3">
      <c r="B4013" s="7"/>
      <c r="C4013" s="7"/>
    </row>
    <row r="4014" spans="2:3">
      <c r="B4014" s="7"/>
      <c r="C4014" s="7"/>
    </row>
    <row r="4015" spans="2:3">
      <c r="B4015" s="7"/>
      <c r="C4015" s="7"/>
    </row>
    <row r="4016" spans="2:3">
      <c r="B4016" s="7"/>
      <c r="C4016" s="7"/>
    </row>
    <row r="4017" spans="2:3">
      <c r="B4017" s="7"/>
      <c r="C4017" s="7"/>
    </row>
    <row r="4018" spans="2:3">
      <c r="B4018" s="7"/>
      <c r="C4018" s="7"/>
    </row>
    <row r="4019" spans="2:3">
      <c r="B4019" s="7"/>
      <c r="C4019" s="7"/>
    </row>
    <row r="4020" spans="2:3">
      <c r="B4020" s="7"/>
      <c r="C4020" s="7"/>
    </row>
    <row r="4021" spans="2:3">
      <c r="B4021" s="7"/>
      <c r="C4021" s="7"/>
    </row>
    <row r="4022" spans="2:3">
      <c r="B4022" s="7"/>
      <c r="C4022" s="7"/>
    </row>
    <row r="4023" spans="2:3">
      <c r="B4023" s="7"/>
      <c r="C4023" s="7"/>
    </row>
    <row r="4024" spans="2:3">
      <c r="B4024" s="7"/>
      <c r="C4024" s="7"/>
    </row>
    <row r="4025" spans="2:3">
      <c r="B4025" s="7"/>
      <c r="C4025" s="7"/>
    </row>
    <row r="4026" spans="2:3">
      <c r="B4026" s="7"/>
      <c r="C4026" s="7"/>
    </row>
    <row r="4027" spans="2:3">
      <c r="B4027" s="7"/>
      <c r="C4027" s="7"/>
    </row>
    <row r="4028" spans="2:3">
      <c r="B4028" s="7"/>
      <c r="C4028" s="7"/>
    </row>
    <row r="4029" spans="2:3">
      <c r="B4029" s="7"/>
      <c r="C4029" s="7"/>
    </row>
    <row r="4030" spans="2:3">
      <c r="B4030" s="7"/>
      <c r="C4030" s="7"/>
    </row>
    <row r="4031" spans="2:3">
      <c r="B4031" s="7"/>
      <c r="C4031" s="7"/>
    </row>
    <row r="4032" spans="2:3">
      <c r="B4032" s="7"/>
      <c r="C4032" s="7"/>
    </row>
    <row r="4033" spans="2:3">
      <c r="B4033" s="7"/>
      <c r="C4033" s="7"/>
    </row>
    <row r="4034" spans="2:3">
      <c r="B4034" s="7"/>
      <c r="C4034" s="7"/>
    </row>
    <row r="4035" spans="2:3">
      <c r="B4035" s="7"/>
      <c r="C4035" s="7"/>
    </row>
    <row r="4036" spans="2:3">
      <c r="B4036" s="7"/>
      <c r="C4036" s="7"/>
    </row>
    <row r="4037" spans="2:3">
      <c r="B4037" s="7"/>
      <c r="C4037" s="7"/>
    </row>
    <row r="4038" spans="2:3">
      <c r="B4038" s="7"/>
      <c r="C4038" s="7"/>
    </row>
    <row r="4039" spans="2:3">
      <c r="B4039" s="7"/>
      <c r="C4039" s="7"/>
    </row>
    <row r="4040" spans="2:3">
      <c r="B4040" s="7"/>
      <c r="C4040" s="7"/>
    </row>
    <row r="4041" spans="2:3">
      <c r="B4041" s="7"/>
      <c r="C4041" s="7"/>
    </row>
    <row r="4042" spans="2:3">
      <c r="B4042" s="7"/>
      <c r="C4042" s="7"/>
    </row>
    <row r="4043" spans="2:3">
      <c r="B4043" s="7"/>
      <c r="C4043" s="7"/>
    </row>
    <row r="4044" spans="2:3">
      <c r="B4044" s="7"/>
      <c r="C4044" s="7"/>
    </row>
    <row r="4045" spans="2:3">
      <c r="B4045" s="7"/>
      <c r="C4045" s="7"/>
    </row>
    <row r="4046" spans="2:3">
      <c r="B4046" s="7"/>
      <c r="C4046" s="7"/>
    </row>
    <row r="4047" spans="2:3">
      <c r="B4047" s="7"/>
      <c r="C4047" s="7"/>
    </row>
    <row r="4048" spans="2:3">
      <c r="B4048" s="7"/>
      <c r="C4048" s="7"/>
    </row>
    <row r="4049" spans="2:3">
      <c r="B4049" s="7"/>
      <c r="C4049" s="7"/>
    </row>
    <row r="4050" spans="2:3">
      <c r="B4050" s="7"/>
      <c r="C4050" s="7"/>
    </row>
    <row r="4051" spans="2:3">
      <c r="B4051" s="7"/>
      <c r="C4051" s="7"/>
    </row>
    <row r="4052" spans="2:3">
      <c r="B4052" s="7"/>
      <c r="C4052" s="7"/>
    </row>
    <row r="4053" spans="2:3">
      <c r="B4053" s="7"/>
      <c r="C4053" s="7"/>
    </row>
    <row r="4054" spans="2:3">
      <c r="B4054" s="7"/>
      <c r="C4054" s="7"/>
    </row>
    <row r="4055" spans="2:3">
      <c r="B4055" s="7"/>
      <c r="C4055" s="7"/>
    </row>
    <row r="4056" spans="2:3">
      <c r="B4056" s="7"/>
      <c r="C4056" s="7"/>
    </row>
    <row r="4057" spans="2:3">
      <c r="B4057" s="7"/>
      <c r="C4057" s="7"/>
    </row>
    <row r="4058" spans="2:3">
      <c r="B4058" s="7"/>
      <c r="C4058" s="7"/>
    </row>
    <row r="4059" spans="2:3">
      <c r="B4059" s="7"/>
      <c r="C4059" s="7"/>
    </row>
    <row r="4060" spans="2:3">
      <c r="B4060" s="7"/>
      <c r="C4060" s="7"/>
    </row>
    <row r="4061" spans="2:3">
      <c r="B4061" s="7"/>
      <c r="C4061" s="7"/>
    </row>
    <row r="4062" spans="2:3">
      <c r="B4062" s="7"/>
      <c r="C4062" s="7"/>
    </row>
    <row r="4063" spans="2:3">
      <c r="B4063" s="7"/>
      <c r="C4063" s="7"/>
    </row>
    <row r="4064" spans="2:3">
      <c r="B4064" s="7"/>
      <c r="C4064" s="7"/>
    </row>
    <row r="4065" spans="2:3">
      <c r="B4065" s="7"/>
      <c r="C4065" s="7"/>
    </row>
    <row r="4066" spans="2:3">
      <c r="B4066" s="7"/>
      <c r="C4066" s="7"/>
    </row>
    <row r="4067" spans="2:3">
      <c r="B4067" s="7"/>
      <c r="C4067" s="7"/>
    </row>
    <row r="4068" spans="2:3">
      <c r="B4068" s="7"/>
      <c r="C4068" s="7"/>
    </row>
    <row r="4069" spans="2:3">
      <c r="B4069" s="7"/>
      <c r="C4069" s="7"/>
    </row>
    <row r="4070" spans="2:3">
      <c r="B4070" s="7"/>
      <c r="C4070" s="7"/>
    </row>
    <row r="4071" spans="2:3">
      <c r="B4071" s="7"/>
      <c r="C4071" s="7"/>
    </row>
    <row r="4072" spans="2:3">
      <c r="B4072" s="7"/>
      <c r="C4072" s="7"/>
    </row>
    <row r="4073" spans="2:3">
      <c r="B4073" s="7"/>
      <c r="C4073" s="7"/>
    </row>
    <row r="4074" spans="2:3">
      <c r="B4074" s="7"/>
      <c r="C4074" s="7"/>
    </row>
    <row r="4075" spans="2:3">
      <c r="B4075" s="7"/>
      <c r="C4075" s="7"/>
    </row>
    <row r="4076" spans="2:3">
      <c r="B4076" s="7"/>
      <c r="C4076" s="7"/>
    </row>
    <row r="4077" spans="2:3">
      <c r="B4077" s="7"/>
      <c r="C4077" s="7"/>
    </row>
    <row r="4078" spans="2:3">
      <c r="B4078" s="7"/>
      <c r="C4078" s="7"/>
    </row>
    <row r="4079" spans="2:3">
      <c r="B4079" s="7"/>
      <c r="C4079" s="7"/>
    </row>
    <row r="4080" spans="2:3">
      <c r="B4080" s="7"/>
      <c r="C4080" s="7"/>
    </row>
    <row r="4081" spans="2:3">
      <c r="B4081" s="7"/>
      <c r="C4081" s="7"/>
    </row>
    <row r="4082" spans="2:3">
      <c r="B4082" s="7"/>
      <c r="C4082" s="7"/>
    </row>
    <row r="4083" spans="2:3">
      <c r="B4083" s="7"/>
      <c r="C4083" s="7"/>
    </row>
    <row r="4084" spans="2:3">
      <c r="B4084" s="7"/>
      <c r="C4084" s="7"/>
    </row>
    <row r="4085" spans="2:3">
      <c r="B4085" s="7"/>
      <c r="C4085" s="7"/>
    </row>
    <row r="4086" spans="2:3">
      <c r="B4086" s="7"/>
      <c r="C4086" s="7"/>
    </row>
    <row r="4087" spans="2:3">
      <c r="B4087" s="7"/>
      <c r="C4087" s="7"/>
    </row>
    <row r="4088" spans="2:3">
      <c r="B4088" s="7"/>
      <c r="C4088" s="7"/>
    </row>
    <row r="4089" spans="2:3">
      <c r="B4089" s="7"/>
      <c r="C4089" s="7"/>
    </row>
    <row r="4090" spans="2:3">
      <c r="B4090" s="7"/>
      <c r="C4090" s="7"/>
    </row>
    <row r="4091" spans="2:3">
      <c r="B4091" s="7"/>
      <c r="C4091" s="7"/>
    </row>
    <row r="4092" spans="2:3">
      <c r="B4092" s="7"/>
      <c r="C4092" s="7"/>
    </row>
    <row r="4093" spans="2:3">
      <c r="B4093" s="7"/>
      <c r="C4093" s="7"/>
    </row>
    <row r="4094" spans="2:3">
      <c r="B4094" s="7"/>
      <c r="C4094" s="7"/>
    </row>
    <row r="4095" spans="2:3">
      <c r="B4095" s="7"/>
      <c r="C4095" s="7"/>
    </row>
    <row r="4096" spans="2:3">
      <c r="B4096" s="7"/>
      <c r="C4096" s="7"/>
    </row>
    <row r="4097" spans="2:3">
      <c r="B4097" s="7"/>
      <c r="C4097" s="7"/>
    </row>
    <row r="4098" spans="2:3">
      <c r="B4098" s="7"/>
      <c r="C4098" s="7"/>
    </row>
    <row r="4099" spans="2:3">
      <c r="B4099" s="7"/>
      <c r="C4099" s="7"/>
    </row>
    <row r="4100" spans="2:3">
      <c r="B4100" s="7"/>
      <c r="C4100" s="7"/>
    </row>
    <row r="4101" spans="2:3">
      <c r="B4101" s="7"/>
      <c r="C4101" s="7"/>
    </row>
    <row r="4102" spans="2:3">
      <c r="B4102" s="7"/>
      <c r="C4102" s="7"/>
    </row>
    <row r="4103" spans="2:3">
      <c r="B4103" s="7"/>
      <c r="C4103" s="7"/>
    </row>
    <row r="4104" spans="2:3">
      <c r="B4104" s="7"/>
      <c r="C4104" s="7"/>
    </row>
    <row r="4105" spans="2:3">
      <c r="B4105" s="7"/>
      <c r="C4105" s="7"/>
    </row>
    <row r="4106" spans="2:3">
      <c r="B4106" s="7"/>
      <c r="C4106" s="7"/>
    </row>
    <row r="4107" spans="2:3">
      <c r="B4107" s="7"/>
      <c r="C4107" s="7"/>
    </row>
    <row r="4108" spans="2:3">
      <c r="B4108" s="7"/>
      <c r="C4108" s="7"/>
    </row>
    <row r="4109" spans="2:3">
      <c r="B4109" s="7"/>
      <c r="C4109" s="7"/>
    </row>
    <row r="4110" spans="2:3">
      <c r="B4110" s="7"/>
      <c r="C4110" s="7"/>
    </row>
    <row r="4111" spans="2:3">
      <c r="B4111" s="7"/>
      <c r="C4111" s="7"/>
    </row>
    <row r="4112" spans="2:3">
      <c r="B4112" s="7"/>
      <c r="C4112" s="7"/>
    </row>
    <row r="4113" spans="2:3">
      <c r="B4113" s="7"/>
      <c r="C4113" s="7"/>
    </row>
    <row r="4114" spans="2:3">
      <c r="B4114" s="7"/>
      <c r="C4114" s="7"/>
    </row>
    <row r="4115" spans="2:3">
      <c r="B4115" s="7"/>
      <c r="C4115" s="7"/>
    </row>
    <row r="4116" spans="2:3">
      <c r="B4116" s="7"/>
      <c r="C4116" s="7"/>
    </row>
    <row r="4117" spans="2:3">
      <c r="B4117" s="7"/>
      <c r="C4117" s="7"/>
    </row>
    <row r="4118" spans="2:3">
      <c r="B4118" s="7"/>
      <c r="C4118" s="7"/>
    </row>
    <row r="4119" spans="2:3">
      <c r="B4119" s="7"/>
      <c r="C4119" s="7"/>
    </row>
    <row r="4120" spans="2:3">
      <c r="B4120" s="7"/>
      <c r="C4120" s="7"/>
    </row>
    <row r="4121" spans="2:3">
      <c r="B4121" s="7"/>
      <c r="C4121" s="7"/>
    </row>
    <row r="4122" spans="2:3">
      <c r="B4122" s="7"/>
      <c r="C4122" s="7"/>
    </row>
    <row r="4123" spans="2:3">
      <c r="B4123" s="7"/>
      <c r="C4123" s="7"/>
    </row>
    <row r="4124" spans="2:3">
      <c r="B4124" s="7"/>
      <c r="C4124" s="7"/>
    </row>
    <row r="4125" spans="2:3">
      <c r="B4125" s="7"/>
      <c r="C4125" s="7"/>
    </row>
    <row r="4126" spans="2:3">
      <c r="B4126" s="7"/>
      <c r="C4126" s="7"/>
    </row>
    <row r="4127" spans="2:3">
      <c r="B4127" s="7"/>
      <c r="C4127" s="7"/>
    </row>
    <row r="4128" spans="2:3">
      <c r="B4128" s="7"/>
      <c r="C4128" s="7"/>
    </row>
    <row r="4129" spans="2:3">
      <c r="B4129" s="7"/>
      <c r="C4129" s="7"/>
    </row>
    <row r="4130" spans="2:3">
      <c r="B4130" s="7"/>
      <c r="C4130" s="7"/>
    </row>
    <row r="4131" spans="2:3">
      <c r="B4131" s="7"/>
      <c r="C4131" s="7"/>
    </row>
    <row r="4132" spans="2:3">
      <c r="B4132" s="7"/>
      <c r="C4132" s="7"/>
    </row>
    <row r="4133" spans="2:3">
      <c r="B4133" s="7"/>
      <c r="C4133" s="7"/>
    </row>
    <row r="4134" spans="2:3">
      <c r="B4134" s="7"/>
      <c r="C4134" s="7"/>
    </row>
    <row r="4135" spans="2:3">
      <c r="B4135" s="7"/>
      <c r="C4135" s="7"/>
    </row>
    <row r="4136" spans="2:3">
      <c r="B4136" s="7"/>
      <c r="C4136" s="7"/>
    </row>
    <row r="4137" spans="2:3">
      <c r="B4137" s="7"/>
      <c r="C4137" s="7"/>
    </row>
    <row r="4138" spans="2:3">
      <c r="B4138" s="7"/>
      <c r="C4138" s="7"/>
    </row>
    <row r="4139" spans="2:3">
      <c r="B4139" s="7"/>
      <c r="C4139" s="7"/>
    </row>
    <row r="4140" spans="2:3">
      <c r="B4140" s="7"/>
      <c r="C4140" s="7"/>
    </row>
    <row r="4141" spans="2:3">
      <c r="B4141" s="7"/>
      <c r="C4141" s="7"/>
    </row>
    <row r="4142" spans="2:3">
      <c r="B4142" s="7"/>
      <c r="C4142" s="7"/>
    </row>
    <row r="4143" spans="2:3">
      <c r="B4143" s="7"/>
      <c r="C4143" s="7"/>
    </row>
    <row r="4144" spans="2:3">
      <c r="B4144" s="7"/>
      <c r="C4144" s="7"/>
    </row>
    <row r="4145" spans="2:3">
      <c r="B4145" s="7"/>
      <c r="C4145" s="7"/>
    </row>
    <row r="4146" spans="2:3">
      <c r="B4146" s="7"/>
      <c r="C4146" s="7"/>
    </row>
    <row r="4147" spans="2:3">
      <c r="B4147" s="7"/>
      <c r="C4147" s="7"/>
    </row>
    <row r="4148" spans="2:3">
      <c r="B4148" s="7"/>
      <c r="C4148" s="7"/>
    </row>
    <row r="4149" spans="2:3">
      <c r="B4149" s="7"/>
      <c r="C4149" s="7"/>
    </row>
    <row r="4150" spans="2:3">
      <c r="B4150" s="7"/>
      <c r="C4150" s="7"/>
    </row>
    <row r="4151" spans="2:3">
      <c r="B4151" s="7"/>
      <c r="C4151" s="7"/>
    </row>
    <row r="4152" spans="2:3">
      <c r="B4152" s="7"/>
      <c r="C4152" s="7"/>
    </row>
    <row r="4153" spans="2:3">
      <c r="B4153" s="7"/>
      <c r="C4153" s="7"/>
    </row>
    <row r="4154" spans="2:3">
      <c r="B4154" s="7"/>
      <c r="C4154" s="7"/>
    </row>
    <row r="4155" spans="2:3">
      <c r="B4155" s="7"/>
      <c r="C4155" s="7"/>
    </row>
    <row r="4156" spans="2:3">
      <c r="B4156" s="7"/>
      <c r="C4156" s="7"/>
    </row>
    <row r="4157" spans="2:3">
      <c r="B4157" s="7"/>
      <c r="C4157" s="7"/>
    </row>
    <row r="4158" spans="2:3">
      <c r="B4158" s="7"/>
      <c r="C4158" s="7"/>
    </row>
    <row r="4159" spans="2:3">
      <c r="B4159" s="7"/>
      <c r="C4159" s="7"/>
    </row>
    <row r="4160" spans="2:3">
      <c r="B4160" s="7"/>
      <c r="C4160" s="7"/>
    </row>
    <row r="4161" spans="2:3">
      <c r="B4161" s="7"/>
      <c r="C4161" s="7"/>
    </row>
    <row r="4162" spans="2:3">
      <c r="B4162" s="7"/>
      <c r="C4162" s="7"/>
    </row>
    <row r="4163" spans="2:3">
      <c r="B4163" s="7"/>
      <c r="C4163" s="7"/>
    </row>
    <row r="4164" spans="2:3">
      <c r="B4164" s="7"/>
      <c r="C4164" s="7"/>
    </row>
    <row r="4165" spans="2:3">
      <c r="B4165" s="7"/>
      <c r="C4165" s="7"/>
    </row>
    <row r="4166" spans="2:3">
      <c r="B4166" s="7"/>
      <c r="C4166" s="7"/>
    </row>
    <row r="4167" spans="2:3">
      <c r="B4167" s="7"/>
      <c r="C4167" s="7"/>
    </row>
    <row r="4168" spans="2:3">
      <c r="B4168" s="7"/>
      <c r="C4168" s="7"/>
    </row>
    <row r="4169" spans="2:3">
      <c r="B4169" s="7"/>
      <c r="C4169" s="7"/>
    </row>
    <row r="4170" spans="2:3">
      <c r="B4170" s="7"/>
      <c r="C4170" s="7"/>
    </row>
    <row r="4171" spans="2:3">
      <c r="B4171" s="7"/>
      <c r="C4171" s="7"/>
    </row>
    <row r="4172" spans="2:3">
      <c r="B4172" s="7"/>
      <c r="C4172" s="7"/>
    </row>
    <row r="4173" spans="2:3">
      <c r="B4173" s="7"/>
      <c r="C4173" s="7"/>
    </row>
    <row r="4174" spans="2:3">
      <c r="B4174" s="7"/>
      <c r="C4174" s="7"/>
    </row>
    <row r="4175" spans="2:3">
      <c r="B4175" s="7"/>
      <c r="C4175" s="7"/>
    </row>
    <row r="4176" spans="2:3">
      <c r="B4176" s="7"/>
      <c r="C4176" s="7"/>
    </row>
    <row r="4177" spans="2:3">
      <c r="B4177" s="7"/>
      <c r="C4177" s="7"/>
    </row>
    <row r="4178" spans="2:3">
      <c r="B4178" s="7"/>
      <c r="C4178" s="7"/>
    </row>
    <row r="4179" spans="2:3">
      <c r="B4179" s="7"/>
      <c r="C4179" s="7"/>
    </row>
    <row r="4180" spans="2:3">
      <c r="B4180" s="7"/>
      <c r="C4180" s="7"/>
    </row>
    <row r="4181" spans="2:3">
      <c r="B4181" s="7"/>
      <c r="C4181" s="7"/>
    </row>
    <row r="4182" spans="2:3">
      <c r="B4182" s="7"/>
      <c r="C4182" s="7"/>
    </row>
    <row r="4183" spans="2:3">
      <c r="B4183" s="7"/>
      <c r="C4183" s="7"/>
    </row>
    <row r="4184" spans="2:3">
      <c r="B4184" s="7"/>
      <c r="C4184" s="7"/>
    </row>
    <row r="4185" spans="2:3">
      <c r="B4185" s="7"/>
      <c r="C4185" s="7"/>
    </row>
    <row r="4186" spans="2:3">
      <c r="B4186" s="7"/>
      <c r="C4186" s="7"/>
    </row>
    <row r="4187" spans="2:3">
      <c r="B4187" s="7"/>
      <c r="C4187" s="7"/>
    </row>
    <row r="4188" spans="2:3">
      <c r="B4188" s="7"/>
      <c r="C4188" s="7"/>
    </row>
    <row r="4189" spans="2:3">
      <c r="B4189" s="7"/>
      <c r="C4189" s="7"/>
    </row>
    <row r="4190" spans="2:3">
      <c r="B4190" s="7"/>
      <c r="C4190" s="7"/>
    </row>
    <row r="4191" spans="2:3">
      <c r="B4191" s="7"/>
      <c r="C4191" s="7"/>
    </row>
    <row r="4192" spans="2:3">
      <c r="B4192" s="7"/>
      <c r="C4192" s="7"/>
    </row>
    <row r="4193" spans="2:3">
      <c r="B4193" s="7"/>
      <c r="C4193" s="7"/>
    </row>
    <row r="4194" spans="2:3">
      <c r="B4194" s="7"/>
      <c r="C4194" s="7"/>
    </row>
    <row r="4195" spans="2:3">
      <c r="B4195" s="7"/>
      <c r="C4195" s="7"/>
    </row>
    <row r="4196" spans="2:3">
      <c r="B4196" s="7"/>
      <c r="C4196" s="7"/>
    </row>
    <row r="4197" spans="2:3">
      <c r="B4197" s="7"/>
      <c r="C4197" s="7"/>
    </row>
    <row r="4198" spans="2:3">
      <c r="B4198" s="7"/>
      <c r="C4198" s="7"/>
    </row>
    <row r="4199" spans="2:3">
      <c r="B4199" s="7"/>
      <c r="C4199" s="7"/>
    </row>
    <row r="4200" spans="2:3">
      <c r="B4200" s="7"/>
      <c r="C4200" s="7"/>
    </row>
    <row r="4201" spans="2:3">
      <c r="B4201" s="7"/>
      <c r="C4201" s="7"/>
    </row>
    <row r="4202" spans="2:3">
      <c r="B4202" s="7"/>
      <c r="C4202" s="7"/>
    </row>
    <row r="4203" spans="2:3">
      <c r="B4203" s="7"/>
      <c r="C4203" s="7"/>
    </row>
    <row r="4204" spans="2:3">
      <c r="B4204" s="7"/>
      <c r="C4204" s="7"/>
    </row>
    <row r="4205" spans="2:3">
      <c r="B4205" s="7"/>
      <c r="C4205" s="7"/>
    </row>
    <row r="4206" spans="2:3">
      <c r="B4206" s="7"/>
      <c r="C4206" s="7"/>
    </row>
    <row r="4207" spans="2:3">
      <c r="B4207" s="7"/>
      <c r="C4207" s="7"/>
    </row>
    <row r="4208" spans="2:3">
      <c r="B4208" s="7"/>
      <c r="C4208" s="7"/>
    </row>
    <row r="4209" spans="2:3">
      <c r="B4209" s="7"/>
      <c r="C4209" s="7"/>
    </row>
    <row r="4210" spans="2:3">
      <c r="B4210" s="7"/>
      <c r="C4210" s="7"/>
    </row>
    <row r="4211" spans="2:3">
      <c r="B4211" s="7"/>
      <c r="C4211" s="7"/>
    </row>
    <row r="4212" spans="2:3">
      <c r="B4212" s="7"/>
      <c r="C4212" s="7"/>
    </row>
    <row r="4213" spans="2:3">
      <c r="B4213" s="7"/>
      <c r="C4213" s="7"/>
    </row>
    <row r="4214" spans="2:3">
      <c r="B4214" s="7"/>
      <c r="C4214" s="7"/>
    </row>
    <row r="4215" spans="2:3">
      <c r="B4215" s="7"/>
      <c r="C4215" s="7"/>
    </row>
    <row r="4216" spans="2:3">
      <c r="B4216" s="7"/>
      <c r="C4216" s="7"/>
    </row>
    <row r="4217" spans="2:3">
      <c r="B4217" s="7"/>
      <c r="C4217" s="7"/>
    </row>
    <row r="4218" spans="2:3">
      <c r="B4218" s="7"/>
      <c r="C4218" s="7"/>
    </row>
    <row r="4219" spans="2:3">
      <c r="B4219" s="7"/>
      <c r="C4219" s="7"/>
    </row>
    <row r="4220" spans="2:3">
      <c r="B4220" s="7"/>
      <c r="C4220" s="7"/>
    </row>
    <row r="4221" spans="2:3">
      <c r="B4221" s="7"/>
      <c r="C4221" s="7"/>
    </row>
    <row r="4222" spans="2:3">
      <c r="B4222" s="7"/>
      <c r="C4222" s="7"/>
    </row>
    <row r="4223" spans="2:3">
      <c r="B4223" s="7"/>
      <c r="C4223" s="7"/>
    </row>
    <row r="4224" spans="2:3">
      <c r="B4224" s="7"/>
      <c r="C4224" s="7"/>
    </row>
    <row r="4225" spans="2:3">
      <c r="B4225" s="7"/>
      <c r="C4225" s="7"/>
    </row>
    <row r="4226" spans="2:3">
      <c r="B4226" s="7"/>
      <c r="C4226" s="7"/>
    </row>
    <row r="4227" spans="2:3">
      <c r="B4227" s="7"/>
      <c r="C4227" s="7"/>
    </row>
    <row r="4228" spans="2:3">
      <c r="B4228" s="7"/>
      <c r="C4228" s="7"/>
    </row>
    <row r="4229" spans="2:3">
      <c r="B4229" s="7"/>
      <c r="C4229" s="7"/>
    </row>
    <row r="4230" spans="2:3">
      <c r="B4230" s="7"/>
      <c r="C4230" s="7"/>
    </row>
    <row r="4231" spans="2:3">
      <c r="B4231" s="7"/>
      <c r="C4231" s="7"/>
    </row>
    <row r="4232" spans="2:3">
      <c r="B4232" s="7"/>
      <c r="C4232" s="7"/>
    </row>
    <row r="4233" spans="2:3">
      <c r="B4233" s="7"/>
      <c r="C4233" s="7"/>
    </row>
    <row r="4234" spans="2:3">
      <c r="B4234" s="7"/>
      <c r="C4234" s="7"/>
    </row>
    <row r="4235" spans="2:3">
      <c r="B4235" s="7"/>
      <c r="C4235" s="7"/>
    </row>
    <row r="4236" spans="2:3">
      <c r="B4236" s="7"/>
      <c r="C4236" s="7"/>
    </row>
    <row r="4237" spans="2:3">
      <c r="B4237" s="7"/>
      <c r="C4237" s="7"/>
    </row>
    <row r="4238" spans="2:3">
      <c r="B4238" s="7"/>
      <c r="C4238" s="7"/>
    </row>
    <row r="4239" spans="2:3">
      <c r="B4239" s="7"/>
      <c r="C4239" s="7"/>
    </row>
    <row r="4240" spans="2:3">
      <c r="B4240" s="7"/>
      <c r="C4240" s="7"/>
    </row>
    <row r="4241" spans="2:3">
      <c r="B4241" s="7"/>
      <c r="C4241" s="7"/>
    </row>
    <row r="4242" spans="2:3">
      <c r="B4242" s="7"/>
      <c r="C4242" s="7"/>
    </row>
    <row r="4243" spans="2:3">
      <c r="B4243" s="7"/>
      <c r="C4243" s="7"/>
    </row>
    <row r="4244" spans="2:3">
      <c r="B4244" s="7"/>
      <c r="C4244" s="7"/>
    </row>
    <row r="4245" spans="2:3">
      <c r="B4245" s="7"/>
      <c r="C4245" s="7"/>
    </row>
    <row r="4246" spans="2:3">
      <c r="B4246" s="7"/>
      <c r="C4246" s="7"/>
    </row>
    <row r="4247" spans="2:3">
      <c r="B4247" s="7"/>
      <c r="C4247" s="7"/>
    </row>
    <row r="4248" spans="2:3">
      <c r="B4248" s="7"/>
      <c r="C4248" s="7"/>
    </row>
    <row r="4249" spans="2:3">
      <c r="B4249" s="7"/>
      <c r="C4249" s="7"/>
    </row>
    <row r="4250" spans="2:3">
      <c r="B4250" s="7"/>
      <c r="C4250" s="7"/>
    </row>
    <row r="4251" spans="2:3">
      <c r="B4251" s="7"/>
      <c r="C4251" s="7"/>
    </row>
    <row r="4252" spans="2:3">
      <c r="B4252" s="7"/>
      <c r="C4252" s="7"/>
    </row>
    <row r="4253" spans="2:3">
      <c r="B4253" s="7"/>
      <c r="C4253" s="7"/>
    </row>
    <row r="4254" spans="2:3">
      <c r="B4254" s="7"/>
      <c r="C4254" s="7"/>
    </row>
    <row r="4255" spans="2:3">
      <c r="B4255" s="7"/>
      <c r="C4255" s="7"/>
    </row>
    <row r="4256" spans="2:3">
      <c r="B4256" s="7"/>
      <c r="C4256" s="7"/>
    </row>
    <row r="4257" spans="2:3">
      <c r="B4257" s="7"/>
      <c r="C4257" s="7"/>
    </row>
    <row r="4258" spans="2:3">
      <c r="B4258" s="7"/>
      <c r="C4258" s="7"/>
    </row>
    <row r="4259" spans="2:3">
      <c r="B4259" s="7"/>
      <c r="C4259" s="7"/>
    </row>
    <row r="4260" spans="2:3">
      <c r="B4260" s="7"/>
      <c r="C4260" s="7"/>
    </row>
    <row r="4261" spans="2:3">
      <c r="B4261" s="7"/>
      <c r="C4261" s="7"/>
    </row>
    <row r="4262" spans="2:3">
      <c r="B4262" s="7"/>
      <c r="C4262" s="7"/>
    </row>
    <row r="4263" spans="2:3">
      <c r="B4263" s="7"/>
      <c r="C4263" s="7"/>
    </row>
    <row r="4264" spans="2:3">
      <c r="B4264" s="7"/>
      <c r="C4264" s="7"/>
    </row>
    <row r="4265" spans="2:3">
      <c r="B4265" s="7"/>
      <c r="C4265" s="7"/>
    </row>
    <row r="4266" spans="2:3">
      <c r="B4266" s="7"/>
      <c r="C4266" s="7"/>
    </row>
    <row r="4267" spans="2:3">
      <c r="B4267" s="7"/>
      <c r="C4267" s="7"/>
    </row>
    <row r="4268" spans="2:3">
      <c r="B4268" s="7"/>
      <c r="C4268" s="7"/>
    </row>
    <row r="4269" spans="2:3">
      <c r="B4269" s="7"/>
      <c r="C4269" s="7"/>
    </row>
    <row r="4270" spans="2:3">
      <c r="B4270" s="7"/>
      <c r="C4270" s="7"/>
    </row>
    <row r="4271" spans="2:3">
      <c r="B4271" s="7"/>
      <c r="C4271" s="7"/>
    </row>
    <row r="4272" spans="2:3">
      <c r="B4272" s="7"/>
      <c r="C4272" s="7"/>
    </row>
    <row r="4273" spans="2:3">
      <c r="B4273" s="7"/>
      <c r="C4273" s="7"/>
    </row>
    <row r="4274" spans="2:3">
      <c r="B4274" s="7"/>
      <c r="C4274" s="7"/>
    </row>
    <row r="4275" spans="2:3">
      <c r="B4275" s="7"/>
      <c r="C4275" s="7"/>
    </row>
    <row r="4276" spans="2:3">
      <c r="B4276" s="7"/>
      <c r="C4276" s="7"/>
    </row>
    <row r="4277" spans="2:3">
      <c r="B4277" s="7"/>
      <c r="C4277" s="7"/>
    </row>
    <row r="4278" spans="2:3">
      <c r="B4278" s="7"/>
      <c r="C4278" s="7"/>
    </row>
    <row r="4279" spans="2:3">
      <c r="B4279" s="7"/>
      <c r="C4279" s="7"/>
    </row>
    <row r="4280" spans="2:3">
      <c r="B4280" s="7"/>
      <c r="C4280" s="7"/>
    </row>
    <row r="4281" spans="2:3">
      <c r="B4281" s="7"/>
      <c r="C4281" s="7"/>
    </row>
    <row r="4282" spans="2:3">
      <c r="B4282" s="7"/>
      <c r="C4282" s="7"/>
    </row>
    <row r="4283" spans="2:3">
      <c r="B4283" s="7"/>
      <c r="C4283" s="7"/>
    </row>
    <row r="4284" spans="2:3">
      <c r="B4284" s="7"/>
      <c r="C4284" s="7"/>
    </row>
    <row r="4285" spans="2:3">
      <c r="B4285" s="7"/>
      <c r="C4285" s="7"/>
    </row>
    <row r="4286" spans="2:3">
      <c r="B4286" s="7"/>
      <c r="C4286" s="7"/>
    </row>
    <row r="4287" spans="2:3">
      <c r="B4287" s="7"/>
      <c r="C4287" s="7"/>
    </row>
    <row r="4288" spans="2:3">
      <c r="B4288" s="7"/>
      <c r="C4288" s="7"/>
    </row>
    <row r="4289" spans="2:3">
      <c r="B4289" s="7"/>
      <c r="C4289" s="7"/>
    </row>
    <row r="4290" spans="2:3">
      <c r="B4290" s="7"/>
      <c r="C4290" s="7"/>
    </row>
    <row r="4291" spans="2:3">
      <c r="B4291" s="7"/>
      <c r="C4291" s="7"/>
    </row>
    <row r="4292" spans="2:3">
      <c r="B4292" s="7"/>
      <c r="C4292" s="7"/>
    </row>
    <row r="4293" spans="2:3">
      <c r="B4293" s="7"/>
      <c r="C4293" s="7"/>
    </row>
    <row r="4294" spans="2:3">
      <c r="B4294" s="7"/>
      <c r="C4294" s="7"/>
    </row>
    <row r="4295" spans="2:3">
      <c r="B4295" s="7"/>
      <c r="C4295" s="7"/>
    </row>
    <row r="4296" spans="2:3">
      <c r="B4296" s="7"/>
      <c r="C4296" s="7"/>
    </row>
    <row r="4297" spans="2:3">
      <c r="B4297" s="7"/>
      <c r="C4297" s="7"/>
    </row>
    <row r="4298" spans="2:3">
      <c r="B4298" s="7"/>
      <c r="C4298" s="7"/>
    </row>
    <row r="4299" spans="2:3">
      <c r="B4299" s="7"/>
      <c r="C4299" s="7"/>
    </row>
    <row r="4300" spans="2:3">
      <c r="B4300" s="7"/>
      <c r="C4300" s="7"/>
    </row>
    <row r="4301" spans="2:3">
      <c r="B4301" s="7"/>
      <c r="C4301" s="7"/>
    </row>
    <row r="4302" spans="2:3">
      <c r="B4302" s="7"/>
      <c r="C4302" s="7"/>
    </row>
    <row r="4303" spans="2:3">
      <c r="B4303" s="7"/>
      <c r="C4303" s="7"/>
    </row>
    <row r="4304" spans="2:3">
      <c r="B4304" s="7"/>
      <c r="C4304" s="7"/>
    </row>
    <row r="4305" spans="2:3">
      <c r="B4305" s="7"/>
      <c r="C4305" s="7"/>
    </row>
    <row r="4306" spans="2:3">
      <c r="B4306" s="7"/>
      <c r="C4306" s="7"/>
    </row>
    <row r="4307" spans="2:3">
      <c r="B4307" s="7"/>
      <c r="C4307" s="7"/>
    </row>
    <row r="4308" spans="2:3">
      <c r="B4308" s="7"/>
      <c r="C4308" s="7"/>
    </row>
    <row r="4309" spans="2:3">
      <c r="B4309" s="7"/>
      <c r="C4309" s="7"/>
    </row>
    <row r="4310" spans="2:3">
      <c r="B4310" s="7"/>
      <c r="C4310" s="7"/>
    </row>
    <row r="4311" spans="2:3">
      <c r="B4311" s="7"/>
      <c r="C4311" s="7"/>
    </row>
    <row r="4312" spans="2:3">
      <c r="B4312" s="7"/>
      <c r="C4312" s="7"/>
    </row>
    <row r="4313" spans="2:3">
      <c r="B4313" s="7"/>
      <c r="C4313" s="7"/>
    </row>
    <row r="4314" spans="2:3">
      <c r="B4314" s="7"/>
      <c r="C4314" s="7"/>
    </row>
    <row r="4315" spans="2:3">
      <c r="B4315" s="7"/>
      <c r="C4315" s="7"/>
    </row>
    <row r="4316" spans="2:3">
      <c r="B4316" s="7"/>
      <c r="C4316" s="7"/>
    </row>
    <row r="4317" spans="2:3">
      <c r="B4317" s="7"/>
      <c r="C4317" s="7"/>
    </row>
    <row r="4318" spans="2:3">
      <c r="B4318" s="7"/>
      <c r="C4318" s="7"/>
    </row>
    <row r="4319" spans="2:3">
      <c r="B4319" s="7"/>
      <c r="C4319" s="7"/>
    </row>
    <row r="4320" spans="2:3">
      <c r="B4320" s="7"/>
      <c r="C4320" s="7"/>
    </row>
    <row r="4321" spans="2:3">
      <c r="B4321" s="7"/>
      <c r="C4321" s="7"/>
    </row>
    <row r="4322" spans="2:3">
      <c r="B4322" s="7"/>
      <c r="C4322" s="7"/>
    </row>
    <row r="4323" spans="2:3">
      <c r="B4323" s="7"/>
      <c r="C4323" s="7"/>
    </row>
    <row r="4324" spans="2:3">
      <c r="B4324" s="7"/>
      <c r="C4324" s="7"/>
    </row>
    <row r="4325" spans="2:3">
      <c r="B4325" s="7"/>
      <c r="C4325" s="7"/>
    </row>
    <row r="4326" spans="2:3">
      <c r="B4326" s="7"/>
      <c r="C4326" s="7"/>
    </row>
    <row r="4327" spans="2:3">
      <c r="B4327" s="7"/>
      <c r="C4327" s="7"/>
    </row>
    <row r="4328" spans="2:3">
      <c r="B4328" s="7"/>
      <c r="C4328" s="7"/>
    </row>
    <row r="4329" spans="2:3">
      <c r="B4329" s="7"/>
      <c r="C4329" s="7"/>
    </row>
    <row r="4330" spans="2:3">
      <c r="B4330" s="7"/>
      <c r="C4330" s="7"/>
    </row>
    <row r="4331" spans="2:3">
      <c r="B4331" s="7"/>
      <c r="C4331" s="7"/>
    </row>
    <row r="4332" spans="2:3">
      <c r="B4332" s="7"/>
      <c r="C4332" s="7"/>
    </row>
    <row r="4333" spans="2:3">
      <c r="B4333" s="7"/>
      <c r="C4333" s="7"/>
    </row>
    <row r="4334" spans="2:3">
      <c r="B4334" s="7"/>
      <c r="C4334" s="7"/>
    </row>
    <row r="4335" spans="2:3">
      <c r="B4335" s="7"/>
      <c r="C4335" s="7"/>
    </row>
    <row r="4336" spans="2:3">
      <c r="B4336" s="7"/>
      <c r="C4336" s="7"/>
    </row>
    <row r="4337" spans="2:3">
      <c r="B4337" s="7"/>
      <c r="C4337" s="7"/>
    </row>
    <row r="4338" spans="2:3">
      <c r="B4338" s="7"/>
      <c r="C4338" s="7"/>
    </row>
    <row r="4339" spans="2:3">
      <c r="B4339" s="7"/>
      <c r="C4339" s="7"/>
    </row>
    <row r="4340" spans="2:3">
      <c r="B4340" s="7"/>
      <c r="C4340" s="7"/>
    </row>
    <row r="4341" spans="2:3">
      <c r="B4341" s="7"/>
      <c r="C4341" s="7"/>
    </row>
    <row r="4342" spans="2:3">
      <c r="B4342" s="7"/>
      <c r="C4342" s="7"/>
    </row>
    <row r="4343" spans="2:3">
      <c r="B4343" s="7"/>
      <c r="C4343" s="7"/>
    </row>
    <row r="4344" spans="2:3">
      <c r="B4344" s="7"/>
      <c r="C4344" s="7"/>
    </row>
    <row r="4345" spans="2:3">
      <c r="B4345" s="7"/>
      <c r="C4345" s="7"/>
    </row>
    <row r="4346" spans="2:3">
      <c r="B4346" s="7"/>
      <c r="C4346" s="7"/>
    </row>
    <row r="4347" spans="2:3">
      <c r="B4347" s="7"/>
      <c r="C4347" s="7"/>
    </row>
    <row r="4348" spans="2:3">
      <c r="B4348" s="7"/>
      <c r="C4348" s="7"/>
    </row>
    <row r="4349" spans="2:3">
      <c r="B4349" s="7"/>
      <c r="C4349" s="7"/>
    </row>
    <row r="4350" spans="2:3">
      <c r="B4350" s="7"/>
      <c r="C4350" s="7"/>
    </row>
    <row r="4351" spans="2:3">
      <c r="B4351" s="7"/>
      <c r="C4351" s="7"/>
    </row>
    <row r="4352" spans="2:3">
      <c r="B4352" s="7"/>
      <c r="C4352" s="7"/>
    </row>
    <row r="4353" spans="2:3">
      <c r="B4353" s="7"/>
      <c r="C4353" s="7"/>
    </row>
    <row r="4354" spans="2:3">
      <c r="B4354" s="7"/>
      <c r="C4354" s="7"/>
    </row>
    <row r="4355" spans="2:3">
      <c r="B4355" s="7"/>
      <c r="C4355" s="7"/>
    </row>
    <row r="4356" spans="2:3">
      <c r="B4356" s="7"/>
      <c r="C4356" s="7"/>
    </row>
    <row r="4357" spans="2:3">
      <c r="B4357" s="7"/>
      <c r="C4357" s="7"/>
    </row>
    <row r="4358" spans="2:3">
      <c r="B4358" s="7"/>
      <c r="C4358" s="7"/>
    </row>
    <row r="4359" spans="2:3">
      <c r="B4359" s="7"/>
      <c r="C4359" s="7"/>
    </row>
    <row r="4360" spans="2:3">
      <c r="B4360" s="7"/>
      <c r="C4360" s="7"/>
    </row>
    <row r="4361" spans="2:3">
      <c r="B4361" s="7"/>
      <c r="C4361" s="7"/>
    </row>
    <row r="4362" spans="2:3">
      <c r="B4362" s="7"/>
      <c r="C4362" s="7"/>
    </row>
    <row r="4363" spans="2:3">
      <c r="B4363" s="7"/>
      <c r="C4363" s="7"/>
    </row>
    <row r="4364" spans="2:3">
      <c r="B4364" s="7"/>
      <c r="C4364" s="7"/>
    </row>
    <row r="4365" spans="2:3">
      <c r="B4365" s="7"/>
      <c r="C4365" s="7"/>
    </row>
    <row r="4366" spans="2:3">
      <c r="B4366" s="7"/>
      <c r="C4366" s="7"/>
    </row>
    <row r="4367" spans="2:3">
      <c r="B4367" s="7"/>
      <c r="C4367" s="7"/>
    </row>
    <row r="4368" spans="2:3">
      <c r="B4368" s="7"/>
      <c r="C4368" s="7"/>
    </row>
    <row r="4369" spans="2:3">
      <c r="B4369" s="7"/>
      <c r="C4369" s="7"/>
    </row>
    <row r="4370" spans="2:3">
      <c r="B4370" s="7"/>
      <c r="C4370" s="7"/>
    </row>
    <row r="4371" spans="2:3">
      <c r="B4371" s="7"/>
      <c r="C4371" s="7"/>
    </row>
    <row r="4372" spans="2:3">
      <c r="B4372" s="7"/>
      <c r="C4372" s="7"/>
    </row>
    <row r="4373" spans="2:3">
      <c r="B4373" s="7"/>
      <c r="C4373" s="7"/>
    </row>
    <row r="4374" spans="2:3">
      <c r="B4374" s="7"/>
      <c r="C4374" s="7"/>
    </row>
    <row r="4375" spans="2:3">
      <c r="B4375" s="7"/>
      <c r="C4375" s="7"/>
    </row>
    <row r="4376" spans="2:3">
      <c r="B4376" s="7"/>
      <c r="C4376" s="7"/>
    </row>
    <row r="4377" spans="2:3">
      <c r="B4377" s="7"/>
      <c r="C4377" s="7"/>
    </row>
    <row r="4378" spans="2:3">
      <c r="B4378" s="7"/>
      <c r="C4378" s="7"/>
    </row>
    <row r="4379" spans="2:3">
      <c r="B4379" s="7"/>
      <c r="C4379" s="7"/>
    </row>
    <row r="4380" spans="2:3">
      <c r="B4380" s="7"/>
      <c r="C4380" s="7"/>
    </row>
    <row r="4381" spans="2:3">
      <c r="B4381" s="7"/>
      <c r="C4381" s="7"/>
    </row>
    <row r="4382" spans="2:3">
      <c r="B4382" s="7"/>
      <c r="C4382" s="7"/>
    </row>
    <row r="4383" spans="2:3">
      <c r="B4383" s="7"/>
      <c r="C4383" s="7"/>
    </row>
    <row r="4384" spans="2:3">
      <c r="B4384" s="7"/>
      <c r="C4384" s="7"/>
    </row>
    <row r="4385" spans="2:3">
      <c r="B4385" s="7"/>
      <c r="C4385" s="7"/>
    </row>
    <row r="4386" spans="2:3">
      <c r="B4386" s="7"/>
      <c r="C4386" s="7"/>
    </row>
    <row r="4387" spans="2:3">
      <c r="B4387" s="7"/>
      <c r="C4387" s="7"/>
    </row>
    <row r="4388" spans="2:3">
      <c r="B4388" s="7"/>
      <c r="C4388" s="7"/>
    </row>
    <row r="4389" spans="2:3">
      <c r="B4389" s="7"/>
      <c r="C4389" s="7"/>
    </row>
    <row r="4390" spans="2:3">
      <c r="B4390" s="7"/>
      <c r="C4390" s="7"/>
    </row>
    <row r="4391" spans="2:3">
      <c r="B4391" s="7"/>
      <c r="C4391" s="7"/>
    </row>
    <row r="4392" spans="2:3">
      <c r="B4392" s="7"/>
      <c r="C4392" s="7"/>
    </row>
    <row r="4393" spans="2:3">
      <c r="B4393" s="7"/>
      <c r="C4393" s="7"/>
    </row>
    <row r="4394" spans="2:3">
      <c r="B4394" s="7"/>
      <c r="C4394" s="7"/>
    </row>
    <row r="4395" spans="2:3">
      <c r="B4395" s="7"/>
      <c r="C4395" s="7"/>
    </row>
    <row r="4396" spans="2:3">
      <c r="B4396" s="7"/>
      <c r="C4396" s="7"/>
    </row>
    <row r="4397" spans="2:3">
      <c r="B4397" s="7"/>
      <c r="C4397" s="7"/>
    </row>
    <row r="4398" spans="2:3">
      <c r="B4398" s="7"/>
      <c r="C4398" s="7"/>
    </row>
    <row r="4399" spans="2:3">
      <c r="B4399" s="7"/>
      <c r="C4399" s="7"/>
    </row>
    <row r="4400" spans="2:3">
      <c r="B4400" s="7"/>
      <c r="C4400" s="7"/>
    </row>
    <row r="4401" spans="2:3">
      <c r="B4401" s="7"/>
      <c r="C4401" s="7"/>
    </row>
    <row r="4402" spans="2:3">
      <c r="B4402" s="7"/>
      <c r="C4402" s="7"/>
    </row>
    <row r="4403" spans="2:3">
      <c r="B4403" s="7"/>
      <c r="C4403" s="7"/>
    </row>
    <row r="4404" spans="2:3">
      <c r="B4404" s="7"/>
      <c r="C4404" s="7"/>
    </row>
    <row r="4405" spans="2:3">
      <c r="B4405" s="7"/>
      <c r="C4405" s="7"/>
    </row>
    <row r="4406" spans="2:3">
      <c r="B4406" s="7"/>
      <c r="C4406" s="7"/>
    </row>
    <row r="4407" spans="2:3">
      <c r="B4407" s="7"/>
      <c r="C4407" s="7"/>
    </row>
    <row r="4408" spans="2:3">
      <c r="B4408" s="7"/>
      <c r="C4408" s="7"/>
    </row>
    <row r="4409" spans="2:3">
      <c r="B4409" s="7"/>
      <c r="C4409" s="7"/>
    </row>
    <row r="4410" spans="2:3">
      <c r="B4410" s="7"/>
      <c r="C4410" s="7"/>
    </row>
    <row r="4411" spans="2:3">
      <c r="B4411" s="7"/>
      <c r="C4411" s="7"/>
    </row>
    <row r="4412" spans="2:3">
      <c r="B4412" s="7"/>
      <c r="C4412" s="7"/>
    </row>
    <row r="4413" spans="2:3">
      <c r="B4413" s="7"/>
      <c r="C4413" s="7"/>
    </row>
    <row r="4414" spans="2:3">
      <c r="B4414" s="7"/>
      <c r="C4414" s="7"/>
    </row>
    <row r="4415" spans="2:3">
      <c r="B4415" s="7"/>
      <c r="C4415" s="7"/>
    </row>
    <row r="4416" spans="2:3">
      <c r="B4416" s="7"/>
      <c r="C4416" s="7"/>
    </row>
    <row r="4417" spans="2:3">
      <c r="B4417" s="7"/>
      <c r="C4417" s="7"/>
    </row>
    <row r="4418" spans="2:3">
      <c r="B4418" s="7"/>
      <c r="C4418" s="7"/>
    </row>
    <row r="4419" spans="2:3">
      <c r="B4419" s="7"/>
      <c r="C4419" s="7"/>
    </row>
    <row r="4420" spans="2:3">
      <c r="B4420" s="7"/>
      <c r="C4420" s="7"/>
    </row>
    <row r="4421" spans="2:3">
      <c r="B4421" s="7"/>
      <c r="C4421" s="7"/>
    </row>
    <row r="4422" spans="2:3">
      <c r="B4422" s="7"/>
      <c r="C4422" s="7"/>
    </row>
    <row r="4423" spans="2:3">
      <c r="B4423" s="7"/>
      <c r="C4423" s="7"/>
    </row>
    <row r="4424" spans="2:3">
      <c r="B4424" s="7"/>
      <c r="C4424" s="7"/>
    </row>
    <row r="4425" spans="2:3">
      <c r="B4425" s="7"/>
      <c r="C4425" s="7"/>
    </row>
    <row r="4426" spans="2:3">
      <c r="B4426" s="7"/>
      <c r="C4426" s="7"/>
    </row>
    <row r="4427" spans="2:3">
      <c r="B4427" s="7"/>
      <c r="C4427" s="7"/>
    </row>
    <row r="4428" spans="2:3">
      <c r="B4428" s="7"/>
      <c r="C4428" s="7"/>
    </row>
    <row r="4429" spans="2:3">
      <c r="B4429" s="7"/>
      <c r="C4429" s="7"/>
    </row>
    <row r="4430" spans="2:3">
      <c r="B4430" s="7"/>
      <c r="C4430" s="7"/>
    </row>
    <row r="4431" spans="2:3">
      <c r="B4431" s="7"/>
      <c r="C4431" s="7"/>
    </row>
    <row r="4432" spans="2:3">
      <c r="B4432" s="7"/>
      <c r="C4432" s="7"/>
    </row>
    <row r="4433" spans="2:3">
      <c r="B4433" s="7"/>
      <c r="C4433" s="7"/>
    </row>
    <row r="4434" spans="2:3">
      <c r="B4434" s="7"/>
      <c r="C4434" s="7"/>
    </row>
    <row r="4435" spans="2:3">
      <c r="B4435" s="7"/>
      <c r="C4435" s="7"/>
    </row>
    <row r="4436" spans="2:3">
      <c r="B4436" s="7"/>
      <c r="C4436" s="7"/>
    </row>
    <row r="4437" spans="2:3">
      <c r="B4437" s="7"/>
      <c r="C4437" s="7"/>
    </row>
    <row r="4438" spans="2:3">
      <c r="B4438" s="7"/>
      <c r="C4438" s="7"/>
    </row>
    <row r="4439" spans="2:3">
      <c r="B4439" s="7"/>
      <c r="C4439" s="7"/>
    </row>
    <row r="4440" spans="2:3">
      <c r="B4440" s="7"/>
      <c r="C4440" s="7"/>
    </row>
    <row r="4441" spans="2:3">
      <c r="B4441" s="7"/>
      <c r="C4441" s="7"/>
    </row>
    <row r="4442" spans="2:3">
      <c r="B4442" s="7"/>
      <c r="C4442" s="7"/>
    </row>
    <row r="4443" spans="2:3">
      <c r="B4443" s="7"/>
      <c r="C4443" s="7"/>
    </row>
    <row r="4444" spans="2:3">
      <c r="B4444" s="7"/>
      <c r="C4444" s="7"/>
    </row>
    <row r="4445" spans="2:3">
      <c r="B4445" s="7"/>
      <c r="C4445" s="7"/>
    </row>
    <row r="4446" spans="2:3">
      <c r="B4446" s="7"/>
      <c r="C4446" s="7"/>
    </row>
    <row r="4447" spans="2:3">
      <c r="B4447" s="7"/>
      <c r="C4447" s="7"/>
    </row>
    <row r="4448" spans="2:3">
      <c r="B4448" s="7"/>
      <c r="C4448" s="7"/>
    </row>
    <row r="4449" spans="2:3">
      <c r="B4449" s="7"/>
      <c r="C4449" s="7"/>
    </row>
    <row r="4450" spans="2:3">
      <c r="B4450" s="7"/>
      <c r="C4450" s="7"/>
    </row>
    <row r="4451" spans="2:3">
      <c r="B4451" s="7"/>
      <c r="C4451" s="7"/>
    </row>
    <row r="4452" spans="2:3">
      <c r="B4452" s="7"/>
      <c r="C4452" s="7"/>
    </row>
    <row r="4453" spans="2:3">
      <c r="B4453" s="7"/>
      <c r="C4453" s="7"/>
    </row>
    <row r="4454" spans="2:3">
      <c r="B4454" s="7"/>
      <c r="C4454" s="7"/>
    </row>
    <row r="4455" spans="2:3">
      <c r="B4455" s="7"/>
      <c r="C4455" s="7"/>
    </row>
    <row r="4456" spans="2:3">
      <c r="B4456" s="7"/>
      <c r="C4456" s="7"/>
    </row>
    <row r="4457" spans="2:3">
      <c r="B4457" s="7"/>
      <c r="C4457" s="7"/>
    </row>
    <row r="4458" spans="2:3">
      <c r="B4458" s="7"/>
      <c r="C4458" s="7"/>
    </row>
    <row r="4459" spans="2:3">
      <c r="B4459" s="7"/>
      <c r="C4459" s="7"/>
    </row>
    <row r="4460" spans="2:3">
      <c r="B4460" s="7"/>
      <c r="C4460" s="7"/>
    </row>
    <row r="4461" spans="2:3">
      <c r="B4461" s="7"/>
      <c r="C4461" s="7"/>
    </row>
    <row r="4462" spans="2:3">
      <c r="B4462" s="7"/>
      <c r="C4462" s="7"/>
    </row>
    <row r="4463" spans="2:3">
      <c r="B4463" s="7"/>
      <c r="C4463" s="7"/>
    </row>
    <row r="4464" spans="2:3">
      <c r="B4464" s="7"/>
      <c r="C4464" s="7"/>
    </row>
    <row r="4465" spans="2:3">
      <c r="B4465" s="7"/>
      <c r="C4465" s="7"/>
    </row>
    <row r="4466" spans="2:3">
      <c r="B4466" s="7"/>
      <c r="C4466" s="7"/>
    </row>
    <row r="4467" spans="2:3">
      <c r="B4467" s="7"/>
      <c r="C4467" s="7"/>
    </row>
    <row r="4468" spans="2:3">
      <c r="B4468" s="7"/>
      <c r="C4468" s="7"/>
    </row>
    <row r="4469" spans="2:3">
      <c r="B4469" s="7"/>
      <c r="C4469" s="7"/>
    </row>
    <row r="4470" spans="2:3">
      <c r="B4470" s="7"/>
      <c r="C4470" s="7"/>
    </row>
    <row r="4471" spans="2:3">
      <c r="B4471" s="7"/>
      <c r="C4471" s="7"/>
    </row>
    <row r="4472" spans="2:3">
      <c r="B4472" s="7"/>
      <c r="C4472" s="7"/>
    </row>
    <row r="4473" spans="2:3">
      <c r="B4473" s="7"/>
      <c r="C4473" s="7"/>
    </row>
    <row r="4474" spans="2:3">
      <c r="B4474" s="7"/>
      <c r="C4474" s="7"/>
    </row>
    <row r="4475" spans="2:3">
      <c r="B4475" s="7"/>
      <c r="C4475" s="7"/>
    </row>
    <row r="4476" spans="2:3">
      <c r="B4476" s="7"/>
      <c r="C4476" s="7"/>
    </row>
    <row r="4477" spans="2:3">
      <c r="B4477" s="7"/>
      <c r="C4477" s="7"/>
    </row>
    <row r="4478" spans="2:3">
      <c r="B4478" s="7"/>
      <c r="C4478" s="7"/>
    </row>
    <row r="4479" spans="2:3">
      <c r="B4479" s="7"/>
      <c r="C4479" s="7"/>
    </row>
    <row r="4480" spans="2:3">
      <c r="B4480" s="7"/>
      <c r="C4480" s="7"/>
    </row>
    <row r="4481" spans="2:3">
      <c r="B4481" s="7"/>
      <c r="C4481" s="7"/>
    </row>
    <row r="4482" spans="2:3">
      <c r="B4482" s="7"/>
      <c r="C4482" s="7"/>
    </row>
    <row r="4483" spans="2:3">
      <c r="B4483" s="7"/>
      <c r="C4483" s="7"/>
    </row>
    <row r="4484" spans="2:3">
      <c r="B4484" s="7"/>
      <c r="C4484" s="7"/>
    </row>
    <row r="4485" spans="2:3">
      <c r="B4485" s="7"/>
      <c r="C4485" s="7"/>
    </row>
    <row r="4486" spans="2:3">
      <c r="B4486" s="7"/>
      <c r="C4486" s="7"/>
    </row>
    <row r="4487" spans="2:3">
      <c r="B4487" s="7"/>
      <c r="C4487" s="7"/>
    </row>
    <row r="4488" spans="2:3">
      <c r="B4488" s="7"/>
      <c r="C4488" s="7"/>
    </row>
    <row r="4489" spans="2:3">
      <c r="B4489" s="7"/>
      <c r="C4489" s="7"/>
    </row>
    <row r="4490" spans="2:3">
      <c r="B4490" s="7"/>
      <c r="C4490" s="7"/>
    </row>
    <row r="4491" spans="2:3">
      <c r="B4491" s="7"/>
      <c r="C4491" s="7"/>
    </row>
    <row r="4492" spans="2:3">
      <c r="B4492" s="7"/>
      <c r="C4492" s="7"/>
    </row>
    <row r="4493" spans="2:3">
      <c r="B4493" s="7"/>
      <c r="C4493" s="7"/>
    </row>
    <row r="4494" spans="2:3">
      <c r="B4494" s="7"/>
      <c r="C4494" s="7"/>
    </row>
    <row r="4495" spans="2:3">
      <c r="B4495" s="7"/>
      <c r="C4495" s="7"/>
    </row>
    <row r="4496" spans="2:3">
      <c r="B4496" s="7"/>
      <c r="C4496" s="7"/>
    </row>
    <row r="4497" spans="2:3">
      <c r="B4497" s="7"/>
      <c r="C4497" s="7"/>
    </row>
    <row r="4498" spans="2:3">
      <c r="B4498" s="7"/>
      <c r="C4498" s="7"/>
    </row>
    <row r="4499" spans="2:3">
      <c r="B4499" s="7"/>
      <c r="C4499" s="7"/>
    </row>
    <row r="4500" spans="2:3">
      <c r="B4500" s="7"/>
      <c r="C4500" s="7"/>
    </row>
    <row r="4501" spans="2:3">
      <c r="B4501" s="7"/>
      <c r="C4501" s="7"/>
    </row>
    <row r="4502" spans="2:3">
      <c r="B4502" s="7"/>
      <c r="C4502" s="7"/>
    </row>
    <row r="4503" spans="2:3">
      <c r="B4503" s="7"/>
      <c r="C4503" s="7"/>
    </row>
    <row r="4504" spans="2:3">
      <c r="B4504" s="7"/>
      <c r="C4504" s="7"/>
    </row>
    <row r="4505" spans="2:3">
      <c r="B4505" s="7"/>
      <c r="C4505" s="7"/>
    </row>
    <row r="4506" spans="2:3">
      <c r="B4506" s="7"/>
      <c r="C4506" s="7"/>
    </row>
    <row r="4507" spans="2:3">
      <c r="B4507" s="7"/>
      <c r="C4507" s="7"/>
    </row>
    <row r="4508" spans="2:3">
      <c r="B4508" s="7"/>
      <c r="C4508" s="7"/>
    </row>
    <row r="4509" spans="2:3">
      <c r="B4509" s="7"/>
      <c r="C4509" s="7"/>
    </row>
    <row r="4510" spans="2:3">
      <c r="B4510" s="7"/>
      <c r="C4510" s="7"/>
    </row>
    <row r="4511" spans="2:3">
      <c r="B4511" s="7"/>
      <c r="C4511" s="7"/>
    </row>
    <row r="4512" spans="2:3">
      <c r="B4512" s="7"/>
      <c r="C4512" s="7"/>
    </row>
    <row r="4513" spans="2:3">
      <c r="B4513" s="7"/>
      <c r="C4513" s="7"/>
    </row>
    <row r="4514" spans="2:3">
      <c r="B4514" s="7"/>
      <c r="C4514" s="7"/>
    </row>
    <row r="4515" spans="2:3">
      <c r="B4515" s="7"/>
      <c r="C4515" s="7"/>
    </row>
    <row r="4516" spans="2:3">
      <c r="B4516" s="7"/>
      <c r="C4516" s="7"/>
    </row>
    <row r="4517" spans="2:3">
      <c r="B4517" s="7"/>
      <c r="C4517" s="7"/>
    </row>
    <row r="4518" spans="2:3">
      <c r="B4518" s="7"/>
      <c r="C4518" s="7"/>
    </row>
    <row r="4519" spans="2:3">
      <c r="B4519" s="7"/>
      <c r="C4519" s="7"/>
    </row>
    <row r="4520" spans="2:3">
      <c r="B4520" s="7"/>
      <c r="C4520" s="7"/>
    </row>
    <row r="4521" spans="2:3">
      <c r="B4521" s="7"/>
      <c r="C4521" s="7"/>
    </row>
    <row r="4522" spans="2:3">
      <c r="B4522" s="7"/>
      <c r="C4522" s="7"/>
    </row>
    <row r="4523" spans="2:3">
      <c r="B4523" s="7"/>
      <c r="C4523" s="7"/>
    </row>
    <row r="4524" spans="2:3">
      <c r="B4524" s="7"/>
      <c r="C4524" s="7"/>
    </row>
    <row r="4525" spans="2:3">
      <c r="B4525" s="7"/>
      <c r="C4525" s="7"/>
    </row>
    <row r="4526" spans="2:3">
      <c r="B4526" s="7"/>
      <c r="C4526" s="7"/>
    </row>
    <row r="4527" spans="2:3">
      <c r="B4527" s="7"/>
      <c r="C4527" s="7"/>
    </row>
    <row r="4528" spans="2:3">
      <c r="B4528" s="7"/>
      <c r="C4528" s="7"/>
    </row>
    <row r="4529" spans="2:3">
      <c r="B4529" s="7"/>
      <c r="C4529" s="7"/>
    </row>
    <row r="4530" spans="2:3">
      <c r="B4530" s="7"/>
      <c r="C4530" s="7"/>
    </row>
    <row r="4531" spans="2:3">
      <c r="B4531" s="7"/>
      <c r="C4531" s="7"/>
    </row>
    <row r="4532" spans="2:3">
      <c r="B4532" s="7"/>
      <c r="C4532" s="7"/>
    </row>
    <row r="4533" spans="2:3">
      <c r="B4533" s="7"/>
      <c r="C4533" s="7"/>
    </row>
    <row r="4534" spans="2:3">
      <c r="B4534" s="7"/>
      <c r="C4534" s="7"/>
    </row>
    <row r="4535" spans="2:3">
      <c r="B4535" s="7"/>
      <c r="C4535" s="7"/>
    </row>
    <row r="4536" spans="2:3">
      <c r="B4536" s="7"/>
      <c r="C4536" s="7"/>
    </row>
    <row r="4537" spans="2:3">
      <c r="B4537" s="7"/>
      <c r="C4537" s="7"/>
    </row>
    <row r="4538" spans="2:3">
      <c r="B4538" s="7"/>
      <c r="C4538" s="7"/>
    </row>
    <row r="4539" spans="2:3">
      <c r="B4539" s="7"/>
      <c r="C4539" s="7"/>
    </row>
    <row r="4540" spans="2:3">
      <c r="B4540" s="7"/>
      <c r="C4540" s="7"/>
    </row>
    <row r="4541" spans="2:3">
      <c r="B4541" s="7"/>
      <c r="C4541" s="7"/>
    </row>
    <row r="4542" spans="2:3">
      <c r="B4542" s="7"/>
      <c r="C4542" s="7"/>
    </row>
    <row r="4543" spans="2:3">
      <c r="B4543" s="7"/>
      <c r="C4543" s="7"/>
    </row>
    <row r="4544" spans="2:3">
      <c r="B4544" s="7"/>
      <c r="C4544" s="7"/>
    </row>
    <row r="4545" spans="2:3">
      <c r="B4545" s="7"/>
      <c r="C4545" s="7"/>
    </row>
    <row r="4546" spans="2:3">
      <c r="B4546" s="7"/>
      <c r="C4546" s="7"/>
    </row>
    <row r="4547" spans="2:3">
      <c r="B4547" s="7"/>
      <c r="C4547" s="7"/>
    </row>
    <row r="4548" spans="2:3">
      <c r="B4548" s="7"/>
      <c r="C4548" s="7"/>
    </row>
    <row r="4549" spans="2:3">
      <c r="B4549" s="7"/>
      <c r="C4549" s="7"/>
    </row>
    <row r="4550" spans="2:3">
      <c r="B4550" s="7"/>
      <c r="C4550" s="7"/>
    </row>
    <row r="4551" spans="2:3">
      <c r="B4551" s="7"/>
      <c r="C4551" s="7"/>
    </row>
    <row r="4552" spans="2:3">
      <c r="B4552" s="7"/>
      <c r="C4552" s="7"/>
    </row>
    <row r="4553" spans="2:3">
      <c r="B4553" s="7"/>
      <c r="C4553" s="7"/>
    </row>
    <row r="4554" spans="2:3">
      <c r="B4554" s="7"/>
      <c r="C4554" s="7"/>
    </row>
    <row r="4555" spans="2:3">
      <c r="B4555" s="7"/>
      <c r="C4555" s="7"/>
    </row>
    <row r="4556" spans="2:3">
      <c r="B4556" s="7"/>
      <c r="C4556" s="7"/>
    </row>
    <row r="4557" spans="2:3">
      <c r="B4557" s="7"/>
      <c r="C4557" s="7"/>
    </row>
    <row r="4558" spans="2:3">
      <c r="B4558" s="7"/>
      <c r="C4558" s="7"/>
    </row>
    <row r="4559" spans="2:3">
      <c r="B4559" s="7"/>
      <c r="C4559" s="7"/>
    </row>
    <row r="4560" spans="2:3">
      <c r="B4560" s="7"/>
      <c r="C4560" s="7"/>
    </row>
    <row r="4561" spans="2:3">
      <c r="B4561" s="7"/>
      <c r="C4561" s="7"/>
    </row>
    <row r="4562" spans="2:3">
      <c r="B4562" s="7"/>
      <c r="C4562" s="7"/>
    </row>
    <row r="4563" spans="2:3">
      <c r="B4563" s="7"/>
      <c r="C4563" s="7"/>
    </row>
    <row r="4564" spans="2:3">
      <c r="B4564" s="7"/>
      <c r="C4564" s="7"/>
    </row>
    <row r="4565" spans="2:3">
      <c r="B4565" s="7"/>
      <c r="C4565" s="7"/>
    </row>
    <row r="4566" spans="2:3">
      <c r="B4566" s="7"/>
      <c r="C4566" s="7"/>
    </row>
    <row r="4567" spans="2:3">
      <c r="B4567" s="7"/>
      <c r="C4567" s="7"/>
    </row>
    <row r="4568" spans="2:3">
      <c r="B4568" s="7"/>
      <c r="C4568" s="7"/>
    </row>
    <row r="4569" spans="2:3">
      <c r="B4569" s="7"/>
      <c r="C4569" s="7"/>
    </row>
    <row r="4570" spans="2:3">
      <c r="B4570" s="7"/>
      <c r="C4570" s="7"/>
    </row>
    <row r="4571" spans="2:3">
      <c r="B4571" s="7"/>
      <c r="C4571" s="7"/>
    </row>
    <row r="4572" spans="2:3">
      <c r="B4572" s="7"/>
      <c r="C4572" s="7"/>
    </row>
    <row r="4573" spans="2:3">
      <c r="B4573" s="7"/>
      <c r="C4573" s="7"/>
    </row>
    <row r="4574" spans="2:3">
      <c r="B4574" s="7"/>
      <c r="C4574" s="7"/>
    </row>
    <row r="4575" spans="2:3">
      <c r="B4575" s="7"/>
      <c r="C4575" s="7"/>
    </row>
    <row r="4576" spans="2:3">
      <c r="B4576" s="7"/>
      <c r="C4576" s="7"/>
    </row>
    <row r="4577" spans="2:3">
      <c r="B4577" s="7"/>
      <c r="C4577" s="7"/>
    </row>
    <row r="4578" spans="2:3">
      <c r="B4578" s="7"/>
      <c r="C4578" s="7"/>
    </row>
    <row r="4579" spans="2:3">
      <c r="B4579" s="7"/>
      <c r="C4579" s="7"/>
    </row>
    <row r="4580" spans="2:3">
      <c r="B4580" s="7"/>
      <c r="C4580" s="7"/>
    </row>
    <row r="4581" spans="2:3">
      <c r="B4581" s="7"/>
      <c r="C4581" s="7"/>
    </row>
    <row r="4582" spans="2:3">
      <c r="B4582" s="7"/>
      <c r="C4582" s="7"/>
    </row>
    <row r="4583" spans="2:3">
      <c r="B4583" s="7"/>
      <c r="C4583" s="7"/>
    </row>
    <row r="4584" spans="2:3">
      <c r="B4584" s="7"/>
      <c r="C4584" s="7"/>
    </row>
    <row r="4585" spans="2:3">
      <c r="B4585" s="7"/>
      <c r="C4585" s="7"/>
    </row>
    <row r="4586" spans="2:3">
      <c r="B4586" s="7"/>
      <c r="C4586" s="7"/>
    </row>
    <row r="4587" spans="2:3">
      <c r="B4587" s="7"/>
      <c r="C4587" s="7"/>
    </row>
    <row r="4588" spans="2:3">
      <c r="B4588" s="7"/>
      <c r="C4588" s="7"/>
    </row>
    <row r="4589" spans="2:3">
      <c r="B4589" s="7"/>
      <c r="C4589" s="7"/>
    </row>
    <row r="4590" spans="2:3">
      <c r="B4590" s="7"/>
      <c r="C4590" s="7"/>
    </row>
    <row r="4591" spans="2:3">
      <c r="B4591" s="7"/>
      <c r="C4591" s="7"/>
    </row>
    <row r="4592" spans="2:3">
      <c r="B4592" s="7"/>
      <c r="C4592" s="7"/>
    </row>
    <row r="4593" spans="2:3">
      <c r="B4593" s="7"/>
      <c r="C4593" s="7"/>
    </row>
    <row r="4594" spans="2:3">
      <c r="B4594" s="7"/>
      <c r="C4594" s="7"/>
    </row>
    <row r="4595" spans="2:3">
      <c r="B4595" s="7"/>
      <c r="C4595" s="7"/>
    </row>
    <row r="4596" spans="2:3">
      <c r="B4596" s="7"/>
      <c r="C4596" s="7"/>
    </row>
    <row r="4597" spans="2:3">
      <c r="B4597" s="7"/>
      <c r="C4597" s="7"/>
    </row>
    <row r="4598" spans="2:3">
      <c r="B4598" s="7"/>
      <c r="C4598" s="7"/>
    </row>
    <row r="4599" spans="2:3">
      <c r="B4599" s="7"/>
      <c r="C4599" s="7"/>
    </row>
    <row r="4600" spans="2:3">
      <c r="B4600" s="7"/>
      <c r="C4600" s="7"/>
    </row>
    <row r="4601" spans="2:3">
      <c r="B4601" s="7"/>
      <c r="C4601" s="7"/>
    </row>
    <row r="4602" spans="2:3">
      <c r="B4602" s="7"/>
      <c r="C4602" s="7"/>
    </row>
    <row r="4603" spans="2:3">
      <c r="B4603" s="7"/>
      <c r="C4603" s="7"/>
    </row>
    <row r="4604" spans="2:3">
      <c r="B4604" s="7"/>
      <c r="C4604" s="7"/>
    </row>
    <row r="4605" spans="2:3">
      <c r="B4605" s="7"/>
      <c r="C4605" s="7"/>
    </row>
    <row r="4606" spans="2:3">
      <c r="B4606" s="7"/>
      <c r="C4606" s="7"/>
    </row>
    <row r="4607" spans="2:3">
      <c r="B4607" s="7"/>
      <c r="C4607" s="7"/>
    </row>
    <row r="4608" spans="2:3">
      <c r="B4608" s="7"/>
      <c r="C4608" s="7"/>
    </row>
    <row r="4609" spans="2:3">
      <c r="B4609" s="7"/>
      <c r="C4609" s="7"/>
    </row>
    <row r="4610" spans="2:3">
      <c r="B4610" s="7"/>
      <c r="C4610" s="7"/>
    </row>
    <row r="4611" spans="2:3">
      <c r="B4611" s="7"/>
      <c r="C4611" s="7"/>
    </row>
    <row r="4612" spans="2:3">
      <c r="B4612" s="7"/>
      <c r="C4612" s="7"/>
    </row>
    <row r="4613" spans="2:3">
      <c r="B4613" s="7"/>
      <c r="C4613" s="7"/>
    </row>
    <row r="4614" spans="2:3">
      <c r="B4614" s="7"/>
      <c r="C4614" s="7"/>
    </row>
    <row r="4615" spans="2:3">
      <c r="B4615" s="7"/>
      <c r="C4615" s="7"/>
    </row>
    <row r="4616" spans="2:3">
      <c r="B4616" s="7"/>
      <c r="C4616" s="7"/>
    </row>
    <row r="4617" spans="2:3">
      <c r="B4617" s="7"/>
      <c r="C4617" s="7"/>
    </row>
    <row r="4618" spans="2:3">
      <c r="B4618" s="7"/>
      <c r="C4618" s="7"/>
    </row>
    <row r="4619" spans="2:3">
      <c r="B4619" s="7"/>
      <c r="C4619" s="7"/>
    </row>
    <row r="4620" spans="2:3">
      <c r="B4620" s="7"/>
      <c r="C4620" s="7"/>
    </row>
    <row r="4621" spans="2:3">
      <c r="B4621" s="7"/>
      <c r="C4621" s="7"/>
    </row>
    <row r="4622" spans="2:3">
      <c r="B4622" s="7"/>
      <c r="C4622" s="7"/>
    </row>
    <row r="4623" spans="2:3">
      <c r="B4623" s="7"/>
      <c r="C4623" s="7"/>
    </row>
    <row r="4624" spans="2:3">
      <c r="B4624" s="7"/>
      <c r="C4624" s="7"/>
    </row>
    <row r="4625" spans="2:3">
      <c r="B4625" s="7"/>
      <c r="C4625" s="7"/>
    </row>
    <row r="4626" spans="2:3">
      <c r="B4626" s="7"/>
      <c r="C4626" s="7"/>
    </row>
    <row r="4627" spans="2:3">
      <c r="B4627" s="7"/>
      <c r="C4627" s="7"/>
    </row>
    <row r="4628" spans="2:3">
      <c r="B4628" s="7"/>
      <c r="C4628" s="7"/>
    </row>
    <row r="4629" spans="2:3">
      <c r="B4629" s="7"/>
      <c r="C4629" s="7"/>
    </row>
    <row r="4630" spans="2:3">
      <c r="B4630" s="7"/>
      <c r="C4630" s="7"/>
    </row>
    <row r="4631" spans="2:3">
      <c r="B4631" s="7"/>
      <c r="C4631" s="7"/>
    </row>
    <row r="4632" spans="2:3">
      <c r="B4632" s="7"/>
      <c r="C4632" s="7"/>
    </row>
    <row r="4633" spans="2:3">
      <c r="B4633" s="7"/>
      <c r="C4633" s="7"/>
    </row>
    <row r="4634" spans="2:3">
      <c r="B4634" s="7"/>
      <c r="C4634" s="7"/>
    </row>
    <row r="4635" spans="2:3">
      <c r="B4635" s="7"/>
      <c r="C4635" s="7"/>
    </row>
    <row r="4636" spans="2:3">
      <c r="B4636" s="7"/>
      <c r="C4636" s="7"/>
    </row>
    <row r="4637" spans="2:3">
      <c r="B4637" s="7"/>
      <c r="C4637" s="7"/>
    </row>
    <row r="4638" spans="2:3">
      <c r="B4638" s="7"/>
      <c r="C4638" s="7"/>
    </row>
    <row r="4639" spans="2:3">
      <c r="B4639" s="7"/>
      <c r="C4639" s="7"/>
    </row>
    <row r="4640" spans="2:3">
      <c r="B4640" s="7"/>
      <c r="C4640" s="7"/>
    </row>
    <row r="4641" spans="2:3">
      <c r="B4641" s="7"/>
      <c r="C4641" s="7"/>
    </row>
    <row r="4642" spans="2:3">
      <c r="B4642" s="7"/>
      <c r="C4642" s="7"/>
    </row>
    <row r="4643" spans="2:3">
      <c r="B4643" s="7"/>
      <c r="C4643" s="7"/>
    </row>
    <row r="4644" spans="2:3">
      <c r="B4644" s="7"/>
      <c r="C4644" s="7"/>
    </row>
    <row r="4645" spans="2:3">
      <c r="B4645" s="7"/>
      <c r="C4645" s="7"/>
    </row>
    <row r="4646" spans="2:3">
      <c r="B4646" s="7"/>
      <c r="C4646" s="7"/>
    </row>
    <row r="4647" spans="2:3">
      <c r="B4647" s="7"/>
      <c r="C4647" s="7"/>
    </row>
    <row r="4648" spans="2:3">
      <c r="B4648" s="7"/>
      <c r="C4648" s="7"/>
    </row>
    <row r="4649" spans="2:3">
      <c r="B4649" s="7"/>
      <c r="C4649" s="7"/>
    </row>
    <row r="4650" spans="2:3">
      <c r="B4650" s="7"/>
      <c r="C4650" s="7"/>
    </row>
    <row r="4651" spans="2:3">
      <c r="B4651" s="7"/>
      <c r="C4651" s="7"/>
    </row>
    <row r="4652" spans="2:3">
      <c r="B4652" s="7"/>
      <c r="C4652" s="7"/>
    </row>
    <row r="4653" spans="2:3">
      <c r="B4653" s="7"/>
      <c r="C4653" s="7"/>
    </row>
    <row r="4654" spans="2:3">
      <c r="B4654" s="7"/>
      <c r="C4654" s="7"/>
    </row>
    <row r="4655" spans="2:3">
      <c r="B4655" s="7"/>
      <c r="C4655" s="7"/>
    </row>
    <row r="4656" spans="2:3">
      <c r="B4656" s="7"/>
      <c r="C4656" s="7"/>
    </row>
    <row r="4657" spans="2:3">
      <c r="B4657" s="7"/>
      <c r="C4657" s="7"/>
    </row>
    <row r="4658" spans="2:3">
      <c r="B4658" s="7"/>
      <c r="C4658" s="7"/>
    </row>
    <row r="4659" spans="2:3">
      <c r="B4659" s="7"/>
      <c r="C4659" s="7"/>
    </row>
    <row r="4660" spans="2:3">
      <c r="B4660" s="7"/>
      <c r="C4660" s="7"/>
    </row>
    <row r="4661" spans="2:3">
      <c r="B4661" s="7"/>
      <c r="C4661" s="7"/>
    </row>
    <row r="4662" spans="2:3">
      <c r="B4662" s="7"/>
      <c r="C4662" s="7"/>
    </row>
    <row r="4663" spans="2:3">
      <c r="B4663" s="7"/>
      <c r="C4663" s="7"/>
    </row>
    <row r="4664" spans="2:3">
      <c r="B4664" s="7"/>
      <c r="C4664" s="7"/>
    </row>
    <row r="4665" spans="2:3">
      <c r="B4665" s="7"/>
      <c r="C4665" s="7"/>
    </row>
    <row r="4666" spans="2:3">
      <c r="B4666" s="7"/>
      <c r="C4666" s="7"/>
    </row>
    <row r="4667" spans="2:3">
      <c r="B4667" s="7"/>
      <c r="C4667" s="7"/>
    </row>
    <row r="4668" spans="2:3">
      <c r="B4668" s="7"/>
      <c r="C4668" s="7"/>
    </row>
    <row r="4669" spans="2:3">
      <c r="B4669" s="7"/>
      <c r="C4669" s="7"/>
    </row>
    <row r="4670" spans="2:3">
      <c r="B4670" s="7"/>
      <c r="C4670" s="7"/>
    </row>
    <row r="4671" spans="2:3">
      <c r="B4671" s="7"/>
      <c r="C4671" s="7"/>
    </row>
    <row r="4672" spans="2:3">
      <c r="B4672" s="7"/>
      <c r="C4672" s="7"/>
    </row>
    <row r="4673" spans="2:3">
      <c r="B4673" s="7"/>
      <c r="C4673" s="7"/>
    </row>
    <row r="4674" spans="2:3">
      <c r="B4674" s="7"/>
      <c r="C4674" s="7"/>
    </row>
    <row r="4675" spans="2:3">
      <c r="B4675" s="7"/>
      <c r="C4675" s="7"/>
    </row>
    <row r="4676" spans="2:3">
      <c r="B4676" s="7"/>
      <c r="C4676" s="7"/>
    </row>
    <row r="4677" spans="2:3">
      <c r="B4677" s="7"/>
      <c r="C4677" s="7"/>
    </row>
    <row r="4678" spans="2:3">
      <c r="B4678" s="7"/>
      <c r="C4678" s="7"/>
    </row>
    <row r="4679" spans="2:3">
      <c r="B4679" s="7"/>
      <c r="C4679" s="7"/>
    </row>
    <row r="4680" spans="2:3">
      <c r="B4680" s="7"/>
      <c r="C4680" s="7"/>
    </row>
    <row r="4681" spans="2:3">
      <c r="B4681" s="7"/>
      <c r="C4681" s="7"/>
    </row>
    <row r="4682" spans="2:3">
      <c r="B4682" s="7"/>
      <c r="C4682" s="7"/>
    </row>
    <row r="4683" spans="2:3">
      <c r="B4683" s="7"/>
      <c r="C4683" s="7"/>
    </row>
    <row r="4684" spans="2:3">
      <c r="B4684" s="7"/>
      <c r="C4684" s="7"/>
    </row>
    <row r="4685" spans="2:3">
      <c r="B4685" s="7"/>
      <c r="C4685" s="7"/>
    </row>
    <row r="4686" spans="2:3">
      <c r="B4686" s="7"/>
      <c r="C4686" s="7"/>
    </row>
    <row r="4687" spans="2:3">
      <c r="B4687" s="7"/>
      <c r="C4687" s="7"/>
    </row>
    <row r="4688" spans="2:3">
      <c r="B4688" s="7"/>
      <c r="C4688" s="7"/>
    </row>
    <row r="4689" spans="2:3">
      <c r="B4689" s="7"/>
      <c r="C4689" s="7"/>
    </row>
    <row r="4690" spans="2:3">
      <c r="B4690" s="7"/>
      <c r="C4690" s="7"/>
    </row>
    <row r="4691" spans="2:3">
      <c r="B4691" s="7"/>
      <c r="C4691" s="7"/>
    </row>
    <row r="4692" spans="2:3">
      <c r="B4692" s="7"/>
      <c r="C4692" s="7"/>
    </row>
    <row r="4693" spans="2:3">
      <c r="B4693" s="7"/>
      <c r="C4693" s="7"/>
    </row>
    <row r="4694" spans="2:3">
      <c r="B4694" s="7"/>
      <c r="C4694" s="7"/>
    </row>
    <row r="4695" spans="2:3">
      <c r="B4695" s="7"/>
      <c r="C4695" s="7"/>
    </row>
    <row r="4696" spans="2:3">
      <c r="B4696" s="7"/>
      <c r="C4696" s="7"/>
    </row>
    <row r="4697" spans="2:3">
      <c r="B4697" s="7"/>
      <c r="C4697" s="7"/>
    </row>
    <row r="4698" spans="2:3">
      <c r="B4698" s="7"/>
      <c r="C4698" s="7"/>
    </row>
    <row r="4699" spans="2:3">
      <c r="B4699" s="7"/>
      <c r="C4699" s="7"/>
    </row>
    <row r="4700" spans="2:3">
      <c r="B4700" s="7"/>
      <c r="C4700" s="7"/>
    </row>
    <row r="4701" spans="2:3">
      <c r="B4701" s="7"/>
      <c r="C4701" s="7"/>
    </row>
    <row r="4702" spans="2:3">
      <c r="B4702" s="7"/>
      <c r="C4702" s="7"/>
    </row>
    <row r="4703" spans="2:3">
      <c r="B4703" s="7"/>
      <c r="C4703" s="7"/>
    </row>
    <row r="4704" spans="2:3">
      <c r="B4704" s="7"/>
      <c r="C4704" s="7"/>
    </row>
    <row r="4705" spans="2:3">
      <c r="B4705" s="7"/>
      <c r="C4705" s="7"/>
    </row>
    <row r="4706" spans="2:3">
      <c r="B4706" s="7"/>
      <c r="C4706" s="7"/>
    </row>
    <row r="4707" spans="2:3">
      <c r="B4707" s="7"/>
      <c r="C4707" s="7"/>
    </row>
    <row r="4708" spans="2:3">
      <c r="B4708" s="7"/>
      <c r="C4708" s="7"/>
    </row>
    <row r="4709" spans="2:3">
      <c r="B4709" s="7"/>
      <c r="C4709" s="7"/>
    </row>
    <row r="4710" spans="2:3">
      <c r="B4710" s="7"/>
      <c r="C4710" s="7"/>
    </row>
    <row r="4711" spans="2:3">
      <c r="B4711" s="7"/>
      <c r="C4711" s="7"/>
    </row>
    <row r="4712" spans="2:3">
      <c r="B4712" s="7"/>
      <c r="C4712" s="7"/>
    </row>
    <row r="4713" spans="2:3">
      <c r="B4713" s="7"/>
      <c r="C4713" s="7"/>
    </row>
    <row r="4714" spans="2:3">
      <c r="B4714" s="7"/>
      <c r="C4714" s="7"/>
    </row>
    <row r="4715" spans="2:3">
      <c r="B4715" s="7"/>
      <c r="C4715" s="7"/>
    </row>
    <row r="4716" spans="2:3">
      <c r="B4716" s="7"/>
      <c r="C4716" s="7"/>
    </row>
    <row r="4717" spans="2:3">
      <c r="B4717" s="7"/>
      <c r="C4717" s="7"/>
    </row>
    <row r="4718" spans="2:3">
      <c r="B4718" s="7"/>
      <c r="C4718" s="7"/>
    </row>
    <row r="4719" spans="2:3">
      <c r="B4719" s="7"/>
      <c r="C4719" s="7"/>
    </row>
    <row r="4720" spans="2:3">
      <c r="B4720" s="7"/>
      <c r="C4720" s="7"/>
    </row>
    <row r="4721" spans="2:3">
      <c r="B4721" s="7"/>
      <c r="C4721" s="7"/>
    </row>
    <row r="4722" spans="2:3">
      <c r="B4722" s="7"/>
      <c r="C4722" s="7"/>
    </row>
    <row r="4723" spans="2:3">
      <c r="B4723" s="7"/>
      <c r="C4723" s="7"/>
    </row>
    <row r="4724" spans="2:3">
      <c r="B4724" s="7"/>
      <c r="C4724" s="7"/>
    </row>
    <row r="4725" spans="2:3">
      <c r="B4725" s="7"/>
      <c r="C4725" s="7"/>
    </row>
    <row r="4726" spans="2:3">
      <c r="B4726" s="7"/>
      <c r="C4726" s="7"/>
    </row>
    <row r="4727" spans="2:3">
      <c r="B4727" s="7"/>
      <c r="C4727" s="7"/>
    </row>
    <row r="4728" spans="2:3">
      <c r="B4728" s="7"/>
      <c r="C4728" s="7"/>
    </row>
    <row r="4729" spans="2:3">
      <c r="B4729" s="7"/>
      <c r="C4729" s="7"/>
    </row>
    <row r="4730" spans="2:3">
      <c r="B4730" s="7"/>
      <c r="C4730" s="7"/>
    </row>
    <row r="4731" spans="2:3">
      <c r="B4731" s="7"/>
      <c r="C4731" s="7"/>
    </row>
    <row r="4732" spans="2:3">
      <c r="B4732" s="7"/>
      <c r="C4732" s="7"/>
    </row>
    <row r="4733" spans="2:3">
      <c r="B4733" s="7"/>
      <c r="C4733" s="7"/>
    </row>
    <row r="4734" spans="2:3">
      <c r="B4734" s="7"/>
      <c r="C4734" s="7"/>
    </row>
    <row r="4735" spans="2:3">
      <c r="B4735" s="7"/>
      <c r="C4735" s="7"/>
    </row>
    <row r="4736" spans="2:3">
      <c r="B4736" s="7"/>
      <c r="C4736" s="7"/>
    </row>
    <row r="4737" spans="2:3">
      <c r="B4737" s="7"/>
      <c r="C4737" s="7"/>
    </row>
    <row r="4738" spans="2:3">
      <c r="B4738" s="7"/>
      <c r="C4738" s="7"/>
    </row>
    <row r="4739" spans="2:3">
      <c r="B4739" s="7"/>
      <c r="C4739" s="7"/>
    </row>
    <row r="4740" spans="2:3">
      <c r="B4740" s="7"/>
      <c r="C4740" s="7"/>
    </row>
    <row r="4741" spans="2:3">
      <c r="B4741" s="7"/>
      <c r="C4741" s="7"/>
    </row>
    <row r="4742" spans="2:3">
      <c r="B4742" s="7"/>
      <c r="C4742" s="7"/>
    </row>
    <row r="4743" spans="2:3">
      <c r="B4743" s="7"/>
      <c r="C4743" s="7"/>
    </row>
    <row r="4744" spans="2:3">
      <c r="B4744" s="7"/>
      <c r="C4744" s="7"/>
    </row>
    <row r="4745" spans="2:3">
      <c r="B4745" s="7"/>
      <c r="C4745" s="7"/>
    </row>
    <row r="4746" spans="2:3">
      <c r="B4746" s="7"/>
      <c r="C4746" s="7"/>
    </row>
    <row r="4747" spans="2:3">
      <c r="B4747" s="7"/>
      <c r="C4747" s="7"/>
    </row>
    <row r="4748" spans="2:3">
      <c r="B4748" s="7"/>
      <c r="C4748" s="7"/>
    </row>
    <row r="4749" spans="2:3">
      <c r="B4749" s="7"/>
      <c r="C4749" s="7"/>
    </row>
    <row r="4750" spans="2:3">
      <c r="B4750" s="7"/>
      <c r="C4750" s="7"/>
    </row>
    <row r="4751" spans="2:3">
      <c r="B4751" s="7"/>
      <c r="C4751" s="7"/>
    </row>
    <row r="4752" spans="2:3">
      <c r="B4752" s="7"/>
      <c r="C4752" s="7"/>
    </row>
    <row r="4753" spans="2:3">
      <c r="B4753" s="7"/>
      <c r="C4753" s="7"/>
    </row>
    <row r="4754" spans="2:3">
      <c r="B4754" s="7"/>
      <c r="C4754" s="7"/>
    </row>
    <row r="4755" spans="2:3">
      <c r="B4755" s="7"/>
      <c r="C4755" s="7"/>
    </row>
    <row r="4756" spans="2:3">
      <c r="B4756" s="7"/>
      <c r="C4756" s="7"/>
    </row>
    <row r="4757" spans="2:3">
      <c r="B4757" s="7"/>
      <c r="C4757" s="7"/>
    </row>
    <row r="4758" spans="2:3">
      <c r="B4758" s="7"/>
      <c r="C4758" s="7"/>
    </row>
    <row r="4759" spans="2:3">
      <c r="B4759" s="7"/>
      <c r="C4759" s="7"/>
    </row>
    <row r="4760" spans="2:3">
      <c r="B4760" s="7"/>
      <c r="C4760" s="7"/>
    </row>
    <row r="4761" spans="2:3">
      <c r="B4761" s="7"/>
      <c r="C4761" s="7"/>
    </row>
    <row r="4762" spans="2:3">
      <c r="B4762" s="7"/>
      <c r="C4762" s="7"/>
    </row>
    <row r="4763" spans="2:3">
      <c r="B4763" s="7"/>
      <c r="C4763" s="7"/>
    </row>
    <row r="4764" spans="2:3">
      <c r="B4764" s="7"/>
      <c r="C4764" s="7"/>
    </row>
    <row r="4765" spans="2:3">
      <c r="B4765" s="7"/>
      <c r="C4765" s="7"/>
    </row>
    <row r="4766" spans="2:3">
      <c r="B4766" s="7"/>
      <c r="C4766" s="7"/>
    </row>
    <row r="4767" spans="2:3">
      <c r="B4767" s="7"/>
      <c r="C4767" s="7"/>
    </row>
    <row r="4768" spans="2:3">
      <c r="B4768" s="7"/>
      <c r="C4768" s="7"/>
    </row>
    <row r="4769" spans="2:3">
      <c r="B4769" s="7"/>
      <c r="C4769" s="7"/>
    </row>
    <row r="4770" spans="2:3">
      <c r="B4770" s="7"/>
      <c r="C4770" s="7"/>
    </row>
    <row r="4771" spans="2:3">
      <c r="B4771" s="7"/>
      <c r="C4771" s="7"/>
    </row>
    <row r="4772" spans="2:3">
      <c r="B4772" s="7"/>
      <c r="C4772" s="7"/>
    </row>
    <row r="4773" spans="2:3">
      <c r="B4773" s="7"/>
      <c r="C4773" s="7"/>
    </row>
    <row r="4774" spans="2:3">
      <c r="B4774" s="7"/>
      <c r="C4774" s="7"/>
    </row>
    <row r="4775" spans="2:3">
      <c r="B4775" s="7"/>
      <c r="C4775" s="7"/>
    </row>
    <row r="4776" spans="2:3">
      <c r="B4776" s="7"/>
      <c r="C4776" s="7"/>
    </row>
    <row r="4777" spans="2:3">
      <c r="B4777" s="7"/>
      <c r="C4777" s="7"/>
    </row>
    <row r="4778" spans="2:3">
      <c r="B4778" s="7"/>
      <c r="C4778" s="7"/>
    </row>
    <row r="4779" spans="2:3">
      <c r="B4779" s="7"/>
      <c r="C4779" s="7"/>
    </row>
    <row r="4780" spans="2:3">
      <c r="B4780" s="7"/>
      <c r="C4780" s="7"/>
    </row>
    <row r="4781" spans="2:3">
      <c r="B4781" s="7"/>
      <c r="C4781" s="7"/>
    </row>
    <row r="4782" spans="2:3">
      <c r="B4782" s="7"/>
      <c r="C4782" s="7"/>
    </row>
    <row r="4783" spans="2:3">
      <c r="B4783" s="7"/>
      <c r="C4783" s="7"/>
    </row>
    <row r="4784" spans="2:3">
      <c r="B4784" s="7"/>
      <c r="C4784" s="7"/>
    </row>
    <row r="4785" spans="2:3">
      <c r="B4785" s="7"/>
      <c r="C4785" s="7"/>
    </row>
    <row r="4786" spans="2:3">
      <c r="B4786" s="7"/>
      <c r="C4786" s="7"/>
    </row>
    <row r="4787" spans="2:3">
      <c r="B4787" s="7"/>
      <c r="C4787" s="7"/>
    </row>
    <row r="4788" spans="2:3">
      <c r="B4788" s="7"/>
      <c r="C4788" s="7"/>
    </row>
    <row r="4789" spans="2:3">
      <c r="B4789" s="7"/>
      <c r="C4789" s="7"/>
    </row>
    <row r="4790" spans="2:3">
      <c r="B4790" s="7"/>
      <c r="C4790" s="7"/>
    </row>
    <row r="4791" spans="2:3">
      <c r="B4791" s="7"/>
      <c r="C4791" s="7"/>
    </row>
    <row r="4792" spans="2:3">
      <c r="B4792" s="7"/>
      <c r="C4792" s="7"/>
    </row>
    <row r="4793" spans="2:3">
      <c r="B4793" s="7"/>
      <c r="C4793" s="7"/>
    </row>
    <row r="4794" spans="2:3">
      <c r="B4794" s="7"/>
      <c r="C4794" s="7"/>
    </row>
    <row r="4795" spans="2:3">
      <c r="B4795" s="7"/>
      <c r="C4795" s="7"/>
    </row>
    <row r="4796" spans="2:3">
      <c r="B4796" s="7"/>
      <c r="C4796" s="7"/>
    </row>
    <row r="4797" spans="2:3">
      <c r="B4797" s="7"/>
      <c r="C4797" s="7"/>
    </row>
    <row r="4798" spans="2:3">
      <c r="B4798" s="7"/>
      <c r="C4798" s="7"/>
    </row>
    <row r="4799" spans="2:3">
      <c r="B4799" s="7"/>
      <c r="C4799" s="7"/>
    </row>
    <row r="4800" spans="2:3">
      <c r="B4800" s="7"/>
      <c r="C4800" s="7"/>
    </row>
    <row r="4801" spans="2:3">
      <c r="B4801" s="7"/>
      <c r="C4801" s="7"/>
    </row>
    <row r="4802" spans="2:3">
      <c r="B4802" s="7"/>
      <c r="C4802" s="7"/>
    </row>
    <row r="4803" spans="2:3">
      <c r="B4803" s="7"/>
      <c r="C4803" s="7"/>
    </row>
    <row r="4804" spans="2:3">
      <c r="B4804" s="7"/>
      <c r="C4804" s="7"/>
    </row>
    <row r="4805" spans="2:3">
      <c r="B4805" s="7"/>
      <c r="C4805" s="7"/>
    </row>
    <row r="4806" spans="2:3">
      <c r="B4806" s="7"/>
      <c r="C4806" s="7"/>
    </row>
    <row r="4807" spans="2:3">
      <c r="B4807" s="7"/>
      <c r="C4807" s="7"/>
    </row>
    <row r="4808" spans="2:3">
      <c r="B4808" s="7"/>
      <c r="C4808" s="7"/>
    </row>
    <row r="4809" spans="2:3">
      <c r="B4809" s="7"/>
      <c r="C4809" s="7"/>
    </row>
    <row r="4810" spans="2:3">
      <c r="B4810" s="7"/>
      <c r="C4810" s="7"/>
    </row>
    <row r="4811" spans="2:3">
      <c r="B4811" s="7"/>
      <c r="C4811" s="7"/>
    </row>
    <row r="4812" spans="2:3">
      <c r="B4812" s="7"/>
      <c r="C4812" s="7"/>
    </row>
    <row r="4813" spans="2:3">
      <c r="B4813" s="7"/>
      <c r="C4813" s="7"/>
    </row>
    <row r="4814" spans="2:3">
      <c r="B4814" s="7"/>
      <c r="C4814" s="7"/>
    </row>
    <row r="4815" spans="2:3">
      <c r="B4815" s="7"/>
      <c r="C4815" s="7"/>
    </row>
    <row r="4816" spans="2:3">
      <c r="B4816" s="7"/>
      <c r="C4816" s="7"/>
    </row>
    <row r="4817" spans="2:3">
      <c r="B4817" s="7"/>
      <c r="C4817" s="7"/>
    </row>
    <row r="4818" spans="2:3">
      <c r="B4818" s="7"/>
      <c r="C4818" s="7"/>
    </row>
    <row r="4819" spans="2:3">
      <c r="B4819" s="7"/>
      <c r="C4819" s="7"/>
    </row>
    <row r="4820" spans="2:3">
      <c r="B4820" s="7"/>
      <c r="C4820" s="7"/>
    </row>
    <row r="4821" spans="2:3">
      <c r="B4821" s="7"/>
      <c r="C4821" s="7"/>
    </row>
    <row r="4822" spans="2:3">
      <c r="B4822" s="7"/>
      <c r="C4822" s="7"/>
    </row>
    <row r="4823" spans="2:3">
      <c r="B4823" s="7"/>
      <c r="C4823" s="7"/>
    </row>
    <row r="4824" spans="2:3">
      <c r="B4824" s="7"/>
      <c r="C4824" s="7"/>
    </row>
    <row r="4825" spans="2:3">
      <c r="B4825" s="7"/>
      <c r="C4825" s="7"/>
    </row>
    <row r="4826" spans="2:3">
      <c r="B4826" s="7"/>
      <c r="C4826" s="7"/>
    </row>
    <row r="4827" spans="2:3">
      <c r="B4827" s="7"/>
      <c r="C4827" s="7"/>
    </row>
    <row r="4828" spans="2:3">
      <c r="B4828" s="7"/>
      <c r="C4828" s="7"/>
    </row>
    <row r="4829" spans="2:3">
      <c r="B4829" s="7"/>
      <c r="C4829" s="7"/>
    </row>
    <row r="4830" spans="2:3">
      <c r="B4830" s="7"/>
      <c r="C4830" s="7"/>
    </row>
    <row r="4831" spans="2:3">
      <c r="B4831" s="7"/>
      <c r="C4831" s="7"/>
    </row>
    <row r="4832" spans="2:3">
      <c r="B4832" s="7"/>
      <c r="C4832" s="7"/>
    </row>
    <row r="4833" spans="2:3">
      <c r="B4833" s="7"/>
      <c r="C4833" s="7"/>
    </row>
    <row r="4834" spans="2:3">
      <c r="B4834" s="7"/>
      <c r="C4834" s="7"/>
    </row>
    <row r="4835" spans="2:3">
      <c r="B4835" s="7"/>
      <c r="C4835" s="7"/>
    </row>
    <row r="4836" spans="2:3">
      <c r="B4836" s="7"/>
      <c r="C4836" s="7"/>
    </row>
    <row r="4837" spans="2:3">
      <c r="B4837" s="7"/>
      <c r="C4837" s="7"/>
    </row>
    <row r="4838" spans="2:3">
      <c r="B4838" s="7"/>
      <c r="C4838" s="7"/>
    </row>
    <row r="4839" spans="2:3">
      <c r="B4839" s="7"/>
      <c r="C4839" s="7"/>
    </row>
    <row r="4840" spans="2:3">
      <c r="B4840" s="7"/>
      <c r="C4840" s="7"/>
    </row>
    <row r="4841" spans="2:3">
      <c r="B4841" s="7"/>
      <c r="C4841" s="7"/>
    </row>
    <row r="4842" spans="2:3">
      <c r="B4842" s="7"/>
      <c r="C4842" s="7"/>
    </row>
    <row r="4843" spans="2:3">
      <c r="B4843" s="7"/>
      <c r="C4843" s="7"/>
    </row>
    <row r="4844" spans="2:3">
      <c r="B4844" s="7"/>
      <c r="C4844" s="7"/>
    </row>
    <row r="4845" spans="2:3">
      <c r="B4845" s="7"/>
      <c r="C4845" s="7"/>
    </row>
    <row r="4846" spans="2:3">
      <c r="B4846" s="7"/>
      <c r="C4846" s="7"/>
    </row>
    <row r="4847" spans="2:3">
      <c r="B4847" s="7"/>
      <c r="C4847" s="7"/>
    </row>
    <row r="4848" spans="2:3">
      <c r="B4848" s="7"/>
      <c r="C4848" s="7"/>
    </row>
    <row r="4849" spans="2:3">
      <c r="B4849" s="7"/>
      <c r="C4849" s="7"/>
    </row>
    <row r="4850" spans="2:3">
      <c r="B4850" s="7"/>
      <c r="C4850" s="7"/>
    </row>
    <row r="4851" spans="2:3">
      <c r="B4851" s="7"/>
      <c r="C4851" s="7"/>
    </row>
    <row r="4852" spans="2:3">
      <c r="B4852" s="7"/>
      <c r="C4852" s="7"/>
    </row>
    <row r="4853" spans="2:3">
      <c r="B4853" s="7"/>
      <c r="C4853" s="7"/>
    </row>
    <row r="4854" spans="2:3">
      <c r="B4854" s="7"/>
      <c r="C4854" s="7"/>
    </row>
    <row r="4855" spans="2:3">
      <c r="B4855" s="7"/>
      <c r="C4855" s="7"/>
    </row>
    <row r="4856" spans="2:3">
      <c r="B4856" s="7"/>
      <c r="C4856" s="7"/>
    </row>
    <row r="4857" spans="2:3">
      <c r="B4857" s="7"/>
      <c r="C4857" s="7"/>
    </row>
    <row r="4858" spans="2:3">
      <c r="B4858" s="7"/>
      <c r="C4858" s="7"/>
    </row>
    <row r="4859" spans="2:3">
      <c r="B4859" s="7"/>
      <c r="C4859" s="7"/>
    </row>
    <row r="4860" spans="2:3">
      <c r="B4860" s="7"/>
      <c r="C4860" s="7"/>
    </row>
    <row r="4861" spans="2:3">
      <c r="B4861" s="7"/>
      <c r="C4861" s="7"/>
    </row>
    <row r="4862" spans="2:3">
      <c r="B4862" s="7"/>
      <c r="C4862" s="7"/>
    </row>
    <row r="4863" spans="2:3">
      <c r="B4863" s="7"/>
      <c r="C4863" s="7"/>
    </row>
    <row r="4864" spans="2:3">
      <c r="B4864" s="7"/>
      <c r="C4864" s="7"/>
    </row>
    <row r="4865" spans="2:3">
      <c r="B4865" s="7"/>
      <c r="C4865" s="7"/>
    </row>
    <row r="4866" spans="2:3">
      <c r="B4866" s="7"/>
      <c r="C4866" s="7"/>
    </row>
    <row r="4867" spans="2:3">
      <c r="B4867" s="7"/>
      <c r="C4867" s="7"/>
    </row>
    <row r="4868" spans="2:3">
      <c r="B4868" s="7"/>
      <c r="C4868" s="7"/>
    </row>
    <row r="4869" spans="2:3">
      <c r="B4869" s="7"/>
      <c r="C4869" s="7"/>
    </row>
    <row r="4870" spans="2:3">
      <c r="B4870" s="7"/>
      <c r="C4870" s="7"/>
    </row>
    <row r="4871" spans="2:3">
      <c r="B4871" s="7"/>
      <c r="C4871" s="7"/>
    </row>
    <row r="4872" spans="2:3">
      <c r="B4872" s="7"/>
      <c r="C4872" s="7"/>
    </row>
    <row r="4873" spans="2:3">
      <c r="B4873" s="7"/>
      <c r="C4873" s="7"/>
    </row>
    <row r="4874" spans="2:3">
      <c r="B4874" s="7"/>
      <c r="C4874" s="7"/>
    </row>
    <row r="4875" spans="2:3">
      <c r="B4875" s="7"/>
      <c r="C4875" s="7"/>
    </row>
    <row r="4876" spans="2:3">
      <c r="B4876" s="7"/>
      <c r="C4876" s="7"/>
    </row>
    <row r="4877" spans="2:3">
      <c r="B4877" s="7"/>
      <c r="C4877" s="7"/>
    </row>
    <row r="4878" spans="2:3">
      <c r="B4878" s="7"/>
      <c r="C4878" s="7"/>
    </row>
    <row r="4879" spans="2:3">
      <c r="B4879" s="7"/>
      <c r="C4879" s="7"/>
    </row>
    <row r="4880" spans="2:3">
      <c r="B4880" s="7"/>
      <c r="C4880" s="7"/>
    </row>
    <row r="4881" spans="2:3">
      <c r="B4881" s="7"/>
      <c r="C4881" s="7"/>
    </row>
    <row r="4882" spans="2:3">
      <c r="B4882" s="7"/>
      <c r="C4882" s="7"/>
    </row>
    <row r="4883" spans="2:3">
      <c r="B4883" s="7"/>
      <c r="C4883" s="7"/>
    </row>
    <row r="4884" spans="2:3">
      <c r="B4884" s="7"/>
      <c r="C4884" s="7"/>
    </row>
    <row r="4885" spans="2:3">
      <c r="B4885" s="7"/>
      <c r="C4885" s="7"/>
    </row>
    <row r="4886" spans="2:3">
      <c r="B4886" s="7"/>
      <c r="C4886" s="7"/>
    </row>
    <row r="4887" spans="2:3">
      <c r="B4887" s="7"/>
      <c r="C4887" s="7"/>
    </row>
    <row r="4888" spans="2:3">
      <c r="B4888" s="7"/>
      <c r="C4888" s="7"/>
    </row>
    <row r="4889" spans="2:3">
      <c r="B4889" s="7"/>
      <c r="C4889" s="7"/>
    </row>
    <row r="4890" spans="2:3">
      <c r="B4890" s="7"/>
      <c r="C4890" s="7"/>
    </row>
    <row r="4891" spans="2:3">
      <c r="B4891" s="7"/>
      <c r="C4891" s="7"/>
    </row>
    <row r="4892" spans="2:3">
      <c r="B4892" s="7"/>
      <c r="C4892" s="7"/>
    </row>
    <row r="4893" spans="2:3">
      <c r="B4893" s="7"/>
      <c r="C4893" s="7"/>
    </row>
    <row r="4894" spans="2:3">
      <c r="B4894" s="7"/>
      <c r="C4894" s="7"/>
    </row>
    <row r="4895" spans="2:3">
      <c r="B4895" s="7"/>
      <c r="C4895" s="7"/>
    </row>
    <row r="4896" spans="2:3">
      <c r="B4896" s="7"/>
      <c r="C4896" s="7"/>
    </row>
    <row r="4897" spans="2:3">
      <c r="B4897" s="7"/>
      <c r="C4897" s="7"/>
    </row>
    <row r="4898" spans="2:3">
      <c r="B4898" s="7"/>
      <c r="C4898" s="7"/>
    </row>
    <row r="4899" spans="2:3">
      <c r="B4899" s="7"/>
      <c r="C4899" s="7"/>
    </row>
    <row r="4900" spans="2:3">
      <c r="B4900" s="7"/>
      <c r="C4900" s="7"/>
    </row>
    <row r="4901" spans="2:3">
      <c r="B4901" s="7"/>
      <c r="C4901" s="7"/>
    </row>
    <row r="4902" spans="2:3">
      <c r="B4902" s="7"/>
      <c r="C4902" s="7"/>
    </row>
    <row r="4903" spans="2:3">
      <c r="B4903" s="7"/>
      <c r="C4903" s="7"/>
    </row>
    <row r="4904" spans="2:3">
      <c r="B4904" s="7"/>
      <c r="C4904" s="7"/>
    </row>
    <row r="4905" spans="2:3">
      <c r="B4905" s="7"/>
      <c r="C4905" s="7"/>
    </row>
    <row r="4906" spans="2:3">
      <c r="B4906" s="7"/>
      <c r="C4906" s="7"/>
    </row>
    <row r="4907" spans="2:3">
      <c r="B4907" s="7"/>
      <c r="C4907" s="7"/>
    </row>
    <row r="4908" spans="2:3">
      <c r="B4908" s="7"/>
      <c r="C4908" s="7"/>
    </row>
    <row r="4909" spans="2:3">
      <c r="B4909" s="7"/>
      <c r="C4909" s="7"/>
    </row>
    <row r="4910" spans="2:3">
      <c r="B4910" s="7"/>
      <c r="C4910" s="7"/>
    </row>
    <row r="4911" spans="2:3">
      <c r="B4911" s="7"/>
      <c r="C4911" s="7"/>
    </row>
    <row r="4912" spans="2:3">
      <c r="B4912" s="7"/>
      <c r="C4912" s="7"/>
    </row>
    <row r="4913" spans="2:3">
      <c r="B4913" s="7"/>
      <c r="C4913" s="7"/>
    </row>
    <row r="4914" spans="2:3">
      <c r="B4914" s="7"/>
      <c r="C4914" s="7"/>
    </row>
    <row r="4915" spans="2:3">
      <c r="B4915" s="7"/>
      <c r="C4915" s="7"/>
    </row>
    <row r="4916" spans="2:3">
      <c r="B4916" s="7"/>
      <c r="C4916" s="7"/>
    </row>
    <row r="4917" spans="2:3">
      <c r="B4917" s="7"/>
      <c r="C4917" s="7"/>
    </row>
    <row r="4918" spans="2:3">
      <c r="B4918" s="7"/>
      <c r="C4918" s="7"/>
    </row>
    <row r="4919" spans="2:3">
      <c r="B4919" s="7"/>
      <c r="C4919" s="7"/>
    </row>
    <row r="4920" spans="2:3">
      <c r="B4920" s="7"/>
      <c r="C4920" s="7"/>
    </row>
    <row r="4921" spans="2:3">
      <c r="B4921" s="7"/>
      <c r="C4921" s="7"/>
    </row>
    <row r="4922" spans="2:3">
      <c r="B4922" s="7"/>
      <c r="C4922" s="7"/>
    </row>
    <row r="4923" spans="2:3">
      <c r="B4923" s="7"/>
      <c r="C4923" s="7"/>
    </row>
    <row r="4924" spans="2:3">
      <c r="B4924" s="7"/>
      <c r="C4924" s="7"/>
    </row>
    <row r="4925" spans="2:3">
      <c r="B4925" s="7"/>
      <c r="C4925" s="7"/>
    </row>
    <row r="4926" spans="2:3">
      <c r="B4926" s="7"/>
      <c r="C4926" s="7"/>
    </row>
    <row r="4927" spans="2:3">
      <c r="B4927" s="7"/>
      <c r="C4927" s="7"/>
    </row>
    <row r="4928" spans="2:3">
      <c r="B4928" s="7"/>
      <c r="C4928" s="7"/>
    </row>
    <row r="4929" spans="2:3">
      <c r="B4929" s="7"/>
      <c r="C4929" s="7"/>
    </row>
    <row r="4930" spans="2:3">
      <c r="B4930" s="7"/>
      <c r="C4930" s="7"/>
    </row>
    <row r="4931" spans="2:3">
      <c r="B4931" s="7"/>
      <c r="C4931" s="7"/>
    </row>
    <row r="4932" spans="2:3">
      <c r="B4932" s="7"/>
      <c r="C4932" s="7"/>
    </row>
    <row r="4933" spans="2:3">
      <c r="B4933" s="7"/>
      <c r="C4933" s="7"/>
    </row>
    <row r="4934" spans="2:3">
      <c r="B4934" s="7"/>
      <c r="C4934" s="7"/>
    </row>
    <row r="4935" spans="2:3">
      <c r="B4935" s="7"/>
      <c r="C4935" s="7"/>
    </row>
    <row r="4936" spans="2:3">
      <c r="B4936" s="7"/>
      <c r="C4936" s="7"/>
    </row>
    <row r="4937" spans="2:3">
      <c r="B4937" s="7"/>
      <c r="C4937" s="7"/>
    </row>
    <row r="4938" spans="2:3">
      <c r="B4938" s="7"/>
      <c r="C4938" s="7"/>
    </row>
    <row r="4939" spans="2:3">
      <c r="B4939" s="7"/>
      <c r="C4939" s="7"/>
    </row>
    <row r="4940" spans="2:3">
      <c r="B4940" s="7"/>
      <c r="C4940" s="7"/>
    </row>
    <row r="4941" spans="2:3">
      <c r="B4941" s="7"/>
      <c r="C4941" s="7"/>
    </row>
    <row r="4942" spans="2:3">
      <c r="B4942" s="7"/>
      <c r="C4942" s="7"/>
    </row>
    <row r="4943" spans="2:3">
      <c r="B4943" s="7"/>
      <c r="C4943" s="7"/>
    </row>
    <row r="4944" spans="2:3">
      <c r="B4944" s="7"/>
      <c r="C4944" s="7"/>
    </row>
    <row r="4945" spans="2:3">
      <c r="B4945" s="7"/>
      <c r="C4945" s="7"/>
    </row>
    <row r="4946" spans="2:3">
      <c r="B4946" s="7"/>
      <c r="C4946" s="7"/>
    </row>
    <row r="4947" spans="2:3">
      <c r="B4947" s="7"/>
      <c r="C4947" s="7"/>
    </row>
    <row r="4948" spans="2:3">
      <c r="B4948" s="7"/>
      <c r="C4948" s="7"/>
    </row>
    <row r="4949" spans="2:3">
      <c r="B4949" s="7"/>
      <c r="C4949" s="7"/>
    </row>
    <row r="4950" spans="2:3">
      <c r="B4950" s="7"/>
      <c r="C4950" s="7"/>
    </row>
    <row r="4951" spans="2:3">
      <c r="B4951" s="7"/>
      <c r="C4951" s="7"/>
    </row>
    <row r="4952" spans="2:3">
      <c r="B4952" s="7"/>
      <c r="C4952" s="7"/>
    </row>
    <row r="4953" spans="2:3">
      <c r="B4953" s="7"/>
      <c r="C4953" s="7"/>
    </row>
    <row r="4954" spans="2:3">
      <c r="B4954" s="7"/>
      <c r="C4954" s="7"/>
    </row>
    <row r="4955" spans="2:3">
      <c r="B4955" s="7"/>
      <c r="C4955" s="7"/>
    </row>
    <row r="4956" spans="2:3">
      <c r="B4956" s="7"/>
      <c r="C4956" s="7"/>
    </row>
    <row r="4957" spans="2:3">
      <c r="B4957" s="7"/>
      <c r="C4957" s="7"/>
    </row>
    <row r="4958" spans="2:3">
      <c r="B4958" s="7"/>
      <c r="C4958" s="7"/>
    </row>
    <row r="4959" spans="2:3">
      <c r="B4959" s="7"/>
      <c r="C4959" s="7"/>
    </row>
    <row r="4960" spans="2:3">
      <c r="B4960" s="7"/>
      <c r="C4960" s="7"/>
    </row>
    <row r="4961" spans="2:3">
      <c r="B4961" s="7"/>
      <c r="C4961" s="7"/>
    </row>
    <row r="4962" spans="2:3">
      <c r="B4962" s="7"/>
      <c r="C4962" s="7"/>
    </row>
    <row r="4963" spans="2:3">
      <c r="B4963" s="7"/>
      <c r="C4963" s="7"/>
    </row>
    <row r="4964" spans="2:3">
      <c r="B4964" s="7"/>
      <c r="C4964" s="7"/>
    </row>
    <row r="4965" spans="2:3">
      <c r="B4965" s="7"/>
      <c r="C4965" s="7"/>
    </row>
    <row r="4966" spans="2:3">
      <c r="B4966" s="7"/>
      <c r="C4966" s="7"/>
    </row>
    <row r="4967" spans="2:3">
      <c r="B4967" s="7"/>
      <c r="C4967" s="7"/>
    </row>
    <row r="4968" spans="2:3">
      <c r="B4968" s="7"/>
      <c r="C4968" s="7"/>
    </row>
    <row r="4969" spans="2:3">
      <c r="B4969" s="7"/>
      <c r="C4969" s="7"/>
    </row>
    <row r="4970" spans="2:3">
      <c r="B4970" s="7"/>
      <c r="C4970" s="7"/>
    </row>
    <row r="4971" spans="2:3">
      <c r="B4971" s="7"/>
      <c r="C4971" s="7"/>
    </row>
    <row r="4972" spans="2:3">
      <c r="B4972" s="7"/>
      <c r="C4972" s="7"/>
    </row>
    <row r="4973" spans="2:3">
      <c r="B4973" s="7"/>
      <c r="C4973" s="7"/>
    </row>
    <row r="4974" spans="2:3">
      <c r="B4974" s="7"/>
      <c r="C4974" s="7"/>
    </row>
    <row r="4975" spans="2:3">
      <c r="B4975" s="7"/>
      <c r="C4975" s="7"/>
    </row>
    <row r="4976" spans="2:3">
      <c r="B4976" s="7"/>
      <c r="C4976" s="7"/>
    </row>
    <row r="4977" spans="2:3">
      <c r="B4977" s="7"/>
      <c r="C4977" s="7"/>
    </row>
    <row r="4978" spans="2:3">
      <c r="B4978" s="7"/>
      <c r="C4978" s="7"/>
    </row>
    <row r="4979" spans="2:3">
      <c r="B4979" s="7"/>
      <c r="C4979" s="7"/>
    </row>
    <row r="4980" spans="2:3">
      <c r="B4980" s="7"/>
      <c r="C4980" s="7"/>
    </row>
    <row r="4981" spans="2:3">
      <c r="B4981" s="7"/>
      <c r="C4981" s="7"/>
    </row>
    <row r="4982" spans="2:3">
      <c r="B4982" s="7"/>
      <c r="C4982" s="7"/>
    </row>
    <row r="4983" spans="2:3">
      <c r="B4983" s="7"/>
      <c r="C4983" s="7"/>
    </row>
    <row r="4984" spans="2:3">
      <c r="B4984" s="7"/>
      <c r="C4984" s="7"/>
    </row>
    <row r="4985" spans="2:3">
      <c r="B4985" s="7"/>
      <c r="C4985" s="7"/>
    </row>
    <row r="4986" spans="2:3">
      <c r="B4986" s="7"/>
      <c r="C4986" s="7"/>
    </row>
    <row r="4987" spans="2:3">
      <c r="B4987" s="7"/>
      <c r="C4987" s="7"/>
    </row>
    <row r="4988" spans="2:3">
      <c r="B4988" s="7"/>
      <c r="C4988" s="7"/>
    </row>
    <row r="4989" spans="2:3">
      <c r="B4989" s="7"/>
      <c r="C4989" s="7"/>
    </row>
    <row r="4990" spans="2:3">
      <c r="B4990" s="7"/>
      <c r="C4990" s="7"/>
    </row>
    <row r="4991" spans="2:3">
      <c r="B4991" s="7"/>
      <c r="C4991" s="7"/>
    </row>
    <row r="4992" spans="2:3">
      <c r="B4992" s="7"/>
      <c r="C4992" s="7"/>
    </row>
    <row r="4993" spans="2:3">
      <c r="B4993" s="7"/>
      <c r="C4993" s="7"/>
    </row>
    <row r="4994" spans="2:3">
      <c r="B4994" s="7"/>
      <c r="C4994" s="7"/>
    </row>
    <row r="4995" spans="2:3">
      <c r="B4995" s="7"/>
      <c r="C4995" s="7"/>
    </row>
    <row r="4996" spans="2:3">
      <c r="B4996" s="7"/>
      <c r="C4996" s="7"/>
    </row>
    <row r="4997" spans="2:3">
      <c r="B4997" s="7"/>
      <c r="C4997" s="7"/>
    </row>
    <row r="4998" spans="2:3">
      <c r="B4998" s="7"/>
      <c r="C4998" s="7"/>
    </row>
    <row r="4999" spans="2:3">
      <c r="B4999" s="7"/>
      <c r="C4999" s="7"/>
    </row>
    <row r="5000" spans="2:3">
      <c r="B5000" s="7"/>
      <c r="C5000" s="7"/>
    </row>
    <row r="5001" spans="2:3">
      <c r="B5001" s="7"/>
      <c r="C5001" s="7"/>
    </row>
    <row r="5002" spans="2:3">
      <c r="B5002" s="7"/>
      <c r="C5002" s="7"/>
    </row>
    <row r="5003" spans="2:3">
      <c r="B5003" s="7"/>
      <c r="C5003" s="7"/>
    </row>
    <row r="5004" spans="2:3">
      <c r="B5004" s="7"/>
      <c r="C5004" s="7"/>
    </row>
    <row r="5005" spans="2:3">
      <c r="B5005" s="7"/>
      <c r="C5005" s="7"/>
    </row>
    <row r="5006" spans="2:3">
      <c r="B5006" s="7"/>
      <c r="C5006" s="7"/>
    </row>
    <row r="5007" spans="2:3">
      <c r="B5007" s="7"/>
      <c r="C5007" s="7"/>
    </row>
    <row r="5008" spans="2:3">
      <c r="B5008" s="7"/>
      <c r="C5008" s="7"/>
    </row>
    <row r="5009" spans="2:3">
      <c r="B5009" s="7"/>
      <c r="C5009" s="7"/>
    </row>
    <row r="5010" spans="2:3">
      <c r="B5010" s="7"/>
      <c r="C5010" s="7"/>
    </row>
    <row r="5011" spans="2:3">
      <c r="B5011" s="7"/>
      <c r="C5011" s="7"/>
    </row>
    <row r="5012" spans="2:3">
      <c r="B5012" s="7"/>
      <c r="C5012" s="7"/>
    </row>
    <row r="5013" spans="2:3">
      <c r="B5013" s="7"/>
      <c r="C5013" s="7"/>
    </row>
    <row r="5014" spans="2:3">
      <c r="B5014" s="7"/>
      <c r="C5014" s="7"/>
    </row>
    <row r="5015" spans="2:3">
      <c r="B5015" s="7"/>
      <c r="C5015" s="7"/>
    </row>
    <row r="5016" spans="2:3">
      <c r="B5016" s="7"/>
      <c r="C5016" s="7"/>
    </row>
    <row r="5017" spans="2:3">
      <c r="B5017" s="7"/>
      <c r="C5017" s="7"/>
    </row>
    <row r="5018" spans="2:3">
      <c r="B5018" s="7"/>
      <c r="C5018" s="7"/>
    </row>
    <row r="5019" spans="2:3">
      <c r="B5019" s="7"/>
      <c r="C5019" s="7"/>
    </row>
    <row r="5020" spans="2:3">
      <c r="B5020" s="7"/>
      <c r="C5020" s="7"/>
    </row>
    <row r="5021" spans="2:3">
      <c r="B5021" s="7"/>
      <c r="C5021" s="7"/>
    </row>
    <row r="5022" spans="2:3">
      <c r="B5022" s="7"/>
      <c r="C5022" s="7"/>
    </row>
    <row r="5023" spans="2:3">
      <c r="B5023" s="7"/>
      <c r="C5023" s="7"/>
    </row>
    <row r="5024" spans="2:3">
      <c r="B5024" s="7"/>
      <c r="C5024" s="7"/>
    </row>
    <row r="5025" spans="2:3">
      <c r="B5025" s="7"/>
      <c r="C5025" s="7"/>
    </row>
    <row r="5026" spans="2:3">
      <c r="B5026" s="7"/>
      <c r="C5026" s="7"/>
    </row>
    <row r="5027" spans="2:3">
      <c r="B5027" s="7"/>
      <c r="C5027" s="7"/>
    </row>
    <row r="5028" spans="2:3">
      <c r="B5028" s="7"/>
      <c r="C5028" s="7"/>
    </row>
    <row r="5029" spans="2:3">
      <c r="B5029" s="7"/>
      <c r="C5029" s="7"/>
    </row>
    <row r="5030" spans="2:3">
      <c r="B5030" s="7"/>
      <c r="C5030" s="7"/>
    </row>
    <row r="5031" spans="2:3">
      <c r="B5031" s="7"/>
      <c r="C5031" s="7"/>
    </row>
    <row r="5032" spans="2:3">
      <c r="B5032" s="7"/>
      <c r="C5032" s="7"/>
    </row>
    <row r="5033" spans="2:3">
      <c r="B5033" s="7"/>
      <c r="C5033" s="7"/>
    </row>
    <row r="5034" spans="2:3">
      <c r="B5034" s="7"/>
      <c r="C5034" s="7"/>
    </row>
    <row r="5035" spans="2:3">
      <c r="B5035" s="7"/>
      <c r="C5035" s="7"/>
    </row>
    <row r="5036" spans="2:3">
      <c r="B5036" s="7"/>
      <c r="C5036" s="7"/>
    </row>
    <row r="5037" spans="2:3">
      <c r="B5037" s="7"/>
      <c r="C5037" s="7"/>
    </row>
    <row r="5038" spans="2:3">
      <c r="B5038" s="7"/>
      <c r="C5038" s="7"/>
    </row>
    <row r="5039" spans="2:3">
      <c r="B5039" s="7"/>
      <c r="C5039" s="7"/>
    </row>
    <row r="5040" spans="2:3">
      <c r="B5040" s="7"/>
      <c r="C5040" s="7"/>
    </row>
    <row r="5041" spans="2:3">
      <c r="B5041" s="7"/>
      <c r="C5041" s="7"/>
    </row>
    <row r="5042" spans="2:3">
      <c r="B5042" s="7"/>
      <c r="C5042" s="7"/>
    </row>
    <row r="5043" spans="2:3">
      <c r="B5043" s="7"/>
      <c r="C5043" s="7"/>
    </row>
    <row r="5044" spans="2:3">
      <c r="B5044" s="7"/>
      <c r="C5044" s="7"/>
    </row>
    <row r="5045" spans="2:3">
      <c r="B5045" s="7"/>
      <c r="C5045" s="7"/>
    </row>
    <row r="5046" spans="2:3">
      <c r="B5046" s="7"/>
      <c r="C5046" s="7"/>
    </row>
    <row r="5047" spans="2:3">
      <c r="B5047" s="7"/>
      <c r="C5047" s="7"/>
    </row>
    <row r="5048" spans="2:3">
      <c r="B5048" s="7"/>
      <c r="C5048" s="7"/>
    </row>
    <row r="5049" spans="2:3">
      <c r="B5049" s="7"/>
      <c r="C5049" s="7"/>
    </row>
    <row r="5050" spans="2:3">
      <c r="B5050" s="7"/>
      <c r="C5050" s="7"/>
    </row>
    <row r="5051" spans="2:3">
      <c r="B5051" s="7"/>
      <c r="C5051" s="7"/>
    </row>
    <row r="5052" spans="2:3">
      <c r="B5052" s="7"/>
      <c r="C5052" s="7"/>
    </row>
    <row r="5053" spans="2:3">
      <c r="B5053" s="7"/>
      <c r="C5053" s="7"/>
    </row>
    <row r="5054" spans="2:3">
      <c r="B5054" s="7"/>
      <c r="C5054" s="7"/>
    </row>
    <row r="5055" spans="2:3">
      <c r="B5055" s="7"/>
      <c r="C5055" s="7"/>
    </row>
    <row r="5056" spans="2:3">
      <c r="B5056" s="7"/>
      <c r="C5056" s="7"/>
    </row>
    <row r="5057" spans="2:3">
      <c r="B5057" s="7"/>
      <c r="C5057" s="7"/>
    </row>
    <row r="5058" spans="2:3">
      <c r="B5058" s="7"/>
      <c r="C5058" s="7"/>
    </row>
    <row r="5059" spans="2:3">
      <c r="B5059" s="7"/>
      <c r="C5059" s="7"/>
    </row>
    <row r="5060" spans="2:3">
      <c r="B5060" s="7"/>
      <c r="C5060" s="7"/>
    </row>
    <row r="5061" spans="2:3">
      <c r="B5061" s="7"/>
      <c r="C5061" s="7"/>
    </row>
    <row r="5062" spans="2:3">
      <c r="B5062" s="7"/>
      <c r="C5062" s="7"/>
    </row>
    <row r="5063" spans="2:3">
      <c r="B5063" s="7"/>
      <c r="C5063" s="7"/>
    </row>
    <row r="5064" spans="2:3">
      <c r="B5064" s="7"/>
      <c r="C5064" s="7"/>
    </row>
    <row r="5065" spans="2:3">
      <c r="B5065" s="7"/>
      <c r="C5065" s="7"/>
    </row>
    <row r="5066" spans="2:3">
      <c r="B5066" s="7"/>
      <c r="C5066" s="7"/>
    </row>
    <row r="5067" spans="2:3">
      <c r="B5067" s="7"/>
      <c r="C5067" s="7"/>
    </row>
    <row r="5068" spans="2:3">
      <c r="B5068" s="7"/>
      <c r="C5068" s="7"/>
    </row>
    <row r="5069" spans="2:3">
      <c r="B5069" s="7"/>
      <c r="C5069" s="7"/>
    </row>
    <row r="5070" spans="2:3">
      <c r="B5070" s="7"/>
      <c r="C5070" s="7"/>
    </row>
    <row r="5071" spans="2:3">
      <c r="B5071" s="7"/>
      <c r="C5071" s="7"/>
    </row>
    <row r="5072" spans="2:3">
      <c r="B5072" s="7"/>
      <c r="C5072" s="7"/>
    </row>
    <row r="5073" spans="2:3">
      <c r="B5073" s="7"/>
      <c r="C5073" s="7"/>
    </row>
    <row r="5074" spans="2:3">
      <c r="B5074" s="7"/>
      <c r="C5074" s="7"/>
    </row>
    <row r="5075" spans="2:3">
      <c r="B5075" s="7"/>
      <c r="C5075" s="7"/>
    </row>
    <row r="5076" spans="2:3">
      <c r="B5076" s="7"/>
      <c r="C5076" s="7"/>
    </row>
    <row r="5077" spans="2:3">
      <c r="B5077" s="7"/>
      <c r="C5077" s="7"/>
    </row>
    <row r="5078" spans="2:3">
      <c r="B5078" s="7"/>
      <c r="C5078" s="7"/>
    </row>
    <row r="5079" spans="2:3">
      <c r="B5079" s="7"/>
      <c r="C5079" s="7"/>
    </row>
    <row r="5080" spans="2:3">
      <c r="B5080" s="7"/>
      <c r="C5080" s="7"/>
    </row>
    <row r="5081" spans="2:3">
      <c r="B5081" s="7"/>
      <c r="C5081" s="7"/>
    </row>
    <row r="5082" spans="2:3">
      <c r="B5082" s="7"/>
      <c r="C5082" s="7"/>
    </row>
    <row r="5083" spans="2:3">
      <c r="B5083" s="7"/>
      <c r="C5083" s="7"/>
    </row>
    <row r="5084" spans="2:3">
      <c r="B5084" s="7"/>
      <c r="C5084" s="7"/>
    </row>
    <row r="5085" spans="2:3">
      <c r="B5085" s="7"/>
      <c r="C5085" s="7"/>
    </row>
    <row r="5086" spans="2:3">
      <c r="B5086" s="7"/>
      <c r="C5086" s="7"/>
    </row>
    <row r="5087" spans="2:3">
      <c r="B5087" s="7"/>
      <c r="C5087" s="7"/>
    </row>
    <row r="5088" spans="2:3">
      <c r="B5088" s="7"/>
      <c r="C5088" s="7"/>
    </row>
    <row r="5089" spans="2:3">
      <c r="B5089" s="7"/>
      <c r="C5089" s="7"/>
    </row>
    <row r="5090" spans="2:3">
      <c r="B5090" s="7"/>
      <c r="C5090" s="7"/>
    </row>
    <row r="5091" spans="2:3">
      <c r="B5091" s="7"/>
      <c r="C5091" s="7"/>
    </row>
    <row r="5092" spans="2:3">
      <c r="B5092" s="7"/>
      <c r="C5092" s="7"/>
    </row>
    <row r="5093" spans="2:3">
      <c r="B5093" s="7"/>
      <c r="C5093" s="7"/>
    </row>
    <row r="5094" spans="2:3">
      <c r="B5094" s="7"/>
      <c r="C5094" s="7"/>
    </row>
    <row r="5095" spans="2:3">
      <c r="B5095" s="7"/>
      <c r="C5095" s="7"/>
    </row>
    <row r="5096" spans="2:3">
      <c r="B5096" s="7"/>
      <c r="C5096" s="7"/>
    </row>
    <row r="5097" spans="2:3">
      <c r="B5097" s="7"/>
      <c r="C5097" s="7"/>
    </row>
    <row r="5098" spans="2:3">
      <c r="B5098" s="7"/>
      <c r="C5098" s="7"/>
    </row>
    <row r="5099" spans="2:3">
      <c r="B5099" s="7"/>
      <c r="C5099" s="7"/>
    </row>
    <row r="5100" spans="2:3">
      <c r="B5100" s="7"/>
      <c r="C5100" s="7"/>
    </row>
    <row r="5101" spans="2:3">
      <c r="B5101" s="7"/>
      <c r="C5101" s="7"/>
    </row>
    <row r="5102" spans="2:3">
      <c r="B5102" s="7"/>
      <c r="C5102" s="7"/>
    </row>
    <row r="5103" spans="2:3">
      <c r="B5103" s="7"/>
      <c r="C5103" s="7"/>
    </row>
    <row r="5104" spans="2:3">
      <c r="B5104" s="7"/>
      <c r="C5104" s="7"/>
    </row>
    <row r="5105" spans="2:3">
      <c r="B5105" s="7"/>
      <c r="C5105" s="7"/>
    </row>
    <row r="5106" spans="2:3">
      <c r="B5106" s="7"/>
      <c r="C5106" s="7"/>
    </row>
    <row r="5107" spans="2:3">
      <c r="B5107" s="7"/>
      <c r="C5107" s="7"/>
    </row>
    <row r="5108" spans="2:3">
      <c r="B5108" s="7"/>
      <c r="C5108" s="7"/>
    </row>
    <row r="5109" spans="2:3">
      <c r="B5109" s="7"/>
      <c r="C5109" s="7"/>
    </row>
    <row r="5110" spans="2:3">
      <c r="B5110" s="7"/>
      <c r="C5110" s="7"/>
    </row>
    <row r="5111" spans="2:3">
      <c r="B5111" s="7"/>
      <c r="C5111" s="7"/>
    </row>
    <row r="5112" spans="2:3">
      <c r="B5112" s="7"/>
      <c r="C5112" s="7"/>
    </row>
    <row r="5113" spans="2:3">
      <c r="B5113" s="7"/>
      <c r="C5113" s="7"/>
    </row>
    <row r="5114" spans="2:3">
      <c r="B5114" s="7"/>
      <c r="C5114" s="7"/>
    </row>
    <row r="5115" spans="2:3">
      <c r="B5115" s="7"/>
      <c r="C5115" s="7"/>
    </row>
    <row r="5116" spans="2:3">
      <c r="B5116" s="7"/>
      <c r="C5116" s="7"/>
    </row>
    <row r="5117" spans="2:3">
      <c r="B5117" s="7"/>
      <c r="C5117" s="7"/>
    </row>
    <row r="5118" spans="2:3">
      <c r="B5118" s="7"/>
      <c r="C5118" s="7"/>
    </row>
    <row r="5119" spans="2:3">
      <c r="B5119" s="7"/>
      <c r="C5119" s="7"/>
    </row>
    <row r="5120" spans="2:3">
      <c r="B5120" s="7"/>
      <c r="C5120" s="7"/>
    </row>
    <row r="5121" spans="2:3">
      <c r="B5121" s="7"/>
      <c r="C5121" s="7"/>
    </row>
    <row r="5122" spans="2:3">
      <c r="B5122" s="7"/>
      <c r="C5122" s="7"/>
    </row>
    <row r="5123" spans="2:3">
      <c r="B5123" s="7"/>
      <c r="C5123" s="7"/>
    </row>
    <row r="5124" spans="2:3">
      <c r="B5124" s="7"/>
      <c r="C5124" s="7"/>
    </row>
    <row r="5125" spans="2:3">
      <c r="B5125" s="7"/>
      <c r="C5125" s="7"/>
    </row>
    <row r="5126" spans="2:3">
      <c r="B5126" s="7"/>
      <c r="C5126" s="7"/>
    </row>
    <row r="5127" spans="2:3">
      <c r="B5127" s="7"/>
      <c r="C5127" s="7"/>
    </row>
    <row r="5128" spans="2:3">
      <c r="B5128" s="7"/>
      <c r="C5128" s="7"/>
    </row>
    <row r="5129" spans="2:3">
      <c r="B5129" s="7"/>
      <c r="C5129" s="7"/>
    </row>
    <row r="5130" spans="2:3">
      <c r="B5130" s="7"/>
      <c r="C5130" s="7"/>
    </row>
    <row r="5131" spans="2:3">
      <c r="B5131" s="7"/>
      <c r="C5131" s="7"/>
    </row>
    <row r="5132" spans="2:3">
      <c r="B5132" s="7"/>
      <c r="C5132" s="7"/>
    </row>
    <row r="5133" spans="2:3">
      <c r="B5133" s="7"/>
      <c r="C5133" s="7"/>
    </row>
    <row r="5134" spans="2:3">
      <c r="B5134" s="7"/>
      <c r="C5134" s="7"/>
    </row>
    <row r="5135" spans="2:3">
      <c r="B5135" s="7"/>
      <c r="C5135" s="7"/>
    </row>
    <row r="5136" spans="2:3">
      <c r="B5136" s="7"/>
      <c r="C5136" s="7"/>
    </row>
    <row r="5137" spans="2:3">
      <c r="B5137" s="7"/>
      <c r="C5137" s="7"/>
    </row>
    <row r="5138" spans="2:3">
      <c r="B5138" s="7"/>
      <c r="C5138" s="7"/>
    </row>
    <row r="5139" spans="2:3">
      <c r="B5139" s="7"/>
      <c r="C5139" s="7"/>
    </row>
    <row r="5140" spans="2:3">
      <c r="B5140" s="7"/>
      <c r="C5140" s="7"/>
    </row>
    <row r="5141" spans="2:3">
      <c r="B5141" s="7"/>
      <c r="C5141" s="7"/>
    </row>
    <row r="5142" spans="2:3">
      <c r="B5142" s="7"/>
      <c r="C5142" s="7"/>
    </row>
    <row r="5143" spans="2:3">
      <c r="B5143" s="7"/>
      <c r="C5143" s="7"/>
    </row>
    <row r="5144" spans="2:3">
      <c r="B5144" s="7"/>
      <c r="C5144" s="7"/>
    </row>
    <row r="5145" spans="2:3">
      <c r="B5145" s="7"/>
      <c r="C5145" s="7"/>
    </row>
    <row r="5146" spans="2:3">
      <c r="B5146" s="7"/>
      <c r="C5146" s="7"/>
    </row>
    <row r="5147" spans="2:3">
      <c r="B5147" s="7"/>
      <c r="C5147" s="7"/>
    </row>
    <row r="5148" spans="2:3">
      <c r="B5148" s="7"/>
      <c r="C5148" s="7"/>
    </row>
    <row r="5149" spans="2:3">
      <c r="B5149" s="7"/>
      <c r="C5149" s="7"/>
    </row>
    <row r="5150" spans="2:3">
      <c r="B5150" s="7"/>
      <c r="C5150" s="7"/>
    </row>
    <row r="5151" spans="2:3">
      <c r="B5151" s="7"/>
      <c r="C5151" s="7"/>
    </row>
    <row r="5152" spans="2:3">
      <c r="B5152" s="7"/>
      <c r="C5152" s="7"/>
    </row>
    <row r="5153" spans="2:3">
      <c r="B5153" s="7"/>
      <c r="C5153" s="7"/>
    </row>
    <row r="5154" spans="2:3">
      <c r="B5154" s="7"/>
      <c r="C5154" s="7"/>
    </row>
    <row r="5155" spans="2:3">
      <c r="B5155" s="7"/>
      <c r="C5155" s="7"/>
    </row>
    <row r="5156" spans="2:3">
      <c r="B5156" s="7"/>
      <c r="C5156" s="7"/>
    </row>
    <row r="5157" spans="2:3">
      <c r="B5157" s="7"/>
      <c r="C5157" s="7"/>
    </row>
    <row r="5158" spans="2:3">
      <c r="B5158" s="7"/>
      <c r="C5158" s="7"/>
    </row>
    <row r="5159" spans="2:3">
      <c r="B5159" s="7"/>
      <c r="C5159" s="7"/>
    </row>
    <row r="5160" spans="2:3">
      <c r="B5160" s="7"/>
      <c r="C5160" s="7"/>
    </row>
    <row r="5161" spans="2:3">
      <c r="B5161" s="7"/>
      <c r="C5161" s="7"/>
    </row>
    <row r="5162" spans="2:3">
      <c r="B5162" s="7"/>
      <c r="C5162" s="7"/>
    </row>
    <row r="5163" spans="2:3">
      <c r="B5163" s="7"/>
      <c r="C5163" s="7"/>
    </row>
    <row r="5164" spans="2:3">
      <c r="B5164" s="7"/>
      <c r="C5164" s="7"/>
    </row>
    <row r="5165" spans="2:3">
      <c r="B5165" s="7"/>
      <c r="C5165" s="7"/>
    </row>
    <row r="5166" spans="2:3">
      <c r="B5166" s="7"/>
      <c r="C5166" s="7"/>
    </row>
    <row r="5167" spans="2:3">
      <c r="B5167" s="7"/>
      <c r="C5167" s="7"/>
    </row>
    <row r="5168" spans="2:3">
      <c r="B5168" s="7"/>
      <c r="C5168" s="7"/>
    </row>
    <row r="5169" spans="2:3">
      <c r="B5169" s="7"/>
      <c r="C5169" s="7"/>
    </row>
    <row r="5170" spans="2:3">
      <c r="B5170" s="7"/>
      <c r="C5170" s="7"/>
    </row>
    <row r="5171" spans="2:3">
      <c r="B5171" s="7"/>
      <c r="C5171" s="7"/>
    </row>
    <row r="5172" spans="2:3">
      <c r="B5172" s="7"/>
      <c r="C5172" s="7"/>
    </row>
    <row r="5173" spans="2:3">
      <c r="B5173" s="7"/>
      <c r="C5173" s="7"/>
    </row>
    <row r="5174" spans="2:3">
      <c r="B5174" s="7"/>
      <c r="C5174" s="7"/>
    </row>
    <row r="5175" spans="2:3">
      <c r="B5175" s="7"/>
      <c r="C5175" s="7"/>
    </row>
    <row r="5176" spans="2:3">
      <c r="B5176" s="7"/>
      <c r="C5176" s="7"/>
    </row>
    <row r="5177" spans="2:3">
      <c r="B5177" s="7"/>
      <c r="C5177" s="7"/>
    </row>
    <row r="5178" spans="2:3">
      <c r="B5178" s="7"/>
      <c r="C5178" s="7"/>
    </row>
    <row r="5179" spans="2:3">
      <c r="B5179" s="7"/>
      <c r="C5179" s="7"/>
    </row>
    <row r="5180" spans="2:3">
      <c r="B5180" s="7"/>
      <c r="C5180" s="7"/>
    </row>
    <row r="5181" spans="2:3">
      <c r="B5181" s="7"/>
      <c r="C5181" s="7"/>
    </row>
    <row r="5182" spans="2:3">
      <c r="B5182" s="7"/>
      <c r="C5182" s="7"/>
    </row>
    <row r="5183" spans="2:3">
      <c r="B5183" s="7"/>
      <c r="C5183" s="7"/>
    </row>
    <row r="5184" spans="2:3">
      <c r="B5184" s="7"/>
      <c r="C5184" s="7"/>
    </row>
    <row r="5185" spans="2:3">
      <c r="B5185" s="7"/>
      <c r="C5185" s="7"/>
    </row>
    <row r="5186" spans="2:3">
      <c r="B5186" s="7"/>
      <c r="C5186" s="7"/>
    </row>
    <row r="5187" spans="2:3">
      <c r="B5187" s="7"/>
      <c r="C5187" s="7"/>
    </row>
    <row r="5188" spans="2:3">
      <c r="B5188" s="7"/>
      <c r="C5188" s="7"/>
    </row>
    <row r="5189" spans="2:3">
      <c r="B5189" s="7"/>
      <c r="C5189" s="7"/>
    </row>
    <row r="5190" spans="2:3">
      <c r="B5190" s="7"/>
      <c r="C5190" s="7"/>
    </row>
    <row r="5191" spans="2:3">
      <c r="B5191" s="7"/>
      <c r="C5191" s="7"/>
    </row>
    <row r="5192" spans="2:3">
      <c r="B5192" s="7"/>
      <c r="C5192" s="7"/>
    </row>
    <row r="5193" spans="2:3">
      <c r="B5193" s="7"/>
      <c r="C5193" s="7"/>
    </row>
    <row r="5194" spans="2:3">
      <c r="B5194" s="7"/>
      <c r="C5194" s="7"/>
    </row>
    <row r="5195" spans="2:3">
      <c r="B5195" s="7"/>
      <c r="C5195" s="7"/>
    </row>
    <row r="5196" spans="2:3">
      <c r="B5196" s="7"/>
      <c r="C5196" s="7"/>
    </row>
    <row r="5197" spans="2:3">
      <c r="B5197" s="7"/>
      <c r="C5197" s="7"/>
    </row>
    <row r="5198" spans="2:3">
      <c r="B5198" s="7"/>
      <c r="C5198" s="7"/>
    </row>
    <row r="5199" spans="2:3">
      <c r="B5199" s="7"/>
      <c r="C5199" s="7"/>
    </row>
    <row r="5200" spans="2:3">
      <c r="B5200" s="7"/>
      <c r="C5200" s="7"/>
    </row>
    <row r="5201" spans="2:3">
      <c r="B5201" s="7"/>
      <c r="C5201" s="7"/>
    </row>
    <row r="5202" spans="2:3">
      <c r="B5202" s="7"/>
      <c r="C5202" s="7"/>
    </row>
    <row r="5203" spans="2:3">
      <c r="B5203" s="7"/>
      <c r="C5203" s="7"/>
    </row>
    <row r="5204" spans="2:3">
      <c r="B5204" s="7"/>
      <c r="C5204" s="7"/>
    </row>
    <row r="5205" spans="2:3">
      <c r="B5205" s="7"/>
      <c r="C5205" s="7"/>
    </row>
    <row r="5206" spans="2:3">
      <c r="B5206" s="7"/>
      <c r="C5206" s="7"/>
    </row>
    <row r="5207" spans="2:3">
      <c r="B5207" s="7"/>
      <c r="C5207" s="7"/>
    </row>
    <row r="5208" spans="2:3">
      <c r="B5208" s="7"/>
      <c r="C5208" s="7"/>
    </row>
    <row r="5209" spans="2:3">
      <c r="B5209" s="7"/>
      <c r="C5209" s="7"/>
    </row>
    <row r="5210" spans="2:3">
      <c r="B5210" s="7"/>
      <c r="C5210" s="7"/>
    </row>
    <row r="5211" spans="2:3">
      <c r="B5211" s="7"/>
      <c r="C5211" s="7"/>
    </row>
    <row r="5212" spans="2:3">
      <c r="B5212" s="7"/>
      <c r="C5212" s="7"/>
    </row>
    <row r="5213" spans="2:3">
      <c r="B5213" s="7"/>
      <c r="C5213" s="7"/>
    </row>
    <row r="5214" spans="2:3">
      <c r="B5214" s="7"/>
      <c r="C5214" s="7"/>
    </row>
    <row r="5215" spans="2:3">
      <c r="B5215" s="7"/>
      <c r="C5215" s="7"/>
    </row>
    <row r="5216" spans="2:3">
      <c r="B5216" s="7"/>
      <c r="C5216" s="7"/>
    </row>
    <row r="5217" spans="2:3">
      <c r="B5217" s="7"/>
      <c r="C5217" s="7"/>
    </row>
    <row r="5218" spans="2:3">
      <c r="B5218" s="7"/>
      <c r="C5218" s="7"/>
    </row>
    <row r="5219" spans="2:3">
      <c r="B5219" s="7"/>
      <c r="C5219" s="7"/>
    </row>
    <row r="5220" spans="2:3">
      <c r="B5220" s="7"/>
      <c r="C5220" s="7"/>
    </row>
    <row r="5221" spans="2:3">
      <c r="B5221" s="7"/>
      <c r="C5221" s="7"/>
    </row>
    <row r="5222" spans="2:3">
      <c r="B5222" s="7"/>
      <c r="C5222" s="7"/>
    </row>
    <row r="5223" spans="2:3">
      <c r="B5223" s="7"/>
      <c r="C5223" s="7"/>
    </row>
    <row r="5224" spans="2:3">
      <c r="B5224" s="7"/>
      <c r="C5224" s="7"/>
    </row>
    <row r="5225" spans="2:3">
      <c r="B5225" s="7"/>
      <c r="C5225" s="7"/>
    </row>
    <row r="5226" spans="2:3">
      <c r="B5226" s="7"/>
      <c r="C5226" s="7"/>
    </row>
    <row r="5227" spans="2:3">
      <c r="B5227" s="7"/>
      <c r="C5227" s="7"/>
    </row>
    <row r="5228" spans="2:3">
      <c r="B5228" s="7"/>
      <c r="C5228" s="7"/>
    </row>
    <row r="5229" spans="2:3">
      <c r="B5229" s="7"/>
      <c r="C5229" s="7"/>
    </row>
    <row r="5230" spans="2:3">
      <c r="B5230" s="7"/>
      <c r="C5230" s="7"/>
    </row>
    <row r="5231" spans="2:3">
      <c r="B5231" s="7"/>
      <c r="C5231" s="7"/>
    </row>
    <row r="5232" spans="2:3">
      <c r="B5232" s="7"/>
      <c r="C5232" s="7"/>
    </row>
    <row r="5233" spans="2:3">
      <c r="B5233" s="7"/>
      <c r="C5233" s="7"/>
    </row>
    <row r="5234" spans="2:3">
      <c r="B5234" s="7"/>
      <c r="C5234" s="7"/>
    </row>
    <row r="5235" spans="2:3">
      <c r="B5235" s="7"/>
      <c r="C5235" s="7"/>
    </row>
    <row r="5236" spans="2:3">
      <c r="B5236" s="7"/>
      <c r="C5236" s="7"/>
    </row>
    <row r="5237" spans="2:3">
      <c r="B5237" s="7"/>
      <c r="C5237" s="7"/>
    </row>
    <row r="5238" spans="2:3">
      <c r="B5238" s="7"/>
      <c r="C5238" s="7"/>
    </row>
    <row r="5239" spans="2:3">
      <c r="B5239" s="7"/>
      <c r="C5239" s="7"/>
    </row>
    <row r="5240" spans="2:3">
      <c r="B5240" s="7"/>
      <c r="C5240" s="7"/>
    </row>
    <row r="5241" spans="2:3">
      <c r="B5241" s="7"/>
      <c r="C5241" s="7"/>
    </row>
    <row r="5242" spans="2:3">
      <c r="B5242" s="7"/>
      <c r="C5242" s="7"/>
    </row>
    <row r="5243" spans="2:3">
      <c r="B5243" s="7"/>
      <c r="C5243" s="7"/>
    </row>
    <row r="5244" spans="2:3">
      <c r="B5244" s="7"/>
      <c r="C5244" s="7"/>
    </row>
    <row r="5245" spans="2:3">
      <c r="B5245" s="7"/>
      <c r="C5245" s="7"/>
    </row>
    <row r="5246" spans="2:3">
      <c r="B5246" s="7"/>
      <c r="C5246" s="7"/>
    </row>
    <row r="5247" spans="2:3">
      <c r="B5247" s="7"/>
      <c r="C5247" s="7"/>
    </row>
    <row r="5248" spans="2:3">
      <c r="B5248" s="7"/>
      <c r="C5248" s="7"/>
    </row>
    <row r="5249" spans="2:3">
      <c r="B5249" s="7"/>
      <c r="C5249" s="7"/>
    </row>
    <row r="5250" spans="2:3">
      <c r="B5250" s="7"/>
      <c r="C5250" s="7"/>
    </row>
    <row r="5251" spans="2:3">
      <c r="B5251" s="7"/>
      <c r="C5251" s="7"/>
    </row>
    <row r="5252" spans="2:3">
      <c r="B5252" s="7"/>
      <c r="C5252" s="7"/>
    </row>
    <row r="5253" spans="2:3">
      <c r="B5253" s="7"/>
      <c r="C5253" s="7"/>
    </row>
    <row r="5254" spans="2:3">
      <c r="B5254" s="7"/>
      <c r="C5254" s="7"/>
    </row>
    <row r="5255" spans="2:3">
      <c r="B5255" s="7"/>
      <c r="C5255" s="7"/>
    </row>
    <row r="5256" spans="2:3">
      <c r="B5256" s="7"/>
      <c r="C5256" s="7"/>
    </row>
    <row r="5257" spans="2:3">
      <c r="B5257" s="7"/>
      <c r="C5257" s="7"/>
    </row>
    <row r="5258" spans="2:3">
      <c r="B5258" s="7"/>
      <c r="C5258" s="7"/>
    </row>
    <row r="5259" spans="2:3">
      <c r="B5259" s="7"/>
      <c r="C5259" s="7"/>
    </row>
    <row r="5260" spans="2:3">
      <c r="B5260" s="7"/>
      <c r="C5260" s="7"/>
    </row>
    <row r="5261" spans="2:3">
      <c r="B5261" s="7"/>
      <c r="C5261" s="7"/>
    </row>
    <row r="5262" spans="2:3">
      <c r="B5262" s="7"/>
      <c r="C5262" s="7"/>
    </row>
    <row r="5263" spans="2:3">
      <c r="B5263" s="7"/>
      <c r="C5263" s="7"/>
    </row>
    <row r="5264" spans="2:3">
      <c r="B5264" s="7"/>
      <c r="C5264" s="7"/>
    </row>
    <row r="5265" spans="2:3">
      <c r="B5265" s="7"/>
      <c r="C5265" s="7"/>
    </row>
    <row r="5266" spans="2:3">
      <c r="B5266" s="7"/>
      <c r="C5266" s="7"/>
    </row>
    <row r="5267" spans="2:3">
      <c r="B5267" s="7"/>
      <c r="C5267" s="7"/>
    </row>
    <row r="5268" spans="2:3">
      <c r="B5268" s="7"/>
      <c r="C5268" s="7"/>
    </row>
    <row r="5269" spans="2:3">
      <c r="B5269" s="7"/>
      <c r="C5269" s="7"/>
    </row>
    <row r="5270" spans="2:3">
      <c r="B5270" s="7"/>
      <c r="C5270" s="7"/>
    </row>
    <row r="5271" spans="2:3">
      <c r="B5271" s="7"/>
      <c r="C5271" s="7"/>
    </row>
    <row r="5272" spans="2:3">
      <c r="B5272" s="7"/>
      <c r="C5272" s="7"/>
    </row>
    <row r="5273" spans="2:3">
      <c r="B5273" s="7"/>
      <c r="C5273" s="7"/>
    </row>
    <row r="5274" spans="2:3">
      <c r="B5274" s="7"/>
      <c r="C5274" s="7"/>
    </row>
    <row r="5275" spans="2:3">
      <c r="B5275" s="7"/>
      <c r="C5275" s="7"/>
    </row>
    <row r="5276" spans="2:3">
      <c r="B5276" s="7"/>
      <c r="C5276" s="7"/>
    </row>
    <row r="5277" spans="2:3">
      <c r="B5277" s="7"/>
      <c r="C5277" s="7"/>
    </row>
    <row r="5278" spans="2:3">
      <c r="B5278" s="7"/>
      <c r="C5278" s="7"/>
    </row>
    <row r="5279" spans="2:3">
      <c r="B5279" s="7"/>
      <c r="C5279" s="7"/>
    </row>
    <row r="5280" spans="2:3">
      <c r="B5280" s="7"/>
      <c r="C5280" s="7"/>
    </row>
    <row r="5281" spans="2:3">
      <c r="B5281" s="7"/>
      <c r="C5281" s="7"/>
    </row>
    <row r="5282" spans="2:3">
      <c r="B5282" s="7"/>
      <c r="C5282" s="7"/>
    </row>
    <row r="5283" spans="2:3">
      <c r="B5283" s="7"/>
      <c r="C5283" s="7"/>
    </row>
    <row r="5284" spans="2:3">
      <c r="B5284" s="7"/>
      <c r="C5284" s="7"/>
    </row>
    <row r="5285" spans="2:3">
      <c r="B5285" s="7"/>
      <c r="C5285" s="7"/>
    </row>
    <row r="5286" spans="2:3">
      <c r="B5286" s="7"/>
      <c r="C5286" s="7"/>
    </row>
    <row r="5287" spans="2:3">
      <c r="B5287" s="7"/>
      <c r="C5287" s="7"/>
    </row>
    <row r="5288" spans="2:3">
      <c r="B5288" s="7"/>
      <c r="C5288" s="7"/>
    </row>
    <row r="5289" spans="2:3">
      <c r="B5289" s="7"/>
      <c r="C5289" s="7"/>
    </row>
    <row r="5290" spans="2:3">
      <c r="B5290" s="7"/>
      <c r="C5290" s="7"/>
    </row>
    <row r="5291" spans="2:3">
      <c r="B5291" s="7"/>
      <c r="C5291" s="7"/>
    </row>
    <row r="5292" spans="2:3">
      <c r="B5292" s="7"/>
      <c r="C5292" s="7"/>
    </row>
    <row r="5293" spans="2:3">
      <c r="B5293" s="7"/>
      <c r="C5293" s="7"/>
    </row>
    <row r="5294" spans="2:3">
      <c r="B5294" s="7"/>
      <c r="C5294" s="7"/>
    </row>
    <row r="5295" spans="2:3">
      <c r="B5295" s="7"/>
      <c r="C5295" s="7"/>
    </row>
    <row r="5296" spans="2:3">
      <c r="B5296" s="7"/>
      <c r="C5296" s="7"/>
    </row>
    <row r="5297" spans="2:3">
      <c r="B5297" s="7"/>
      <c r="C5297" s="7"/>
    </row>
    <row r="5298" spans="2:3">
      <c r="B5298" s="7"/>
      <c r="C5298" s="7"/>
    </row>
    <row r="5299" spans="2:3">
      <c r="B5299" s="7"/>
      <c r="C5299" s="7"/>
    </row>
    <row r="5300" spans="2:3">
      <c r="B5300" s="7"/>
      <c r="C5300" s="7"/>
    </row>
    <row r="5301" spans="2:3">
      <c r="B5301" s="7"/>
      <c r="C5301" s="7"/>
    </row>
    <row r="5302" spans="2:3">
      <c r="B5302" s="7"/>
      <c r="C5302" s="7"/>
    </row>
    <row r="5303" spans="2:3">
      <c r="B5303" s="7"/>
      <c r="C5303" s="7"/>
    </row>
    <row r="5304" spans="2:3">
      <c r="B5304" s="7"/>
      <c r="C5304" s="7"/>
    </row>
    <row r="5305" spans="2:3">
      <c r="B5305" s="7"/>
      <c r="C5305" s="7"/>
    </row>
    <row r="5306" spans="2:3">
      <c r="B5306" s="7"/>
      <c r="C5306" s="7"/>
    </row>
    <row r="5307" spans="2:3">
      <c r="B5307" s="7"/>
      <c r="C5307" s="7"/>
    </row>
    <row r="5308" spans="2:3">
      <c r="B5308" s="7"/>
      <c r="C5308" s="7"/>
    </row>
    <row r="5309" spans="2:3">
      <c r="B5309" s="7"/>
      <c r="C5309" s="7"/>
    </row>
    <row r="5310" spans="2:3">
      <c r="B5310" s="7"/>
      <c r="C5310" s="7"/>
    </row>
    <row r="5311" spans="2:3">
      <c r="B5311" s="7"/>
      <c r="C5311" s="7"/>
    </row>
    <row r="5312" spans="2:3">
      <c r="B5312" s="7"/>
      <c r="C5312" s="7"/>
    </row>
    <row r="5313" spans="2:3">
      <c r="B5313" s="7"/>
      <c r="C5313" s="7"/>
    </row>
    <row r="5314" spans="2:3">
      <c r="B5314" s="7"/>
      <c r="C5314" s="7"/>
    </row>
    <row r="5315" spans="2:3">
      <c r="B5315" s="7"/>
      <c r="C5315" s="7"/>
    </row>
    <row r="5316" spans="2:3">
      <c r="B5316" s="7"/>
      <c r="C5316" s="7"/>
    </row>
    <row r="5317" spans="2:3">
      <c r="B5317" s="7"/>
      <c r="C5317" s="7"/>
    </row>
    <row r="5318" spans="2:3">
      <c r="B5318" s="7"/>
      <c r="C5318" s="7"/>
    </row>
    <row r="5319" spans="2:3">
      <c r="B5319" s="7"/>
      <c r="C5319" s="7"/>
    </row>
    <row r="5320" spans="2:3">
      <c r="B5320" s="7"/>
      <c r="C5320" s="7"/>
    </row>
    <row r="5321" spans="2:3">
      <c r="B5321" s="7"/>
      <c r="C5321" s="7"/>
    </row>
    <row r="5322" spans="2:3">
      <c r="B5322" s="7"/>
      <c r="C5322" s="7"/>
    </row>
    <row r="5323" spans="2:3">
      <c r="B5323" s="7"/>
      <c r="C5323" s="7"/>
    </row>
    <row r="5324" spans="2:3">
      <c r="B5324" s="7"/>
      <c r="C5324" s="7"/>
    </row>
    <row r="5325" spans="2:3">
      <c r="B5325" s="7"/>
      <c r="C5325" s="7"/>
    </row>
    <row r="5326" spans="2:3">
      <c r="B5326" s="7"/>
      <c r="C5326" s="7"/>
    </row>
    <row r="5327" spans="2:3">
      <c r="B5327" s="7"/>
      <c r="C5327" s="7"/>
    </row>
    <row r="5328" spans="2:3">
      <c r="B5328" s="7"/>
      <c r="C5328" s="7"/>
    </row>
    <row r="5329" spans="2:3">
      <c r="B5329" s="7"/>
      <c r="C5329" s="7"/>
    </row>
    <row r="5330" spans="2:3">
      <c r="B5330" s="7"/>
      <c r="C5330" s="7"/>
    </row>
    <row r="5331" spans="2:3">
      <c r="B5331" s="7"/>
      <c r="C5331" s="7"/>
    </row>
    <row r="5332" spans="2:3">
      <c r="B5332" s="7"/>
      <c r="C5332" s="7"/>
    </row>
    <row r="5333" spans="2:3">
      <c r="B5333" s="7"/>
      <c r="C5333" s="7"/>
    </row>
    <row r="5334" spans="2:3">
      <c r="B5334" s="7"/>
      <c r="C5334" s="7"/>
    </row>
    <row r="5335" spans="2:3">
      <c r="B5335" s="7"/>
      <c r="C5335" s="7"/>
    </row>
    <row r="5336" spans="2:3">
      <c r="B5336" s="7"/>
      <c r="C5336" s="7"/>
    </row>
    <row r="5337" spans="2:3">
      <c r="B5337" s="7"/>
      <c r="C5337" s="7"/>
    </row>
    <row r="5338" spans="2:3">
      <c r="B5338" s="7"/>
      <c r="C5338" s="7"/>
    </row>
    <row r="5339" spans="2:3">
      <c r="B5339" s="7"/>
      <c r="C5339" s="7"/>
    </row>
    <row r="5340" spans="2:3">
      <c r="B5340" s="7"/>
      <c r="C5340" s="7"/>
    </row>
    <row r="5341" spans="2:3">
      <c r="B5341" s="7"/>
      <c r="C5341" s="7"/>
    </row>
    <row r="5342" spans="2:3">
      <c r="B5342" s="7"/>
      <c r="C5342" s="7"/>
    </row>
    <row r="5343" spans="2:3">
      <c r="B5343" s="7"/>
      <c r="C5343" s="7"/>
    </row>
    <row r="5344" spans="2:3">
      <c r="B5344" s="7"/>
      <c r="C5344" s="7"/>
    </row>
    <row r="5345" spans="2:3">
      <c r="B5345" s="7"/>
      <c r="C5345" s="7"/>
    </row>
    <row r="5346" spans="2:3">
      <c r="B5346" s="7"/>
      <c r="C5346" s="7"/>
    </row>
    <row r="5347" spans="2:3">
      <c r="B5347" s="7"/>
      <c r="C5347" s="7"/>
    </row>
    <row r="5348" spans="2:3">
      <c r="B5348" s="7"/>
      <c r="C5348" s="7"/>
    </row>
    <row r="5349" spans="2:3">
      <c r="B5349" s="7"/>
      <c r="C5349" s="7"/>
    </row>
    <row r="5350" spans="2:3">
      <c r="B5350" s="7"/>
      <c r="C5350" s="7"/>
    </row>
    <row r="5351" spans="2:3">
      <c r="B5351" s="7"/>
      <c r="C5351" s="7"/>
    </row>
    <row r="5352" spans="2:3">
      <c r="B5352" s="7"/>
      <c r="C5352" s="7"/>
    </row>
    <row r="5353" spans="2:3">
      <c r="B5353" s="7"/>
      <c r="C5353" s="7"/>
    </row>
    <row r="5354" spans="2:3">
      <c r="B5354" s="7"/>
      <c r="C5354" s="7"/>
    </row>
    <row r="5355" spans="2:3">
      <c r="B5355" s="7"/>
      <c r="C5355" s="7"/>
    </row>
    <row r="5356" spans="2:3">
      <c r="B5356" s="7"/>
      <c r="C5356" s="7"/>
    </row>
    <row r="5357" spans="2:3">
      <c r="B5357" s="7"/>
      <c r="C5357" s="7"/>
    </row>
    <row r="5358" spans="2:3">
      <c r="B5358" s="7"/>
      <c r="C5358" s="7"/>
    </row>
    <row r="5359" spans="2:3">
      <c r="B5359" s="7"/>
      <c r="C5359" s="7"/>
    </row>
    <row r="5360" spans="2:3">
      <c r="B5360" s="7"/>
      <c r="C5360" s="7"/>
    </row>
    <row r="5361" spans="2:3">
      <c r="B5361" s="7"/>
      <c r="C5361" s="7"/>
    </row>
    <row r="5362" spans="2:3">
      <c r="B5362" s="7"/>
      <c r="C5362" s="7"/>
    </row>
    <row r="5363" spans="2:3">
      <c r="B5363" s="7"/>
      <c r="C5363" s="7"/>
    </row>
    <row r="5364" spans="2:3">
      <c r="B5364" s="7"/>
      <c r="C5364" s="7"/>
    </row>
    <row r="5365" spans="2:3">
      <c r="B5365" s="7"/>
      <c r="C5365" s="7"/>
    </row>
    <row r="5366" spans="2:3">
      <c r="B5366" s="7"/>
      <c r="C5366" s="7"/>
    </row>
    <row r="5367" spans="2:3">
      <c r="B5367" s="7"/>
      <c r="C5367" s="7"/>
    </row>
    <row r="5368" spans="2:3">
      <c r="B5368" s="7"/>
      <c r="C5368" s="7"/>
    </row>
    <row r="5369" spans="2:3">
      <c r="B5369" s="7"/>
      <c r="C5369" s="7"/>
    </row>
    <row r="5370" spans="2:3">
      <c r="B5370" s="7"/>
      <c r="C5370" s="7"/>
    </row>
    <row r="5371" spans="2:3">
      <c r="B5371" s="7"/>
      <c r="C5371" s="7"/>
    </row>
    <row r="5372" spans="2:3">
      <c r="B5372" s="7"/>
      <c r="C5372" s="7"/>
    </row>
    <row r="5373" spans="2:3">
      <c r="B5373" s="7"/>
      <c r="C5373" s="7"/>
    </row>
    <row r="5374" spans="2:3">
      <c r="B5374" s="7"/>
      <c r="C5374" s="7"/>
    </row>
    <row r="5375" spans="2:3">
      <c r="B5375" s="7"/>
      <c r="C5375" s="7"/>
    </row>
    <row r="5376" spans="2:3">
      <c r="B5376" s="7"/>
      <c r="C5376" s="7"/>
    </row>
    <row r="5377" spans="2:3">
      <c r="B5377" s="7"/>
      <c r="C5377" s="7"/>
    </row>
    <row r="5378" spans="2:3">
      <c r="B5378" s="7"/>
      <c r="C5378" s="7"/>
    </row>
    <row r="5379" spans="2:3">
      <c r="B5379" s="7"/>
      <c r="C5379" s="7"/>
    </row>
    <row r="5380" spans="2:3">
      <c r="B5380" s="7"/>
      <c r="C5380" s="7"/>
    </row>
    <row r="5381" spans="2:3">
      <c r="B5381" s="7"/>
      <c r="C5381" s="7"/>
    </row>
    <row r="5382" spans="2:3">
      <c r="B5382" s="7"/>
      <c r="C5382" s="7"/>
    </row>
    <row r="5383" spans="2:3">
      <c r="B5383" s="7"/>
      <c r="C5383" s="7"/>
    </row>
    <row r="5384" spans="2:3">
      <c r="B5384" s="7"/>
      <c r="C5384" s="7"/>
    </row>
    <row r="5385" spans="2:3">
      <c r="B5385" s="7"/>
      <c r="C5385" s="7"/>
    </row>
    <row r="5386" spans="2:3">
      <c r="B5386" s="7"/>
      <c r="C5386" s="7"/>
    </row>
    <row r="5387" spans="2:3">
      <c r="B5387" s="7"/>
      <c r="C5387" s="7"/>
    </row>
    <row r="5388" spans="2:3">
      <c r="B5388" s="7"/>
      <c r="C5388" s="7"/>
    </row>
    <row r="5389" spans="2:3">
      <c r="B5389" s="7"/>
      <c r="C5389" s="7"/>
    </row>
    <row r="5390" spans="2:3">
      <c r="B5390" s="7"/>
      <c r="C5390" s="7"/>
    </row>
    <row r="5391" spans="2:3">
      <c r="B5391" s="7"/>
      <c r="C5391" s="7"/>
    </row>
    <row r="5392" spans="2:3">
      <c r="B5392" s="7"/>
      <c r="C5392" s="7"/>
    </row>
    <row r="5393" spans="2:3">
      <c r="B5393" s="7"/>
      <c r="C5393" s="7"/>
    </row>
    <row r="5394" spans="2:3">
      <c r="B5394" s="7"/>
      <c r="C5394" s="7"/>
    </row>
    <row r="5395" spans="2:3">
      <c r="B5395" s="7"/>
      <c r="C5395" s="7"/>
    </row>
    <row r="5396" spans="2:3">
      <c r="B5396" s="7"/>
      <c r="C5396" s="7"/>
    </row>
    <row r="5397" spans="2:3">
      <c r="B5397" s="7"/>
      <c r="C5397" s="7"/>
    </row>
    <row r="5398" spans="2:3">
      <c r="B5398" s="7"/>
      <c r="C5398" s="7"/>
    </row>
    <row r="5399" spans="2:3">
      <c r="B5399" s="7"/>
      <c r="C5399" s="7"/>
    </row>
    <row r="5400" spans="2:3">
      <c r="B5400" s="7"/>
      <c r="C5400" s="7"/>
    </row>
    <row r="5401" spans="2:3">
      <c r="B5401" s="7"/>
      <c r="C5401" s="7"/>
    </row>
    <row r="5402" spans="2:3">
      <c r="B5402" s="7"/>
      <c r="C5402" s="7"/>
    </row>
    <row r="5403" spans="2:3">
      <c r="B5403" s="7"/>
      <c r="C5403" s="7"/>
    </row>
    <row r="5404" spans="2:3">
      <c r="B5404" s="7"/>
      <c r="C5404" s="7"/>
    </row>
    <row r="5405" spans="2:3">
      <c r="B5405" s="7"/>
      <c r="C5405" s="7"/>
    </row>
    <row r="5406" spans="2:3">
      <c r="B5406" s="7"/>
      <c r="C5406" s="7"/>
    </row>
    <row r="5407" spans="2:3">
      <c r="B5407" s="7"/>
      <c r="C5407" s="7"/>
    </row>
    <row r="5408" spans="2:3">
      <c r="B5408" s="7"/>
      <c r="C5408" s="7"/>
    </row>
    <row r="5409" spans="2:3">
      <c r="B5409" s="7"/>
      <c r="C5409" s="7"/>
    </row>
    <row r="5410" spans="2:3">
      <c r="B5410" s="7"/>
      <c r="C5410" s="7"/>
    </row>
    <row r="5411" spans="2:3">
      <c r="B5411" s="7"/>
      <c r="C5411" s="7"/>
    </row>
    <row r="5412" spans="2:3">
      <c r="B5412" s="7"/>
      <c r="C5412" s="7"/>
    </row>
    <row r="5413" spans="2:3">
      <c r="B5413" s="7"/>
      <c r="C5413" s="7"/>
    </row>
    <row r="5414" spans="2:3">
      <c r="B5414" s="7"/>
      <c r="C5414" s="7"/>
    </row>
    <row r="5415" spans="2:3">
      <c r="B5415" s="7"/>
      <c r="C5415" s="7"/>
    </row>
    <row r="5416" spans="2:3">
      <c r="B5416" s="7"/>
      <c r="C5416" s="7"/>
    </row>
    <row r="5417" spans="2:3">
      <c r="B5417" s="7"/>
      <c r="C5417" s="7"/>
    </row>
    <row r="5418" spans="2:3">
      <c r="B5418" s="7"/>
      <c r="C5418" s="7"/>
    </row>
    <row r="5419" spans="2:3">
      <c r="B5419" s="7"/>
      <c r="C5419" s="7"/>
    </row>
    <row r="5420" spans="2:3">
      <c r="B5420" s="7"/>
      <c r="C5420" s="7"/>
    </row>
    <row r="5421" spans="2:3">
      <c r="B5421" s="7"/>
      <c r="C5421" s="7"/>
    </row>
    <row r="5422" spans="2:3">
      <c r="B5422" s="7"/>
      <c r="C5422" s="7"/>
    </row>
    <row r="5423" spans="2:3">
      <c r="B5423" s="7"/>
      <c r="C5423" s="7"/>
    </row>
    <row r="5424" spans="2:3">
      <c r="B5424" s="7"/>
      <c r="C5424" s="7"/>
    </row>
    <row r="5425" spans="2:3">
      <c r="B5425" s="7"/>
      <c r="C5425" s="7"/>
    </row>
    <row r="5426" spans="2:3">
      <c r="B5426" s="7"/>
      <c r="C5426" s="7"/>
    </row>
    <row r="5427" spans="2:3">
      <c r="B5427" s="7"/>
      <c r="C5427" s="7"/>
    </row>
    <row r="5428" spans="2:3">
      <c r="B5428" s="7"/>
      <c r="C5428" s="7"/>
    </row>
    <row r="5429" spans="2:3">
      <c r="B5429" s="7"/>
      <c r="C5429" s="7"/>
    </row>
    <row r="5430" spans="2:3">
      <c r="B5430" s="7"/>
      <c r="C5430" s="7"/>
    </row>
    <row r="5431" spans="2:3">
      <c r="B5431" s="7"/>
      <c r="C5431" s="7"/>
    </row>
    <row r="5432" spans="2:3">
      <c r="B5432" s="7"/>
      <c r="C5432" s="7"/>
    </row>
    <row r="5433" spans="2:3">
      <c r="B5433" s="7"/>
      <c r="C5433" s="7"/>
    </row>
    <row r="5434" spans="2:3">
      <c r="B5434" s="7"/>
      <c r="C5434" s="7"/>
    </row>
    <row r="5435" spans="2:3">
      <c r="B5435" s="7"/>
      <c r="C5435" s="7"/>
    </row>
    <row r="5436" spans="2:3">
      <c r="B5436" s="7"/>
      <c r="C5436" s="7"/>
    </row>
    <row r="5437" spans="2:3">
      <c r="B5437" s="7"/>
      <c r="C5437" s="7"/>
    </row>
    <row r="5438" spans="2:3">
      <c r="B5438" s="7"/>
      <c r="C5438" s="7"/>
    </row>
    <row r="5439" spans="2:3">
      <c r="B5439" s="7"/>
      <c r="C5439" s="7"/>
    </row>
    <row r="5440" spans="2:3">
      <c r="B5440" s="7"/>
      <c r="C5440" s="7"/>
    </row>
    <row r="5441" spans="2:3">
      <c r="B5441" s="7"/>
      <c r="C5441" s="7"/>
    </row>
    <row r="5442" spans="2:3">
      <c r="B5442" s="7"/>
      <c r="C5442" s="7"/>
    </row>
    <row r="5443" spans="2:3">
      <c r="B5443" s="7"/>
      <c r="C5443" s="7"/>
    </row>
    <row r="5444" spans="2:3">
      <c r="B5444" s="7"/>
      <c r="C5444" s="7"/>
    </row>
    <row r="5445" spans="2:3">
      <c r="B5445" s="7"/>
      <c r="C5445" s="7"/>
    </row>
    <row r="5446" spans="2:3">
      <c r="B5446" s="7"/>
      <c r="C5446" s="7"/>
    </row>
    <row r="5447" spans="2:3">
      <c r="B5447" s="7"/>
      <c r="C5447" s="7"/>
    </row>
    <row r="5448" spans="2:3">
      <c r="B5448" s="7"/>
      <c r="C5448" s="7"/>
    </row>
    <row r="5449" spans="2:3">
      <c r="B5449" s="7"/>
      <c r="C5449" s="7"/>
    </row>
    <row r="5450" spans="2:3">
      <c r="B5450" s="7"/>
      <c r="C5450" s="7"/>
    </row>
    <row r="5451" spans="2:3">
      <c r="B5451" s="7"/>
      <c r="C5451" s="7"/>
    </row>
    <row r="5452" spans="2:3">
      <c r="B5452" s="7"/>
      <c r="C5452" s="7"/>
    </row>
    <row r="5453" spans="2:3">
      <c r="B5453" s="7"/>
      <c r="C5453" s="7"/>
    </row>
    <row r="5454" spans="2:3">
      <c r="B5454" s="7"/>
      <c r="C5454" s="7"/>
    </row>
    <row r="5455" spans="2:3">
      <c r="B5455" s="7"/>
      <c r="C5455" s="7"/>
    </row>
    <row r="5456" spans="2:3">
      <c r="B5456" s="7"/>
      <c r="C5456" s="7"/>
    </row>
    <row r="5457" spans="2:3">
      <c r="B5457" s="7"/>
      <c r="C5457" s="7"/>
    </row>
    <row r="5458" spans="2:3">
      <c r="B5458" s="7"/>
      <c r="C5458" s="7"/>
    </row>
    <row r="5459" spans="2:3">
      <c r="B5459" s="7"/>
      <c r="C5459" s="7"/>
    </row>
    <row r="5460" spans="2:3">
      <c r="B5460" s="7"/>
      <c r="C5460" s="7"/>
    </row>
    <row r="5461" spans="2:3">
      <c r="B5461" s="7"/>
      <c r="C5461" s="7"/>
    </row>
    <row r="5462" spans="2:3">
      <c r="B5462" s="7"/>
      <c r="C5462" s="7"/>
    </row>
    <row r="5463" spans="2:3">
      <c r="B5463" s="7"/>
      <c r="C5463" s="7"/>
    </row>
    <row r="5464" spans="2:3">
      <c r="B5464" s="7"/>
      <c r="C5464" s="7"/>
    </row>
    <row r="5465" spans="2:3">
      <c r="B5465" s="7"/>
      <c r="C5465" s="7"/>
    </row>
    <row r="5466" spans="2:3">
      <c r="B5466" s="7"/>
      <c r="C5466" s="7"/>
    </row>
    <row r="5467" spans="2:3">
      <c r="B5467" s="7"/>
      <c r="C5467" s="7"/>
    </row>
    <row r="5468" spans="2:3">
      <c r="B5468" s="7"/>
      <c r="C5468" s="7"/>
    </row>
    <row r="5469" spans="2:3">
      <c r="B5469" s="7"/>
      <c r="C5469" s="7"/>
    </row>
    <row r="5470" spans="2:3">
      <c r="B5470" s="7"/>
      <c r="C5470" s="7"/>
    </row>
    <row r="5471" spans="2:3">
      <c r="B5471" s="7"/>
      <c r="C5471" s="7"/>
    </row>
    <row r="5472" spans="2:3">
      <c r="B5472" s="7"/>
      <c r="C5472" s="7"/>
    </row>
    <row r="5473" spans="2:3">
      <c r="B5473" s="7"/>
      <c r="C5473" s="7"/>
    </row>
    <row r="5474" spans="2:3">
      <c r="B5474" s="7"/>
      <c r="C5474" s="7"/>
    </row>
    <row r="5475" spans="2:3">
      <c r="B5475" s="7"/>
      <c r="C5475" s="7"/>
    </row>
    <row r="5476" spans="2:3">
      <c r="B5476" s="7"/>
      <c r="C5476" s="7"/>
    </row>
    <row r="5477" spans="2:3">
      <c r="B5477" s="7"/>
      <c r="C5477" s="7"/>
    </row>
    <row r="5478" spans="2:3">
      <c r="B5478" s="7"/>
      <c r="C5478" s="7"/>
    </row>
    <row r="5479" spans="2:3">
      <c r="B5479" s="7"/>
      <c r="C5479" s="7"/>
    </row>
    <row r="5480" spans="2:3">
      <c r="B5480" s="7"/>
      <c r="C5480" s="7"/>
    </row>
    <row r="5481" spans="2:3">
      <c r="B5481" s="7"/>
      <c r="C5481" s="7"/>
    </row>
    <row r="5482" spans="2:3">
      <c r="B5482" s="7"/>
      <c r="C5482" s="7"/>
    </row>
    <row r="5483" spans="2:3">
      <c r="B5483" s="7"/>
      <c r="C5483" s="7"/>
    </row>
    <row r="5484" spans="2:3">
      <c r="B5484" s="7"/>
      <c r="C5484" s="7"/>
    </row>
    <row r="5485" spans="2:3">
      <c r="B5485" s="7"/>
      <c r="C5485" s="7"/>
    </row>
    <row r="5486" spans="2:3">
      <c r="B5486" s="7"/>
      <c r="C5486" s="7"/>
    </row>
    <row r="5487" spans="2:3">
      <c r="B5487" s="7"/>
      <c r="C5487" s="7"/>
    </row>
    <row r="5488" spans="2:3">
      <c r="B5488" s="7"/>
      <c r="C5488" s="7"/>
    </row>
    <row r="5489" spans="2:3">
      <c r="B5489" s="7"/>
      <c r="C5489" s="7"/>
    </row>
    <row r="5490" spans="2:3">
      <c r="B5490" s="7"/>
      <c r="C5490" s="7"/>
    </row>
    <row r="5491" spans="2:3">
      <c r="B5491" s="7"/>
      <c r="C5491" s="7"/>
    </row>
    <row r="5492" spans="2:3">
      <c r="B5492" s="7"/>
      <c r="C5492" s="7"/>
    </row>
    <row r="5493" spans="2:3">
      <c r="B5493" s="7"/>
      <c r="C5493" s="7"/>
    </row>
    <row r="5494" spans="2:3">
      <c r="B5494" s="7"/>
      <c r="C5494" s="7"/>
    </row>
    <row r="5495" spans="2:3">
      <c r="B5495" s="7"/>
      <c r="C5495" s="7"/>
    </row>
    <row r="5496" spans="2:3">
      <c r="B5496" s="7"/>
      <c r="C5496" s="7"/>
    </row>
    <row r="5497" spans="2:3">
      <c r="B5497" s="7"/>
      <c r="C5497" s="7"/>
    </row>
    <row r="5498" spans="2:3">
      <c r="B5498" s="7"/>
      <c r="C5498" s="7"/>
    </row>
    <row r="5499" spans="2:3">
      <c r="B5499" s="7"/>
      <c r="C5499" s="7"/>
    </row>
    <row r="5500" spans="2:3">
      <c r="B5500" s="7"/>
      <c r="C5500" s="7"/>
    </row>
    <row r="5501" spans="2:3">
      <c r="B5501" s="7"/>
      <c r="C5501" s="7"/>
    </row>
    <row r="5502" spans="2:3">
      <c r="B5502" s="7"/>
      <c r="C5502" s="7"/>
    </row>
    <row r="5503" spans="2:3">
      <c r="B5503" s="7"/>
      <c r="C5503" s="7"/>
    </row>
    <row r="5504" spans="2:3">
      <c r="B5504" s="7"/>
      <c r="C5504" s="7"/>
    </row>
    <row r="5505" spans="2:3">
      <c r="B5505" s="7"/>
      <c r="C5505" s="7"/>
    </row>
    <row r="5506" spans="2:3">
      <c r="B5506" s="7"/>
      <c r="C5506" s="7"/>
    </row>
    <row r="5507" spans="2:3">
      <c r="B5507" s="7"/>
      <c r="C5507" s="7"/>
    </row>
    <row r="5508" spans="2:3">
      <c r="B5508" s="7"/>
      <c r="C5508" s="7"/>
    </row>
    <row r="5509" spans="2:3">
      <c r="B5509" s="7"/>
      <c r="C5509" s="7"/>
    </row>
    <row r="5510" spans="2:3">
      <c r="B5510" s="7"/>
      <c r="C5510" s="7"/>
    </row>
    <row r="5511" spans="2:3">
      <c r="B5511" s="7"/>
      <c r="C5511" s="7"/>
    </row>
    <row r="5512" spans="2:3">
      <c r="B5512" s="7"/>
      <c r="C5512" s="7"/>
    </row>
    <row r="5513" spans="2:3">
      <c r="B5513" s="7"/>
      <c r="C5513" s="7"/>
    </row>
    <row r="5514" spans="2:3">
      <c r="B5514" s="7"/>
      <c r="C5514" s="7"/>
    </row>
    <row r="5515" spans="2:3">
      <c r="B5515" s="7"/>
      <c r="C5515" s="7"/>
    </row>
    <row r="5516" spans="2:3">
      <c r="B5516" s="7"/>
      <c r="C5516" s="7"/>
    </row>
    <row r="5517" spans="2:3">
      <c r="B5517" s="7"/>
      <c r="C5517" s="7"/>
    </row>
    <row r="5518" spans="2:3">
      <c r="B5518" s="7"/>
      <c r="C5518" s="7"/>
    </row>
    <row r="5519" spans="2:3">
      <c r="B5519" s="7"/>
      <c r="C5519" s="7"/>
    </row>
    <row r="5520" spans="2:3">
      <c r="B5520" s="7"/>
      <c r="C5520" s="7"/>
    </row>
    <row r="5521" spans="2:3">
      <c r="B5521" s="7"/>
      <c r="C5521" s="7"/>
    </row>
    <row r="5522" spans="2:3">
      <c r="B5522" s="7"/>
      <c r="C5522" s="7"/>
    </row>
    <row r="5523" spans="2:3">
      <c r="B5523" s="7"/>
      <c r="C5523" s="7"/>
    </row>
    <row r="5524" spans="2:3">
      <c r="B5524" s="7"/>
      <c r="C5524" s="7"/>
    </row>
    <row r="5525" spans="2:3">
      <c r="B5525" s="7"/>
      <c r="C5525" s="7"/>
    </row>
    <row r="5526" spans="2:3">
      <c r="B5526" s="7"/>
      <c r="C5526" s="7"/>
    </row>
    <row r="5527" spans="2:3">
      <c r="B5527" s="7"/>
      <c r="C5527" s="7"/>
    </row>
    <row r="5528" spans="2:3">
      <c r="B5528" s="7"/>
      <c r="C5528" s="7"/>
    </row>
    <row r="5529" spans="2:3">
      <c r="B5529" s="7"/>
      <c r="C5529" s="7"/>
    </row>
    <row r="5530" spans="2:3">
      <c r="B5530" s="7"/>
      <c r="C5530" s="7"/>
    </row>
    <row r="5531" spans="2:3">
      <c r="B5531" s="7"/>
      <c r="C5531" s="7"/>
    </row>
    <row r="5532" spans="2:3">
      <c r="B5532" s="7"/>
      <c r="C5532" s="7"/>
    </row>
    <row r="5533" spans="2:3">
      <c r="B5533" s="7"/>
      <c r="C5533" s="7"/>
    </row>
    <row r="5534" spans="2:3">
      <c r="B5534" s="7"/>
      <c r="C5534" s="7"/>
    </row>
    <row r="5535" spans="2:3">
      <c r="B5535" s="7"/>
      <c r="C5535" s="7"/>
    </row>
    <row r="5536" spans="2:3">
      <c r="B5536" s="7"/>
      <c r="C5536" s="7"/>
    </row>
    <row r="5537" spans="2:3">
      <c r="B5537" s="7"/>
      <c r="C5537" s="7"/>
    </row>
    <row r="5538" spans="2:3">
      <c r="B5538" s="7"/>
      <c r="C5538" s="7"/>
    </row>
    <row r="5539" spans="2:3">
      <c r="B5539" s="7"/>
      <c r="C5539" s="7"/>
    </row>
    <row r="5540" spans="2:3">
      <c r="B5540" s="7"/>
      <c r="C5540" s="7"/>
    </row>
    <row r="5541" spans="2:3">
      <c r="B5541" s="7"/>
      <c r="C5541" s="7"/>
    </row>
    <row r="5542" spans="2:3">
      <c r="B5542" s="7"/>
      <c r="C5542" s="7"/>
    </row>
    <row r="5543" spans="2:3">
      <c r="B5543" s="7"/>
      <c r="C5543" s="7"/>
    </row>
    <row r="5544" spans="2:3">
      <c r="B5544" s="7"/>
      <c r="C5544" s="7"/>
    </row>
    <row r="5545" spans="2:3">
      <c r="B5545" s="7"/>
      <c r="C5545" s="7"/>
    </row>
    <row r="5546" spans="2:3">
      <c r="B5546" s="7"/>
      <c r="C5546" s="7"/>
    </row>
    <row r="5547" spans="2:3">
      <c r="B5547" s="7"/>
      <c r="C5547" s="7"/>
    </row>
    <row r="5548" spans="2:3">
      <c r="B5548" s="7"/>
      <c r="C5548" s="7"/>
    </row>
    <row r="5549" spans="2:3">
      <c r="B5549" s="7"/>
      <c r="C5549" s="7"/>
    </row>
    <row r="5550" spans="2:3">
      <c r="B5550" s="7"/>
      <c r="C5550" s="7"/>
    </row>
    <row r="5551" spans="2:3">
      <c r="B5551" s="7"/>
      <c r="C5551" s="7"/>
    </row>
    <row r="5552" spans="2:3">
      <c r="B5552" s="7"/>
      <c r="C5552" s="7"/>
    </row>
    <row r="5553" spans="2:3">
      <c r="B5553" s="7"/>
      <c r="C5553" s="7"/>
    </row>
    <row r="5554" spans="2:3">
      <c r="B5554" s="7"/>
      <c r="C5554" s="7"/>
    </row>
    <row r="5555" spans="2:3">
      <c r="B5555" s="7"/>
      <c r="C5555" s="7"/>
    </row>
    <row r="5556" spans="2:3">
      <c r="B5556" s="7"/>
      <c r="C5556" s="7"/>
    </row>
    <row r="5557" spans="2:3">
      <c r="B5557" s="7"/>
      <c r="C5557" s="7"/>
    </row>
    <row r="5558" spans="2:3">
      <c r="B5558" s="7"/>
      <c r="C5558" s="7"/>
    </row>
    <row r="5559" spans="2:3">
      <c r="B5559" s="7"/>
      <c r="C5559" s="7"/>
    </row>
    <row r="5560" spans="2:3">
      <c r="B5560" s="7"/>
      <c r="C5560" s="7"/>
    </row>
    <row r="5561" spans="2:3">
      <c r="B5561" s="7"/>
      <c r="C5561" s="7"/>
    </row>
    <row r="5562" spans="2:3">
      <c r="B5562" s="7"/>
      <c r="C5562" s="7"/>
    </row>
    <row r="5563" spans="2:3">
      <c r="B5563" s="7"/>
      <c r="C5563" s="7"/>
    </row>
    <row r="5564" spans="2:3">
      <c r="B5564" s="7"/>
      <c r="C5564" s="7"/>
    </row>
    <row r="5565" spans="2:3">
      <c r="B5565" s="7"/>
      <c r="C5565" s="7"/>
    </row>
    <row r="5566" spans="2:3">
      <c r="B5566" s="7"/>
      <c r="C5566" s="7"/>
    </row>
    <row r="5567" spans="2:3">
      <c r="B5567" s="7"/>
      <c r="C5567" s="7"/>
    </row>
    <row r="5568" spans="2:3">
      <c r="B5568" s="7"/>
      <c r="C5568" s="7"/>
    </row>
    <row r="5569" spans="2:3">
      <c r="B5569" s="7"/>
      <c r="C5569" s="7"/>
    </row>
    <row r="5570" spans="2:3">
      <c r="B5570" s="7"/>
      <c r="C5570" s="7"/>
    </row>
    <row r="5571" spans="2:3">
      <c r="B5571" s="7"/>
      <c r="C5571" s="7"/>
    </row>
    <row r="5572" spans="2:3">
      <c r="B5572" s="7"/>
      <c r="C5572" s="7"/>
    </row>
    <row r="5573" spans="2:3">
      <c r="B5573" s="7"/>
      <c r="C5573" s="7"/>
    </row>
    <row r="5574" spans="2:3">
      <c r="B5574" s="7"/>
      <c r="C5574" s="7"/>
    </row>
    <row r="5575" spans="2:3">
      <c r="B5575" s="7"/>
      <c r="C5575" s="7"/>
    </row>
    <row r="5576" spans="2:3">
      <c r="B5576" s="7"/>
      <c r="C5576" s="7"/>
    </row>
    <row r="5577" spans="2:3">
      <c r="B5577" s="7"/>
      <c r="C5577" s="7"/>
    </row>
    <row r="5578" spans="2:3">
      <c r="B5578" s="7"/>
      <c r="C5578" s="7"/>
    </row>
    <row r="5579" spans="2:3">
      <c r="B5579" s="7"/>
      <c r="C5579" s="7"/>
    </row>
    <row r="5580" spans="2:3">
      <c r="B5580" s="7"/>
      <c r="C5580" s="7"/>
    </row>
    <row r="5581" spans="2:3">
      <c r="B5581" s="7"/>
      <c r="C5581" s="7"/>
    </row>
    <row r="5582" spans="2:3">
      <c r="B5582" s="7"/>
      <c r="C5582" s="7"/>
    </row>
    <row r="5583" spans="2:3">
      <c r="B5583" s="7"/>
      <c r="C5583" s="7"/>
    </row>
    <row r="5584" spans="2:3">
      <c r="B5584" s="7"/>
      <c r="C5584" s="7"/>
    </row>
    <row r="5585" spans="2:3">
      <c r="B5585" s="7"/>
      <c r="C5585" s="7"/>
    </row>
    <row r="5586" spans="2:3">
      <c r="B5586" s="7"/>
      <c r="C5586" s="7"/>
    </row>
    <row r="5587" spans="2:3">
      <c r="B5587" s="7"/>
      <c r="C5587" s="7"/>
    </row>
    <row r="5588" spans="2:3">
      <c r="B5588" s="7"/>
      <c r="C5588" s="7"/>
    </row>
    <row r="5589" spans="2:3">
      <c r="B5589" s="7"/>
      <c r="C5589" s="7"/>
    </row>
    <row r="5590" spans="2:3">
      <c r="B5590" s="7"/>
      <c r="C5590" s="7"/>
    </row>
    <row r="5591" spans="2:3">
      <c r="B5591" s="7"/>
      <c r="C5591" s="7"/>
    </row>
    <row r="5592" spans="2:3">
      <c r="B5592" s="7"/>
      <c r="C5592" s="7"/>
    </row>
    <row r="5593" spans="2:3">
      <c r="B5593" s="7"/>
      <c r="C5593" s="7"/>
    </row>
    <row r="5594" spans="2:3">
      <c r="B5594" s="7"/>
      <c r="C5594" s="7"/>
    </row>
    <row r="5595" spans="2:3">
      <c r="B5595" s="7"/>
      <c r="C5595" s="7"/>
    </row>
    <row r="5596" spans="2:3">
      <c r="B5596" s="7"/>
      <c r="C5596" s="7"/>
    </row>
    <row r="5597" spans="2:3">
      <c r="B5597" s="7"/>
      <c r="C5597" s="7"/>
    </row>
    <row r="5598" spans="2:3">
      <c r="B5598" s="7"/>
      <c r="C5598" s="7"/>
    </row>
    <row r="5599" spans="2:3">
      <c r="B5599" s="7"/>
      <c r="C5599" s="7"/>
    </row>
    <row r="5600" spans="2:3">
      <c r="B5600" s="7"/>
      <c r="C5600" s="7"/>
    </row>
    <row r="5601" spans="2:3">
      <c r="B5601" s="7"/>
      <c r="C5601" s="7"/>
    </row>
    <row r="5602" spans="2:3">
      <c r="B5602" s="7"/>
      <c r="C5602" s="7"/>
    </row>
    <row r="5603" spans="2:3">
      <c r="B5603" s="7"/>
      <c r="C5603" s="7"/>
    </row>
    <row r="5604" spans="2:3">
      <c r="B5604" s="7"/>
      <c r="C5604" s="7"/>
    </row>
    <row r="5605" spans="2:3">
      <c r="B5605" s="7"/>
      <c r="C5605" s="7"/>
    </row>
    <row r="5606" spans="2:3">
      <c r="B5606" s="7"/>
      <c r="C5606" s="7"/>
    </row>
    <row r="5607" spans="2:3">
      <c r="B5607" s="7"/>
      <c r="C5607" s="7"/>
    </row>
    <row r="5608" spans="2:3">
      <c r="B5608" s="7"/>
      <c r="C5608" s="7"/>
    </row>
    <row r="5609" spans="2:3">
      <c r="B5609" s="7"/>
      <c r="C5609" s="7"/>
    </row>
    <row r="5610" spans="2:3">
      <c r="B5610" s="7"/>
      <c r="C5610" s="7"/>
    </row>
    <row r="5611" spans="2:3">
      <c r="B5611" s="7"/>
      <c r="C5611" s="7"/>
    </row>
    <row r="5612" spans="2:3">
      <c r="B5612" s="7"/>
      <c r="C5612" s="7"/>
    </row>
    <row r="5613" spans="2:3">
      <c r="B5613" s="7"/>
      <c r="C5613" s="7"/>
    </row>
    <row r="5614" spans="2:3">
      <c r="B5614" s="7"/>
      <c r="C5614" s="7"/>
    </row>
    <row r="5615" spans="2:3">
      <c r="B5615" s="7"/>
      <c r="C5615" s="7"/>
    </row>
    <row r="5616" spans="2:3">
      <c r="B5616" s="7"/>
      <c r="C5616" s="7"/>
    </row>
    <row r="5617" spans="2:3">
      <c r="B5617" s="7"/>
      <c r="C5617" s="7"/>
    </row>
    <row r="5618" spans="2:3">
      <c r="B5618" s="7"/>
      <c r="C5618" s="7"/>
    </row>
    <row r="5619" spans="2:3">
      <c r="B5619" s="7"/>
      <c r="C5619" s="7"/>
    </row>
    <row r="5620" spans="2:3">
      <c r="B5620" s="7"/>
      <c r="C5620" s="7"/>
    </row>
    <row r="5621" spans="2:3">
      <c r="B5621" s="7"/>
      <c r="C5621" s="7"/>
    </row>
    <row r="5622" spans="2:3">
      <c r="B5622" s="7"/>
      <c r="C5622" s="7"/>
    </row>
    <row r="5623" spans="2:3">
      <c r="B5623" s="7"/>
      <c r="C5623" s="7"/>
    </row>
    <row r="5624" spans="2:3">
      <c r="B5624" s="7"/>
      <c r="C5624" s="7"/>
    </row>
    <row r="5625" spans="2:3">
      <c r="B5625" s="7"/>
      <c r="C5625" s="7"/>
    </row>
    <row r="5626" spans="2:3">
      <c r="B5626" s="7"/>
      <c r="C5626" s="7"/>
    </row>
    <row r="5627" spans="2:3">
      <c r="B5627" s="7"/>
      <c r="C5627" s="7"/>
    </row>
    <row r="5628" spans="2:3">
      <c r="B5628" s="7"/>
      <c r="C5628" s="7"/>
    </row>
    <row r="5629" spans="2:3">
      <c r="B5629" s="7"/>
      <c r="C5629" s="7"/>
    </row>
    <row r="5630" spans="2:3">
      <c r="B5630" s="7"/>
      <c r="C5630" s="7"/>
    </row>
    <row r="5631" spans="2:3">
      <c r="B5631" s="7"/>
      <c r="C5631" s="7"/>
    </row>
    <row r="5632" spans="2:3">
      <c r="B5632" s="7"/>
      <c r="C5632" s="7"/>
    </row>
    <row r="5633" spans="2:3">
      <c r="B5633" s="7"/>
      <c r="C5633" s="7"/>
    </row>
    <row r="5634" spans="2:3">
      <c r="B5634" s="7"/>
      <c r="C5634" s="7"/>
    </row>
    <row r="5635" spans="2:3">
      <c r="B5635" s="7"/>
      <c r="C5635" s="7"/>
    </row>
    <row r="5636" spans="2:3">
      <c r="B5636" s="7"/>
      <c r="C5636" s="7"/>
    </row>
    <row r="5637" spans="2:3">
      <c r="B5637" s="7"/>
      <c r="C5637" s="7"/>
    </row>
    <row r="5638" spans="2:3">
      <c r="B5638" s="7"/>
      <c r="C5638" s="7"/>
    </row>
    <row r="5639" spans="2:3">
      <c r="B5639" s="7"/>
      <c r="C5639" s="7"/>
    </row>
    <row r="5640" spans="2:3">
      <c r="B5640" s="7"/>
      <c r="C5640" s="7"/>
    </row>
    <row r="5641" spans="2:3">
      <c r="B5641" s="7"/>
      <c r="C5641" s="7"/>
    </row>
    <row r="5642" spans="2:3">
      <c r="B5642" s="7"/>
      <c r="C5642" s="7"/>
    </row>
    <row r="5643" spans="2:3">
      <c r="B5643" s="7"/>
      <c r="C5643" s="7"/>
    </row>
    <row r="5644" spans="2:3">
      <c r="B5644" s="7"/>
      <c r="C5644" s="7"/>
    </row>
    <row r="5645" spans="2:3">
      <c r="B5645" s="7"/>
      <c r="C5645" s="7"/>
    </row>
    <row r="5646" spans="2:3">
      <c r="B5646" s="7"/>
      <c r="C5646" s="7"/>
    </row>
    <row r="5647" spans="2:3">
      <c r="B5647" s="7"/>
      <c r="C5647" s="7"/>
    </row>
    <row r="5648" spans="2:3">
      <c r="B5648" s="7"/>
      <c r="C5648" s="7"/>
    </row>
    <row r="5649" spans="2:3">
      <c r="B5649" s="7"/>
      <c r="C5649" s="7"/>
    </row>
    <row r="5650" spans="2:3">
      <c r="B5650" s="7"/>
      <c r="C5650" s="7"/>
    </row>
    <row r="5651" spans="2:3">
      <c r="B5651" s="7"/>
      <c r="C5651" s="7"/>
    </row>
    <row r="5652" spans="2:3">
      <c r="B5652" s="7"/>
      <c r="C5652" s="7"/>
    </row>
    <row r="5653" spans="2:3">
      <c r="B5653" s="7"/>
      <c r="C5653" s="7"/>
    </row>
    <row r="5654" spans="2:3">
      <c r="B5654" s="7"/>
      <c r="C5654" s="7"/>
    </row>
    <row r="5655" spans="2:3">
      <c r="B5655" s="7"/>
      <c r="C5655" s="7"/>
    </row>
    <row r="5656" spans="2:3">
      <c r="B5656" s="7"/>
      <c r="C5656" s="7"/>
    </row>
    <row r="5657" spans="2:3">
      <c r="B5657" s="7"/>
      <c r="C5657" s="7"/>
    </row>
    <row r="5658" spans="2:3">
      <c r="B5658" s="7"/>
      <c r="C5658" s="7"/>
    </row>
    <row r="5659" spans="2:3">
      <c r="B5659" s="7"/>
      <c r="C5659" s="7"/>
    </row>
    <row r="5660" spans="2:3">
      <c r="B5660" s="7"/>
      <c r="C5660" s="7"/>
    </row>
    <row r="5661" spans="2:3">
      <c r="B5661" s="7"/>
      <c r="C5661" s="7"/>
    </row>
    <row r="5662" spans="2:3">
      <c r="B5662" s="7"/>
      <c r="C5662" s="7"/>
    </row>
    <row r="5663" spans="2:3">
      <c r="B5663" s="7"/>
      <c r="C5663" s="7"/>
    </row>
    <row r="5664" spans="2:3">
      <c r="B5664" s="7"/>
      <c r="C5664" s="7"/>
    </row>
    <row r="5665" spans="2:3">
      <c r="B5665" s="7"/>
      <c r="C5665" s="7"/>
    </row>
    <row r="5666" spans="2:3">
      <c r="B5666" s="7"/>
      <c r="C5666" s="7"/>
    </row>
    <row r="5667" spans="2:3">
      <c r="B5667" s="7"/>
      <c r="C5667" s="7"/>
    </row>
    <row r="5668" spans="2:3">
      <c r="B5668" s="7"/>
      <c r="C5668" s="7"/>
    </row>
    <row r="5669" spans="2:3">
      <c r="B5669" s="7"/>
      <c r="C5669" s="7"/>
    </row>
    <row r="5670" spans="2:3">
      <c r="B5670" s="7"/>
      <c r="C5670" s="7"/>
    </row>
    <row r="5671" spans="2:3">
      <c r="B5671" s="7"/>
      <c r="C5671" s="7"/>
    </row>
    <row r="5672" spans="2:3">
      <c r="B5672" s="7"/>
      <c r="C5672" s="7"/>
    </row>
    <row r="5673" spans="2:3">
      <c r="B5673" s="7"/>
      <c r="C5673" s="7"/>
    </row>
    <row r="5674" spans="2:3">
      <c r="B5674" s="7"/>
      <c r="C5674" s="7"/>
    </row>
    <row r="5675" spans="2:3">
      <c r="B5675" s="7"/>
      <c r="C5675" s="7"/>
    </row>
    <row r="5676" spans="2:3">
      <c r="B5676" s="7"/>
      <c r="C5676" s="7"/>
    </row>
    <row r="5677" spans="2:3">
      <c r="B5677" s="7"/>
      <c r="C5677" s="7"/>
    </row>
    <row r="5678" spans="2:3">
      <c r="B5678" s="7"/>
      <c r="C5678" s="7"/>
    </row>
    <row r="5679" spans="2:3">
      <c r="B5679" s="7"/>
      <c r="C5679" s="7"/>
    </row>
    <row r="5680" spans="2:3">
      <c r="B5680" s="7"/>
      <c r="C5680" s="7"/>
    </row>
    <row r="5681" spans="2:3">
      <c r="B5681" s="7"/>
      <c r="C5681" s="7"/>
    </row>
    <row r="5682" spans="2:3">
      <c r="B5682" s="7"/>
      <c r="C5682" s="7"/>
    </row>
    <row r="5683" spans="2:3">
      <c r="B5683" s="7"/>
      <c r="C5683" s="7"/>
    </row>
    <row r="5684" spans="2:3">
      <c r="B5684" s="7"/>
      <c r="C5684" s="7"/>
    </row>
    <row r="5685" spans="2:3">
      <c r="B5685" s="7"/>
      <c r="C5685" s="7"/>
    </row>
    <row r="5686" spans="2:3">
      <c r="B5686" s="7"/>
      <c r="C5686" s="7"/>
    </row>
    <row r="5687" spans="2:3">
      <c r="B5687" s="7"/>
      <c r="C5687" s="7"/>
    </row>
    <row r="5688" spans="2:3">
      <c r="B5688" s="7"/>
      <c r="C5688" s="7"/>
    </row>
    <row r="5689" spans="2:3">
      <c r="B5689" s="7"/>
      <c r="C5689" s="7"/>
    </row>
    <row r="5690" spans="2:3">
      <c r="B5690" s="7"/>
      <c r="C5690" s="7"/>
    </row>
    <row r="5691" spans="2:3">
      <c r="B5691" s="7"/>
      <c r="C5691" s="7"/>
    </row>
    <row r="5692" spans="2:3">
      <c r="B5692" s="7"/>
      <c r="C5692" s="7"/>
    </row>
    <row r="5693" spans="2:3">
      <c r="B5693" s="7"/>
      <c r="C5693" s="7"/>
    </row>
    <row r="5694" spans="2:3">
      <c r="B5694" s="7"/>
      <c r="C5694" s="7"/>
    </row>
    <row r="5695" spans="2:3">
      <c r="B5695" s="7"/>
      <c r="C5695" s="7"/>
    </row>
    <row r="5696" spans="2:3">
      <c r="B5696" s="7"/>
      <c r="C5696" s="7"/>
    </row>
    <row r="5697" spans="2:3">
      <c r="B5697" s="7"/>
      <c r="C5697" s="7"/>
    </row>
    <row r="5698" spans="2:3">
      <c r="B5698" s="7"/>
      <c r="C5698" s="7"/>
    </row>
    <row r="5699" spans="2:3">
      <c r="B5699" s="7"/>
      <c r="C5699" s="7"/>
    </row>
    <row r="5700" spans="2:3">
      <c r="B5700" s="7"/>
      <c r="C5700" s="7"/>
    </row>
    <row r="5701" spans="2:3">
      <c r="B5701" s="7"/>
      <c r="C5701" s="7"/>
    </row>
    <row r="5702" spans="2:3">
      <c r="B5702" s="7"/>
      <c r="C5702" s="7"/>
    </row>
    <row r="5703" spans="2:3">
      <c r="B5703" s="7"/>
      <c r="C5703" s="7"/>
    </row>
    <row r="5704" spans="2:3">
      <c r="B5704" s="7"/>
      <c r="C5704" s="7"/>
    </row>
    <row r="5705" spans="2:3">
      <c r="B5705" s="7"/>
      <c r="C5705" s="7"/>
    </row>
    <row r="5706" spans="2:3">
      <c r="B5706" s="7"/>
      <c r="C5706" s="7"/>
    </row>
    <row r="5707" spans="2:3">
      <c r="B5707" s="7"/>
      <c r="C5707" s="7"/>
    </row>
    <row r="5708" spans="2:3">
      <c r="B5708" s="7"/>
      <c r="C5708" s="7"/>
    </row>
    <row r="5709" spans="2:3">
      <c r="B5709" s="7"/>
      <c r="C5709" s="7"/>
    </row>
    <row r="5710" spans="2:3">
      <c r="B5710" s="7"/>
      <c r="C5710" s="7"/>
    </row>
    <row r="5711" spans="2:3">
      <c r="B5711" s="7"/>
      <c r="C5711" s="7"/>
    </row>
    <row r="5712" spans="2:3">
      <c r="B5712" s="7"/>
      <c r="C5712" s="7"/>
    </row>
    <row r="5713" spans="2:3">
      <c r="B5713" s="7"/>
      <c r="C5713" s="7"/>
    </row>
    <row r="5714" spans="2:3">
      <c r="B5714" s="7"/>
      <c r="C5714" s="7"/>
    </row>
    <row r="5715" spans="2:3">
      <c r="B5715" s="7"/>
      <c r="C5715" s="7"/>
    </row>
    <row r="5716" spans="2:3">
      <c r="B5716" s="7"/>
      <c r="C5716" s="7"/>
    </row>
    <row r="5717" spans="2:3">
      <c r="B5717" s="7"/>
      <c r="C5717" s="7"/>
    </row>
    <row r="5718" spans="2:3">
      <c r="B5718" s="7"/>
      <c r="C5718" s="7"/>
    </row>
    <row r="5719" spans="2:3">
      <c r="B5719" s="7"/>
      <c r="C5719" s="7"/>
    </row>
    <row r="5720" spans="2:3">
      <c r="B5720" s="7"/>
      <c r="C5720" s="7"/>
    </row>
    <row r="5721" spans="2:3">
      <c r="B5721" s="7"/>
      <c r="C5721" s="7"/>
    </row>
    <row r="5722" spans="2:3">
      <c r="B5722" s="7"/>
      <c r="C5722" s="7"/>
    </row>
    <row r="5723" spans="2:3">
      <c r="B5723" s="7"/>
      <c r="C5723" s="7"/>
    </row>
    <row r="5724" spans="2:3">
      <c r="B5724" s="7"/>
      <c r="C5724" s="7"/>
    </row>
    <row r="5725" spans="2:3">
      <c r="B5725" s="7"/>
      <c r="C5725" s="7"/>
    </row>
    <row r="5726" spans="2:3">
      <c r="B5726" s="7"/>
      <c r="C5726" s="7"/>
    </row>
    <row r="5727" spans="2:3">
      <c r="B5727" s="7"/>
      <c r="C5727" s="7"/>
    </row>
    <row r="5728" spans="2:3">
      <c r="B5728" s="7"/>
      <c r="C5728" s="7"/>
    </row>
    <row r="5729" spans="2:3">
      <c r="B5729" s="7"/>
      <c r="C5729" s="7"/>
    </row>
    <row r="5730" spans="2:3">
      <c r="B5730" s="7"/>
      <c r="C5730" s="7"/>
    </row>
    <row r="5731" spans="2:3">
      <c r="B5731" s="7"/>
      <c r="C5731" s="7"/>
    </row>
    <row r="5732" spans="2:3">
      <c r="B5732" s="7"/>
      <c r="C5732" s="7"/>
    </row>
    <row r="5733" spans="2:3">
      <c r="B5733" s="7"/>
      <c r="C5733" s="7"/>
    </row>
    <row r="5734" spans="2:3">
      <c r="B5734" s="7"/>
      <c r="C5734" s="7"/>
    </row>
    <row r="5735" spans="2:3">
      <c r="B5735" s="7"/>
      <c r="C5735" s="7"/>
    </row>
    <row r="5736" spans="2:3">
      <c r="B5736" s="7"/>
      <c r="C5736" s="7"/>
    </row>
    <row r="5737" spans="2:3">
      <c r="B5737" s="7"/>
      <c r="C5737" s="7"/>
    </row>
    <row r="5738" spans="2:3">
      <c r="B5738" s="7"/>
      <c r="C5738" s="7"/>
    </row>
    <row r="5739" spans="2:3">
      <c r="B5739" s="7"/>
      <c r="C5739" s="7"/>
    </row>
    <row r="5740" spans="2:3">
      <c r="B5740" s="7"/>
      <c r="C5740" s="7"/>
    </row>
    <row r="5741" spans="2:3">
      <c r="B5741" s="7"/>
      <c r="C5741" s="7"/>
    </row>
    <row r="5742" spans="2:3">
      <c r="B5742" s="7"/>
      <c r="C5742" s="7"/>
    </row>
    <row r="5743" spans="2:3">
      <c r="B5743" s="7"/>
      <c r="C5743" s="7"/>
    </row>
    <row r="5744" spans="2:3">
      <c r="B5744" s="7"/>
      <c r="C5744" s="7"/>
    </row>
    <row r="5745" spans="2:3">
      <c r="B5745" s="7"/>
      <c r="C5745" s="7"/>
    </row>
    <row r="5746" spans="2:3">
      <c r="B5746" s="7"/>
      <c r="C5746" s="7"/>
    </row>
    <row r="5747" spans="2:3">
      <c r="B5747" s="7"/>
      <c r="C5747" s="7"/>
    </row>
    <row r="5748" spans="2:3">
      <c r="B5748" s="7"/>
      <c r="C5748" s="7"/>
    </row>
    <row r="5749" spans="2:3">
      <c r="B5749" s="7"/>
      <c r="C5749" s="7"/>
    </row>
    <row r="5750" spans="2:3">
      <c r="B5750" s="7"/>
      <c r="C5750" s="7"/>
    </row>
    <row r="5751" spans="2:3">
      <c r="B5751" s="7"/>
      <c r="C5751" s="7"/>
    </row>
    <row r="5752" spans="2:3">
      <c r="B5752" s="7"/>
      <c r="C5752" s="7"/>
    </row>
    <row r="5753" spans="2:3">
      <c r="B5753" s="7"/>
      <c r="C5753" s="7"/>
    </row>
    <row r="5754" spans="2:3">
      <c r="B5754" s="7"/>
      <c r="C5754" s="7"/>
    </row>
    <row r="5755" spans="2:3">
      <c r="B5755" s="7"/>
      <c r="C5755" s="7"/>
    </row>
    <row r="5756" spans="2:3">
      <c r="B5756" s="7"/>
      <c r="C5756" s="7"/>
    </row>
    <row r="5757" spans="2:3">
      <c r="B5757" s="7"/>
      <c r="C5757" s="7"/>
    </row>
    <row r="5758" spans="2:3">
      <c r="B5758" s="7"/>
      <c r="C5758" s="7"/>
    </row>
    <row r="5759" spans="2:3">
      <c r="B5759" s="7"/>
      <c r="C5759" s="7"/>
    </row>
    <row r="5760" spans="2:3">
      <c r="B5760" s="7"/>
      <c r="C5760" s="7"/>
    </row>
    <row r="5761" spans="2:3">
      <c r="B5761" s="7"/>
      <c r="C5761" s="7"/>
    </row>
    <row r="5762" spans="2:3">
      <c r="B5762" s="7"/>
      <c r="C5762" s="7"/>
    </row>
    <row r="5763" spans="2:3">
      <c r="B5763" s="7"/>
      <c r="C5763" s="7"/>
    </row>
    <row r="5764" spans="2:3">
      <c r="B5764" s="7"/>
      <c r="C5764" s="7"/>
    </row>
    <row r="5765" spans="2:3">
      <c r="B5765" s="7"/>
      <c r="C5765" s="7"/>
    </row>
    <row r="5766" spans="2:3">
      <c r="B5766" s="7"/>
      <c r="C5766" s="7"/>
    </row>
    <row r="5767" spans="2:3">
      <c r="B5767" s="7"/>
      <c r="C5767" s="7"/>
    </row>
    <row r="5768" spans="2:3">
      <c r="B5768" s="7"/>
      <c r="C5768" s="7"/>
    </row>
    <row r="5769" spans="2:3">
      <c r="B5769" s="7"/>
      <c r="C5769" s="7"/>
    </row>
    <row r="5770" spans="2:3">
      <c r="B5770" s="7"/>
      <c r="C5770" s="7"/>
    </row>
    <row r="5771" spans="2:3">
      <c r="B5771" s="7"/>
      <c r="C5771" s="7"/>
    </row>
    <row r="5772" spans="2:3">
      <c r="B5772" s="7"/>
      <c r="C5772" s="7"/>
    </row>
    <row r="5773" spans="2:3">
      <c r="B5773" s="7"/>
      <c r="C5773" s="7"/>
    </row>
    <row r="5774" spans="2:3">
      <c r="B5774" s="7"/>
      <c r="C5774" s="7"/>
    </row>
    <row r="5775" spans="2:3">
      <c r="B5775" s="7"/>
      <c r="C5775" s="7"/>
    </row>
    <row r="5776" spans="2:3">
      <c r="B5776" s="7"/>
      <c r="C5776" s="7"/>
    </row>
    <row r="5777" spans="2:3">
      <c r="B5777" s="7"/>
      <c r="C5777" s="7"/>
    </row>
    <row r="5778" spans="2:3">
      <c r="B5778" s="7"/>
      <c r="C5778" s="7"/>
    </row>
    <row r="5779" spans="2:3">
      <c r="B5779" s="7"/>
      <c r="C5779" s="7"/>
    </row>
    <row r="5780" spans="2:3">
      <c r="B5780" s="7"/>
      <c r="C5780" s="7"/>
    </row>
    <row r="5781" spans="2:3">
      <c r="B5781" s="7"/>
      <c r="C5781" s="7"/>
    </row>
    <row r="5782" spans="2:3">
      <c r="B5782" s="7"/>
      <c r="C5782" s="7"/>
    </row>
    <row r="5783" spans="2:3">
      <c r="B5783" s="7"/>
      <c r="C5783" s="7"/>
    </row>
    <row r="5784" spans="2:3">
      <c r="B5784" s="7"/>
      <c r="C5784" s="7"/>
    </row>
    <row r="5785" spans="2:3">
      <c r="B5785" s="7"/>
      <c r="C5785" s="7"/>
    </row>
    <row r="5786" spans="2:3">
      <c r="B5786" s="7"/>
      <c r="C5786" s="7"/>
    </row>
    <row r="5787" spans="2:3">
      <c r="B5787" s="7"/>
      <c r="C5787" s="7"/>
    </row>
    <row r="5788" spans="2:3">
      <c r="B5788" s="7"/>
      <c r="C5788" s="7"/>
    </row>
    <row r="5789" spans="2:3">
      <c r="B5789" s="7"/>
      <c r="C5789" s="7"/>
    </row>
    <row r="5790" spans="2:3">
      <c r="B5790" s="7"/>
      <c r="C5790" s="7"/>
    </row>
    <row r="5791" spans="2:3">
      <c r="B5791" s="7"/>
      <c r="C5791" s="7"/>
    </row>
    <row r="5792" spans="2:3">
      <c r="B5792" s="7"/>
      <c r="C5792" s="7"/>
    </row>
    <row r="5793" spans="2:3">
      <c r="B5793" s="7"/>
      <c r="C5793" s="7"/>
    </row>
    <row r="5794" spans="2:3">
      <c r="B5794" s="7"/>
      <c r="C5794" s="7"/>
    </row>
    <row r="5795" spans="2:3">
      <c r="B5795" s="7"/>
      <c r="C5795" s="7"/>
    </row>
    <row r="5796" spans="2:3">
      <c r="B5796" s="7"/>
      <c r="C5796" s="7"/>
    </row>
    <row r="5797" spans="2:3">
      <c r="B5797" s="7"/>
      <c r="C5797" s="7"/>
    </row>
    <row r="5798" spans="2:3">
      <c r="B5798" s="7"/>
      <c r="C5798" s="7"/>
    </row>
    <row r="5799" spans="2:3">
      <c r="B5799" s="7"/>
      <c r="C5799" s="7"/>
    </row>
    <row r="5800" spans="2:3">
      <c r="B5800" s="7"/>
      <c r="C5800" s="7"/>
    </row>
    <row r="5801" spans="2:3">
      <c r="B5801" s="7"/>
      <c r="C5801" s="7"/>
    </row>
    <row r="5802" spans="2:3">
      <c r="B5802" s="7"/>
      <c r="C5802" s="7"/>
    </row>
    <row r="5803" spans="2:3">
      <c r="B5803" s="7"/>
      <c r="C5803" s="7"/>
    </row>
    <row r="5804" spans="2:3">
      <c r="B5804" s="7"/>
      <c r="C5804" s="7"/>
    </row>
    <row r="5805" spans="2:3">
      <c r="B5805" s="7"/>
      <c r="C5805" s="7"/>
    </row>
    <row r="5806" spans="2:3">
      <c r="B5806" s="7"/>
      <c r="C5806" s="7"/>
    </row>
    <row r="5807" spans="2:3">
      <c r="B5807" s="7"/>
      <c r="C5807" s="7"/>
    </row>
    <row r="5808" spans="2:3">
      <c r="B5808" s="7"/>
      <c r="C5808" s="7"/>
    </row>
    <row r="5809" spans="2:3">
      <c r="B5809" s="7"/>
      <c r="C5809" s="7"/>
    </row>
    <row r="5810" spans="2:3">
      <c r="B5810" s="7"/>
      <c r="C5810" s="7"/>
    </row>
    <row r="5811" spans="2:3">
      <c r="B5811" s="7"/>
      <c r="C5811" s="7"/>
    </row>
    <row r="5812" spans="2:3">
      <c r="B5812" s="7"/>
      <c r="C5812" s="7"/>
    </row>
    <row r="5813" spans="2:3">
      <c r="B5813" s="7"/>
      <c r="C5813" s="7"/>
    </row>
    <row r="5814" spans="2:3">
      <c r="B5814" s="7"/>
      <c r="C5814" s="7"/>
    </row>
    <row r="5815" spans="2:3">
      <c r="B5815" s="7"/>
      <c r="C5815" s="7"/>
    </row>
    <row r="5816" spans="2:3">
      <c r="B5816" s="7"/>
      <c r="C5816" s="7"/>
    </row>
    <row r="5817" spans="2:3">
      <c r="B5817" s="7"/>
      <c r="C5817" s="7"/>
    </row>
    <row r="5818" spans="2:3">
      <c r="B5818" s="7"/>
      <c r="C5818" s="7"/>
    </row>
    <row r="5819" spans="2:3">
      <c r="B5819" s="7"/>
      <c r="C5819" s="7"/>
    </row>
    <row r="5820" spans="2:3">
      <c r="B5820" s="7"/>
      <c r="C5820" s="7"/>
    </row>
    <row r="5821" spans="2:3">
      <c r="B5821" s="7"/>
      <c r="C5821" s="7"/>
    </row>
    <row r="5822" spans="2:3">
      <c r="B5822" s="7"/>
      <c r="C5822" s="7"/>
    </row>
    <row r="5823" spans="2:3">
      <c r="B5823" s="7"/>
      <c r="C5823" s="7"/>
    </row>
    <row r="5824" spans="2:3">
      <c r="B5824" s="7"/>
      <c r="C5824" s="7"/>
    </row>
    <row r="5825" spans="2:3">
      <c r="B5825" s="7"/>
      <c r="C5825" s="7"/>
    </row>
    <row r="5826" spans="2:3">
      <c r="B5826" s="7"/>
      <c r="C5826" s="7"/>
    </row>
    <row r="5827" spans="2:3">
      <c r="B5827" s="7"/>
      <c r="C5827" s="7"/>
    </row>
    <row r="5828" spans="2:3">
      <c r="B5828" s="7"/>
      <c r="C5828" s="7"/>
    </row>
    <row r="5829" spans="2:3">
      <c r="B5829" s="7"/>
      <c r="C5829" s="7"/>
    </row>
    <row r="5830" spans="2:3">
      <c r="B5830" s="7"/>
      <c r="C5830" s="7"/>
    </row>
    <row r="5831" spans="2:3">
      <c r="B5831" s="7"/>
      <c r="C5831" s="7"/>
    </row>
    <row r="5832" spans="2:3">
      <c r="B5832" s="7"/>
      <c r="C5832" s="7"/>
    </row>
    <row r="5833" spans="2:3">
      <c r="B5833" s="7"/>
      <c r="C5833" s="7"/>
    </row>
    <row r="5834" spans="2:3">
      <c r="B5834" s="7"/>
      <c r="C5834" s="7"/>
    </row>
    <row r="5835" spans="2:3">
      <c r="B5835" s="7"/>
      <c r="C5835" s="7"/>
    </row>
    <row r="5836" spans="2:3">
      <c r="B5836" s="7"/>
      <c r="C5836" s="7"/>
    </row>
    <row r="5837" spans="2:3">
      <c r="B5837" s="7"/>
      <c r="C5837" s="7"/>
    </row>
    <row r="5838" spans="2:3">
      <c r="B5838" s="7"/>
      <c r="C5838" s="7"/>
    </row>
    <row r="5839" spans="2:3">
      <c r="B5839" s="7"/>
      <c r="C5839" s="7"/>
    </row>
    <row r="5840" spans="2:3">
      <c r="B5840" s="7"/>
      <c r="C5840" s="7"/>
    </row>
    <row r="5841" spans="2:3">
      <c r="B5841" s="7"/>
      <c r="C5841" s="7"/>
    </row>
    <row r="5842" spans="2:3">
      <c r="B5842" s="7"/>
      <c r="C5842" s="7"/>
    </row>
    <row r="5843" spans="2:3">
      <c r="B5843" s="7"/>
      <c r="C5843" s="7"/>
    </row>
    <row r="5844" spans="2:3">
      <c r="B5844" s="7"/>
      <c r="C5844" s="7"/>
    </row>
    <row r="5845" spans="2:3">
      <c r="B5845" s="7"/>
      <c r="C5845" s="7"/>
    </row>
    <row r="5846" spans="2:3">
      <c r="B5846" s="7"/>
      <c r="C5846" s="7"/>
    </row>
    <row r="5847" spans="2:3">
      <c r="B5847" s="7"/>
      <c r="C5847" s="7"/>
    </row>
    <row r="5848" spans="2:3">
      <c r="B5848" s="7"/>
      <c r="C5848" s="7"/>
    </row>
    <row r="5849" spans="2:3">
      <c r="B5849" s="7"/>
      <c r="C5849" s="7"/>
    </row>
    <row r="5850" spans="2:3">
      <c r="B5850" s="7"/>
      <c r="C5850" s="7"/>
    </row>
    <row r="5851" spans="2:3">
      <c r="B5851" s="7"/>
      <c r="C5851" s="7"/>
    </row>
    <row r="5852" spans="2:3">
      <c r="B5852" s="7"/>
      <c r="C5852" s="7"/>
    </row>
    <row r="5853" spans="2:3">
      <c r="B5853" s="7"/>
      <c r="C5853" s="7"/>
    </row>
    <row r="5854" spans="2:3">
      <c r="B5854" s="7"/>
      <c r="C5854" s="7"/>
    </row>
    <row r="5855" spans="2:3">
      <c r="B5855" s="7"/>
      <c r="C5855" s="7"/>
    </row>
    <row r="5856" spans="2:3">
      <c r="B5856" s="7"/>
      <c r="C5856" s="7"/>
    </row>
    <row r="5857" spans="2:3">
      <c r="B5857" s="7"/>
      <c r="C5857" s="7"/>
    </row>
    <row r="5858" spans="2:3">
      <c r="B5858" s="7"/>
      <c r="C5858" s="7"/>
    </row>
    <row r="5859" spans="2:3">
      <c r="B5859" s="7"/>
      <c r="C5859" s="7"/>
    </row>
    <row r="5860" spans="2:3">
      <c r="B5860" s="7"/>
      <c r="C5860" s="7"/>
    </row>
    <row r="5861" spans="2:3">
      <c r="B5861" s="7"/>
      <c r="C5861" s="7"/>
    </row>
    <row r="5862" spans="2:3">
      <c r="B5862" s="7"/>
      <c r="C5862" s="7"/>
    </row>
    <row r="5863" spans="2:3">
      <c r="B5863" s="7"/>
      <c r="C5863" s="7"/>
    </row>
    <row r="5864" spans="2:3">
      <c r="B5864" s="7"/>
      <c r="C5864" s="7"/>
    </row>
    <row r="5865" spans="2:3">
      <c r="B5865" s="7"/>
      <c r="C5865" s="7"/>
    </row>
    <row r="5866" spans="2:3">
      <c r="B5866" s="7"/>
      <c r="C5866" s="7"/>
    </row>
    <row r="5867" spans="2:3">
      <c r="B5867" s="7"/>
      <c r="C5867" s="7"/>
    </row>
    <row r="5868" spans="2:3">
      <c r="B5868" s="7"/>
      <c r="C5868" s="7"/>
    </row>
    <row r="5869" spans="2:3">
      <c r="B5869" s="7"/>
      <c r="C5869" s="7"/>
    </row>
    <row r="5870" spans="2:3">
      <c r="B5870" s="7"/>
      <c r="C5870" s="7"/>
    </row>
    <row r="5871" spans="2:3">
      <c r="B5871" s="7"/>
      <c r="C5871" s="7"/>
    </row>
    <row r="5872" spans="2:3">
      <c r="B5872" s="7"/>
      <c r="C5872" s="7"/>
    </row>
    <row r="5873" spans="2:3">
      <c r="B5873" s="7"/>
      <c r="C5873" s="7"/>
    </row>
    <row r="5874" spans="2:3">
      <c r="B5874" s="7"/>
      <c r="C5874" s="7"/>
    </row>
    <row r="5875" spans="2:3">
      <c r="B5875" s="7"/>
      <c r="C5875" s="7"/>
    </row>
    <row r="5876" spans="2:3">
      <c r="B5876" s="7"/>
      <c r="C5876" s="7"/>
    </row>
    <row r="5877" spans="2:3">
      <c r="B5877" s="7"/>
      <c r="C5877" s="7"/>
    </row>
    <row r="5878" spans="2:3">
      <c r="B5878" s="7"/>
      <c r="C5878" s="7"/>
    </row>
    <row r="5879" spans="2:3">
      <c r="B5879" s="7"/>
      <c r="C5879" s="7"/>
    </row>
    <row r="5880" spans="2:3">
      <c r="B5880" s="7"/>
      <c r="C5880" s="7"/>
    </row>
    <row r="5881" spans="2:3">
      <c r="B5881" s="7"/>
      <c r="C5881" s="7"/>
    </row>
    <row r="5882" spans="2:3">
      <c r="B5882" s="7"/>
      <c r="C5882" s="7"/>
    </row>
    <row r="5883" spans="2:3">
      <c r="B5883" s="7"/>
      <c r="C5883" s="7"/>
    </row>
    <row r="5884" spans="2:3">
      <c r="B5884" s="7"/>
      <c r="C5884" s="7"/>
    </row>
    <row r="5885" spans="2:3">
      <c r="B5885" s="7"/>
      <c r="C5885" s="7"/>
    </row>
    <row r="5886" spans="2:3">
      <c r="B5886" s="7"/>
      <c r="C5886" s="7"/>
    </row>
    <row r="5887" spans="2:3">
      <c r="B5887" s="7"/>
      <c r="C5887" s="7"/>
    </row>
    <row r="5888" spans="2:3">
      <c r="B5888" s="7"/>
      <c r="C5888" s="7"/>
    </row>
    <row r="5889" spans="2:3">
      <c r="B5889" s="7"/>
      <c r="C5889" s="7"/>
    </row>
    <row r="5890" spans="2:3">
      <c r="B5890" s="7"/>
      <c r="C5890" s="7"/>
    </row>
    <row r="5891" spans="2:3">
      <c r="B5891" s="7"/>
      <c r="C5891" s="7"/>
    </row>
    <row r="5892" spans="2:3">
      <c r="B5892" s="7"/>
      <c r="C5892" s="7"/>
    </row>
    <row r="5893" spans="2:3">
      <c r="B5893" s="7"/>
      <c r="C5893" s="7"/>
    </row>
    <row r="5894" spans="2:3">
      <c r="B5894" s="7"/>
      <c r="C5894" s="7"/>
    </row>
    <row r="5895" spans="2:3">
      <c r="B5895" s="7"/>
      <c r="C5895" s="7"/>
    </row>
    <row r="5896" spans="2:3">
      <c r="B5896" s="7"/>
      <c r="C5896" s="7"/>
    </row>
    <row r="5897" spans="2:3">
      <c r="B5897" s="7"/>
      <c r="C5897" s="7"/>
    </row>
    <row r="5898" spans="2:3">
      <c r="B5898" s="7"/>
      <c r="C5898" s="7"/>
    </row>
    <row r="5899" spans="2:3">
      <c r="B5899" s="7"/>
      <c r="C5899" s="7"/>
    </row>
    <row r="5900" spans="2:3">
      <c r="B5900" s="7"/>
      <c r="C5900" s="7"/>
    </row>
    <row r="5901" spans="2:3">
      <c r="B5901" s="7"/>
      <c r="C5901" s="7"/>
    </row>
    <row r="5902" spans="2:3">
      <c r="B5902" s="7"/>
      <c r="C5902" s="7"/>
    </row>
    <row r="5903" spans="2:3">
      <c r="B5903" s="7"/>
      <c r="C5903" s="7"/>
    </row>
    <row r="5904" spans="2:3">
      <c r="B5904" s="7"/>
      <c r="C5904" s="7"/>
    </row>
    <row r="5905" spans="2:3">
      <c r="B5905" s="7"/>
      <c r="C5905" s="7"/>
    </row>
    <row r="5906" spans="2:3">
      <c r="B5906" s="7"/>
      <c r="C5906" s="7"/>
    </row>
    <row r="5907" spans="2:3">
      <c r="B5907" s="7"/>
      <c r="C5907" s="7"/>
    </row>
    <row r="5908" spans="2:3">
      <c r="B5908" s="7"/>
      <c r="C5908" s="7"/>
    </row>
    <row r="5909" spans="2:3">
      <c r="B5909" s="7"/>
      <c r="C5909" s="7"/>
    </row>
    <row r="5910" spans="2:3">
      <c r="B5910" s="7"/>
      <c r="C5910" s="7"/>
    </row>
    <row r="5911" spans="2:3">
      <c r="B5911" s="7"/>
      <c r="C5911" s="7"/>
    </row>
    <row r="5912" spans="2:3">
      <c r="B5912" s="7"/>
      <c r="C5912" s="7"/>
    </row>
    <row r="5913" spans="2:3">
      <c r="B5913" s="7"/>
      <c r="C5913" s="7"/>
    </row>
    <row r="5914" spans="2:3">
      <c r="B5914" s="7"/>
      <c r="C5914" s="7"/>
    </row>
    <row r="5915" spans="2:3">
      <c r="B5915" s="7"/>
      <c r="C5915" s="7"/>
    </row>
    <row r="5916" spans="2:3">
      <c r="B5916" s="7"/>
      <c r="C5916" s="7"/>
    </row>
    <row r="5917" spans="2:3">
      <c r="B5917" s="7"/>
      <c r="C5917" s="7"/>
    </row>
    <row r="5918" spans="2:3">
      <c r="B5918" s="7"/>
      <c r="C5918" s="7"/>
    </row>
    <row r="5919" spans="2:3">
      <c r="B5919" s="7"/>
      <c r="C5919" s="7"/>
    </row>
    <row r="5920" spans="2:3">
      <c r="B5920" s="7"/>
      <c r="C5920" s="7"/>
    </row>
    <row r="5921" spans="2:3">
      <c r="B5921" s="7"/>
      <c r="C5921" s="7"/>
    </row>
    <row r="5922" spans="2:3">
      <c r="B5922" s="7"/>
      <c r="C5922" s="7"/>
    </row>
    <row r="5923" spans="2:3">
      <c r="B5923" s="7"/>
      <c r="C5923" s="7"/>
    </row>
    <row r="5924" spans="2:3">
      <c r="B5924" s="7"/>
      <c r="C5924" s="7"/>
    </row>
    <row r="5925" spans="2:3">
      <c r="B5925" s="7"/>
      <c r="C5925" s="7"/>
    </row>
    <row r="5926" spans="2:3">
      <c r="B5926" s="7"/>
      <c r="C5926" s="7"/>
    </row>
    <row r="5927" spans="2:3">
      <c r="B5927" s="7"/>
      <c r="C5927" s="7"/>
    </row>
    <row r="5928" spans="2:3">
      <c r="B5928" s="7"/>
      <c r="C5928" s="7"/>
    </row>
    <row r="5929" spans="2:3">
      <c r="B5929" s="7"/>
      <c r="C5929" s="7"/>
    </row>
    <row r="5930" spans="2:3">
      <c r="B5930" s="7"/>
      <c r="C5930" s="7"/>
    </row>
    <row r="5931" spans="2:3">
      <c r="B5931" s="7"/>
      <c r="C5931" s="7"/>
    </row>
    <row r="5932" spans="2:3">
      <c r="B5932" s="7"/>
      <c r="C5932" s="7"/>
    </row>
    <row r="5933" spans="2:3">
      <c r="B5933" s="7"/>
      <c r="C5933" s="7"/>
    </row>
    <row r="5934" spans="2:3">
      <c r="B5934" s="7"/>
      <c r="C5934" s="7"/>
    </row>
    <row r="5935" spans="2:3">
      <c r="B5935" s="7"/>
      <c r="C5935" s="7"/>
    </row>
    <row r="5936" spans="2:3">
      <c r="B5936" s="7"/>
      <c r="C5936" s="7"/>
    </row>
    <row r="5937" spans="2:3">
      <c r="B5937" s="7"/>
      <c r="C5937" s="7"/>
    </row>
    <row r="5938" spans="2:3">
      <c r="B5938" s="7"/>
      <c r="C5938" s="7"/>
    </row>
    <row r="5939" spans="2:3">
      <c r="B5939" s="7"/>
      <c r="C5939" s="7"/>
    </row>
    <row r="5940" spans="2:3">
      <c r="B5940" s="7"/>
      <c r="C5940" s="7"/>
    </row>
    <row r="5941" spans="2:3">
      <c r="B5941" s="7"/>
      <c r="C5941" s="7"/>
    </row>
    <row r="5942" spans="2:3">
      <c r="B5942" s="7"/>
      <c r="C5942" s="7"/>
    </row>
    <row r="5943" spans="2:3">
      <c r="B5943" s="7"/>
      <c r="C5943" s="7"/>
    </row>
    <row r="5944" spans="2:3">
      <c r="B5944" s="7"/>
      <c r="C5944" s="7"/>
    </row>
    <row r="5945" spans="2:3">
      <c r="B5945" s="7"/>
      <c r="C5945" s="7"/>
    </row>
    <row r="5946" spans="2:3">
      <c r="B5946" s="7"/>
      <c r="C5946" s="7"/>
    </row>
    <row r="5947" spans="2:3">
      <c r="B5947" s="7"/>
      <c r="C5947" s="7"/>
    </row>
    <row r="5948" spans="2:3">
      <c r="B5948" s="7"/>
      <c r="C5948" s="7"/>
    </row>
    <row r="5949" spans="2:3">
      <c r="B5949" s="7"/>
      <c r="C5949" s="7"/>
    </row>
    <row r="5950" spans="2:3">
      <c r="B5950" s="7"/>
      <c r="C5950" s="7"/>
    </row>
    <row r="5951" spans="2:3">
      <c r="B5951" s="7"/>
      <c r="C5951" s="7"/>
    </row>
    <row r="5952" spans="2:3">
      <c r="B5952" s="7"/>
      <c r="C5952" s="7"/>
    </row>
    <row r="5953" spans="2:3">
      <c r="B5953" s="7"/>
      <c r="C5953" s="7"/>
    </row>
    <row r="5954" spans="2:3">
      <c r="B5954" s="7"/>
      <c r="C5954" s="7"/>
    </row>
    <row r="5955" spans="2:3">
      <c r="B5955" s="7"/>
      <c r="C5955" s="7"/>
    </row>
    <row r="5956" spans="2:3">
      <c r="B5956" s="7"/>
      <c r="C5956" s="7"/>
    </row>
    <row r="5957" spans="2:3">
      <c r="B5957" s="7"/>
      <c r="C5957" s="7"/>
    </row>
    <row r="5958" spans="2:3">
      <c r="B5958" s="7"/>
      <c r="C5958" s="7"/>
    </row>
    <row r="5959" spans="2:3">
      <c r="B5959" s="7"/>
      <c r="C5959" s="7"/>
    </row>
    <row r="5960" spans="2:3">
      <c r="B5960" s="7"/>
      <c r="C5960" s="7"/>
    </row>
    <row r="5961" spans="2:3">
      <c r="B5961" s="7"/>
      <c r="C5961" s="7"/>
    </row>
    <row r="5962" spans="2:3">
      <c r="B5962" s="7"/>
      <c r="C5962" s="7"/>
    </row>
    <row r="5963" spans="2:3">
      <c r="B5963" s="7"/>
      <c r="C5963" s="7"/>
    </row>
    <row r="5964" spans="2:3">
      <c r="B5964" s="7"/>
      <c r="C5964" s="7"/>
    </row>
    <row r="5965" spans="2:3">
      <c r="B5965" s="7"/>
      <c r="C5965" s="7"/>
    </row>
    <row r="5966" spans="2:3">
      <c r="B5966" s="7"/>
      <c r="C5966" s="7"/>
    </row>
    <row r="5967" spans="2:3">
      <c r="B5967" s="7"/>
      <c r="C5967" s="7"/>
    </row>
    <row r="5968" spans="2:3">
      <c r="B5968" s="7"/>
      <c r="C5968" s="7"/>
    </row>
    <row r="5969" spans="2:3">
      <c r="B5969" s="7"/>
      <c r="C5969" s="7"/>
    </row>
    <row r="5970" spans="2:3">
      <c r="B5970" s="7"/>
      <c r="C5970" s="7"/>
    </row>
    <row r="5971" spans="2:3">
      <c r="B5971" s="7"/>
      <c r="C5971" s="7"/>
    </row>
    <row r="5972" spans="2:3">
      <c r="B5972" s="7"/>
      <c r="C5972" s="7"/>
    </row>
    <row r="5973" spans="2:3">
      <c r="B5973" s="7"/>
      <c r="C5973" s="7"/>
    </row>
    <row r="5974" spans="2:3">
      <c r="B5974" s="7"/>
      <c r="C5974" s="7"/>
    </row>
    <row r="5975" spans="2:3">
      <c r="B5975" s="7"/>
      <c r="C5975" s="7"/>
    </row>
    <row r="5976" spans="2:3">
      <c r="B5976" s="7"/>
      <c r="C5976" s="7"/>
    </row>
    <row r="5977" spans="2:3">
      <c r="B5977" s="7"/>
      <c r="C5977" s="7"/>
    </row>
    <row r="5978" spans="2:3">
      <c r="B5978" s="7"/>
      <c r="C5978" s="7"/>
    </row>
    <row r="5979" spans="2:3">
      <c r="B5979" s="7"/>
      <c r="C5979" s="7"/>
    </row>
    <row r="5980" spans="2:3">
      <c r="B5980" s="7"/>
      <c r="C5980" s="7"/>
    </row>
    <row r="5981" spans="2:3">
      <c r="B5981" s="7"/>
      <c r="C5981" s="7"/>
    </row>
    <row r="5982" spans="2:3">
      <c r="B5982" s="7"/>
      <c r="C5982" s="7"/>
    </row>
    <row r="5983" spans="2:3">
      <c r="B5983" s="7"/>
      <c r="C5983" s="7"/>
    </row>
    <row r="5984" spans="2:3">
      <c r="B5984" s="7"/>
      <c r="C5984" s="7"/>
    </row>
    <row r="5985" spans="2:3">
      <c r="B5985" s="7"/>
      <c r="C5985" s="7"/>
    </row>
    <row r="5986" spans="2:3">
      <c r="B5986" s="7"/>
      <c r="C5986" s="7"/>
    </row>
    <row r="5987" spans="2:3">
      <c r="B5987" s="7"/>
      <c r="C5987" s="7"/>
    </row>
    <row r="5988" spans="2:3">
      <c r="B5988" s="7"/>
      <c r="C5988" s="7"/>
    </row>
    <row r="5989" spans="2:3">
      <c r="B5989" s="7"/>
      <c r="C5989" s="7"/>
    </row>
    <row r="5990" spans="2:3">
      <c r="B5990" s="7"/>
      <c r="C5990" s="7"/>
    </row>
    <row r="5991" spans="2:3">
      <c r="B5991" s="7"/>
      <c r="C5991" s="7"/>
    </row>
    <row r="5992" spans="2:3">
      <c r="B5992" s="7"/>
      <c r="C5992" s="7"/>
    </row>
    <row r="5993" spans="2:3">
      <c r="B5993" s="7"/>
      <c r="C5993" s="7"/>
    </row>
    <row r="5994" spans="2:3">
      <c r="B5994" s="7"/>
      <c r="C5994" s="7"/>
    </row>
    <row r="5995" spans="2:3">
      <c r="B5995" s="7"/>
      <c r="C5995" s="7"/>
    </row>
    <row r="5996" spans="2:3">
      <c r="B5996" s="7"/>
      <c r="C5996" s="7"/>
    </row>
    <row r="5997" spans="2:3">
      <c r="B5997" s="7"/>
      <c r="C5997" s="7"/>
    </row>
    <row r="5998" spans="2:3">
      <c r="B5998" s="7"/>
      <c r="C5998" s="7"/>
    </row>
    <row r="5999" spans="2:3">
      <c r="B5999" s="7"/>
      <c r="C5999" s="7"/>
    </row>
    <row r="6000" spans="2:3">
      <c r="B6000" s="7"/>
      <c r="C6000" s="7"/>
    </row>
    <row r="6001" spans="2:3">
      <c r="B6001" s="7"/>
      <c r="C6001" s="7"/>
    </row>
    <row r="6002" spans="2:3">
      <c r="B6002" s="7"/>
      <c r="C6002" s="7"/>
    </row>
    <row r="6003" spans="2:3">
      <c r="B6003" s="7"/>
      <c r="C6003" s="7"/>
    </row>
    <row r="6004" spans="2:3">
      <c r="B6004" s="7"/>
      <c r="C6004" s="7"/>
    </row>
    <row r="6005" spans="2:3">
      <c r="B6005" s="7"/>
      <c r="C6005" s="7"/>
    </row>
    <row r="6006" spans="2:3">
      <c r="B6006" s="7"/>
      <c r="C6006" s="7"/>
    </row>
    <row r="6007" spans="2:3">
      <c r="B6007" s="7"/>
      <c r="C6007" s="7"/>
    </row>
    <row r="6008" spans="2:3">
      <c r="B6008" s="7"/>
      <c r="C6008" s="7"/>
    </row>
    <row r="6009" spans="2:3">
      <c r="B6009" s="7"/>
      <c r="C6009" s="7"/>
    </row>
    <row r="6010" spans="2:3">
      <c r="B6010" s="7"/>
      <c r="C6010" s="7"/>
    </row>
    <row r="6011" spans="2:3">
      <c r="B6011" s="7"/>
      <c r="C6011" s="7"/>
    </row>
    <row r="6012" spans="2:3">
      <c r="B6012" s="7"/>
      <c r="C6012" s="7"/>
    </row>
    <row r="6013" spans="2:3">
      <c r="B6013" s="7"/>
      <c r="C6013" s="7"/>
    </row>
    <row r="6014" spans="2:3">
      <c r="B6014" s="7"/>
      <c r="C6014" s="7"/>
    </row>
    <row r="6015" spans="2:3">
      <c r="B6015" s="7"/>
      <c r="C6015" s="7"/>
    </row>
    <row r="6016" spans="2:3">
      <c r="B6016" s="7"/>
      <c r="C6016" s="7"/>
    </row>
    <row r="6017" spans="2:3">
      <c r="B6017" s="7"/>
      <c r="C6017" s="7"/>
    </row>
    <row r="6018" spans="2:3">
      <c r="B6018" s="7"/>
      <c r="C6018" s="7"/>
    </row>
    <row r="6019" spans="2:3">
      <c r="B6019" s="7"/>
      <c r="C6019" s="7"/>
    </row>
    <row r="6020" spans="2:3">
      <c r="B6020" s="7"/>
      <c r="C6020" s="7"/>
    </row>
    <row r="6021" spans="2:3">
      <c r="B6021" s="7"/>
      <c r="C6021" s="7"/>
    </row>
    <row r="6022" spans="2:3">
      <c r="B6022" s="7"/>
      <c r="C6022" s="7"/>
    </row>
    <row r="6023" spans="2:3">
      <c r="B6023" s="7"/>
      <c r="C6023" s="7"/>
    </row>
    <row r="6024" spans="2:3">
      <c r="B6024" s="7"/>
      <c r="C6024" s="7"/>
    </row>
    <row r="6025" spans="2:3">
      <c r="B6025" s="7"/>
      <c r="C6025" s="7"/>
    </row>
    <row r="6026" spans="2:3">
      <c r="B6026" s="7"/>
      <c r="C6026" s="7"/>
    </row>
    <row r="6027" spans="2:3">
      <c r="B6027" s="7"/>
      <c r="C6027" s="7"/>
    </row>
    <row r="6028" spans="2:3">
      <c r="B6028" s="7"/>
      <c r="C6028" s="7"/>
    </row>
    <row r="6029" spans="2:3">
      <c r="B6029" s="7"/>
      <c r="C6029" s="7"/>
    </row>
    <row r="6030" spans="2:3">
      <c r="B6030" s="7"/>
      <c r="C6030" s="7"/>
    </row>
    <row r="6031" spans="2:3">
      <c r="B6031" s="7"/>
      <c r="C6031" s="7"/>
    </row>
    <row r="6032" spans="2:3">
      <c r="B6032" s="7"/>
      <c r="C6032" s="7"/>
    </row>
    <row r="6033" spans="2:3">
      <c r="B6033" s="7"/>
      <c r="C6033" s="7"/>
    </row>
    <row r="6034" spans="2:3">
      <c r="B6034" s="7"/>
      <c r="C6034" s="7"/>
    </row>
    <row r="6035" spans="2:3">
      <c r="B6035" s="7"/>
      <c r="C6035" s="7"/>
    </row>
    <row r="6036" spans="2:3">
      <c r="B6036" s="7"/>
      <c r="C6036" s="7"/>
    </row>
    <row r="6037" spans="2:3">
      <c r="B6037" s="7"/>
      <c r="C6037" s="7"/>
    </row>
    <row r="6038" spans="2:3">
      <c r="B6038" s="7"/>
      <c r="C6038" s="7"/>
    </row>
    <row r="6039" spans="2:3">
      <c r="B6039" s="7"/>
      <c r="C6039" s="7"/>
    </row>
    <row r="6040" spans="2:3">
      <c r="B6040" s="7"/>
      <c r="C6040" s="7"/>
    </row>
    <row r="6041" spans="2:3">
      <c r="B6041" s="7"/>
      <c r="C6041" s="7"/>
    </row>
    <row r="6042" spans="2:3">
      <c r="B6042" s="7"/>
      <c r="C6042" s="7"/>
    </row>
    <row r="6043" spans="2:3">
      <c r="B6043" s="7"/>
      <c r="C6043" s="7"/>
    </row>
    <row r="6044" spans="2:3">
      <c r="B6044" s="7"/>
      <c r="C6044" s="7"/>
    </row>
    <row r="6045" spans="2:3">
      <c r="B6045" s="7"/>
      <c r="C6045" s="7"/>
    </row>
    <row r="6046" spans="2:3">
      <c r="B6046" s="7"/>
      <c r="C6046" s="7"/>
    </row>
    <row r="6047" spans="2:3">
      <c r="B6047" s="7"/>
      <c r="C6047" s="7"/>
    </row>
    <row r="6048" spans="2:3">
      <c r="B6048" s="7"/>
      <c r="C6048" s="7"/>
    </row>
    <row r="6049" spans="2:3">
      <c r="B6049" s="7"/>
      <c r="C6049" s="7"/>
    </row>
    <row r="6050" spans="2:3">
      <c r="B6050" s="7"/>
      <c r="C6050" s="7"/>
    </row>
    <row r="6051" spans="2:3">
      <c r="B6051" s="7"/>
      <c r="C6051" s="7"/>
    </row>
    <row r="6052" spans="2:3">
      <c r="B6052" s="7"/>
      <c r="C6052" s="7"/>
    </row>
    <row r="6053" spans="2:3">
      <c r="B6053" s="7"/>
      <c r="C6053" s="7"/>
    </row>
    <row r="6054" spans="2:3">
      <c r="B6054" s="7"/>
      <c r="C6054" s="7"/>
    </row>
    <row r="6055" spans="2:3">
      <c r="B6055" s="7"/>
      <c r="C6055" s="7"/>
    </row>
    <row r="6056" spans="2:3">
      <c r="B6056" s="7"/>
      <c r="C6056" s="7"/>
    </row>
    <row r="6057" spans="2:3">
      <c r="B6057" s="7"/>
      <c r="C6057" s="7"/>
    </row>
    <row r="6058" spans="2:3">
      <c r="B6058" s="7"/>
      <c r="C6058" s="7"/>
    </row>
    <row r="6059" spans="2:3">
      <c r="B6059" s="7"/>
      <c r="C6059" s="7"/>
    </row>
    <row r="6060" spans="2:3">
      <c r="B6060" s="7"/>
      <c r="C6060" s="7"/>
    </row>
    <row r="6061" spans="2:3">
      <c r="B6061" s="7"/>
      <c r="C6061" s="7"/>
    </row>
    <row r="6062" spans="2:3">
      <c r="B6062" s="7"/>
      <c r="C6062" s="7"/>
    </row>
    <row r="6063" spans="2:3">
      <c r="B6063" s="7"/>
      <c r="C6063" s="7"/>
    </row>
    <row r="6064" spans="2:3">
      <c r="B6064" s="7"/>
      <c r="C6064" s="7"/>
    </row>
    <row r="6065" spans="2:3">
      <c r="B6065" s="7"/>
      <c r="C6065" s="7"/>
    </row>
    <row r="6066" spans="2:3">
      <c r="B6066" s="7"/>
      <c r="C6066" s="7"/>
    </row>
    <row r="6067" spans="2:3">
      <c r="B6067" s="7"/>
      <c r="C6067" s="7"/>
    </row>
    <row r="6068" spans="2:3">
      <c r="B6068" s="7"/>
      <c r="C6068" s="7"/>
    </row>
    <row r="6069" spans="2:3">
      <c r="B6069" s="7"/>
      <c r="C6069" s="7"/>
    </row>
    <row r="6070" spans="2:3">
      <c r="B6070" s="7"/>
      <c r="C6070" s="7"/>
    </row>
    <row r="6071" spans="2:3">
      <c r="B6071" s="7"/>
      <c r="C6071" s="7"/>
    </row>
    <row r="6072" spans="2:3">
      <c r="B6072" s="7"/>
      <c r="C6072" s="7"/>
    </row>
    <row r="6073" spans="2:3">
      <c r="B6073" s="7"/>
      <c r="C6073" s="7"/>
    </row>
    <row r="6074" spans="2:3">
      <c r="B6074" s="7"/>
      <c r="C6074" s="7"/>
    </row>
    <row r="6075" spans="2:3">
      <c r="B6075" s="7"/>
      <c r="C6075" s="7"/>
    </row>
    <row r="6076" spans="2:3">
      <c r="B6076" s="7"/>
      <c r="C6076" s="7"/>
    </row>
    <row r="6077" spans="2:3">
      <c r="B6077" s="7"/>
      <c r="C6077" s="7"/>
    </row>
    <row r="6078" spans="2:3">
      <c r="B6078" s="7"/>
      <c r="C6078" s="7"/>
    </row>
    <row r="6079" spans="2:3">
      <c r="B6079" s="7"/>
      <c r="C6079" s="7"/>
    </row>
    <row r="6080" spans="2:3">
      <c r="B6080" s="7"/>
      <c r="C6080" s="7"/>
    </row>
    <row r="6081" spans="2:3">
      <c r="B6081" s="7"/>
      <c r="C6081" s="7"/>
    </row>
    <row r="6082" spans="2:3">
      <c r="B6082" s="7"/>
      <c r="C6082" s="7"/>
    </row>
    <row r="6083" spans="2:3">
      <c r="B6083" s="7"/>
      <c r="C6083" s="7"/>
    </row>
    <row r="6084" spans="2:3">
      <c r="B6084" s="7"/>
      <c r="C6084" s="7"/>
    </row>
    <row r="6085" spans="2:3">
      <c r="B6085" s="7"/>
      <c r="C6085" s="7"/>
    </row>
    <row r="6086" spans="2:3">
      <c r="B6086" s="7"/>
      <c r="C6086" s="7"/>
    </row>
    <row r="6087" spans="2:3">
      <c r="B6087" s="7"/>
      <c r="C6087" s="7"/>
    </row>
    <row r="6088" spans="2:3">
      <c r="B6088" s="7"/>
      <c r="C6088" s="7"/>
    </row>
    <row r="6089" spans="2:3">
      <c r="B6089" s="7"/>
      <c r="C6089" s="7"/>
    </row>
    <row r="6090" spans="2:3">
      <c r="B6090" s="7"/>
      <c r="C6090" s="7"/>
    </row>
    <row r="6091" spans="2:3">
      <c r="B6091" s="7"/>
      <c r="C6091" s="7"/>
    </row>
    <row r="6092" spans="2:3">
      <c r="B6092" s="7"/>
      <c r="C6092" s="7"/>
    </row>
    <row r="6093" spans="2:3">
      <c r="B6093" s="7"/>
      <c r="C6093" s="7"/>
    </row>
    <row r="6094" spans="2:3">
      <c r="B6094" s="7"/>
      <c r="C6094" s="7"/>
    </row>
    <row r="6095" spans="2:3">
      <c r="B6095" s="7"/>
      <c r="C6095" s="7"/>
    </row>
    <row r="6096" spans="2:3">
      <c r="B6096" s="7"/>
      <c r="C6096" s="7"/>
    </row>
    <row r="6097" spans="2:3">
      <c r="B6097" s="7"/>
      <c r="C6097" s="7"/>
    </row>
    <row r="6098" spans="2:3">
      <c r="B6098" s="7"/>
      <c r="C6098" s="7"/>
    </row>
    <row r="6099" spans="2:3">
      <c r="B6099" s="7"/>
      <c r="C6099" s="7"/>
    </row>
    <row r="6100" spans="2:3">
      <c r="B6100" s="7"/>
      <c r="C6100" s="7"/>
    </row>
    <row r="6101" spans="2:3">
      <c r="B6101" s="7"/>
      <c r="C6101" s="7"/>
    </row>
    <row r="6102" spans="2:3">
      <c r="B6102" s="7"/>
      <c r="C6102" s="7"/>
    </row>
    <row r="6103" spans="2:3">
      <c r="B6103" s="7"/>
      <c r="C6103" s="7"/>
    </row>
    <row r="6104" spans="2:3">
      <c r="B6104" s="7"/>
      <c r="C6104" s="7"/>
    </row>
    <row r="6105" spans="2:3">
      <c r="B6105" s="7"/>
      <c r="C6105" s="7"/>
    </row>
    <row r="6106" spans="2:3">
      <c r="B6106" s="7"/>
      <c r="C6106" s="7"/>
    </row>
    <row r="6107" spans="2:3">
      <c r="B6107" s="7"/>
      <c r="C6107" s="7"/>
    </row>
    <row r="6108" spans="2:3">
      <c r="B6108" s="7"/>
      <c r="C6108" s="7"/>
    </row>
    <row r="6109" spans="2:3">
      <c r="B6109" s="7"/>
      <c r="C6109" s="7"/>
    </row>
    <row r="6110" spans="2:3">
      <c r="B6110" s="7"/>
      <c r="C6110" s="7"/>
    </row>
    <row r="6111" spans="2:3">
      <c r="B6111" s="7"/>
      <c r="C6111" s="7"/>
    </row>
    <row r="6112" spans="2:3">
      <c r="B6112" s="7"/>
      <c r="C6112" s="7"/>
    </row>
    <row r="6113" spans="2:3">
      <c r="B6113" s="7"/>
      <c r="C6113" s="7"/>
    </row>
    <row r="6114" spans="2:3">
      <c r="B6114" s="7"/>
      <c r="C6114" s="7"/>
    </row>
    <row r="6115" spans="2:3">
      <c r="B6115" s="7"/>
      <c r="C6115" s="7"/>
    </row>
    <row r="6116" spans="2:3">
      <c r="B6116" s="7"/>
      <c r="C6116" s="7"/>
    </row>
    <row r="6117" spans="2:3">
      <c r="B6117" s="7"/>
      <c r="C6117" s="7"/>
    </row>
    <row r="6118" spans="2:3">
      <c r="B6118" s="7"/>
      <c r="C6118" s="7"/>
    </row>
    <row r="6119" spans="2:3">
      <c r="B6119" s="7"/>
      <c r="C6119" s="7"/>
    </row>
    <row r="6120" spans="2:3">
      <c r="B6120" s="7"/>
      <c r="C6120" s="7"/>
    </row>
    <row r="6121" spans="2:3">
      <c r="B6121" s="7"/>
      <c r="C6121" s="7"/>
    </row>
    <row r="6122" spans="2:3">
      <c r="B6122" s="7"/>
      <c r="C6122" s="7"/>
    </row>
    <row r="6123" spans="2:3">
      <c r="B6123" s="7"/>
      <c r="C6123" s="7"/>
    </row>
    <row r="6124" spans="2:3">
      <c r="B6124" s="7"/>
      <c r="C6124" s="7"/>
    </row>
    <row r="6125" spans="2:3">
      <c r="B6125" s="7"/>
      <c r="C6125" s="7"/>
    </row>
    <row r="6126" spans="2:3">
      <c r="B6126" s="7"/>
      <c r="C6126" s="7"/>
    </row>
    <row r="6127" spans="2:3">
      <c r="B6127" s="7"/>
      <c r="C6127" s="7"/>
    </row>
    <row r="6128" spans="2:3">
      <c r="B6128" s="7"/>
      <c r="C6128" s="7"/>
    </row>
    <row r="6129" spans="2:3">
      <c r="B6129" s="7"/>
      <c r="C6129" s="7"/>
    </row>
    <row r="6130" spans="2:3">
      <c r="B6130" s="7"/>
      <c r="C6130" s="7"/>
    </row>
    <row r="6131" spans="2:3">
      <c r="B6131" s="7"/>
      <c r="C6131" s="7"/>
    </row>
    <row r="6132" spans="2:3">
      <c r="B6132" s="7"/>
      <c r="C6132" s="7"/>
    </row>
    <row r="6133" spans="2:3">
      <c r="B6133" s="7"/>
      <c r="C6133" s="7"/>
    </row>
    <row r="6134" spans="2:3">
      <c r="B6134" s="7"/>
      <c r="C6134" s="7"/>
    </row>
    <row r="6135" spans="2:3">
      <c r="B6135" s="7"/>
      <c r="C6135" s="7"/>
    </row>
    <row r="6136" spans="2:3">
      <c r="B6136" s="7"/>
      <c r="C6136" s="7"/>
    </row>
    <row r="6137" spans="2:3">
      <c r="B6137" s="7"/>
      <c r="C6137" s="7"/>
    </row>
    <row r="6138" spans="2:3">
      <c r="B6138" s="7"/>
      <c r="C6138" s="7"/>
    </row>
    <row r="6139" spans="2:3">
      <c r="B6139" s="7"/>
      <c r="C6139" s="7"/>
    </row>
    <row r="6140" spans="2:3">
      <c r="B6140" s="7"/>
      <c r="C6140" s="7"/>
    </row>
    <row r="6141" spans="2:3">
      <c r="B6141" s="7"/>
      <c r="C6141" s="7"/>
    </row>
    <row r="6142" spans="2:3">
      <c r="B6142" s="7"/>
      <c r="C6142" s="7"/>
    </row>
    <row r="6143" spans="2:3">
      <c r="B6143" s="7"/>
      <c r="C6143" s="7"/>
    </row>
    <row r="6144" spans="2:3">
      <c r="B6144" s="7"/>
      <c r="C6144" s="7"/>
    </row>
    <row r="6145" spans="2:3">
      <c r="B6145" s="7"/>
      <c r="C6145" s="7"/>
    </row>
    <row r="6146" spans="2:3">
      <c r="B6146" s="7"/>
      <c r="C6146" s="7"/>
    </row>
    <row r="6147" spans="2:3">
      <c r="B6147" s="7"/>
      <c r="C6147" s="7"/>
    </row>
    <row r="6148" spans="2:3">
      <c r="B6148" s="7"/>
      <c r="C6148" s="7"/>
    </row>
    <row r="6149" spans="2:3">
      <c r="B6149" s="7"/>
      <c r="C6149" s="7"/>
    </row>
    <row r="6150" spans="2:3">
      <c r="B6150" s="7"/>
      <c r="C6150" s="7"/>
    </row>
    <row r="6151" spans="2:3">
      <c r="B6151" s="7"/>
      <c r="C6151" s="7"/>
    </row>
    <row r="6152" spans="2:3">
      <c r="B6152" s="7"/>
      <c r="C6152" s="7"/>
    </row>
    <row r="6153" spans="2:3">
      <c r="B6153" s="7"/>
      <c r="C6153" s="7"/>
    </row>
    <row r="6154" spans="2:3">
      <c r="B6154" s="7"/>
      <c r="C6154" s="7"/>
    </row>
    <row r="6155" spans="2:3">
      <c r="B6155" s="7"/>
      <c r="C6155" s="7"/>
    </row>
    <row r="6156" spans="2:3">
      <c r="B6156" s="7"/>
      <c r="C6156" s="7"/>
    </row>
    <row r="6157" spans="2:3">
      <c r="B6157" s="7"/>
      <c r="C6157" s="7"/>
    </row>
    <row r="6158" spans="2:3">
      <c r="B6158" s="7"/>
      <c r="C6158" s="7"/>
    </row>
    <row r="6159" spans="2:3">
      <c r="B6159" s="7"/>
      <c r="C6159" s="7"/>
    </row>
    <row r="6160" spans="2:3">
      <c r="B6160" s="7"/>
      <c r="C6160" s="7"/>
    </row>
    <row r="6161" spans="2:3">
      <c r="B6161" s="7"/>
      <c r="C6161" s="7"/>
    </row>
    <row r="6162" spans="2:3">
      <c r="B6162" s="7"/>
      <c r="C6162" s="7"/>
    </row>
    <row r="6163" spans="2:3">
      <c r="B6163" s="7"/>
      <c r="C6163" s="7"/>
    </row>
    <row r="6164" spans="2:3">
      <c r="B6164" s="7"/>
      <c r="C6164" s="7"/>
    </row>
    <row r="6165" spans="2:3">
      <c r="B6165" s="7"/>
      <c r="C6165" s="7"/>
    </row>
    <row r="6166" spans="2:3">
      <c r="B6166" s="7"/>
      <c r="C6166" s="7"/>
    </row>
    <row r="6167" spans="2:3">
      <c r="B6167" s="7"/>
      <c r="C6167" s="7"/>
    </row>
    <row r="6168" spans="2:3">
      <c r="B6168" s="7"/>
      <c r="C6168" s="7"/>
    </row>
    <row r="6169" spans="2:3">
      <c r="B6169" s="7"/>
      <c r="C6169" s="7"/>
    </row>
    <row r="6170" spans="2:3">
      <c r="B6170" s="7"/>
      <c r="C6170" s="7"/>
    </row>
    <row r="6171" spans="2:3">
      <c r="B6171" s="7"/>
      <c r="C6171" s="7"/>
    </row>
    <row r="6172" spans="2:3">
      <c r="B6172" s="7"/>
      <c r="C6172" s="7"/>
    </row>
    <row r="6173" spans="2:3">
      <c r="B6173" s="7"/>
      <c r="C6173" s="7"/>
    </row>
    <row r="6174" spans="2:3">
      <c r="B6174" s="7"/>
      <c r="C6174" s="7"/>
    </row>
    <row r="6175" spans="2:3">
      <c r="B6175" s="7"/>
      <c r="C6175" s="7"/>
    </row>
    <row r="6176" spans="2:3">
      <c r="B6176" s="7"/>
      <c r="C6176" s="7"/>
    </row>
    <row r="6177" spans="2:3">
      <c r="B6177" s="7"/>
      <c r="C6177" s="7"/>
    </row>
    <row r="6178" spans="2:3">
      <c r="B6178" s="7"/>
      <c r="C6178" s="7"/>
    </row>
    <row r="6179" spans="2:3">
      <c r="B6179" s="7"/>
      <c r="C6179" s="7"/>
    </row>
    <row r="6180" spans="2:3">
      <c r="B6180" s="7"/>
      <c r="C6180" s="7"/>
    </row>
    <row r="6181" spans="2:3">
      <c r="B6181" s="7"/>
      <c r="C6181" s="7"/>
    </row>
    <row r="6182" spans="2:3">
      <c r="B6182" s="7"/>
      <c r="C6182" s="7"/>
    </row>
    <row r="6183" spans="2:3">
      <c r="B6183" s="7"/>
      <c r="C6183" s="7"/>
    </row>
    <row r="6184" spans="2:3">
      <c r="B6184" s="7"/>
      <c r="C6184" s="7"/>
    </row>
    <row r="6185" spans="2:3">
      <c r="B6185" s="7"/>
      <c r="C6185" s="7"/>
    </row>
    <row r="6186" spans="2:3">
      <c r="B6186" s="7"/>
      <c r="C6186" s="7"/>
    </row>
    <row r="6187" spans="2:3">
      <c r="B6187" s="7"/>
      <c r="C6187" s="7"/>
    </row>
    <row r="6188" spans="2:3">
      <c r="B6188" s="7"/>
      <c r="C6188" s="7"/>
    </row>
    <row r="6189" spans="2:3">
      <c r="B6189" s="7"/>
      <c r="C6189" s="7"/>
    </row>
    <row r="6190" spans="2:3">
      <c r="B6190" s="7"/>
      <c r="C6190" s="7"/>
    </row>
    <row r="6191" spans="2:3">
      <c r="B6191" s="7"/>
      <c r="C6191" s="7"/>
    </row>
    <row r="6192" spans="2:3">
      <c r="B6192" s="7"/>
      <c r="C6192" s="7"/>
    </row>
    <row r="6193" spans="2:3">
      <c r="B6193" s="7"/>
      <c r="C6193" s="7"/>
    </row>
    <row r="6194" spans="2:3">
      <c r="B6194" s="7"/>
      <c r="C6194" s="7"/>
    </row>
    <row r="6195" spans="2:3">
      <c r="B6195" s="7"/>
      <c r="C6195" s="7"/>
    </row>
    <row r="6196" spans="2:3">
      <c r="B6196" s="7"/>
      <c r="C6196" s="7"/>
    </row>
    <row r="6197" spans="2:3">
      <c r="B6197" s="7"/>
      <c r="C6197" s="7"/>
    </row>
    <row r="6198" spans="2:3">
      <c r="B6198" s="7"/>
      <c r="C6198" s="7"/>
    </row>
    <row r="6199" spans="2:3">
      <c r="B6199" s="7"/>
      <c r="C6199" s="7"/>
    </row>
    <row r="6200" spans="2:3">
      <c r="B6200" s="7"/>
      <c r="C6200" s="7"/>
    </row>
    <row r="6201" spans="2:3">
      <c r="B6201" s="7"/>
      <c r="C6201" s="7"/>
    </row>
    <row r="6202" spans="2:3">
      <c r="B6202" s="7"/>
      <c r="C6202" s="7"/>
    </row>
    <row r="6203" spans="2:3">
      <c r="B6203" s="7"/>
      <c r="C6203" s="7"/>
    </row>
    <row r="6204" spans="2:3">
      <c r="B6204" s="7"/>
      <c r="C6204" s="7"/>
    </row>
    <row r="6205" spans="2:3">
      <c r="B6205" s="7"/>
      <c r="C6205" s="7"/>
    </row>
    <row r="6206" spans="2:3">
      <c r="B6206" s="7"/>
      <c r="C6206" s="7"/>
    </row>
    <row r="6207" spans="2:3">
      <c r="B6207" s="7"/>
      <c r="C6207" s="7"/>
    </row>
    <row r="6208" spans="2:3">
      <c r="B6208" s="7"/>
      <c r="C6208" s="7"/>
    </row>
    <row r="6209" spans="2:3">
      <c r="B6209" s="7"/>
      <c r="C6209" s="7"/>
    </row>
    <row r="6210" spans="2:3">
      <c r="B6210" s="7"/>
      <c r="C6210" s="7"/>
    </row>
    <row r="6211" spans="2:3">
      <c r="B6211" s="7"/>
      <c r="C6211" s="7"/>
    </row>
    <row r="6212" spans="2:3">
      <c r="B6212" s="7"/>
      <c r="C6212" s="7"/>
    </row>
    <row r="6213" spans="2:3">
      <c r="B6213" s="7"/>
      <c r="C6213" s="7"/>
    </row>
    <row r="6214" spans="2:3">
      <c r="B6214" s="7"/>
      <c r="C6214" s="7"/>
    </row>
    <row r="6215" spans="2:3">
      <c r="B6215" s="7"/>
      <c r="C6215" s="7"/>
    </row>
    <row r="6216" spans="2:3">
      <c r="B6216" s="7"/>
      <c r="C6216" s="7"/>
    </row>
    <row r="6217" spans="2:3">
      <c r="B6217" s="7"/>
      <c r="C6217" s="7"/>
    </row>
    <row r="6218" spans="2:3">
      <c r="B6218" s="7"/>
      <c r="C6218" s="7"/>
    </row>
    <row r="6219" spans="2:3">
      <c r="B6219" s="7"/>
      <c r="C6219" s="7"/>
    </row>
    <row r="6220" spans="2:3">
      <c r="B6220" s="7"/>
      <c r="C6220" s="7"/>
    </row>
    <row r="6221" spans="2:3">
      <c r="B6221" s="7"/>
      <c r="C6221" s="7"/>
    </row>
    <row r="6222" spans="2:3">
      <c r="B6222" s="7"/>
      <c r="C6222" s="7"/>
    </row>
    <row r="6223" spans="2:3">
      <c r="B6223" s="7"/>
      <c r="C6223" s="7"/>
    </row>
    <row r="6224" spans="2:3">
      <c r="B6224" s="7"/>
      <c r="C6224" s="7"/>
    </row>
    <row r="6225" spans="2:3">
      <c r="B6225" s="7"/>
      <c r="C6225" s="7"/>
    </row>
    <row r="6226" spans="2:3">
      <c r="B6226" s="7"/>
      <c r="C6226" s="7"/>
    </row>
    <row r="6227" spans="2:3">
      <c r="B6227" s="7"/>
      <c r="C6227" s="7"/>
    </row>
    <row r="6228" spans="2:3">
      <c r="B6228" s="7"/>
      <c r="C6228" s="7"/>
    </row>
    <row r="6229" spans="2:3">
      <c r="B6229" s="7"/>
      <c r="C6229" s="7"/>
    </row>
    <row r="6230" spans="2:3">
      <c r="B6230" s="7"/>
      <c r="C6230" s="7"/>
    </row>
    <row r="6231" spans="2:3">
      <c r="B6231" s="7"/>
      <c r="C6231" s="7"/>
    </row>
    <row r="6232" spans="2:3">
      <c r="B6232" s="7"/>
      <c r="C6232" s="7"/>
    </row>
    <row r="6233" spans="2:3">
      <c r="B6233" s="7"/>
      <c r="C6233" s="7"/>
    </row>
    <row r="6234" spans="2:3">
      <c r="B6234" s="7"/>
      <c r="C6234" s="7"/>
    </row>
    <row r="6235" spans="2:3">
      <c r="B6235" s="7"/>
      <c r="C6235" s="7"/>
    </row>
    <row r="6236" spans="2:3">
      <c r="B6236" s="7"/>
      <c r="C6236" s="7"/>
    </row>
    <row r="6237" spans="2:3">
      <c r="B6237" s="7"/>
      <c r="C6237" s="7"/>
    </row>
    <row r="6238" spans="2:3">
      <c r="B6238" s="7"/>
      <c r="C6238" s="7"/>
    </row>
    <row r="6239" spans="2:3">
      <c r="B6239" s="7"/>
      <c r="C6239" s="7"/>
    </row>
    <row r="6240" spans="2:3">
      <c r="B6240" s="7"/>
      <c r="C6240" s="7"/>
    </row>
    <row r="6241" spans="2:3">
      <c r="B6241" s="7"/>
      <c r="C6241" s="7"/>
    </row>
    <row r="6242" spans="2:3">
      <c r="B6242" s="7"/>
      <c r="C6242" s="7"/>
    </row>
    <row r="6243" spans="2:3">
      <c r="B6243" s="7"/>
      <c r="C6243" s="7"/>
    </row>
    <row r="6244" spans="2:3">
      <c r="B6244" s="7"/>
      <c r="C6244" s="7"/>
    </row>
    <row r="6245" spans="2:3">
      <c r="B6245" s="7"/>
      <c r="C6245" s="7"/>
    </row>
    <row r="6246" spans="2:3">
      <c r="B6246" s="7"/>
      <c r="C6246" s="7"/>
    </row>
    <row r="6247" spans="2:3">
      <c r="B6247" s="7"/>
      <c r="C6247" s="7"/>
    </row>
    <row r="6248" spans="2:3">
      <c r="B6248" s="7"/>
      <c r="C6248" s="7"/>
    </row>
    <row r="6249" spans="2:3">
      <c r="B6249" s="7"/>
      <c r="C6249" s="7"/>
    </row>
    <row r="6250" spans="2:3">
      <c r="B6250" s="7"/>
      <c r="C6250" s="7"/>
    </row>
    <row r="6251" spans="2:3">
      <c r="B6251" s="7"/>
      <c r="C6251" s="7"/>
    </row>
    <row r="6252" spans="2:3">
      <c r="B6252" s="7"/>
      <c r="C6252" s="7"/>
    </row>
    <row r="6253" spans="2:3">
      <c r="B6253" s="7"/>
      <c r="C6253" s="7"/>
    </row>
    <row r="6254" spans="2:3">
      <c r="B6254" s="7"/>
      <c r="C6254" s="7"/>
    </row>
    <row r="6255" spans="2:3">
      <c r="B6255" s="7"/>
      <c r="C6255" s="7"/>
    </row>
    <row r="6256" spans="2:3">
      <c r="B6256" s="7"/>
      <c r="C6256" s="7"/>
    </row>
    <row r="6257" spans="2:3">
      <c r="B6257" s="7"/>
      <c r="C6257" s="7"/>
    </row>
    <row r="6258" spans="2:3">
      <c r="B6258" s="7"/>
      <c r="C6258" s="7"/>
    </row>
    <row r="6259" spans="2:3">
      <c r="B6259" s="7"/>
      <c r="C6259" s="7"/>
    </row>
    <row r="6260" spans="2:3">
      <c r="B6260" s="7"/>
      <c r="C6260" s="7"/>
    </row>
    <row r="6261" spans="2:3">
      <c r="B6261" s="7"/>
      <c r="C6261" s="7"/>
    </row>
    <row r="6262" spans="2:3">
      <c r="B6262" s="7"/>
      <c r="C6262" s="7"/>
    </row>
    <row r="6263" spans="2:3">
      <c r="B6263" s="7"/>
      <c r="C6263" s="7"/>
    </row>
    <row r="6264" spans="2:3">
      <c r="B6264" s="7"/>
      <c r="C6264" s="7"/>
    </row>
    <row r="6265" spans="2:3">
      <c r="B6265" s="7"/>
      <c r="C6265" s="7"/>
    </row>
    <row r="6266" spans="2:3">
      <c r="B6266" s="7"/>
      <c r="C6266" s="7"/>
    </row>
    <row r="6267" spans="2:3">
      <c r="B6267" s="7"/>
      <c r="C6267" s="7"/>
    </row>
    <row r="6268" spans="2:3">
      <c r="B6268" s="7"/>
      <c r="C6268" s="7"/>
    </row>
    <row r="6269" spans="2:3">
      <c r="B6269" s="7"/>
      <c r="C6269" s="7"/>
    </row>
    <row r="6270" spans="2:3">
      <c r="B6270" s="7"/>
      <c r="C6270" s="7"/>
    </row>
    <row r="6271" spans="2:3">
      <c r="B6271" s="7"/>
      <c r="C6271" s="7"/>
    </row>
    <row r="6272" spans="2:3">
      <c r="B6272" s="7"/>
      <c r="C6272" s="7"/>
    </row>
    <row r="6273" spans="2:3">
      <c r="B6273" s="7"/>
      <c r="C6273" s="7"/>
    </row>
    <row r="6274" spans="2:3">
      <c r="B6274" s="7"/>
      <c r="C6274" s="7"/>
    </row>
    <row r="6275" spans="2:3">
      <c r="B6275" s="7"/>
      <c r="C6275" s="7"/>
    </row>
    <row r="6276" spans="2:3">
      <c r="B6276" s="7"/>
      <c r="C6276" s="7"/>
    </row>
    <row r="6277" spans="2:3">
      <c r="B6277" s="7"/>
      <c r="C6277" s="7"/>
    </row>
    <row r="6278" spans="2:3">
      <c r="B6278" s="7"/>
      <c r="C6278" s="7"/>
    </row>
    <row r="6279" spans="2:3">
      <c r="B6279" s="7"/>
      <c r="C6279" s="7"/>
    </row>
    <row r="6280" spans="2:3">
      <c r="B6280" s="7"/>
      <c r="C6280" s="7"/>
    </row>
    <row r="6281" spans="2:3">
      <c r="B6281" s="7"/>
      <c r="C6281" s="7"/>
    </row>
    <row r="6282" spans="2:3">
      <c r="B6282" s="7"/>
      <c r="C6282" s="7"/>
    </row>
    <row r="6283" spans="2:3">
      <c r="B6283" s="7"/>
      <c r="C6283" s="7"/>
    </row>
    <row r="6284" spans="2:3">
      <c r="B6284" s="7"/>
      <c r="C6284" s="7"/>
    </row>
    <row r="6285" spans="2:3">
      <c r="B6285" s="7"/>
      <c r="C6285" s="7"/>
    </row>
    <row r="6286" spans="2:3">
      <c r="B6286" s="7"/>
      <c r="C6286" s="7"/>
    </row>
    <row r="6287" spans="2:3">
      <c r="B6287" s="7"/>
      <c r="C6287" s="7"/>
    </row>
    <row r="6288" spans="2:3">
      <c r="B6288" s="7"/>
      <c r="C6288" s="7"/>
    </row>
    <row r="6289" spans="2:3">
      <c r="B6289" s="7"/>
      <c r="C6289" s="7"/>
    </row>
    <row r="6290" spans="2:3">
      <c r="B6290" s="7"/>
      <c r="C6290" s="7"/>
    </row>
    <row r="6291" spans="2:3">
      <c r="B6291" s="7"/>
      <c r="C6291" s="7"/>
    </row>
    <row r="6292" spans="2:3">
      <c r="B6292" s="7"/>
      <c r="C6292" s="7"/>
    </row>
    <row r="6293" spans="2:3">
      <c r="B6293" s="7"/>
      <c r="C6293" s="7"/>
    </row>
    <row r="6294" spans="2:3">
      <c r="B6294" s="7"/>
      <c r="C6294" s="7"/>
    </row>
    <row r="6295" spans="2:3">
      <c r="B6295" s="7"/>
      <c r="C6295" s="7"/>
    </row>
    <row r="6296" spans="2:3">
      <c r="B6296" s="7"/>
      <c r="C6296" s="7"/>
    </row>
    <row r="6297" spans="2:3">
      <c r="B6297" s="7"/>
      <c r="C6297" s="7"/>
    </row>
    <row r="6298" spans="2:3">
      <c r="B6298" s="7"/>
      <c r="C6298" s="7"/>
    </row>
    <row r="6299" spans="2:3">
      <c r="B6299" s="7"/>
      <c r="C6299" s="7"/>
    </row>
    <row r="6300" spans="2:3">
      <c r="B6300" s="7"/>
      <c r="C6300" s="7"/>
    </row>
    <row r="6301" spans="2:3">
      <c r="B6301" s="7"/>
      <c r="C6301" s="7"/>
    </row>
    <row r="6302" spans="2:3">
      <c r="B6302" s="7"/>
      <c r="C6302" s="7"/>
    </row>
    <row r="6303" spans="2:3">
      <c r="B6303" s="7"/>
      <c r="C6303" s="7"/>
    </row>
    <row r="6304" spans="2:3">
      <c r="B6304" s="7"/>
      <c r="C6304" s="7"/>
    </row>
    <row r="6305" spans="2:3">
      <c r="B6305" s="7"/>
      <c r="C6305" s="7"/>
    </row>
    <row r="6306" spans="2:3">
      <c r="B6306" s="7"/>
      <c r="C6306" s="7"/>
    </row>
    <row r="6307" spans="2:3">
      <c r="B6307" s="7"/>
      <c r="C6307" s="7"/>
    </row>
    <row r="6308" spans="2:3">
      <c r="B6308" s="7"/>
      <c r="C6308" s="7"/>
    </row>
    <row r="6309" spans="2:3">
      <c r="B6309" s="7"/>
      <c r="C6309" s="7"/>
    </row>
    <row r="6310" spans="2:3">
      <c r="B6310" s="7"/>
      <c r="C6310" s="7"/>
    </row>
    <row r="6311" spans="2:3">
      <c r="B6311" s="7"/>
      <c r="C6311" s="7"/>
    </row>
    <row r="6312" spans="2:3">
      <c r="B6312" s="7"/>
      <c r="C6312" s="7"/>
    </row>
    <row r="6313" spans="2:3">
      <c r="B6313" s="7"/>
      <c r="C6313" s="7"/>
    </row>
    <row r="6314" spans="2:3">
      <c r="B6314" s="7"/>
      <c r="C6314" s="7"/>
    </row>
    <row r="6315" spans="2:3">
      <c r="B6315" s="7"/>
      <c r="C6315" s="7"/>
    </row>
    <row r="6316" spans="2:3">
      <c r="B6316" s="7"/>
      <c r="C6316" s="7"/>
    </row>
    <row r="6317" spans="2:3">
      <c r="B6317" s="7"/>
      <c r="C6317" s="7"/>
    </row>
    <row r="6318" spans="2:3">
      <c r="B6318" s="7"/>
      <c r="C6318" s="7"/>
    </row>
    <row r="6319" spans="2:3">
      <c r="B6319" s="7"/>
      <c r="C6319" s="7"/>
    </row>
    <row r="6320" spans="2:3">
      <c r="B6320" s="7"/>
      <c r="C6320" s="7"/>
    </row>
    <row r="6321" spans="2:3">
      <c r="B6321" s="7"/>
      <c r="C6321" s="7"/>
    </row>
    <row r="6322" spans="2:3">
      <c r="B6322" s="7"/>
      <c r="C6322" s="7"/>
    </row>
    <row r="6323" spans="2:3">
      <c r="B6323" s="7"/>
      <c r="C6323" s="7"/>
    </row>
    <row r="6324" spans="2:3">
      <c r="B6324" s="7"/>
      <c r="C6324" s="7"/>
    </row>
    <row r="6325" spans="2:3">
      <c r="B6325" s="7"/>
      <c r="C6325" s="7"/>
    </row>
    <row r="6326" spans="2:3">
      <c r="B6326" s="7"/>
      <c r="C6326" s="7"/>
    </row>
    <row r="6327" spans="2:3">
      <c r="B6327" s="7"/>
      <c r="C6327" s="7"/>
    </row>
    <row r="6328" spans="2:3">
      <c r="B6328" s="7"/>
      <c r="C6328" s="7"/>
    </row>
    <row r="6329" spans="2:3">
      <c r="B6329" s="7"/>
      <c r="C6329" s="7"/>
    </row>
    <row r="6330" spans="2:3">
      <c r="B6330" s="7"/>
      <c r="C6330" s="7"/>
    </row>
    <row r="6331" spans="2:3">
      <c r="B6331" s="7"/>
      <c r="C6331" s="7"/>
    </row>
    <row r="6332" spans="2:3">
      <c r="B6332" s="7"/>
      <c r="C6332" s="7"/>
    </row>
    <row r="6333" spans="2:3">
      <c r="B6333" s="7"/>
      <c r="C6333" s="7"/>
    </row>
    <row r="6334" spans="2:3">
      <c r="B6334" s="7"/>
      <c r="C6334" s="7"/>
    </row>
    <row r="6335" spans="2:3">
      <c r="B6335" s="7"/>
      <c r="C6335" s="7"/>
    </row>
    <row r="6336" spans="2:3">
      <c r="B6336" s="7"/>
      <c r="C6336" s="7"/>
    </row>
    <row r="6337" spans="2:3">
      <c r="B6337" s="7"/>
      <c r="C6337" s="7"/>
    </row>
    <row r="6338" spans="2:3">
      <c r="B6338" s="7"/>
      <c r="C6338" s="7"/>
    </row>
    <row r="6339" spans="2:3">
      <c r="B6339" s="7"/>
      <c r="C6339" s="7"/>
    </row>
    <row r="6340" spans="2:3">
      <c r="B6340" s="7"/>
      <c r="C6340" s="7"/>
    </row>
    <row r="6341" spans="2:3">
      <c r="B6341" s="7"/>
      <c r="C6341" s="7"/>
    </row>
    <row r="6342" spans="2:3">
      <c r="B6342" s="7"/>
      <c r="C6342" s="7"/>
    </row>
    <row r="6343" spans="2:3">
      <c r="B6343" s="7"/>
      <c r="C6343" s="7"/>
    </row>
    <row r="6344" spans="2:3">
      <c r="B6344" s="7"/>
      <c r="C6344" s="7"/>
    </row>
    <row r="6345" spans="2:3">
      <c r="B6345" s="7"/>
      <c r="C6345" s="7"/>
    </row>
    <row r="6346" spans="2:3">
      <c r="B6346" s="7"/>
      <c r="C6346" s="7"/>
    </row>
    <row r="6347" spans="2:3">
      <c r="B6347" s="7"/>
      <c r="C6347" s="7"/>
    </row>
    <row r="6348" spans="2:3">
      <c r="B6348" s="7"/>
      <c r="C6348" s="7"/>
    </row>
    <row r="6349" spans="2:3">
      <c r="B6349" s="7"/>
      <c r="C6349" s="7"/>
    </row>
    <row r="6350" spans="2:3">
      <c r="B6350" s="7"/>
      <c r="C6350" s="7"/>
    </row>
    <row r="6351" spans="2:3">
      <c r="B6351" s="7"/>
      <c r="C6351" s="7"/>
    </row>
    <row r="6352" spans="2:3">
      <c r="B6352" s="7"/>
      <c r="C6352" s="7"/>
    </row>
    <row r="6353" spans="2:3">
      <c r="B6353" s="7"/>
      <c r="C6353" s="7"/>
    </row>
    <row r="6354" spans="2:3">
      <c r="B6354" s="7"/>
      <c r="C6354" s="7"/>
    </row>
    <row r="6355" spans="2:3">
      <c r="B6355" s="7"/>
      <c r="C6355" s="7"/>
    </row>
    <row r="6356" spans="2:3">
      <c r="B6356" s="7"/>
      <c r="C6356" s="7"/>
    </row>
    <row r="6357" spans="2:3">
      <c r="B6357" s="7"/>
      <c r="C6357" s="7"/>
    </row>
    <row r="6358" spans="2:3">
      <c r="B6358" s="7"/>
      <c r="C6358" s="7"/>
    </row>
    <row r="6359" spans="2:3">
      <c r="B6359" s="7"/>
      <c r="C6359" s="7"/>
    </row>
    <row r="6360" spans="2:3">
      <c r="B6360" s="7"/>
      <c r="C6360" s="7"/>
    </row>
    <row r="6361" spans="2:3">
      <c r="B6361" s="7"/>
      <c r="C6361" s="7"/>
    </row>
    <row r="6362" spans="2:3">
      <c r="B6362" s="7"/>
      <c r="C6362" s="7"/>
    </row>
    <row r="6363" spans="2:3">
      <c r="B6363" s="7"/>
      <c r="C6363" s="7"/>
    </row>
    <row r="6364" spans="2:3">
      <c r="B6364" s="7"/>
      <c r="C6364" s="7"/>
    </row>
    <row r="6365" spans="2:3">
      <c r="B6365" s="7"/>
      <c r="C6365" s="7"/>
    </row>
    <row r="6366" spans="2:3">
      <c r="B6366" s="7"/>
      <c r="C6366" s="7"/>
    </row>
    <row r="6367" spans="2:3">
      <c r="B6367" s="7"/>
      <c r="C6367" s="7"/>
    </row>
    <row r="6368" spans="2:3">
      <c r="B6368" s="7"/>
      <c r="C6368" s="7"/>
    </row>
    <row r="6369" spans="2:3">
      <c r="B6369" s="7"/>
      <c r="C6369" s="7"/>
    </row>
    <row r="6370" spans="2:3">
      <c r="B6370" s="7"/>
      <c r="C6370" s="7"/>
    </row>
    <row r="6371" spans="2:3">
      <c r="B6371" s="7"/>
      <c r="C6371" s="7"/>
    </row>
    <row r="6372" spans="2:3">
      <c r="B6372" s="7"/>
      <c r="C6372" s="7"/>
    </row>
    <row r="6373" spans="2:3">
      <c r="B6373" s="7"/>
      <c r="C6373" s="7"/>
    </row>
    <row r="6374" spans="2:3">
      <c r="B6374" s="7"/>
      <c r="C6374" s="7"/>
    </row>
    <row r="6375" spans="2:3">
      <c r="B6375" s="7"/>
      <c r="C6375" s="7"/>
    </row>
    <row r="6376" spans="2:3">
      <c r="B6376" s="7"/>
      <c r="C6376" s="7"/>
    </row>
    <row r="6377" spans="2:3">
      <c r="B6377" s="7"/>
      <c r="C6377" s="7"/>
    </row>
    <row r="6378" spans="2:3">
      <c r="B6378" s="7"/>
      <c r="C6378" s="7"/>
    </row>
    <row r="6379" spans="2:3">
      <c r="B6379" s="7"/>
      <c r="C6379" s="7"/>
    </row>
    <row r="6380" spans="2:3">
      <c r="B6380" s="7"/>
      <c r="C6380" s="7"/>
    </row>
    <row r="6381" spans="2:3">
      <c r="B6381" s="7"/>
      <c r="C6381" s="7"/>
    </row>
    <row r="6382" spans="2:3">
      <c r="B6382" s="7"/>
      <c r="C6382" s="7"/>
    </row>
    <row r="6383" spans="2:3">
      <c r="B6383" s="7"/>
      <c r="C6383" s="7"/>
    </row>
    <row r="6384" spans="2:3">
      <c r="B6384" s="7"/>
      <c r="C6384" s="7"/>
    </row>
    <row r="6385" spans="2:3">
      <c r="B6385" s="7"/>
      <c r="C6385" s="7"/>
    </row>
    <row r="6386" spans="2:3">
      <c r="B6386" s="7"/>
      <c r="C6386" s="7"/>
    </row>
    <row r="6387" spans="2:3">
      <c r="B6387" s="7"/>
      <c r="C6387" s="7"/>
    </row>
    <row r="6388" spans="2:3">
      <c r="B6388" s="7"/>
      <c r="C6388" s="7"/>
    </row>
    <row r="6389" spans="2:3">
      <c r="B6389" s="7"/>
      <c r="C6389" s="7"/>
    </row>
    <row r="6390" spans="2:3">
      <c r="B6390" s="7"/>
      <c r="C6390" s="7"/>
    </row>
    <row r="6391" spans="2:3">
      <c r="B6391" s="7"/>
      <c r="C6391" s="7"/>
    </row>
    <row r="6392" spans="2:3">
      <c r="B6392" s="7"/>
      <c r="C6392" s="7"/>
    </row>
    <row r="6393" spans="2:3">
      <c r="B6393" s="7"/>
      <c r="C6393" s="7"/>
    </row>
    <row r="6394" spans="2:3">
      <c r="B6394" s="7"/>
      <c r="C6394" s="7"/>
    </row>
    <row r="6395" spans="2:3">
      <c r="B6395" s="7"/>
      <c r="C6395" s="7"/>
    </row>
    <row r="6396" spans="2:3">
      <c r="B6396" s="7"/>
      <c r="C6396" s="7"/>
    </row>
    <row r="6397" spans="2:3">
      <c r="B6397" s="7"/>
      <c r="C6397" s="7"/>
    </row>
    <row r="6398" spans="2:3">
      <c r="B6398" s="7"/>
      <c r="C6398" s="7"/>
    </row>
    <row r="6399" spans="2:3">
      <c r="B6399" s="7"/>
      <c r="C6399" s="7"/>
    </row>
    <row r="6400" spans="2:3">
      <c r="B6400" s="7"/>
      <c r="C6400" s="7"/>
    </row>
    <row r="6401" spans="2:3">
      <c r="B6401" s="7"/>
      <c r="C6401" s="7"/>
    </row>
    <row r="6402" spans="2:3">
      <c r="B6402" s="7"/>
      <c r="C6402" s="7"/>
    </row>
    <row r="6403" spans="2:3">
      <c r="B6403" s="7"/>
      <c r="C6403" s="7"/>
    </row>
    <row r="6404" spans="2:3">
      <c r="B6404" s="7"/>
      <c r="C6404" s="7"/>
    </row>
    <row r="6405" spans="2:3">
      <c r="B6405" s="7"/>
      <c r="C6405" s="7"/>
    </row>
    <row r="6406" spans="2:3">
      <c r="B6406" s="7"/>
      <c r="C6406" s="7"/>
    </row>
    <row r="6407" spans="2:3">
      <c r="B6407" s="7"/>
      <c r="C6407" s="7"/>
    </row>
    <row r="6408" spans="2:3">
      <c r="B6408" s="7"/>
      <c r="C6408" s="7"/>
    </row>
    <row r="6409" spans="2:3">
      <c r="B6409" s="7"/>
      <c r="C6409" s="7"/>
    </row>
    <row r="6410" spans="2:3">
      <c r="B6410" s="7"/>
      <c r="C6410" s="7"/>
    </row>
    <row r="6411" spans="2:3">
      <c r="B6411" s="7"/>
      <c r="C6411" s="7"/>
    </row>
    <row r="6412" spans="2:3">
      <c r="B6412" s="7"/>
      <c r="C6412" s="7"/>
    </row>
    <row r="6413" spans="2:3">
      <c r="B6413" s="7"/>
      <c r="C6413" s="7"/>
    </row>
    <row r="6414" spans="2:3">
      <c r="B6414" s="7"/>
      <c r="C6414" s="7"/>
    </row>
    <row r="6415" spans="2:3">
      <c r="B6415" s="7"/>
      <c r="C6415" s="7"/>
    </row>
    <row r="6416" spans="2:3">
      <c r="B6416" s="7"/>
      <c r="C6416" s="7"/>
    </row>
    <row r="6417" spans="2:3">
      <c r="B6417" s="7"/>
      <c r="C6417" s="7"/>
    </row>
    <row r="6418" spans="2:3">
      <c r="B6418" s="7"/>
      <c r="C6418" s="7"/>
    </row>
    <row r="6419" spans="2:3">
      <c r="B6419" s="7"/>
      <c r="C6419" s="7"/>
    </row>
    <row r="6420" spans="2:3">
      <c r="B6420" s="7"/>
      <c r="C6420" s="7"/>
    </row>
    <row r="6421" spans="2:3">
      <c r="B6421" s="7"/>
      <c r="C6421" s="7"/>
    </row>
    <row r="6422" spans="2:3">
      <c r="B6422" s="7"/>
      <c r="C6422" s="7"/>
    </row>
    <row r="6423" spans="2:3">
      <c r="B6423" s="7"/>
      <c r="C6423" s="7"/>
    </row>
    <row r="6424" spans="2:3">
      <c r="B6424" s="7"/>
      <c r="C6424" s="7"/>
    </row>
    <row r="6425" spans="2:3">
      <c r="B6425" s="7"/>
      <c r="C6425" s="7"/>
    </row>
    <row r="6426" spans="2:3">
      <c r="B6426" s="7"/>
      <c r="C6426" s="7"/>
    </row>
    <row r="6427" spans="2:3">
      <c r="B6427" s="7"/>
      <c r="C6427" s="7"/>
    </row>
    <row r="6428" spans="2:3">
      <c r="B6428" s="7"/>
      <c r="C6428" s="7"/>
    </row>
    <row r="6429" spans="2:3">
      <c r="B6429" s="7"/>
      <c r="C6429" s="7"/>
    </row>
    <row r="6430" spans="2:3">
      <c r="B6430" s="7"/>
      <c r="C6430" s="7"/>
    </row>
    <row r="6431" spans="2:3">
      <c r="B6431" s="7"/>
      <c r="C6431" s="7"/>
    </row>
    <row r="6432" spans="2:3">
      <c r="B6432" s="7"/>
      <c r="C6432" s="7"/>
    </row>
    <row r="6433" spans="2:3">
      <c r="B6433" s="7"/>
      <c r="C6433" s="7"/>
    </row>
    <row r="6434" spans="2:3">
      <c r="B6434" s="7"/>
      <c r="C6434" s="7"/>
    </row>
    <row r="6435" spans="2:3">
      <c r="B6435" s="7"/>
      <c r="C6435" s="7"/>
    </row>
    <row r="6436" spans="2:3">
      <c r="B6436" s="7"/>
      <c r="C6436" s="7"/>
    </row>
    <row r="6437" spans="2:3">
      <c r="B6437" s="7"/>
      <c r="C6437" s="7"/>
    </row>
    <row r="6438" spans="2:3">
      <c r="B6438" s="7"/>
      <c r="C6438" s="7"/>
    </row>
    <row r="6439" spans="2:3">
      <c r="B6439" s="7"/>
      <c r="C6439" s="7"/>
    </row>
    <row r="6440" spans="2:3">
      <c r="B6440" s="7"/>
      <c r="C6440" s="7"/>
    </row>
    <row r="6441" spans="2:3">
      <c r="B6441" s="7"/>
      <c r="C6441" s="7"/>
    </row>
    <row r="6442" spans="2:3">
      <c r="B6442" s="7"/>
      <c r="C6442" s="7"/>
    </row>
    <row r="6443" spans="2:3">
      <c r="B6443" s="7"/>
      <c r="C6443" s="7"/>
    </row>
    <row r="6444" spans="2:3">
      <c r="B6444" s="7"/>
      <c r="C6444" s="7"/>
    </row>
    <row r="6445" spans="2:3">
      <c r="B6445" s="7"/>
      <c r="C6445" s="7"/>
    </row>
    <row r="6446" spans="2:3">
      <c r="B6446" s="7"/>
      <c r="C6446" s="7"/>
    </row>
    <row r="6447" spans="2:3">
      <c r="B6447" s="7"/>
      <c r="C6447" s="7"/>
    </row>
    <row r="6448" spans="2:3">
      <c r="B6448" s="7"/>
      <c r="C6448" s="7"/>
    </row>
    <row r="6449" spans="2:3">
      <c r="B6449" s="7"/>
      <c r="C6449" s="7"/>
    </row>
    <row r="6450" spans="2:3">
      <c r="B6450" s="7"/>
      <c r="C6450" s="7"/>
    </row>
    <row r="6451" spans="2:3">
      <c r="B6451" s="7"/>
      <c r="C6451" s="7"/>
    </row>
    <row r="6452" spans="2:3">
      <c r="B6452" s="7"/>
      <c r="C6452" s="7"/>
    </row>
    <row r="6453" spans="2:3">
      <c r="B6453" s="7"/>
      <c r="C6453" s="7"/>
    </row>
    <row r="6454" spans="2:3">
      <c r="B6454" s="7"/>
      <c r="C6454" s="7"/>
    </row>
    <row r="6455" spans="2:3">
      <c r="B6455" s="7"/>
      <c r="C6455" s="7"/>
    </row>
    <row r="6456" spans="2:3">
      <c r="B6456" s="7"/>
      <c r="C6456" s="7"/>
    </row>
    <row r="6457" spans="2:3">
      <c r="B6457" s="7"/>
      <c r="C6457" s="7"/>
    </row>
    <row r="6458" spans="2:3">
      <c r="B6458" s="7"/>
      <c r="C6458" s="7"/>
    </row>
    <row r="6459" spans="2:3">
      <c r="B6459" s="7"/>
      <c r="C6459" s="7"/>
    </row>
    <row r="6460" spans="2:3">
      <c r="B6460" s="7"/>
      <c r="C6460" s="7"/>
    </row>
    <row r="6461" spans="2:3">
      <c r="B6461" s="7"/>
      <c r="C6461" s="7"/>
    </row>
    <row r="6462" spans="2:3">
      <c r="B6462" s="7"/>
      <c r="C6462" s="7"/>
    </row>
    <row r="6463" spans="2:3">
      <c r="B6463" s="7"/>
      <c r="C6463" s="7"/>
    </row>
    <row r="6464" spans="2:3">
      <c r="B6464" s="7"/>
      <c r="C6464" s="7"/>
    </row>
    <row r="6465" spans="2:3">
      <c r="B6465" s="7"/>
      <c r="C6465" s="7"/>
    </row>
    <row r="6466" spans="2:3">
      <c r="B6466" s="7"/>
      <c r="C6466" s="7"/>
    </row>
    <row r="6467" spans="2:3">
      <c r="B6467" s="7"/>
      <c r="C6467" s="7"/>
    </row>
    <row r="6468" spans="2:3">
      <c r="B6468" s="7"/>
      <c r="C6468" s="7"/>
    </row>
    <row r="6469" spans="2:3">
      <c r="B6469" s="7"/>
      <c r="C6469" s="7"/>
    </row>
    <row r="6470" spans="2:3">
      <c r="B6470" s="7"/>
      <c r="C6470" s="7"/>
    </row>
    <row r="6471" spans="2:3">
      <c r="B6471" s="7"/>
      <c r="C6471" s="7"/>
    </row>
    <row r="6472" spans="2:3">
      <c r="B6472" s="7"/>
      <c r="C6472" s="7"/>
    </row>
    <row r="6473" spans="2:3">
      <c r="B6473" s="7"/>
      <c r="C6473" s="7"/>
    </row>
    <row r="6474" spans="2:3">
      <c r="B6474" s="7"/>
      <c r="C6474" s="7"/>
    </row>
    <row r="6475" spans="2:3">
      <c r="B6475" s="7"/>
      <c r="C6475" s="7"/>
    </row>
    <row r="6476" spans="2:3">
      <c r="B6476" s="7"/>
      <c r="C6476" s="7"/>
    </row>
    <row r="6477" spans="2:3">
      <c r="B6477" s="7"/>
      <c r="C6477" s="7"/>
    </row>
    <row r="6478" spans="2:3">
      <c r="B6478" s="7"/>
      <c r="C6478" s="7"/>
    </row>
    <row r="6479" spans="2:3">
      <c r="B6479" s="7"/>
      <c r="C6479" s="7"/>
    </row>
    <row r="6480" spans="2:3">
      <c r="B6480" s="7"/>
      <c r="C6480" s="7"/>
    </row>
    <row r="6481" spans="2:3">
      <c r="B6481" s="7"/>
      <c r="C6481" s="7"/>
    </row>
    <row r="6482" spans="2:3">
      <c r="B6482" s="7"/>
      <c r="C6482" s="7"/>
    </row>
    <row r="6483" spans="2:3">
      <c r="B6483" s="7"/>
      <c r="C6483" s="7"/>
    </row>
    <row r="6484" spans="2:3">
      <c r="B6484" s="7"/>
      <c r="C6484" s="7"/>
    </row>
    <row r="6485" spans="2:3">
      <c r="B6485" s="7"/>
      <c r="C6485" s="7"/>
    </row>
    <row r="6486" spans="2:3">
      <c r="B6486" s="7"/>
      <c r="C6486" s="7"/>
    </row>
    <row r="6487" spans="2:3">
      <c r="B6487" s="7"/>
      <c r="C6487" s="7"/>
    </row>
    <row r="6488" spans="2:3">
      <c r="B6488" s="7"/>
      <c r="C6488" s="7"/>
    </row>
    <row r="6489" spans="2:3">
      <c r="B6489" s="7"/>
      <c r="C6489" s="7"/>
    </row>
    <row r="6490" spans="2:3">
      <c r="B6490" s="7"/>
      <c r="C6490" s="7"/>
    </row>
    <row r="6491" spans="2:3">
      <c r="B6491" s="7"/>
      <c r="C6491" s="7"/>
    </row>
    <row r="6492" spans="2:3">
      <c r="B6492" s="7"/>
      <c r="C6492" s="7"/>
    </row>
    <row r="6493" spans="2:3">
      <c r="B6493" s="7"/>
      <c r="C6493" s="7"/>
    </row>
    <row r="6494" spans="2:3">
      <c r="B6494" s="7"/>
      <c r="C6494" s="7"/>
    </row>
    <row r="6495" spans="2:3">
      <c r="B6495" s="7"/>
      <c r="C6495" s="7"/>
    </row>
    <row r="6496" spans="2:3">
      <c r="B6496" s="7"/>
      <c r="C6496" s="7"/>
    </row>
    <row r="6497" spans="2:3">
      <c r="B6497" s="7"/>
      <c r="C6497" s="7"/>
    </row>
    <row r="6498" spans="2:3">
      <c r="B6498" s="7"/>
      <c r="C6498" s="7"/>
    </row>
    <row r="6499" spans="2:3">
      <c r="B6499" s="7"/>
      <c r="C6499" s="7"/>
    </row>
    <row r="6500" spans="2:3">
      <c r="B6500" s="7"/>
      <c r="C6500" s="7"/>
    </row>
    <row r="6501" spans="2:3">
      <c r="B6501" s="7"/>
      <c r="C6501" s="7"/>
    </row>
    <row r="6502" spans="2:3">
      <c r="B6502" s="7"/>
      <c r="C6502" s="7"/>
    </row>
    <row r="6503" spans="2:3">
      <c r="B6503" s="7"/>
      <c r="C6503" s="7"/>
    </row>
    <row r="6504" spans="2:3">
      <c r="B6504" s="7"/>
      <c r="C6504" s="7"/>
    </row>
    <row r="6505" spans="2:3">
      <c r="B6505" s="7"/>
      <c r="C6505" s="7"/>
    </row>
    <row r="6506" spans="2:3">
      <c r="B6506" s="7"/>
      <c r="C6506" s="7"/>
    </row>
    <row r="6507" spans="2:3">
      <c r="B6507" s="7"/>
      <c r="C6507" s="7"/>
    </row>
    <row r="6508" spans="2:3">
      <c r="B6508" s="7"/>
      <c r="C6508" s="7"/>
    </row>
    <row r="6509" spans="2:3">
      <c r="B6509" s="7"/>
      <c r="C6509" s="7"/>
    </row>
    <row r="6510" spans="2:3">
      <c r="B6510" s="7"/>
      <c r="C6510" s="7"/>
    </row>
    <row r="6511" spans="2:3">
      <c r="B6511" s="7"/>
      <c r="C6511" s="7"/>
    </row>
    <row r="6512" spans="2:3">
      <c r="B6512" s="7"/>
      <c r="C6512" s="7"/>
    </row>
    <row r="6513" spans="2:3">
      <c r="B6513" s="7"/>
      <c r="C6513" s="7"/>
    </row>
    <row r="6514" spans="2:3">
      <c r="B6514" s="7"/>
      <c r="C6514" s="7"/>
    </row>
    <row r="6515" spans="2:3">
      <c r="B6515" s="7"/>
      <c r="C6515" s="7"/>
    </row>
    <row r="6516" spans="2:3">
      <c r="B6516" s="7"/>
      <c r="C6516" s="7"/>
    </row>
    <row r="6517" spans="2:3">
      <c r="B6517" s="7"/>
      <c r="C6517" s="7"/>
    </row>
    <row r="6518" spans="2:3">
      <c r="B6518" s="7"/>
      <c r="C6518" s="7"/>
    </row>
    <row r="6519" spans="2:3">
      <c r="B6519" s="7"/>
      <c r="C6519" s="7"/>
    </row>
    <row r="6520" spans="2:3">
      <c r="B6520" s="7"/>
      <c r="C6520" s="7"/>
    </row>
    <row r="6521" spans="2:3">
      <c r="B6521" s="7"/>
      <c r="C6521" s="7"/>
    </row>
    <row r="6522" spans="2:3">
      <c r="B6522" s="7"/>
      <c r="C6522" s="7"/>
    </row>
    <row r="6523" spans="2:3">
      <c r="B6523" s="7"/>
      <c r="C6523" s="7"/>
    </row>
    <row r="6524" spans="2:3">
      <c r="B6524" s="7"/>
      <c r="C6524" s="7"/>
    </row>
    <row r="6525" spans="2:3">
      <c r="B6525" s="7"/>
      <c r="C6525" s="7"/>
    </row>
    <row r="6526" spans="2:3">
      <c r="B6526" s="7"/>
      <c r="C6526" s="7"/>
    </row>
    <row r="6527" spans="2:3">
      <c r="B6527" s="7"/>
      <c r="C6527" s="7"/>
    </row>
    <row r="6528" spans="2:3">
      <c r="B6528" s="7"/>
      <c r="C6528" s="7"/>
    </row>
    <row r="6529" spans="2:3">
      <c r="B6529" s="7"/>
      <c r="C6529" s="7"/>
    </row>
    <row r="6530" spans="2:3">
      <c r="B6530" s="7"/>
      <c r="C6530" s="7"/>
    </row>
    <row r="6531" spans="2:3">
      <c r="B6531" s="7"/>
      <c r="C6531" s="7"/>
    </row>
    <row r="6532" spans="2:3">
      <c r="B6532" s="7"/>
      <c r="C6532" s="7"/>
    </row>
    <row r="6533" spans="2:3">
      <c r="B6533" s="7"/>
      <c r="C6533" s="7"/>
    </row>
    <row r="6534" spans="2:3">
      <c r="B6534" s="7"/>
      <c r="C6534" s="7"/>
    </row>
    <row r="6535" spans="2:3">
      <c r="B6535" s="7"/>
      <c r="C6535" s="7"/>
    </row>
    <row r="6536" spans="2:3">
      <c r="B6536" s="7"/>
      <c r="C6536" s="7"/>
    </row>
    <row r="6537" spans="2:3">
      <c r="B6537" s="7"/>
      <c r="C6537" s="7"/>
    </row>
    <row r="6538" spans="2:3">
      <c r="B6538" s="7"/>
      <c r="C6538" s="7"/>
    </row>
    <row r="6539" spans="2:3">
      <c r="B6539" s="7"/>
      <c r="C6539" s="7"/>
    </row>
    <row r="6540" spans="2:3">
      <c r="B6540" s="7"/>
      <c r="C6540" s="7"/>
    </row>
    <row r="6541" spans="2:3">
      <c r="B6541" s="7"/>
      <c r="C6541" s="7"/>
    </row>
    <row r="6542" spans="2:3">
      <c r="B6542" s="7"/>
      <c r="C6542" s="7"/>
    </row>
    <row r="6543" spans="2:3">
      <c r="B6543" s="7"/>
      <c r="C6543" s="7"/>
    </row>
    <row r="6544" spans="2:3">
      <c r="B6544" s="7"/>
      <c r="C6544" s="7"/>
    </row>
    <row r="6545" spans="2:3">
      <c r="B6545" s="7"/>
      <c r="C6545" s="7"/>
    </row>
    <row r="6546" spans="2:3">
      <c r="B6546" s="7"/>
      <c r="C6546" s="7"/>
    </row>
    <row r="6547" spans="2:3">
      <c r="B6547" s="7"/>
      <c r="C6547" s="7"/>
    </row>
    <row r="6548" spans="2:3">
      <c r="B6548" s="7"/>
      <c r="C6548" s="7"/>
    </row>
    <row r="6549" spans="2:3">
      <c r="B6549" s="7"/>
      <c r="C6549" s="7"/>
    </row>
    <row r="6550" spans="2:3">
      <c r="B6550" s="7"/>
      <c r="C6550" s="7"/>
    </row>
    <row r="6551" spans="2:3">
      <c r="B6551" s="7"/>
      <c r="C6551" s="7"/>
    </row>
    <row r="6552" spans="2:3">
      <c r="B6552" s="7"/>
      <c r="C6552" s="7"/>
    </row>
    <row r="6553" spans="2:3">
      <c r="B6553" s="7"/>
      <c r="C6553" s="7"/>
    </row>
    <row r="6554" spans="2:3">
      <c r="B6554" s="7"/>
      <c r="C6554" s="7"/>
    </row>
    <row r="6555" spans="2:3">
      <c r="B6555" s="7"/>
      <c r="C6555" s="7"/>
    </row>
    <row r="6556" spans="2:3">
      <c r="B6556" s="7"/>
      <c r="C6556" s="7"/>
    </row>
    <row r="6557" spans="2:3">
      <c r="B6557" s="7"/>
      <c r="C6557" s="7"/>
    </row>
    <row r="6558" spans="2:3">
      <c r="B6558" s="7"/>
      <c r="C6558" s="7"/>
    </row>
    <row r="6559" spans="2:3">
      <c r="B6559" s="7"/>
      <c r="C6559" s="7"/>
    </row>
    <row r="6560" spans="2:3">
      <c r="B6560" s="7"/>
      <c r="C6560" s="7"/>
    </row>
    <row r="6561" spans="2:3">
      <c r="B6561" s="7"/>
      <c r="C6561" s="7"/>
    </row>
    <row r="6562" spans="2:3">
      <c r="B6562" s="7"/>
      <c r="C6562" s="7"/>
    </row>
    <row r="6563" spans="2:3">
      <c r="B6563" s="7"/>
      <c r="C6563" s="7"/>
    </row>
    <row r="6564" spans="2:3">
      <c r="B6564" s="7"/>
      <c r="C6564" s="7"/>
    </row>
    <row r="6565" spans="2:3">
      <c r="B6565" s="7"/>
      <c r="C6565" s="7"/>
    </row>
    <row r="6566" spans="2:3">
      <c r="B6566" s="7"/>
      <c r="C6566" s="7"/>
    </row>
    <row r="6567" spans="2:3">
      <c r="B6567" s="7"/>
      <c r="C6567" s="7"/>
    </row>
    <row r="6568" spans="2:3">
      <c r="B6568" s="7"/>
      <c r="C6568" s="7"/>
    </row>
    <row r="6569" spans="2:3">
      <c r="B6569" s="7"/>
      <c r="C6569" s="7"/>
    </row>
    <row r="6570" spans="2:3">
      <c r="B6570" s="7"/>
      <c r="C6570" s="7"/>
    </row>
    <row r="6571" spans="2:3">
      <c r="B6571" s="7"/>
      <c r="C6571" s="7"/>
    </row>
    <row r="6572" spans="2:3">
      <c r="B6572" s="7"/>
      <c r="C6572" s="7"/>
    </row>
    <row r="6573" spans="2:3">
      <c r="B6573" s="7"/>
      <c r="C6573" s="7"/>
    </row>
    <row r="6574" spans="2:3">
      <c r="B6574" s="7"/>
      <c r="C6574" s="7"/>
    </row>
    <row r="6575" spans="2:3">
      <c r="B6575" s="7"/>
      <c r="C6575" s="7"/>
    </row>
    <row r="6576" spans="2:3">
      <c r="B6576" s="7"/>
      <c r="C6576" s="7"/>
    </row>
    <row r="6577" spans="2:3">
      <c r="B6577" s="7"/>
      <c r="C6577" s="7"/>
    </row>
    <row r="6578" spans="2:3">
      <c r="B6578" s="7"/>
      <c r="C6578" s="7"/>
    </row>
    <row r="6579" spans="2:3">
      <c r="B6579" s="7"/>
      <c r="C6579" s="7"/>
    </row>
    <row r="6580" spans="2:3">
      <c r="B6580" s="7"/>
      <c r="C6580" s="7"/>
    </row>
    <row r="6581" spans="2:3">
      <c r="B6581" s="7"/>
      <c r="C6581" s="7"/>
    </row>
    <row r="6582" spans="2:3">
      <c r="B6582" s="7"/>
      <c r="C6582" s="7"/>
    </row>
    <row r="6583" spans="2:3">
      <c r="B6583" s="7"/>
      <c r="C6583" s="7"/>
    </row>
    <row r="6584" spans="2:3">
      <c r="B6584" s="7"/>
      <c r="C6584" s="7"/>
    </row>
    <row r="6585" spans="2:3">
      <c r="B6585" s="7"/>
      <c r="C6585" s="7"/>
    </row>
    <row r="6586" spans="2:3">
      <c r="B6586" s="7"/>
      <c r="C6586" s="7"/>
    </row>
    <row r="6587" spans="2:3">
      <c r="B6587" s="7"/>
      <c r="C6587" s="7"/>
    </row>
    <row r="6588" spans="2:3">
      <c r="B6588" s="7"/>
      <c r="C6588" s="7"/>
    </row>
    <row r="6589" spans="2:3">
      <c r="B6589" s="7"/>
      <c r="C6589" s="7"/>
    </row>
    <row r="6590" spans="2:3">
      <c r="B6590" s="7"/>
      <c r="C6590" s="7"/>
    </row>
    <row r="6591" spans="2:3">
      <c r="B6591" s="7"/>
      <c r="C6591" s="7"/>
    </row>
    <row r="6592" spans="2:3">
      <c r="B6592" s="7"/>
      <c r="C6592" s="7"/>
    </row>
    <row r="6593" spans="2:3">
      <c r="B6593" s="7"/>
      <c r="C6593" s="7"/>
    </row>
    <row r="6594" spans="2:3">
      <c r="B6594" s="7"/>
      <c r="C6594" s="7"/>
    </row>
    <row r="6595" spans="2:3">
      <c r="B6595" s="7"/>
      <c r="C6595" s="7"/>
    </row>
    <row r="6596" spans="2:3">
      <c r="B6596" s="7"/>
      <c r="C6596" s="7"/>
    </row>
    <row r="6597" spans="2:3">
      <c r="B6597" s="7"/>
      <c r="C6597" s="7"/>
    </row>
    <row r="6598" spans="2:3">
      <c r="B6598" s="7"/>
      <c r="C6598" s="7"/>
    </row>
    <row r="6599" spans="2:3">
      <c r="B6599" s="7"/>
      <c r="C6599" s="7"/>
    </row>
    <row r="6600" spans="2:3">
      <c r="B6600" s="7"/>
      <c r="C6600" s="7"/>
    </row>
    <row r="6601" spans="2:3">
      <c r="B6601" s="7"/>
      <c r="C6601" s="7"/>
    </row>
    <row r="6602" spans="2:3">
      <c r="B6602" s="7"/>
      <c r="C6602" s="7"/>
    </row>
    <row r="6603" spans="2:3">
      <c r="B6603" s="7"/>
      <c r="C6603" s="7"/>
    </row>
    <row r="6604" spans="2:3">
      <c r="B6604" s="7"/>
      <c r="C6604" s="7"/>
    </row>
    <row r="6605" spans="2:3">
      <c r="B6605" s="7"/>
      <c r="C6605" s="7"/>
    </row>
    <row r="6606" spans="2:3">
      <c r="B6606" s="7"/>
      <c r="C6606" s="7"/>
    </row>
    <row r="6607" spans="2:3">
      <c r="B6607" s="7"/>
      <c r="C6607" s="7"/>
    </row>
    <row r="6608" spans="2:3">
      <c r="B6608" s="7"/>
      <c r="C6608" s="7"/>
    </row>
    <row r="6609" spans="2:3">
      <c r="B6609" s="7"/>
      <c r="C6609" s="7"/>
    </row>
    <row r="6610" spans="2:3">
      <c r="B6610" s="7"/>
      <c r="C6610" s="7"/>
    </row>
    <row r="6611" spans="2:3">
      <c r="B6611" s="7"/>
      <c r="C6611" s="7"/>
    </row>
    <row r="6612" spans="2:3">
      <c r="B6612" s="7"/>
      <c r="C6612" s="7"/>
    </row>
    <row r="6613" spans="2:3">
      <c r="B6613" s="7"/>
      <c r="C6613" s="7"/>
    </row>
    <row r="6614" spans="2:3">
      <c r="B6614" s="7"/>
      <c r="C6614" s="7"/>
    </row>
    <row r="6615" spans="2:3">
      <c r="B6615" s="7"/>
      <c r="C6615" s="7"/>
    </row>
    <row r="6616" spans="2:3">
      <c r="B6616" s="7"/>
      <c r="C6616" s="7"/>
    </row>
    <row r="6617" spans="2:3">
      <c r="B6617" s="7"/>
      <c r="C6617" s="7"/>
    </row>
    <row r="6618" spans="2:3">
      <c r="B6618" s="7"/>
      <c r="C6618" s="7"/>
    </row>
    <row r="6619" spans="2:3">
      <c r="B6619" s="7"/>
      <c r="C6619" s="7"/>
    </row>
    <row r="6620" spans="2:3">
      <c r="B6620" s="7"/>
      <c r="C6620" s="7"/>
    </row>
    <row r="6621" spans="2:3">
      <c r="B6621" s="7"/>
      <c r="C6621" s="7"/>
    </row>
    <row r="6622" spans="2:3">
      <c r="B6622" s="7"/>
      <c r="C6622" s="7"/>
    </row>
    <row r="6623" spans="2:3">
      <c r="B6623" s="7"/>
      <c r="C6623" s="7"/>
    </row>
    <row r="6624" spans="2:3">
      <c r="B6624" s="7"/>
      <c r="C6624" s="7"/>
    </row>
    <row r="6625" spans="2:3">
      <c r="B6625" s="7"/>
      <c r="C6625" s="7"/>
    </row>
    <row r="6626" spans="2:3">
      <c r="B6626" s="7"/>
      <c r="C6626" s="7"/>
    </row>
    <row r="6627" spans="2:3">
      <c r="B6627" s="7"/>
      <c r="C6627" s="7"/>
    </row>
    <row r="6628" spans="2:3">
      <c r="B6628" s="7"/>
      <c r="C6628" s="7"/>
    </row>
    <row r="6629" spans="2:3">
      <c r="B6629" s="7"/>
      <c r="C6629" s="7"/>
    </row>
    <row r="6630" spans="2:3">
      <c r="B6630" s="7"/>
      <c r="C6630" s="7"/>
    </row>
    <row r="6631" spans="2:3">
      <c r="B6631" s="7"/>
      <c r="C6631" s="7"/>
    </row>
    <row r="6632" spans="2:3">
      <c r="B6632" s="7"/>
      <c r="C6632" s="7"/>
    </row>
    <row r="6633" spans="2:3">
      <c r="B6633" s="7"/>
      <c r="C6633" s="7"/>
    </row>
    <row r="6634" spans="2:3">
      <c r="B6634" s="7"/>
      <c r="C6634" s="7"/>
    </row>
    <row r="6635" spans="2:3">
      <c r="B6635" s="7"/>
      <c r="C6635" s="7"/>
    </row>
    <row r="6636" spans="2:3">
      <c r="B6636" s="7"/>
      <c r="C6636" s="7"/>
    </row>
    <row r="6637" spans="2:3">
      <c r="B6637" s="7"/>
      <c r="C6637" s="7"/>
    </row>
    <row r="6638" spans="2:3">
      <c r="B6638" s="7"/>
      <c r="C6638" s="7"/>
    </row>
    <row r="6639" spans="2:3">
      <c r="B6639" s="7"/>
      <c r="C6639" s="7"/>
    </row>
    <row r="6640" spans="2:3">
      <c r="B6640" s="7"/>
      <c r="C6640" s="7"/>
    </row>
    <row r="6641" spans="2:3">
      <c r="B6641" s="7"/>
      <c r="C6641" s="7"/>
    </row>
    <row r="6642" spans="2:3">
      <c r="B6642" s="7"/>
      <c r="C6642" s="7"/>
    </row>
    <row r="6643" spans="2:3">
      <c r="B6643" s="7"/>
      <c r="C6643" s="7"/>
    </row>
    <row r="6644" spans="2:3">
      <c r="B6644" s="7"/>
      <c r="C6644" s="7"/>
    </row>
    <row r="6645" spans="2:3">
      <c r="B6645" s="7"/>
      <c r="C6645" s="7"/>
    </row>
    <row r="6646" spans="2:3">
      <c r="B6646" s="7"/>
      <c r="C6646" s="7"/>
    </row>
    <row r="6647" spans="2:3">
      <c r="B6647" s="7"/>
      <c r="C6647" s="7"/>
    </row>
    <row r="6648" spans="2:3">
      <c r="B6648" s="7"/>
      <c r="C6648" s="7"/>
    </row>
    <row r="6649" spans="2:3">
      <c r="B6649" s="7"/>
      <c r="C6649" s="7"/>
    </row>
    <row r="6650" spans="2:3">
      <c r="B6650" s="7"/>
      <c r="C6650" s="7"/>
    </row>
    <row r="6651" spans="2:3">
      <c r="B6651" s="7"/>
      <c r="C6651" s="7"/>
    </row>
    <row r="6652" spans="2:3">
      <c r="B6652" s="7"/>
      <c r="C6652" s="7"/>
    </row>
    <row r="6653" spans="2:3">
      <c r="B6653" s="7"/>
      <c r="C6653" s="7"/>
    </row>
    <row r="6654" spans="2:3">
      <c r="B6654" s="7"/>
      <c r="C6654" s="7"/>
    </row>
    <row r="6655" spans="2:3">
      <c r="B6655" s="7"/>
      <c r="C6655" s="7"/>
    </row>
    <row r="6656" spans="2:3">
      <c r="B6656" s="7"/>
      <c r="C6656" s="7"/>
    </row>
    <row r="6657" spans="2:3">
      <c r="B6657" s="7"/>
      <c r="C6657" s="7"/>
    </row>
    <row r="6658" spans="2:3">
      <c r="B6658" s="7"/>
      <c r="C6658" s="7"/>
    </row>
    <row r="6659" spans="2:3">
      <c r="B6659" s="7"/>
      <c r="C6659" s="7"/>
    </row>
    <row r="6660" spans="2:3">
      <c r="B6660" s="7"/>
      <c r="C6660" s="7"/>
    </row>
    <row r="6661" spans="2:3">
      <c r="B6661" s="7"/>
      <c r="C6661" s="7"/>
    </row>
    <row r="6662" spans="2:3">
      <c r="B6662" s="7"/>
      <c r="C6662" s="7"/>
    </row>
    <row r="6663" spans="2:3">
      <c r="B6663" s="7"/>
      <c r="C6663" s="7"/>
    </row>
    <row r="6664" spans="2:3">
      <c r="B6664" s="7"/>
      <c r="C6664" s="7"/>
    </row>
    <row r="6665" spans="2:3">
      <c r="B6665" s="7"/>
      <c r="C6665" s="7"/>
    </row>
    <row r="6666" spans="2:3">
      <c r="B6666" s="7"/>
      <c r="C6666" s="7"/>
    </row>
    <row r="6667" spans="2:3">
      <c r="B6667" s="7"/>
      <c r="C6667" s="7"/>
    </row>
    <row r="6668" spans="2:3">
      <c r="B6668" s="7"/>
      <c r="C6668" s="7"/>
    </row>
    <row r="6669" spans="2:3">
      <c r="B6669" s="7"/>
      <c r="C6669" s="7"/>
    </row>
    <row r="6670" spans="2:3">
      <c r="B6670" s="7"/>
      <c r="C6670" s="7"/>
    </row>
    <row r="6671" spans="2:3">
      <c r="B6671" s="7"/>
      <c r="C6671" s="7"/>
    </row>
    <row r="6672" spans="2:3">
      <c r="B6672" s="7"/>
      <c r="C6672" s="7"/>
    </row>
    <row r="6673" spans="2:3">
      <c r="B6673" s="7"/>
      <c r="C6673" s="7"/>
    </row>
    <row r="6674" spans="2:3">
      <c r="B6674" s="7"/>
      <c r="C6674" s="7"/>
    </row>
    <row r="6675" spans="2:3">
      <c r="B6675" s="7"/>
      <c r="C6675" s="7"/>
    </row>
    <row r="6676" spans="2:3">
      <c r="B6676" s="7"/>
      <c r="C6676" s="7"/>
    </row>
    <row r="6677" spans="2:3">
      <c r="B6677" s="7"/>
      <c r="C6677" s="7"/>
    </row>
    <row r="6678" spans="2:3">
      <c r="B6678" s="7"/>
      <c r="C6678" s="7"/>
    </row>
    <row r="6679" spans="2:3">
      <c r="B6679" s="7"/>
      <c r="C6679" s="7"/>
    </row>
    <row r="6680" spans="2:3">
      <c r="B6680" s="7"/>
      <c r="C6680" s="7"/>
    </row>
    <row r="6681" spans="2:3">
      <c r="B6681" s="7"/>
      <c r="C6681" s="7"/>
    </row>
    <row r="6682" spans="2:3">
      <c r="B6682" s="7"/>
      <c r="C6682" s="7"/>
    </row>
    <row r="6683" spans="2:3">
      <c r="B6683" s="7"/>
      <c r="C6683" s="7"/>
    </row>
    <row r="6684" spans="2:3">
      <c r="B6684" s="7"/>
      <c r="C6684" s="7"/>
    </row>
    <row r="6685" spans="2:3">
      <c r="B6685" s="7"/>
      <c r="C6685" s="7"/>
    </row>
    <row r="6686" spans="2:3">
      <c r="B6686" s="7"/>
      <c r="C6686" s="7"/>
    </row>
    <row r="6687" spans="2:3">
      <c r="B6687" s="7"/>
      <c r="C6687" s="7"/>
    </row>
    <row r="6688" spans="2:3">
      <c r="B6688" s="7"/>
      <c r="C6688" s="7"/>
    </row>
    <row r="6689" spans="2:3">
      <c r="B6689" s="7"/>
      <c r="C6689" s="7"/>
    </row>
    <row r="6690" spans="2:3">
      <c r="B6690" s="7"/>
      <c r="C6690" s="7"/>
    </row>
    <row r="6691" spans="2:3">
      <c r="B6691" s="7"/>
      <c r="C6691" s="7"/>
    </row>
    <row r="6692" spans="2:3">
      <c r="B6692" s="7"/>
      <c r="C6692" s="7"/>
    </row>
    <row r="6693" spans="2:3">
      <c r="B6693" s="7"/>
      <c r="C6693" s="7"/>
    </row>
    <row r="6694" spans="2:3">
      <c r="B6694" s="7"/>
      <c r="C6694" s="7"/>
    </row>
    <row r="6695" spans="2:3">
      <c r="B6695" s="7"/>
      <c r="C6695" s="7"/>
    </row>
    <row r="6696" spans="2:3">
      <c r="B6696" s="7"/>
      <c r="C6696" s="7"/>
    </row>
    <row r="6697" spans="2:3">
      <c r="B6697" s="7"/>
      <c r="C6697" s="7"/>
    </row>
    <row r="6698" spans="2:3">
      <c r="B6698" s="7"/>
      <c r="C6698" s="7"/>
    </row>
    <row r="6699" spans="2:3">
      <c r="B6699" s="7"/>
      <c r="C6699" s="7"/>
    </row>
    <row r="6700" spans="2:3">
      <c r="B6700" s="7"/>
      <c r="C6700" s="7"/>
    </row>
    <row r="6701" spans="2:3">
      <c r="B6701" s="7"/>
      <c r="C6701" s="7"/>
    </row>
    <row r="6702" spans="2:3">
      <c r="B6702" s="7"/>
      <c r="C6702" s="7"/>
    </row>
    <row r="6703" spans="2:3">
      <c r="B6703" s="7"/>
      <c r="C6703" s="7"/>
    </row>
    <row r="6704" spans="2:3">
      <c r="B6704" s="7"/>
      <c r="C6704" s="7"/>
    </row>
    <row r="6705" spans="2:3">
      <c r="B6705" s="7"/>
      <c r="C6705" s="7"/>
    </row>
    <row r="6706" spans="2:3">
      <c r="B6706" s="7"/>
      <c r="C6706" s="7"/>
    </row>
    <row r="6707" spans="2:3">
      <c r="B6707" s="7"/>
      <c r="C6707" s="7"/>
    </row>
    <row r="6708" spans="2:3">
      <c r="B6708" s="7"/>
      <c r="C6708" s="7"/>
    </row>
    <row r="6709" spans="2:3">
      <c r="B6709" s="7"/>
      <c r="C6709" s="7"/>
    </row>
    <row r="6710" spans="2:3">
      <c r="B6710" s="7"/>
      <c r="C6710" s="7"/>
    </row>
    <row r="6711" spans="2:3">
      <c r="B6711" s="7"/>
      <c r="C6711" s="7"/>
    </row>
    <row r="6712" spans="2:3">
      <c r="B6712" s="7"/>
      <c r="C6712" s="7"/>
    </row>
    <row r="6713" spans="2:3">
      <c r="B6713" s="7"/>
      <c r="C6713" s="7"/>
    </row>
    <row r="6714" spans="2:3">
      <c r="B6714" s="7"/>
      <c r="C6714" s="7"/>
    </row>
    <row r="6715" spans="2:3">
      <c r="B6715" s="7"/>
      <c r="C6715" s="7"/>
    </row>
    <row r="6716" spans="2:3">
      <c r="B6716" s="7"/>
      <c r="C6716" s="7"/>
    </row>
    <row r="6717" spans="2:3">
      <c r="B6717" s="7"/>
      <c r="C6717" s="7"/>
    </row>
    <row r="6718" spans="2:3">
      <c r="B6718" s="7"/>
      <c r="C6718" s="7"/>
    </row>
    <row r="6719" spans="2:3">
      <c r="B6719" s="7"/>
      <c r="C6719" s="7"/>
    </row>
    <row r="6720" spans="2:3">
      <c r="B6720" s="7"/>
      <c r="C6720" s="7"/>
    </row>
    <row r="6721" spans="2:3">
      <c r="B6721" s="7"/>
      <c r="C6721" s="7"/>
    </row>
    <row r="6722" spans="2:3">
      <c r="B6722" s="7"/>
      <c r="C6722" s="7"/>
    </row>
    <row r="6723" spans="2:3">
      <c r="B6723" s="7"/>
      <c r="C6723" s="7"/>
    </row>
    <row r="6724" spans="2:3">
      <c r="B6724" s="7"/>
      <c r="C6724" s="7"/>
    </row>
    <row r="6725" spans="2:3">
      <c r="B6725" s="7"/>
      <c r="C6725" s="7"/>
    </row>
    <row r="6726" spans="2:3">
      <c r="B6726" s="7"/>
      <c r="C6726" s="7"/>
    </row>
    <row r="6727" spans="2:3">
      <c r="B6727" s="7"/>
      <c r="C6727" s="7"/>
    </row>
    <row r="6728" spans="2:3">
      <c r="B6728" s="7"/>
      <c r="C6728" s="7"/>
    </row>
    <row r="6729" spans="2:3">
      <c r="B6729" s="7"/>
      <c r="C6729" s="7"/>
    </row>
    <row r="6730" spans="2:3">
      <c r="B6730" s="7"/>
      <c r="C6730" s="7"/>
    </row>
    <row r="6731" spans="2:3">
      <c r="B6731" s="7"/>
      <c r="C6731" s="7"/>
    </row>
    <row r="6732" spans="2:3">
      <c r="B6732" s="7"/>
      <c r="C6732" s="7"/>
    </row>
    <row r="6733" spans="2:3">
      <c r="B6733" s="7"/>
      <c r="C6733" s="7"/>
    </row>
    <row r="6734" spans="2:3">
      <c r="B6734" s="7"/>
      <c r="C6734" s="7"/>
    </row>
    <row r="6735" spans="2:3">
      <c r="B6735" s="7"/>
      <c r="C6735" s="7"/>
    </row>
    <row r="6736" spans="2:3">
      <c r="B6736" s="7"/>
      <c r="C6736" s="7"/>
    </row>
    <row r="6737" spans="2:3">
      <c r="B6737" s="7"/>
      <c r="C6737" s="7"/>
    </row>
    <row r="6738" spans="2:3">
      <c r="B6738" s="7"/>
      <c r="C6738" s="7"/>
    </row>
    <row r="6739" spans="2:3">
      <c r="B6739" s="7"/>
      <c r="C6739" s="7"/>
    </row>
    <row r="6740" spans="2:3">
      <c r="B6740" s="7"/>
      <c r="C6740" s="7"/>
    </row>
    <row r="6741" spans="2:3">
      <c r="B6741" s="7"/>
      <c r="C6741" s="7"/>
    </row>
    <row r="6742" spans="2:3">
      <c r="B6742" s="7"/>
      <c r="C6742" s="7"/>
    </row>
    <row r="6743" spans="2:3">
      <c r="B6743" s="7"/>
      <c r="C6743" s="7"/>
    </row>
    <row r="6744" spans="2:3">
      <c r="B6744" s="7"/>
      <c r="C6744" s="7"/>
    </row>
    <row r="6745" spans="2:3">
      <c r="B6745" s="7"/>
      <c r="C6745" s="7"/>
    </row>
    <row r="6746" spans="2:3">
      <c r="B6746" s="7"/>
      <c r="C6746" s="7"/>
    </row>
    <row r="6747" spans="2:3">
      <c r="B6747" s="7"/>
      <c r="C6747" s="7"/>
    </row>
    <row r="6748" spans="2:3">
      <c r="B6748" s="7"/>
      <c r="C6748" s="7"/>
    </row>
    <row r="6749" spans="2:3">
      <c r="B6749" s="7"/>
      <c r="C6749" s="7"/>
    </row>
    <row r="6750" spans="2:3">
      <c r="B6750" s="7"/>
      <c r="C6750" s="7"/>
    </row>
    <row r="6751" spans="2:3">
      <c r="B6751" s="7"/>
      <c r="C6751" s="7"/>
    </row>
    <row r="6752" spans="2:3">
      <c r="B6752" s="7"/>
      <c r="C6752" s="7"/>
    </row>
    <row r="6753" spans="2:3">
      <c r="B6753" s="7"/>
      <c r="C6753" s="7"/>
    </row>
    <row r="6754" spans="2:3">
      <c r="B6754" s="7"/>
      <c r="C6754" s="7"/>
    </row>
    <row r="6755" spans="2:3">
      <c r="B6755" s="7"/>
      <c r="C6755" s="7"/>
    </row>
    <row r="6756" spans="2:3">
      <c r="B6756" s="7"/>
      <c r="C6756" s="7"/>
    </row>
    <row r="6757" spans="2:3">
      <c r="B6757" s="7"/>
      <c r="C6757" s="7"/>
    </row>
    <row r="6758" spans="2:3">
      <c r="B6758" s="7"/>
      <c r="C6758" s="7"/>
    </row>
    <row r="6759" spans="2:3">
      <c r="B6759" s="7"/>
      <c r="C6759" s="7"/>
    </row>
    <row r="6760" spans="2:3">
      <c r="B6760" s="7"/>
      <c r="C6760" s="7"/>
    </row>
    <row r="6761" spans="2:3">
      <c r="B6761" s="7"/>
      <c r="C6761" s="7"/>
    </row>
    <row r="6762" spans="2:3">
      <c r="B6762" s="7"/>
      <c r="C6762" s="7"/>
    </row>
    <row r="6763" spans="2:3">
      <c r="B6763" s="7"/>
      <c r="C6763" s="7"/>
    </row>
    <row r="6764" spans="2:3">
      <c r="B6764" s="7"/>
      <c r="C6764" s="7"/>
    </row>
    <row r="6765" spans="2:3">
      <c r="B6765" s="7"/>
      <c r="C6765" s="7"/>
    </row>
    <row r="6766" spans="2:3">
      <c r="B6766" s="7"/>
      <c r="C6766" s="7"/>
    </row>
    <row r="6767" spans="2:3">
      <c r="B6767" s="7"/>
      <c r="C6767" s="7"/>
    </row>
    <row r="6768" spans="2:3">
      <c r="B6768" s="7"/>
      <c r="C6768" s="7"/>
    </row>
    <row r="6769" spans="2:3">
      <c r="B6769" s="7"/>
      <c r="C6769" s="7"/>
    </row>
    <row r="6770" spans="2:3">
      <c r="B6770" s="7"/>
      <c r="C6770" s="7"/>
    </row>
    <row r="6771" spans="2:3">
      <c r="B6771" s="7"/>
      <c r="C6771" s="7"/>
    </row>
    <row r="6772" spans="2:3">
      <c r="B6772" s="7"/>
      <c r="C6772" s="7"/>
    </row>
    <row r="6773" spans="2:3">
      <c r="B6773" s="7"/>
      <c r="C6773" s="7"/>
    </row>
    <row r="6774" spans="2:3">
      <c r="B6774" s="7"/>
      <c r="C6774" s="7"/>
    </row>
    <row r="6775" spans="2:3">
      <c r="B6775" s="7"/>
      <c r="C6775" s="7"/>
    </row>
    <row r="6776" spans="2:3">
      <c r="B6776" s="7"/>
      <c r="C6776" s="7"/>
    </row>
    <row r="6777" spans="2:3">
      <c r="B6777" s="7"/>
      <c r="C6777" s="7"/>
    </row>
    <row r="6778" spans="2:3">
      <c r="B6778" s="7"/>
      <c r="C6778" s="7"/>
    </row>
    <row r="6779" spans="2:3">
      <c r="B6779" s="7"/>
      <c r="C6779" s="7"/>
    </row>
    <row r="6780" spans="2:3">
      <c r="B6780" s="7"/>
      <c r="C6780" s="7"/>
    </row>
    <row r="6781" spans="2:3">
      <c r="B6781" s="7"/>
      <c r="C6781" s="7"/>
    </row>
    <row r="6782" spans="2:3">
      <c r="B6782" s="7"/>
      <c r="C6782" s="7"/>
    </row>
    <row r="6783" spans="2:3">
      <c r="B6783" s="7"/>
      <c r="C6783" s="7"/>
    </row>
    <row r="6784" spans="2:3">
      <c r="B6784" s="7"/>
      <c r="C6784" s="7"/>
    </row>
    <row r="6785" spans="2:3">
      <c r="B6785" s="7"/>
      <c r="C6785" s="7"/>
    </row>
    <row r="6786" spans="2:3">
      <c r="B6786" s="7"/>
      <c r="C6786" s="7"/>
    </row>
    <row r="6787" spans="2:3">
      <c r="B6787" s="7"/>
      <c r="C6787" s="7"/>
    </row>
    <row r="6788" spans="2:3">
      <c r="B6788" s="7"/>
      <c r="C6788" s="7"/>
    </row>
    <row r="6789" spans="2:3">
      <c r="B6789" s="7"/>
      <c r="C6789" s="7"/>
    </row>
    <row r="6790" spans="2:3">
      <c r="B6790" s="7"/>
      <c r="C6790" s="7"/>
    </row>
    <row r="6791" spans="2:3">
      <c r="B6791" s="7"/>
      <c r="C6791" s="7"/>
    </row>
    <row r="6792" spans="2:3">
      <c r="B6792" s="7"/>
      <c r="C6792" s="7"/>
    </row>
    <row r="6793" spans="2:3">
      <c r="B6793" s="7"/>
      <c r="C6793" s="7"/>
    </row>
    <row r="6794" spans="2:3">
      <c r="B6794" s="7"/>
      <c r="C6794" s="7"/>
    </row>
    <row r="6795" spans="2:3">
      <c r="B6795" s="7"/>
      <c r="C6795" s="7"/>
    </row>
    <row r="6796" spans="2:3">
      <c r="B6796" s="7"/>
      <c r="C6796" s="7"/>
    </row>
    <row r="6797" spans="2:3">
      <c r="B6797" s="7"/>
      <c r="C6797" s="7"/>
    </row>
    <row r="6798" spans="2:3">
      <c r="B6798" s="7"/>
      <c r="C6798" s="7"/>
    </row>
    <row r="6799" spans="2:3">
      <c r="B6799" s="7"/>
      <c r="C6799" s="7"/>
    </row>
    <row r="6800" spans="2:3">
      <c r="B6800" s="7"/>
      <c r="C6800" s="7"/>
    </row>
    <row r="6801" spans="2:3">
      <c r="B6801" s="7"/>
      <c r="C6801" s="7"/>
    </row>
    <row r="6802" spans="2:3">
      <c r="B6802" s="7"/>
      <c r="C6802" s="7"/>
    </row>
    <row r="6803" spans="2:3">
      <c r="B6803" s="7"/>
      <c r="C6803" s="7"/>
    </row>
    <row r="6804" spans="2:3">
      <c r="B6804" s="7"/>
      <c r="C6804" s="7"/>
    </row>
    <row r="6805" spans="2:3">
      <c r="B6805" s="7"/>
      <c r="C6805" s="7"/>
    </row>
    <row r="6806" spans="2:3">
      <c r="B6806" s="7"/>
      <c r="C6806" s="7"/>
    </row>
    <row r="6807" spans="2:3">
      <c r="B6807" s="7"/>
      <c r="C6807" s="7"/>
    </row>
    <row r="6808" spans="2:3">
      <c r="B6808" s="7"/>
      <c r="C6808" s="7"/>
    </row>
    <row r="6809" spans="2:3">
      <c r="B6809" s="7"/>
      <c r="C6809" s="7"/>
    </row>
    <row r="6810" spans="2:3">
      <c r="B6810" s="7"/>
      <c r="C6810" s="7"/>
    </row>
    <row r="6811" spans="2:3">
      <c r="B6811" s="7"/>
      <c r="C6811" s="7"/>
    </row>
    <row r="6812" spans="2:3">
      <c r="B6812" s="7"/>
      <c r="C6812" s="7"/>
    </row>
    <row r="6813" spans="2:3">
      <c r="B6813" s="7"/>
      <c r="C6813" s="7"/>
    </row>
    <row r="6814" spans="2:3">
      <c r="B6814" s="7"/>
      <c r="C6814" s="7"/>
    </row>
    <row r="6815" spans="2:3">
      <c r="B6815" s="7"/>
      <c r="C6815" s="7"/>
    </row>
    <row r="6816" spans="2:3">
      <c r="B6816" s="7"/>
      <c r="C6816" s="7"/>
    </row>
    <row r="6817" spans="2:3">
      <c r="B6817" s="7"/>
      <c r="C6817" s="7"/>
    </row>
    <row r="6818" spans="2:3">
      <c r="B6818" s="7"/>
      <c r="C6818" s="7"/>
    </row>
    <row r="6819" spans="2:3">
      <c r="B6819" s="7"/>
      <c r="C6819" s="7"/>
    </row>
    <row r="6820" spans="2:3">
      <c r="B6820" s="7"/>
      <c r="C6820" s="7"/>
    </row>
    <row r="6821" spans="2:3">
      <c r="B6821" s="7"/>
      <c r="C6821" s="7"/>
    </row>
    <row r="6822" spans="2:3">
      <c r="B6822" s="7"/>
      <c r="C6822" s="7"/>
    </row>
    <row r="6823" spans="2:3">
      <c r="B6823" s="7"/>
      <c r="C6823" s="7"/>
    </row>
    <row r="6824" spans="2:3">
      <c r="B6824" s="7"/>
      <c r="C6824" s="7"/>
    </row>
    <row r="6825" spans="2:3">
      <c r="B6825" s="7"/>
      <c r="C6825" s="7"/>
    </row>
    <row r="6826" spans="2:3">
      <c r="B6826" s="7"/>
      <c r="C6826" s="7"/>
    </row>
    <row r="6827" spans="2:3">
      <c r="B6827" s="7"/>
      <c r="C6827" s="7"/>
    </row>
    <row r="6828" spans="2:3">
      <c r="B6828" s="7"/>
      <c r="C6828" s="7"/>
    </row>
    <row r="6829" spans="2:3">
      <c r="B6829" s="7"/>
      <c r="C6829" s="7"/>
    </row>
    <row r="6830" spans="2:3">
      <c r="B6830" s="7"/>
      <c r="C6830" s="7"/>
    </row>
    <row r="6831" spans="2:3">
      <c r="B6831" s="7"/>
      <c r="C6831" s="7"/>
    </row>
    <row r="6832" spans="2:3">
      <c r="B6832" s="7"/>
      <c r="C6832" s="7"/>
    </row>
    <row r="6833" spans="2:3">
      <c r="B6833" s="7"/>
      <c r="C6833" s="7"/>
    </row>
    <row r="6834" spans="2:3">
      <c r="B6834" s="7"/>
      <c r="C6834" s="7"/>
    </row>
    <row r="6835" spans="2:3">
      <c r="B6835" s="7"/>
      <c r="C6835" s="7"/>
    </row>
    <row r="6836" spans="2:3">
      <c r="B6836" s="7"/>
      <c r="C6836" s="7"/>
    </row>
    <row r="6837" spans="2:3">
      <c r="B6837" s="7"/>
      <c r="C6837" s="7"/>
    </row>
    <row r="6838" spans="2:3">
      <c r="B6838" s="7"/>
      <c r="C6838" s="7"/>
    </row>
    <row r="6839" spans="2:3">
      <c r="B6839" s="7"/>
      <c r="C6839" s="7"/>
    </row>
    <row r="6840" spans="2:3">
      <c r="B6840" s="7"/>
      <c r="C6840" s="7"/>
    </row>
    <row r="6841" spans="2:3">
      <c r="B6841" s="7"/>
      <c r="C6841" s="7"/>
    </row>
    <row r="6842" spans="2:3">
      <c r="B6842" s="7"/>
      <c r="C6842" s="7"/>
    </row>
    <row r="6843" spans="2:3">
      <c r="B6843" s="7"/>
      <c r="C6843" s="7"/>
    </row>
    <row r="6844" spans="2:3">
      <c r="B6844" s="7"/>
      <c r="C6844" s="7"/>
    </row>
    <row r="6845" spans="2:3">
      <c r="B6845" s="7"/>
      <c r="C6845" s="7"/>
    </row>
    <row r="6846" spans="2:3">
      <c r="B6846" s="7"/>
      <c r="C6846" s="7"/>
    </row>
    <row r="6847" spans="2:3">
      <c r="B6847" s="7"/>
      <c r="C6847" s="7"/>
    </row>
    <row r="6848" spans="2:3">
      <c r="B6848" s="7"/>
      <c r="C6848" s="7"/>
    </row>
    <row r="6849" spans="2:3">
      <c r="B6849" s="7"/>
      <c r="C6849" s="7"/>
    </row>
    <row r="6850" spans="2:3">
      <c r="B6850" s="7"/>
      <c r="C6850" s="7"/>
    </row>
    <row r="6851" spans="2:3">
      <c r="B6851" s="7"/>
      <c r="C6851" s="7"/>
    </row>
    <row r="6852" spans="2:3">
      <c r="B6852" s="7"/>
      <c r="C6852" s="7"/>
    </row>
    <row r="6853" spans="2:3">
      <c r="B6853" s="7"/>
      <c r="C6853" s="7"/>
    </row>
    <row r="6854" spans="2:3">
      <c r="B6854" s="7"/>
      <c r="C6854" s="7"/>
    </row>
    <row r="6855" spans="2:3">
      <c r="B6855" s="7"/>
      <c r="C6855" s="7"/>
    </row>
    <row r="6856" spans="2:3">
      <c r="B6856" s="7"/>
      <c r="C6856" s="7"/>
    </row>
    <row r="6857" spans="2:3">
      <c r="B6857" s="7"/>
      <c r="C6857" s="7"/>
    </row>
    <row r="6858" spans="2:3">
      <c r="B6858" s="7"/>
      <c r="C6858" s="7"/>
    </row>
    <row r="6859" spans="2:3">
      <c r="B6859" s="7"/>
      <c r="C6859" s="7"/>
    </row>
    <row r="6860" spans="2:3">
      <c r="B6860" s="7"/>
      <c r="C6860" s="7"/>
    </row>
    <row r="6861" spans="2:3">
      <c r="B6861" s="7"/>
      <c r="C6861" s="7"/>
    </row>
    <row r="6862" spans="2:3">
      <c r="B6862" s="7"/>
      <c r="C6862" s="7"/>
    </row>
    <row r="6863" spans="2:3">
      <c r="B6863" s="7"/>
      <c r="C6863" s="7"/>
    </row>
    <row r="6864" spans="2:3">
      <c r="B6864" s="7"/>
      <c r="C6864" s="7"/>
    </row>
    <row r="6865" spans="2:3">
      <c r="B6865" s="7"/>
      <c r="C6865" s="7"/>
    </row>
    <row r="6866" spans="2:3">
      <c r="B6866" s="7"/>
      <c r="C6866" s="7"/>
    </row>
    <row r="6867" spans="2:3">
      <c r="B6867" s="7"/>
      <c r="C6867" s="7"/>
    </row>
    <row r="6868" spans="2:3">
      <c r="B6868" s="7"/>
      <c r="C6868" s="7"/>
    </row>
    <row r="6869" spans="2:3">
      <c r="B6869" s="7"/>
      <c r="C6869" s="7"/>
    </row>
    <row r="6870" spans="2:3">
      <c r="B6870" s="7"/>
      <c r="C6870" s="7"/>
    </row>
    <row r="6871" spans="2:3">
      <c r="B6871" s="7"/>
      <c r="C6871" s="7"/>
    </row>
    <row r="6872" spans="2:3">
      <c r="B6872" s="7"/>
      <c r="C6872" s="7"/>
    </row>
    <row r="6873" spans="2:3">
      <c r="B6873" s="7"/>
      <c r="C6873" s="7"/>
    </row>
    <row r="6874" spans="2:3">
      <c r="B6874" s="7"/>
      <c r="C6874" s="7"/>
    </row>
    <row r="6875" spans="2:3">
      <c r="B6875" s="7"/>
      <c r="C6875" s="7"/>
    </row>
    <row r="6876" spans="2:3">
      <c r="B6876" s="7"/>
      <c r="C6876" s="7"/>
    </row>
    <row r="6877" spans="2:3">
      <c r="B6877" s="7"/>
      <c r="C6877" s="7"/>
    </row>
    <row r="6878" spans="2:3">
      <c r="B6878" s="7"/>
      <c r="C6878" s="7"/>
    </row>
    <row r="6879" spans="2:3">
      <c r="B6879" s="7"/>
      <c r="C6879" s="7"/>
    </row>
    <row r="6880" spans="2:3">
      <c r="B6880" s="7"/>
      <c r="C6880" s="7"/>
    </row>
    <row r="6881" spans="2:3">
      <c r="B6881" s="7"/>
      <c r="C6881" s="7"/>
    </row>
    <row r="6882" spans="2:3">
      <c r="B6882" s="7"/>
      <c r="C6882" s="7"/>
    </row>
    <row r="6883" spans="2:3">
      <c r="B6883" s="7"/>
      <c r="C6883" s="7"/>
    </row>
    <row r="6884" spans="2:3">
      <c r="B6884" s="7"/>
      <c r="C6884" s="7"/>
    </row>
    <row r="6885" spans="2:3">
      <c r="B6885" s="7"/>
      <c r="C6885" s="7"/>
    </row>
    <row r="6886" spans="2:3">
      <c r="B6886" s="7"/>
      <c r="C6886" s="7"/>
    </row>
    <row r="6887" spans="2:3">
      <c r="B6887" s="7"/>
      <c r="C6887" s="7"/>
    </row>
    <row r="6888" spans="2:3">
      <c r="B6888" s="7"/>
      <c r="C6888" s="7"/>
    </row>
    <row r="6889" spans="2:3">
      <c r="B6889" s="7"/>
      <c r="C6889" s="7"/>
    </row>
    <row r="6890" spans="2:3">
      <c r="B6890" s="7"/>
      <c r="C6890" s="7"/>
    </row>
    <row r="6891" spans="2:3">
      <c r="B6891" s="7"/>
      <c r="C6891" s="7"/>
    </row>
    <row r="6892" spans="2:3">
      <c r="B6892" s="7"/>
      <c r="C6892" s="7"/>
    </row>
    <row r="6893" spans="2:3">
      <c r="B6893" s="7"/>
      <c r="C6893" s="7"/>
    </row>
    <row r="6894" spans="2:3">
      <c r="B6894" s="7"/>
      <c r="C6894" s="7"/>
    </row>
    <row r="6895" spans="2:3">
      <c r="B6895" s="7"/>
      <c r="C6895" s="7"/>
    </row>
    <row r="6896" spans="2:3">
      <c r="B6896" s="7"/>
      <c r="C6896" s="7"/>
    </row>
    <row r="6897" spans="2:3">
      <c r="B6897" s="7"/>
      <c r="C6897" s="7"/>
    </row>
    <row r="6898" spans="2:3">
      <c r="B6898" s="7"/>
      <c r="C6898" s="7"/>
    </row>
    <row r="6899" spans="2:3">
      <c r="B6899" s="7"/>
      <c r="C6899" s="7"/>
    </row>
    <row r="6900" spans="2:3">
      <c r="B6900" s="7"/>
      <c r="C6900" s="7"/>
    </row>
    <row r="6901" spans="2:3">
      <c r="B6901" s="7"/>
      <c r="C6901" s="7"/>
    </row>
    <row r="6902" spans="2:3">
      <c r="B6902" s="7"/>
      <c r="C6902" s="7"/>
    </row>
    <row r="6903" spans="2:3">
      <c r="B6903" s="7"/>
      <c r="C6903" s="7"/>
    </row>
    <row r="6904" spans="2:3">
      <c r="B6904" s="7"/>
      <c r="C6904" s="7"/>
    </row>
    <row r="6905" spans="2:3">
      <c r="B6905" s="7"/>
      <c r="C6905" s="7"/>
    </row>
    <row r="6906" spans="2:3">
      <c r="B6906" s="7"/>
      <c r="C6906" s="7"/>
    </row>
    <row r="6907" spans="2:3">
      <c r="B6907" s="7"/>
      <c r="C6907" s="7"/>
    </row>
    <row r="6908" spans="2:3">
      <c r="B6908" s="7"/>
      <c r="C6908" s="7"/>
    </row>
    <row r="6909" spans="2:3">
      <c r="B6909" s="7"/>
      <c r="C6909" s="7"/>
    </row>
    <row r="6910" spans="2:3">
      <c r="B6910" s="7"/>
      <c r="C6910" s="7"/>
    </row>
    <row r="6911" spans="2:3">
      <c r="B6911" s="7"/>
      <c r="C6911" s="7"/>
    </row>
    <row r="6912" spans="2:3">
      <c r="B6912" s="7"/>
      <c r="C6912" s="7"/>
    </row>
    <row r="6913" spans="2:3">
      <c r="B6913" s="7"/>
      <c r="C6913" s="7"/>
    </row>
    <row r="6914" spans="2:3">
      <c r="B6914" s="7"/>
      <c r="C6914" s="7"/>
    </row>
    <row r="6915" spans="2:3">
      <c r="B6915" s="7"/>
      <c r="C6915" s="7"/>
    </row>
    <row r="6916" spans="2:3">
      <c r="B6916" s="7"/>
      <c r="C6916" s="7"/>
    </row>
    <row r="6917" spans="2:3">
      <c r="B6917" s="7"/>
      <c r="C6917" s="7"/>
    </row>
    <row r="6918" spans="2:3">
      <c r="B6918" s="7"/>
      <c r="C6918" s="7"/>
    </row>
    <row r="6919" spans="2:3">
      <c r="B6919" s="7"/>
      <c r="C6919" s="7"/>
    </row>
    <row r="6920" spans="2:3">
      <c r="B6920" s="7"/>
      <c r="C6920" s="7"/>
    </row>
    <row r="6921" spans="2:3">
      <c r="B6921" s="7"/>
      <c r="C6921" s="7"/>
    </row>
    <row r="6922" spans="2:3">
      <c r="B6922" s="7"/>
      <c r="C6922" s="7"/>
    </row>
    <row r="6923" spans="2:3">
      <c r="B6923" s="7"/>
      <c r="C6923" s="7"/>
    </row>
    <row r="6924" spans="2:3">
      <c r="B6924" s="7"/>
      <c r="C6924" s="7"/>
    </row>
    <row r="6925" spans="2:3">
      <c r="B6925" s="7"/>
      <c r="C6925" s="7"/>
    </row>
    <row r="6926" spans="2:3">
      <c r="B6926" s="7"/>
      <c r="C6926" s="7"/>
    </row>
    <row r="6927" spans="2:3">
      <c r="B6927" s="7"/>
      <c r="C6927" s="7"/>
    </row>
    <row r="6928" spans="2:3">
      <c r="B6928" s="7"/>
      <c r="C6928" s="7"/>
    </row>
    <row r="6929" spans="2:3">
      <c r="B6929" s="7"/>
      <c r="C6929" s="7"/>
    </row>
    <row r="6930" spans="2:3">
      <c r="B6930" s="7"/>
      <c r="C6930" s="7"/>
    </row>
    <row r="6931" spans="2:3">
      <c r="B6931" s="7"/>
      <c r="C6931" s="7"/>
    </row>
    <row r="6932" spans="2:3">
      <c r="B6932" s="7"/>
      <c r="C6932" s="7"/>
    </row>
    <row r="6933" spans="2:3">
      <c r="B6933" s="7"/>
      <c r="C6933" s="7"/>
    </row>
    <row r="6934" spans="2:3">
      <c r="B6934" s="7"/>
      <c r="C6934" s="7"/>
    </row>
    <row r="6935" spans="2:3">
      <c r="B6935" s="7"/>
      <c r="C6935" s="7"/>
    </row>
    <row r="6936" spans="2:3">
      <c r="B6936" s="7"/>
      <c r="C6936" s="7"/>
    </row>
    <row r="6937" spans="2:3">
      <c r="B6937" s="7"/>
      <c r="C6937" s="7"/>
    </row>
    <row r="6938" spans="2:3">
      <c r="B6938" s="7"/>
      <c r="C6938" s="7"/>
    </row>
    <row r="6939" spans="2:3">
      <c r="B6939" s="7"/>
      <c r="C6939" s="7"/>
    </row>
    <row r="6940" spans="2:3">
      <c r="B6940" s="7"/>
      <c r="C6940" s="7"/>
    </row>
    <row r="6941" spans="2:3">
      <c r="B6941" s="7"/>
      <c r="C6941" s="7"/>
    </row>
    <row r="6942" spans="2:3">
      <c r="B6942" s="7"/>
      <c r="C6942" s="7"/>
    </row>
    <row r="6943" spans="2:3">
      <c r="B6943" s="7"/>
      <c r="C6943" s="7"/>
    </row>
    <row r="6944" spans="2:3">
      <c r="B6944" s="7"/>
      <c r="C6944" s="7"/>
    </row>
    <row r="6945" spans="2:3">
      <c r="B6945" s="7"/>
      <c r="C6945" s="7"/>
    </row>
    <row r="6946" spans="2:3">
      <c r="B6946" s="7"/>
      <c r="C6946" s="7"/>
    </row>
    <row r="6947" spans="2:3">
      <c r="B6947" s="7"/>
      <c r="C6947" s="7"/>
    </row>
    <row r="6948" spans="2:3">
      <c r="B6948" s="7"/>
      <c r="C6948" s="7"/>
    </row>
    <row r="6949" spans="2:3">
      <c r="B6949" s="7"/>
      <c r="C6949" s="7"/>
    </row>
    <row r="6950" spans="2:3">
      <c r="B6950" s="7"/>
      <c r="C6950" s="7"/>
    </row>
    <row r="6951" spans="2:3">
      <c r="B6951" s="7"/>
      <c r="C6951" s="7"/>
    </row>
    <row r="6952" spans="2:3">
      <c r="B6952" s="7"/>
      <c r="C6952" s="7"/>
    </row>
    <row r="6953" spans="2:3">
      <c r="B6953" s="7"/>
      <c r="C6953" s="7"/>
    </row>
    <row r="6954" spans="2:3">
      <c r="B6954" s="7"/>
      <c r="C6954" s="7"/>
    </row>
    <row r="6955" spans="2:3">
      <c r="B6955" s="7"/>
      <c r="C6955" s="7"/>
    </row>
    <row r="6956" spans="2:3">
      <c r="B6956" s="7"/>
      <c r="C6956" s="7"/>
    </row>
    <row r="6957" spans="2:3">
      <c r="B6957" s="7"/>
      <c r="C6957" s="7"/>
    </row>
    <row r="6958" spans="2:3">
      <c r="B6958" s="7"/>
      <c r="C6958" s="7"/>
    </row>
    <row r="6959" spans="2:3">
      <c r="B6959" s="7"/>
      <c r="C6959" s="7"/>
    </row>
    <row r="6960" spans="2:3">
      <c r="B6960" s="7"/>
      <c r="C6960" s="7"/>
    </row>
    <row r="6961" spans="2:3">
      <c r="B6961" s="7"/>
      <c r="C6961" s="7"/>
    </row>
    <row r="6962" spans="2:3">
      <c r="B6962" s="7"/>
      <c r="C6962" s="7"/>
    </row>
    <row r="6963" spans="2:3">
      <c r="B6963" s="7"/>
      <c r="C6963" s="7"/>
    </row>
    <row r="6964" spans="2:3">
      <c r="B6964" s="7"/>
      <c r="C6964" s="7"/>
    </row>
    <row r="6965" spans="2:3">
      <c r="B6965" s="7"/>
      <c r="C6965" s="7"/>
    </row>
    <row r="6966" spans="2:3">
      <c r="B6966" s="7"/>
      <c r="C6966" s="7"/>
    </row>
    <row r="6967" spans="2:3">
      <c r="B6967" s="7"/>
      <c r="C6967" s="7"/>
    </row>
    <row r="6968" spans="2:3">
      <c r="B6968" s="7"/>
      <c r="C6968" s="7"/>
    </row>
    <row r="6969" spans="2:3">
      <c r="B6969" s="7"/>
      <c r="C6969" s="7"/>
    </row>
    <row r="6970" spans="2:3">
      <c r="B6970" s="7"/>
      <c r="C6970" s="7"/>
    </row>
    <row r="6971" spans="2:3">
      <c r="B6971" s="7"/>
      <c r="C6971" s="7"/>
    </row>
    <row r="6972" spans="2:3">
      <c r="B6972" s="7"/>
      <c r="C6972" s="7"/>
    </row>
    <row r="6973" spans="2:3">
      <c r="B6973" s="7"/>
      <c r="C6973" s="7"/>
    </row>
    <row r="6974" spans="2:3">
      <c r="B6974" s="7"/>
      <c r="C6974" s="7"/>
    </row>
    <row r="6975" spans="2:3">
      <c r="B6975" s="7"/>
      <c r="C6975" s="7"/>
    </row>
    <row r="6976" spans="2:3">
      <c r="B6976" s="7"/>
      <c r="C6976" s="7"/>
    </row>
    <row r="6977" spans="2:3">
      <c r="B6977" s="7"/>
      <c r="C6977" s="7"/>
    </row>
    <row r="6978" spans="2:3">
      <c r="B6978" s="7"/>
      <c r="C6978" s="7"/>
    </row>
    <row r="6979" spans="2:3">
      <c r="B6979" s="7"/>
      <c r="C6979" s="7"/>
    </row>
    <row r="6980" spans="2:3">
      <c r="B6980" s="7"/>
      <c r="C6980" s="7"/>
    </row>
    <row r="6981" spans="2:3">
      <c r="B6981" s="7"/>
      <c r="C6981" s="7"/>
    </row>
    <row r="6982" spans="2:3">
      <c r="B6982" s="7"/>
      <c r="C6982" s="7"/>
    </row>
    <row r="6983" spans="2:3">
      <c r="B6983" s="7"/>
      <c r="C6983" s="7"/>
    </row>
    <row r="6984" spans="2:3">
      <c r="B6984" s="7"/>
      <c r="C6984" s="7"/>
    </row>
    <row r="6985" spans="2:3">
      <c r="B6985" s="7"/>
      <c r="C6985" s="7"/>
    </row>
    <row r="6986" spans="2:3">
      <c r="B6986" s="7"/>
      <c r="C6986" s="7"/>
    </row>
    <row r="6987" spans="2:3">
      <c r="B6987" s="7"/>
      <c r="C6987" s="7"/>
    </row>
    <row r="6988" spans="2:3">
      <c r="B6988" s="7"/>
      <c r="C6988" s="7"/>
    </row>
    <row r="6989" spans="2:3">
      <c r="B6989" s="7"/>
      <c r="C6989" s="7"/>
    </row>
    <row r="6990" spans="2:3">
      <c r="B6990" s="7"/>
      <c r="C6990" s="7"/>
    </row>
    <row r="6991" spans="2:3">
      <c r="B6991" s="7"/>
      <c r="C6991" s="7"/>
    </row>
    <row r="6992" spans="2:3">
      <c r="B6992" s="7"/>
      <c r="C6992" s="7"/>
    </row>
    <row r="6993" spans="2:3">
      <c r="B6993" s="7"/>
      <c r="C6993" s="7"/>
    </row>
    <row r="6994" spans="2:3">
      <c r="B6994" s="7"/>
      <c r="C6994" s="7"/>
    </row>
    <row r="6995" spans="2:3">
      <c r="B6995" s="7"/>
      <c r="C6995" s="7"/>
    </row>
    <row r="6996" spans="2:3">
      <c r="B6996" s="7"/>
      <c r="C6996" s="7"/>
    </row>
    <row r="6997" spans="2:3">
      <c r="B6997" s="7"/>
      <c r="C6997" s="7"/>
    </row>
    <row r="6998" spans="2:3">
      <c r="B6998" s="7"/>
      <c r="C6998" s="7"/>
    </row>
    <row r="6999" spans="2:3">
      <c r="B6999" s="7"/>
      <c r="C6999" s="7"/>
    </row>
    <row r="7000" spans="2:3">
      <c r="B7000" s="7"/>
      <c r="C7000" s="7"/>
    </row>
    <row r="7001" spans="2:3">
      <c r="B7001" s="7"/>
      <c r="C7001" s="7"/>
    </row>
    <row r="7002" spans="2:3">
      <c r="B7002" s="7"/>
      <c r="C7002" s="7"/>
    </row>
    <row r="7003" spans="2:3">
      <c r="B7003" s="7"/>
      <c r="C7003" s="7"/>
    </row>
    <row r="7004" spans="2:3">
      <c r="B7004" s="7"/>
      <c r="C7004" s="7"/>
    </row>
    <row r="7005" spans="2:3">
      <c r="B7005" s="7"/>
      <c r="C7005" s="7"/>
    </row>
    <row r="7006" spans="2:3">
      <c r="B7006" s="7"/>
      <c r="C7006" s="7"/>
    </row>
    <row r="7007" spans="2:3">
      <c r="B7007" s="7"/>
      <c r="C7007" s="7"/>
    </row>
    <row r="7008" spans="2:3">
      <c r="B7008" s="7"/>
      <c r="C7008" s="7"/>
    </row>
    <row r="7009" spans="2:3">
      <c r="B7009" s="7"/>
      <c r="C7009" s="7"/>
    </row>
    <row r="7010" spans="2:3">
      <c r="B7010" s="7"/>
      <c r="C7010" s="7"/>
    </row>
    <row r="7011" spans="2:3">
      <c r="B7011" s="7"/>
      <c r="C7011" s="7"/>
    </row>
    <row r="7012" spans="2:3">
      <c r="B7012" s="7"/>
      <c r="C7012" s="7"/>
    </row>
    <row r="7013" spans="2:3">
      <c r="B7013" s="7"/>
      <c r="C7013" s="7"/>
    </row>
    <row r="7014" spans="2:3">
      <c r="B7014" s="7"/>
      <c r="C7014" s="7"/>
    </row>
    <row r="7015" spans="2:3">
      <c r="B7015" s="7"/>
      <c r="C7015" s="7"/>
    </row>
    <row r="7016" spans="2:3">
      <c r="B7016" s="7"/>
      <c r="C7016" s="7"/>
    </row>
    <row r="7017" spans="2:3">
      <c r="B7017" s="7"/>
      <c r="C7017" s="7"/>
    </row>
    <row r="7018" spans="2:3">
      <c r="B7018" s="7"/>
      <c r="C7018" s="7"/>
    </row>
    <row r="7019" spans="2:3">
      <c r="B7019" s="7"/>
      <c r="C7019" s="7"/>
    </row>
    <row r="7020" spans="2:3">
      <c r="B7020" s="7"/>
      <c r="C7020" s="7"/>
    </row>
    <row r="7021" spans="2:3">
      <c r="B7021" s="7"/>
      <c r="C7021" s="7"/>
    </row>
    <row r="7022" spans="2:3">
      <c r="B7022" s="7"/>
      <c r="C7022" s="7"/>
    </row>
    <row r="7023" spans="2:3">
      <c r="B7023" s="7"/>
      <c r="C7023" s="7"/>
    </row>
    <row r="7024" spans="2:3">
      <c r="B7024" s="7"/>
      <c r="C7024" s="7"/>
    </row>
    <row r="7025" spans="2:3">
      <c r="B7025" s="7"/>
      <c r="C7025" s="7"/>
    </row>
    <row r="7026" spans="2:3">
      <c r="B7026" s="7"/>
      <c r="C7026" s="7"/>
    </row>
    <row r="7027" spans="2:3">
      <c r="B7027" s="7"/>
      <c r="C7027" s="7"/>
    </row>
    <row r="7028" spans="2:3">
      <c r="B7028" s="7"/>
      <c r="C7028" s="7"/>
    </row>
    <row r="7029" spans="2:3">
      <c r="B7029" s="7"/>
      <c r="C7029" s="7"/>
    </row>
    <row r="7030" spans="2:3">
      <c r="B7030" s="7"/>
      <c r="C7030" s="7"/>
    </row>
    <row r="7031" spans="2:3">
      <c r="B7031" s="7"/>
      <c r="C7031" s="7"/>
    </row>
    <row r="7032" spans="2:3">
      <c r="B7032" s="7"/>
      <c r="C7032" s="7"/>
    </row>
    <row r="7033" spans="2:3">
      <c r="B7033" s="7"/>
      <c r="C7033" s="7"/>
    </row>
    <row r="7034" spans="2:3">
      <c r="B7034" s="7"/>
      <c r="C7034" s="7"/>
    </row>
    <row r="7035" spans="2:3">
      <c r="B7035" s="7"/>
      <c r="C7035" s="7"/>
    </row>
    <row r="7036" spans="2:3">
      <c r="B7036" s="7"/>
      <c r="C7036" s="7"/>
    </row>
    <row r="7037" spans="2:3">
      <c r="B7037" s="7"/>
      <c r="C7037" s="7"/>
    </row>
    <row r="7038" spans="2:3">
      <c r="B7038" s="7"/>
      <c r="C7038" s="7"/>
    </row>
    <row r="7039" spans="2:3">
      <c r="B7039" s="7"/>
      <c r="C7039" s="7"/>
    </row>
    <row r="7040" spans="2:3">
      <c r="B7040" s="7"/>
      <c r="C7040" s="7"/>
    </row>
    <row r="7041" spans="2:3">
      <c r="B7041" s="7"/>
      <c r="C7041" s="7"/>
    </row>
    <row r="7042" spans="2:3">
      <c r="B7042" s="7"/>
      <c r="C7042" s="7"/>
    </row>
    <row r="7043" spans="2:3">
      <c r="B7043" s="7"/>
      <c r="C7043" s="7"/>
    </row>
    <row r="7044" spans="2:3">
      <c r="B7044" s="7"/>
      <c r="C7044" s="7"/>
    </row>
    <row r="7045" spans="2:3">
      <c r="B7045" s="7"/>
      <c r="C7045" s="7"/>
    </row>
    <row r="7046" spans="2:3">
      <c r="B7046" s="7"/>
      <c r="C7046" s="7"/>
    </row>
    <row r="7047" spans="2:3">
      <c r="B7047" s="7"/>
      <c r="C7047" s="7"/>
    </row>
    <row r="7048" spans="2:3">
      <c r="B7048" s="7"/>
      <c r="C7048" s="7"/>
    </row>
    <row r="7049" spans="2:3">
      <c r="B7049" s="7"/>
      <c r="C7049" s="7"/>
    </row>
    <row r="7050" spans="2:3">
      <c r="B7050" s="7"/>
      <c r="C7050" s="7"/>
    </row>
    <row r="7051" spans="2:3">
      <c r="B7051" s="7"/>
      <c r="C7051" s="7"/>
    </row>
    <row r="7052" spans="2:3">
      <c r="B7052" s="7"/>
      <c r="C7052" s="7"/>
    </row>
    <row r="7053" spans="2:3">
      <c r="B7053" s="7"/>
      <c r="C7053" s="7"/>
    </row>
    <row r="7054" spans="2:3">
      <c r="B7054" s="7"/>
      <c r="C7054" s="7"/>
    </row>
    <row r="7055" spans="2:3">
      <c r="B7055" s="7"/>
      <c r="C7055" s="7"/>
    </row>
    <row r="7056" spans="2:3">
      <c r="B7056" s="7"/>
      <c r="C7056" s="7"/>
    </row>
    <row r="7057" spans="2:3">
      <c r="B7057" s="7"/>
      <c r="C7057" s="7"/>
    </row>
    <row r="7058" spans="2:3">
      <c r="B7058" s="7"/>
      <c r="C7058" s="7"/>
    </row>
    <row r="7059" spans="2:3">
      <c r="B7059" s="7"/>
      <c r="C7059" s="7"/>
    </row>
    <row r="7060" spans="2:3">
      <c r="B7060" s="7"/>
      <c r="C7060" s="7"/>
    </row>
    <row r="7061" spans="2:3">
      <c r="B7061" s="7"/>
      <c r="C7061" s="7"/>
    </row>
    <row r="7062" spans="2:3">
      <c r="B7062" s="7"/>
      <c r="C7062" s="7"/>
    </row>
    <row r="7063" spans="2:3">
      <c r="B7063" s="7"/>
      <c r="C7063" s="7"/>
    </row>
    <row r="7064" spans="2:3">
      <c r="B7064" s="7"/>
      <c r="C7064" s="7"/>
    </row>
    <row r="7065" spans="2:3">
      <c r="B7065" s="7"/>
      <c r="C7065" s="7"/>
    </row>
    <row r="7066" spans="2:3">
      <c r="B7066" s="7"/>
      <c r="C7066" s="7"/>
    </row>
    <row r="7067" spans="2:3">
      <c r="B7067" s="7"/>
      <c r="C7067" s="7"/>
    </row>
    <row r="7068" spans="2:3">
      <c r="B7068" s="7"/>
      <c r="C7068" s="7"/>
    </row>
    <row r="7069" spans="2:3">
      <c r="B7069" s="7"/>
      <c r="C7069" s="7"/>
    </row>
    <row r="7070" spans="2:3">
      <c r="B7070" s="7"/>
      <c r="C7070" s="7"/>
    </row>
    <row r="7071" spans="2:3">
      <c r="B7071" s="7"/>
      <c r="C7071" s="7"/>
    </row>
    <row r="7072" spans="2:3">
      <c r="B7072" s="7"/>
      <c r="C7072" s="7"/>
    </row>
    <row r="7073" spans="2:3">
      <c r="B7073" s="7"/>
      <c r="C7073" s="7"/>
    </row>
    <row r="7074" spans="2:3">
      <c r="B7074" s="7"/>
      <c r="C7074" s="7"/>
    </row>
    <row r="7075" spans="2:3">
      <c r="B7075" s="7"/>
      <c r="C7075" s="7"/>
    </row>
    <row r="7076" spans="2:3">
      <c r="B7076" s="7"/>
      <c r="C7076" s="7"/>
    </row>
    <row r="7077" spans="2:3">
      <c r="B7077" s="7"/>
      <c r="C7077" s="7"/>
    </row>
    <row r="7078" spans="2:3">
      <c r="B7078" s="7"/>
      <c r="C7078" s="7"/>
    </row>
    <row r="7079" spans="2:3">
      <c r="B7079" s="7"/>
      <c r="C7079" s="7"/>
    </row>
    <row r="7080" spans="2:3">
      <c r="B7080" s="7"/>
      <c r="C7080" s="7"/>
    </row>
    <row r="7081" spans="2:3">
      <c r="B7081" s="7"/>
      <c r="C7081" s="7"/>
    </row>
    <row r="7082" spans="2:3">
      <c r="B7082" s="7"/>
      <c r="C7082" s="7"/>
    </row>
    <row r="7083" spans="2:3">
      <c r="B7083" s="7"/>
      <c r="C7083" s="7"/>
    </row>
    <row r="7084" spans="2:3">
      <c r="B7084" s="7"/>
      <c r="C7084" s="7"/>
    </row>
    <row r="7085" spans="2:3">
      <c r="B7085" s="7"/>
      <c r="C7085" s="7"/>
    </row>
    <row r="7086" spans="2:3">
      <c r="B7086" s="7"/>
      <c r="C7086" s="7"/>
    </row>
    <row r="7087" spans="2:3">
      <c r="B7087" s="7"/>
      <c r="C7087" s="7"/>
    </row>
    <row r="7088" spans="2:3">
      <c r="B7088" s="7"/>
      <c r="C7088" s="7"/>
    </row>
    <row r="7089" spans="2:3">
      <c r="B7089" s="7"/>
      <c r="C7089" s="7"/>
    </row>
    <row r="7090" spans="2:3">
      <c r="B7090" s="7"/>
      <c r="C7090" s="7"/>
    </row>
    <row r="7091" spans="2:3">
      <c r="B7091" s="7"/>
      <c r="C7091" s="7"/>
    </row>
    <row r="7092" spans="2:3">
      <c r="B7092" s="7"/>
      <c r="C7092" s="7"/>
    </row>
    <row r="7093" spans="2:3">
      <c r="B7093" s="7"/>
      <c r="C7093" s="7"/>
    </row>
    <row r="7094" spans="2:3">
      <c r="B7094" s="7"/>
      <c r="C7094" s="7"/>
    </row>
    <row r="7095" spans="2:3">
      <c r="B7095" s="7"/>
      <c r="C7095" s="7"/>
    </row>
    <row r="7096" spans="2:3">
      <c r="B7096" s="7"/>
      <c r="C7096" s="7"/>
    </row>
    <row r="7097" spans="2:3">
      <c r="B7097" s="7"/>
      <c r="C7097" s="7"/>
    </row>
    <row r="7098" spans="2:3">
      <c r="B7098" s="7"/>
      <c r="C7098" s="7"/>
    </row>
    <row r="7099" spans="2:3">
      <c r="B7099" s="7"/>
      <c r="C7099" s="7"/>
    </row>
    <row r="7100" spans="2:3">
      <c r="B7100" s="7"/>
      <c r="C7100" s="7"/>
    </row>
    <row r="7101" spans="2:3">
      <c r="B7101" s="7"/>
      <c r="C7101" s="7"/>
    </row>
    <row r="7102" spans="2:3">
      <c r="B7102" s="7"/>
      <c r="C7102" s="7"/>
    </row>
    <row r="7103" spans="2:3">
      <c r="B7103" s="7"/>
      <c r="C7103" s="7"/>
    </row>
    <row r="7104" spans="2:3">
      <c r="B7104" s="7"/>
      <c r="C7104" s="7"/>
    </row>
    <row r="7105" spans="2:3">
      <c r="B7105" s="7"/>
      <c r="C7105" s="7"/>
    </row>
    <row r="7106" spans="2:3">
      <c r="B7106" s="7"/>
      <c r="C7106" s="7"/>
    </row>
    <row r="7107" spans="2:3">
      <c r="B7107" s="7"/>
      <c r="C7107" s="7"/>
    </row>
    <row r="7108" spans="2:3">
      <c r="B7108" s="7"/>
      <c r="C7108" s="7"/>
    </row>
    <row r="7109" spans="2:3">
      <c r="B7109" s="7"/>
      <c r="C7109" s="7"/>
    </row>
    <row r="7110" spans="2:3">
      <c r="B7110" s="7"/>
      <c r="C7110" s="7"/>
    </row>
    <row r="7111" spans="2:3">
      <c r="B7111" s="7"/>
      <c r="C7111" s="7"/>
    </row>
    <row r="7112" spans="2:3">
      <c r="B7112" s="7"/>
      <c r="C7112" s="7"/>
    </row>
    <row r="7113" spans="2:3">
      <c r="B7113" s="7"/>
      <c r="C7113" s="7"/>
    </row>
    <row r="7114" spans="2:3">
      <c r="B7114" s="7"/>
      <c r="C7114" s="7"/>
    </row>
    <row r="7115" spans="2:3">
      <c r="B7115" s="7"/>
      <c r="C7115" s="7"/>
    </row>
    <row r="7116" spans="2:3">
      <c r="B7116" s="7"/>
      <c r="C7116" s="7"/>
    </row>
    <row r="7117" spans="2:3">
      <c r="B7117" s="7"/>
      <c r="C7117" s="7"/>
    </row>
    <row r="7118" spans="2:3">
      <c r="B7118" s="7"/>
      <c r="C7118" s="7"/>
    </row>
    <row r="7119" spans="2:3">
      <c r="B7119" s="7"/>
      <c r="C7119" s="7"/>
    </row>
    <row r="7120" spans="2:3">
      <c r="B7120" s="7"/>
      <c r="C7120" s="7"/>
    </row>
    <row r="7121" spans="2:3">
      <c r="B7121" s="7"/>
      <c r="C7121" s="7"/>
    </row>
    <row r="7122" spans="2:3">
      <c r="B7122" s="7"/>
      <c r="C7122" s="7"/>
    </row>
    <row r="7123" spans="2:3">
      <c r="B7123" s="7"/>
      <c r="C7123" s="7"/>
    </row>
    <row r="7124" spans="2:3">
      <c r="B7124" s="7"/>
      <c r="C7124" s="7"/>
    </row>
    <row r="7125" spans="2:3">
      <c r="B7125" s="7"/>
      <c r="C7125" s="7"/>
    </row>
    <row r="7126" spans="2:3">
      <c r="B7126" s="7"/>
      <c r="C7126" s="7"/>
    </row>
    <row r="7127" spans="2:3">
      <c r="B7127" s="7"/>
      <c r="C7127" s="7"/>
    </row>
    <row r="7128" spans="2:3">
      <c r="B7128" s="7"/>
      <c r="C7128" s="7"/>
    </row>
    <row r="7129" spans="2:3">
      <c r="B7129" s="7"/>
      <c r="C7129" s="7"/>
    </row>
    <row r="7130" spans="2:3">
      <c r="B7130" s="7"/>
      <c r="C7130" s="7"/>
    </row>
    <row r="7131" spans="2:3">
      <c r="B7131" s="7"/>
      <c r="C7131" s="7"/>
    </row>
    <row r="7132" spans="2:3">
      <c r="B7132" s="7"/>
      <c r="C7132" s="7"/>
    </row>
    <row r="7133" spans="2:3">
      <c r="B7133" s="7"/>
      <c r="C7133" s="7"/>
    </row>
    <row r="7134" spans="2:3">
      <c r="B7134" s="7"/>
      <c r="C7134" s="7"/>
    </row>
    <row r="7135" spans="2:3">
      <c r="B7135" s="7"/>
      <c r="C7135" s="7"/>
    </row>
    <row r="7136" spans="2:3">
      <c r="B7136" s="7"/>
      <c r="C7136" s="7"/>
    </row>
    <row r="7137" spans="2:3">
      <c r="B7137" s="7"/>
      <c r="C7137" s="7"/>
    </row>
    <row r="7138" spans="2:3">
      <c r="B7138" s="7"/>
      <c r="C7138" s="7"/>
    </row>
    <row r="7139" spans="2:3">
      <c r="B7139" s="7"/>
      <c r="C7139" s="7"/>
    </row>
    <row r="7140" spans="2:3">
      <c r="B7140" s="7"/>
      <c r="C7140" s="7"/>
    </row>
    <row r="7141" spans="2:3">
      <c r="B7141" s="7"/>
      <c r="C7141" s="7"/>
    </row>
    <row r="7142" spans="2:3">
      <c r="B7142" s="7"/>
      <c r="C7142" s="7"/>
    </row>
    <row r="7143" spans="2:3">
      <c r="B7143" s="7"/>
      <c r="C7143" s="7"/>
    </row>
    <row r="7144" spans="2:3">
      <c r="B7144" s="7"/>
      <c r="C7144" s="7"/>
    </row>
    <row r="7145" spans="2:3">
      <c r="B7145" s="7"/>
      <c r="C7145" s="7"/>
    </row>
    <row r="7146" spans="2:3">
      <c r="B7146" s="7"/>
      <c r="C7146" s="7"/>
    </row>
    <row r="7147" spans="2:3">
      <c r="B7147" s="7"/>
      <c r="C7147" s="7"/>
    </row>
    <row r="7148" spans="2:3">
      <c r="B7148" s="7"/>
      <c r="C7148" s="7"/>
    </row>
    <row r="7149" spans="2:3">
      <c r="B7149" s="7"/>
      <c r="C7149" s="7"/>
    </row>
    <row r="7150" spans="2:3">
      <c r="B7150" s="7"/>
      <c r="C7150" s="7"/>
    </row>
    <row r="7151" spans="2:3">
      <c r="B7151" s="7"/>
      <c r="C7151" s="7"/>
    </row>
    <row r="7152" spans="2:3">
      <c r="B7152" s="7"/>
      <c r="C7152" s="7"/>
    </row>
    <row r="7153" spans="2:3">
      <c r="B7153" s="7"/>
      <c r="C7153" s="7"/>
    </row>
    <row r="7154" spans="2:3">
      <c r="B7154" s="7"/>
      <c r="C7154" s="7"/>
    </row>
    <row r="7155" spans="2:3">
      <c r="B7155" s="7"/>
      <c r="C7155" s="7"/>
    </row>
    <row r="7156" spans="2:3">
      <c r="B7156" s="7"/>
      <c r="C7156" s="7"/>
    </row>
    <row r="7157" spans="2:3">
      <c r="B7157" s="7"/>
      <c r="C7157" s="7"/>
    </row>
    <row r="7158" spans="2:3">
      <c r="B7158" s="7"/>
      <c r="C7158" s="7"/>
    </row>
    <row r="7159" spans="2:3">
      <c r="B7159" s="7"/>
      <c r="C7159" s="7"/>
    </row>
    <row r="7160" spans="2:3">
      <c r="B7160" s="7"/>
      <c r="C7160" s="7"/>
    </row>
    <row r="7161" spans="2:3">
      <c r="B7161" s="7"/>
      <c r="C7161" s="7"/>
    </row>
    <row r="7162" spans="2:3">
      <c r="B7162" s="7"/>
      <c r="C7162" s="7"/>
    </row>
    <row r="7163" spans="2:3">
      <c r="B7163" s="7"/>
      <c r="C7163" s="7"/>
    </row>
    <row r="7164" spans="2:3">
      <c r="B7164" s="7"/>
      <c r="C7164" s="7"/>
    </row>
    <row r="7165" spans="2:3">
      <c r="B7165" s="7"/>
      <c r="C7165" s="7"/>
    </row>
    <row r="7166" spans="2:3">
      <c r="B7166" s="7"/>
      <c r="C7166" s="7"/>
    </row>
    <row r="7167" spans="2:3">
      <c r="B7167" s="7"/>
      <c r="C7167" s="7"/>
    </row>
    <row r="7168" spans="2:3">
      <c r="B7168" s="7"/>
      <c r="C7168" s="7"/>
    </row>
    <row r="7169" spans="2:3">
      <c r="B7169" s="7"/>
      <c r="C7169" s="7"/>
    </row>
    <row r="7170" spans="2:3">
      <c r="B7170" s="7"/>
      <c r="C7170" s="7"/>
    </row>
    <row r="7171" spans="2:3">
      <c r="B7171" s="7"/>
      <c r="C7171" s="7"/>
    </row>
    <row r="7172" spans="2:3">
      <c r="B7172" s="7"/>
      <c r="C7172" s="7"/>
    </row>
    <row r="7173" spans="2:3">
      <c r="B7173" s="7"/>
      <c r="C7173" s="7"/>
    </row>
    <row r="7174" spans="2:3">
      <c r="B7174" s="7"/>
      <c r="C7174" s="7"/>
    </row>
    <row r="7175" spans="2:3">
      <c r="B7175" s="7"/>
      <c r="C7175" s="7"/>
    </row>
    <row r="7176" spans="2:3">
      <c r="B7176" s="7"/>
      <c r="C7176" s="7"/>
    </row>
    <row r="7177" spans="2:3">
      <c r="B7177" s="7"/>
      <c r="C7177" s="7"/>
    </row>
    <row r="7178" spans="2:3">
      <c r="B7178" s="7"/>
      <c r="C7178" s="7"/>
    </row>
    <row r="7179" spans="2:3">
      <c r="B7179" s="7"/>
      <c r="C7179" s="7"/>
    </row>
    <row r="7180" spans="2:3">
      <c r="B7180" s="7"/>
      <c r="C7180" s="7"/>
    </row>
    <row r="7181" spans="2:3">
      <c r="B7181" s="7"/>
      <c r="C7181" s="7"/>
    </row>
    <row r="7182" spans="2:3">
      <c r="B7182" s="7"/>
      <c r="C7182" s="7"/>
    </row>
    <row r="7183" spans="2:3">
      <c r="B7183" s="7"/>
      <c r="C7183" s="7"/>
    </row>
    <row r="7184" spans="2:3">
      <c r="B7184" s="7"/>
      <c r="C7184" s="7"/>
    </row>
    <row r="7185" spans="2:3">
      <c r="B7185" s="7"/>
      <c r="C7185" s="7"/>
    </row>
    <row r="7186" spans="2:3">
      <c r="B7186" s="7"/>
      <c r="C7186" s="7"/>
    </row>
    <row r="7187" spans="2:3">
      <c r="B7187" s="7"/>
      <c r="C7187" s="7"/>
    </row>
    <row r="7188" spans="2:3">
      <c r="B7188" s="7"/>
      <c r="C7188" s="7"/>
    </row>
    <row r="7189" spans="2:3">
      <c r="B7189" s="7"/>
      <c r="C7189" s="7"/>
    </row>
    <row r="7190" spans="2:3">
      <c r="B7190" s="7"/>
      <c r="C7190" s="7"/>
    </row>
    <row r="7191" spans="2:3">
      <c r="B7191" s="7"/>
      <c r="C7191" s="7"/>
    </row>
    <row r="7192" spans="2:3">
      <c r="B7192" s="7"/>
      <c r="C7192" s="7"/>
    </row>
    <row r="7193" spans="2:3">
      <c r="B7193" s="7"/>
      <c r="C7193" s="7"/>
    </row>
    <row r="7194" spans="2:3">
      <c r="B7194" s="7"/>
      <c r="C7194" s="7"/>
    </row>
    <row r="7195" spans="2:3">
      <c r="B7195" s="7"/>
      <c r="C7195" s="7"/>
    </row>
    <row r="7196" spans="2:3">
      <c r="B7196" s="7"/>
      <c r="C7196" s="7"/>
    </row>
    <row r="7197" spans="2:3">
      <c r="B7197" s="7"/>
      <c r="C7197" s="7"/>
    </row>
    <row r="7198" spans="2:3">
      <c r="B7198" s="7"/>
      <c r="C7198" s="7"/>
    </row>
    <row r="7199" spans="2:3">
      <c r="B7199" s="7"/>
      <c r="C7199" s="7"/>
    </row>
    <row r="7200" spans="2:3">
      <c r="B7200" s="7"/>
      <c r="C7200" s="7"/>
    </row>
    <row r="7201" spans="2:3">
      <c r="B7201" s="7"/>
      <c r="C7201" s="7"/>
    </row>
    <row r="7202" spans="2:3">
      <c r="B7202" s="7"/>
      <c r="C7202" s="7"/>
    </row>
    <row r="7203" spans="2:3">
      <c r="B7203" s="7"/>
      <c r="C7203" s="7"/>
    </row>
    <row r="7204" spans="2:3">
      <c r="B7204" s="7"/>
      <c r="C7204" s="7"/>
    </row>
    <row r="7205" spans="2:3">
      <c r="B7205" s="7"/>
      <c r="C7205" s="7"/>
    </row>
    <row r="7206" spans="2:3">
      <c r="B7206" s="7"/>
      <c r="C7206" s="7"/>
    </row>
    <row r="7207" spans="2:3">
      <c r="B7207" s="7"/>
      <c r="C7207" s="7"/>
    </row>
    <row r="7208" spans="2:3">
      <c r="B7208" s="7"/>
      <c r="C7208" s="7"/>
    </row>
    <row r="7209" spans="2:3">
      <c r="B7209" s="7"/>
      <c r="C7209" s="7"/>
    </row>
    <row r="7210" spans="2:3">
      <c r="B7210" s="7"/>
      <c r="C7210" s="7"/>
    </row>
    <row r="7211" spans="2:3">
      <c r="B7211" s="7"/>
      <c r="C7211" s="7"/>
    </row>
    <row r="7212" spans="2:3">
      <c r="B7212" s="7"/>
      <c r="C7212" s="7"/>
    </row>
    <row r="7213" spans="2:3">
      <c r="B7213" s="7"/>
      <c r="C7213" s="7"/>
    </row>
    <row r="7214" spans="2:3">
      <c r="B7214" s="7"/>
      <c r="C7214" s="7"/>
    </row>
    <row r="7215" spans="2:3">
      <c r="B7215" s="7"/>
      <c r="C7215" s="7"/>
    </row>
    <row r="7216" spans="2:3">
      <c r="B7216" s="7"/>
      <c r="C7216" s="7"/>
    </row>
    <row r="7217" spans="2:3">
      <c r="B7217" s="7"/>
      <c r="C7217" s="7"/>
    </row>
    <row r="7218" spans="2:3">
      <c r="B7218" s="7"/>
      <c r="C7218" s="7"/>
    </row>
    <row r="7219" spans="2:3">
      <c r="B7219" s="7"/>
      <c r="C7219" s="7"/>
    </row>
    <row r="7220" spans="2:3">
      <c r="B7220" s="7"/>
      <c r="C7220" s="7"/>
    </row>
    <row r="7221" spans="2:3">
      <c r="B7221" s="7"/>
      <c r="C7221" s="7"/>
    </row>
    <row r="7222" spans="2:3">
      <c r="B7222" s="7"/>
      <c r="C7222" s="7"/>
    </row>
    <row r="7223" spans="2:3">
      <c r="B7223" s="7"/>
      <c r="C7223" s="7"/>
    </row>
    <row r="7224" spans="2:3">
      <c r="B7224" s="7"/>
      <c r="C7224" s="7"/>
    </row>
    <row r="7225" spans="2:3">
      <c r="B7225" s="7"/>
      <c r="C7225" s="7"/>
    </row>
    <row r="7226" spans="2:3">
      <c r="B7226" s="7"/>
      <c r="C7226" s="7"/>
    </row>
    <row r="7227" spans="2:3">
      <c r="B7227" s="7"/>
      <c r="C7227" s="7"/>
    </row>
    <row r="7228" spans="2:3">
      <c r="B7228" s="7"/>
      <c r="C7228" s="7"/>
    </row>
    <row r="7229" spans="2:3">
      <c r="B7229" s="7"/>
      <c r="C7229" s="7"/>
    </row>
    <row r="7230" spans="2:3">
      <c r="B7230" s="7"/>
      <c r="C7230" s="7"/>
    </row>
    <row r="7231" spans="2:3">
      <c r="B7231" s="7"/>
      <c r="C7231" s="7"/>
    </row>
    <row r="7232" spans="2:3">
      <c r="B7232" s="7"/>
      <c r="C7232" s="7"/>
    </row>
    <row r="7233" spans="2:3">
      <c r="B7233" s="7"/>
      <c r="C7233" s="7"/>
    </row>
    <row r="7234" spans="2:3">
      <c r="B7234" s="7"/>
      <c r="C7234" s="7"/>
    </row>
    <row r="7235" spans="2:3">
      <c r="B7235" s="7"/>
      <c r="C7235" s="7"/>
    </row>
    <row r="7236" spans="2:3">
      <c r="B7236" s="7"/>
      <c r="C7236" s="7"/>
    </row>
    <row r="7237" spans="2:3">
      <c r="B7237" s="7"/>
      <c r="C7237" s="7"/>
    </row>
    <row r="7238" spans="2:3">
      <c r="B7238" s="7"/>
      <c r="C7238" s="7"/>
    </row>
    <row r="7239" spans="2:3">
      <c r="B7239" s="7"/>
      <c r="C7239" s="7"/>
    </row>
    <row r="7240" spans="2:3">
      <c r="B7240" s="7"/>
      <c r="C7240" s="7"/>
    </row>
    <row r="7241" spans="2:3">
      <c r="B7241" s="7"/>
      <c r="C7241" s="7"/>
    </row>
    <row r="7242" spans="2:3">
      <c r="B7242" s="7"/>
      <c r="C7242" s="7"/>
    </row>
    <row r="7243" spans="2:3">
      <c r="B7243" s="7"/>
      <c r="C7243" s="7"/>
    </row>
    <row r="7244" spans="2:3">
      <c r="B7244" s="7"/>
      <c r="C7244" s="7"/>
    </row>
    <row r="7245" spans="2:3">
      <c r="B7245" s="7"/>
      <c r="C7245" s="7"/>
    </row>
    <row r="7246" spans="2:3">
      <c r="B7246" s="7"/>
      <c r="C7246" s="7"/>
    </row>
    <row r="7247" spans="2:3">
      <c r="B7247" s="7"/>
      <c r="C7247" s="7"/>
    </row>
    <row r="7248" spans="2:3">
      <c r="B7248" s="7"/>
      <c r="C7248" s="7"/>
    </row>
    <row r="7249" spans="2:3">
      <c r="B7249" s="7"/>
      <c r="C7249" s="7"/>
    </row>
    <row r="7250" spans="2:3">
      <c r="B7250" s="7"/>
      <c r="C7250" s="7"/>
    </row>
    <row r="7251" spans="2:3">
      <c r="B7251" s="7"/>
      <c r="C7251" s="7"/>
    </row>
    <row r="7252" spans="2:3">
      <c r="B7252" s="7"/>
      <c r="C7252" s="7"/>
    </row>
    <row r="7253" spans="2:3">
      <c r="B7253" s="7"/>
      <c r="C7253" s="7"/>
    </row>
    <row r="7254" spans="2:3">
      <c r="B7254" s="7"/>
      <c r="C7254" s="7"/>
    </row>
    <row r="7255" spans="2:3">
      <c r="B7255" s="7"/>
      <c r="C7255" s="7"/>
    </row>
    <row r="7256" spans="2:3">
      <c r="B7256" s="7"/>
      <c r="C7256" s="7"/>
    </row>
    <row r="7257" spans="2:3">
      <c r="B7257" s="7"/>
      <c r="C7257" s="7"/>
    </row>
    <row r="7258" spans="2:3">
      <c r="B7258" s="7"/>
      <c r="C7258" s="7"/>
    </row>
    <row r="7259" spans="2:3">
      <c r="B7259" s="7"/>
      <c r="C7259" s="7"/>
    </row>
    <row r="7260" spans="2:3">
      <c r="B7260" s="7"/>
      <c r="C7260" s="7"/>
    </row>
    <row r="7261" spans="2:3">
      <c r="B7261" s="7"/>
      <c r="C7261" s="7"/>
    </row>
    <row r="7262" spans="2:3">
      <c r="B7262" s="7"/>
      <c r="C7262" s="7"/>
    </row>
    <row r="7263" spans="2:3">
      <c r="B7263" s="7"/>
      <c r="C7263" s="7"/>
    </row>
    <row r="7264" spans="2:3">
      <c r="B7264" s="7"/>
      <c r="C7264" s="7"/>
    </row>
    <row r="7265" spans="2:3">
      <c r="B7265" s="7"/>
      <c r="C7265" s="7"/>
    </row>
    <row r="7266" spans="2:3">
      <c r="B7266" s="7"/>
      <c r="C7266" s="7"/>
    </row>
    <row r="7267" spans="2:3">
      <c r="B7267" s="7"/>
      <c r="C7267" s="7"/>
    </row>
    <row r="7268" spans="2:3">
      <c r="B7268" s="7"/>
      <c r="C7268" s="7"/>
    </row>
    <row r="7269" spans="2:3">
      <c r="B7269" s="7"/>
      <c r="C7269" s="7"/>
    </row>
    <row r="7270" spans="2:3">
      <c r="B7270" s="7"/>
      <c r="C7270" s="7"/>
    </row>
    <row r="7271" spans="2:3">
      <c r="B7271" s="7"/>
      <c r="C7271" s="7"/>
    </row>
    <row r="7272" spans="2:3">
      <c r="B7272" s="7"/>
      <c r="C7272" s="7"/>
    </row>
    <row r="7273" spans="2:3">
      <c r="B7273" s="7"/>
      <c r="C7273" s="7"/>
    </row>
    <row r="7274" spans="2:3">
      <c r="B7274" s="7"/>
      <c r="C7274" s="7"/>
    </row>
    <row r="7275" spans="2:3">
      <c r="B7275" s="7"/>
      <c r="C7275" s="7"/>
    </row>
    <row r="7276" spans="2:3">
      <c r="B7276" s="7"/>
      <c r="C7276" s="7"/>
    </row>
    <row r="7277" spans="2:3">
      <c r="B7277" s="7"/>
      <c r="C7277" s="7"/>
    </row>
    <row r="7278" spans="2:3">
      <c r="B7278" s="7"/>
      <c r="C7278" s="7"/>
    </row>
    <row r="7279" spans="2:3">
      <c r="B7279" s="7"/>
      <c r="C7279" s="7"/>
    </row>
    <row r="7280" spans="2:3">
      <c r="B7280" s="7"/>
      <c r="C7280" s="7"/>
    </row>
    <row r="7281" spans="2:3">
      <c r="B7281" s="7"/>
      <c r="C7281" s="7"/>
    </row>
    <row r="7282" spans="2:3">
      <c r="B7282" s="7"/>
      <c r="C7282" s="7"/>
    </row>
    <row r="7283" spans="2:3">
      <c r="B7283" s="7"/>
      <c r="C7283" s="7"/>
    </row>
    <row r="7284" spans="2:3">
      <c r="B7284" s="7"/>
      <c r="C7284" s="7"/>
    </row>
    <row r="7285" spans="2:3">
      <c r="B7285" s="7"/>
      <c r="C7285" s="7"/>
    </row>
    <row r="7286" spans="2:3">
      <c r="B7286" s="7"/>
      <c r="C7286" s="7"/>
    </row>
    <row r="7287" spans="2:3">
      <c r="B7287" s="7"/>
      <c r="C7287" s="7"/>
    </row>
    <row r="7288" spans="2:3">
      <c r="B7288" s="7"/>
      <c r="C7288" s="7"/>
    </row>
    <row r="7289" spans="2:3">
      <c r="B7289" s="7"/>
      <c r="C7289" s="7"/>
    </row>
    <row r="7290" spans="2:3">
      <c r="B7290" s="7"/>
      <c r="C7290" s="7"/>
    </row>
    <row r="7291" spans="2:3">
      <c r="B7291" s="7"/>
      <c r="C7291" s="7"/>
    </row>
    <row r="7292" spans="2:3">
      <c r="B7292" s="7"/>
      <c r="C7292" s="7"/>
    </row>
    <row r="7293" spans="2:3">
      <c r="B7293" s="7"/>
      <c r="C7293" s="7"/>
    </row>
    <row r="7294" spans="2:3">
      <c r="B7294" s="7"/>
      <c r="C7294" s="7"/>
    </row>
    <row r="7295" spans="2:3">
      <c r="B7295" s="7"/>
      <c r="C7295" s="7"/>
    </row>
    <row r="7296" spans="2:3">
      <c r="B7296" s="7"/>
      <c r="C7296" s="7"/>
    </row>
    <row r="7297" spans="2:3">
      <c r="B7297" s="7"/>
      <c r="C7297" s="7"/>
    </row>
    <row r="7298" spans="2:3">
      <c r="B7298" s="7"/>
      <c r="C7298" s="7"/>
    </row>
    <row r="7299" spans="2:3">
      <c r="B7299" s="7"/>
      <c r="C7299" s="7"/>
    </row>
    <row r="7300" spans="2:3">
      <c r="B7300" s="7"/>
      <c r="C7300" s="7"/>
    </row>
    <row r="7301" spans="2:3">
      <c r="B7301" s="7"/>
      <c r="C7301" s="7"/>
    </row>
    <row r="7302" spans="2:3">
      <c r="B7302" s="7"/>
      <c r="C7302" s="7"/>
    </row>
    <row r="7303" spans="2:3">
      <c r="B7303" s="7"/>
      <c r="C7303" s="7"/>
    </row>
    <row r="7304" spans="2:3">
      <c r="B7304" s="7"/>
      <c r="C7304" s="7"/>
    </row>
    <row r="7305" spans="2:3">
      <c r="B7305" s="7"/>
      <c r="C7305" s="7"/>
    </row>
    <row r="7306" spans="2:3">
      <c r="B7306" s="7"/>
      <c r="C7306" s="7"/>
    </row>
    <row r="7307" spans="2:3">
      <c r="B7307" s="7"/>
      <c r="C7307" s="7"/>
    </row>
    <row r="7308" spans="2:3">
      <c r="B7308" s="7"/>
      <c r="C7308" s="7"/>
    </row>
    <row r="7309" spans="2:3">
      <c r="B7309" s="7"/>
      <c r="C7309" s="7"/>
    </row>
    <row r="7310" spans="2:3">
      <c r="B7310" s="7"/>
      <c r="C7310" s="7"/>
    </row>
    <row r="7311" spans="2:3">
      <c r="B7311" s="7"/>
      <c r="C7311" s="7"/>
    </row>
    <row r="7312" spans="2:3">
      <c r="B7312" s="7"/>
      <c r="C7312" s="7"/>
    </row>
    <row r="7313" spans="2:3">
      <c r="B7313" s="7"/>
      <c r="C7313" s="7"/>
    </row>
    <row r="7314" spans="2:3">
      <c r="B7314" s="7"/>
      <c r="C7314" s="7"/>
    </row>
    <row r="7315" spans="2:3">
      <c r="B7315" s="7"/>
      <c r="C7315" s="7"/>
    </row>
    <row r="7316" spans="2:3">
      <c r="B7316" s="7"/>
      <c r="C7316" s="7"/>
    </row>
    <row r="7317" spans="2:3">
      <c r="B7317" s="7"/>
      <c r="C7317" s="7"/>
    </row>
    <row r="7318" spans="2:3">
      <c r="B7318" s="7"/>
      <c r="C7318" s="7"/>
    </row>
    <row r="7319" spans="2:3">
      <c r="B7319" s="7"/>
      <c r="C7319" s="7"/>
    </row>
    <row r="7320" spans="2:3">
      <c r="B7320" s="7"/>
      <c r="C7320" s="7"/>
    </row>
    <row r="7321" spans="2:3">
      <c r="B7321" s="7"/>
      <c r="C7321" s="7"/>
    </row>
    <row r="7322" spans="2:3">
      <c r="B7322" s="7"/>
      <c r="C7322" s="7"/>
    </row>
    <row r="7323" spans="2:3">
      <c r="B7323" s="7"/>
      <c r="C7323" s="7"/>
    </row>
    <row r="7324" spans="2:3">
      <c r="B7324" s="7"/>
      <c r="C7324" s="7"/>
    </row>
    <row r="7325" spans="2:3">
      <c r="B7325" s="7"/>
      <c r="C7325" s="7"/>
    </row>
    <row r="7326" spans="2:3">
      <c r="B7326" s="7"/>
      <c r="C7326" s="7"/>
    </row>
    <row r="7327" spans="2:3">
      <c r="B7327" s="7"/>
      <c r="C7327" s="7"/>
    </row>
    <row r="7328" spans="2:3">
      <c r="B7328" s="7"/>
      <c r="C7328" s="7"/>
    </row>
    <row r="7329" spans="2:3">
      <c r="B7329" s="7"/>
      <c r="C7329" s="7"/>
    </row>
    <row r="7330" spans="2:3">
      <c r="B7330" s="7"/>
      <c r="C7330" s="7"/>
    </row>
    <row r="7331" spans="2:3">
      <c r="B7331" s="7"/>
      <c r="C7331" s="7"/>
    </row>
    <row r="7332" spans="2:3">
      <c r="B7332" s="7"/>
      <c r="C7332" s="7"/>
    </row>
    <row r="7333" spans="2:3">
      <c r="B7333" s="7"/>
      <c r="C7333" s="7"/>
    </row>
    <row r="7334" spans="2:3">
      <c r="B7334" s="7"/>
      <c r="C7334" s="7"/>
    </row>
    <row r="7335" spans="2:3">
      <c r="B7335" s="7"/>
      <c r="C7335" s="7"/>
    </row>
    <row r="7336" spans="2:3">
      <c r="B7336" s="7"/>
      <c r="C7336" s="7"/>
    </row>
    <row r="7337" spans="2:3">
      <c r="B7337" s="7"/>
      <c r="C7337" s="7"/>
    </row>
    <row r="7338" spans="2:3">
      <c r="B7338" s="7"/>
      <c r="C7338" s="7"/>
    </row>
    <row r="7339" spans="2:3">
      <c r="B7339" s="7"/>
      <c r="C7339" s="7"/>
    </row>
    <row r="7340" spans="2:3">
      <c r="B7340" s="7"/>
      <c r="C7340" s="7"/>
    </row>
    <row r="7341" spans="2:3">
      <c r="B7341" s="7"/>
      <c r="C7341" s="7"/>
    </row>
    <row r="7342" spans="2:3">
      <c r="B7342" s="7"/>
      <c r="C7342" s="7"/>
    </row>
    <row r="7343" spans="2:3">
      <c r="B7343" s="7"/>
      <c r="C7343" s="7"/>
    </row>
    <row r="7344" spans="2:3">
      <c r="B7344" s="7"/>
      <c r="C7344" s="7"/>
    </row>
    <row r="7345" spans="2:3">
      <c r="B7345" s="7"/>
      <c r="C7345" s="7"/>
    </row>
    <row r="7346" spans="2:3">
      <c r="B7346" s="7"/>
      <c r="C7346" s="7"/>
    </row>
    <row r="7347" spans="2:3">
      <c r="B7347" s="7"/>
      <c r="C7347" s="7"/>
    </row>
    <row r="7348" spans="2:3">
      <c r="B7348" s="7"/>
      <c r="C7348" s="7"/>
    </row>
    <row r="7349" spans="2:3">
      <c r="B7349" s="7"/>
      <c r="C7349" s="7"/>
    </row>
    <row r="7350" spans="2:3">
      <c r="B7350" s="7"/>
      <c r="C7350" s="7"/>
    </row>
    <row r="7351" spans="2:3">
      <c r="B7351" s="7"/>
      <c r="C7351" s="7"/>
    </row>
    <row r="7352" spans="2:3">
      <c r="B7352" s="7"/>
      <c r="C7352" s="7"/>
    </row>
    <row r="7353" spans="2:3">
      <c r="B7353" s="7"/>
      <c r="C7353" s="7"/>
    </row>
    <row r="7354" spans="2:3">
      <c r="B7354" s="7"/>
      <c r="C7354" s="7"/>
    </row>
    <row r="7355" spans="2:3">
      <c r="B7355" s="7"/>
      <c r="C7355" s="7"/>
    </row>
    <row r="7356" spans="2:3">
      <c r="B7356" s="7"/>
      <c r="C7356" s="7"/>
    </row>
    <row r="7357" spans="2:3">
      <c r="B7357" s="7"/>
      <c r="C7357" s="7"/>
    </row>
    <row r="7358" spans="2:3">
      <c r="B7358" s="7"/>
      <c r="C7358" s="7"/>
    </row>
    <row r="7359" spans="2:3">
      <c r="B7359" s="7"/>
      <c r="C7359" s="7"/>
    </row>
    <row r="7360" spans="2:3">
      <c r="B7360" s="7"/>
      <c r="C7360" s="7"/>
    </row>
    <row r="7361" spans="2:3">
      <c r="B7361" s="7"/>
      <c r="C7361" s="7"/>
    </row>
    <row r="7362" spans="2:3">
      <c r="B7362" s="7"/>
      <c r="C7362" s="7"/>
    </row>
    <row r="7363" spans="2:3">
      <c r="B7363" s="7"/>
      <c r="C7363" s="7"/>
    </row>
    <row r="7364" spans="2:3">
      <c r="B7364" s="7"/>
      <c r="C7364" s="7"/>
    </row>
    <row r="7365" spans="2:3">
      <c r="B7365" s="7"/>
      <c r="C7365" s="7"/>
    </row>
    <row r="7366" spans="2:3">
      <c r="B7366" s="7"/>
      <c r="C7366" s="7"/>
    </row>
    <row r="7367" spans="2:3">
      <c r="B7367" s="7"/>
      <c r="C7367" s="7"/>
    </row>
    <row r="7368" spans="2:3">
      <c r="B7368" s="7"/>
      <c r="C7368" s="7"/>
    </row>
    <row r="7369" spans="2:3">
      <c r="B7369" s="7"/>
      <c r="C7369" s="7"/>
    </row>
    <row r="7370" spans="2:3">
      <c r="B7370" s="7"/>
      <c r="C7370" s="7"/>
    </row>
    <row r="7371" spans="2:3">
      <c r="B7371" s="7"/>
      <c r="C7371" s="7"/>
    </row>
    <row r="7372" spans="2:3">
      <c r="B7372" s="7"/>
      <c r="C7372" s="7"/>
    </row>
    <row r="7373" spans="2:3">
      <c r="B7373" s="7"/>
      <c r="C7373" s="7"/>
    </row>
    <row r="7374" spans="2:3">
      <c r="B7374" s="7"/>
      <c r="C7374" s="7"/>
    </row>
    <row r="7375" spans="2:3">
      <c r="B7375" s="7"/>
      <c r="C7375" s="7"/>
    </row>
    <row r="7376" spans="2:3">
      <c r="B7376" s="7"/>
      <c r="C7376" s="7"/>
    </row>
    <row r="7377" spans="2:3">
      <c r="B7377" s="7"/>
      <c r="C7377" s="7"/>
    </row>
    <row r="7378" spans="2:3">
      <c r="B7378" s="7"/>
      <c r="C7378" s="7"/>
    </row>
    <row r="7379" spans="2:3">
      <c r="B7379" s="7"/>
      <c r="C7379" s="7"/>
    </row>
    <row r="7380" spans="2:3">
      <c r="B7380" s="7"/>
      <c r="C7380" s="7"/>
    </row>
    <row r="7381" spans="2:3">
      <c r="B7381" s="7"/>
      <c r="C7381" s="7"/>
    </row>
    <row r="7382" spans="2:3">
      <c r="B7382" s="7"/>
      <c r="C7382" s="7"/>
    </row>
    <row r="7383" spans="2:3">
      <c r="B7383" s="7"/>
      <c r="C7383" s="7"/>
    </row>
    <row r="7384" spans="2:3">
      <c r="B7384" s="7"/>
      <c r="C7384" s="7"/>
    </row>
    <row r="7385" spans="2:3">
      <c r="B7385" s="7"/>
      <c r="C7385" s="7"/>
    </row>
    <row r="7386" spans="2:3">
      <c r="B7386" s="7"/>
      <c r="C7386" s="7"/>
    </row>
    <row r="7387" spans="2:3">
      <c r="B7387" s="7"/>
      <c r="C7387" s="7"/>
    </row>
    <row r="7388" spans="2:3">
      <c r="B7388" s="7"/>
      <c r="C7388" s="7"/>
    </row>
    <row r="7389" spans="2:3">
      <c r="B7389" s="7"/>
      <c r="C7389" s="7"/>
    </row>
    <row r="7390" spans="2:3">
      <c r="B7390" s="7"/>
      <c r="C7390" s="7"/>
    </row>
    <row r="7391" spans="2:3">
      <c r="B7391" s="7"/>
      <c r="C7391" s="7"/>
    </row>
    <row r="7392" spans="2:3">
      <c r="B7392" s="7"/>
      <c r="C7392" s="7"/>
    </row>
    <row r="7393" spans="2:3">
      <c r="B7393" s="7"/>
      <c r="C7393" s="7"/>
    </row>
    <row r="7394" spans="2:3">
      <c r="B7394" s="7"/>
      <c r="C7394" s="7"/>
    </row>
    <row r="7395" spans="2:3">
      <c r="B7395" s="7"/>
      <c r="C7395" s="7"/>
    </row>
    <row r="7396" spans="2:3">
      <c r="B7396" s="7"/>
      <c r="C7396" s="7"/>
    </row>
    <row r="7397" spans="2:3">
      <c r="B7397" s="7"/>
      <c r="C7397" s="7"/>
    </row>
    <row r="7398" spans="2:3">
      <c r="B7398" s="7"/>
      <c r="C7398" s="7"/>
    </row>
    <row r="7399" spans="2:3">
      <c r="B7399" s="7"/>
      <c r="C7399" s="7"/>
    </row>
    <row r="7400" spans="2:3">
      <c r="B7400" s="7"/>
      <c r="C7400" s="7"/>
    </row>
    <row r="7401" spans="2:3">
      <c r="B7401" s="7"/>
      <c r="C7401" s="7"/>
    </row>
    <row r="7402" spans="2:3">
      <c r="B7402" s="7"/>
      <c r="C7402" s="7"/>
    </row>
    <row r="7403" spans="2:3">
      <c r="B7403" s="7"/>
      <c r="C7403" s="7"/>
    </row>
    <row r="7404" spans="2:3">
      <c r="B7404" s="7"/>
      <c r="C7404" s="7"/>
    </row>
    <row r="7405" spans="2:3">
      <c r="B7405" s="7"/>
      <c r="C7405" s="7"/>
    </row>
    <row r="7406" spans="2:3">
      <c r="B7406" s="7"/>
      <c r="C7406" s="7"/>
    </row>
    <row r="7407" spans="2:3">
      <c r="B7407" s="7"/>
      <c r="C7407" s="7"/>
    </row>
    <row r="7408" spans="2:3">
      <c r="B7408" s="7"/>
      <c r="C7408" s="7"/>
    </row>
    <row r="7409" spans="2:3">
      <c r="B7409" s="7"/>
      <c r="C7409" s="7"/>
    </row>
    <row r="7410" spans="2:3">
      <c r="B7410" s="7"/>
      <c r="C7410" s="7"/>
    </row>
    <row r="7411" spans="2:3">
      <c r="B7411" s="7"/>
      <c r="C7411" s="7"/>
    </row>
    <row r="7412" spans="2:3">
      <c r="B7412" s="7"/>
      <c r="C7412" s="7"/>
    </row>
    <row r="7413" spans="2:3">
      <c r="B7413" s="7"/>
      <c r="C7413" s="7"/>
    </row>
    <row r="7414" spans="2:3">
      <c r="B7414" s="7"/>
      <c r="C7414" s="7"/>
    </row>
    <row r="7415" spans="2:3">
      <c r="B7415" s="7"/>
      <c r="C7415" s="7"/>
    </row>
    <row r="7416" spans="2:3">
      <c r="B7416" s="7"/>
      <c r="C7416" s="7"/>
    </row>
    <row r="7417" spans="2:3">
      <c r="B7417" s="7"/>
      <c r="C7417" s="7"/>
    </row>
    <row r="7418" spans="2:3">
      <c r="B7418" s="7"/>
      <c r="C7418" s="7"/>
    </row>
    <row r="7419" spans="2:3">
      <c r="B7419" s="7"/>
      <c r="C7419" s="7"/>
    </row>
    <row r="7420" spans="2:3">
      <c r="B7420" s="7"/>
      <c r="C7420" s="7"/>
    </row>
    <row r="7421" spans="2:3">
      <c r="B7421" s="7"/>
      <c r="C7421" s="7"/>
    </row>
    <row r="7422" spans="2:3">
      <c r="B7422" s="7"/>
      <c r="C7422" s="7"/>
    </row>
    <row r="7423" spans="2:3">
      <c r="B7423" s="7"/>
      <c r="C7423" s="7"/>
    </row>
    <row r="7424" spans="2:3">
      <c r="B7424" s="7"/>
      <c r="C7424" s="7"/>
    </row>
    <row r="7425" spans="2:3">
      <c r="B7425" s="7"/>
      <c r="C7425" s="7"/>
    </row>
    <row r="7426" spans="2:3">
      <c r="B7426" s="7"/>
      <c r="C7426" s="7"/>
    </row>
    <row r="7427" spans="2:3">
      <c r="B7427" s="7"/>
      <c r="C7427" s="7"/>
    </row>
    <row r="7428" spans="2:3">
      <c r="B7428" s="7"/>
      <c r="C7428" s="7"/>
    </row>
    <row r="7429" spans="2:3">
      <c r="B7429" s="7"/>
      <c r="C7429" s="7"/>
    </row>
    <row r="7430" spans="2:3">
      <c r="B7430" s="7"/>
      <c r="C7430" s="7"/>
    </row>
    <row r="7431" spans="2:3">
      <c r="B7431" s="7"/>
      <c r="C7431" s="7"/>
    </row>
    <row r="7432" spans="2:3">
      <c r="B7432" s="7"/>
      <c r="C7432" s="7"/>
    </row>
    <row r="7433" spans="2:3">
      <c r="B7433" s="7"/>
      <c r="C7433" s="7"/>
    </row>
    <row r="7434" spans="2:3">
      <c r="B7434" s="7"/>
      <c r="C7434" s="7"/>
    </row>
    <row r="7435" spans="2:3">
      <c r="B7435" s="7"/>
      <c r="C7435" s="7"/>
    </row>
    <row r="7436" spans="2:3">
      <c r="B7436" s="7"/>
      <c r="C7436" s="7"/>
    </row>
    <row r="7437" spans="2:3">
      <c r="B7437" s="7"/>
      <c r="C7437" s="7"/>
    </row>
    <row r="7438" spans="2:3">
      <c r="B7438" s="7"/>
      <c r="C7438" s="7"/>
    </row>
    <row r="7439" spans="2:3">
      <c r="B7439" s="7"/>
      <c r="C7439" s="7"/>
    </row>
    <row r="7440" spans="2:3">
      <c r="B7440" s="7"/>
      <c r="C7440" s="7"/>
    </row>
    <row r="7441" spans="2:3">
      <c r="B7441" s="7"/>
      <c r="C7441" s="7"/>
    </row>
    <row r="7442" spans="2:3">
      <c r="B7442" s="7"/>
      <c r="C7442" s="7"/>
    </row>
    <row r="7443" spans="2:3">
      <c r="B7443" s="7"/>
      <c r="C7443" s="7"/>
    </row>
    <row r="7444" spans="2:3">
      <c r="B7444" s="7"/>
      <c r="C7444" s="7"/>
    </row>
    <row r="7445" spans="2:3">
      <c r="B7445" s="7"/>
      <c r="C7445" s="7"/>
    </row>
    <row r="7446" spans="2:3">
      <c r="B7446" s="7"/>
      <c r="C7446" s="7"/>
    </row>
    <row r="7447" spans="2:3">
      <c r="B7447" s="7"/>
      <c r="C7447" s="7"/>
    </row>
    <row r="7448" spans="2:3">
      <c r="B7448" s="7"/>
      <c r="C7448" s="7"/>
    </row>
    <row r="7449" spans="2:3">
      <c r="B7449" s="7"/>
      <c r="C7449" s="7"/>
    </row>
    <row r="7450" spans="2:3">
      <c r="B7450" s="7"/>
      <c r="C7450" s="7"/>
    </row>
    <row r="7451" spans="2:3">
      <c r="B7451" s="7"/>
      <c r="C7451" s="7"/>
    </row>
    <row r="7452" spans="2:3">
      <c r="B7452" s="7"/>
      <c r="C7452" s="7"/>
    </row>
    <row r="7453" spans="2:3">
      <c r="B7453" s="7"/>
      <c r="C7453" s="7"/>
    </row>
    <row r="7454" spans="2:3">
      <c r="B7454" s="7"/>
      <c r="C7454" s="7"/>
    </row>
    <row r="7455" spans="2:3">
      <c r="B7455" s="7"/>
      <c r="C7455" s="7"/>
    </row>
    <row r="7456" spans="2:3">
      <c r="B7456" s="7"/>
      <c r="C7456" s="7"/>
    </row>
    <row r="7457" spans="2:3">
      <c r="B7457" s="7"/>
      <c r="C7457" s="7"/>
    </row>
    <row r="7458" spans="2:3">
      <c r="B7458" s="7"/>
      <c r="C7458" s="7"/>
    </row>
    <row r="7459" spans="2:3">
      <c r="B7459" s="7"/>
      <c r="C7459" s="7"/>
    </row>
    <row r="7460" spans="2:3">
      <c r="B7460" s="7"/>
      <c r="C7460" s="7"/>
    </row>
    <row r="7461" spans="2:3">
      <c r="B7461" s="7"/>
      <c r="C7461" s="7"/>
    </row>
    <row r="7462" spans="2:3">
      <c r="B7462" s="7"/>
      <c r="C7462" s="7"/>
    </row>
    <row r="7463" spans="2:3">
      <c r="B7463" s="7"/>
      <c r="C7463" s="7"/>
    </row>
    <row r="7464" spans="2:3">
      <c r="B7464" s="7"/>
      <c r="C7464" s="7"/>
    </row>
    <row r="7465" spans="2:3">
      <c r="B7465" s="7"/>
      <c r="C7465" s="7"/>
    </row>
    <row r="7466" spans="2:3">
      <c r="B7466" s="7"/>
      <c r="C7466" s="7"/>
    </row>
    <row r="7467" spans="2:3">
      <c r="B7467" s="7"/>
      <c r="C7467" s="7"/>
    </row>
    <row r="7468" spans="2:3">
      <c r="B7468" s="7"/>
      <c r="C7468" s="7"/>
    </row>
    <row r="7469" spans="2:3">
      <c r="B7469" s="7"/>
      <c r="C7469" s="7"/>
    </row>
    <row r="7470" spans="2:3">
      <c r="B7470" s="7"/>
      <c r="C7470" s="7"/>
    </row>
    <row r="7471" spans="2:3">
      <c r="B7471" s="7"/>
      <c r="C7471" s="7"/>
    </row>
    <row r="7472" spans="2:3">
      <c r="B7472" s="7"/>
      <c r="C7472" s="7"/>
    </row>
    <row r="7473" spans="2:3">
      <c r="B7473" s="7"/>
      <c r="C7473" s="7"/>
    </row>
    <row r="7474" spans="2:3">
      <c r="B7474" s="7"/>
      <c r="C7474" s="7"/>
    </row>
    <row r="7475" spans="2:3">
      <c r="B7475" s="7"/>
      <c r="C7475" s="7"/>
    </row>
    <row r="7476" spans="2:3">
      <c r="B7476" s="7"/>
      <c r="C7476" s="7"/>
    </row>
    <row r="7477" spans="2:3">
      <c r="B7477" s="7"/>
      <c r="C7477" s="7"/>
    </row>
    <row r="7478" spans="2:3">
      <c r="B7478" s="7"/>
      <c r="C7478" s="7"/>
    </row>
    <row r="7479" spans="2:3">
      <c r="B7479" s="7"/>
      <c r="C7479" s="7"/>
    </row>
    <row r="7480" spans="2:3">
      <c r="B7480" s="7"/>
      <c r="C7480" s="7"/>
    </row>
    <row r="7481" spans="2:3">
      <c r="B7481" s="7"/>
      <c r="C7481" s="7"/>
    </row>
    <row r="7482" spans="2:3">
      <c r="B7482" s="7"/>
      <c r="C7482" s="7"/>
    </row>
    <row r="7483" spans="2:3">
      <c r="B7483" s="7"/>
      <c r="C7483" s="7"/>
    </row>
    <row r="7484" spans="2:3">
      <c r="B7484" s="7"/>
      <c r="C7484" s="7"/>
    </row>
    <row r="7485" spans="2:3">
      <c r="B7485" s="7"/>
      <c r="C7485" s="7"/>
    </row>
    <row r="7486" spans="2:3">
      <c r="B7486" s="7"/>
      <c r="C7486" s="7"/>
    </row>
    <row r="7487" spans="2:3">
      <c r="B7487" s="7"/>
      <c r="C7487" s="7"/>
    </row>
    <row r="7488" spans="2:3">
      <c r="B7488" s="7"/>
      <c r="C7488" s="7"/>
    </row>
    <row r="7489" spans="2:3">
      <c r="B7489" s="7"/>
      <c r="C7489" s="7"/>
    </row>
    <row r="7490" spans="2:3">
      <c r="B7490" s="7"/>
      <c r="C7490" s="7"/>
    </row>
    <row r="7491" spans="2:3">
      <c r="B7491" s="7"/>
      <c r="C7491" s="7"/>
    </row>
    <row r="7492" spans="2:3">
      <c r="B7492" s="7"/>
      <c r="C7492" s="7"/>
    </row>
    <row r="7493" spans="2:3">
      <c r="B7493" s="7"/>
      <c r="C7493" s="7"/>
    </row>
    <row r="7494" spans="2:3">
      <c r="B7494" s="7"/>
      <c r="C7494" s="7"/>
    </row>
    <row r="7495" spans="2:3">
      <c r="B7495" s="7"/>
      <c r="C7495" s="7"/>
    </row>
    <row r="7496" spans="2:3">
      <c r="B7496" s="7"/>
      <c r="C7496" s="7"/>
    </row>
    <row r="7497" spans="2:3">
      <c r="B7497" s="7"/>
      <c r="C7497" s="7"/>
    </row>
    <row r="7498" spans="2:3">
      <c r="B7498" s="7"/>
      <c r="C7498" s="7"/>
    </row>
    <row r="7499" spans="2:3">
      <c r="B7499" s="7"/>
      <c r="C7499" s="7"/>
    </row>
    <row r="7500" spans="2:3">
      <c r="B7500" s="7"/>
      <c r="C7500" s="7"/>
    </row>
    <row r="7501" spans="2:3">
      <c r="B7501" s="7"/>
      <c r="C7501" s="7"/>
    </row>
    <row r="7502" spans="2:3">
      <c r="B7502" s="7"/>
      <c r="C7502" s="7"/>
    </row>
    <row r="7503" spans="2:3">
      <c r="B7503" s="7"/>
      <c r="C7503" s="7"/>
    </row>
    <row r="7504" spans="2:3">
      <c r="B7504" s="7"/>
      <c r="C7504" s="7"/>
    </row>
    <row r="7505" spans="2:3">
      <c r="B7505" s="7"/>
      <c r="C7505" s="7"/>
    </row>
    <row r="7506" spans="2:3">
      <c r="B7506" s="7"/>
      <c r="C7506" s="7"/>
    </row>
    <row r="7507" spans="2:3">
      <c r="B7507" s="7"/>
      <c r="C7507" s="7"/>
    </row>
    <row r="7508" spans="2:3">
      <c r="B7508" s="7"/>
      <c r="C7508" s="7"/>
    </row>
    <row r="7509" spans="2:3">
      <c r="B7509" s="7"/>
      <c r="C7509" s="7"/>
    </row>
    <row r="7510" spans="2:3">
      <c r="B7510" s="7"/>
      <c r="C7510" s="7"/>
    </row>
    <row r="7511" spans="2:3">
      <c r="B7511" s="7"/>
      <c r="C7511" s="7"/>
    </row>
    <row r="7512" spans="2:3">
      <c r="B7512" s="7"/>
      <c r="C7512" s="7"/>
    </row>
    <row r="7513" spans="2:3">
      <c r="B7513" s="7"/>
      <c r="C7513" s="7"/>
    </row>
    <row r="7514" spans="2:3">
      <c r="B7514" s="7"/>
      <c r="C7514" s="7"/>
    </row>
    <row r="7515" spans="2:3">
      <c r="B7515" s="7"/>
      <c r="C7515" s="7"/>
    </row>
    <row r="7516" spans="2:3">
      <c r="B7516" s="7"/>
      <c r="C7516" s="7"/>
    </row>
    <row r="7517" spans="2:3">
      <c r="B7517" s="7"/>
      <c r="C7517" s="7"/>
    </row>
    <row r="7518" spans="2:3">
      <c r="B7518" s="7"/>
      <c r="C7518" s="7"/>
    </row>
    <row r="7519" spans="2:3">
      <c r="B7519" s="7"/>
      <c r="C7519" s="7"/>
    </row>
    <row r="7520" spans="2:3">
      <c r="B7520" s="7"/>
      <c r="C7520" s="7"/>
    </row>
    <row r="7521" spans="2:3">
      <c r="B7521" s="7"/>
      <c r="C7521" s="7"/>
    </row>
    <row r="7522" spans="2:3">
      <c r="B7522" s="7"/>
      <c r="C7522" s="7"/>
    </row>
    <row r="7523" spans="2:3">
      <c r="B7523" s="7"/>
      <c r="C7523" s="7"/>
    </row>
    <row r="7524" spans="2:3">
      <c r="B7524" s="7"/>
      <c r="C7524" s="7"/>
    </row>
    <row r="7525" spans="2:3">
      <c r="B7525" s="7"/>
      <c r="C7525" s="7"/>
    </row>
    <row r="7526" spans="2:3">
      <c r="B7526" s="7"/>
      <c r="C7526" s="7"/>
    </row>
    <row r="7527" spans="2:3">
      <c r="B7527" s="7"/>
      <c r="C7527" s="7"/>
    </row>
    <row r="7528" spans="2:3">
      <c r="B7528" s="7"/>
      <c r="C7528" s="7"/>
    </row>
    <row r="7529" spans="2:3">
      <c r="B7529" s="7"/>
      <c r="C7529" s="7"/>
    </row>
    <row r="7530" spans="2:3">
      <c r="B7530" s="7"/>
      <c r="C7530" s="7"/>
    </row>
    <row r="7531" spans="2:3">
      <c r="B7531" s="7"/>
      <c r="C7531" s="7"/>
    </row>
    <row r="7532" spans="2:3">
      <c r="B7532" s="7"/>
      <c r="C7532" s="7"/>
    </row>
    <row r="7533" spans="2:3">
      <c r="B7533" s="7"/>
      <c r="C7533" s="7"/>
    </row>
    <row r="7534" spans="2:3">
      <c r="B7534" s="7"/>
      <c r="C7534" s="7"/>
    </row>
    <row r="7535" spans="2:3">
      <c r="B7535" s="7"/>
      <c r="C7535" s="7"/>
    </row>
    <row r="7536" spans="2:3">
      <c r="B7536" s="7"/>
      <c r="C7536" s="7"/>
    </row>
    <row r="7537" spans="2:3">
      <c r="B7537" s="7"/>
      <c r="C7537" s="7"/>
    </row>
    <row r="7538" spans="2:3">
      <c r="B7538" s="7"/>
      <c r="C7538" s="7"/>
    </row>
    <row r="7539" spans="2:3">
      <c r="B7539" s="7"/>
      <c r="C7539" s="7"/>
    </row>
    <row r="7540" spans="2:3">
      <c r="B7540" s="7"/>
      <c r="C7540" s="7"/>
    </row>
    <row r="7541" spans="2:3">
      <c r="B7541" s="7"/>
      <c r="C7541" s="7"/>
    </row>
    <row r="7542" spans="2:3">
      <c r="B7542" s="7"/>
      <c r="C7542" s="7"/>
    </row>
    <row r="7543" spans="2:3">
      <c r="B7543" s="7"/>
      <c r="C7543" s="7"/>
    </row>
    <row r="7544" spans="2:3">
      <c r="B7544" s="7"/>
      <c r="C7544" s="7"/>
    </row>
    <row r="7545" spans="2:3">
      <c r="B7545" s="7"/>
      <c r="C7545" s="7"/>
    </row>
    <row r="7546" spans="2:3">
      <c r="B7546" s="7"/>
      <c r="C7546" s="7"/>
    </row>
    <row r="7547" spans="2:3">
      <c r="B7547" s="7"/>
      <c r="C7547" s="7"/>
    </row>
    <row r="7548" spans="2:3">
      <c r="B7548" s="7"/>
      <c r="C7548" s="7"/>
    </row>
    <row r="7549" spans="2:3">
      <c r="B7549" s="7"/>
      <c r="C7549" s="7"/>
    </row>
    <row r="7550" spans="2:3">
      <c r="B7550" s="7"/>
      <c r="C7550" s="7"/>
    </row>
    <row r="7551" spans="2:3">
      <c r="B7551" s="7"/>
      <c r="C7551" s="7"/>
    </row>
    <row r="7552" spans="2:3">
      <c r="B7552" s="7"/>
      <c r="C7552" s="7"/>
    </row>
    <row r="7553" spans="2:3">
      <c r="B7553" s="7"/>
      <c r="C7553" s="7"/>
    </row>
    <row r="7554" spans="2:3">
      <c r="B7554" s="7"/>
      <c r="C7554" s="7"/>
    </row>
    <row r="7555" spans="2:3">
      <c r="B7555" s="7"/>
      <c r="C7555" s="7"/>
    </row>
    <row r="7556" spans="2:3">
      <c r="B7556" s="7"/>
      <c r="C7556" s="7"/>
    </row>
    <row r="7557" spans="2:3">
      <c r="B7557" s="7"/>
      <c r="C7557" s="7"/>
    </row>
    <row r="7558" spans="2:3">
      <c r="B7558" s="7"/>
      <c r="C7558" s="7"/>
    </row>
    <row r="7559" spans="2:3">
      <c r="B7559" s="7"/>
      <c r="C7559" s="7"/>
    </row>
    <row r="7560" spans="2:3">
      <c r="B7560" s="7"/>
      <c r="C7560" s="7"/>
    </row>
    <row r="7561" spans="2:3">
      <c r="B7561" s="7"/>
      <c r="C7561" s="7"/>
    </row>
    <row r="7562" spans="2:3">
      <c r="B7562" s="7"/>
      <c r="C7562" s="7"/>
    </row>
    <row r="7563" spans="2:3">
      <c r="B7563" s="7"/>
      <c r="C7563" s="7"/>
    </row>
    <row r="7564" spans="2:3">
      <c r="B7564" s="7"/>
      <c r="C7564" s="7"/>
    </row>
    <row r="7565" spans="2:3">
      <c r="B7565" s="7"/>
      <c r="C7565" s="7"/>
    </row>
    <row r="7566" spans="2:3">
      <c r="B7566" s="7"/>
      <c r="C7566" s="7"/>
    </row>
    <row r="7567" spans="2:3">
      <c r="B7567" s="7"/>
      <c r="C7567" s="7"/>
    </row>
    <row r="7568" spans="2:3">
      <c r="B7568" s="7"/>
      <c r="C7568" s="7"/>
    </row>
    <row r="7569" spans="2:3">
      <c r="B7569" s="7"/>
      <c r="C7569" s="7"/>
    </row>
    <row r="7570" spans="2:3">
      <c r="B7570" s="7"/>
      <c r="C7570" s="7"/>
    </row>
    <row r="7571" spans="2:3">
      <c r="B7571" s="7"/>
      <c r="C7571" s="7"/>
    </row>
    <row r="7572" spans="2:3">
      <c r="B7572" s="7"/>
      <c r="C7572" s="7"/>
    </row>
    <row r="7573" spans="2:3">
      <c r="B7573" s="7"/>
      <c r="C7573" s="7"/>
    </row>
    <row r="7574" spans="2:3">
      <c r="B7574" s="7"/>
      <c r="C7574" s="7"/>
    </row>
    <row r="7575" spans="2:3">
      <c r="B7575" s="7"/>
      <c r="C7575" s="7"/>
    </row>
    <row r="7576" spans="2:3">
      <c r="B7576" s="7"/>
      <c r="C7576" s="7"/>
    </row>
    <row r="7577" spans="2:3">
      <c r="B7577" s="7"/>
      <c r="C7577" s="7"/>
    </row>
    <row r="7578" spans="2:3">
      <c r="B7578" s="7"/>
      <c r="C7578" s="7"/>
    </row>
    <row r="7579" spans="2:3">
      <c r="B7579" s="7"/>
      <c r="C7579" s="7"/>
    </row>
    <row r="7580" spans="2:3">
      <c r="B7580" s="7"/>
      <c r="C7580" s="7"/>
    </row>
    <row r="7581" spans="2:3">
      <c r="B7581" s="7"/>
      <c r="C7581" s="7"/>
    </row>
    <row r="7582" spans="2:3">
      <c r="B7582" s="7"/>
      <c r="C7582" s="7"/>
    </row>
    <row r="7583" spans="2:3">
      <c r="B7583" s="7"/>
      <c r="C7583" s="7"/>
    </row>
    <row r="7584" spans="2:3">
      <c r="B7584" s="7"/>
      <c r="C7584" s="7"/>
    </row>
    <row r="7585" spans="2:3">
      <c r="B7585" s="7"/>
      <c r="C7585" s="7"/>
    </row>
    <row r="7586" spans="2:3">
      <c r="B7586" s="7"/>
      <c r="C7586" s="7"/>
    </row>
    <row r="7587" spans="2:3">
      <c r="B7587" s="7"/>
      <c r="C7587" s="7"/>
    </row>
    <row r="7588" spans="2:3">
      <c r="B7588" s="7"/>
      <c r="C7588" s="7"/>
    </row>
    <row r="7589" spans="2:3">
      <c r="B7589" s="7"/>
      <c r="C7589" s="7"/>
    </row>
    <row r="7590" spans="2:3">
      <c r="B7590" s="7"/>
      <c r="C7590" s="7"/>
    </row>
    <row r="7591" spans="2:3">
      <c r="B7591" s="7"/>
      <c r="C7591" s="7"/>
    </row>
    <row r="7592" spans="2:3">
      <c r="B7592" s="7"/>
      <c r="C7592" s="7"/>
    </row>
    <row r="7593" spans="2:3">
      <c r="B7593" s="7"/>
      <c r="C7593" s="7"/>
    </row>
    <row r="7594" spans="2:3">
      <c r="B7594" s="7"/>
      <c r="C7594" s="7"/>
    </row>
    <row r="7595" spans="2:3">
      <c r="B7595" s="7"/>
      <c r="C7595" s="7"/>
    </row>
    <row r="7596" spans="2:3">
      <c r="B7596" s="7"/>
      <c r="C7596" s="7"/>
    </row>
    <row r="7597" spans="2:3">
      <c r="B7597" s="7"/>
      <c r="C7597" s="7"/>
    </row>
    <row r="7598" spans="2:3">
      <c r="B7598" s="7"/>
      <c r="C7598" s="7"/>
    </row>
    <row r="7599" spans="2:3">
      <c r="B7599" s="7"/>
      <c r="C7599" s="7"/>
    </row>
    <row r="7600" spans="2:3">
      <c r="B7600" s="7"/>
      <c r="C7600" s="7"/>
    </row>
    <row r="7601" spans="2:3">
      <c r="B7601" s="7"/>
      <c r="C7601" s="7"/>
    </row>
    <row r="7602" spans="2:3">
      <c r="B7602" s="7"/>
      <c r="C7602" s="7"/>
    </row>
    <row r="7603" spans="2:3">
      <c r="B7603" s="7"/>
      <c r="C7603" s="7"/>
    </row>
    <row r="7604" spans="2:3">
      <c r="B7604" s="7"/>
      <c r="C7604" s="7"/>
    </row>
    <row r="7605" spans="2:3">
      <c r="B7605" s="7"/>
      <c r="C7605" s="7"/>
    </row>
    <row r="7606" spans="2:3">
      <c r="B7606" s="7"/>
      <c r="C7606" s="7"/>
    </row>
    <row r="7607" spans="2:3">
      <c r="B7607" s="7"/>
      <c r="C7607" s="7"/>
    </row>
    <row r="7608" spans="2:3">
      <c r="B7608" s="7"/>
      <c r="C7608" s="7"/>
    </row>
    <row r="7609" spans="2:3">
      <c r="B7609" s="7"/>
      <c r="C7609" s="7"/>
    </row>
    <row r="7610" spans="2:3">
      <c r="B7610" s="7"/>
      <c r="C7610" s="7"/>
    </row>
    <row r="7611" spans="2:3">
      <c r="B7611" s="7"/>
      <c r="C7611" s="7"/>
    </row>
    <row r="7612" spans="2:3">
      <c r="B7612" s="7"/>
      <c r="C7612" s="7"/>
    </row>
    <row r="7613" spans="2:3">
      <c r="B7613" s="7"/>
      <c r="C7613" s="7"/>
    </row>
    <row r="7614" spans="2:3">
      <c r="B7614" s="7"/>
      <c r="C7614" s="7"/>
    </row>
    <row r="7615" spans="2:3">
      <c r="B7615" s="7"/>
      <c r="C7615" s="7"/>
    </row>
    <row r="7616" spans="2:3">
      <c r="B7616" s="7"/>
      <c r="C7616" s="7"/>
    </row>
    <row r="7617" spans="2:3">
      <c r="B7617" s="7"/>
      <c r="C7617" s="7"/>
    </row>
    <row r="7618" spans="2:3">
      <c r="B7618" s="7"/>
      <c r="C7618" s="7"/>
    </row>
    <row r="7619" spans="2:3">
      <c r="B7619" s="7"/>
      <c r="C7619" s="7"/>
    </row>
    <row r="7620" spans="2:3">
      <c r="B7620" s="7"/>
      <c r="C7620" s="7"/>
    </row>
    <row r="7621" spans="2:3">
      <c r="B7621" s="7"/>
      <c r="C7621" s="7"/>
    </row>
    <row r="7622" spans="2:3">
      <c r="B7622" s="7"/>
      <c r="C7622" s="7"/>
    </row>
    <row r="7623" spans="2:3">
      <c r="B7623" s="7"/>
      <c r="C7623" s="7"/>
    </row>
    <row r="7624" spans="2:3">
      <c r="B7624" s="7"/>
      <c r="C7624" s="7"/>
    </row>
    <row r="7625" spans="2:3">
      <c r="B7625" s="7"/>
      <c r="C7625" s="7"/>
    </row>
    <row r="7626" spans="2:3">
      <c r="B7626" s="7"/>
      <c r="C7626" s="7"/>
    </row>
    <row r="7627" spans="2:3">
      <c r="B7627" s="7"/>
      <c r="C7627" s="7"/>
    </row>
    <row r="7628" spans="2:3">
      <c r="B7628" s="7"/>
      <c r="C7628" s="7"/>
    </row>
    <row r="7629" spans="2:3">
      <c r="B7629" s="7"/>
      <c r="C7629" s="7"/>
    </row>
    <row r="7630" spans="2:3">
      <c r="B7630" s="7"/>
      <c r="C7630" s="7"/>
    </row>
    <row r="7631" spans="2:3">
      <c r="B7631" s="7"/>
      <c r="C7631" s="7"/>
    </row>
    <row r="7632" spans="2:3">
      <c r="B7632" s="7"/>
      <c r="C7632" s="7"/>
    </row>
    <row r="7633" spans="2:3">
      <c r="B7633" s="7"/>
      <c r="C7633" s="7"/>
    </row>
    <row r="7634" spans="2:3">
      <c r="B7634" s="7"/>
      <c r="C7634" s="7"/>
    </row>
    <row r="7635" spans="2:3">
      <c r="B7635" s="7"/>
      <c r="C7635" s="7"/>
    </row>
    <row r="7636" spans="2:3">
      <c r="B7636" s="7"/>
      <c r="C7636" s="7"/>
    </row>
    <row r="7637" spans="2:3">
      <c r="B7637" s="7"/>
      <c r="C7637" s="7"/>
    </row>
    <row r="7638" spans="2:3">
      <c r="B7638" s="7"/>
      <c r="C7638" s="7"/>
    </row>
    <row r="7639" spans="2:3">
      <c r="B7639" s="7"/>
      <c r="C7639" s="7"/>
    </row>
    <row r="7640" spans="2:3">
      <c r="B7640" s="7"/>
      <c r="C7640" s="7"/>
    </row>
    <row r="7641" spans="2:3">
      <c r="B7641" s="7"/>
      <c r="C7641" s="7"/>
    </row>
    <row r="7642" spans="2:3">
      <c r="B7642" s="7"/>
      <c r="C7642" s="7"/>
    </row>
    <row r="7643" spans="2:3">
      <c r="B7643" s="7"/>
      <c r="C7643" s="7"/>
    </row>
    <row r="7644" spans="2:3">
      <c r="B7644" s="7"/>
      <c r="C7644" s="7"/>
    </row>
    <row r="7645" spans="2:3">
      <c r="B7645" s="7"/>
      <c r="C7645" s="7"/>
    </row>
    <row r="7646" spans="2:3">
      <c r="B7646" s="7"/>
      <c r="C7646" s="7"/>
    </row>
    <row r="7647" spans="2:3">
      <c r="B7647" s="7"/>
      <c r="C7647" s="7"/>
    </row>
    <row r="7648" spans="2:3">
      <c r="B7648" s="7"/>
      <c r="C7648" s="7"/>
    </row>
    <row r="7649" spans="2:3">
      <c r="B7649" s="7"/>
      <c r="C7649" s="7"/>
    </row>
    <row r="7650" spans="2:3">
      <c r="B7650" s="7"/>
      <c r="C7650" s="7"/>
    </row>
    <row r="7651" spans="2:3">
      <c r="B7651" s="7"/>
      <c r="C7651" s="7"/>
    </row>
    <row r="7652" spans="2:3">
      <c r="B7652" s="7"/>
      <c r="C7652" s="7"/>
    </row>
    <row r="7653" spans="2:3">
      <c r="B7653" s="7"/>
      <c r="C7653" s="7"/>
    </row>
    <row r="7654" spans="2:3">
      <c r="B7654" s="7"/>
      <c r="C7654" s="7"/>
    </row>
    <row r="7655" spans="2:3">
      <c r="B7655" s="7"/>
      <c r="C7655" s="7"/>
    </row>
    <row r="7656" spans="2:3">
      <c r="B7656" s="7"/>
      <c r="C7656" s="7"/>
    </row>
    <row r="7657" spans="2:3">
      <c r="B7657" s="7"/>
      <c r="C7657" s="7"/>
    </row>
    <row r="7658" spans="2:3">
      <c r="B7658" s="7"/>
      <c r="C7658" s="7"/>
    </row>
    <row r="7659" spans="2:3">
      <c r="B7659" s="7"/>
      <c r="C7659" s="7"/>
    </row>
    <row r="7660" spans="2:3">
      <c r="B7660" s="7"/>
      <c r="C7660" s="7"/>
    </row>
    <row r="7661" spans="2:3">
      <c r="B7661" s="7"/>
      <c r="C7661" s="7"/>
    </row>
    <row r="7662" spans="2:3">
      <c r="B7662" s="7"/>
      <c r="C7662" s="7"/>
    </row>
    <row r="7663" spans="2:3">
      <c r="B7663" s="7"/>
      <c r="C7663" s="7"/>
    </row>
    <row r="7664" spans="2:3">
      <c r="B7664" s="7"/>
      <c r="C7664" s="7"/>
    </row>
    <row r="7665" spans="2:3">
      <c r="B7665" s="7"/>
      <c r="C7665" s="7"/>
    </row>
    <row r="7666" spans="2:3">
      <c r="B7666" s="7"/>
      <c r="C7666" s="7"/>
    </row>
    <row r="7667" spans="2:3">
      <c r="B7667" s="7"/>
      <c r="C7667" s="7"/>
    </row>
    <row r="7668" spans="2:3">
      <c r="B7668" s="7"/>
      <c r="C7668" s="7"/>
    </row>
    <row r="7669" spans="2:3">
      <c r="B7669" s="7"/>
      <c r="C7669" s="7"/>
    </row>
    <row r="7670" spans="2:3">
      <c r="B7670" s="7"/>
      <c r="C7670" s="7"/>
    </row>
    <row r="7671" spans="2:3">
      <c r="B7671" s="7"/>
      <c r="C7671" s="7"/>
    </row>
    <row r="7672" spans="2:3">
      <c r="B7672" s="7"/>
      <c r="C7672" s="7"/>
    </row>
    <row r="7673" spans="2:3">
      <c r="B7673" s="7"/>
      <c r="C7673" s="7"/>
    </row>
    <row r="7674" spans="2:3">
      <c r="B7674" s="7"/>
      <c r="C7674" s="7"/>
    </row>
    <row r="7675" spans="2:3">
      <c r="B7675" s="7"/>
      <c r="C7675" s="7"/>
    </row>
    <row r="7676" spans="2:3">
      <c r="B7676" s="7"/>
      <c r="C7676" s="7"/>
    </row>
    <row r="7677" spans="2:3">
      <c r="B7677" s="7"/>
      <c r="C7677" s="7"/>
    </row>
    <row r="7678" spans="2:3">
      <c r="B7678" s="7"/>
      <c r="C7678" s="7"/>
    </row>
    <row r="7679" spans="2:3">
      <c r="B7679" s="7"/>
      <c r="C7679" s="7"/>
    </row>
    <row r="7680" spans="2:3">
      <c r="B7680" s="7"/>
      <c r="C7680" s="7"/>
    </row>
    <row r="7681" spans="2:3">
      <c r="B7681" s="7"/>
      <c r="C7681" s="7"/>
    </row>
    <row r="7682" spans="2:3">
      <c r="B7682" s="7"/>
      <c r="C7682" s="7"/>
    </row>
    <row r="7683" spans="2:3">
      <c r="B7683" s="7"/>
      <c r="C7683" s="7"/>
    </row>
    <row r="7684" spans="2:3">
      <c r="B7684" s="7"/>
      <c r="C7684" s="7"/>
    </row>
    <row r="7685" spans="2:3">
      <c r="B7685" s="7"/>
      <c r="C7685" s="7"/>
    </row>
    <row r="7686" spans="2:3">
      <c r="B7686" s="7"/>
      <c r="C7686" s="7"/>
    </row>
    <row r="7687" spans="2:3">
      <c r="B7687" s="7"/>
      <c r="C7687" s="7"/>
    </row>
    <row r="7688" spans="2:3">
      <c r="B7688" s="7"/>
      <c r="C7688" s="7"/>
    </row>
    <row r="7689" spans="2:3">
      <c r="B7689" s="7"/>
      <c r="C7689" s="7"/>
    </row>
    <row r="7690" spans="2:3">
      <c r="B7690" s="7"/>
      <c r="C7690" s="7"/>
    </row>
    <row r="7691" spans="2:3">
      <c r="B7691" s="7"/>
      <c r="C7691" s="7"/>
    </row>
    <row r="7692" spans="2:3">
      <c r="B7692" s="7"/>
      <c r="C7692" s="7"/>
    </row>
    <row r="7693" spans="2:3">
      <c r="B7693" s="7"/>
      <c r="C7693" s="7"/>
    </row>
    <row r="7694" spans="2:3">
      <c r="B7694" s="7"/>
      <c r="C7694" s="7"/>
    </row>
    <row r="7695" spans="2:3">
      <c r="B7695" s="7"/>
      <c r="C7695" s="7"/>
    </row>
    <row r="7696" spans="2:3">
      <c r="B7696" s="7"/>
      <c r="C7696" s="7"/>
    </row>
    <row r="7697" spans="2:3">
      <c r="B7697" s="7"/>
      <c r="C7697" s="7"/>
    </row>
    <row r="7698" spans="2:3">
      <c r="B7698" s="7"/>
      <c r="C7698" s="7"/>
    </row>
    <row r="7699" spans="2:3">
      <c r="B7699" s="7"/>
      <c r="C7699" s="7"/>
    </row>
    <row r="7700" spans="2:3">
      <c r="B7700" s="7"/>
      <c r="C7700" s="7"/>
    </row>
    <row r="7701" spans="2:3">
      <c r="B7701" s="7"/>
      <c r="C7701" s="7"/>
    </row>
    <row r="7702" spans="2:3">
      <c r="B7702" s="7"/>
      <c r="C7702" s="7"/>
    </row>
    <row r="7703" spans="2:3">
      <c r="B7703" s="7"/>
      <c r="C7703" s="7"/>
    </row>
    <row r="7704" spans="2:3">
      <c r="B7704" s="7"/>
      <c r="C7704" s="7"/>
    </row>
    <row r="7705" spans="2:3">
      <c r="B7705" s="7"/>
      <c r="C7705" s="7"/>
    </row>
    <row r="7706" spans="2:3">
      <c r="B7706" s="7"/>
      <c r="C7706" s="7"/>
    </row>
    <row r="7707" spans="2:3">
      <c r="B7707" s="7"/>
      <c r="C7707" s="7"/>
    </row>
    <row r="7708" spans="2:3">
      <c r="B7708" s="7"/>
      <c r="C7708" s="7"/>
    </row>
    <row r="7709" spans="2:3">
      <c r="B7709" s="7"/>
      <c r="C7709" s="7"/>
    </row>
    <row r="7710" spans="2:3">
      <c r="B7710" s="7"/>
      <c r="C7710" s="7"/>
    </row>
    <row r="7711" spans="2:3">
      <c r="B7711" s="7"/>
      <c r="C7711" s="7"/>
    </row>
    <row r="7712" spans="2:3">
      <c r="B7712" s="7"/>
      <c r="C7712" s="7"/>
    </row>
    <row r="7713" spans="2:3">
      <c r="B7713" s="7"/>
      <c r="C7713" s="7"/>
    </row>
    <row r="7714" spans="2:3">
      <c r="B7714" s="7"/>
      <c r="C7714" s="7"/>
    </row>
    <row r="7715" spans="2:3">
      <c r="B7715" s="7"/>
      <c r="C7715" s="7"/>
    </row>
    <row r="7716" spans="2:3">
      <c r="B7716" s="7"/>
      <c r="C7716" s="7"/>
    </row>
    <row r="7717" spans="2:3">
      <c r="B7717" s="7"/>
      <c r="C7717" s="7"/>
    </row>
    <row r="7718" spans="2:3">
      <c r="B7718" s="7"/>
      <c r="C7718" s="7"/>
    </row>
    <row r="7719" spans="2:3">
      <c r="B7719" s="7"/>
      <c r="C7719" s="7"/>
    </row>
    <row r="7720" spans="2:3">
      <c r="B7720" s="7"/>
      <c r="C7720" s="7"/>
    </row>
    <row r="7721" spans="2:3">
      <c r="B7721" s="7"/>
      <c r="C7721" s="7"/>
    </row>
    <row r="7722" spans="2:3">
      <c r="B7722" s="7"/>
      <c r="C7722" s="7"/>
    </row>
    <row r="7723" spans="2:3">
      <c r="B7723" s="7"/>
      <c r="C7723" s="7"/>
    </row>
    <row r="7724" spans="2:3">
      <c r="B7724" s="7"/>
      <c r="C7724" s="7"/>
    </row>
    <row r="7725" spans="2:3">
      <c r="B7725" s="7"/>
      <c r="C7725" s="7"/>
    </row>
    <row r="7726" spans="2:3">
      <c r="B7726" s="7"/>
      <c r="C7726" s="7"/>
    </row>
    <row r="7727" spans="2:3">
      <c r="B7727" s="7"/>
      <c r="C7727" s="7"/>
    </row>
    <row r="7728" spans="2:3">
      <c r="B7728" s="7"/>
      <c r="C7728" s="7"/>
    </row>
    <row r="7729" spans="2:3">
      <c r="B7729" s="7"/>
      <c r="C7729" s="7"/>
    </row>
    <row r="7730" spans="2:3">
      <c r="B7730" s="7"/>
      <c r="C7730" s="7"/>
    </row>
    <row r="7731" spans="2:3">
      <c r="B7731" s="7"/>
      <c r="C7731" s="7"/>
    </row>
    <row r="7732" spans="2:3">
      <c r="B7732" s="7"/>
      <c r="C7732" s="7"/>
    </row>
    <row r="7733" spans="2:3">
      <c r="B7733" s="7"/>
      <c r="C7733" s="7"/>
    </row>
    <row r="7734" spans="2:3">
      <c r="B7734" s="7"/>
      <c r="C7734" s="7"/>
    </row>
    <row r="7735" spans="2:3">
      <c r="B7735" s="7"/>
      <c r="C7735" s="7"/>
    </row>
    <row r="7736" spans="2:3">
      <c r="B7736" s="7"/>
      <c r="C7736" s="7"/>
    </row>
    <row r="7737" spans="2:3">
      <c r="B7737" s="7"/>
      <c r="C7737" s="7"/>
    </row>
    <row r="7738" spans="2:3">
      <c r="B7738" s="7"/>
      <c r="C7738" s="7"/>
    </row>
    <row r="7739" spans="2:3">
      <c r="B7739" s="7"/>
      <c r="C7739" s="7"/>
    </row>
    <row r="7740" spans="2:3">
      <c r="B7740" s="7"/>
      <c r="C7740" s="7"/>
    </row>
    <row r="7741" spans="2:3">
      <c r="B7741" s="7"/>
      <c r="C7741" s="7"/>
    </row>
    <row r="7742" spans="2:3">
      <c r="B7742" s="7"/>
      <c r="C7742" s="7"/>
    </row>
    <row r="7743" spans="2:3">
      <c r="B7743" s="7"/>
      <c r="C7743" s="7"/>
    </row>
    <row r="7744" spans="2:3">
      <c r="B7744" s="7"/>
      <c r="C7744" s="7"/>
    </row>
    <row r="7745" spans="2:3">
      <c r="B7745" s="7"/>
      <c r="C7745" s="7"/>
    </row>
    <row r="7746" spans="2:3">
      <c r="B7746" s="7"/>
      <c r="C7746" s="7"/>
    </row>
    <row r="7747" spans="2:3">
      <c r="B7747" s="7"/>
      <c r="C7747" s="7"/>
    </row>
    <row r="7748" spans="2:3">
      <c r="B7748" s="7"/>
      <c r="C7748" s="7"/>
    </row>
    <row r="7749" spans="2:3">
      <c r="B7749" s="7"/>
      <c r="C7749" s="7"/>
    </row>
    <row r="7750" spans="2:3">
      <c r="B7750" s="7"/>
      <c r="C7750" s="7"/>
    </row>
    <row r="7751" spans="2:3">
      <c r="B7751" s="7"/>
      <c r="C7751" s="7"/>
    </row>
    <row r="7752" spans="2:3">
      <c r="B7752" s="7"/>
      <c r="C7752" s="7"/>
    </row>
    <row r="7753" spans="2:3">
      <c r="B7753" s="7"/>
      <c r="C7753" s="7"/>
    </row>
    <row r="7754" spans="2:3">
      <c r="B7754" s="7"/>
      <c r="C7754" s="7"/>
    </row>
    <row r="7755" spans="2:3">
      <c r="B7755" s="7"/>
      <c r="C7755" s="7"/>
    </row>
    <row r="7756" spans="2:3">
      <c r="B7756" s="7"/>
      <c r="C7756" s="7"/>
    </row>
    <row r="7757" spans="2:3">
      <c r="B7757" s="7"/>
      <c r="C7757" s="7"/>
    </row>
    <row r="7758" spans="2:3">
      <c r="B7758" s="7"/>
      <c r="C7758" s="7"/>
    </row>
    <row r="7759" spans="2:3">
      <c r="B7759" s="7"/>
      <c r="C7759" s="7"/>
    </row>
    <row r="7760" spans="2:3">
      <c r="B7760" s="7"/>
      <c r="C7760" s="7"/>
    </row>
    <row r="7761" spans="2:3">
      <c r="B7761" s="7"/>
      <c r="C7761" s="7"/>
    </row>
    <row r="7762" spans="2:3">
      <c r="B7762" s="7"/>
      <c r="C7762" s="7"/>
    </row>
    <row r="7763" spans="2:3">
      <c r="B7763" s="7"/>
      <c r="C7763" s="7"/>
    </row>
    <row r="7764" spans="2:3">
      <c r="B7764" s="7"/>
      <c r="C7764" s="7"/>
    </row>
    <row r="7765" spans="2:3">
      <c r="B7765" s="7"/>
      <c r="C7765" s="7"/>
    </row>
    <row r="7766" spans="2:3">
      <c r="B7766" s="7"/>
      <c r="C7766" s="7"/>
    </row>
    <row r="7767" spans="2:3">
      <c r="B7767" s="7"/>
      <c r="C7767" s="7"/>
    </row>
    <row r="7768" spans="2:3">
      <c r="B7768" s="7"/>
      <c r="C7768" s="7"/>
    </row>
    <row r="7769" spans="2:3">
      <c r="B7769" s="7"/>
      <c r="C7769" s="7"/>
    </row>
    <row r="7770" spans="2:3">
      <c r="B7770" s="7"/>
      <c r="C7770" s="7"/>
    </row>
    <row r="7771" spans="2:3">
      <c r="B7771" s="7"/>
      <c r="C7771" s="7"/>
    </row>
    <row r="7772" spans="2:3">
      <c r="B7772" s="7"/>
      <c r="C7772" s="7"/>
    </row>
    <row r="7773" spans="2:3">
      <c r="B7773" s="7"/>
      <c r="C7773" s="7"/>
    </row>
    <row r="7774" spans="2:3">
      <c r="B7774" s="7"/>
      <c r="C7774" s="7"/>
    </row>
    <row r="7775" spans="2:3">
      <c r="B7775" s="7"/>
      <c r="C7775" s="7"/>
    </row>
    <row r="7776" spans="2:3">
      <c r="B7776" s="7"/>
      <c r="C7776" s="7"/>
    </row>
    <row r="7777" spans="2:3">
      <c r="B7777" s="7"/>
      <c r="C7777" s="7"/>
    </row>
    <row r="7778" spans="2:3">
      <c r="B7778" s="7"/>
      <c r="C7778" s="7"/>
    </row>
    <row r="7779" spans="2:3">
      <c r="B7779" s="7"/>
      <c r="C7779" s="7"/>
    </row>
    <row r="7780" spans="2:3">
      <c r="B7780" s="7"/>
      <c r="C7780" s="7"/>
    </row>
    <row r="7781" spans="2:3">
      <c r="B7781" s="7"/>
      <c r="C7781" s="7"/>
    </row>
    <row r="7782" spans="2:3">
      <c r="B7782" s="7"/>
      <c r="C7782" s="7"/>
    </row>
    <row r="7783" spans="2:3">
      <c r="B7783" s="7"/>
      <c r="C7783" s="7"/>
    </row>
    <row r="7784" spans="2:3">
      <c r="B7784" s="7"/>
      <c r="C7784" s="7"/>
    </row>
    <row r="7785" spans="2:3">
      <c r="B7785" s="7"/>
      <c r="C7785" s="7"/>
    </row>
    <row r="7786" spans="2:3">
      <c r="B7786" s="7"/>
      <c r="C7786" s="7"/>
    </row>
    <row r="7787" spans="2:3">
      <c r="B7787" s="7"/>
      <c r="C7787" s="7"/>
    </row>
    <row r="7788" spans="2:3">
      <c r="B7788" s="7"/>
      <c r="C7788" s="7"/>
    </row>
    <row r="7789" spans="2:3">
      <c r="B7789" s="7"/>
      <c r="C7789" s="7"/>
    </row>
    <row r="7790" spans="2:3">
      <c r="B7790" s="7"/>
      <c r="C7790" s="7"/>
    </row>
    <row r="7791" spans="2:3">
      <c r="B7791" s="7"/>
      <c r="C7791" s="7"/>
    </row>
    <row r="7792" spans="2:3">
      <c r="B7792" s="7"/>
      <c r="C7792" s="7"/>
    </row>
    <row r="7793" spans="2:3">
      <c r="B7793" s="7"/>
      <c r="C7793" s="7"/>
    </row>
    <row r="7794" spans="2:3">
      <c r="B7794" s="7"/>
      <c r="C7794" s="7"/>
    </row>
    <row r="7795" spans="2:3">
      <c r="B7795" s="7"/>
      <c r="C7795" s="7"/>
    </row>
    <row r="7796" spans="2:3">
      <c r="B7796" s="7"/>
      <c r="C7796" s="7"/>
    </row>
    <row r="7797" spans="2:3">
      <c r="B7797" s="7"/>
      <c r="C7797" s="7"/>
    </row>
    <row r="7798" spans="2:3">
      <c r="B7798" s="7"/>
      <c r="C7798" s="7"/>
    </row>
    <row r="7799" spans="2:3">
      <c r="B7799" s="7"/>
      <c r="C7799" s="7"/>
    </row>
    <row r="7800" spans="2:3">
      <c r="B7800" s="7"/>
      <c r="C7800" s="7"/>
    </row>
    <row r="7801" spans="2:3">
      <c r="B7801" s="7"/>
      <c r="C7801" s="7"/>
    </row>
    <row r="7802" spans="2:3">
      <c r="B7802" s="7"/>
      <c r="C7802" s="7"/>
    </row>
    <row r="7803" spans="2:3">
      <c r="B7803" s="7"/>
      <c r="C7803" s="7"/>
    </row>
    <row r="7804" spans="2:3">
      <c r="B7804" s="7"/>
      <c r="C7804" s="7"/>
    </row>
    <row r="7805" spans="2:3">
      <c r="B7805" s="7"/>
      <c r="C7805" s="7"/>
    </row>
    <row r="7806" spans="2:3">
      <c r="B7806" s="7"/>
      <c r="C7806" s="7"/>
    </row>
    <row r="7807" spans="2:3">
      <c r="B7807" s="7"/>
      <c r="C7807" s="7"/>
    </row>
    <row r="7808" spans="2:3">
      <c r="B7808" s="7"/>
      <c r="C7808" s="7"/>
    </row>
    <row r="7809" spans="2:3">
      <c r="B7809" s="7"/>
      <c r="C7809" s="7"/>
    </row>
    <row r="7810" spans="2:3">
      <c r="B7810" s="7"/>
      <c r="C7810" s="7"/>
    </row>
    <row r="7811" spans="2:3">
      <c r="B7811" s="7"/>
      <c r="C7811" s="7"/>
    </row>
    <row r="7812" spans="2:3">
      <c r="B7812" s="7"/>
      <c r="C7812" s="7"/>
    </row>
    <row r="7813" spans="2:3">
      <c r="B7813" s="7"/>
      <c r="C7813" s="7"/>
    </row>
    <row r="7814" spans="2:3">
      <c r="B7814" s="7"/>
      <c r="C7814" s="7"/>
    </row>
    <row r="7815" spans="2:3">
      <c r="B7815" s="7"/>
      <c r="C7815" s="7"/>
    </row>
    <row r="7816" spans="2:3">
      <c r="B7816" s="7"/>
      <c r="C7816" s="7"/>
    </row>
    <row r="7817" spans="2:3">
      <c r="B7817" s="7"/>
      <c r="C7817" s="7"/>
    </row>
    <row r="7818" spans="2:3">
      <c r="B7818" s="7"/>
      <c r="C7818" s="7"/>
    </row>
    <row r="7819" spans="2:3">
      <c r="B7819" s="7"/>
      <c r="C7819" s="7"/>
    </row>
    <row r="7820" spans="2:3">
      <c r="B7820" s="7"/>
      <c r="C7820" s="7"/>
    </row>
    <row r="7821" spans="2:3">
      <c r="B7821" s="7"/>
      <c r="C7821" s="7"/>
    </row>
    <row r="7822" spans="2:3">
      <c r="B7822" s="7"/>
      <c r="C7822" s="7"/>
    </row>
    <row r="7823" spans="2:3">
      <c r="B7823" s="7"/>
      <c r="C7823" s="7"/>
    </row>
    <row r="7824" spans="2:3">
      <c r="B7824" s="7"/>
      <c r="C7824" s="7"/>
    </row>
    <row r="7825" spans="2:3">
      <c r="B7825" s="7"/>
      <c r="C7825" s="7"/>
    </row>
    <row r="7826" spans="2:3">
      <c r="B7826" s="7"/>
      <c r="C7826" s="7"/>
    </row>
    <row r="7827" spans="2:3">
      <c r="B7827" s="7"/>
      <c r="C7827" s="7"/>
    </row>
    <row r="7828" spans="2:3">
      <c r="B7828" s="7"/>
      <c r="C7828" s="7"/>
    </row>
    <row r="7829" spans="2:3">
      <c r="B7829" s="7"/>
      <c r="C7829" s="7"/>
    </row>
    <row r="7830" spans="2:3">
      <c r="B7830" s="7"/>
      <c r="C7830" s="7"/>
    </row>
    <row r="7831" spans="2:3">
      <c r="B7831" s="7"/>
      <c r="C7831" s="7"/>
    </row>
    <row r="7832" spans="2:3">
      <c r="B7832" s="7"/>
      <c r="C7832" s="7"/>
    </row>
    <row r="7833" spans="2:3">
      <c r="B7833" s="7"/>
      <c r="C7833" s="7"/>
    </row>
    <row r="7834" spans="2:3">
      <c r="B7834" s="7"/>
      <c r="C7834" s="7"/>
    </row>
    <row r="7835" spans="2:3">
      <c r="B7835" s="7"/>
      <c r="C7835" s="7"/>
    </row>
    <row r="7836" spans="2:3">
      <c r="B7836" s="7"/>
      <c r="C7836" s="7"/>
    </row>
    <row r="7837" spans="2:3">
      <c r="B7837" s="7"/>
      <c r="C7837" s="7"/>
    </row>
    <row r="7838" spans="2:3">
      <c r="B7838" s="7"/>
      <c r="C7838" s="7"/>
    </row>
    <row r="7839" spans="2:3">
      <c r="B7839" s="7"/>
      <c r="C7839" s="7"/>
    </row>
    <row r="7840" spans="2:3">
      <c r="B7840" s="7"/>
      <c r="C7840" s="7"/>
    </row>
    <row r="7841" spans="2:3">
      <c r="B7841" s="7"/>
      <c r="C7841" s="7"/>
    </row>
    <row r="7842" spans="2:3">
      <c r="B7842" s="7"/>
      <c r="C7842" s="7"/>
    </row>
    <row r="7843" spans="2:3">
      <c r="B7843" s="7"/>
      <c r="C7843" s="7"/>
    </row>
    <row r="7844" spans="2:3">
      <c r="B7844" s="7"/>
      <c r="C7844" s="7"/>
    </row>
    <row r="7845" spans="2:3">
      <c r="B7845" s="7"/>
      <c r="C7845" s="7"/>
    </row>
    <row r="7846" spans="2:3">
      <c r="B7846" s="7"/>
      <c r="C7846" s="7"/>
    </row>
    <row r="7847" spans="2:3">
      <c r="B7847" s="7"/>
      <c r="C7847" s="7"/>
    </row>
    <row r="7848" spans="2:3">
      <c r="B7848" s="7"/>
      <c r="C7848" s="7"/>
    </row>
    <row r="7849" spans="2:3">
      <c r="B7849" s="7"/>
      <c r="C7849" s="7"/>
    </row>
    <row r="7850" spans="2:3">
      <c r="B7850" s="7"/>
      <c r="C7850" s="7"/>
    </row>
    <row r="7851" spans="2:3">
      <c r="B7851" s="7"/>
      <c r="C7851" s="7"/>
    </row>
    <row r="7852" spans="2:3">
      <c r="B7852" s="7"/>
      <c r="C7852" s="7"/>
    </row>
    <row r="7853" spans="2:3">
      <c r="B7853" s="7"/>
      <c r="C7853" s="7"/>
    </row>
    <row r="7854" spans="2:3">
      <c r="B7854" s="7"/>
      <c r="C7854" s="7"/>
    </row>
    <row r="7855" spans="2:3">
      <c r="B7855" s="7"/>
      <c r="C7855" s="7"/>
    </row>
    <row r="7856" spans="2:3">
      <c r="B7856" s="7"/>
      <c r="C7856" s="7"/>
    </row>
    <row r="7857" spans="2:3">
      <c r="B7857" s="7"/>
      <c r="C7857" s="7"/>
    </row>
    <row r="7858" spans="2:3">
      <c r="B7858" s="7"/>
      <c r="C7858" s="7"/>
    </row>
    <row r="7859" spans="2:3">
      <c r="B7859" s="7"/>
      <c r="C7859" s="7"/>
    </row>
    <row r="7860" spans="2:3">
      <c r="B7860" s="7"/>
      <c r="C7860" s="7"/>
    </row>
    <row r="7861" spans="2:3">
      <c r="B7861" s="7"/>
      <c r="C7861" s="7"/>
    </row>
    <row r="7862" spans="2:3">
      <c r="B7862" s="7"/>
      <c r="C7862" s="7"/>
    </row>
    <row r="7863" spans="2:3">
      <c r="B7863" s="7"/>
      <c r="C7863" s="7"/>
    </row>
    <row r="7864" spans="2:3">
      <c r="B7864" s="7"/>
      <c r="C7864" s="7"/>
    </row>
    <row r="7865" spans="2:3">
      <c r="B7865" s="7"/>
      <c r="C7865" s="7"/>
    </row>
    <row r="7866" spans="2:3">
      <c r="B7866" s="7"/>
      <c r="C7866" s="7"/>
    </row>
    <row r="7867" spans="2:3">
      <c r="B7867" s="7"/>
      <c r="C7867" s="7"/>
    </row>
    <row r="7868" spans="2:3">
      <c r="B7868" s="7"/>
      <c r="C7868" s="7"/>
    </row>
    <row r="7869" spans="2:3">
      <c r="B7869" s="7"/>
      <c r="C7869" s="7"/>
    </row>
    <row r="7870" spans="2:3">
      <c r="B7870" s="7"/>
      <c r="C7870" s="7"/>
    </row>
    <row r="7871" spans="2:3">
      <c r="B7871" s="7"/>
      <c r="C7871" s="7"/>
    </row>
    <row r="7872" spans="2:3">
      <c r="B7872" s="7"/>
      <c r="C7872" s="7"/>
    </row>
    <row r="7873" spans="2:3">
      <c r="B7873" s="7"/>
      <c r="C7873" s="7"/>
    </row>
    <row r="7874" spans="2:3">
      <c r="B7874" s="7"/>
      <c r="C7874" s="7"/>
    </row>
    <row r="7875" spans="2:3">
      <c r="B7875" s="7"/>
      <c r="C7875" s="7"/>
    </row>
    <row r="7876" spans="2:3">
      <c r="B7876" s="7"/>
      <c r="C7876" s="7"/>
    </row>
    <row r="7877" spans="2:3">
      <c r="B7877" s="7"/>
      <c r="C7877" s="7"/>
    </row>
    <row r="7878" spans="2:3">
      <c r="B7878" s="7"/>
      <c r="C7878" s="7"/>
    </row>
    <row r="7879" spans="2:3">
      <c r="B7879" s="7"/>
      <c r="C7879" s="7"/>
    </row>
    <row r="7880" spans="2:3">
      <c r="B7880" s="7"/>
      <c r="C7880" s="7"/>
    </row>
    <row r="7881" spans="2:3">
      <c r="B7881" s="7"/>
      <c r="C7881" s="7"/>
    </row>
    <row r="7882" spans="2:3">
      <c r="B7882" s="7"/>
      <c r="C7882" s="7"/>
    </row>
    <row r="7883" spans="2:3">
      <c r="B7883" s="7"/>
      <c r="C7883" s="7"/>
    </row>
    <row r="7884" spans="2:3">
      <c r="B7884" s="7"/>
      <c r="C7884" s="7"/>
    </row>
    <row r="7885" spans="2:3">
      <c r="B7885" s="7"/>
      <c r="C7885" s="7"/>
    </row>
    <row r="7886" spans="2:3">
      <c r="B7886" s="7"/>
      <c r="C7886" s="7"/>
    </row>
    <row r="7887" spans="2:3">
      <c r="B7887" s="7"/>
      <c r="C7887" s="7"/>
    </row>
    <row r="7888" spans="2:3">
      <c r="B7888" s="7"/>
      <c r="C7888" s="7"/>
    </row>
    <row r="7889" spans="2:3">
      <c r="B7889" s="7"/>
      <c r="C7889" s="7"/>
    </row>
    <row r="7890" spans="2:3">
      <c r="B7890" s="7"/>
      <c r="C7890" s="7"/>
    </row>
    <row r="7891" spans="2:3">
      <c r="B7891" s="7"/>
      <c r="C7891" s="7"/>
    </row>
    <row r="7892" spans="2:3">
      <c r="B7892" s="7"/>
      <c r="C7892" s="7"/>
    </row>
    <row r="7893" spans="2:3">
      <c r="B7893" s="7"/>
      <c r="C7893" s="7"/>
    </row>
    <row r="7894" spans="2:3">
      <c r="B7894" s="7"/>
      <c r="C7894" s="7"/>
    </row>
    <row r="7895" spans="2:3">
      <c r="B7895" s="7"/>
      <c r="C7895" s="7"/>
    </row>
    <row r="7896" spans="2:3">
      <c r="B7896" s="7"/>
      <c r="C7896" s="7"/>
    </row>
    <row r="7897" spans="2:3">
      <c r="B7897" s="7"/>
      <c r="C7897" s="7"/>
    </row>
    <row r="7898" spans="2:3">
      <c r="B7898" s="7"/>
      <c r="C7898" s="7"/>
    </row>
    <row r="7899" spans="2:3">
      <c r="B7899" s="7"/>
      <c r="C7899" s="7"/>
    </row>
    <row r="7900" spans="2:3">
      <c r="B7900" s="7"/>
      <c r="C7900" s="7"/>
    </row>
    <row r="7901" spans="2:3">
      <c r="B7901" s="7"/>
      <c r="C7901" s="7"/>
    </row>
    <row r="7902" spans="2:3">
      <c r="B7902" s="7"/>
      <c r="C7902" s="7"/>
    </row>
    <row r="7903" spans="2:3">
      <c r="B7903" s="7"/>
      <c r="C7903" s="7"/>
    </row>
    <row r="7904" spans="2:3">
      <c r="B7904" s="7"/>
      <c r="C7904" s="7"/>
    </row>
    <row r="7905" spans="2:3">
      <c r="B7905" s="7"/>
      <c r="C7905" s="7"/>
    </row>
    <row r="7906" spans="2:3">
      <c r="B7906" s="7"/>
      <c r="C7906" s="7"/>
    </row>
    <row r="7907" spans="2:3">
      <c r="B7907" s="7"/>
      <c r="C7907" s="7"/>
    </row>
    <row r="7908" spans="2:3">
      <c r="B7908" s="7"/>
      <c r="C7908" s="7"/>
    </row>
    <row r="7909" spans="2:3">
      <c r="B7909" s="7"/>
      <c r="C7909" s="7"/>
    </row>
    <row r="7910" spans="2:3">
      <c r="B7910" s="7"/>
      <c r="C7910" s="7"/>
    </row>
    <row r="7911" spans="2:3">
      <c r="B7911" s="7"/>
      <c r="C7911" s="7"/>
    </row>
    <row r="7912" spans="2:3">
      <c r="B7912" s="7"/>
      <c r="C7912" s="7"/>
    </row>
    <row r="7913" spans="2:3">
      <c r="B7913" s="7"/>
      <c r="C7913" s="7"/>
    </row>
    <row r="7914" spans="2:3">
      <c r="B7914" s="7"/>
      <c r="C7914" s="7"/>
    </row>
    <row r="7915" spans="2:3">
      <c r="B7915" s="7"/>
      <c r="C7915" s="7"/>
    </row>
    <row r="7916" spans="2:3">
      <c r="B7916" s="7"/>
      <c r="C7916" s="7"/>
    </row>
    <row r="7917" spans="2:3">
      <c r="B7917" s="7"/>
      <c r="C7917" s="7"/>
    </row>
    <row r="7918" spans="2:3">
      <c r="B7918" s="7"/>
      <c r="C7918" s="7"/>
    </row>
    <row r="7919" spans="2:3">
      <c r="B7919" s="7"/>
      <c r="C7919" s="7"/>
    </row>
    <row r="7920" spans="2:3">
      <c r="B7920" s="7"/>
      <c r="C7920" s="7"/>
    </row>
    <row r="7921" spans="2:3">
      <c r="B7921" s="7"/>
      <c r="C7921" s="7"/>
    </row>
    <row r="7922" spans="2:3">
      <c r="B7922" s="7"/>
      <c r="C7922" s="7"/>
    </row>
    <row r="7923" spans="2:3">
      <c r="B7923" s="7"/>
      <c r="C7923" s="7"/>
    </row>
    <row r="7924" spans="2:3">
      <c r="B7924" s="7"/>
      <c r="C7924" s="7"/>
    </row>
    <row r="7925" spans="2:3">
      <c r="B7925" s="7"/>
      <c r="C7925" s="7"/>
    </row>
    <row r="7926" spans="2:3">
      <c r="B7926" s="7"/>
      <c r="C7926" s="7"/>
    </row>
    <row r="7927" spans="2:3">
      <c r="B7927" s="7"/>
      <c r="C7927" s="7"/>
    </row>
    <row r="7928" spans="2:3">
      <c r="B7928" s="7"/>
      <c r="C7928" s="7"/>
    </row>
    <row r="7929" spans="2:3">
      <c r="B7929" s="7"/>
      <c r="C7929" s="7"/>
    </row>
    <row r="7930" spans="2:3">
      <c r="B7930" s="7"/>
      <c r="C7930" s="7"/>
    </row>
    <row r="7931" spans="2:3">
      <c r="B7931" s="7"/>
      <c r="C7931" s="7"/>
    </row>
    <row r="7932" spans="2:3">
      <c r="B7932" s="7"/>
      <c r="C7932" s="7"/>
    </row>
    <row r="7933" spans="2:3">
      <c r="B7933" s="7"/>
      <c r="C7933" s="7"/>
    </row>
    <row r="7934" spans="2:3">
      <c r="B7934" s="7"/>
      <c r="C7934" s="7"/>
    </row>
    <row r="7935" spans="2:3">
      <c r="B7935" s="7"/>
      <c r="C7935" s="7"/>
    </row>
    <row r="7936" spans="2:3">
      <c r="B7936" s="7"/>
      <c r="C7936" s="7"/>
    </row>
    <row r="7937" spans="2:3">
      <c r="B7937" s="7"/>
      <c r="C7937" s="7"/>
    </row>
    <row r="7938" spans="2:3">
      <c r="B7938" s="7"/>
      <c r="C7938" s="7"/>
    </row>
    <row r="7939" spans="2:3">
      <c r="B7939" s="7"/>
      <c r="C7939" s="7"/>
    </row>
    <row r="7940" spans="2:3">
      <c r="B7940" s="7"/>
      <c r="C7940" s="7"/>
    </row>
    <row r="7941" spans="2:3">
      <c r="B7941" s="7"/>
      <c r="C7941" s="7"/>
    </row>
    <row r="7942" spans="2:3">
      <c r="B7942" s="7"/>
      <c r="C7942" s="7"/>
    </row>
    <row r="7943" spans="2:3">
      <c r="B7943" s="7"/>
      <c r="C7943" s="7"/>
    </row>
    <row r="7944" spans="2:3">
      <c r="B7944" s="7"/>
      <c r="C7944" s="7"/>
    </row>
    <row r="7945" spans="2:3">
      <c r="B7945" s="7"/>
      <c r="C7945" s="7"/>
    </row>
    <row r="7946" spans="2:3">
      <c r="B7946" s="7"/>
      <c r="C7946" s="7"/>
    </row>
    <row r="7947" spans="2:3">
      <c r="B7947" s="7"/>
      <c r="C7947" s="7"/>
    </row>
    <row r="7948" spans="2:3">
      <c r="B7948" s="7"/>
      <c r="C7948" s="7"/>
    </row>
    <row r="7949" spans="2:3">
      <c r="B7949" s="7"/>
      <c r="C7949" s="7"/>
    </row>
    <row r="7950" spans="2:3">
      <c r="B7950" s="7"/>
      <c r="C7950" s="7"/>
    </row>
    <row r="7951" spans="2:3">
      <c r="B7951" s="7"/>
      <c r="C7951" s="7"/>
    </row>
    <row r="7952" spans="2:3">
      <c r="B7952" s="7"/>
      <c r="C7952" s="7"/>
    </row>
    <row r="7953" spans="2:3">
      <c r="B7953" s="7"/>
      <c r="C7953" s="7"/>
    </row>
    <row r="7954" spans="2:3">
      <c r="B7954" s="7"/>
      <c r="C7954" s="7"/>
    </row>
    <row r="7955" spans="2:3">
      <c r="B7955" s="7"/>
      <c r="C7955" s="7"/>
    </row>
    <row r="7956" spans="2:3">
      <c r="B7956" s="7"/>
      <c r="C7956" s="7"/>
    </row>
    <row r="7957" spans="2:3">
      <c r="B7957" s="7"/>
      <c r="C7957" s="7"/>
    </row>
    <row r="7958" spans="2:3">
      <c r="B7958" s="7"/>
      <c r="C7958" s="7"/>
    </row>
    <row r="7959" spans="2:3">
      <c r="B7959" s="7"/>
      <c r="C7959" s="7"/>
    </row>
    <row r="7960" spans="2:3">
      <c r="B7960" s="7"/>
      <c r="C7960" s="7"/>
    </row>
    <row r="7961" spans="2:3">
      <c r="B7961" s="7"/>
      <c r="C7961" s="7"/>
    </row>
    <row r="7962" spans="2:3">
      <c r="B7962" s="7"/>
      <c r="C7962" s="7"/>
    </row>
    <row r="7963" spans="2:3">
      <c r="B7963" s="7"/>
      <c r="C7963" s="7"/>
    </row>
    <row r="7964" spans="2:3">
      <c r="B7964" s="7"/>
      <c r="C7964" s="7"/>
    </row>
    <row r="7965" spans="2:3">
      <c r="B7965" s="7"/>
      <c r="C7965" s="7"/>
    </row>
    <row r="7966" spans="2:3">
      <c r="B7966" s="7"/>
      <c r="C7966" s="7"/>
    </row>
    <row r="7967" spans="2:3">
      <c r="B7967" s="7"/>
      <c r="C7967" s="7"/>
    </row>
    <row r="7968" spans="2:3">
      <c r="B7968" s="7"/>
      <c r="C7968" s="7"/>
    </row>
    <row r="7969" spans="2:3">
      <c r="B7969" s="7"/>
      <c r="C7969" s="7"/>
    </row>
    <row r="7970" spans="2:3">
      <c r="B7970" s="7"/>
      <c r="C7970" s="7"/>
    </row>
    <row r="7971" spans="2:3">
      <c r="B7971" s="7"/>
      <c r="C7971" s="7"/>
    </row>
    <row r="7972" spans="2:3">
      <c r="B7972" s="7"/>
      <c r="C7972" s="7"/>
    </row>
    <row r="7973" spans="2:3">
      <c r="B7973" s="7"/>
      <c r="C7973" s="7"/>
    </row>
    <row r="7974" spans="2:3">
      <c r="B7974" s="7"/>
      <c r="C7974" s="7"/>
    </row>
    <row r="7975" spans="2:3">
      <c r="B7975" s="7"/>
      <c r="C7975" s="7"/>
    </row>
    <row r="7976" spans="2:3">
      <c r="B7976" s="7"/>
      <c r="C7976" s="7"/>
    </row>
    <row r="7977" spans="2:3">
      <c r="B7977" s="7"/>
      <c r="C7977" s="7"/>
    </row>
    <row r="7978" spans="2:3">
      <c r="B7978" s="7"/>
      <c r="C7978" s="7"/>
    </row>
    <row r="7979" spans="2:3">
      <c r="B7979" s="7"/>
      <c r="C7979" s="7"/>
    </row>
    <row r="7980" spans="2:3">
      <c r="B7980" s="7"/>
      <c r="C7980" s="7"/>
    </row>
    <row r="7981" spans="2:3">
      <c r="B7981" s="7"/>
      <c r="C7981" s="7"/>
    </row>
    <row r="7982" spans="2:3">
      <c r="B7982" s="7"/>
      <c r="C7982" s="7"/>
    </row>
    <row r="7983" spans="2:3">
      <c r="B7983" s="7"/>
      <c r="C7983" s="7"/>
    </row>
    <row r="7984" spans="2:3">
      <c r="B7984" s="7"/>
      <c r="C7984" s="7"/>
    </row>
    <row r="7985" spans="2:3">
      <c r="B7985" s="7"/>
      <c r="C7985" s="7"/>
    </row>
    <row r="7986" spans="2:3">
      <c r="B7986" s="7"/>
      <c r="C7986" s="7"/>
    </row>
    <row r="7987" spans="2:3">
      <c r="B7987" s="7"/>
      <c r="C7987" s="7"/>
    </row>
    <row r="7988" spans="2:3">
      <c r="B7988" s="7"/>
      <c r="C7988" s="7"/>
    </row>
    <row r="7989" spans="2:3">
      <c r="B7989" s="7"/>
      <c r="C7989" s="7"/>
    </row>
    <row r="7990" spans="2:3">
      <c r="B7990" s="7"/>
      <c r="C7990" s="7"/>
    </row>
    <row r="7991" spans="2:3">
      <c r="B7991" s="7"/>
      <c r="C7991" s="7"/>
    </row>
    <row r="7992" spans="2:3">
      <c r="B7992" s="7"/>
      <c r="C7992" s="7"/>
    </row>
    <row r="7993" spans="2:3">
      <c r="B7993" s="7"/>
      <c r="C7993" s="7"/>
    </row>
    <row r="7994" spans="2:3">
      <c r="B7994" s="7"/>
      <c r="C7994" s="7"/>
    </row>
    <row r="7995" spans="2:3">
      <c r="B7995" s="7"/>
      <c r="C7995" s="7"/>
    </row>
    <row r="7996" spans="2:3">
      <c r="B7996" s="7"/>
      <c r="C7996" s="7"/>
    </row>
    <row r="7997" spans="2:3">
      <c r="B7997" s="7"/>
      <c r="C7997" s="7"/>
    </row>
    <row r="7998" spans="2:3">
      <c r="B7998" s="7"/>
      <c r="C7998" s="7"/>
    </row>
    <row r="7999" spans="2:3">
      <c r="B7999" s="7"/>
      <c r="C7999" s="7"/>
    </row>
    <row r="8000" spans="2:3">
      <c r="B8000" s="7"/>
      <c r="C8000" s="7"/>
    </row>
    <row r="8001" spans="2:3">
      <c r="B8001" s="7"/>
      <c r="C8001" s="7"/>
    </row>
    <row r="8002" spans="2:3">
      <c r="B8002" s="7"/>
      <c r="C8002" s="7"/>
    </row>
    <row r="8003" spans="2:3">
      <c r="B8003" s="7"/>
      <c r="C8003" s="7"/>
    </row>
    <row r="8004" spans="2:3">
      <c r="B8004" s="7"/>
      <c r="C8004" s="7"/>
    </row>
    <row r="8005" spans="2:3">
      <c r="B8005" s="7"/>
      <c r="C8005" s="7"/>
    </row>
    <row r="8006" spans="2:3">
      <c r="B8006" s="7"/>
      <c r="C8006" s="7"/>
    </row>
    <row r="8007" spans="2:3">
      <c r="B8007" s="7"/>
      <c r="C8007" s="7"/>
    </row>
    <row r="8008" spans="2:3">
      <c r="B8008" s="7"/>
      <c r="C8008" s="7"/>
    </row>
    <row r="8009" spans="2:3">
      <c r="B8009" s="7"/>
      <c r="C8009" s="7"/>
    </row>
    <row r="8010" spans="2:3">
      <c r="B8010" s="7"/>
      <c r="C8010" s="7"/>
    </row>
    <row r="8011" spans="2:3">
      <c r="B8011" s="7"/>
      <c r="C8011" s="7"/>
    </row>
    <row r="8012" spans="2:3">
      <c r="B8012" s="7"/>
      <c r="C8012" s="7"/>
    </row>
    <row r="8013" spans="2:3">
      <c r="B8013" s="7"/>
      <c r="C8013" s="7"/>
    </row>
    <row r="8014" spans="2:3">
      <c r="B8014" s="7"/>
      <c r="C8014" s="7"/>
    </row>
    <row r="8015" spans="2:3">
      <c r="B8015" s="7"/>
      <c r="C8015" s="7"/>
    </row>
    <row r="8016" spans="2:3">
      <c r="B8016" s="7"/>
      <c r="C8016" s="7"/>
    </row>
    <row r="8017" spans="2:3">
      <c r="B8017" s="7"/>
      <c r="C8017" s="7"/>
    </row>
    <row r="8018" spans="2:3">
      <c r="B8018" s="7"/>
      <c r="C8018" s="7"/>
    </row>
    <row r="8019" spans="2:3">
      <c r="B8019" s="7"/>
      <c r="C8019" s="7"/>
    </row>
    <row r="8020" spans="2:3">
      <c r="B8020" s="7"/>
      <c r="C8020" s="7"/>
    </row>
    <row r="8021" spans="2:3">
      <c r="B8021" s="7"/>
      <c r="C8021" s="7"/>
    </row>
    <row r="8022" spans="2:3">
      <c r="B8022" s="7"/>
      <c r="C8022" s="7"/>
    </row>
    <row r="8023" spans="2:3">
      <c r="B8023" s="7"/>
      <c r="C8023" s="7"/>
    </row>
    <row r="8024" spans="2:3">
      <c r="B8024" s="7"/>
      <c r="C8024" s="7"/>
    </row>
    <row r="8025" spans="2:3">
      <c r="B8025" s="7"/>
      <c r="C8025" s="7"/>
    </row>
    <row r="8026" spans="2:3">
      <c r="B8026" s="7"/>
      <c r="C8026" s="7"/>
    </row>
    <row r="8027" spans="2:3">
      <c r="B8027" s="7"/>
      <c r="C8027" s="7"/>
    </row>
    <row r="8028" spans="2:3">
      <c r="B8028" s="7"/>
      <c r="C8028" s="7"/>
    </row>
    <row r="8029" spans="2:3">
      <c r="B8029" s="7"/>
      <c r="C8029" s="7"/>
    </row>
    <row r="8030" spans="2:3">
      <c r="B8030" s="7"/>
      <c r="C8030" s="7"/>
    </row>
    <row r="8031" spans="2:3">
      <c r="B8031" s="7"/>
      <c r="C8031" s="7"/>
    </row>
    <row r="8032" spans="2:3">
      <c r="B8032" s="7"/>
      <c r="C8032" s="7"/>
    </row>
    <row r="8033" spans="2:3">
      <c r="B8033" s="7"/>
      <c r="C8033" s="7"/>
    </row>
    <row r="8034" spans="2:3">
      <c r="B8034" s="7"/>
      <c r="C8034" s="7"/>
    </row>
    <row r="8035" spans="2:3">
      <c r="B8035" s="7"/>
      <c r="C8035" s="7"/>
    </row>
    <row r="8036" spans="2:3">
      <c r="B8036" s="7"/>
      <c r="C8036" s="7"/>
    </row>
    <row r="8037" spans="2:3">
      <c r="B8037" s="7"/>
      <c r="C8037" s="7"/>
    </row>
    <row r="8038" spans="2:3">
      <c r="B8038" s="7"/>
      <c r="C8038" s="7"/>
    </row>
    <row r="8039" spans="2:3">
      <c r="B8039" s="7"/>
      <c r="C8039" s="7"/>
    </row>
    <row r="8040" spans="2:3">
      <c r="B8040" s="7"/>
      <c r="C8040" s="7"/>
    </row>
    <row r="8041" spans="2:3">
      <c r="B8041" s="7"/>
      <c r="C8041" s="7"/>
    </row>
    <row r="8042" spans="2:3">
      <c r="B8042" s="7"/>
      <c r="C8042" s="7"/>
    </row>
    <row r="8043" spans="2:3">
      <c r="B8043" s="7"/>
      <c r="C8043" s="7"/>
    </row>
    <row r="8044" spans="2:3">
      <c r="B8044" s="7"/>
      <c r="C8044" s="7"/>
    </row>
    <row r="8045" spans="2:3">
      <c r="B8045" s="7"/>
      <c r="C8045" s="7"/>
    </row>
    <row r="8046" spans="2:3">
      <c r="B8046" s="7"/>
      <c r="C8046" s="7"/>
    </row>
    <row r="8047" spans="2:3">
      <c r="B8047" s="7"/>
      <c r="C8047" s="7"/>
    </row>
    <row r="8048" spans="2:3">
      <c r="B8048" s="7"/>
      <c r="C8048" s="7"/>
    </row>
    <row r="8049" spans="2:3">
      <c r="B8049" s="7"/>
      <c r="C8049" s="7"/>
    </row>
    <row r="8050" spans="2:3">
      <c r="B8050" s="7"/>
      <c r="C8050" s="7"/>
    </row>
    <row r="8051" spans="2:3">
      <c r="B8051" s="7"/>
      <c r="C8051" s="7"/>
    </row>
    <row r="8052" spans="2:3">
      <c r="B8052" s="7"/>
      <c r="C8052" s="7"/>
    </row>
    <row r="8053" spans="2:3">
      <c r="B8053" s="7"/>
      <c r="C8053" s="7"/>
    </row>
    <row r="8054" spans="2:3">
      <c r="B8054" s="7"/>
      <c r="C8054" s="7"/>
    </row>
    <row r="8055" spans="2:3">
      <c r="B8055" s="7"/>
      <c r="C8055" s="7"/>
    </row>
    <row r="8056" spans="2:3">
      <c r="B8056" s="7"/>
      <c r="C8056" s="7"/>
    </row>
    <row r="8057" spans="2:3">
      <c r="B8057" s="7"/>
      <c r="C8057" s="7"/>
    </row>
    <row r="8058" spans="2:3">
      <c r="B8058" s="7"/>
      <c r="C8058" s="7"/>
    </row>
    <row r="8059" spans="2:3">
      <c r="B8059" s="7"/>
      <c r="C8059" s="7"/>
    </row>
    <row r="8060" spans="2:3">
      <c r="B8060" s="7"/>
      <c r="C8060" s="7"/>
    </row>
    <row r="8061" spans="2:3">
      <c r="B8061" s="7"/>
      <c r="C8061" s="7"/>
    </row>
    <row r="8062" spans="2:3">
      <c r="B8062" s="7"/>
      <c r="C8062" s="7"/>
    </row>
    <row r="8063" spans="2:3">
      <c r="B8063" s="7"/>
      <c r="C8063" s="7"/>
    </row>
    <row r="8064" spans="2:3">
      <c r="B8064" s="7"/>
      <c r="C8064" s="7"/>
    </row>
    <row r="8065" spans="2:3">
      <c r="B8065" s="7"/>
      <c r="C8065" s="7"/>
    </row>
    <row r="8066" spans="2:3">
      <c r="B8066" s="7"/>
      <c r="C8066" s="7"/>
    </row>
    <row r="8067" spans="2:3">
      <c r="B8067" s="7"/>
      <c r="C8067" s="7"/>
    </row>
    <row r="8068" spans="2:3">
      <c r="B8068" s="7"/>
      <c r="C8068" s="7"/>
    </row>
    <row r="8069" spans="2:3">
      <c r="B8069" s="7"/>
      <c r="C8069" s="7"/>
    </row>
    <row r="8070" spans="2:3">
      <c r="B8070" s="7"/>
      <c r="C8070" s="7"/>
    </row>
    <row r="8071" spans="2:3">
      <c r="B8071" s="7"/>
      <c r="C8071" s="7"/>
    </row>
    <row r="8072" spans="2:3">
      <c r="B8072" s="7"/>
      <c r="C8072" s="7"/>
    </row>
    <row r="8073" spans="2:3">
      <c r="B8073" s="7"/>
      <c r="C8073" s="7"/>
    </row>
    <row r="8074" spans="2:3">
      <c r="B8074" s="7"/>
      <c r="C8074" s="7"/>
    </row>
    <row r="8075" spans="2:3">
      <c r="B8075" s="7"/>
      <c r="C8075" s="7"/>
    </row>
    <row r="8076" spans="2:3">
      <c r="B8076" s="7"/>
      <c r="C8076" s="7"/>
    </row>
    <row r="8077" spans="2:3">
      <c r="B8077" s="7"/>
      <c r="C8077" s="7"/>
    </row>
    <row r="8078" spans="2:3">
      <c r="B8078" s="7"/>
      <c r="C8078" s="7"/>
    </row>
    <row r="8079" spans="2:3">
      <c r="B8079" s="7"/>
      <c r="C8079" s="7"/>
    </row>
    <row r="8080" spans="2:3">
      <c r="B8080" s="7"/>
      <c r="C8080" s="7"/>
    </row>
    <row r="8081" spans="2:3">
      <c r="B8081" s="7"/>
      <c r="C8081" s="7"/>
    </row>
    <row r="8082" spans="2:3">
      <c r="B8082" s="7"/>
      <c r="C8082" s="7"/>
    </row>
    <row r="8083" spans="2:3">
      <c r="B8083" s="7"/>
      <c r="C8083" s="7"/>
    </row>
    <row r="8084" spans="2:3">
      <c r="B8084" s="7"/>
      <c r="C8084" s="7"/>
    </row>
    <row r="8085" spans="2:3">
      <c r="B8085" s="7"/>
      <c r="C8085" s="7"/>
    </row>
    <row r="8086" spans="2:3">
      <c r="B8086" s="7"/>
      <c r="C8086" s="7"/>
    </row>
    <row r="8087" spans="2:3">
      <c r="B8087" s="7"/>
      <c r="C8087" s="7"/>
    </row>
    <row r="8088" spans="2:3">
      <c r="B8088" s="7"/>
      <c r="C8088" s="7"/>
    </row>
    <row r="8089" spans="2:3">
      <c r="B8089" s="7"/>
      <c r="C8089" s="7"/>
    </row>
    <row r="8090" spans="2:3">
      <c r="B8090" s="7"/>
      <c r="C8090" s="7"/>
    </row>
    <row r="8091" spans="2:3">
      <c r="B8091" s="7"/>
      <c r="C8091" s="7"/>
    </row>
    <row r="8092" spans="2:3">
      <c r="B8092" s="7"/>
      <c r="C8092" s="7"/>
    </row>
    <row r="8093" spans="2:3">
      <c r="B8093" s="7"/>
      <c r="C8093" s="7"/>
    </row>
    <row r="8094" spans="2:3">
      <c r="B8094" s="7"/>
      <c r="C8094" s="7"/>
    </row>
    <row r="8095" spans="2:3">
      <c r="B8095" s="7"/>
      <c r="C8095" s="7"/>
    </row>
    <row r="8096" spans="2:3">
      <c r="B8096" s="7"/>
      <c r="C8096" s="7"/>
    </row>
    <row r="8097" spans="2:3">
      <c r="B8097" s="7"/>
      <c r="C8097" s="7"/>
    </row>
    <row r="8098" spans="2:3">
      <c r="B8098" s="7"/>
      <c r="C8098" s="7"/>
    </row>
    <row r="8099" spans="2:3">
      <c r="B8099" s="7"/>
      <c r="C8099" s="7"/>
    </row>
    <row r="8100" spans="2:3">
      <c r="B8100" s="7"/>
      <c r="C8100" s="7"/>
    </row>
    <row r="8101" spans="2:3">
      <c r="B8101" s="7"/>
      <c r="C8101" s="7"/>
    </row>
    <row r="8102" spans="2:3">
      <c r="B8102" s="7"/>
      <c r="C8102" s="7"/>
    </row>
    <row r="8103" spans="2:3">
      <c r="B8103" s="7"/>
      <c r="C8103" s="7"/>
    </row>
    <row r="8104" spans="2:3">
      <c r="B8104" s="7"/>
      <c r="C8104" s="7"/>
    </row>
    <row r="8105" spans="2:3">
      <c r="B8105" s="7"/>
      <c r="C8105" s="7"/>
    </row>
    <row r="8106" spans="2:3">
      <c r="B8106" s="7"/>
      <c r="C8106" s="7"/>
    </row>
    <row r="8107" spans="2:3">
      <c r="B8107" s="7"/>
      <c r="C8107" s="7"/>
    </row>
    <row r="8108" spans="2:3">
      <c r="B8108" s="7"/>
      <c r="C8108" s="7"/>
    </row>
    <row r="8109" spans="2:3">
      <c r="B8109" s="7"/>
      <c r="C8109" s="7"/>
    </row>
    <row r="8110" spans="2:3">
      <c r="B8110" s="7"/>
      <c r="C8110" s="7"/>
    </row>
    <row r="8111" spans="2:3">
      <c r="B8111" s="7"/>
      <c r="C8111" s="7"/>
    </row>
    <row r="8112" spans="2:3">
      <c r="B8112" s="7"/>
      <c r="C8112" s="7"/>
    </row>
    <row r="8113" spans="2:3">
      <c r="B8113" s="7"/>
      <c r="C8113" s="7"/>
    </row>
    <row r="8114" spans="2:3">
      <c r="B8114" s="7"/>
      <c r="C8114" s="7"/>
    </row>
    <row r="8115" spans="2:3">
      <c r="B8115" s="7"/>
      <c r="C8115" s="7"/>
    </row>
    <row r="8116" spans="2:3">
      <c r="B8116" s="7"/>
      <c r="C8116" s="7"/>
    </row>
    <row r="8117" spans="2:3">
      <c r="B8117" s="7"/>
      <c r="C8117" s="7"/>
    </row>
    <row r="8118" spans="2:3">
      <c r="B8118" s="7"/>
      <c r="C8118" s="7"/>
    </row>
    <row r="8119" spans="2:3">
      <c r="B8119" s="7"/>
      <c r="C8119" s="7"/>
    </row>
    <row r="8120" spans="2:3">
      <c r="B8120" s="7"/>
      <c r="C8120" s="7"/>
    </row>
    <row r="8121" spans="2:3">
      <c r="B8121" s="7"/>
      <c r="C8121" s="7"/>
    </row>
    <row r="8122" spans="2:3">
      <c r="B8122" s="7"/>
      <c r="C8122" s="7"/>
    </row>
    <row r="8123" spans="2:3">
      <c r="B8123" s="7"/>
      <c r="C8123" s="7"/>
    </row>
    <row r="8124" spans="2:3">
      <c r="B8124" s="7"/>
      <c r="C8124" s="7"/>
    </row>
    <row r="8125" spans="2:3">
      <c r="B8125" s="7"/>
      <c r="C8125" s="7"/>
    </row>
    <row r="8126" spans="2:3">
      <c r="B8126" s="7"/>
      <c r="C8126" s="7"/>
    </row>
    <row r="8127" spans="2:3">
      <c r="B8127" s="7"/>
      <c r="C8127" s="7"/>
    </row>
    <row r="8128" spans="2:3">
      <c r="B8128" s="7"/>
      <c r="C8128" s="7"/>
    </row>
    <row r="8129" spans="2:3">
      <c r="B8129" s="7"/>
      <c r="C8129" s="7"/>
    </row>
    <row r="8130" spans="2:3">
      <c r="B8130" s="7"/>
      <c r="C8130" s="7"/>
    </row>
    <row r="8131" spans="2:3">
      <c r="B8131" s="7"/>
      <c r="C8131" s="7"/>
    </row>
    <row r="8132" spans="2:3">
      <c r="B8132" s="7"/>
      <c r="C8132" s="7"/>
    </row>
    <row r="8133" spans="2:3">
      <c r="B8133" s="7"/>
      <c r="C8133" s="7"/>
    </row>
    <row r="8134" spans="2:3">
      <c r="B8134" s="7"/>
      <c r="C8134" s="7"/>
    </row>
    <row r="8135" spans="2:3">
      <c r="B8135" s="7"/>
      <c r="C8135" s="7"/>
    </row>
    <row r="8136" spans="2:3">
      <c r="B8136" s="7"/>
      <c r="C8136" s="7"/>
    </row>
    <row r="8137" spans="2:3">
      <c r="B8137" s="7"/>
      <c r="C8137" s="7"/>
    </row>
    <row r="8138" spans="2:3">
      <c r="B8138" s="7"/>
      <c r="C8138" s="7"/>
    </row>
    <row r="8139" spans="2:3">
      <c r="B8139" s="7"/>
      <c r="C8139" s="7"/>
    </row>
    <row r="8140" spans="2:3">
      <c r="B8140" s="7"/>
      <c r="C8140" s="7"/>
    </row>
    <row r="8141" spans="2:3">
      <c r="B8141" s="7"/>
      <c r="C8141" s="7"/>
    </row>
    <row r="8142" spans="2:3">
      <c r="B8142" s="7"/>
      <c r="C8142" s="7"/>
    </row>
    <row r="8143" spans="2:3">
      <c r="B8143" s="7"/>
      <c r="C8143" s="7"/>
    </row>
    <row r="8144" spans="2:3">
      <c r="B8144" s="7"/>
      <c r="C8144" s="7"/>
    </row>
    <row r="8145" spans="2:3">
      <c r="B8145" s="7"/>
      <c r="C8145" s="7"/>
    </row>
    <row r="8146" spans="2:3">
      <c r="B8146" s="7"/>
      <c r="C8146" s="7"/>
    </row>
    <row r="8147" spans="2:3">
      <c r="B8147" s="7"/>
      <c r="C8147" s="7"/>
    </row>
    <row r="8148" spans="2:3">
      <c r="B8148" s="7"/>
      <c r="C8148" s="7"/>
    </row>
    <row r="8149" spans="2:3">
      <c r="B8149" s="7"/>
      <c r="C8149" s="7"/>
    </row>
    <row r="8150" spans="2:3">
      <c r="B8150" s="7"/>
      <c r="C8150" s="7"/>
    </row>
    <row r="8151" spans="2:3">
      <c r="B8151" s="7"/>
      <c r="C8151" s="7"/>
    </row>
    <row r="8152" spans="2:3">
      <c r="B8152" s="7"/>
      <c r="C8152" s="7"/>
    </row>
    <row r="8153" spans="2:3">
      <c r="B8153" s="7"/>
      <c r="C8153" s="7"/>
    </row>
    <row r="8154" spans="2:3">
      <c r="B8154" s="7"/>
      <c r="C8154" s="7"/>
    </row>
    <row r="8155" spans="2:3">
      <c r="B8155" s="7"/>
      <c r="C8155" s="7"/>
    </row>
    <row r="8156" spans="2:3">
      <c r="B8156" s="7"/>
      <c r="C8156" s="7"/>
    </row>
    <row r="8157" spans="2:3">
      <c r="B8157" s="7"/>
      <c r="C8157" s="7"/>
    </row>
    <row r="8158" spans="2:3">
      <c r="B8158" s="7"/>
      <c r="C8158" s="7"/>
    </row>
    <row r="8159" spans="2:3">
      <c r="B8159" s="7"/>
      <c r="C8159" s="7"/>
    </row>
    <row r="8160" spans="2:3">
      <c r="B8160" s="7"/>
      <c r="C8160" s="7"/>
    </row>
    <row r="8161" spans="2:3">
      <c r="B8161" s="7"/>
      <c r="C8161" s="7"/>
    </row>
    <row r="8162" spans="2:3">
      <c r="B8162" s="7"/>
      <c r="C8162" s="7"/>
    </row>
    <row r="8163" spans="2:3">
      <c r="B8163" s="7"/>
      <c r="C8163" s="7"/>
    </row>
    <row r="8164" spans="2:3">
      <c r="B8164" s="7"/>
      <c r="C8164" s="7"/>
    </row>
    <row r="8165" spans="2:3">
      <c r="B8165" s="7"/>
      <c r="C8165" s="7"/>
    </row>
    <row r="8166" spans="2:3">
      <c r="B8166" s="7"/>
      <c r="C8166" s="7"/>
    </row>
    <row r="8167" spans="2:3">
      <c r="B8167" s="7"/>
      <c r="C8167" s="7"/>
    </row>
    <row r="8168" spans="2:3">
      <c r="B8168" s="7"/>
      <c r="C8168" s="7"/>
    </row>
    <row r="8169" spans="2:3">
      <c r="B8169" s="7"/>
      <c r="C8169" s="7"/>
    </row>
    <row r="8170" spans="2:3">
      <c r="B8170" s="7"/>
      <c r="C8170" s="7"/>
    </row>
    <row r="8171" spans="2:3">
      <c r="B8171" s="7"/>
      <c r="C8171" s="7"/>
    </row>
    <row r="8172" spans="2:3">
      <c r="B8172" s="7"/>
      <c r="C8172" s="7"/>
    </row>
    <row r="8173" spans="2:3">
      <c r="B8173" s="7"/>
      <c r="C8173" s="7"/>
    </row>
    <row r="8174" spans="2:3">
      <c r="B8174" s="7"/>
      <c r="C8174" s="7"/>
    </row>
    <row r="8175" spans="2:3">
      <c r="B8175" s="7"/>
      <c r="C8175" s="7"/>
    </row>
    <row r="8176" spans="2:3">
      <c r="B8176" s="7"/>
      <c r="C8176" s="7"/>
    </row>
    <row r="8177" spans="2:3">
      <c r="B8177" s="7"/>
      <c r="C8177" s="7"/>
    </row>
    <row r="8178" spans="2:3">
      <c r="B8178" s="7"/>
      <c r="C8178" s="7"/>
    </row>
    <row r="8179" spans="2:3">
      <c r="B8179" s="7"/>
      <c r="C8179" s="7"/>
    </row>
    <row r="8180" spans="2:3">
      <c r="B8180" s="7"/>
      <c r="C8180" s="7"/>
    </row>
    <row r="8181" spans="2:3">
      <c r="B8181" s="7"/>
      <c r="C8181" s="7"/>
    </row>
    <row r="8182" spans="2:3">
      <c r="B8182" s="7"/>
      <c r="C8182" s="7"/>
    </row>
    <row r="8183" spans="2:3">
      <c r="B8183" s="7"/>
      <c r="C8183" s="7"/>
    </row>
    <row r="8184" spans="2:3">
      <c r="B8184" s="7"/>
      <c r="C8184" s="7"/>
    </row>
    <row r="8185" spans="2:3">
      <c r="B8185" s="7"/>
      <c r="C8185" s="7"/>
    </row>
    <row r="8186" spans="2:3">
      <c r="B8186" s="7"/>
      <c r="C8186" s="7"/>
    </row>
    <row r="8187" spans="2:3">
      <c r="B8187" s="7"/>
      <c r="C8187" s="7"/>
    </row>
    <row r="8188" spans="2:3">
      <c r="B8188" s="7"/>
      <c r="C8188" s="7"/>
    </row>
    <row r="8189" spans="2:3">
      <c r="B8189" s="7"/>
      <c r="C8189" s="7"/>
    </row>
    <row r="8190" spans="2:3">
      <c r="B8190" s="7"/>
      <c r="C8190" s="7"/>
    </row>
    <row r="8191" spans="2:3">
      <c r="B8191" s="7"/>
      <c r="C8191" s="7"/>
    </row>
    <row r="8192" spans="2:3">
      <c r="B8192" s="7"/>
      <c r="C8192" s="7"/>
    </row>
    <row r="8193" spans="2:3">
      <c r="B8193" s="7"/>
      <c r="C8193" s="7"/>
    </row>
    <row r="8194" spans="2:3">
      <c r="B8194" s="7"/>
      <c r="C8194" s="7"/>
    </row>
    <row r="8195" spans="2:3">
      <c r="B8195" s="7"/>
      <c r="C8195" s="7"/>
    </row>
    <row r="8196" spans="2:3">
      <c r="B8196" s="7"/>
      <c r="C8196" s="7"/>
    </row>
    <row r="8197" spans="2:3">
      <c r="B8197" s="7"/>
      <c r="C8197" s="7"/>
    </row>
    <row r="8198" spans="2:3">
      <c r="B8198" s="7"/>
      <c r="C8198" s="7"/>
    </row>
    <row r="8199" spans="2:3">
      <c r="B8199" s="7"/>
      <c r="C8199" s="7"/>
    </row>
    <row r="8200" spans="2:3">
      <c r="B8200" s="7"/>
      <c r="C8200" s="7"/>
    </row>
    <row r="8201" spans="2:3">
      <c r="B8201" s="7"/>
      <c r="C8201" s="7"/>
    </row>
    <row r="8202" spans="2:3">
      <c r="B8202" s="7"/>
      <c r="C8202" s="7"/>
    </row>
    <row r="8203" spans="2:3">
      <c r="B8203" s="7"/>
      <c r="C8203" s="7"/>
    </row>
    <row r="8204" spans="2:3">
      <c r="B8204" s="7"/>
      <c r="C8204" s="7"/>
    </row>
    <row r="8205" spans="2:3">
      <c r="B8205" s="7"/>
      <c r="C8205" s="7"/>
    </row>
    <row r="8206" spans="2:3">
      <c r="B8206" s="7"/>
      <c r="C8206" s="7"/>
    </row>
    <row r="8207" spans="2:3">
      <c r="B8207" s="7"/>
      <c r="C8207" s="7"/>
    </row>
    <row r="8208" spans="2:3">
      <c r="B8208" s="7"/>
      <c r="C8208" s="7"/>
    </row>
    <row r="8209" spans="2:3">
      <c r="B8209" s="7"/>
      <c r="C8209" s="7"/>
    </row>
    <row r="8210" spans="2:3">
      <c r="B8210" s="7"/>
      <c r="C8210" s="7"/>
    </row>
    <row r="8211" spans="2:3">
      <c r="B8211" s="7"/>
      <c r="C8211" s="7"/>
    </row>
    <row r="8212" spans="2:3">
      <c r="B8212" s="7"/>
      <c r="C8212" s="7"/>
    </row>
    <row r="8213" spans="2:3">
      <c r="B8213" s="7"/>
      <c r="C8213" s="7"/>
    </row>
    <row r="8214" spans="2:3">
      <c r="B8214" s="7"/>
      <c r="C8214" s="7"/>
    </row>
    <row r="8215" spans="2:3">
      <c r="B8215" s="7"/>
      <c r="C8215" s="7"/>
    </row>
    <row r="8216" spans="2:3">
      <c r="B8216" s="7"/>
      <c r="C8216" s="7"/>
    </row>
    <row r="8217" spans="2:3">
      <c r="B8217" s="7"/>
      <c r="C8217" s="7"/>
    </row>
    <row r="8218" spans="2:3">
      <c r="B8218" s="7"/>
      <c r="C8218" s="7"/>
    </row>
    <row r="8219" spans="2:3">
      <c r="B8219" s="7"/>
      <c r="C8219" s="7"/>
    </row>
    <row r="8220" spans="2:3">
      <c r="B8220" s="7"/>
      <c r="C8220" s="7"/>
    </row>
    <row r="8221" spans="2:3">
      <c r="B8221" s="7"/>
      <c r="C8221" s="7"/>
    </row>
    <row r="8222" spans="2:3">
      <c r="B8222" s="7"/>
      <c r="C8222" s="7"/>
    </row>
    <row r="8223" spans="2:3">
      <c r="B8223" s="7"/>
      <c r="C8223" s="7"/>
    </row>
    <row r="8224" spans="2:3">
      <c r="B8224" s="7"/>
      <c r="C8224" s="7"/>
    </row>
    <row r="8225" spans="2:3">
      <c r="B8225" s="7"/>
      <c r="C8225" s="7"/>
    </row>
    <row r="8226" spans="2:3">
      <c r="B8226" s="7"/>
      <c r="C8226" s="7"/>
    </row>
    <row r="8227" spans="2:3">
      <c r="B8227" s="7"/>
      <c r="C8227" s="7"/>
    </row>
    <row r="8228" spans="2:3">
      <c r="B8228" s="7"/>
      <c r="C8228" s="7"/>
    </row>
    <row r="8229" spans="2:3">
      <c r="B8229" s="7"/>
      <c r="C8229" s="7"/>
    </row>
    <row r="8230" spans="2:3">
      <c r="B8230" s="7"/>
      <c r="C8230" s="7"/>
    </row>
    <row r="8231" spans="2:3">
      <c r="B8231" s="7"/>
      <c r="C8231" s="7"/>
    </row>
    <row r="8232" spans="2:3">
      <c r="B8232" s="7"/>
      <c r="C8232" s="7"/>
    </row>
    <row r="8233" spans="2:3">
      <c r="B8233" s="7"/>
      <c r="C8233" s="7"/>
    </row>
    <row r="8234" spans="2:3">
      <c r="B8234" s="7"/>
      <c r="C8234" s="7"/>
    </row>
    <row r="8235" spans="2:3">
      <c r="B8235" s="7"/>
      <c r="C8235" s="7"/>
    </row>
    <row r="8236" spans="2:3">
      <c r="B8236" s="7"/>
      <c r="C8236" s="7"/>
    </row>
    <row r="8237" spans="2:3">
      <c r="B8237" s="7"/>
      <c r="C8237" s="7"/>
    </row>
    <row r="8238" spans="2:3">
      <c r="B8238" s="7"/>
      <c r="C8238" s="7"/>
    </row>
    <row r="8239" spans="2:3">
      <c r="B8239" s="7"/>
      <c r="C8239" s="7"/>
    </row>
    <row r="8240" spans="2:3">
      <c r="B8240" s="7"/>
      <c r="C8240" s="7"/>
    </row>
    <row r="8241" spans="2:3">
      <c r="B8241" s="7"/>
      <c r="C8241" s="7"/>
    </row>
    <row r="8242" spans="2:3">
      <c r="B8242" s="7"/>
      <c r="C8242" s="7"/>
    </row>
    <row r="8243" spans="2:3">
      <c r="B8243" s="7"/>
      <c r="C8243" s="7"/>
    </row>
    <row r="8244" spans="2:3">
      <c r="B8244" s="7"/>
      <c r="C8244" s="7"/>
    </row>
    <row r="8245" spans="2:3">
      <c r="B8245" s="7"/>
      <c r="C8245" s="7"/>
    </row>
    <row r="8246" spans="2:3">
      <c r="B8246" s="7"/>
      <c r="C8246" s="7"/>
    </row>
    <row r="8247" spans="2:3">
      <c r="B8247" s="7"/>
      <c r="C8247" s="7"/>
    </row>
    <row r="8248" spans="2:3">
      <c r="B8248" s="7"/>
      <c r="C8248" s="7"/>
    </row>
    <row r="8249" spans="2:3">
      <c r="B8249" s="7"/>
      <c r="C8249" s="7"/>
    </row>
    <row r="8250" spans="2:3">
      <c r="B8250" s="7"/>
      <c r="C8250" s="7"/>
    </row>
    <row r="8251" spans="2:3">
      <c r="B8251" s="7"/>
      <c r="C8251" s="7"/>
    </row>
    <row r="8252" spans="2:3">
      <c r="B8252" s="7"/>
      <c r="C8252" s="7"/>
    </row>
    <row r="8253" spans="2:3">
      <c r="B8253" s="7"/>
      <c r="C8253" s="7"/>
    </row>
    <row r="8254" spans="2:3">
      <c r="B8254" s="7"/>
      <c r="C8254" s="7"/>
    </row>
    <row r="8255" spans="2:3">
      <c r="B8255" s="7"/>
      <c r="C8255" s="7"/>
    </row>
    <row r="8256" spans="2:3">
      <c r="B8256" s="7"/>
      <c r="C8256" s="7"/>
    </row>
    <row r="8257" spans="2:3">
      <c r="B8257" s="7"/>
      <c r="C8257" s="7"/>
    </row>
    <row r="8258" spans="2:3">
      <c r="B8258" s="7"/>
      <c r="C8258" s="7"/>
    </row>
    <row r="8259" spans="2:3">
      <c r="B8259" s="7"/>
      <c r="C8259" s="7"/>
    </row>
    <row r="8260" spans="2:3">
      <c r="B8260" s="7"/>
      <c r="C8260" s="7"/>
    </row>
    <row r="8261" spans="2:3">
      <c r="B8261" s="7"/>
      <c r="C8261" s="7"/>
    </row>
    <row r="8262" spans="2:3">
      <c r="B8262" s="7"/>
      <c r="C8262" s="7"/>
    </row>
    <row r="8263" spans="2:3">
      <c r="B8263" s="7"/>
      <c r="C8263" s="7"/>
    </row>
    <row r="8264" spans="2:3">
      <c r="B8264" s="7"/>
      <c r="C8264" s="7"/>
    </row>
    <row r="8265" spans="2:3">
      <c r="B8265" s="7"/>
      <c r="C8265" s="7"/>
    </row>
    <row r="8266" spans="2:3">
      <c r="B8266" s="7"/>
      <c r="C8266" s="7"/>
    </row>
    <row r="8267" spans="2:3">
      <c r="B8267" s="7"/>
      <c r="C8267" s="7"/>
    </row>
    <row r="8268" spans="2:3">
      <c r="B8268" s="7"/>
      <c r="C8268" s="7"/>
    </row>
    <row r="8269" spans="2:3">
      <c r="B8269" s="7"/>
      <c r="C8269" s="7"/>
    </row>
    <row r="8270" spans="2:3">
      <c r="B8270" s="7"/>
      <c r="C8270" s="7"/>
    </row>
    <row r="8271" spans="2:3">
      <c r="B8271" s="7"/>
      <c r="C8271" s="7"/>
    </row>
    <row r="8272" spans="2:3">
      <c r="B8272" s="7"/>
      <c r="C8272" s="7"/>
    </row>
    <row r="8273" spans="2:3">
      <c r="B8273" s="7"/>
      <c r="C8273" s="7"/>
    </row>
    <row r="8274" spans="2:3">
      <c r="B8274" s="7"/>
      <c r="C8274" s="7"/>
    </row>
    <row r="8275" spans="2:3">
      <c r="B8275" s="7"/>
      <c r="C8275" s="7"/>
    </row>
    <row r="8276" spans="2:3">
      <c r="B8276" s="7"/>
      <c r="C8276" s="7"/>
    </row>
    <row r="8277" spans="2:3">
      <c r="B8277" s="7"/>
      <c r="C8277" s="7"/>
    </row>
    <row r="8278" spans="2:3">
      <c r="B8278" s="7"/>
      <c r="C8278" s="7"/>
    </row>
    <row r="8279" spans="2:3">
      <c r="B8279" s="7"/>
      <c r="C8279" s="7"/>
    </row>
    <row r="8280" spans="2:3">
      <c r="B8280" s="7"/>
      <c r="C8280" s="7"/>
    </row>
    <row r="8281" spans="2:3">
      <c r="B8281" s="7"/>
      <c r="C8281" s="7"/>
    </row>
    <row r="8282" spans="2:3">
      <c r="B8282" s="7"/>
      <c r="C8282" s="7"/>
    </row>
    <row r="8283" spans="2:3">
      <c r="B8283" s="7"/>
      <c r="C8283" s="7"/>
    </row>
    <row r="8284" spans="2:3">
      <c r="B8284" s="7"/>
      <c r="C8284" s="7"/>
    </row>
    <row r="8285" spans="2:3">
      <c r="B8285" s="7"/>
      <c r="C8285" s="7"/>
    </row>
    <row r="8286" spans="2:3">
      <c r="B8286" s="7"/>
      <c r="C8286" s="7"/>
    </row>
    <row r="8287" spans="2:3">
      <c r="B8287" s="7"/>
      <c r="C8287" s="7"/>
    </row>
    <row r="8288" spans="2:3">
      <c r="B8288" s="7"/>
      <c r="C8288" s="7"/>
    </row>
    <row r="8289" spans="2:3">
      <c r="B8289" s="7"/>
      <c r="C8289" s="7"/>
    </row>
    <row r="8290" spans="2:3">
      <c r="B8290" s="7"/>
      <c r="C8290" s="7"/>
    </row>
    <row r="8291" spans="2:3">
      <c r="B8291" s="7"/>
      <c r="C8291" s="7"/>
    </row>
    <row r="8292" spans="2:3">
      <c r="B8292" s="7"/>
      <c r="C8292" s="7"/>
    </row>
    <row r="8293" spans="2:3">
      <c r="B8293" s="7"/>
      <c r="C8293" s="7"/>
    </row>
    <row r="8294" spans="2:3">
      <c r="B8294" s="7"/>
      <c r="C8294" s="7"/>
    </row>
    <row r="8295" spans="2:3">
      <c r="B8295" s="7"/>
      <c r="C8295" s="7"/>
    </row>
    <row r="8296" spans="2:3">
      <c r="B8296" s="7"/>
      <c r="C8296" s="7"/>
    </row>
    <row r="8297" spans="2:3">
      <c r="B8297" s="7"/>
      <c r="C8297" s="7"/>
    </row>
    <row r="8298" spans="2:3">
      <c r="B8298" s="7"/>
      <c r="C8298" s="7"/>
    </row>
    <row r="8299" spans="2:3">
      <c r="B8299" s="7"/>
      <c r="C8299" s="7"/>
    </row>
    <row r="8300" spans="2:3">
      <c r="B8300" s="7"/>
      <c r="C8300" s="7"/>
    </row>
    <row r="8301" spans="2:3">
      <c r="B8301" s="7"/>
      <c r="C8301" s="7"/>
    </row>
    <row r="8302" spans="2:3">
      <c r="B8302" s="7"/>
      <c r="C8302" s="7"/>
    </row>
    <row r="8303" spans="2:3">
      <c r="B8303" s="7"/>
      <c r="C8303" s="7"/>
    </row>
    <row r="8304" spans="2:3">
      <c r="B8304" s="7"/>
      <c r="C8304" s="7"/>
    </row>
    <row r="8305" spans="2:3">
      <c r="B8305" s="7"/>
      <c r="C8305" s="7"/>
    </row>
    <row r="8306" spans="2:3">
      <c r="B8306" s="7"/>
      <c r="C8306" s="7"/>
    </row>
    <row r="8307" spans="2:3">
      <c r="B8307" s="7"/>
      <c r="C8307" s="7"/>
    </row>
    <row r="8308" spans="2:3">
      <c r="B8308" s="7"/>
      <c r="C8308" s="7"/>
    </row>
    <row r="8309" spans="2:3">
      <c r="B8309" s="7"/>
      <c r="C8309" s="7"/>
    </row>
    <row r="8310" spans="2:3">
      <c r="B8310" s="7"/>
      <c r="C8310" s="7"/>
    </row>
    <row r="8311" spans="2:3">
      <c r="B8311" s="7"/>
      <c r="C8311" s="7"/>
    </row>
    <row r="8312" spans="2:3">
      <c r="B8312" s="7"/>
      <c r="C8312" s="7"/>
    </row>
    <row r="8313" spans="2:3">
      <c r="B8313" s="7"/>
      <c r="C8313" s="7"/>
    </row>
    <row r="8314" spans="2:3">
      <c r="B8314" s="7"/>
      <c r="C8314" s="7"/>
    </row>
    <row r="8315" spans="2:3">
      <c r="B8315" s="7"/>
      <c r="C8315" s="7"/>
    </row>
    <row r="8316" spans="2:3">
      <c r="B8316" s="7"/>
      <c r="C8316" s="7"/>
    </row>
    <row r="8317" spans="2:3">
      <c r="B8317" s="7"/>
      <c r="C8317" s="7"/>
    </row>
    <row r="8318" spans="2:3">
      <c r="B8318" s="7"/>
      <c r="C8318" s="7"/>
    </row>
    <row r="8319" spans="2:3">
      <c r="B8319" s="7"/>
      <c r="C8319" s="7"/>
    </row>
    <row r="8320" spans="2:3">
      <c r="B8320" s="7"/>
      <c r="C8320" s="7"/>
    </row>
    <row r="8321" spans="2:3">
      <c r="B8321" s="7"/>
      <c r="C8321" s="7"/>
    </row>
    <row r="8322" spans="2:3">
      <c r="B8322" s="7"/>
      <c r="C8322" s="7"/>
    </row>
    <row r="8323" spans="2:3">
      <c r="B8323" s="7"/>
      <c r="C8323" s="7"/>
    </row>
    <row r="8324" spans="2:3">
      <c r="B8324" s="7"/>
      <c r="C8324" s="7"/>
    </row>
    <row r="8325" spans="2:3">
      <c r="B8325" s="7"/>
      <c r="C8325" s="7"/>
    </row>
    <row r="8326" spans="2:3">
      <c r="B8326" s="7"/>
      <c r="C8326" s="7"/>
    </row>
    <row r="8327" spans="2:3">
      <c r="B8327" s="7"/>
      <c r="C8327" s="7"/>
    </row>
    <row r="8328" spans="2:3">
      <c r="B8328" s="7"/>
      <c r="C8328" s="7"/>
    </row>
    <row r="8329" spans="2:3">
      <c r="B8329" s="7"/>
      <c r="C8329" s="7"/>
    </row>
    <row r="8330" spans="2:3">
      <c r="B8330" s="7"/>
      <c r="C8330" s="7"/>
    </row>
    <row r="8331" spans="2:3">
      <c r="B8331" s="7"/>
      <c r="C8331" s="7"/>
    </row>
    <row r="8332" spans="2:3">
      <c r="B8332" s="7"/>
      <c r="C8332" s="7"/>
    </row>
    <row r="8333" spans="2:3">
      <c r="B8333" s="7"/>
      <c r="C8333" s="7"/>
    </row>
    <row r="8334" spans="2:3">
      <c r="B8334" s="7"/>
      <c r="C8334" s="7"/>
    </row>
    <row r="8335" spans="2:3">
      <c r="B8335" s="7"/>
      <c r="C8335" s="7"/>
    </row>
    <row r="8336" spans="2:3">
      <c r="B8336" s="7"/>
      <c r="C8336" s="7"/>
    </row>
    <row r="8337" spans="2:3">
      <c r="B8337" s="7"/>
      <c r="C8337" s="7"/>
    </row>
    <row r="8338" spans="2:3">
      <c r="B8338" s="7"/>
      <c r="C8338" s="7"/>
    </row>
    <row r="8339" spans="2:3">
      <c r="B8339" s="7"/>
      <c r="C8339" s="7"/>
    </row>
    <row r="8340" spans="2:3">
      <c r="B8340" s="7"/>
      <c r="C8340" s="7"/>
    </row>
    <row r="8341" spans="2:3">
      <c r="B8341" s="7"/>
      <c r="C8341" s="7"/>
    </row>
    <row r="8342" spans="2:3">
      <c r="B8342" s="7"/>
      <c r="C8342" s="7"/>
    </row>
    <row r="8343" spans="2:3">
      <c r="B8343" s="7"/>
      <c r="C8343" s="7"/>
    </row>
    <row r="8344" spans="2:3">
      <c r="B8344" s="7"/>
      <c r="C8344" s="7"/>
    </row>
    <row r="8345" spans="2:3">
      <c r="B8345" s="7"/>
      <c r="C8345" s="7"/>
    </row>
    <row r="8346" spans="2:3">
      <c r="B8346" s="7"/>
      <c r="C8346" s="7"/>
    </row>
    <row r="8347" spans="2:3">
      <c r="B8347" s="7"/>
      <c r="C8347" s="7"/>
    </row>
    <row r="8348" spans="2:3">
      <c r="B8348" s="7"/>
      <c r="C8348" s="7"/>
    </row>
    <row r="8349" spans="2:3">
      <c r="B8349" s="7"/>
      <c r="C8349" s="7"/>
    </row>
    <row r="8350" spans="2:3">
      <c r="B8350" s="7"/>
      <c r="C8350" s="7"/>
    </row>
    <row r="8351" spans="2:3">
      <c r="B8351" s="7"/>
      <c r="C8351" s="7"/>
    </row>
    <row r="8352" spans="2:3">
      <c r="B8352" s="7"/>
      <c r="C8352" s="7"/>
    </row>
    <row r="8353" spans="2:3">
      <c r="B8353" s="7"/>
      <c r="C8353" s="7"/>
    </row>
    <row r="8354" spans="2:3">
      <c r="B8354" s="7"/>
      <c r="C8354" s="7"/>
    </row>
    <row r="8355" spans="2:3">
      <c r="B8355" s="7"/>
      <c r="C8355" s="7"/>
    </row>
    <row r="8356" spans="2:3">
      <c r="B8356" s="7"/>
      <c r="C8356" s="7"/>
    </row>
    <row r="8357" spans="2:3">
      <c r="B8357" s="7"/>
      <c r="C8357" s="7"/>
    </row>
    <row r="8358" spans="2:3">
      <c r="B8358" s="7"/>
      <c r="C8358" s="7"/>
    </row>
    <row r="8359" spans="2:3">
      <c r="B8359" s="7"/>
      <c r="C8359" s="7"/>
    </row>
    <row r="8360" spans="2:3">
      <c r="B8360" s="7"/>
      <c r="C8360" s="7"/>
    </row>
    <row r="8361" spans="2:3">
      <c r="B8361" s="7"/>
      <c r="C8361" s="7"/>
    </row>
    <row r="8362" spans="2:3">
      <c r="B8362" s="7"/>
      <c r="C8362" s="7"/>
    </row>
    <row r="8363" spans="2:3">
      <c r="B8363" s="7"/>
      <c r="C8363" s="7"/>
    </row>
    <row r="8364" spans="2:3">
      <c r="B8364" s="7"/>
      <c r="C8364" s="7"/>
    </row>
    <row r="8365" spans="2:3">
      <c r="B8365" s="7"/>
      <c r="C8365" s="7"/>
    </row>
    <row r="8366" spans="2:3">
      <c r="B8366" s="7"/>
      <c r="C8366" s="7"/>
    </row>
    <row r="8367" spans="2:3">
      <c r="B8367" s="7"/>
      <c r="C8367" s="7"/>
    </row>
    <row r="8368" spans="2:3">
      <c r="B8368" s="7"/>
      <c r="C8368" s="7"/>
    </row>
    <row r="8369" spans="2:3">
      <c r="B8369" s="7"/>
      <c r="C8369" s="7"/>
    </row>
    <row r="8370" spans="2:3">
      <c r="B8370" s="7"/>
      <c r="C8370" s="7"/>
    </row>
    <row r="8371" spans="2:3">
      <c r="B8371" s="7"/>
      <c r="C8371" s="7"/>
    </row>
    <row r="8372" spans="2:3">
      <c r="B8372" s="7"/>
      <c r="C8372" s="7"/>
    </row>
    <row r="8373" spans="2:3">
      <c r="B8373" s="7"/>
      <c r="C8373" s="7"/>
    </row>
    <row r="8374" spans="2:3">
      <c r="B8374" s="7"/>
      <c r="C8374" s="7"/>
    </row>
    <row r="8375" spans="2:3">
      <c r="B8375" s="7"/>
      <c r="C8375" s="7"/>
    </row>
    <row r="8376" spans="2:3">
      <c r="B8376" s="7"/>
      <c r="C8376" s="7"/>
    </row>
    <row r="8377" spans="2:3">
      <c r="B8377" s="7"/>
      <c r="C8377" s="7"/>
    </row>
    <row r="8378" spans="2:3">
      <c r="B8378" s="7"/>
      <c r="C8378" s="7"/>
    </row>
    <row r="8379" spans="2:3">
      <c r="B8379" s="7"/>
      <c r="C8379" s="7"/>
    </row>
    <row r="8380" spans="2:3">
      <c r="B8380" s="7"/>
      <c r="C8380" s="7"/>
    </row>
    <row r="8381" spans="2:3">
      <c r="B8381" s="7"/>
      <c r="C8381" s="7"/>
    </row>
    <row r="8382" spans="2:3">
      <c r="B8382" s="7"/>
      <c r="C8382" s="7"/>
    </row>
    <row r="8383" spans="2:3">
      <c r="B8383" s="7"/>
      <c r="C8383" s="7"/>
    </row>
    <row r="8384" spans="2:3">
      <c r="B8384" s="7"/>
      <c r="C8384" s="7"/>
    </row>
    <row r="8385" spans="2:3">
      <c r="B8385" s="7"/>
      <c r="C8385" s="7"/>
    </row>
    <row r="8386" spans="2:3">
      <c r="B8386" s="7"/>
      <c r="C8386" s="7"/>
    </row>
    <row r="8387" spans="2:3">
      <c r="B8387" s="7"/>
      <c r="C8387" s="7"/>
    </row>
    <row r="8388" spans="2:3">
      <c r="B8388" s="7"/>
      <c r="C8388" s="7"/>
    </row>
    <row r="8389" spans="2:3">
      <c r="B8389" s="7"/>
      <c r="C8389" s="7"/>
    </row>
    <row r="8390" spans="2:3">
      <c r="B8390" s="7"/>
      <c r="C8390" s="7"/>
    </row>
    <row r="8391" spans="2:3">
      <c r="B8391" s="7"/>
      <c r="C8391" s="7"/>
    </row>
    <row r="8392" spans="2:3">
      <c r="B8392" s="7"/>
      <c r="C8392" s="7"/>
    </row>
    <row r="8393" spans="2:3">
      <c r="B8393" s="7"/>
      <c r="C8393" s="7"/>
    </row>
    <row r="8394" spans="2:3">
      <c r="B8394" s="7"/>
      <c r="C8394" s="7"/>
    </row>
    <row r="8395" spans="2:3">
      <c r="B8395" s="7"/>
      <c r="C8395" s="7"/>
    </row>
    <row r="8396" spans="2:3">
      <c r="B8396" s="7"/>
      <c r="C8396" s="7"/>
    </row>
    <row r="8397" spans="2:3">
      <c r="B8397" s="7"/>
      <c r="C8397" s="7"/>
    </row>
    <row r="8398" spans="2:3">
      <c r="B8398" s="7"/>
      <c r="C8398" s="7"/>
    </row>
    <row r="8399" spans="2:3">
      <c r="B8399" s="7"/>
      <c r="C8399" s="7"/>
    </row>
    <row r="8400" spans="2:3">
      <c r="B8400" s="7"/>
      <c r="C8400" s="7"/>
    </row>
    <row r="8401" spans="2:3">
      <c r="B8401" s="7"/>
      <c r="C8401" s="7"/>
    </row>
    <row r="8402" spans="2:3">
      <c r="B8402" s="7"/>
      <c r="C8402" s="7"/>
    </row>
    <row r="8403" spans="2:3">
      <c r="B8403" s="7"/>
      <c r="C8403" s="7"/>
    </row>
    <row r="8404" spans="2:3">
      <c r="B8404" s="7"/>
      <c r="C8404" s="7"/>
    </row>
    <row r="8405" spans="2:3">
      <c r="B8405" s="7"/>
      <c r="C8405" s="7"/>
    </row>
    <row r="8406" spans="2:3">
      <c r="B8406" s="7"/>
      <c r="C8406" s="7"/>
    </row>
    <row r="8407" spans="2:3">
      <c r="B8407" s="7"/>
      <c r="C8407" s="7"/>
    </row>
    <row r="8408" spans="2:3">
      <c r="B8408" s="7"/>
      <c r="C8408" s="7"/>
    </row>
    <row r="8409" spans="2:3">
      <c r="B8409" s="7"/>
      <c r="C8409" s="7"/>
    </row>
    <row r="8410" spans="2:3">
      <c r="B8410" s="7"/>
      <c r="C8410" s="7"/>
    </row>
    <row r="8411" spans="2:3">
      <c r="B8411" s="7"/>
      <c r="C8411" s="7"/>
    </row>
    <row r="8412" spans="2:3">
      <c r="B8412" s="7"/>
      <c r="C8412" s="7"/>
    </row>
    <row r="8413" spans="2:3">
      <c r="B8413" s="7"/>
      <c r="C8413" s="7"/>
    </row>
    <row r="8414" spans="2:3">
      <c r="B8414" s="7"/>
      <c r="C8414" s="7"/>
    </row>
    <row r="8415" spans="2:3">
      <c r="B8415" s="7"/>
      <c r="C8415" s="7"/>
    </row>
    <row r="8416" spans="2:3">
      <c r="B8416" s="7"/>
      <c r="C8416" s="7"/>
    </row>
    <row r="8417" spans="2:3">
      <c r="B8417" s="7"/>
      <c r="C8417" s="7"/>
    </row>
    <row r="8418" spans="2:3">
      <c r="B8418" s="7"/>
      <c r="C8418" s="7"/>
    </row>
    <row r="8419" spans="2:3">
      <c r="B8419" s="7"/>
      <c r="C8419" s="7"/>
    </row>
    <row r="8420" spans="2:3">
      <c r="B8420" s="7"/>
      <c r="C8420" s="7"/>
    </row>
    <row r="8421" spans="2:3">
      <c r="B8421" s="7"/>
      <c r="C8421" s="7"/>
    </row>
    <row r="8422" spans="2:3">
      <c r="B8422" s="7"/>
      <c r="C8422" s="7"/>
    </row>
    <row r="8423" spans="2:3">
      <c r="B8423" s="7"/>
      <c r="C8423" s="7"/>
    </row>
    <row r="8424" spans="2:3">
      <c r="B8424" s="7"/>
      <c r="C8424" s="7"/>
    </row>
    <row r="8425" spans="2:3">
      <c r="B8425" s="7"/>
      <c r="C8425" s="7"/>
    </row>
    <row r="8426" spans="2:3">
      <c r="B8426" s="7"/>
      <c r="C8426" s="7"/>
    </row>
    <row r="8427" spans="2:3">
      <c r="B8427" s="7"/>
      <c r="C8427" s="7"/>
    </row>
    <row r="8428" spans="2:3">
      <c r="B8428" s="7"/>
      <c r="C8428" s="7"/>
    </row>
    <row r="8429" spans="2:3">
      <c r="B8429" s="7"/>
      <c r="C8429" s="7"/>
    </row>
    <row r="8430" spans="2:3">
      <c r="B8430" s="7"/>
      <c r="C8430" s="7"/>
    </row>
    <row r="8431" spans="2:3">
      <c r="B8431" s="7"/>
      <c r="C8431" s="7"/>
    </row>
    <row r="8432" spans="2:3">
      <c r="B8432" s="7"/>
      <c r="C8432" s="7"/>
    </row>
    <row r="8433" spans="2:3">
      <c r="B8433" s="7"/>
      <c r="C8433" s="7"/>
    </row>
    <row r="8434" spans="2:3">
      <c r="B8434" s="7"/>
      <c r="C8434" s="7"/>
    </row>
    <row r="8435" spans="2:3">
      <c r="B8435" s="7"/>
      <c r="C8435" s="7"/>
    </row>
    <row r="8436" spans="2:3">
      <c r="B8436" s="7"/>
      <c r="C8436" s="7"/>
    </row>
    <row r="8437" spans="2:3">
      <c r="B8437" s="7"/>
      <c r="C8437" s="7"/>
    </row>
    <row r="8438" spans="2:3">
      <c r="B8438" s="7"/>
      <c r="C8438" s="7"/>
    </row>
    <row r="8439" spans="2:3">
      <c r="B8439" s="7"/>
      <c r="C8439" s="7"/>
    </row>
    <row r="8440" spans="2:3">
      <c r="B8440" s="7"/>
      <c r="C8440" s="7"/>
    </row>
    <row r="8441" spans="2:3">
      <c r="B8441" s="7"/>
      <c r="C8441" s="7"/>
    </row>
    <row r="8442" spans="2:3">
      <c r="B8442" s="7"/>
      <c r="C8442" s="7"/>
    </row>
    <row r="8443" spans="2:3">
      <c r="B8443" s="7"/>
      <c r="C8443" s="7"/>
    </row>
    <row r="8444" spans="2:3">
      <c r="B8444" s="7"/>
      <c r="C8444" s="7"/>
    </row>
    <row r="8445" spans="2:3">
      <c r="B8445" s="7"/>
      <c r="C8445" s="7"/>
    </row>
    <row r="8446" spans="2:3">
      <c r="B8446" s="7"/>
      <c r="C8446" s="7"/>
    </row>
    <row r="8447" spans="2:3">
      <c r="B8447" s="7"/>
      <c r="C8447" s="7"/>
    </row>
    <row r="8448" spans="2:3">
      <c r="B8448" s="7"/>
      <c r="C8448" s="7"/>
    </row>
    <row r="8449" spans="2:3">
      <c r="B8449" s="7"/>
      <c r="C8449" s="7"/>
    </row>
    <row r="8450" spans="2:3">
      <c r="B8450" s="7"/>
      <c r="C8450" s="7"/>
    </row>
    <row r="8451" spans="2:3">
      <c r="B8451" s="7"/>
      <c r="C8451" s="7"/>
    </row>
    <row r="8452" spans="2:3">
      <c r="B8452" s="7"/>
      <c r="C8452" s="7"/>
    </row>
    <row r="8453" spans="2:3">
      <c r="B8453" s="7"/>
      <c r="C8453" s="7"/>
    </row>
    <row r="8454" spans="2:3">
      <c r="B8454" s="7"/>
      <c r="C8454" s="7"/>
    </row>
    <row r="8455" spans="2:3">
      <c r="B8455" s="7"/>
      <c r="C8455" s="7"/>
    </row>
    <row r="8456" spans="2:3">
      <c r="B8456" s="7"/>
      <c r="C8456" s="7"/>
    </row>
    <row r="8457" spans="2:3">
      <c r="B8457" s="7"/>
      <c r="C8457" s="7"/>
    </row>
    <row r="8458" spans="2:3">
      <c r="B8458" s="7"/>
      <c r="C8458" s="7"/>
    </row>
    <row r="8459" spans="2:3">
      <c r="B8459" s="7"/>
      <c r="C8459" s="7"/>
    </row>
    <row r="8460" spans="2:3">
      <c r="B8460" s="7"/>
      <c r="C8460" s="7"/>
    </row>
    <row r="8461" spans="2:3">
      <c r="B8461" s="7"/>
      <c r="C8461" s="7"/>
    </row>
    <row r="8462" spans="2:3">
      <c r="B8462" s="7"/>
      <c r="C8462" s="7"/>
    </row>
    <row r="8463" spans="2:3">
      <c r="B8463" s="7"/>
      <c r="C8463" s="7"/>
    </row>
    <row r="8464" spans="2:3">
      <c r="B8464" s="7"/>
      <c r="C8464" s="7"/>
    </row>
    <row r="8465" spans="2:3">
      <c r="B8465" s="7"/>
      <c r="C8465" s="7"/>
    </row>
    <row r="8466" spans="2:3">
      <c r="B8466" s="7"/>
      <c r="C8466" s="7"/>
    </row>
    <row r="8467" spans="2:3">
      <c r="B8467" s="7"/>
      <c r="C8467" s="7"/>
    </row>
    <row r="8468" spans="2:3">
      <c r="B8468" s="7"/>
      <c r="C8468" s="7"/>
    </row>
    <row r="8469" spans="2:3">
      <c r="B8469" s="7"/>
      <c r="C8469" s="7"/>
    </row>
    <row r="8470" spans="2:3">
      <c r="B8470" s="7"/>
      <c r="C8470" s="7"/>
    </row>
    <row r="8471" spans="2:3">
      <c r="B8471" s="7"/>
      <c r="C8471" s="7"/>
    </row>
    <row r="8472" spans="2:3">
      <c r="B8472" s="7"/>
      <c r="C8472" s="7"/>
    </row>
    <row r="8473" spans="2:3">
      <c r="B8473" s="7"/>
      <c r="C8473" s="7"/>
    </row>
    <row r="8474" spans="2:3">
      <c r="B8474" s="7"/>
      <c r="C8474" s="7"/>
    </row>
    <row r="8475" spans="2:3">
      <c r="B8475" s="7"/>
      <c r="C8475" s="7"/>
    </row>
    <row r="8476" spans="2:3">
      <c r="B8476" s="7"/>
      <c r="C8476" s="7"/>
    </row>
    <row r="8477" spans="2:3">
      <c r="B8477" s="7"/>
      <c r="C8477" s="7"/>
    </row>
    <row r="8478" spans="2:3">
      <c r="B8478" s="7"/>
      <c r="C8478" s="7"/>
    </row>
    <row r="8479" spans="2:3">
      <c r="B8479" s="7"/>
      <c r="C8479" s="7"/>
    </row>
    <row r="8480" spans="2:3">
      <c r="B8480" s="7"/>
      <c r="C8480" s="7"/>
    </row>
    <row r="8481" spans="2:3">
      <c r="B8481" s="7"/>
      <c r="C8481" s="7"/>
    </row>
    <row r="8482" spans="2:3">
      <c r="B8482" s="7"/>
      <c r="C8482" s="7"/>
    </row>
    <row r="8483" spans="2:3">
      <c r="B8483" s="7"/>
      <c r="C8483" s="7"/>
    </row>
    <row r="8484" spans="2:3">
      <c r="B8484" s="7"/>
      <c r="C8484" s="7"/>
    </row>
    <row r="8485" spans="2:3">
      <c r="B8485" s="7"/>
      <c r="C8485" s="7"/>
    </row>
    <row r="8486" spans="2:3">
      <c r="B8486" s="7"/>
      <c r="C8486" s="7"/>
    </row>
    <row r="8487" spans="2:3">
      <c r="B8487" s="7"/>
      <c r="C8487" s="7"/>
    </row>
    <row r="8488" spans="2:3">
      <c r="B8488" s="7"/>
      <c r="C8488" s="7"/>
    </row>
    <row r="8489" spans="2:3">
      <c r="B8489" s="7"/>
      <c r="C8489" s="7"/>
    </row>
    <row r="8490" spans="2:3">
      <c r="B8490" s="7"/>
      <c r="C8490" s="7"/>
    </row>
    <row r="8491" spans="2:3">
      <c r="B8491" s="7"/>
      <c r="C8491" s="7"/>
    </row>
    <row r="8492" spans="2:3">
      <c r="B8492" s="7"/>
      <c r="C8492" s="7"/>
    </row>
    <row r="8493" spans="2:3">
      <c r="B8493" s="7"/>
      <c r="C8493" s="7"/>
    </row>
    <row r="8494" spans="2:3">
      <c r="B8494" s="7"/>
      <c r="C8494" s="7"/>
    </row>
    <row r="8495" spans="2:3">
      <c r="B8495" s="7"/>
      <c r="C8495" s="7"/>
    </row>
    <row r="8496" spans="2:3">
      <c r="B8496" s="7"/>
      <c r="C8496" s="7"/>
    </row>
    <row r="8497" spans="2:3">
      <c r="B8497" s="7"/>
      <c r="C8497" s="7"/>
    </row>
    <row r="8498" spans="2:3">
      <c r="B8498" s="7"/>
      <c r="C8498" s="7"/>
    </row>
    <row r="8499" spans="2:3">
      <c r="B8499" s="7"/>
      <c r="C8499" s="7"/>
    </row>
    <row r="8500" spans="2:3">
      <c r="B8500" s="7"/>
      <c r="C8500" s="7"/>
    </row>
    <row r="8501" spans="2:3">
      <c r="B8501" s="7"/>
      <c r="C8501" s="7"/>
    </row>
    <row r="8502" spans="2:3">
      <c r="B8502" s="7"/>
      <c r="C8502" s="7"/>
    </row>
    <row r="8503" spans="2:3">
      <c r="B8503" s="7"/>
      <c r="C8503" s="7"/>
    </row>
    <row r="8504" spans="2:3">
      <c r="B8504" s="7"/>
      <c r="C8504" s="7"/>
    </row>
    <row r="8505" spans="2:3">
      <c r="B8505" s="7"/>
      <c r="C8505" s="7"/>
    </row>
    <row r="8506" spans="2:3">
      <c r="B8506" s="7"/>
      <c r="C8506" s="7"/>
    </row>
    <row r="8507" spans="2:3">
      <c r="B8507" s="7"/>
      <c r="C8507" s="7"/>
    </row>
    <row r="8508" spans="2:3">
      <c r="B8508" s="7"/>
      <c r="C8508" s="7"/>
    </row>
    <row r="8509" spans="2:3">
      <c r="B8509" s="7"/>
      <c r="C8509" s="7"/>
    </row>
    <row r="8510" spans="2:3">
      <c r="B8510" s="7"/>
      <c r="C8510" s="7"/>
    </row>
    <row r="8511" spans="2:3">
      <c r="B8511" s="7"/>
      <c r="C8511" s="7"/>
    </row>
    <row r="8512" spans="2:3">
      <c r="B8512" s="7"/>
      <c r="C8512" s="7"/>
    </row>
    <row r="8513" spans="2:3">
      <c r="B8513" s="7"/>
      <c r="C8513" s="7"/>
    </row>
    <row r="8514" spans="2:3">
      <c r="B8514" s="7"/>
      <c r="C8514" s="7"/>
    </row>
    <row r="8515" spans="2:3">
      <c r="B8515" s="7"/>
      <c r="C8515" s="7"/>
    </row>
    <row r="8516" spans="2:3">
      <c r="B8516" s="7"/>
      <c r="C8516" s="7"/>
    </row>
    <row r="8517" spans="2:3">
      <c r="B8517" s="7"/>
      <c r="C8517" s="7"/>
    </row>
    <row r="8518" spans="2:3">
      <c r="B8518" s="7"/>
      <c r="C8518" s="7"/>
    </row>
    <row r="8519" spans="2:3">
      <c r="B8519" s="7"/>
      <c r="C8519" s="7"/>
    </row>
    <row r="8520" spans="2:3">
      <c r="B8520" s="7"/>
      <c r="C8520" s="7"/>
    </row>
    <row r="8521" spans="2:3">
      <c r="B8521" s="7"/>
      <c r="C8521" s="7"/>
    </row>
    <row r="8522" spans="2:3">
      <c r="B8522" s="7"/>
      <c r="C8522" s="7"/>
    </row>
    <row r="8523" spans="2:3">
      <c r="B8523" s="7"/>
      <c r="C8523" s="7"/>
    </row>
    <row r="8524" spans="2:3">
      <c r="B8524" s="7"/>
      <c r="C8524" s="7"/>
    </row>
    <row r="8525" spans="2:3">
      <c r="B8525" s="7"/>
      <c r="C8525" s="7"/>
    </row>
    <row r="8526" spans="2:3">
      <c r="B8526" s="7"/>
      <c r="C8526" s="7"/>
    </row>
    <row r="8527" spans="2:3">
      <c r="B8527" s="7"/>
      <c r="C8527" s="7"/>
    </row>
    <row r="8528" spans="2:3">
      <c r="B8528" s="7"/>
      <c r="C8528" s="7"/>
    </row>
    <row r="8529" spans="2:3">
      <c r="B8529" s="7"/>
      <c r="C8529" s="7"/>
    </row>
    <row r="8530" spans="2:3">
      <c r="B8530" s="7"/>
      <c r="C8530" s="7"/>
    </row>
    <row r="8531" spans="2:3">
      <c r="B8531" s="7"/>
      <c r="C8531" s="7"/>
    </row>
    <row r="8532" spans="2:3">
      <c r="B8532" s="7"/>
      <c r="C8532" s="7"/>
    </row>
    <row r="8533" spans="2:3">
      <c r="B8533" s="7"/>
      <c r="C8533" s="7"/>
    </row>
    <row r="8534" spans="2:3">
      <c r="B8534" s="7"/>
      <c r="C8534" s="7"/>
    </row>
    <row r="8535" spans="2:3">
      <c r="B8535" s="7"/>
      <c r="C8535" s="7"/>
    </row>
    <row r="8536" spans="2:3">
      <c r="B8536" s="7"/>
      <c r="C8536" s="7"/>
    </row>
    <row r="8537" spans="2:3">
      <c r="B8537" s="7"/>
      <c r="C8537" s="7"/>
    </row>
    <row r="8538" spans="2:3">
      <c r="B8538" s="7"/>
      <c r="C8538" s="7"/>
    </row>
    <row r="8539" spans="2:3">
      <c r="B8539" s="7"/>
      <c r="C8539" s="7"/>
    </row>
    <row r="8540" spans="2:3">
      <c r="B8540" s="7"/>
      <c r="C8540" s="7"/>
    </row>
    <row r="8541" spans="2:3">
      <c r="B8541" s="7"/>
      <c r="C8541" s="7"/>
    </row>
    <row r="8542" spans="2:3">
      <c r="B8542" s="7"/>
      <c r="C8542" s="7"/>
    </row>
    <row r="8543" spans="2:3">
      <c r="B8543" s="7"/>
      <c r="C8543" s="7"/>
    </row>
    <row r="8544" spans="2:3">
      <c r="B8544" s="7"/>
      <c r="C8544" s="7"/>
    </row>
    <row r="8545" spans="2:3">
      <c r="B8545" s="7"/>
      <c r="C8545" s="7"/>
    </row>
    <row r="8546" spans="2:3">
      <c r="B8546" s="7"/>
      <c r="C8546" s="7"/>
    </row>
    <row r="8547" spans="2:3">
      <c r="B8547" s="7"/>
      <c r="C8547" s="7"/>
    </row>
    <row r="8548" spans="2:3">
      <c r="B8548" s="7"/>
      <c r="C8548" s="7"/>
    </row>
    <row r="8549" spans="2:3">
      <c r="B8549" s="7"/>
      <c r="C8549" s="7"/>
    </row>
    <row r="8550" spans="2:3">
      <c r="B8550" s="7"/>
      <c r="C8550" s="7"/>
    </row>
    <row r="8551" spans="2:3">
      <c r="B8551" s="7"/>
      <c r="C8551" s="7"/>
    </row>
    <row r="8552" spans="2:3">
      <c r="B8552" s="7"/>
      <c r="C8552" s="7"/>
    </row>
    <row r="8553" spans="2:3">
      <c r="B8553" s="7"/>
      <c r="C8553" s="7"/>
    </row>
    <row r="8554" spans="2:3">
      <c r="B8554" s="7"/>
      <c r="C8554" s="7"/>
    </row>
    <row r="8555" spans="2:3">
      <c r="B8555" s="7"/>
      <c r="C8555" s="7"/>
    </row>
    <row r="8556" spans="2:3">
      <c r="B8556" s="7"/>
      <c r="C8556" s="7"/>
    </row>
    <row r="8557" spans="2:3">
      <c r="B8557" s="7"/>
      <c r="C8557" s="7"/>
    </row>
    <row r="8558" spans="2:3">
      <c r="B8558" s="7"/>
      <c r="C8558" s="7"/>
    </row>
    <row r="8559" spans="2:3">
      <c r="B8559" s="7"/>
      <c r="C8559" s="7"/>
    </row>
    <row r="8560" spans="2:3">
      <c r="B8560" s="7"/>
      <c r="C8560" s="7"/>
    </row>
    <row r="8561" spans="2:3">
      <c r="B8561" s="7"/>
      <c r="C8561" s="7"/>
    </row>
    <row r="8562" spans="2:3">
      <c r="B8562" s="7"/>
      <c r="C8562" s="7"/>
    </row>
    <row r="8563" spans="2:3">
      <c r="B8563" s="7"/>
      <c r="C8563" s="7"/>
    </row>
    <row r="8564" spans="2:3">
      <c r="B8564" s="7"/>
      <c r="C8564" s="7"/>
    </row>
    <row r="8565" spans="2:3">
      <c r="B8565" s="7"/>
      <c r="C8565" s="7"/>
    </row>
    <row r="8566" spans="2:3">
      <c r="B8566" s="7"/>
      <c r="C8566" s="7"/>
    </row>
    <row r="8567" spans="2:3">
      <c r="B8567" s="7"/>
      <c r="C8567" s="7"/>
    </row>
    <row r="8568" spans="2:3">
      <c r="B8568" s="7"/>
      <c r="C8568" s="7"/>
    </row>
    <row r="8569" spans="2:3">
      <c r="B8569" s="7"/>
      <c r="C8569" s="7"/>
    </row>
    <row r="8570" spans="2:3">
      <c r="B8570" s="7"/>
      <c r="C8570" s="7"/>
    </row>
    <row r="8571" spans="2:3">
      <c r="B8571" s="7"/>
      <c r="C8571" s="7"/>
    </row>
    <row r="8572" spans="2:3">
      <c r="B8572" s="7"/>
      <c r="C8572" s="7"/>
    </row>
    <row r="8573" spans="2:3">
      <c r="B8573" s="7"/>
      <c r="C8573" s="7"/>
    </row>
    <row r="8574" spans="2:3">
      <c r="B8574" s="7"/>
      <c r="C8574" s="7"/>
    </row>
    <row r="8575" spans="2:3">
      <c r="B8575" s="7"/>
      <c r="C8575" s="7"/>
    </row>
    <row r="8576" spans="2:3">
      <c r="B8576" s="7"/>
      <c r="C8576" s="7"/>
    </row>
    <row r="8577" spans="2:3">
      <c r="B8577" s="7"/>
      <c r="C8577" s="7"/>
    </row>
    <row r="8578" spans="2:3">
      <c r="B8578" s="7"/>
      <c r="C8578" s="7"/>
    </row>
    <row r="8579" spans="2:3">
      <c r="B8579" s="7"/>
      <c r="C8579" s="7"/>
    </row>
    <row r="8580" spans="2:3">
      <c r="B8580" s="7"/>
      <c r="C8580" s="7"/>
    </row>
    <row r="8581" spans="2:3">
      <c r="B8581" s="7"/>
      <c r="C8581" s="7"/>
    </row>
    <row r="8582" spans="2:3">
      <c r="B8582" s="7"/>
      <c r="C8582" s="7"/>
    </row>
    <row r="8583" spans="2:3">
      <c r="B8583" s="7"/>
      <c r="C8583" s="7"/>
    </row>
    <row r="8584" spans="2:3">
      <c r="B8584" s="7"/>
      <c r="C8584" s="7"/>
    </row>
    <row r="8585" spans="2:3">
      <c r="B8585" s="7"/>
      <c r="C8585" s="7"/>
    </row>
    <row r="8586" spans="2:3">
      <c r="B8586" s="7"/>
      <c r="C8586" s="7"/>
    </row>
    <row r="8587" spans="2:3">
      <c r="B8587" s="7"/>
      <c r="C8587" s="7"/>
    </row>
    <row r="8588" spans="2:3">
      <c r="B8588" s="7"/>
      <c r="C8588" s="7"/>
    </row>
    <row r="8589" spans="2:3">
      <c r="B8589" s="7"/>
      <c r="C8589" s="7"/>
    </row>
    <row r="8590" spans="2:3">
      <c r="B8590" s="7"/>
      <c r="C8590" s="7"/>
    </row>
    <row r="8591" spans="2:3">
      <c r="B8591" s="7"/>
      <c r="C8591" s="7"/>
    </row>
    <row r="8592" spans="2:3">
      <c r="B8592" s="7"/>
      <c r="C8592" s="7"/>
    </row>
    <row r="8593" spans="2:3">
      <c r="B8593" s="7"/>
      <c r="C8593" s="7"/>
    </row>
    <row r="8594" spans="2:3">
      <c r="B8594" s="7"/>
      <c r="C8594" s="7"/>
    </row>
    <row r="8595" spans="2:3">
      <c r="B8595" s="7"/>
      <c r="C8595" s="7"/>
    </row>
    <row r="8596" spans="2:3">
      <c r="B8596" s="7"/>
      <c r="C8596" s="7"/>
    </row>
    <row r="8597" spans="2:3">
      <c r="B8597" s="7"/>
      <c r="C8597" s="7"/>
    </row>
    <row r="8598" spans="2:3">
      <c r="B8598" s="7"/>
      <c r="C8598" s="7"/>
    </row>
    <row r="8599" spans="2:3">
      <c r="B8599" s="7"/>
      <c r="C8599" s="7"/>
    </row>
    <row r="8600" spans="2:3">
      <c r="B8600" s="7"/>
      <c r="C8600" s="7"/>
    </row>
    <row r="8601" spans="2:3">
      <c r="B8601" s="7"/>
      <c r="C8601" s="7"/>
    </row>
    <row r="8602" spans="2:3">
      <c r="B8602" s="7"/>
      <c r="C8602" s="7"/>
    </row>
    <row r="8603" spans="2:3">
      <c r="B8603" s="7"/>
      <c r="C8603" s="7"/>
    </row>
    <row r="8604" spans="2:3">
      <c r="B8604" s="7"/>
      <c r="C8604" s="7"/>
    </row>
    <row r="8605" spans="2:3">
      <c r="B8605" s="7"/>
      <c r="C8605" s="7"/>
    </row>
    <row r="8606" spans="2:3">
      <c r="B8606" s="7"/>
      <c r="C8606" s="7"/>
    </row>
    <row r="8607" spans="2:3">
      <c r="B8607" s="7"/>
      <c r="C8607" s="7"/>
    </row>
    <row r="8608" spans="2:3">
      <c r="B8608" s="7"/>
      <c r="C8608" s="7"/>
    </row>
    <row r="8609" spans="2:3">
      <c r="B8609" s="7"/>
      <c r="C8609" s="7"/>
    </row>
    <row r="8610" spans="2:3">
      <c r="B8610" s="7"/>
      <c r="C8610" s="7"/>
    </row>
    <row r="8611" spans="2:3">
      <c r="B8611" s="7"/>
      <c r="C8611" s="7"/>
    </row>
    <row r="8612" spans="2:3">
      <c r="B8612" s="7"/>
      <c r="C8612" s="7"/>
    </row>
    <row r="8613" spans="2:3">
      <c r="B8613" s="7"/>
      <c r="C8613" s="7"/>
    </row>
    <row r="8614" spans="2:3">
      <c r="B8614" s="7"/>
      <c r="C8614" s="7"/>
    </row>
    <row r="8615" spans="2:3">
      <c r="B8615" s="7"/>
      <c r="C8615" s="7"/>
    </row>
    <row r="8616" spans="2:3">
      <c r="B8616" s="7"/>
      <c r="C8616" s="7"/>
    </row>
    <row r="8617" spans="2:3">
      <c r="B8617" s="7"/>
      <c r="C8617" s="7"/>
    </row>
    <row r="8618" spans="2:3">
      <c r="B8618" s="7"/>
      <c r="C8618" s="7"/>
    </row>
    <row r="8619" spans="2:3">
      <c r="B8619" s="7"/>
      <c r="C8619" s="7"/>
    </row>
    <row r="8620" spans="2:3">
      <c r="B8620" s="7"/>
      <c r="C8620" s="7"/>
    </row>
    <row r="8621" spans="2:3">
      <c r="B8621" s="7"/>
      <c r="C8621" s="7"/>
    </row>
    <row r="8622" spans="2:3">
      <c r="B8622" s="7"/>
      <c r="C8622" s="7"/>
    </row>
    <row r="8623" spans="2:3">
      <c r="B8623" s="7"/>
      <c r="C8623" s="7"/>
    </row>
    <row r="8624" spans="2:3">
      <c r="B8624" s="7"/>
      <c r="C8624" s="7"/>
    </row>
    <row r="8625" spans="2:3">
      <c r="B8625" s="7"/>
      <c r="C8625" s="7"/>
    </row>
    <row r="8626" spans="2:3">
      <c r="B8626" s="7"/>
      <c r="C8626" s="7"/>
    </row>
    <row r="8627" spans="2:3">
      <c r="B8627" s="7"/>
      <c r="C8627" s="7"/>
    </row>
    <row r="8628" spans="2:3">
      <c r="B8628" s="7"/>
      <c r="C8628" s="7"/>
    </row>
    <row r="8629" spans="2:3">
      <c r="B8629" s="7"/>
      <c r="C8629" s="7"/>
    </row>
    <row r="8630" spans="2:3">
      <c r="B8630" s="7"/>
      <c r="C8630" s="7"/>
    </row>
    <row r="8631" spans="2:3">
      <c r="B8631" s="7"/>
      <c r="C8631" s="7"/>
    </row>
    <row r="8632" spans="2:3">
      <c r="B8632" s="7"/>
      <c r="C8632" s="7"/>
    </row>
    <row r="8633" spans="2:3">
      <c r="B8633" s="7"/>
      <c r="C8633" s="7"/>
    </row>
    <row r="8634" spans="2:3">
      <c r="B8634" s="7"/>
      <c r="C8634" s="7"/>
    </row>
    <row r="8635" spans="2:3">
      <c r="B8635" s="7"/>
      <c r="C8635" s="7"/>
    </row>
    <row r="8636" spans="2:3">
      <c r="B8636" s="7"/>
      <c r="C8636" s="7"/>
    </row>
    <row r="8637" spans="2:3">
      <c r="B8637" s="7"/>
      <c r="C8637" s="7"/>
    </row>
    <row r="8638" spans="2:3">
      <c r="B8638" s="7"/>
      <c r="C8638" s="7"/>
    </row>
    <row r="8639" spans="2:3">
      <c r="B8639" s="7"/>
      <c r="C8639" s="7"/>
    </row>
    <row r="8640" spans="2:3">
      <c r="B8640" s="7"/>
      <c r="C8640" s="7"/>
    </row>
    <row r="8641" spans="2:3">
      <c r="B8641" s="7"/>
      <c r="C8641" s="7"/>
    </row>
    <row r="8642" spans="2:3">
      <c r="B8642" s="7"/>
      <c r="C8642" s="7"/>
    </row>
    <row r="8643" spans="2:3">
      <c r="B8643" s="7"/>
      <c r="C8643" s="7"/>
    </row>
    <row r="8644" spans="2:3">
      <c r="B8644" s="7"/>
      <c r="C8644" s="7"/>
    </row>
    <row r="8645" spans="2:3">
      <c r="B8645" s="7"/>
      <c r="C8645" s="7"/>
    </row>
    <row r="8646" spans="2:3">
      <c r="B8646" s="7"/>
      <c r="C8646" s="7"/>
    </row>
    <row r="8647" spans="2:3">
      <c r="B8647" s="7"/>
      <c r="C8647" s="7"/>
    </row>
    <row r="8648" spans="2:3">
      <c r="B8648" s="7"/>
      <c r="C8648" s="7"/>
    </row>
    <row r="8649" spans="2:3">
      <c r="B8649" s="7"/>
      <c r="C8649" s="7"/>
    </row>
    <row r="8650" spans="2:3">
      <c r="B8650" s="7"/>
      <c r="C8650" s="7"/>
    </row>
    <row r="8651" spans="2:3">
      <c r="B8651" s="7"/>
      <c r="C8651" s="7"/>
    </row>
    <row r="8652" spans="2:3">
      <c r="B8652" s="7"/>
      <c r="C8652" s="7"/>
    </row>
    <row r="8653" spans="2:3">
      <c r="B8653" s="7"/>
      <c r="C8653" s="7"/>
    </row>
    <row r="8654" spans="2:3">
      <c r="B8654" s="7"/>
      <c r="C8654" s="7"/>
    </row>
    <row r="8655" spans="2:3">
      <c r="B8655" s="7"/>
      <c r="C8655" s="7"/>
    </row>
    <row r="8656" spans="2:3">
      <c r="B8656" s="7"/>
      <c r="C8656" s="7"/>
    </row>
    <row r="8657" spans="2:3">
      <c r="B8657" s="7"/>
      <c r="C8657" s="7"/>
    </row>
    <row r="8658" spans="2:3">
      <c r="B8658" s="7"/>
      <c r="C8658" s="7"/>
    </row>
    <row r="8659" spans="2:3">
      <c r="B8659" s="7"/>
      <c r="C8659" s="7"/>
    </row>
    <row r="8660" spans="2:3">
      <c r="B8660" s="7"/>
      <c r="C8660" s="7"/>
    </row>
    <row r="8661" spans="2:3">
      <c r="B8661" s="7"/>
      <c r="C8661" s="7"/>
    </row>
    <row r="8662" spans="2:3">
      <c r="B8662" s="7"/>
      <c r="C8662" s="7"/>
    </row>
    <row r="8663" spans="2:3">
      <c r="B8663" s="7"/>
      <c r="C8663" s="7"/>
    </row>
    <row r="8664" spans="2:3">
      <c r="B8664" s="7"/>
      <c r="C8664" s="7"/>
    </row>
    <row r="8665" spans="2:3">
      <c r="B8665" s="7"/>
      <c r="C8665" s="7"/>
    </row>
    <row r="8666" spans="2:3">
      <c r="B8666" s="7"/>
      <c r="C8666" s="7"/>
    </row>
    <row r="8667" spans="2:3">
      <c r="B8667" s="7"/>
      <c r="C8667" s="7"/>
    </row>
    <row r="8668" spans="2:3">
      <c r="B8668" s="7"/>
      <c r="C8668" s="7"/>
    </row>
    <row r="8669" spans="2:3">
      <c r="B8669" s="7"/>
      <c r="C8669" s="7"/>
    </row>
    <row r="8670" spans="2:3">
      <c r="B8670" s="7"/>
      <c r="C8670" s="7"/>
    </row>
    <row r="8671" spans="2:3">
      <c r="B8671" s="7"/>
      <c r="C8671" s="7"/>
    </row>
    <row r="8672" spans="2:3">
      <c r="B8672" s="7"/>
      <c r="C8672" s="7"/>
    </row>
    <row r="8673" spans="2:3">
      <c r="B8673" s="7"/>
      <c r="C8673" s="7"/>
    </row>
    <row r="8674" spans="2:3">
      <c r="B8674" s="7"/>
      <c r="C8674" s="7"/>
    </row>
    <row r="8675" spans="2:3">
      <c r="B8675" s="7"/>
      <c r="C8675" s="7"/>
    </row>
    <row r="8676" spans="2:3">
      <c r="B8676" s="7"/>
      <c r="C8676" s="7"/>
    </row>
    <row r="8677" spans="2:3">
      <c r="B8677" s="7"/>
      <c r="C8677" s="7"/>
    </row>
    <row r="8678" spans="2:3">
      <c r="B8678" s="7"/>
      <c r="C8678" s="7"/>
    </row>
    <row r="8679" spans="2:3">
      <c r="B8679" s="7"/>
      <c r="C8679" s="7"/>
    </row>
    <row r="8680" spans="2:3">
      <c r="B8680" s="7"/>
      <c r="C8680" s="7"/>
    </row>
    <row r="8681" spans="2:3">
      <c r="B8681" s="7"/>
      <c r="C8681" s="7"/>
    </row>
    <row r="8682" spans="2:3">
      <c r="B8682" s="7"/>
      <c r="C8682" s="7"/>
    </row>
    <row r="8683" spans="2:3">
      <c r="B8683" s="7"/>
      <c r="C8683" s="7"/>
    </row>
    <row r="8684" spans="2:3">
      <c r="B8684" s="7"/>
      <c r="C8684" s="7"/>
    </row>
    <row r="8685" spans="2:3">
      <c r="B8685" s="7"/>
      <c r="C8685" s="7"/>
    </row>
    <row r="8686" spans="2:3">
      <c r="B8686" s="7"/>
      <c r="C8686" s="7"/>
    </row>
    <row r="8687" spans="2:3">
      <c r="B8687" s="7"/>
      <c r="C8687" s="7"/>
    </row>
    <row r="8688" spans="2:3">
      <c r="B8688" s="7"/>
      <c r="C8688" s="7"/>
    </row>
    <row r="8689" spans="2:3">
      <c r="B8689" s="7"/>
      <c r="C8689" s="7"/>
    </row>
    <row r="8690" spans="2:3">
      <c r="B8690" s="7"/>
      <c r="C8690" s="7"/>
    </row>
    <row r="8691" spans="2:3">
      <c r="B8691" s="7"/>
      <c r="C8691" s="7"/>
    </row>
    <row r="8692" spans="2:3">
      <c r="B8692" s="7"/>
      <c r="C8692" s="7"/>
    </row>
    <row r="8693" spans="2:3">
      <c r="B8693" s="7"/>
      <c r="C8693" s="7"/>
    </row>
    <row r="8694" spans="2:3">
      <c r="B8694" s="7"/>
      <c r="C8694" s="7"/>
    </row>
    <row r="8695" spans="2:3">
      <c r="B8695" s="7"/>
      <c r="C8695" s="7"/>
    </row>
    <row r="8696" spans="2:3">
      <c r="B8696" s="7"/>
      <c r="C8696" s="7"/>
    </row>
    <row r="8697" spans="2:3">
      <c r="B8697" s="7"/>
      <c r="C8697" s="7"/>
    </row>
    <row r="8698" spans="2:3">
      <c r="B8698" s="7"/>
      <c r="C8698" s="7"/>
    </row>
    <row r="8699" spans="2:3">
      <c r="B8699" s="7"/>
      <c r="C8699" s="7"/>
    </row>
    <row r="8700" spans="2:3">
      <c r="B8700" s="7"/>
      <c r="C8700" s="7"/>
    </row>
    <row r="8701" spans="2:3">
      <c r="B8701" s="7"/>
      <c r="C8701" s="7"/>
    </row>
    <row r="8702" spans="2:3">
      <c r="B8702" s="7"/>
      <c r="C8702" s="7"/>
    </row>
    <row r="8703" spans="2:3">
      <c r="B8703" s="7"/>
      <c r="C8703" s="7"/>
    </row>
    <row r="8704" spans="2:3">
      <c r="B8704" s="7"/>
      <c r="C8704" s="7"/>
    </row>
    <row r="8705" spans="2:3">
      <c r="B8705" s="7"/>
      <c r="C8705" s="7"/>
    </row>
    <row r="8706" spans="2:3">
      <c r="B8706" s="7"/>
      <c r="C8706" s="7"/>
    </row>
    <row r="8707" spans="2:3">
      <c r="B8707" s="7"/>
      <c r="C8707" s="7"/>
    </row>
    <row r="8708" spans="2:3">
      <c r="B8708" s="7"/>
      <c r="C8708" s="7"/>
    </row>
    <row r="8709" spans="2:3">
      <c r="B8709" s="7"/>
      <c r="C8709" s="7"/>
    </row>
    <row r="8710" spans="2:3">
      <c r="B8710" s="7"/>
      <c r="C8710" s="7"/>
    </row>
    <row r="8711" spans="2:3">
      <c r="B8711" s="7"/>
      <c r="C8711" s="7"/>
    </row>
    <row r="8712" spans="2:3">
      <c r="B8712" s="7"/>
      <c r="C8712" s="7"/>
    </row>
    <row r="8713" spans="2:3">
      <c r="B8713" s="7"/>
      <c r="C8713" s="7"/>
    </row>
    <row r="8714" spans="2:3">
      <c r="B8714" s="7"/>
      <c r="C8714" s="7"/>
    </row>
    <row r="8715" spans="2:3">
      <c r="B8715" s="7"/>
      <c r="C8715" s="7"/>
    </row>
    <row r="8716" spans="2:3">
      <c r="B8716" s="7"/>
      <c r="C8716" s="7"/>
    </row>
    <row r="8717" spans="2:3">
      <c r="B8717" s="7"/>
      <c r="C8717" s="7"/>
    </row>
    <row r="8718" spans="2:3">
      <c r="B8718" s="7"/>
      <c r="C8718" s="7"/>
    </row>
    <row r="8719" spans="2:3">
      <c r="B8719" s="7"/>
      <c r="C8719" s="7"/>
    </row>
    <row r="8720" spans="2:3">
      <c r="B8720" s="7"/>
      <c r="C8720" s="7"/>
    </row>
    <row r="8721" spans="2:3">
      <c r="B8721" s="7"/>
      <c r="C8721" s="7"/>
    </row>
    <row r="8722" spans="2:3">
      <c r="B8722" s="7"/>
      <c r="C8722" s="7"/>
    </row>
    <row r="8723" spans="2:3">
      <c r="B8723" s="7"/>
      <c r="C8723" s="7"/>
    </row>
    <row r="8724" spans="2:3">
      <c r="B8724" s="7"/>
      <c r="C8724" s="7"/>
    </row>
    <row r="8725" spans="2:3">
      <c r="B8725" s="7"/>
      <c r="C8725" s="7"/>
    </row>
    <row r="8726" spans="2:3">
      <c r="B8726" s="7"/>
      <c r="C8726" s="7"/>
    </row>
    <row r="8727" spans="2:3">
      <c r="B8727" s="7"/>
      <c r="C8727" s="7"/>
    </row>
    <row r="8728" spans="2:3">
      <c r="B8728" s="7"/>
      <c r="C8728" s="7"/>
    </row>
    <row r="8729" spans="2:3">
      <c r="B8729" s="7"/>
      <c r="C8729" s="7"/>
    </row>
    <row r="8730" spans="2:3">
      <c r="B8730" s="7"/>
      <c r="C8730" s="7"/>
    </row>
    <row r="8731" spans="2:3">
      <c r="B8731" s="7"/>
      <c r="C8731" s="7"/>
    </row>
    <row r="8732" spans="2:3">
      <c r="B8732" s="7"/>
      <c r="C8732" s="7"/>
    </row>
    <row r="8733" spans="2:3">
      <c r="B8733" s="7"/>
      <c r="C8733" s="7"/>
    </row>
    <row r="8734" spans="2:3">
      <c r="B8734" s="7"/>
      <c r="C8734" s="7"/>
    </row>
    <row r="8735" spans="2:3">
      <c r="B8735" s="7"/>
      <c r="C8735" s="7"/>
    </row>
    <row r="8736" spans="2:3">
      <c r="B8736" s="7"/>
      <c r="C8736" s="7"/>
    </row>
    <row r="8737" spans="2:3">
      <c r="B8737" s="7"/>
      <c r="C8737" s="7"/>
    </row>
    <row r="8738" spans="2:3">
      <c r="B8738" s="7"/>
      <c r="C8738" s="7"/>
    </row>
    <row r="8739" spans="2:3">
      <c r="B8739" s="7"/>
      <c r="C8739" s="7"/>
    </row>
    <row r="8740" spans="2:3">
      <c r="B8740" s="7"/>
      <c r="C8740" s="7"/>
    </row>
    <row r="8741" spans="2:3">
      <c r="B8741" s="7"/>
      <c r="C8741" s="7"/>
    </row>
    <row r="8742" spans="2:3">
      <c r="B8742" s="7"/>
      <c r="C8742" s="7"/>
    </row>
    <row r="8743" spans="2:3">
      <c r="B8743" s="7"/>
      <c r="C8743" s="7"/>
    </row>
    <row r="8744" spans="2:3">
      <c r="B8744" s="7"/>
      <c r="C8744" s="7"/>
    </row>
    <row r="8745" spans="2:3">
      <c r="B8745" s="7"/>
      <c r="C8745" s="7"/>
    </row>
    <row r="8746" spans="2:3">
      <c r="B8746" s="7"/>
      <c r="C8746" s="7"/>
    </row>
    <row r="8747" spans="2:3">
      <c r="B8747" s="7"/>
      <c r="C8747" s="7"/>
    </row>
    <row r="8748" spans="2:3">
      <c r="B8748" s="7"/>
      <c r="C8748" s="7"/>
    </row>
    <row r="8749" spans="2:3">
      <c r="B8749" s="7"/>
      <c r="C8749" s="7"/>
    </row>
    <row r="8750" spans="2:3">
      <c r="B8750" s="7"/>
      <c r="C8750" s="7"/>
    </row>
    <row r="8751" spans="2:3">
      <c r="B8751" s="7"/>
      <c r="C8751" s="7"/>
    </row>
    <row r="8752" spans="2:3">
      <c r="B8752" s="7"/>
      <c r="C8752" s="7"/>
    </row>
    <row r="8753" spans="2:3">
      <c r="B8753" s="7"/>
      <c r="C8753" s="7"/>
    </row>
    <row r="8754" spans="2:3">
      <c r="B8754" s="7"/>
      <c r="C8754" s="7"/>
    </row>
    <row r="8755" spans="2:3">
      <c r="B8755" s="7"/>
      <c r="C8755" s="7"/>
    </row>
    <row r="8756" spans="2:3">
      <c r="B8756" s="7"/>
      <c r="C8756" s="7"/>
    </row>
    <row r="8757" spans="2:3">
      <c r="B8757" s="7"/>
      <c r="C8757" s="7"/>
    </row>
    <row r="8758" spans="2:3">
      <c r="B8758" s="7"/>
      <c r="C8758" s="7"/>
    </row>
    <row r="8759" spans="2:3">
      <c r="B8759" s="7"/>
      <c r="C8759" s="7"/>
    </row>
    <row r="8760" spans="2:3">
      <c r="B8760" s="7"/>
      <c r="C8760" s="7"/>
    </row>
    <row r="8761" spans="2:3">
      <c r="B8761" s="7"/>
      <c r="C8761" s="7"/>
    </row>
    <row r="8762" spans="2:3">
      <c r="B8762" s="7"/>
      <c r="C8762" s="7"/>
    </row>
    <row r="8763" spans="2:3">
      <c r="B8763" s="7"/>
      <c r="C8763" s="7"/>
    </row>
    <row r="8764" spans="2:3">
      <c r="B8764" s="7"/>
      <c r="C8764" s="7"/>
    </row>
    <row r="8765" spans="2:3">
      <c r="B8765" s="7"/>
      <c r="C8765" s="7"/>
    </row>
    <row r="8766" spans="2:3">
      <c r="B8766" s="7"/>
      <c r="C8766" s="7"/>
    </row>
    <row r="8767" spans="2:3">
      <c r="B8767" s="7"/>
      <c r="C8767" s="7"/>
    </row>
    <row r="8768" spans="2:3">
      <c r="B8768" s="7"/>
      <c r="C8768" s="7"/>
    </row>
    <row r="8769" spans="2:3">
      <c r="B8769" s="7"/>
      <c r="C8769" s="7"/>
    </row>
    <row r="8770" spans="2:3">
      <c r="B8770" s="7"/>
      <c r="C8770" s="7"/>
    </row>
    <row r="8771" spans="2:3">
      <c r="B8771" s="7"/>
      <c r="C8771" s="7"/>
    </row>
    <row r="8772" spans="2:3">
      <c r="B8772" s="7"/>
      <c r="C8772" s="7"/>
    </row>
    <row r="8773" spans="2:3">
      <c r="B8773" s="7"/>
      <c r="C8773" s="7"/>
    </row>
    <row r="8774" spans="2:3">
      <c r="B8774" s="7"/>
      <c r="C8774" s="7"/>
    </row>
    <row r="8775" spans="2:3">
      <c r="B8775" s="7"/>
      <c r="C8775" s="7"/>
    </row>
    <row r="8776" spans="2:3">
      <c r="B8776" s="7"/>
      <c r="C8776" s="7"/>
    </row>
    <row r="8777" spans="2:3">
      <c r="B8777" s="7"/>
      <c r="C8777" s="7"/>
    </row>
    <row r="8778" spans="2:3">
      <c r="B8778" s="7"/>
      <c r="C8778" s="7"/>
    </row>
    <row r="8779" spans="2:3">
      <c r="B8779" s="7"/>
      <c r="C8779" s="7"/>
    </row>
    <row r="8780" spans="2:3">
      <c r="B8780" s="7"/>
      <c r="C8780" s="7"/>
    </row>
    <row r="8781" spans="2:3">
      <c r="B8781" s="7"/>
      <c r="C8781" s="7"/>
    </row>
    <row r="8782" spans="2:3">
      <c r="B8782" s="7"/>
      <c r="C8782" s="7"/>
    </row>
    <row r="8783" spans="2:3">
      <c r="B8783" s="7"/>
      <c r="C8783" s="7"/>
    </row>
    <row r="8784" spans="2:3">
      <c r="B8784" s="7"/>
      <c r="C8784" s="7"/>
    </row>
    <row r="8785" spans="2:3">
      <c r="B8785" s="7"/>
      <c r="C8785" s="7"/>
    </row>
    <row r="8786" spans="2:3">
      <c r="B8786" s="7"/>
      <c r="C8786" s="7"/>
    </row>
    <row r="8787" spans="2:3">
      <c r="B8787" s="7"/>
      <c r="C8787" s="7"/>
    </row>
    <row r="8788" spans="2:3">
      <c r="B8788" s="7"/>
      <c r="C8788" s="7"/>
    </row>
    <row r="8789" spans="2:3">
      <c r="B8789" s="7"/>
      <c r="C8789" s="7"/>
    </row>
    <row r="8790" spans="2:3">
      <c r="B8790" s="7"/>
      <c r="C8790" s="7"/>
    </row>
    <row r="8791" spans="2:3">
      <c r="B8791" s="7"/>
      <c r="C8791" s="7"/>
    </row>
    <row r="8792" spans="2:3">
      <c r="B8792" s="7"/>
      <c r="C8792" s="7"/>
    </row>
    <row r="8793" spans="2:3">
      <c r="B8793" s="7"/>
      <c r="C8793" s="7"/>
    </row>
    <row r="8794" spans="2:3">
      <c r="B8794" s="7"/>
      <c r="C8794" s="7"/>
    </row>
    <row r="8795" spans="2:3">
      <c r="B8795" s="7"/>
      <c r="C8795" s="7"/>
    </row>
    <row r="8796" spans="2:3">
      <c r="B8796" s="7"/>
      <c r="C8796" s="7"/>
    </row>
    <row r="8797" spans="2:3">
      <c r="B8797" s="7"/>
      <c r="C8797" s="7"/>
    </row>
    <row r="8798" spans="2:3">
      <c r="B8798" s="7"/>
      <c r="C8798" s="7"/>
    </row>
    <row r="8799" spans="2:3">
      <c r="B8799" s="7"/>
      <c r="C8799" s="7"/>
    </row>
    <row r="8800" spans="2:3">
      <c r="B8800" s="7"/>
      <c r="C8800" s="7"/>
    </row>
    <row r="8801" spans="2:3">
      <c r="B8801" s="7"/>
      <c r="C8801" s="7"/>
    </row>
    <row r="8802" spans="2:3">
      <c r="B8802" s="7"/>
      <c r="C8802" s="7"/>
    </row>
    <row r="8803" spans="2:3">
      <c r="B8803" s="7"/>
      <c r="C8803" s="7"/>
    </row>
    <row r="8804" spans="2:3">
      <c r="B8804" s="7"/>
      <c r="C8804" s="7"/>
    </row>
    <row r="8805" spans="2:3">
      <c r="B8805" s="7"/>
      <c r="C8805" s="7"/>
    </row>
    <row r="8806" spans="2:3">
      <c r="B8806" s="7"/>
      <c r="C8806" s="7"/>
    </row>
    <row r="8807" spans="2:3">
      <c r="B8807" s="7"/>
      <c r="C8807" s="7"/>
    </row>
    <row r="8808" spans="2:3">
      <c r="B8808" s="7"/>
      <c r="C8808" s="7"/>
    </row>
    <row r="8809" spans="2:3">
      <c r="B8809" s="7"/>
      <c r="C8809" s="7"/>
    </row>
    <row r="8810" spans="2:3">
      <c r="B8810" s="7"/>
      <c r="C8810" s="7"/>
    </row>
    <row r="8811" spans="2:3">
      <c r="B8811" s="7"/>
      <c r="C8811" s="7"/>
    </row>
    <row r="8812" spans="2:3">
      <c r="B8812" s="7"/>
      <c r="C8812" s="7"/>
    </row>
    <row r="8813" spans="2:3">
      <c r="B8813" s="7"/>
      <c r="C8813" s="7"/>
    </row>
    <row r="8814" spans="2:3">
      <c r="B8814" s="7"/>
      <c r="C8814" s="7"/>
    </row>
    <row r="8815" spans="2:3">
      <c r="B8815" s="7"/>
      <c r="C8815" s="7"/>
    </row>
    <row r="8816" spans="2:3">
      <c r="B8816" s="7"/>
      <c r="C8816" s="7"/>
    </row>
    <row r="8817" spans="2:3">
      <c r="B8817" s="7"/>
      <c r="C8817" s="7"/>
    </row>
    <row r="8818" spans="2:3">
      <c r="B8818" s="7"/>
      <c r="C8818" s="7"/>
    </row>
    <row r="8819" spans="2:3">
      <c r="B8819" s="7"/>
      <c r="C8819" s="7"/>
    </row>
    <row r="8820" spans="2:3">
      <c r="B8820" s="7"/>
      <c r="C8820" s="7"/>
    </row>
    <row r="8821" spans="2:3">
      <c r="B8821" s="7"/>
      <c r="C8821" s="7"/>
    </row>
    <row r="8822" spans="2:3">
      <c r="B8822" s="7"/>
      <c r="C8822" s="7"/>
    </row>
    <row r="8823" spans="2:3">
      <c r="B8823" s="7"/>
      <c r="C8823" s="7"/>
    </row>
    <row r="8824" spans="2:3">
      <c r="B8824" s="7"/>
      <c r="C8824" s="7"/>
    </row>
    <row r="8825" spans="2:3">
      <c r="B8825" s="7"/>
      <c r="C8825" s="7"/>
    </row>
    <row r="8826" spans="2:3">
      <c r="B8826" s="7"/>
      <c r="C8826" s="7"/>
    </row>
    <row r="8827" spans="2:3">
      <c r="B8827" s="7"/>
      <c r="C8827" s="7"/>
    </row>
    <row r="8828" spans="2:3">
      <c r="B8828" s="7"/>
      <c r="C8828" s="7"/>
    </row>
    <row r="8829" spans="2:3">
      <c r="B8829" s="7"/>
      <c r="C8829" s="7"/>
    </row>
    <row r="8830" spans="2:3">
      <c r="B8830" s="7"/>
      <c r="C8830" s="7"/>
    </row>
    <row r="8831" spans="2:3">
      <c r="B8831" s="7"/>
      <c r="C8831" s="7"/>
    </row>
    <row r="8832" spans="2:3">
      <c r="B8832" s="7"/>
      <c r="C8832" s="7"/>
    </row>
    <row r="8833" spans="2:3">
      <c r="B8833" s="7"/>
      <c r="C8833" s="7"/>
    </row>
    <row r="8834" spans="2:3">
      <c r="B8834" s="7"/>
      <c r="C8834" s="7"/>
    </row>
    <row r="8835" spans="2:3">
      <c r="B8835" s="7"/>
      <c r="C8835" s="7"/>
    </row>
    <row r="8836" spans="2:3">
      <c r="B8836" s="7"/>
      <c r="C8836" s="7"/>
    </row>
    <row r="8837" spans="2:3">
      <c r="B8837" s="7"/>
      <c r="C8837" s="7"/>
    </row>
    <row r="8838" spans="2:3">
      <c r="B8838" s="7"/>
      <c r="C8838" s="7"/>
    </row>
    <row r="8839" spans="2:3">
      <c r="B8839" s="7"/>
      <c r="C8839" s="7"/>
    </row>
    <row r="8840" spans="2:3">
      <c r="B8840" s="7"/>
      <c r="C8840" s="7"/>
    </row>
    <row r="8841" spans="2:3">
      <c r="B8841" s="7"/>
      <c r="C8841" s="7"/>
    </row>
    <row r="8842" spans="2:3">
      <c r="B8842" s="7"/>
      <c r="C8842" s="7"/>
    </row>
    <row r="8843" spans="2:3">
      <c r="B8843" s="7"/>
      <c r="C8843" s="7"/>
    </row>
    <row r="8844" spans="2:3">
      <c r="B8844" s="7"/>
      <c r="C8844" s="7"/>
    </row>
    <row r="8845" spans="2:3">
      <c r="B8845" s="7"/>
      <c r="C8845" s="7"/>
    </row>
    <row r="8846" spans="2:3">
      <c r="B8846" s="7"/>
      <c r="C8846" s="7"/>
    </row>
    <row r="8847" spans="2:3">
      <c r="B8847" s="7"/>
      <c r="C8847" s="7"/>
    </row>
    <row r="8848" spans="2:3">
      <c r="B8848" s="7"/>
      <c r="C8848" s="7"/>
    </row>
    <row r="8849" spans="2:3">
      <c r="B8849" s="7"/>
      <c r="C8849" s="7"/>
    </row>
    <row r="8850" spans="2:3">
      <c r="B8850" s="7"/>
      <c r="C8850" s="7"/>
    </row>
    <row r="8851" spans="2:3">
      <c r="B8851" s="7"/>
      <c r="C8851" s="7"/>
    </row>
    <row r="8852" spans="2:3">
      <c r="B8852" s="7"/>
      <c r="C8852" s="7"/>
    </row>
    <row r="8853" spans="2:3">
      <c r="B8853" s="7"/>
      <c r="C8853" s="7"/>
    </row>
    <row r="8854" spans="2:3">
      <c r="B8854" s="7"/>
      <c r="C8854" s="7"/>
    </row>
    <row r="8855" spans="2:3">
      <c r="B8855" s="7"/>
      <c r="C8855" s="7"/>
    </row>
    <row r="8856" spans="2:3">
      <c r="B8856" s="7"/>
      <c r="C8856" s="7"/>
    </row>
    <row r="8857" spans="2:3">
      <c r="B8857" s="7"/>
      <c r="C8857" s="7"/>
    </row>
    <row r="8858" spans="2:3">
      <c r="B8858" s="7"/>
      <c r="C8858" s="7"/>
    </row>
    <row r="8859" spans="2:3">
      <c r="B8859" s="7"/>
      <c r="C8859" s="7"/>
    </row>
    <row r="8860" spans="2:3">
      <c r="B8860" s="7"/>
      <c r="C8860" s="7"/>
    </row>
    <row r="8861" spans="2:3">
      <c r="B8861" s="7"/>
      <c r="C8861" s="7"/>
    </row>
    <row r="8862" spans="2:3">
      <c r="B8862" s="7"/>
      <c r="C8862" s="7"/>
    </row>
    <row r="8863" spans="2:3">
      <c r="B8863" s="7"/>
      <c r="C8863" s="7"/>
    </row>
    <row r="8864" spans="2:3">
      <c r="B8864" s="7"/>
      <c r="C8864" s="7"/>
    </row>
    <row r="8865" spans="2:3">
      <c r="B8865" s="7"/>
      <c r="C8865" s="7"/>
    </row>
    <row r="8866" spans="2:3">
      <c r="B8866" s="7"/>
      <c r="C8866" s="7"/>
    </row>
    <row r="8867" spans="2:3">
      <c r="B8867" s="7"/>
      <c r="C8867" s="7"/>
    </row>
    <row r="8868" spans="2:3">
      <c r="B8868" s="7"/>
      <c r="C8868" s="7"/>
    </row>
    <row r="8869" spans="2:3">
      <c r="B8869" s="7"/>
      <c r="C8869" s="7"/>
    </row>
    <row r="8870" spans="2:3">
      <c r="B8870" s="7"/>
      <c r="C8870" s="7"/>
    </row>
    <row r="8871" spans="2:3">
      <c r="B8871" s="7"/>
      <c r="C8871" s="7"/>
    </row>
    <row r="8872" spans="2:3">
      <c r="B8872" s="7"/>
      <c r="C8872" s="7"/>
    </row>
    <row r="8873" spans="2:3">
      <c r="B8873" s="7"/>
      <c r="C8873" s="7"/>
    </row>
    <row r="8874" spans="2:3">
      <c r="B8874" s="7"/>
      <c r="C8874" s="7"/>
    </row>
    <row r="8875" spans="2:3">
      <c r="B8875" s="7"/>
      <c r="C8875" s="7"/>
    </row>
    <row r="8876" spans="2:3">
      <c r="B8876" s="7"/>
      <c r="C8876" s="7"/>
    </row>
    <row r="8877" spans="2:3">
      <c r="B8877" s="7"/>
      <c r="C8877" s="7"/>
    </row>
    <row r="8878" spans="2:3">
      <c r="B8878" s="7"/>
      <c r="C8878" s="7"/>
    </row>
    <row r="8879" spans="2:3">
      <c r="B8879" s="7"/>
      <c r="C8879" s="7"/>
    </row>
    <row r="8880" spans="2:3">
      <c r="B8880" s="7"/>
      <c r="C8880" s="7"/>
    </row>
    <row r="8881" spans="2:3">
      <c r="B8881" s="7"/>
      <c r="C8881" s="7"/>
    </row>
    <row r="8882" spans="2:3">
      <c r="B8882" s="7"/>
      <c r="C8882" s="7"/>
    </row>
    <row r="8883" spans="2:3">
      <c r="B8883" s="7"/>
      <c r="C8883" s="7"/>
    </row>
    <row r="8884" spans="2:3">
      <c r="B8884" s="7"/>
      <c r="C8884" s="7"/>
    </row>
    <row r="8885" spans="2:3">
      <c r="B8885" s="7"/>
      <c r="C8885" s="7"/>
    </row>
    <row r="8886" spans="2:3">
      <c r="B8886" s="7"/>
      <c r="C8886" s="7"/>
    </row>
    <row r="8887" spans="2:3">
      <c r="B8887" s="7"/>
      <c r="C8887" s="7"/>
    </row>
    <row r="8888" spans="2:3">
      <c r="B8888" s="7"/>
      <c r="C8888" s="7"/>
    </row>
    <row r="8889" spans="2:3">
      <c r="B8889" s="7"/>
      <c r="C8889" s="7"/>
    </row>
    <row r="8890" spans="2:3">
      <c r="B8890" s="7"/>
      <c r="C8890" s="7"/>
    </row>
    <row r="8891" spans="2:3">
      <c r="B8891" s="7"/>
      <c r="C8891" s="7"/>
    </row>
    <row r="8892" spans="2:3">
      <c r="B8892" s="7"/>
      <c r="C8892" s="7"/>
    </row>
    <row r="8893" spans="2:3">
      <c r="B8893" s="7"/>
      <c r="C8893" s="7"/>
    </row>
    <row r="8894" spans="2:3">
      <c r="B8894" s="7"/>
      <c r="C8894" s="7"/>
    </row>
    <row r="8895" spans="2:3">
      <c r="B8895" s="7"/>
      <c r="C8895" s="7"/>
    </row>
    <row r="8896" spans="2:3">
      <c r="B8896" s="7"/>
      <c r="C8896" s="7"/>
    </row>
    <row r="8897" spans="2:3">
      <c r="B8897" s="7"/>
      <c r="C8897" s="7"/>
    </row>
    <row r="8898" spans="2:3">
      <c r="B8898" s="7"/>
      <c r="C8898" s="7"/>
    </row>
    <row r="8899" spans="2:3">
      <c r="B8899" s="7"/>
      <c r="C8899" s="7"/>
    </row>
    <row r="8900" spans="2:3">
      <c r="B8900" s="7"/>
      <c r="C8900" s="7"/>
    </row>
    <row r="8901" spans="2:3">
      <c r="B8901" s="7"/>
      <c r="C8901" s="7"/>
    </row>
    <row r="8902" spans="2:3">
      <c r="B8902" s="7"/>
      <c r="C8902" s="7"/>
    </row>
    <row r="8903" spans="2:3">
      <c r="B8903" s="7"/>
      <c r="C8903" s="7"/>
    </row>
    <row r="8904" spans="2:3">
      <c r="B8904" s="7"/>
      <c r="C8904" s="7"/>
    </row>
    <row r="8905" spans="2:3">
      <c r="B8905" s="7"/>
      <c r="C8905" s="7"/>
    </row>
    <row r="8906" spans="2:3">
      <c r="B8906" s="7"/>
      <c r="C8906" s="7"/>
    </row>
    <row r="8907" spans="2:3">
      <c r="B8907" s="7"/>
      <c r="C8907" s="7"/>
    </row>
    <row r="8908" spans="2:3">
      <c r="B8908" s="7"/>
      <c r="C8908" s="7"/>
    </row>
    <row r="8909" spans="2:3">
      <c r="B8909" s="7"/>
      <c r="C8909" s="7"/>
    </row>
    <row r="8910" spans="2:3">
      <c r="B8910" s="7"/>
      <c r="C8910" s="7"/>
    </row>
    <row r="8911" spans="2:3">
      <c r="B8911" s="7"/>
      <c r="C8911" s="7"/>
    </row>
    <row r="8912" spans="2:3">
      <c r="B8912" s="7"/>
      <c r="C8912" s="7"/>
    </row>
    <row r="8913" spans="2:3">
      <c r="B8913" s="7"/>
      <c r="C8913" s="7"/>
    </row>
    <row r="8914" spans="2:3">
      <c r="B8914" s="7"/>
      <c r="C8914" s="7"/>
    </row>
    <row r="8915" spans="2:3">
      <c r="B8915" s="7"/>
      <c r="C8915" s="7"/>
    </row>
    <row r="8916" spans="2:3">
      <c r="B8916" s="7"/>
      <c r="C8916" s="7"/>
    </row>
    <row r="8917" spans="2:3">
      <c r="B8917" s="7"/>
      <c r="C8917" s="7"/>
    </row>
    <row r="8918" spans="2:3">
      <c r="B8918" s="7"/>
      <c r="C8918" s="7"/>
    </row>
    <row r="8919" spans="2:3">
      <c r="B8919" s="7"/>
      <c r="C8919" s="7"/>
    </row>
    <row r="8920" spans="2:3">
      <c r="B8920" s="7"/>
      <c r="C8920" s="7"/>
    </row>
    <row r="8921" spans="2:3">
      <c r="B8921" s="7"/>
      <c r="C8921" s="7"/>
    </row>
    <row r="8922" spans="2:3">
      <c r="B8922" s="7"/>
      <c r="C8922" s="7"/>
    </row>
    <row r="8923" spans="2:3">
      <c r="B8923" s="7"/>
      <c r="C8923" s="7"/>
    </row>
    <row r="8924" spans="2:3">
      <c r="B8924" s="7"/>
      <c r="C8924" s="7"/>
    </row>
    <row r="8925" spans="2:3">
      <c r="B8925" s="7"/>
      <c r="C8925" s="7"/>
    </row>
    <row r="8926" spans="2:3">
      <c r="B8926" s="7"/>
      <c r="C8926" s="7"/>
    </row>
    <row r="8927" spans="2:3">
      <c r="B8927" s="7"/>
      <c r="C8927" s="7"/>
    </row>
    <row r="8928" spans="2:3">
      <c r="B8928" s="7"/>
      <c r="C8928" s="7"/>
    </row>
    <row r="8929" spans="2:3">
      <c r="B8929" s="7"/>
      <c r="C8929" s="7"/>
    </row>
    <row r="8930" spans="2:3">
      <c r="B8930" s="7"/>
      <c r="C8930" s="7"/>
    </row>
    <row r="8931" spans="2:3">
      <c r="B8931" s="7"/>
      <c r="C8931" s="7"/>
    </row>
    <row r="8932" spans="2:3">
      <c r="B8932" s="7"/>
      <c r="C8932" s="7"/>
    </row>
    <row r="8933" spans="2:3">
      <c r="B8933" s="7"/>
      <c r="C8933" s="7"/>
    </row>
    <row r="8934" spans="2:3">
      <c r="B8934" s="7"/>
      <c r="C8934" s="7"/>
    </row>
    <row r="8935" spans="2:3">
      <c r="B8935" s="7"/>
      <c r="C8935" s="7"/>
    </row>
    <row r="8936" spans="2:3">
      <c r="B8936" s="7"/>
      <c r="C8936" s="7"/>
    </row>
    <row r="8937" spans="2:3">
      <c r="B8937" s="7"/>
      <c r="C8937" s="7"/>
    </row>
    <row r="8938" spans="2:3">
      <c r="B8938" s="7"/>
      <c r="C8938" s="7"/>
    </row>
    <row r="8939" spans="2:3">
      <c r="B8939" s="7"/>
      <c r="C8939" s="7"/>
    </row>
    <row r="8940" spans="2:3">
      <c r="B8940" s="7"/>
      <c r="C8940" s="7"/>
    </row>
    <row r="8941" spans="2:3">
      <c r="B8941" s="7"/>
      <c r="C8941" s="7"/>
    </row>
    <row r="8942" spans="2:3">
      <c r="B8942" s="7"/>
      <c r="C8942" s="7"/>
    </row>
    <row r="8943" spans="2:3">
      <c r="B8943" s="7"/>
      <c r="C8943" s="7"/>
    </row>
    <row r="8944" spans="2:3">
      <c r="B8944" s="7"/>
      <c r="C8944" s="7"/>
    </row>
    <row r="8945" spans="2:3">
      <c r="B8945" s="7"/>
      <c r="C8945" s="7"/>
    </row>
    <row r="8946" spans="2:3">
      <c r="B8946" s="7"/>
      <c r="C8946" s="7"/>
    </row>
    <row r="8947" spans="2:3">
      <c r="B8947" s="7"/>
      <c r="C8947" s="7"/>
    </row>
    <row r="8948" spans="2:3">
      <c r="B8948" s="7"/>
      <c r="C8948" s="7"/>
    </row>
    <row r="8949" spans="2:3">
      <c r="B8949" s="7"/>
      <c r="C8949" s="7"/>
    </row>
    <row r="8950" spans="2:3">
      <c r="B8950" s="7"/>
      <c r="C8950" s="7"/>
    </row>
    <row r="8951" spans="2:3">
      <c r="B8951" s="7"/>
      <c r="C8951" s="7"/>
    </row>
    <row r="8952" spans="2:3">
      <c r="B8952" s="7"/>
      <c r="C8952" s="7"/>
    </row>
    <row r="8953" spans="2:3">
      <c r="B8953" s="7"/>
      <c r="C8953" s="7"/>
    </row>
    <row r="8954" spans="2:3">
      <c r="B8954" s="7"/>
      <c r="C8954" s="7"/>
    </row>
    <row r="8955" spans="2:3">
      <c r="B8955" s="7"/>
      <c r="C8955" s="7"/>
    </row>
    <row r="8956" spans="2:3">
      <c r="B8956" s="7"/>
      <c r="C8956" s="7"/>
    </row>
    <row r="8957" spans="2:3">
      <c r="B8957" s="7"/>
      <c r="C8957" s="7"/>
    </row>
    <row r="8958" spans="2:3">
      <c r="B8958" s="7"/>
      <c r="C8958" s="7"/>
    </row>
    <row r="8959" spans="2:3">
      <c r="B8959" s="7"/>
      <c r="C8959" s="7"/>
    </row>
    <row r="8960" spans="2:3">
      <c r="B8960" s="7"/>
      <c r="C8960" s="7"/>
    </row>
    <row r="8961" spans="2:3">
      <c r="B8961" s="7"/>
      <c r="C8961" s="7"/>
    </row>
    <row r="8962" spans="2:3">
      <c r="B8962" s="7"/>
      <c r="C8962" s="7"/>
    </row>
    <row r="8963" spans="2:3">
      <c r="B8963" s="7"/>
      <c r="C8963" s="7"/>
    </row>
    <row r="8964" spans="2:3">
      <c r="B8964" s="7"/>
      <c r="C8964" s="7"/>
    </row>
    <row r="8965" spans="2:3">
      <c r="B8965" s="7"/>
      <c r="C8965" s="7"/>
    </row>
    <row r="8966" spans="2:3">
      <c r="B8966" s="7"/>
      <c r="C8966" s="7"/>
    </row>
    <row r="8967" spans="2:3">
      <c r="B8967" s="7"/>
      <c r="C8967" s="7"/>
    </row>
    <row r="8968" spans="2:3">
      <c r="B8968" s="7"/>
      <c r="C8968" s="7"/>
    </row>
    <row r="8969" spans="2:3">
      <c r="B8969" s="7"/>
      <c r="C8969" s="7"/>
    </row>
    <row r="8970" spans="2:3">
      <c r="B8970" s="7"/>
      <c r="C8970" s="7"/>
    </row>
    <row r="8971" spans="2:3">
      <c r="B8971" s="7"/>
      <c r="C8971" s="7"/>
    </row>
    <row r="8972" spans="2:3">
      <c r="B8972" s="7"/>
      <c r="C8972" s="7"/>
    </row>
    <row r="8973" spans="2:3">
      <c r="B8973" s="7"/>
      <c r="C8973" s="7"/>
    </row>
    <row r="8974" spans="2:3">
      <c r="B8974" s="7"/>
      <c r="C8974" s="7"/>
    </row>
    <row r="8975" spans="2:3">
      <c r="B8975" s="7"/>
      <c r="C8975" s="7"/>
    </row>
    <row r="8976" spans="2:3">
      <c r="B8976" s="7"/>
      <c r="C8976" s="7"/>
    </row>
    <row r="8977" spans="2:3">
      <c r="B8977" s="7"/>
      <c r="C8977" s="7"/>
    </row>
    <row r="8978" spans="2:3">
      <c r="B8978" s="7"/>
      <c r="C8978" s="7"/>
    </row>
    <row r="8979" spans="2:3">
      <c r="B8979" s="7"/>
      <c r="C8979" s="7"/>
    </row>
    <row r="8980" spans="2:3">
      <c r="B8980" s="7"/>
      <c r="C8980" s="7"/>
    </row>
    <row r="8981" spans="2:3">
      <c r="B8981" s="7"/>
      <c r="C8981" s="7"/>
    </row>
    <row r="8982" spans="2:3">
      <c r="B8982" s="7"/>
      <c r="C8982" s="7"/>
    </row>
    <row r="8983" spans="2:3">
      <c r="B8983" s="7"/>
      <c r="C8983" s="7"/>
    </row>
    <row r="8984" spans="2:3">
      <c r="B8984" s="7"/>
      <c r="C8984" s="7"/>
    </row>
    <row r="8985" spans="2:3">
      <c r="B8985" s="7"/>
      <c r="C8985" s="7"/>
    </row>
    <row r="8986" spans="2:3">
      <c r="B8986" s="7"/>
      <c r="C8986" s="7"/>
    </row>
    <row r="8987" spans="2:3">
      <c r="B8987" s="7"/>
      <c r="C8987" s="7"/>
    </row>
    <row r="8988" spans="2:3">
      <c r="B8988" s="7"/>
      <c r="C8988" s="7"/>
    </row>
    <row r="8989" spans="2:3">
      <c r="B8989" s="7"/>
      <c r="C8989" s="7"/>
    </row>
    <row r="8990" spans="2:3">
      <c r="B8990" s="7"/>
      <c r="C8990" s="7"/>
    </row>
    <row r="8991" spans="2:3">
      <c r="B8991" s="7"/>
      <c r="C8991" s="7"/>
    </row>
    <row r="8992" spans="2:3">
      <c r="B8992" s="7"/>
      <c r="C8992" s="7"/>
    </row>
    <row r="8993" spans="2:3">
      <c r="B8993" s="7"/>
      <c r="C8993" s="7"/>
    </row>
    <row r="8994" spans="2:3">
      <c r="B8994" s="7"/>
      <c r="C8994" s="7"/>
    </row>
    <row r="8995" spans="2:3">
      <c r="B8995" s="7"/>
      <c r="C8995" s="7"/>
    </row>
    <row r="8996" spans="2:3">
      <c r="B8996" s="7"/>
      <c r="C8996" s="7"/>
    </row>
    <row r="8997" spans="2:3">
      <c r="B8997" s="7"/>
      <c r="C8997" s="7"/>
    </row>
    <row r="8998" spans="2:3">
      <c r="B8998" s="7"/>
      <c r="C8998" s="7"/>
    </row>
    <row r="8999" spans="2:3">
      <c r="B8999" s="7"/>
      <c r="C8999" s="7"/>
    </row>
    <row r="9000" spans="2:3">
      <c r="B9000" s="7"/>
      <c r="C9000" s="7"/>
    </row>
    <row r="9001" spans="2:3">
      <c r="B9001" s="7"/>
      <c r="C9001" s="7"/>
    </row>
    <row r="9002" spans="2:3">
      <c r="B9002" s="7"/>
      <c r="C9002" s="7"/>
    </row>
    <row r="9003" spans="2:3">
      <c r="B9003" s="7"/>
      <c r="C9003" s="7"/>
    </row>
    <row r="9004" spans="2:3">
      <c r="B9004" s="7"/>
      <c r="C9004" s="7"/>
    </row>
    <row r="9005" spans="2:3">
      <c r="B9005" s="7"/>
      <c r="C9005" s="7"/>
    </row>
    <row r="9006" spans="2:3">
      <c r="B9006" s="7"/>
      <c r="C9006" s="7"/>
    </row>
    <row r="9007" spans="2:3">
      <c r="B9007" s="7"/>
      <c r="C9007" s="7"/>
    </row>
    <row r="9008" spans="2:3">
      <c r="B9008" s="7"/>
      <c r="C9008" s="7"/>
    </row>
    <row r="9009" spans="2:3">
      <c r="B9009" s="7"/>
      <c r="C9009" s="7"/>
    </row>
    <row r="9010" spans="2:3">
      <c r="B9010" s="7"/>
      <c r="C9010" s="7"/>
    </row>
    <row r="9011" spans="2:3">
      <c r="B9011" s="7"/>
      <c r="C9011" s="7"/>
    </row>
    <row r="9012" spans="2:3">
      <c r="B9012" s="7"/>
      <c r="C9012" s="7"/>
    </row>
    <row r="9013" spans="2:3">
      <c r="B9013" s="7"/>
      <c r="C9013" s="7"/>
    </row>
    <row r="9014" spans="2:3">
      <c r="B9014" s="7"/>
      <c r="C9014" s="7"/>
    </row>
    <row r="9015" spans="2:3">
      <c r="B9015" s="7"/>
      <c r="C9015" s="7"/>
    </row>
    <row r="9016" spans="2:3">
      <c r="B9016" s="7"/>
      <c r="C9016" s="7"/>
    </row>
    <row r="9017" spans="2:3">
      <c r="B9017" s="7"/>
      <c r="C9017" s="7"/>
    </row>
    <row r="9018" spans="2:3">
      <c r="B9018" s="7"/>
      <c r="C9018" s="7"/>
    </row>
    <row r="9019" spans="2:3">
      <c r="B9019" s="7"/>
      <c r="C9019" s="7"/>
    </row>
    <row r="9020" spans="2:3">
      <c r="B9020" s="7"/>
      <c r="C9020" s="7"/>
    </row>
    <row r="9021" spans="2:3">
      <c r="B9021" s="7"/>
      <c r="C9021" s="7"/>
    </row>
    <row r="9022" spans="2:3">
      <c r="B9022" s="7"/>
      <c r="C9022" s="7"/>
    </row>
    <row r="9023" spans="2:3">
      <c r="B9023" s="7"/>
      <c r="C9023" s="7"/>
    </row>
    <row r="9024" spans="2:3">
      <c r="B9024" s="7"/>
      <c r="C9024" s="7"/>
    </row>
    <row r="9025" spans="2:3">
      <c r="B9025" s="7"/>
      <c r="C9025" s="7"/>
    </row>
    <row r="9026" spans="2:3">
      <c r="B9026" s="7"/>
      <c r="C9026" s="7"/>
    </row>
    <row r="9027" spans="2:3">
      <c r="B9027" s="7"/>
      <c r="C9027" s="7"/>
    </row>
    <row r="9028" spans="2:3">
      <c r="B9028" s="7"/>
      <c r="C9028" s="7"/>
    </row>
    <row r="9029" spans="2:3">
      <c r="B9029" s="7"/>
      <c r="C9029" s="7"/>
    </row>
    <row r="9030" spans="2:3">
      <c r="B9030" s="7"/>
      <c r="C9030" s="7"/>
    </row>
    <row r="9031" spans="2:3">
      <c r="B9031" s="7"/>
      <c r="C9031" s="7"/>
    </row>
    <row r="9032" spans="2:3">
      <c r="B9032" s="7"/>
      <c r="C9032" s="7"/>
    </row>
    <row r="9033" spans="2:3">
      <c r="B9033" s="7"/>
      <c r="C9033" s="7"/>
    </row>
    <row r="9034" spans="2:3">
      <c r="B9034" s="7"/>
      <c r="C9034" s="7"/>
    </row>
    <row r="9035" spans="2:3">
      <c r="B9035" s="7"/>
      <c r="C9035" s="7"/>
    </row>
    <row r="9036" spans="2:3">
      <c r="B9036" s="7"/>
      <c r="C9036" s="7"/>
    </row>
    <row r="9037" spans="2:3">
      <c r="B9037" s="7"/>
      <c r="C9037" s="7"/>
    </row>
    <row r="9038" spans="2:3">
      <c r="B9038" s="7"/>
      <c r="C9038" s="7"/>
    </row>
    <row r="9039" spans="2:3">
      <c r="B9039" s="7"/>
      <c r="C9039" s="7"/>
    </row>
    <row r="9040" spans="2:3">
      <c r="B9040" s="7"/>
      <c r="C9040" s="7"/>
    </row>
    <row r="9041" spans="2:3">
      <c r="B9041" s="7"/>
      <c r="C9041" s="7"/>
    </row>
    <row r="9042" spans="2:3">
      <c r="B9042" s="7"/>
      <c r="C9042" s="7"/>
    </row>
    <row r="9043" spans="2:3">
      <c r="B9043" s="7"/>
      <c r="C9043" s="7"/>
    </row>
    <row r="9044" spans="2:3">
      <c r="B9044" s="7"/>
      <c r="C9044" s="7"/>
    </row>
    <row r="9045" spans="2:3">
      <c r="B9045" s="7"/>
      <c r="C9045" s="7"/>
    </row>
    <row r="9046" spans="2:3">
      <c r="B9046" s="7"/>
      <c r="C9046" s="7"/>
    </row>
    <row r="9047" spans="2:3">
      <c r="B9047" s="7"/>
      <c r="C9047" s="7"/>
    </row>
    <row r="9048" spans="2:3">
      <c r="B9048" s="7"/>
      <c r="C9048" s="7"/>
    </row>
    <row r="9049" spans="2:3">
      <c r="B9049" s="7"/>
      <c r="C9049" s="7"/>
    </row>
    <row r="9050" spans="2:3">
      <c r="B9050" s="7"/>
      <c r="C9050" s="7"/>
    </row>
    <row r="9051" spans="2:3">
      <c r="B9051" s="7"/>
      <c r="C9051" s="7"/>
    </row>
    <row r="9052" spans="2:3">
      <c r="B9052" s="7"/>
      <c r="C9052" s="7"/>
    </row>
    <row r="9053" spans="2:3">
      <c r="B9053" s="7"/>
      <c r="C9053" s="7"/>
    </row>
    <row r="9054" spans="2:3">
      <c r="B9054" s="7"/>
      <c r="C9054" s="7"/>
    </row>
    <row r="9055" spans="2:3">
      <c r="B9055" s="7"/>
      <c r="C9055" s="7"/>
    </row>
    <row r="9056" spans="2:3">
      <c r="B9056" s="7"/>
      <c r="C9056" s="7"/>
    </row>
    <row r="9057" spans="2:3">
      <c r="B9057" s="7"/>
      <c r="C9057" s="7"/>
    </row>
    <row r="9058" spans="2:3">
      <c r="B9058" s="7"/>
      <c r="C9058" s="7"/>
    </row>
    <row r="9059" spans="2:3">
      <c r="B9059" s="7"/>
      <c r="C9059" s="7"/>
    </row>
    <row r="9060" spans="2:3">
      <c r="B9060" s="7"/>
      <c r="C9060" s="7"/>
    </row>
    <row r="9061" spans="2:3">
      <c r="B9061" s="7"/>
      <c r="C9061" s="7"/>
    </row>
    <row r="9062" spans="2:3">
      <c r="B9062" s="7"/>
      <c r="C9062" s="7"/>
    </row>
    <row r="9063" spans="2:3">
      <c r="B9063" s="7"/>
      <c r="C9063" s="7"/>
    </row>
    <row r="9064" spans="2:3">
      <c r="B9064" s="7"/>
      <c r="C9064" s="7"/>
    </row>
    <row r="9065" spans="2:3">
      <c r="B9065" s="7"/>
      <c r="C9065" s="7"/>
    </row>
    <row r="9066" spans="2:3">
      <c r="B9066" s="7"/>
      <c r="C9066" s="7"/>
    </row>
    <row r="9067" spans="2:3">
      <c r="B9067" s="7"/>
      <c r="C9067" s="7"/>
    </row>
    <row r="9068" spans="2:3">
      <c r="B9068" s="7"/>
      <c r="C9068" s="7"/>
    </row>
    <row r="9069" spans="2:3">
      <c r="B9069" s="7"/>
      <c r="C9069" s="7"/>
    </row>
    <row r="9070" spans="2:3">
      <c r="B9070" s="7"/>
      <c r="C9070" s="7"/>
    </row>
    <row r="9071" spans="2:3">
      <c r="B9071" s="7"/>
      <c r="C9071" s="7"/>
    </row>
    <row r="9072" spans="2:3">
      <c r="B9072" s="7"/>
      <c r="C9072" s="7"/>
    </row>
    <row r="9073" spans="2:3">
      <c r="B9073" s="7"/>
      <c r="C9073" s="7"/>
    </row>
    <row r="9074" spans="2:3">
      <c r="B9074" s="7"/>
      <c r="C9074" s="7"/>
    </row>
    <row r="9075" spans="2:3">
      <c r="B9075" s="7"/>
      <c r="C9075" s="7"/>
    </row>
    <row r="9076" spans="2:3">
      <c r="B9076" s="7"/>
      <c r="C9076" s="7"/>
    </row>
    <row r="9077" spans="2:3">
      <c r="B9077" s="7"/>
      <c r="C9077" s="7"/>
    </row>
    <row r="9078" spans="2:3">
      <c r="B9078" s="7"/>
      <c r="C9078" s="7"/>
    </row>
    <row r="9079" spans="2:3">
      <c r="B9079" s="7"/>
      <c r="C9079" s="7"/>
    </row>
    <row r="9080" spans="2:3">
      <c r="B9080" s="7"/>
      <c r="C9080" s="7"/>
    </row>
    <row r="9081" spans="2:3">
      <c r="B9081" s="7"/>
      <c r="C9081" s="7"/>
    </row>
    <row r="9082" spans="2:3">
      <c r="B9082" s="7"/>
      <c r="C9082" s="7"/>
    </row>
    <row r="9083" spans="2:3">
      <c r="B9083" s="7"/>
      <c r="C9083" s="7"/>
    </row>
    <row r="9084" spans="2:3">
      <c r="B9084" s="7"/>
      <c r="C9084" s="7"/>
    </row>
    <row r="9085" spans="2:3">
      <c r="B9085" s="7"/>
      <c r="C9085" s="7"/>
    </row>
    <row r="9086" spans="2:3">
      <c r="B9086" s="7"/>
      <c r="C9086" s="7"/>
    </row>
    <row r="9087" spans="2:3">
      <c r="B9087" s="7"/>
      <c r="C9087" s="7"/>
    </row>
    <row r="9088" spans="2:3">
      <c r="B9088" s="7"/>
      <c r="C9088" s="7"/>
    </row>
    <row r="9089" spans="2:3">
      <c r="B9089" s="7"/>
      <c r="C9089" s="7"/>
    </row>
    <row r="9090" spans="2:3">
      <c r="B9090" s="7"/>
      <c r="C9090" s="7"/>
    </row>
    <row r="9091" spans="2:3">
      <c r="B9091" s="7"/>
      <c r="C9091" s="7"/>
    </row>
    <row r="9092" spans="2:3">
      <c r="B9092" s="7"/>
      <c r="C9092" s="7"/>
    </row>
    <row r="9093" spans="2:3">
      <c r="B9093" s="7"/>
      <c r="C9093" s="7"/>
    </row>
    <row r="9094" spans="2:3">
      <c r="B9094" s="7"/>
      <c r="C9094" s="7"/>
    </row>
    <row r="9095" spans="2:3">
      <c r="B9095" s="7"/>
      <c r="C9095" s="7"/>
    </row>
    <row r="9096" spans="2:3">
      <c r="B9096" s="7"/>
      <c r="C9096" s="7"/>
    </row>
    <row r="9097" spans="2:3">
      <c r="B9097" s="7"/>
      <c r="C9097" s="7"/>
    </row>
    <row r="9098" spans="2:3">
      <c r="B9098" s="7"/>
      <c r="C9098" s="7"/>
    </row>
    <row r="9099" spans="2:3">
      <c r="B9099" s="7"/>
      <c r="C9099" s="7"/>
    </row>
    <row r="9100" spans="2:3">
      <c r="B9100" s="7"/>
      <c r="C9100" s="7"/>
    </row>
    <row r="9101" spans="2:3">
      <c r="B9101" s="7"/>
      <c r="C9101" s="7"/>
    </row>
    <row r="9102" spans="2:3">
      <c r="B9102" s="7"/>
      <c r="C9102" s="7"/>
    </row>
    <row r="9103" spans="2:3">
      <c r="B9103" s="7"/>
      <c r="C9103" s="7"/>
    </row>
    <row r="9104" spans="2:3">
      <c r="B9104" s="7"/>
      <c r="C9104" s="7"/>
    </row>
    <row r="9105" spans="2:3">
      <c r="B9105" s="7"/>
      <c r="C9105" s="7"/>
    </row>
    <row r="9106" spans="2:3">
      <c r="B9106" s="7"/>
      <c r="C9106" s="7"/>
    </row>
    <row r="9107" spans="2:3">
      <c r="B9107" s="7"/>
      <c r="C9107" s="7"/>
    </row>
    <row r="9108" spans="2:3">
      <c r="B9108" s="7"/>
      <c r="C9108" s="7"/>
    </row>
    <row r="9109" spans="2:3">
      <c r="B9109" s="7"/>
      <c r="C9109" s="7"/>
    </row>
    <row r="9110" spans="2:3">
      <c r="B9110" s="7"/>
      <c r="C9110" s="7"/>
    </row>
    <row r="9111" spans="2:3">
      <c r="B9111" s="7"/>
      <c r="C9111" s="7"/>
    </row>
    <row r="9112" spans="2:3">
      <c r="B9112" s="7"/>
      <c r="C9112" s="7"/>
    </row>
    <row r="9113" spans="2:3">
      <c r="B9113" s="7"/>
      <c r="C9113" s="7"/>
    </row>
    <row r="9114" spans="2:3">
      <c r="B9114" s="7"/>
      <c r="C9114" s="7"/>
    </row>
    <row r="9115" spans="2:3">
      <c r="B9115" s="7"/>
      <c r="C9115" s="7"/>
    </row>
    <row r="9116" spans="2:3">
      <c r="B9116" s="7"/>
      <c r="C9116" s="7"/>
    </row>
    <row r="9117" spans="2:3">
      <c r="B9117" s="7"/>
      <c r="C9117" s="7"/>
    </row>
    <row r="9118" spans="2:3">
      <c r="B9118" s="7"/>
      <c r="C9118" s="7"/>
    </row>
    <row r="9119" spans="2:3">
      <c r="B9119" s="7"/>
      <c r="C9119" s="7"/>
    </row>
    <row r="9120" spans="2:3">
      <c r="B9120" s="7"/>
      <c r="C9120" s="7"/>
    </row>
    <row r="9121" spans="2:3">
      <c r="B9121" s="7"/>
      <c r="C9121" s="7"/>
    </row>
    <row r="9122" spans="2:3">
      <c r="B9122" s="7"/>
      <c r="C9122" s="7"/>
    </row>
    <row r="9123" spans="2:3">
      <c r="B9123" s="7"/>
      <c r="C9123" s="7"/>
    </row>
    <row r="9124" spans="2:3">
      <c r="B9124" s="7"/>
      <c r="C9124" s="7"/>
    </row>
    <row r="9125" spans="2:3">
      <c r="B9125" s="7"/>
      <c r="C9125" s="7"/>
    </row>
    <row r="9126" spans="2:3">
      <c r="B9126" s="7"/>
      <c r="C9126" s="7"/>
    </row>
    <row r="9127" spans="2:3">
      <c r="B9127" s="7"/>
      <c r="C9127" s="7"/>
    </row>
    <row r="9128" spans="2:3">
      <c r="B9128" s="7"/>
      <c r="C9128" s="7"/>
    </row>
    <row r="9129" spans="2:3">
      <c r="B9129" s="7"/>
      <c r="C9129" s="7"/>
    </row>
    <row r="9130" spans="2:3">
      <c r="B9130" s="7"/>
      <c r="C9130" s="7"/>
    </row>
    <row r="9131" spans="2:3">
      <c r="B9131" s="7"/>
      <c r="C9131" s="7"/>
    </row>
    <row r="9132" spans="2:3">
      <c r="B9132" s="7"/>
      <c r="C9132" s="7"/>
    </row>
    <row r="9133" spans="2:3">
      <c r="B9133" s="7"/>
      <c r="C9133" s="7"/>
    </row>
    <row r="9134" spans="2:3">
      <c r="B9134" s="7"/>
      <c r="C9134" s="7"/>
    </row>
    <row r="9135" spans="2:3">
      <c r="B9135" s="7"/>
      <c r="C9135" s="7"/>
    </row>
    <row r="9136" spans="2:3">
      <c r="B9136" s="7"/>
      <c r="C9136" s="7"/>
    </row>
    <row r="9137" spans="2:3">
      <c r="B9137" s="7"/>
      <c r="C9137" s="7"/>
    </row>
    <row r="9138" spans="2:3">
      <c r="B9138" s="7"/>
      <c r="C9138" s="7"/>
    </row>
    <row r="9139" spans="2:3">
      <c r="B9139" s="7"/>
      <c r="C9139" s="7"/>
    </row>
    <row r="9140" spans="2:3">
      <c r="B9140" s="7"/>
      <c r="C9140" s="7"/>
    </row>
    <row r="9141" spans="2:3">
      <c r="B9141" s="7"/>
      <c r="C9141" s="7"/>
    </row>
    <row r="9142" spans="2:3">
      <c r="B9142" s="7"/>
      <c r="C9142" s="7"/>
    </row>
    <row r="9143" spans="2:3">
      <c r="B9143" s="7"/>
      <c r="C9143" s="7"/>
    </row>
    <row r="9144" spans="2:3">
      <c r="B9144" s="7"/>
      <c r="C9144" s="7"/>
    </row>
    <row r="9145" spans="2:3">
      <c r="B9145" s="7"/>
      <c r="C9145" s="7"/>
    </row>
    <row r="9146" spans="2:3">
      <c r="B9146" s="7"/>
      <c r="C9146" s="7"/>
    </row>
    <row r="9147" spans="2:3">
      <c r="B9147" s="7"/>
      <c r="C9147" s="7"/>
    </row>
    <row r="9148" spans="2:3">
      <c r="B9148" s="7"/>
      <c r="C9148" s="7"/>
    </row>
    <row r="9149" spans="2:3">
      <c r="B9149" s="7"/>
      <c r="C9149" s="7"/>
    </row>
    <row r="9150" spans="2:3">
      <c r="B9150" s="7"/>
      <c r="C9150" s="7"/>
    </row>
    <row r="9151" spans="2:3">
      <c r="B9151" s="7"/>
      <c r="C9151" s="7"/>
    </row>
    <row r="9152" spans="2:3">
      <c r="B9152" s="7"/>
      <c r="C9152" s="7"/>
    </row>
    <row r="9153" spans="2:3">
      <c r="B9153" s="7"/>
      <c r="C9153" s="7"/>
    </row>
    <row r="9154" spans="2:3">
      <c r="B9154" s="7"/>
      <c r="C9154" s="7"/>
    </row>
    <row r="9155" spans="2:3">
      <c r="B9155" s="7"/>
      <c r="C9155" s="7"/>
    </row>
    <row r="9156" spans="2:3">
      <c r="B9156" s="7"/>
      <c r="C9156" s="7"/>
    </row>
    <row r="9157" spans="2:3">
      <c r="B9157" s="7"/>
      <c r="C9157" s="7"/>
    </row>
    <row r="9158" spans="2:3">
      <c r="B9158" s="7"/>
      <c r="C9158" s="7"/>
    </row>
    <row r="9159" spans="2:3">
      <c r="B9159" s="7"/>
      <c r="C9159" s="7"/>
    </row>
    <row r="9160" spans="2:3">
      <c r="B9160" s="7"/>
      <c r="C9160" s="7"/>
    </row>
    <row r="9161" spans="2:3">
      <c r="B9161" s="7"/>
      <c r="C9161" s="7"/>
    </row>
    <row r="9162" spans="2:3">
      <c r="B9162" s="7"/>
      <c r="C9162" s="7"/>
    </row>
    <row r="9163" spans="2:3">
      <c r="B9163" s="7"/>
      <c r="C9163" s="7"/>
    </row>
    <row r="9164" spans="2:3">
      <c r="B9164" s="7"/>
      <c r="C9164" s="7"/>
    </row>
    <row r="9165" spans="2:3">
      <c r="B9165" s="7"/>
      <c r="C9165" s="7"/>
    </row>
    <row r="9166" spans="2:3">
      <c r="B9166" s="7"/>
      <c r="C9166" s="7"/>
    </row>
    <row r="9167" spans="2:3">
      <c r="B9167" s="7"/>
      <c r="C9167" s="7"/>
    </row>
    <row r="9168" spans="2:3">
      <c r="B9168" s="7"/>
      <c r="C9168" s="7"/>
    </row>
    <row r="9169" spans="2:3">
      <c r="B9169" s="7"/>
      <c r="C9169" s="7"/>
    </row>
    <row r="9170" spans="2:3">
      <c r="B9170" s="7"/>
      <c r="C9170" s="7"/>
    </row>
    <row r="9171" spans="2:3">
      <c r="B9171" s="7"/>
      <c r="C9171" s="7"/>
    </row>
    <row r="9172" spans="2:3">
      <c r="B9172" s="7"/>
      <c r="C9172" s="7"/>
    </row>
    <row r="9173" spans="2:3">
      <c r="B9173" s="7"/>
      <c r="C9173" s="7"/>
    </row>
    <row r="9174" spans="2:3">
      <c r="B9174" s="7"/>
      <c r="C9174" s="7"/>
    </row>
    <row r="9175" spans="2:3">
      <c r="B9175" s="7"/>
      <c r="C9175" s="7"/>
    </row>
    <row r="9176" spans="2:3">
      <c r="B9176" s="7"/>
      <c r="C9176" s="7"/>
    </row>
    <row r="9177" spans="2:3">
      <c r="B9177" s="7"/>
      <c r="C9177" s="7"/>
    </row>
    <row r="9178" spans="2:3">
      <c r="B9178" s="7"/>
      <c r="C9178" s="7"/>
    </row>
    <row r="9179" spans="2:3">
      <c r="B9179" s="7"/>
      <c r="C9179" s="7"/>
    </row>
    <row r="9180" spans="2:3">
      <c r="B9180" s="7"/>
      <c r="C9180" s="7"/>
    </row>
    <row r="9181" spans="2:3">
      <c r="B9181" s="7"/>
      <c r="C9181" s="7"/>
    </row>
    <row r="9182" spans="2:3">
      <c r="B9182" s="7"/>
      <c r="C9182" s="7"/>
    </row>
    <row r="9183" spans="2:3">
      <c r="B9183" s="7"/>
      <c r="C9183" s="7"/>
    </row>
    <row r="9184" spans="2:3">
      <c r="B9184" s="7"/>
      <c r="C9184" s="7"/>
    </row>
    <row r="9185" spans="2:3">
      <c r="B9185" s="7"/>
      <c r="C9185" s="7"/>
    </row>
    <row r="9186" spans="2:3">
      <c r="B9186" s="7"/>
      <c r="C9186" s="7"/>
    </row>
    <row r="9187" spans="2:3">
      <c r="B9187" s="7"/>
      <c r="C9187" s="7"/>
    </row>
    <row r="9188" spans="2:3">
      <c r="B9188" s="7"/>
      <c r="C9188" s="7"/>
    </row>
    <row r="9189" spans="2:3">
      <c r="B9189" s="7"/>
      <c r="C9189" s="7"/>
    </row>
    <row r="9190" spans="2:3">
      <c r="B9190" s="7"/>
      <c r="C9190" s="7"/>
    </row>
    <row r="9191" spans="2:3">
      <c r="B9191" s="7"/>
      <c r="C9191" s="7"/>
    </row>
    <row r="9192" spans="2:3">
      <c r="B9192" s="7"/>
      <c r="C9192" s="7"/>
    </row>
    <row r="9193" spans="2:3">
      <c r="B9193" s="7"/>
      <c r="C9193" s="7"/>
    </row>
    <row r="9194" spans="2:3">
      <c r="B9194" s="7"/>
      <c r="C9194" s="7"/>
    </row>
    <row r="9195" spans="2:3">
      <c r="B9195" s="7"/>
      <c r="C9195" s="7"/>
    </row>
    <row r="9196" spans="2:3">
      <c r="B9196" s="7"/>
      <c r="C9196" s="7"/>
    </row>
    <row r="9197" spans="2:3">
      <c r="B9197" s="7"/>
      <c r="C9197" s="7"/>
    </row>
    <row r="9198" spans="2:3">
      <c r="B9198" s="7"/>
      <c r="C9198" s="7"/>
    </row>
    <row r="9199" spans="2:3">
      <c r="B9199" s="7"/>
      <c r="C9199" s="7"/>
    </row>
    <row r="9200" spans="2:3">
      <c r="B9200" s="7"/>
      <c r="C9200" s="7"/>
    </row>
    <row r="9201" spans="2:3">
      <c r="B9201" s="7"/>
      <c r="C9201" s="7"/>
    </row>
    <row r="9202" spans="2:3">
      <c r="B9202" s="7"/>
      <c r="C9202" s="7"/>
    </row>
    <row r="9203" spans="2:3">
      <c r="B9203" s="7"/>
      <c r="C9203" s="7"/>
    </row>
    <row r="9204" spans="2:3">
      <c r="B9204" s="7"/>
      <c r="C9204" s="7"/>
    </row>
    <row r="9205" spans="2:3">
      <c r="B9205" s="7"/>
      <c r="C9205" s="7"/>
    </row>
    <row r="9206" spans="2:3">
      <c r="B9206" s="7"/>
      <c r="C9206" s="7"/>
    </row>
    <row r="9207" spans="2:3">
      <c r="B9207" s="7"/>
      <c r="C9207" s="7"/>
    </row>
    <row r="9208" spans="2:3">
      <c r="B9208" s="7"/>
      <c r="C9208" s="7"/>
    </row>
    <row r="9209" spans="2:3">
      <c r="B9209" s="7"/>
      <c r="C9209" s="7"/>
    </row>
    <row r="9210" spans="2:3">
      <c r="B9210" s="7"/>
      <c r="C9210" s="7"/>
    </row>
    <row r="9211" spans="2:3">
      <c r="B9211" s="7"/>
      <c r="C9211" s="7"/>
    </row>
    <row r="9212" spans="2:3">
      <c r="B9212" s="7"/>
      <c r="C9212" s="7"/>
    </row>
    <row r="9213" spans="2:3">
      <c r="B9213" s="7"/>
      <c r="C9213" s="7"/>
    </row>
    <row r="9214" spans="2:3">
      <c r="B9214" s="7"/>
      <c r="C9214" s="7"/>
    </row>
    <row r="9215" spans="2:3">
      <c r="B9215" s="7"/>
      <c r="C9215" s="7"/>
    </row>
    <row r="9216" spans="2:3">
      <c r="B9216" s="7"/>
      <c r="C9216" s="7"/>
    </row>
    <row r="9217" spans="2:3">
      <c r="B9217" s="7"/>
      <c r="C9217" s="7"/>
    </row>
    <row r="9218" spans="2:3">
      <c r="B9218" s="7"/>
      <c r="C9218" s="7"/>
    </row>
    <row r="9219" spans="2:3">
      <c r="B9219" s="7"/>
      <c r="C9219" s="7"/>
    </row>
    <row r="9220" spans="2:3">
      <c r="B9220" s="7"/>
      <c r="C9220" s="7"/>
    </row>
    <row r="9221" spans="2:3">
      <c r="B9221" s="7"/>
      <c r="C9221" s="7"/>
    </row>
    <row r="9222" spans="2:3">
      <c r="B9222" s="7"/>
      <c r="C9222" s="7"/>
    </row>
    <row r="9223" spans="2:3">
      <c r="B9223" s="7"/>
      <c r="C9223" s="7"/>
    </row>
    <row r="9224" spans="2:3">
      <c r="B9224" s="7"/>
      <c r="C9224" s="7"/>
    </row>
    <row r="9225" spans="2:3">
      <c r="B9225" s="7"/>
      <c r="C9225" s="7"/>
    </row>
    <row r="9226" spans="2:3">
      <c r="B9226" s="7"/>
      <c r="C9226" s="7"/>
    </row>
    <row r="9227" spans="2:3">
      <c r="B9227" s="7"/>
      <c r="C9227" s="7"/>
    </row>
    <row r="9228" spans="2:3">
      <c r="B9228" s="7"/>
      <c r="C9228" s="7"/>
    </row>
    <row r="9229" spans="2:3">
      <c r="B9229" s="7"/>
      <c r="C9229" s="7"/>
    </row>
    <row r="9230" spans="2:3">
      <c r="B9230" s="7"/>
      <c r="C9230" s="7"/>
    </row>
    <row r="9231" spans="2:3">
      <c r="B9231" s="7"/>
      <c r="C9231" s="7"/>
    </row>
    <row r="9232" spans="2:3">
      <c r="B9232" s="7"/>
      <c r="C9232" s="7"/>
    </row>
    <row r="9233" spans="2:3">
      <c r="B9233" s="7"/>
      <c r="C9233" s="7"/>
    </row>
    <row r="9234" spans="2:3">
      <c r="B9234" s="7"/>
      <c r="C9234" s="7"/>
    </row>
    <row r="9235" spans="2:3">
      <c r="B9235" s="7"/>
      <c r="C9235" s="7"/>
    </row>
    <row r="9236" spans="2:3">
      <c r="B9236" s="7"/>
      <c r="C9236" s="7"/>
    </row>
    <row r="9237" spans="2:3">
      <c r="B9237" s="7"/>
      <c r="C9237" s="7"/>
    </row>
    <row r="9238" spans="2:3">
      <c r="B9238" s="7"/>
      <c r="C9238" s="7"/>
    </row>
    <row r="9239" spans="2:3">
      <c r="B9239" s="7"/>
      <c r="C9239" s="7"/>
    </row>
    <row r="9240" spans="2:3">
      <c r="B9240" s="7"/>
      <c r="C9240" s="7"/>
    </row>
    <row r="9241" spans="2:3">
      <c r="B9241" s="7"/>
      <c r="C9241" s="7"/>
    </row>
    <row r="9242" spans="2:3">
      <c r="B9242" s="7"/>
      <c r="C9242" s="7"/>
    </row>
    <row r="9243" spans="2:3">
      <c r="B9243" s="7"/>
      <c r="C9243" s="7"/>
    </row>
    <row r="9244" spans="2:3">
      <c r="B9244" s="7"/>
      <c r="C9244" s="7"/>
    </row>
    <row r="9245" spans="2:3">
      <c r="B9245" s="7"/>
      <c r="C9245" s="7"/>
    </row>
    <row r="9246" spans="2:3">
      <c r="B9246" s="7"/>
      <c r="C9246" s="7"/>
    </row>
    <row r="9247" spans="2:3">
      <c r="B9247" s="7"/>
      <c r="C9247" s="7"/>
    </row>
    <row r="9248" spans="2:3">
      <c r="B9248" s="7"/>
      <c r="C9248" s="7"/>
    </row>
    <row r="9249" spans="2:3">
      <c r="B9249" s="7"/>
      <c r="C9249" s="7"/>
    </row>
    <row r="9250" spans="2:3">
      <c r="B9250" s="7"/>
      <c r="C9250" s="7"/>
    </row>
    <row r="9251" spans="2:3">
      <c r="B9251" s="7"/>
      <c r="C9251" s="7"/>
    </row>
    <row r="9252" spans="2:3">
      <c r="B9252" s="7"/>
      <c r="C9252" s="7"/>
    </row>
    <row r="9253" spans="2:3">
      <c r="B9253" s="7"/>
      <c r="C9253" s="7"/>
    </row>
    <row r="9254" spans="2:3">
      <c r="B9254" s="7"/>
      <c r="C9254" s="7"/>
    </row>
    <row r="9255" spans="2:3">
      <c r="B9255" s="7"/>
      <c r="C9255" s="7"/>
    </row>
    <row r="9256" spans="2:3">
      <c r="B9256" s="7"/>
      <c r="C9256" s="7"/>
    </row>
    <row r="9257" spans="2:3">
      <c r="B9257" s="7"/>
      <c r="C9257" s="7"/>
    </row>
    <row r="9258" spans="2:3">
      <c r="B9258" s="7"/>
      <c r="C9258" s="7"/>
    </row>
    <row r="9259" spans="2:3">
      <c r="B9259" s="7"/>
      <c r="C9259" s="7"/>
    </row>
    <row r="9260" spans="2:3">
      <c r="B9260" s="7"/>
      <c r="C9260" s="7"/>
    </row>
    <row r="9261" spans="2:3">
      <c r="B9261" s="7"/>
      <c r="C9261" s="7"/>
    </row>
    <row r="9262" spans="2:3">
      <c r="B9262" s="7"/>
      <c r="C9262" s="7"/>
    </row>
    <row r="9263" spans="2:3">
      <c r="B9263" s="7"/>
      <c r="C9263" s="7"/>
    </row>
    <row r="9264" spans="2:3">
      <c r="B9264" s="7"/>
      <c r="C9264" s="7"/>
    </row>
    <row r="9265" spans="2:3">
      <c r="B9265" s="7"/>
      <c r="C9265" s="7"/>
    </row>
    <row r="9266" spans="2:3">
      <c r="B9266" s="7"/>
      <c r="C9266" s="7"/>
    </row>
    <row r="9267" spans="2:3">
      <c r="B9267" s="7"/>
      <c r="C9267" s="7"/>
    </row>
    <row r="9268" spans="2:3">
      <c r="B9268" s="7"/>
      <c r="C9268" s="7"/>
    </row>
    <row r="9269" spans="2:3">
      <c r="B9269" s="7"/>
      <c r="C9269" s="7"/>
    </row>
    <row r="9270" spans="2:3">
      <c r="B9270" s="7"/>
      <c r="C9270" s="7"/>
    </row>
    <row r="9271" spans="2:3">
      <c r="B9271" s="7"/>
      <c r="C9271" s="7"/>
    </row>
    <row r="9272" spans="2:3">
      <c r="B9272" s="7"/>
      <c r="C9272" s="7"/>
    </row>
    <row r="9273" spans="2:3">
      <c r="B9273" s="7"/>
      <c r="C9273" s="7"/>
    </row>
    <row r="9274" spans="2:3">
      <c r="B9274" s="7"/>
      <c r="C9274" s="7"/>
    </row>
    <row r="9275" spans="2:3">
      <c r="B9275" s="7"/>
      <c r="C9275" s="7"/>
    </row>
    <row r="9276" spans="2:3">
      <c r="B9276" s="7"/>
      <c r="C9276" s="7"/>
    </row>
    <row r="9277" spans="2:3">
      <c r="B9277" s="7"/>
      <c r="C9277" s="7"/>
    </row>
    <row r="9278" spans="2:3">
      <c r="B9278" s="7"/>
      <c r="C9278" s="7"/>
    </row>
    <row r="9279" spans="2:3">
      <c r="B9279" s="7"/>
      <c r="C9279" s="7"/>
    </row>
    <row r="9280" spans="2:3">
      <c r="B9280" s="7"/>
      <c r="C9280" s="7"/>
    </row>
    <row r="9281" spans="2:3">
      <c r="B9281" s="7"/>
      <c r="C9281" s="7"/>
    </row>
    <row r="9282" spans="2:3">
      <c r="B9282" s="7"/>
      <c r="C9282" s="7"/>
    </row>
    <row r="9283" spans="2:3">
      <c r="B9283" s="7"/>
      <c r="C9283" s="7"/>
    </row>
    <row r="9284" spans="2:3">
      <c r="B9284" s="7"/>
      <c r="C9284" s="7"/>
    </row>
    <row r="9285" spans="2:3">
      <c r="B9285" s="7"/>
      <c r="C9285" s="7"/>
    </row>
    <row r="9286" spans="2:3">
      <c r="B9286" s="7"/>
      <c r="C9286" s="7"/>
    </row>
    <row r="9287" spans="2:3">
      <c r="B9287" s="7"/>
      <c r="C9287" s="7"/>
    </row>
    <row r="9288" spans="2:3">
      <c r="B9288" s="7"/>
      <c r="C9288" s="7"/>
    </row>
    <row r="9289" spans="2:3">
      <c r="B9289" s="7"/>
      <c r="C9289" s="7"/>
    </row>
    <row r="9290" spans="2:3">
      <c r="B9290" s="7"/>
      <c r="C9290" s="7"/>
    </row>
    <row r="9291" spans="2:3">
      <c r="B9291" s="7"/>
      <c r="C9291" s="7"/>
    </row>
    <row r="9292" spans="2:3">
      <c r="B9292" s="7"/>
      <c r="C9292" s="7"/>
    </row>
    <row r="9293" spans="2:3">
      <c r="B9293" s="7"/>
      <c r="C9293" s="7"/>
    </row>
    <row r="9294" spans="2:3">
      <c r="B9294" s="7"/>
      <c r="C9294" s="7"/>
    </row>
    <row r="9295" spans="2:3">
      <c r="B9295" s="7"/>
      <c r="C9295" s="7"/>
    </row>
    <row r="9296" spans="2:3">
      <c r="B9296" s="7"/>
      <c r="C9296" s="7"/>
    </row>
    <row r="9297" spans="2:3">
      <c r="B9297" s="7"/>
      <c r="C9297" s="7"/>
    </row>
    <row r="9298" spans="2:3">
      <c r="B9298" s="7"/>
      <c r="C9298" s="7"/>
    </row>
    <row r="9299" spans="2:3">
      <c r="B9299" s="7"/>
      <c r="C9299" s="7"/>
    </row>
    <row r="9300" spans="2:3">
      <c r="B9300" s="7"/>
      <c r="C9300" s="7"/>
    </row>
    <row r="9301" spans="2:3">
      <c r="B9301" s="7"/>
      <c r="C9301" s="7"/>
    </row>
    <row r="9302" spans="2:3">
      <c r="B9302" s="7"/>
      <c r="C9302" s="7"/>
    </row>
    <row r="9303" spans="2:3">
      <c r="B9303" s="7"/>
      <c r="C9303" s="7"/>
    </row>
    <row r="9304" spans="2:3">
      <c r="B9304" s="7"/>
      <c r="C9304" s="7"/>
    </row>
    <row r="9305" spans="2:3">
      <c r="B9305" s="7"/>
      <c r="C9305" s="7"/>
    </row>
    <row r="9306" spans="2:3">
      <c r="B9306" s="7"/>
      <c r="C9306" s="7"/>
    </row>
    <row r="9307" spans="2:3">
      <c r="B9307" s="7"/>
      <c r="C9307" s="7"/>
    </row>
    <row r="9308" spans="2:3">
      <c r="B9308" s="7"/>
      <c r="C9308" s="7"/>
    </row>
    <row r="9309" spans="2:3">
      <c r="B9309" s="7"/>
      <c r="C9309" s="7"/>
    </row>
    <row r="9310" spans="2:3">
      <c r="B9310" s="7"/>
      <c r="C9310" s="7"/>
    </row>
    <row r="9311" spans="2:3">
      <c r="B9311" s="7"/>
      <c r="C9311" s="7"/>
    </row>
    <row r="9312" spans="2:3">
      <c r="B9312" s="7"/>
      <c r="C9312" s="7"/>
    </row>
    <row r="9313" spans="2:3">
      <c r="B9313" s="7"/>
      <c r="C9313" s="7"/>
    </row>
    <row r="9314" spans="2:3">
      <c r="B9314" s="7"/>
      <c r="C9314" s="7"/>
    </row>
    <row r="9315" spans="2:3">
      <c r="B9315" s="7"/>
      <c r="C9315" s="7"/>
    </row>
    <row r="9316" spans="2:3">
      <c r="B9316" s="7"/>
      <c r="C9316" s="7"/>
    </row>
    <row r="9317" spans="2:3">
      <c r="B9317" s="7"/>
      <c r="C9317" s="7"/>
    </row>
    <row r="9318" spans="2:3">
      <c r="B9318" s="7"/>
      <c r="C9318" s="7"/>
    </row>
    <row r="9319" spans="2:3">
      <c r="B9319" s="7"/>
      <c r="C9319" s="7"/>
    </row>
    <row r="9320" spans="2:3">
      <c r="B9320" s="7"/>
      <c r="C9320" s="7"/>
    </row>
    <row r="9321" spans="2:3">
      <c r="B9321" s="7"/>
      <c r="C9321" s="7"/>
    </row>
    <row r="9322" spans="2:3">
      <c r="B9322" s="7"/>
      <c r="C9322" s="7"/>
    </row>
    <row r="9323" spans="2:3">
      <c r="B9323" s="7"/>
      <c r="C9323" s="7"/>
    </row>
    <row r="9324" spans="2:3">
      <c r="B9324" s="7"/>
      <c r="C9324" s="7"/>
    </row>
    <row r="9325" spans="2:3">
      <c r="B9325" s="7"/>
      <c r="C9325" s="7"/>
    </row>
    <row r="9326" spans="2:3">
      <c r="B9326" s="7"/>
      <c r="C9326" s="7"/>
    </row>
    <row r="9327" spans="2:3">
      <c r="B9327" s="7"/>
      <c r="C9327" s="7"/>
    </row>
    <row r="9328" spans="2:3">
      <c r="B9328" s="7"/>
      <c r="C9328" s="7"/>
    </row>
    <row r="9329" spans="2:3">
      <c r="B9329" s="7"/>
      <c r="C9329" s="7"/>
    </row>
    <row r="9330" spans="2:3">
      <c r="B9330" s="7"/>
      <c r="C9330" s="7"/>
    </row>
    <row r="9331" spans="2:3">
      <c r="B9331" s="7"/>
      <c r="C9331" s="7"/>
    </row>
    <row r="9332" spans="2:3">
      <c r="B9332" s="7"/>
      <c r="C9332" s="7"/>
    </row>
    <row r="9333" spans="2:3">
      <c r="B9333" s="7"/>
      <c r="C9333" s="7"/>
    </row>
    <row r="9334" spans="2:3">
      <c r="B9334" s="7"/>
      <c r="C9334" s="7"/>
    </row>
    <row r="9335" spans="2:3">
      <c r="B9335" s="7"/>
      <c r="C9335" s="7"/>
    </row>
    <row r="9336" spans="2:3">
      <c r="B9336" s="7"/>
      <c r="C9336" s="7"/>
    </row>
    <row r="9337" spans="2:3">
      <c r="B9337" s="7"/>
      <c r="C9337" s="7"/>
    </row>
    <row r="9338" spans="2:3">
      <c r="B9338" s="7"/>
      <c r="C9338" s="7"/>
    </row>
    <row r="9339" spans="2:3">
      <c r="B9339" s="7"/>
      <c r="C9339" s="7"/>
    </row>
    <row r="9340" spans="2:3">
      <c r="B9340" s="7"/>
      <c r="C9340" s="7"/>
    </row>
    <row r="9341" spans="2:3">
      <c r="B9341" s="7"/>
      <c r="C9341" s="7"/>
    </row>
    <row r="9342" spans="2:3">
      <c r="B9342" s="7"/>
      <c r="C9342" s="7"/>
    </row>
    <row r="9343" spans="2:3">
      <c r="B9343" s="7"/>
      <c r="C9343" s="7"/>
    </row>
    <row r="9344" spans="2:3">
      <c r="B9344" s="7"/>
      <c r="C9344" s="7"/>
    </row>
    <row r="9345" spans="2:3">
      <c r="B9345" s="7"/>
      <c r="C9345" s="7"/>
    </row>
    <row r="9346" spans="2:3">
      <c r="B9346" s="7"/>
      <c r="C9346" s="7"/>
    </row>
    <row r="9347" spans="2:3">
      <c r="B9347" s="7"/>
      <c r="C9347" s="7"/>
    </row>
    <row r="9348" spans="2:3">
      <c r="B9348" s="7"/>
      <c r="C9348" s="7"/>
    </row>
    <row r="9349" spans="2:3">
      <c r="B9349" s="7"/>
      <c r="C9349" s="7"/>
    </row>
    <row r="9350" spans="2:3">
      <c r="B9350" s="7"/>
      <c r="C9350" s="7"/>
    </row>
    <row r="9351" spans="2:3">
      <c r="B9351" s="7"/>
      <c r="C9351" s="7"/>
    </row>
    <row r="9352" spans="2:3">
      <c r="B9352" s="7"/>
      <c r="C9352" s="7"/>
    </row>
    <row r="9353" spans="2:3">
      <c r="B9353" s="7"/>
      <c r="C9353" s="7"/>
    </row>
    <row r="9354" spans="2:3">
      <c r="B9354" s="7"/>
      <c r="C9354" s="7"/>
    </row>
    <row r="9355" spans="2:3">
      <c r="B9355" s="7"/>
      <c r="C9355" s="7"/>
    </row>
    <row r="9356" spans="2:3">
      <c r="B9356" s="7"/>
      <c r="C9356" s="7"/>
    </row>
    <row r="9357" spans="2:3">
      <c r="B9357" s="7"/>
      <c r="C9357" s="7"/>
    </row>
    <row r="9358" spans="2:3">
      <c r="B9358" s="7"/>
      <c r="C9358" s="7"/>
    </row>
    <row r="9359" spans="2:3">
      <c r="B9359" s="7"/>
      <c r="C9359" s="7"/>
    </row>
    <row r="9360" spans="2:3">
      <c r="B9360" s="7"/>
      <c r="C9360" s="7"/>
    </row>
    <row r="9361" spans="2:3">
      <c r="B9361" s="7"/>
      <c r="C9361" s="7"/>
    </row>
    <row r="9362" spans="2:3">
      <c r="B9362" s="7"/>
      <c r="C9362" s="7"/>
    </row>
    <row r="9363" spans="2:3">
      <c r="B9363" s="7"/>
      <c r="C9363" s="7"/>
    </row>
    <row r="9364" spans="2:3">
      <c r="B9364" s="7"/>
      <c r="C9364" s="7"/>
    </row>
    <row r="9365" spans="2:3">
      <c r="B9365" s="7"/>
      <c r="C9365" s="7"/>
    </row>
    <row r="9366" spans="2:3">
      <c r="B9366" s="7"/>
      <c r="C9366" s="7"/>
    </row>
    <row r="9367" spans="2:3">
      <c r="B9367" s="7"/>
      <c r="C9367" s="7"/>
    </row>
    <row r="9368" spans="2:3">
      <c r="B9368" s="7"/>
      <c r="C9368" s="7"/>
    </row>
    <row r="9369" spans="2:3">
      <c r="B9369" s="7"/>
      <c r="C9369" s="7"/>
    </row>
    <row r="9370" spans="2:3">
      <c r="B9370" s="7"/>
      <c r="C9370" s="7"/>
    </row>
    <row r="9371" spans="2:3">
      <c r="B9371" s="7"/>
      <c r="C9371" s="7"/>
    </row>
    <row r="9372" spans="2:3">
      <c r="B9372" s="7"/>
      <c r="C9372" s="7"/>
    </row>
    <row r="9373" spans="2:3">
      <c r="B9373" s="7"/>
      <c r="C9373" s="7"/>
    </row>
    <row r="9374" spans="2:3">
      <c r="B9374" s="7"/>
      <c r="C9374" s="7"/>
    </row>
    <row r="9375" spans="2:3">
      <c r="B9375" s="7"/>
      <c r="C9375" s="7"/>
    </row>
    <row r="9376" spans="2:3">
      <c r="B9376" s="7"/>
      <c r="C9376" s="7"/>
    </row>
    <row r="9377" spans="2:3">
      <c r="B9377" s="7"/>
      <c r="C9377" s="7"/>
    </row>
    <row r="9378" spans="2:3">
      <c r="B9378" s="7"/>
      <c r="C9378" s="7"/>
    </row>
    <row r="9379" spans="2:3">
      <c r="B9379" s="7"/>
      <c r="C9379" s="7"/>
    </row>
    <row r="9380" spans="2:3">
      <c r="B9380" s="7"/>
      <c r="C9380" s="7"/>
    </row>
    <row r="9381" spans="2:3">
      <c r="B9381" s="7"/>
      <c r="C9381" s="7"/>
    </row>
    <row r="9382" spans="2:3">
      <c r="B9382" s="7"/>
      <c r="C9382" s="7"/>
    </row>
    <row r="9383" spans="2:3">
      <c r="B9383" s="7"/>
      <c r="C9383" s="7"/>
    </row>
    <row r="9384" spans="2:3">
      <c r="B9384" s="7"/>
      <c r="C9384" s="7"/>
    </row>
    <row r="9385" spans="2:3">
      <c r="B9385" s="7"/>
      <c r="C9385" s="7"/>
    </row>
    <row r="9386" spans="2:3">
      <c r="B9386" s="7"/>
      <c r="C9386" s="7"/>
    </row>
    <row r="9387" spans="2:3">
      <c r="B9387" s="7"/>
      <c r="C9387" s="7"/>
    </row>
    <row r="9388" spans="2:3">
      <c r="B9388" s="7"/>
      <c r="C9388" s="7"/>
    </row>
    <row r="9389" spans="2:3">
      <c r="B9389" s="7"/>
      <c r="C9389" s="7"/>
    </row>
    <row r="9390" spans="2:3">
      <c r="B9390" s="7"/>
      <c r="C9390" s="7"/>
    </row>
    <row r="9391" spans="2:3">
      <c r="B9391" s="7"/>
      <c r="C9391" s="7"/>
    </row>
    <row r="9392" spans="2:3">
      <c r="B9392" s="7"/>
      <c r="C9392" s="7"/>
    </row>
    <row r="9393" spans="2:3">
      <c r="B9393" s="7"/>
      <c r="C9393" s="7"/>
    </row>
    <row r="9394" spans="2:3">
      <c r="B9394" s="7"/>
      <c r="C9394" s="7"/>
    </row>
    <row r="9395" spans="2:3">
      <c r="B9395" s="7"/>
      <c r="C9395" s="7"/>
    </row>
    <row r="9396" spans="2:3">
      <c r="B9396" s="7"/>
      <c r="C9396" s="7"/>
    </row>
    <row r="9397" spans="2:3">
      <c r="B9397" s="7"/>
      <c r="C9397" s="7"/>
    </row>
    <row r="9398" spans="2:3">
      <c r="B9398" s="7"/>
      <c r="C9398" s="7"/>
    </row>
    <row r="9399" spans="2:3">
      <c r="B9399" s="7"/>
      <c r="C9399" s="7"/>
    </row>
    <row r="9400" spans="2:3">
      <c r="B9400" s="7"/>
      <c r="C9400" s="7"/>
    </row>
    <row r="9401" spans="2:3">
      <c r="B9401" s="7"/>
      <c r="C9401" s="7"/>
    </row>
    <row r="9402" spans="2:3">
      <c r="B9402" s="7"/>
      <c r="C9402" s="7"/>
    </row>
    <row r="9403" spans="2:3">
      <c r="B9403" s="7"/>
      <c r="C9403" s="7"/>
    </row>
    <row r="9404" spans="2:3">
      <c r="B9404" s="7"/>
      <c r="C9404" s="7"/>
    </row>
    <row r="9405" spans="2:3">
      <c r="B9405" s="7"/>
      <c r="C9405" s="7"/>
    </row>
    <row r="9406" spans="2:3">
      <c r="B9406" s="7"/>
      <c r="C9406" s="7"/>
    </row>
    <row r="9407" spans="2:3">
      <c r="B9407" s="7"/>
      <c r="C9407" s="7"/>
    </row>
    <row r="9408" spans="2:3">
      <c r="B9408" s="7"/>
      <c r="C9408" s="7"/>
    </row>
    <row r="9409" spans="2:3">
      <c r="B9409" s="7"/>
      <c r="C9409" s="7"/>
    </row>
    <row r="9410" spans="2:3">
      <c r="B9410" s="7"/>
      <c r="C9410" s="7"/>
    </row>
    <row r="9411" spans="2:3">
      <c r="B9411" s="7"/>
      <c r="C9411" s="7"/>
    </row>
    <row r="9412" spans="2:3">
      <c r="B9412" s="7"/>
      <c r="C9412" s="7"/>
    </row>
    <row r="9413" spans="2:3">
      <c r="B9413" s="7"/>
      <c r="C9413" s="7"/>
    </row>
    <row r="9414" spans="2:3">
      <c r="B9414" s="7"/>
      <c r="C9414" s="7"/>
    </row>
    <row r="9415" spans="2:3">
      <c r="B9415" s="7"/>
      <c r="C9415" s="7"/>
    </row>
    <row r="9416" spans="2:3">
      <c r="B9416" s="7"/>
      <c r="C9416" s="7"/>
    </row>
    <row r="9417" spans="2:3">
      <c r="B9417" s="7"/>
      <c r="C9417" s="7"/>
    </row>
    <row r="9418" spans="2:3">
      <c r="B9418" s="7"/>
      <c r="C9418" s="7"/>
    </row>
    <row r="9419" spans="2:3">
      <c r="B9419" s="7"/>
      <c r="C9419" s="7"/>
    </row>
    <row r="9420" spans="2:3">
      <c r="B9420" s="7"/>
      <c r="C9420" s="7"/>
    </row>
    <row r="9421" spans="2:3">
      <c r="B9421" s="7"/>
      <c r="C9421" s="7"/>
    </row>
    <row r="9422" spans="2:3">
      <c r="B9422" s="7"/>
      <c r="C9422" s="7"/>
    </row>
    <row r="9423" spans="2:3">
      <c r="B9423" s="7"/>
      <c r="C9423" s="7"/>
    </row>
    <row r="9424" spans="2:3">
      <c r="B9424" s="7"/>
      <c r="C9424" s="7"/>
    </row>
    <row r="9425" spans="2:3">
      <c r="B9425" s="7"/>
      <c r="C9425" s="7"/>
    </row>
    <row r="9426" spans="2:3">
      <c r="B9426" s="7"/>
      <c r="C9426" s="7"/>
    </row>
    <row r="9427" spans="2:3">
      <c r="B9427" s="7"/>
      <c r="C9427" s="7"/>
    </row>
    <row r="9428" spans="2:3">
      <c r="B9428" s="7"/>
      <c r="C9428" s="7"/>
    </row>
    <row r="9429" spans="2:3">
      <c r="B9429" s="7"/>
      <c r="C9429" s="7"/>
    </row>
    <row r="9430" spans="2:3">
      <c r="B9430" s="7"/>
      <c r="C9430" s="7"/>
    </row>
    <row r="9431" spans="2:3">
      <c r="B9431" s="7"/>
      <c r="C9431" s="7"/>
    </row>
    <row r="9432" spans="2:3">
      <c r="B9432" s="7"/>
      <c r="C9432" s="7"/>
    </row>
    <row r="9433" spans="2:3">
      <c r="B9433" s="7"/>
      <c r="C9433" s="7"/>
    </row>
    <row r="9434" spans="2:3">
      <c r="B9434" s="7"/>
      <c r="C9434" s="7"/>
    </row>
    <row r="9435" spans="2:3">
      <c r="B9435" s="7"/>
      <c r="C9435" s="7"/>
    </row>
    <row r="9436" spans="2:3">
      <c r="B9436" s="7"/>
      <c r="C9436" s="7"/>
    </row>
    <row r="9437" spans="2:3">
      <c r="B9437" s="7"/>
      <c r="C9437" s="7"/>
    </row>
    <row r="9438" spans="2:3">
      <c r="B9438" s="7"/>
      <c r="C9438" s="7"/>
    </row>
    <row r="9439" spans="2:3">
      <c r="B9439" s="7"/>
      <c r="C9439" s="7"/>
    </row>
    <row r="9440" spans="2:3">
      <c r="B9440" s="7"/>
      <c r="C9440" s="7"/>
    </row>
    <row r="9441" spans="2:3">
      <c r="B9441" s="7"/>
      <c r="C9441" s="7"/>
    </row>
    <row r="9442" spans="2:3">
      <c r="B9442" s="7"/>
      <c r="C9442" s="7"/>
    </row>
    <row r="9443" spans="2:3">
      <c r="B9443" s="7"/>
      <c r="C9443" s="7"/>
    </row>
    <row r="9444" spans="2:3">
      <c r="B9444" s="7"/>
      <c r="C9444" s="7"/>
    </row>
    <row r="9445" spans="2:3">
      <c r="B9445" s="7"/>
      <c r="C9445" s="7"/>
    </row>
    <row r="9446" spans="2:3">
      <c r="B9446" s="7"/>
      <c r="C9446" s="7"/>
    </row>
    <row r="9447" spans="2:3">
      <c r="B9447" s="7"/>
      <c r="C9447" s="7"/>
    </row>
    <row r="9448" spans="2:3">
      <c r="B9448" s="7"/>
      <c r="C9448" s="7"/>
    </row>
    <row r="9449" spans="2:3">
      <c r="B9449" s="7"/>
      <c r="C9449" s="7"/>
    </row>
    <row r="9450" spans="2:3">
      <c r="B9450" s="7"/>
      <c r="C9450" s="7"/>
    </row>
    <row r="9451" spans="2:3">
      <c r="B9451" s="7"/>
      <c r="C9451" s="7"/>
    </row>
    <row r="9452" spans="2:3">
      <c r="B9452" s="7"/>
      <c r="C9452" s="7"/>
    </row>
    <row r="9453" spans="2:3">
      <c r="B9453" s="7"/>
      <c r="C9453" s="7"/>
    </row>
    <row r="9454" spans="2:3">
      <c r="B9454" s="7"/>
      <c r="C9454" s="7"/>
    </row>
    <row r="9455" spans="2:3">
      <c r="B9455" s="7"/>
      <c r="C9455" s="7"/>
    </row>
    <row r="9456" spans="2:3">
      <c r="B9456" s="7"/>
      <c r="C9456" s="7"/>
    </row>
    <row r="9457" spans="2:3">
      <c r="B9457" s="7"/>
      <c r="C9457" s="7"/>
    </row>
    <row r="9458" spans="2:3">
      <c r="B9458" s="7"/>
      <c r="C9458" s="7"/>
    </row>
    <row r="9459" spans="2:3">
      <c r="B9459" s="7"/>
      <c r="C9459" s="7"/>
    </row>
    <row r="9460" spans="2:3">
      <c r="B9460" s="7"/>
      <c r="C9460" s="7"/>
    </row>
    <row r="9461" spans="2:3">
      <c r="B9461" s="7"/>
      <c r="C9461" s="7"/>
    </row>
    <row r="9462" spans="2:3">
      <c r="B9462" s="7"/>
      <c r="C9462" s="7"/>
    </row>
    <row r="9463" spans="2:3">
      <c r="B9463" s="7"/>
      <c r="C9463" s="7"/>
    </row>
    <row r="9464" spans="2:3">
      <c r="B9464" s="7"/>
      <c r="C9464" s="7"/>
    </row>
    <row r="9465" spans="2:3">
      <c r="B9465" s="7"/>
      <c r="C9465" s="7"/>
    </row>
    <row r="9466" spans="2:3">
      <c r="B9466" s="7"/>
      <c r="C9466" s="7"/>
    </row>
    <row r="9467" spans="2:3">
      <c r="B9467" s="7"/>
      <c r="C9467" s="7"/>
    </row>
    <row r="9468" spans="2:3">
      <c r="B9468" s="7"/>
      <c r="C9468" s="7"/>
    </row>
    <row r="9469" spans="2:3">
      <c r="B9469" s="7"/>
      <c r="C9469" s="7"/>
    </row>
    <row r="9470" spans="2:3">
      <c r="B9470" s="7"/>
      <c r="C9470" s="7"/>
    </row>
    <row r="9471" spans="2:3">
      <c r="B9471" s="7"/>
      <c r="C9471" s="7"/>
    </row>
    <row r="9472" spans="2:3">
      <c r="B9472" s="7"/>
      <c r="C9472" s="7"/>
    </row>
    <row r="9473" spans="2:3">
      <c r="B9473" s="7"/>
      <c r="C9473" s="7"/>
    </row>
    <row r="9474" spans="2:3">
      <c r="B9474" s="7"/>
      <c r="C9474" s="7"/>
    </row>
    <row r="9475" spans="2:3">
      <c r="B9475" s="7"/>
      <c r="C9475" s="7"/>
    </row>
    <row r="9476" spans="2:3">
      <c r="B9476" s="7"/>
      <c r="C9476" s="7"/>
    </row>
    <row r="9477" spans="2:3">
      <c r="B9477" s="7"/>
      <c r="C9477" s="7"/>
    </row>
    <row r="9478" spans="2:3">
      <c r="B9478" s="7"/>
      <c r="C9478" s="7"/>
    </row>
    <row r="9479" spans="2:3">
      <c r="B9479" s="7"/>
      <c r="C9479" s="7"/>
    </row>
    <row r="9480" spans="2:3">
      <c r="B9480" s="7"/>
      <c r="C9480" s="7"/>
    </row>
    <row r="9481" spans="2:3">
      <c r="B9481" s="7"/>
      <c r="C9481" s="7"/>
    </row>
    <row r="9482" spans="2:3">
      <c r="B9482" s="7"/>
      <c r="C9482" s="7"/>
    </row>
    <row r="9483" spans="2:3">
      <c r="B9483" s="7"/>
      <c r="C9483" s="7"/>
    </row>
    <row r="9484" spans="2:3">
      <c r="B9484" s="7"/>
      <c r="C9484" s="7"/>
    </row>
    <row r="9485" spans="2:3">
      <c r="B9485" s="7"/>
      <c r="C9485" s="7"/>
    </row>
    <row r="9486" spans="2:3">
      <c r="B9486" s="7"/>
      <c r="C9486" s="7"/>
    </row>
    <row r="9487" spans="2:3">
      <c r="B9487" s="7"/>
      <c r="C9487" s="7"/>
    </row>
    <row r="9488" spans="2:3">
      <c r="B9488" s="7"/>
      <c r="C9488" s="7"/>
    </row>
    <row r="9489" spans="2:3">
      <c r="B9489" s="7"/>
      <c r="C9489" s="7"/>
    </row>
    <row r="9490" spans="2:3">
      <c r="B9490" s="7"/>
      <c r="C9490" s="7"/>
    </row>
    <row r="9491" spans="2:3">
      <c r="B9491" s="7"/>
      <c r="C9491" s="7"/>
    </row>
    <row r="9492" spans="2:3">
      <c r="B9492" s="7"/>
      <c r="C9492" s="7"/>
    </row>
    <row r="9493" spans="2:3">
      <c r="B9493" s="7"/>
      <c r="C9493" s="7"/>
    </row>
    <row r="9494" spans="2:3">
      <c r="B9494" s="7"/>
      <c r="C9494" s="7"/>
    </row>
    <row r="9495" spans="2:3">
      <c r="B9495" s="7"/>
      <c r="C9495" s="7"/>
    </row>
    <row r="9496" spans="2:3">
      <c r="B9496" s="7"/>
      <c r="C9496" s="7"/>
    </row>
    <row r="9497" spans="2:3">
      <c r="B9497" s="7"/>
      <c r="C9497" s="7"/>
    </row>
    <row r="9498" spans="2:3">
      <c r="B9498" s="7"/>
      <c r="C9498" s="7"/>
    </row>
    <row r="9499" spans="2:3">
      <c r="B9499" s="7"/>
      <c r="C9499" s="7"/>
    </row>
    <row r="9500" spans="2:3">
      <c r="B9500" s="7"/>
      <c r="C9500" s="7"/>
    </row>
    <row r="9501" spans="2:3">
      <c r="B9501" s="7"/>
      <c r="C9501" s="7"/>
    </row>
    <row r="9502" spans="2:3">
      <c r="B9502" s="7"/>
      <c r="C9502" s="7"/>
    </row>
    <row r="9503" spans="2:3">
      <c r="B9503" s="7"/>
      <c r="C9503" s="7"/>
    </row>
    <row r="9504" spans="2:3">
      <c r="B9504" s="7"/>
      <c r="C9504" s="7"/>
    </row>
    <row r="9505" spans="2:3">
      <c r="B9505" s="7"/>
      <c r="C9505" s="7"/>
    </row>
    <row r="9506" spans="2:3">
      <c r="B9506" s="7"/>
      <c r="C9506" s="7"/>
    </row>
    <row r="9507" spans="2:3">
      <c r="B9507" s="7"/>
      <c r="C9507" s="7"/>
    </row>
    <row r="9508" spans="2:3">
      <c r="B9508" s="7"/>
      <c r="C9508" s="7"/>
    </row>
    <row r="9509" spans="2:3">
      <c r="B9509" s="7"/>
      <c r="C9509" s="7"/>
    </row>
    <row r="9510" spans="2:3">
      <c r="B9510" s="7"/>
      <c r="C9510" s="7"/>
    </row>
    <row r="9511" spans="2:3">
      <c r="B9511" s="7"/>
      <c r="C9511" s="7"/>
    </row>
    <row r="9512" spans="2:3">
      <c r="B9512" s="7"/>
      <c r="C9512" s="7"/>
    </row>
    <row r="9513" spans="2:3">
      <c r="B9513" s="7"/>
      <c r="C9513" s="7"/>
    </row>
    <row r="9514" spans="2:3">
      <c r="B9514" s="7"/>
      <c r="C9514" s="7"/>
    </row>
    <row r="9515" spans="2:3">
      <c r="B9515" s="7"/>
      <c r="C9515" s="7"/>
    </row>
    <row r="9516" spans="2:3">
      <c r="B9516" s="7"/>
      <c r="C9516" s="7"/>
    </row>
    <row r="9517" spans="2:3">
      <c r="B9517" s="7"/>
      <c r="C9517" s="7"/>
    </row>
    <row r="9518" spans="2:3">
      <c r="B9518" s="7"/>
      <c r="C9518" s="7"/>
    </row>
    <row r="9519" spans="2:3">
      <c r="B9519" s="7"/>
      <c r="C9519" s="7"/>
    </row>
    <row r="9520" spans="2:3">
      <c r="B9520" s="7"/>
      <c r="C9520" s="7"/>
    </row>
    <row r="9521" spans="2:3">
      <c r="B9521" s="7"/>
      <c r="C9521" s="7"/>
    </row>
    <row r="9522" spans="2:3">
      <c r="B9522" s="7"/>
      <c r="C9522" s="7"/>
    </row>
    <row r="9523" spans="2:3">
      <c r="B9523" s="7"/>
      <c r="C9523" s="7"/>
    </row>
    <row r="9524" spans="2:3">
      <c r="B9524" s="7"/>
      <c r="C9524" s="7"/>
    </row>
    <row r="9525" spans="2:3">
      <c r="B9525" s="7"/>
      <c r="C9525" s="7"/>
    </row>
    <row r="9526" spans="2:3">
      <c r="B9526" s="7"/>
      <c r="C9526" s="7"/>
    </row>
    <row r="9527" spans="2:3">
      <c r="B9527" s="7"/>
      <c r="C9527" s="7"/>
    </row>
    <row r="9528" spans="2:3">
      <c r="B9528" s="7"/>
      <c r="C9528" s="7"/>
    </row>
    <row r="9529" spans="2:3">
      <c r="B9529" s="7"/>
      <c r="C9529" s="7"/>
    </row>
    <row r="9530" spans="2:3">
      <c r="B9530" s="7"/>
      <c r="C9530" s="7"/>
    </row>
    <row r="9531" spans="2:3">
      <c r="B9531" s="7"/>
      <c r="C9531" s="7"/>
    </row>
    <row r="9532" spans="2:3">
      <c r="B9532" s="7"/>
      <c r="C9532" s="7"/>
    </row>
    <row r="9533" spans="2:3">
      <c r="B9533" s="7"/>
      <c r="C9533" s="7"/>
    </row>
    <row r="9534" spans="2:3">
      <c r="B9534" s="7"/>
      <c r="C9534" s="7"/>
    </row>
    <row r="9535" spans="2:3">
      <c r="B9535" s="7"/>
      <c r="C9535" s="7"/>
    </row>
    <row r="9536" spans="2:3">
      <c r="B9536" s="7"/>
      <c r="C9536" s="7"/>
    </row>
    <row r="9537" spans="2:3">
      <c r="B9537" s="7"/>
      <c r="C9537" s="7"/>
    </row>
    <row r="9538" spans="2:3">
      <c r="B9538" s="7"/>
      <c r="C9538" s="7"/>
    </row>
    <row r="9539" spans="2:3">
      <c r="B9539" s="7"/>
      <c r="C9539" s="7"/>
    </row>
    <row r="9540" spans="2:3">
      <c r="B9540" s="7"/>
      <c r="C9540" s="7"/>
    </row>
    <row r="9541" spans="2:3">
      <c r="B9541" s="7"/>
      <c r="C9541" s="7"/>
    </row>
    <row r="9542" spans="2:3">
      <c r="B9542" s="7"/>
      <c r="C9542" s="7"/>
    </row>
    <row r="9543" spans="2:3">
      <c r="B9543" s="7"/>
      <c r="C9543" s="7"/>
    </row>
    <row r="9544" spans="2:3">
      <c r="B9544" s="7"/>
      <c r="C9544" s="7"/>
    </row>
    <row r="9545" spans="2:3">
      <c r="B9545" s="7"/>
      <c r="C9545" s="7"/>
    </row>
    <row r="9546" spans="2:3">
      <c r="B9546" s="7"/>
      <c r="C9546" s="7"/>
    </row>
    <row r="9547" spans="2:3">
      <c r="B9547" s="7"/>
      <c r="C9547" s="7"/>
    </row>
    <row r="9548" spans="2:3">
      <c r="B9548" s="7"/>
      <c r="C9548" s="7"/>
    </row>
    <row r="9549" spans="2:3">
      <c r="B9549" s="7"/>
      <c r="C9549" s="7"/>
    </row>
    <row r="9550" spans="2:3">
      <c r="B9550" s="7"/>
      <c r="C9550" s="7"/>
    </row>
    <row r="9551" spans="2:3">
      <c r="B9551" s="7"/>
      <c r="C9551" s="7"/>
    </row>
    <row r="9552" spans="2:3">
      <c r="B9552" s="7"/>
      <c r="C9552" s="7"/>
    </row>
    <row r="9553" spans="2:3">
      <c r="B9553" s="7"/>
      <c r="C9553" s="7"/>
    </row>
    <row r="9554" spans="2:3">
      <c r="B9554" s="7"/>
      <c r="C9554" s="7"/>
    </row>
    <row r="9555" spans="2:3">
      <c r="B9555" s="7"/>
      <c r="C9555" s="7"/>
    </row>
    <row r="9556" spans="2:3">
      <c r="B9556" s="7"/>
      <c r="C9556" s="7"/>
    </row>
    <row r="9557" spans="2:3">
      <c r="B9557" s="7"/>
      <c r="C9557" s="7"/>
    </row>
    <row r="9558" spans="2:3">
      <c r="B9558" s="7"/>
      <c r="C9558" s="7"/>
    </row>
    <row r="9559" spans="2:3">
      <c r="B9559" s="7"/>
      <c r="C9559" s="7"/>
    </row>
    <row r="9560" spans="2:3">
      <c r="B9560" s="7"/>
      <c r="C9560" s="7"/>
    </row>
    <row r="9561" spans="2:3">
      <c r="B9561" s="7"/>
      <c r="C9561" s="7"/>
    </row>
    <row r="9562" spans="2:3">
      <c r="B9562" s="7"/>
      <c r="C9562" s="7"/>
    </row>
    <row r="9563" spans="2:3">
      <c r="B9563" s="7"/>
      <c r="C9563" s="7"/>
    </row>
    <row r="9564" spans="2:3">
      <c r="B9564" s="7"/>
      <c r="C9564" s="7"/>
    </row>
    <row r="9565" spans="2:3">
      <c r="B9565" s="7"/>
      <c r="C9565" s="7"/>
    </row>
    <row r="9566" spans="2:3">
      <c r="B9566" s="7"/>
      <c r="C9566" s="7"/>
    </row>
    <row r="9567" spans="2:3">
      <c r="B9567" s="7"/>
      <c r="C9567" s="7"/>
    </row>
    <row r="9568" spans="2:3">
      <c r="B9568" s="7"/>
      <c r="C9568" s="7"/>
    </row>
    <row r="9569" spans="2:3">
      <c r="B9569" s="7"/>
      <c r="C9569" s="7"/>
    </row>
    <row r="9570" spans="2:3">
      <c r="B9570" s="7"/>
      <c r="C9570" s="7"/>
    </row>
    <row r="9571" spans="2:3">
      <c r="B9571" s="7"/>
      <c r="C9571" s="7"/>
    </row>
    <row r="9572" spans="2:3">
      <c r="B9572" s="7"/>
      <c r="C9572" s="7"/>
    </row>
    <row r="9573" spans="2:3">
      <c r="B9573" s="7"/>
      <c r="C9573" s="7"/>
    </row>
    <row r="9574" spans="2:3">
      <c r="B9574" s="7"/>
      <c r="C9574" s="7"/>
    </row>
    <row r="9575" spans="2:3">
      <c r="B9575" s="7"/>
      <c r="C9575" s="7"/>
    </row>
    <row r="9576" spans="2:3">
      <c r="B9576" s="7"/>
      <c r="C9576" s="7"/>
    </row>
    <row r="9577" spans="2:3">
      <c r="B9577" s="7"/>
      <c r="C9577" s="7"/>
    </row>
    <row r="9578" spans="2:3">
      <c r="B9578" s="7"/>
      <c r="C9578" s="7"/>
    </row>
    <row r="9579" spans="2:3">
      <c r="B9579" s="7"/>
      <c r="C9579" s="7"/>
    </row>
    <row r="9580" spans="2:3">
      <c r="B9580" s="7"/>
      <c r="C9580" s="7"/>
    </row>
    <row r="9581" spans="2:3">
      <c r="B9581" s="7"/>
      <c r="C9581" s="7"/>
    </row>
    <row r="9582" spans="2:3">
      <c r="B9582" s="7"/>
      <c r="C9582" s="7"/>
    </row>
    <row r="9583" spans="2:3">
      <c r="B9583" s="7"/>
      <c r="C9583" s="7"/>
    </row>
    <row r="9584" spans="2:3">
      <c r="B9584" s="7"/>
      <c r="C9584" s="7"/>
    </row>
    <row r="9585" spans="2:3">
      <c r="B9585" s="7"/>
      <c r="C9585" s="7"/>
    </row>
    <row r="9586" spans="2:3">
      <c r="B9586" s="7"/>
      <c r="C9586" s="7"/>
    </row>
    <row r="9587" spans="2:3">
      <c r="B9587" s="7"/>
      <c r="C9587" s="7"/>
    </row>
    <row r="9588" spans="2:3">
      <c r="B9588" s="7"/>
      <c r="C9588" s="7"/>
    </row>
    <row r="9589" spans="2:3">
      <c r="B9589" s="7"/>
      <c r="C9589" s="7"/>
    </row>
    <row r="9590" spans="2:3">
      <c r="B9590" s="7"/>
      <c r="C9590" s="7"/>
    </row>
    <row r="9591" spans="2:3">
      <c r="B9591" s="7"/>
      <c r="C9591" s="7"/>
    </row>
    <row r="9592" spans="2:3">
      <c r="B9592" s="7"/>
      <c r="C9592" s="7"/>
    </row>
    <row r="9593" spans="2:3">
      <c r="B9593" s="7"/>
      <c r="C9593" s="7"/>
    </row>
    <row r="9594" spans="2:3">
      <c r="B9594" s="7"/>
      <c r="C9594" s="7"/>
    </row>
    <row r="9595" spans="2:3">
      <c r="B9595" s="7"/>
      <c r="C9595" s="7"/>
    </row>
    <row r="9596" spans="2:3">
      <c r="B9596" s="7"/>
      <c r="C9596" s="7"/>
    </row>
    <row r="9597" spans="2:3">
      <c r="B9597" s="7"/>
      <c r="C9597" s="7"/>
    </row>
    <row r="9598" spans="2:3">
      <c r="B9598" s="7"/>
      <c r="C9598" s="7"/>
    </row>
    <row r="9599" spans="2:3">
      <c r="B9599" s="7"/>
      <c r="C9599" s="7"/>
    </row>
    <row r="9600" spans="2:3">
      <c r="B9600" s="7"/>
      <c r="C9600" s="7"/>
    </row>
    <row r="9601" spans="2:3">
      <c r="B9601" s="7"/>
      <c r="C9601" s="7"/>
    </row>
    <row r="9602" spans="2:3">
      <c r="B9602" s="7"/>
      <c r="C9602" s="7"/>
    </row>
    <row r="9603" spans="2:3">
      <c r="B9603" s="7"/>
      <c r="C9603" s="7"/>
    </row>
    <row r="9604" spans="2:3">
      <c r="B9604" s="7"/>
      <c r="C9604" s="7"/>
    </row>
    <row r="9605" spans="2:3">
      <c r="B9605" s="7"/>
      <c r="C9605" s="7"/>
    </row>
    <row r="9606" spans="2:3">
      <c r="B9606" s="7"/>
      <c r="C9606" s="7"/>
    </row>
    <row r="9607" spans="2:3">
      <c r="B9607" s="7"/>
      <c r="C9607" s="7"/>
    </row>
    <row r="9608" spans="2:3">
      <c r="B9608" s="7"/>
      <c r="C9608" s="7"/>
    </row>
    <row r="9609" spans="2:3">
      <c r="B9609" s="7"/>
      <c r="C9609" s="7"/>
    </row>
    <row r="9610" spans="2:3">
      <c r="B9610" s="7"/>
      <c r="C9610" s="7"/>
    </row>
    <row r="9611" spans="2:3">
      <c r="B9611" s="7"/>
      <c r="C9611" s="7"/>
    </row>
    <row r="9612" spans="2:3">
      <c r="B9612" s="7"/>
      <c r="C9612" s="7"/>
    </row>
    <row r="9613" spans="2:3">
      <c r="B9613" s="7"/>
      <c r="C9613" s="7"/>
    </row>
    <row r="9614" spans="2:3">
      <c r="B9614" s="7"/>
      <c r="C9614" s="7"/>
    </row>
    <row r="9615" spans="2:3">
      <c r="B9615" s="7"/>
      <c r="C9615" s="7"/>
    </row>
    <row r="9616" spans="2:3">
      <c r="B9616" s="7"/>
      <c r="C9616" s="7"/>
    </row>
    <row r="9617" spans="2:3">
      <c r="B9617" s="7"/>
      <c r="C9617" s="7"/>
    </row>
    <row r="9618" spans="2:3">
      <c r="B9618" s="7"/>
      <c r="C9618" s="7"/>
    </row>
    <row r="9619" spans="2:3">
      <c r="B9619" s="7"/>
      <c r="C9619" s="7"/>
    </row>
    <row r="9620" spans="2:3">
      <c r="B9620" s="7"/>
      <c r="C9620" s="7"/>
    </row>
    <row r="9621" spans="2:3">
      <c r="B9621" s="7"/>
      <c r="C9621" s="7"/>
    </row>
    <row r="9622" spans="2:3">
      <c r="B9622" s="7"/>
      <c r="C9622" s="7"/>
    </row>
    <row r="9623" spans="2:3">
      <c r="B9623" s="7"/>
      <c r="C9623" s="7"/>
    </row>
    <row r="9624" spans="2:3">
      <c r="B9624" s="7"/>
      <c r="C9624" s="7"/>
    </row>
    <row r="9625" spans="2:3">
      <c r="B9625" s="7"/>
      <c r="C9625" s="7"/>
    </row>
    <row r="9626" spans="2:3">
      <c r="B9626" s="7"/>
      <c r="C9626" s="7"/>
    </row>
    <row r="9627" spans="2:3">
      <c r="B9627" s="7"/>
      <c r="C9627" s="7"/>
    </row>
    <row r="9628" spans="2:3">
      <c r="B9628" s="7"/>
      <c r="C9628" s="7"/>
    </row>
    <row r="9629" spans="2:3">
      <c r="B9629" s="7"/>
      <c r="C9629" s="7"/>
    </row>
    <row r="9630" spans="2:3">
      <c r="B9630" s="7"/>
      <c r="C9630" s="7"/>
    </row>
    <row r="9631" spans="2:3">
      <c r="B9631" s="7"/>
      <c r="C9631" s="7"/>
    </row>
    <row r="9632" spans="2:3">
      <c r="B9632" s="7"/>
      <c r="C9632" s="7"/>
    </row>
    <row r="9633" spans="2:3">
      <c r="B9633" s="7"/>
      <c r="C9633" s="7"/>
    </row>
    <row r="9634" spans="2:3">
      <c r="B9634" s="7"/>
      <c r="C9634" s="7"/>
    </row>
    <row r="9635" spans="2:3">
      <c r="B9635" s="7"/>
      <c r="C9635" s="7"/>
    </row>
    <row r="9636" spans="2:3">
      <c r="B9636" s="7"/>
      <c r="C9636" s="7"/>
    </row>
    <row r="9637" spans="2:3">
      <c r="B9637" s="7"/>
      <c r="C9637" s="7"/>
    </row>
    <row r="9638" spans="2:3">
      <c r="B9638" s="7"/>
      <c r="C9638" s="7"/>
    </row>
    <row r="9639" spans="2:3">
      <c r="B9639" s="7"/>
      <c r="C9639" s="7"/>
    </row>
    <row r="9640" spans="2:3">
      <c r="B9640" s="7"/>
      <c r="C9640" s="7"/>
    </row>
    <row r="9641" spans="2:3">
      <c r="B9641" s="7"/>
      <c r="C9641" s="7"/>
    </row>
    <row r="9642" spans="2:3">
      <c r="B9642" s="7"/>
      <c r="C9642" s="7"/>
    </row>
    <row r="9643" spans="2:3">
      <c r="B9643" s="7"/>
      <c r="C9643" s="7"/>
    </row>
    <row r="9644" spans="2:3">
      <c r="B9644" s="7"/>
      <c r="C9644" s="7"/>
    </row>
    <row r="9645" spans="2:3">
      <c r="B9645" s="7"/>
      <c r="C9645" s="7"/>
    </row>
    <row r="9646" spans="2:3">
      <c r="B9646" s="7"/>
      <c r="C9646" s="7"/>
    </row>
    <row r="9647" spans="2:3">
      <c r="B9647" s="7"/>
      <c r="C9647" s="7"/>
    </row>
    <row r="9648" spans="2:3">
      <c r="B9648" s="7"/>
      <c r="C9648" s="7"/>
    </row>
    <row r="9649" spans="2:3">
      <c r="B9649" s="7"/>
      <c r="C9649" s="7"/>
    </row>
    <row r="9650" spans="2:3">
      <c r="B9650" s="7"/>
      <c r="C9650" s="7"/>
    </row>
    <row r="9651" spans="2:3">
      <c r="B9651" s="7"/>
      <c r="C9651" s="7"/>
    </row>
    <row r="9652" spans="2:3">
      <c r="B9652" s="7"/>
      <c r="C9652" s="7"/>
    </row>
    <row r="9653" spans="2:3">
      <c r="B9653" s="7"/>
      <c r="C9653" s="7"/>
    </row>
    <row r="9654" spans="2:3">
      <c r="B9654" s="7"/>
      <c r="C9654" s="7"/>
    </row>
    <row r="9655" spans="2:3">
      <c r="B9655" s="7"/>
      <c r="C9655" s="7"/>
    </row>
    <row r="9656" spans="2:3">
      <c r="B9656" s="7"/>
      <c r="C9656" s="7"/>
    </row>
    <row r="9657" spans="2:3">
      <c r="B9657" s="7"/>
      <c r="C9657" s="7"/>
    </row>
    <row r="9658" spans="2:3">
      <c r="B9658" s="7"/>
      <c r="C9658" s="7"/>
    </row>
    <row r="9659" spans="2:3">
      <c r="B9659" s="7"/>
      <c r="C9659" s="7"/>
    </row>
    <row r="9660" spans="2:3">
      <c r="B9660" s="7"/>
      <c r="C9660" s="7"/>
    </row>
    <row r="9661" spans="2:3">
      <c r="B9661" s="7"/>
      <c r="C9661" s="7"/>
    </row>
    <row r="9662" spans="2:3">
      <c r="B9662" s="7"/>
      <c r="C9662" s="7"/>
    </row>
    <row r="9663" spans="2:3">
      <c r="B9663" s="7"/>
      <c r="C9663" s="7"/>
    </row>
    <row r="9664" spans="2:3">
      <c r="B9664" s="7"/>
      <c r="C9664" s="7"/>
    </row>
    <row r="9665" spans="2:3">
      <c r="B9665" s="7"/>
      <c r="C9665" s="7"/>
    </row>
    <row r="9666" spans="2:3">
      <c r="B9666" s="7"/>
      <c r="C9666" s="7"/>
    </row>
    <row r="9667" spans="2:3">
      <c r="B9667" s="7"/>
      <c r="C9667" s="7"/>
    </row>
    <row r="9668" spans="2:3">
      <c r="B9668" s="7"/>
      <c r="C9668" s="7"/>
    </row>
    <row r="9669" spans="2:3">
      <c r="B9669" s="7"/>
      <c r="C9669" s="7"/>
    </row>
    <row r="9670" spans="2:3">
      <c r="B9670" s="7"/>
      <c r="C9670" s="7"/>
    </row>
    <row r="9671" spans="2:3">
      <c r="B9671" s="7"/>
      <c r="C9671" s="7"/>
    </row>
    <row r="9672" spans="2:3">
      <c r="B9672" s="7"/>
      <c r="C9672" s="7"/>
    </row>
    <row r="9673" spans="2:3">
      <c r="B9673" s="7"/>
      <c r="C9673" s="7"/>
    </row>
    <row r="9674" spans="2:3">
      <c r="B9674" s="7"/>
      <c r="C9674" s="7"/>
    </row>
    <row r="9675" spans="2:3">
      <c r="B9675" s="7"/>
      <c r="C9675" s="7"/>
    </row>
    <row r="9676" spans="2:3">
      <c r="B9676" s="7"/>
      <c r="C9676" s="7"/>
    </row>
    <row r="9677" spans="2:3">
      <c r="B9677" s="7"/>
      <c r="C9677" s="7"/>
    </row>
    <row r="9678" spans="2:3">
      <c r="B9678" s="7"/>
      <c r="C9678" s="7"/>
    </row>
    <row r="9679" spans="2:3">
      <c r="B9679" s="7"/>
      <c r="C9679" s="7"/>
    </row>
    <row r="9680" spans="2:3">
      <c r="B9680" s="7"/>
      <c r="C9680" s="7"/>
    </row>
    <row r="9681" spans="2:3">
      <c r="B9681" s="7"/>
      <c r="C9681" s="7"/>
    </row>
    <row r="9682" spans="2:3">
      <c r="B9682" s="7"/>
      <c r="C9682" s="7"/>
    </row>
    <row r="9683" spans="2:3">
      <c r="B9683" s="7"/>
      <c r="C9683" s="7"/>
    </row>
    <row r="9684" spans="2:3">
      <c r="B9684" s="7"/>
      <c r="C9684" s="7"/>
    </row>
    <row r="9685" spans="2:3">
      <c r="B9685" s="7"/>
      <c r="C9685" s="7"/>
    </row>
    <row r="9686" spans="2:3">
      <c r="B9686" s="7"/>
      <c r="C9686" s="7"/>
    </row>
    <row r="9687" spans="2:3">
      <c r="B9687" s="7"/>
      <c r="C9687" s="7"/>
    </row>
    <row r="9688" spans="2:3">
      <c r="B9688" s="7"/>
      <c r="C9688" s="7"/>
    </row>
    <row r="9689" spans="2:3">
      <c r="B9689" s="7"/>
      <c r="C9689" s="7"/>
    </row>
    <row r="9690" spans="2:3">
      <c r="B9690" s="7"/>
      <c r="C9690" s="7"/>
    </row>
    <row r="9691" spans="2:3">
      <c r="B9691" s="7"/>
      <c r="C9691" s="7"/>
    </row>
    <row r="9692" spans="2:3">
      <c r="B9692" s="7"/>
      <c r="C9692" s="7"/>
    </row>
    <row r="9693" spans="2:3">
      <c r="B9693" s="7"/>
      <c r="C9693" s="7"/>
    </row>
    <row r="9694" spans="2:3">
      <c r="B9694" s="7"/>
      <c r="C9694" s="7"/>
    </row>
    <row r="9695" spans="2:3">
      <c r="B9695" s="7"/>
      <c r="C9695" s="7"/>
    </row>
    <row r="9696" spans="2:3">
      <c r="B9696" s="7"/>
      <c r="C9696" s="7"/>
    </row>
    <row r="9697" spans="2:3">
      <c r="B9697" s="7"/>
      <c r="C9697" s="7"/>
    </row>
    <row r="9698" spans="2:3">
      <c r="B9698" s="7"/>
      <c r="C9698" s="7"/>
    </row>
    <row r="9699" spans="2:3">
      <c r="B9699" s="7"/>
      <c r="C9699" s="7"/>
    </row>
    <row r="9700" spans="2:3">
      <c r="B9700" s="7"/>
      <c r="C9700" s="7"/>
    </row>
    <row r="9701" spans="2:3">
      <c r="B9701" s="7"/>
      <c r="C9701" s="7"/>
    </row>
    <row r="9702" spans="2:3">
      <c r="B9702" s="7"/>
      <c r="C9702" s="7"/>
    </row>
    <row r="9703" spans="2:3">
      <c r="B9703" s="7"/>
      <c r="C9703" s="7"/>
    </row>
    <row r="9704" spans="2:3">
      <c r="B9704" s="7"/>
      <c r="C9704" s="7"/>
    </row>
    <row r="9705" spans="2:3">
      <c r="B9705" s="7"/>
      <c r="C9705" s="7"/>
    </row>
    <row r="9706" spans="2:3">
      <c r="B9706" s="7"/>
      <c r="C9706" s="7"/>
    </row>
    <row r="9707" spans="2:3">
      <c r="B9707" s="7"/>
      <c r="C9707" s="7"/>
    </row>
    <row r="9708" spans="2:3">
      <c r="B9708" s="7"/>
      <c r="C9708" s="7"/>
    </row>
    <row r="9709" spans="2:3">
      <c r="B9709" s="7"/>
      <c r="C9709" s="7"/>
    </row>
    <row r="9710" spans="2:3">
      <c r="B9710" s="7"/>
      <c r="C9710" s="7"/>
    </row>
    <row r="9711" spans="2:3">
      <c r="B9711" s="7"/>
      <c r="C9711" s="7"/>
    </row>
    <row r="9712" spans="2:3">
      <c r="B9712" s="7"/>
      <c r="C9712" s="7"/>
    </row>
    <row r="9713" spans="2:3">
      <c r="B9713" s="7"/>
      <c r="C9713" s="7"/>
    </row>
    <row r="9714" spans="2:3">
      <c r="B9714" s="7"/>
      <c r="C9714" s="7"/>
    </row>
    <row r="9715" spans="2:3">
      <c r="B9715" s="7"/>
      <c r="C9715" s="7"/>
    </row>
    <row r="9716" spans="2:3">
      <c r="B9716" s="7"/>
      <c r="C9716" s="7"/>
    </row>
    <row r="9717" spans="2:3">
      <c r="B9717" s="7"/>
      <c r="C9717" s="7"/>
    </row>
    <row r="9718" spans="2:3">
      <c r="B9718" s="7"/>
      <c r="C9718" s="7"/>
    </row>
    <row r="9719" spans="2:3">
      <c r="B9719" s="7"/>
      <c r="C9719" s="7"/>
    </row>
    <row r="9720" spans="2:3">
      <c r="B9720" s="7"/>
      <c r="C9720" s="7"/>
    </row>
    <row r="9721" spans="2:3">
      <c r="B9721" s="7"/>
      <c r="C9721" s="7"/>
    </row>
    <row r="9722" spans="2:3">
      <c r="B9722" s="7"/>
      <c r="C9722" s="7"/>
    </row>
    <row r="9723" spans="2:3">
      <c r="B9723" s="7"/>
      <c r="C9723" s="7"/>
    </row>
    <row r="9724" spans="2:3">
      <c r="B9724" s="7"/>
      <c r="C9724" s="7"/>
    </row>
    <row r="9725" spans="2:3">
      <c r="B9725" s="7"/>
      <c r="C9725" s="7"/>
    </row>
    <row r="9726" spans="2:3">
      <c r="B9726" s="7"/>
      <c r="C9726" s="7"/>
    </row>
    <row r="9727" spans="2:3">
      <c r="B9727" s="7"/>
      <c r="C9727" s="7"/>
    </row>
    <row r="9728" spans="2:3">
      <c r="B9728" s="7"/>
      <c r="C9728" s="7"/>
    </row>
    <row r="9729" spans="2:3">
      <c r="B9729" s="7"/>
      <c r="C9729" s="7"/>
    </row>
    <row r="9730" spans="2:3">
      <c r="B9730" s="7"/>
      <c r="C9730" s="7"/>
    </row>
    <row r="9731" spans="2:3">
      <c r="B9731" s="7"/>
      <c r="C9731" s="7"/>
    </row>
    <row r="9732" spans="2:3">
      <c r="B9732" s="7"/>
      <c r="C9732" s="7"/>
    </row>
    <row r="9733" spans="2:3">
      <c r="B9733" s="7"/>
      <c r="C9733" s="7"/>
    </row>
    <row r="9734" spans="2:3">
      <c r="B9734" s="7"/>
      <c r="C9734" s="7"/>
    </row>
    <row r="9735" spans="2:3">
      <c r="B9735" s="7"/>
      <c r="C9735" s="7"/>
    </row>
    <row r="9736" spans="2:3">
      <c r="B9736" s="7"/>
      <c r="C9736" s="7"/>
    </row>
    <row r="9737" spans="2:3">
      <c r="B9737" s="7"/>
      <c r="C9737" s="7"/>
    </row>
    <row r="9738" spans="2:3">
      <c r="B9738" s="7"/>
      <c r="C9738" s="7"/>
    </row>
    <row r="9739" spans="2:3">
      <c r="B9739" s="7"/>
      <c r="C9739" s="7"/>
    </row>
    <row r="9740" spans="2:3">
      <c r="B9740" s="7"/>
      <c r="C9740" s="7"/>
    </row>
    <row r="9741" spans="2:3">
      <c r="B9741" s="7"/>
      <c r="C9741" s="7"/>
    </row>
    <row r="9742" spans="2:3">
      <c r="B9742" s="7"/>
      <c r="C9742" s="7"/>
    </row>
    <row r="9743" spans="2:3">
      <c r="B9743" s="7"/>
      <c r="C9743" s="7"/>
    </row>
    <row r="9744" spans="2:3">
      <c r="B9744" s="7"/>
      <c r="C9744" s="7"/>
    </row>
    <row r="9745" spans="2:3">
      <c r="B9745" s="7"/>
      <c r="C9745" s="7"/>
    </row>
    <row r="9746" spans="2:3">
      <c r="B9746" s="7"/>
      <c r="C9746" s="7"/>
    </row>
    <row r="9747" spans="2:3">
      <c r="B9747" s="7"/>
      <c r="C9747" s="7"/>
    </row>
    <row r="9748" spans="2:3">
      <c r="B9748" s="7"/>
      <c r="C9748" s="7"/>
    </row>
    <row r="9749" spans="2:3">
      <c r="B9749" s="7"/>
      <c r="C9749" s="7"/>
    </row>
    <row r="9750" spans="2:3">
      <c r="B9750" s="7"/>
      <c r="C9750" s="7"/>
    </row>
    <row r="9751" spans="2:3">
      <c r="B9751" s="7"/>
      <c r="C9751" s="7"/>
    </row>
    <row r="9752" spans="2:3">
      <c r="B9752" s="7"/>
      <c r="C9752" s="7"/>
    </row>
    <row r="9753" spans="2:3">
      <c r="B9753" s="7"/>
      <c r="C9753" s="7"/>
    </row>
    <row r="9754" spans="2:3">
      <c r="B9754" s="7"/>
      <c r="C9754" s="7"/>
    </row>
    <row r="9755" spans="2:3">
      <c r="B9755" s="7"/>
      <c r="C9755" s="7"/>
    </row>
    <row r="9756" spans="2:3">
      <c r="B9756" s="7"/>
      <c r="C9756" s="7"/>
    </row>
    <row r="9757" spans="2:3">
      <c r="B9757" s="7"/>
      <c r="C9757" s="7"/>
    </row>
    <row r="9758" spans="2:3">
      <c r="B9758" s="7"/>
      <c r="C9758" s="7"/>
    </row>
    <row r="9759" spans="2:3">
      <c r="B9759" s="7"/>
      <c r="C9759" s="7"/>
    </row>
    <row r="9760" spans="2:3">
      <c r="B9760" s="7"/>
      <c r="C9760" s="7"/>
    </row>
    <row r="9761" spans="2:3">
      <c r="B9761" s="7"/>
      <c r="C9761" s="7"/>
    </row>
    <row r="9762" spans="2:3">
      <c r="B9762" s="7"/>
      <c r="C9762" s="7"/>
    </row>
    <row r="9763" spans="2:3">
      <c r="B9763" s="7"/>
      <c r="C9763" s="7"/>
    </row>
    <row r="9764" spans="2:3">
      <c r="B9764" s="7"/>
      <c r="C9764" s="7"/>
    </row>
    <row r="9765" spans="2:3">
      <c r="B9765" s="7"/>
      <c r="C9765" s="7"/>
    </row>
    <row r="9766" spans="2:3">
      <c r="B9766" s="7"/>
      <c r="C9766" s="7"/>
    </row>
    <row r="9767" spans="2:3">
      <c r="B9767" s="7"/>
      <c r="C9767" s="7"/>
    </row>
    <row r="9768" spans="2:3">
      <c r="B9768" s="7"/>
      <c r="C9768" s="7"/>
    </row>
    <row r="9769" spans="2:3">
      <c r="B9769" s="7"/>
      <c r="C9769" s="7"/>
    </row>
    <row r="9770" spans="2:3">
      <c r="B9770" s="7"/>
      <c r="C9770" s="7"/>
    </row>
    <row r="9771" spans="2:3">
      <c r="B9771" s="7"/>
      <c r="C9771" s="7"/>
    </row>
    <row r="9772" spans="2:3">
      <c r="B9772" s="7"/>
      <c r="C9772" s="7"/>
    </row>
    <row r="9773" spans="2:3">
      <c r="B9773" s="7"/>
      <c r="C9773" s="7"/>
    </row>
    <row r="9774" spans="2:3">
      <c r="B9774" s="7"/>
      <c r="C9774" s="7"/>
    </row>
    <row r="9775" spans="2:3">
      <c r="B9775" s="7"/>
      <c r="C9775" s="7"/>
    </row>
    <row r="9776" spans="2:3">
      <c r="B9776" s="7"/>
      <c r="C9776" s="7"/>
    </row>
    <row r="9777" spans="2:3">
      <c r="B9777" s="7"/>
      <c r="C9777" s="7"/>
    </row>
    <row r="9778" spans="2:3">
      <c r="B9778" s="7"/>
      <c r="C9778" s="7"/>
    </row>
    <row r="9779" spans="2:3">
      <c r="B9779" s="7"/>
      <c r="C9779" s="7"/>
    </row>
    <row r="9780" spans="2:3">
      <c r="B9780" s="7"/>
      <c r="C9780" s="7"/>
    </row>
    <row r="9781" spans="2:3">
      <c r="B9781" s="7"/>
      <c r="C9781" s="7"/>
    </row>
    <row r="9782" spans="2:3">
      <c r="B9782" s="7"/>
      <c r="C9782" s="7"/>
    </row>
    <row r="9783" spans="2:3">
      <c r="B9783" s="7"/>
      <c r="C9783" s="7"/>
    </row>
    <row r="9784" spans="2:3">
      <c r="B9784" s="7"/>
      <c r="C9784" s="7"/>
    </row>
    <row r="9785" spans="2:3">
      <c r="B9785" s="7"/>
      <c r="C9785" s="7"/>
    </row>
    <row r="9786" spans="2:3">
      <c r="B9786" s="7"/>
      <c r="C9786" s="7"/>
    </row>
    <row r="9787" spans="2:3">
      <c r="B9787" s="7"/>
      <c r="C9787" s="7"/>
    </row>
    <row r="9788" spans="2:3">
      <c r="B9788" s="7"/>
      <c r="C9788" s="7"/>
    </row>
    <row r="9789" spans="2:3">
      <c r="B9789" s="7"/>
      <c r="C9789" s="7"/>
    </row>
    <row r="9790" spans="2:3">
      <c r="B9790" s="7"/>
      <c r="C9790" s="7"/>
    </row>
    <row r="9791" spans="2:3">
      <c r="B9791" s="7"/>
      <c r="C9791" s="7"/>
    </row>
    <row r="9792" spans="2:3">
      <c r="B9792" s="7"/>
      <c r="C9792" s="7"/>
    </row>
    <row r="9793" spans="2:3">
      <c r="B9793" s="7"/>
      <c r="C9793" s="7"/>
    </row>
    <row r="9794" spans="2:3">
      <c r="B9794" s="7"/>
      <c r="C9794" s="7"/>
    </row>
    <row r="9795" spans="2:3">
      <c r="B9795" s="7"/>
      <c r="C9795" s="7"/>
    </row>
    <row r="9796" spans="2:3">
      <c r="B9796" s="7"/>
      <c r="C9796" s="7"/>
    </row>
    <row r="9797" spans="2:3">
      <c r="B9797" s="7"/>
      <c r="C9797" s="7"/>
    </row>
    <row r="9798" spans="2:3">
      <c r="B9798" s="7"/>
      <c r="C9798" s="7"/>
    </row>
    <row r="9799" spans="2:3">
      <c r="B9799" s="7"/>
      <c r="C9799" s="7"/>
    </row>
    <row r="9800" spans="2:3">
      <c r="B9800" s="7"/>
      <c r="C9800" s="7"/>
    </row>
    <row r="9801" spans="2:3">
      <c r="B9801" s="7"/>
      <c r="C9801" s="7"/>
    </row>
    <row r="9802" spans="2:3">
      <c r="B9802" s="7"/>
      <c r="C9802" s="7"/>
    </row>
    <row r="9803" spans="2:3">
      <c r="B9803" s="7"/>
      <c r="C9803" s="7"/>
    </row>
    <row r="9804" spans="2:3">
      <c r="B9804" s="7"/>
      <c r="C9804" s="7"/>
    </row>
    <row r="9805" spans="2:3">
      <c r="B9805" s="7"/>
      <c r="C9805" s="7"/>
    </row>
    <row r="9806" spans="2:3">
      <c r="B9806" s="7"/>
      <c r="C9806" s="7"/>
    </row>
    <row r="9807" spans="2:3">
      <c r="B9807" s="7"/>
      <c r="C9807" s="7"/>
    </row>
    <row r="9808" spans="2:3">
      <c r="B9808" s="7"/>
      <c r="C9808" s="7"/>
    </row>
    <row r="9809" spans="2:3">
      <c r="B9809" s="7"/>
      <c r="C9809" s="7"/>
    </row>
    <row r="9810" spans="2:3">
      <c r="B9810" s="7"/>
      <c r="C9810" s="7"/>
    </row>
    <row r="9811" spans="2:3">
      <c r="B9811" s="7"/>
      <c r="C9811" s="7"/>
    </row>
    <row r="9812" spans="2:3">
      <c r="B9812" s="7"/>
      <c r="C9812" s="7"/>
    </row>
    <row r="9813" spans="2:3">
      <c r="B9813" s="7"/>
      <c r="C9813" s="7"/>
    </row>
    <row r="9814" spans="2:3">
      <c r="B9814" s="7"/>
      <c r="C9814" s="7"/>
    </row>
    <row r="9815" spans="2:3">
      <c r="B9815" s="7"/>
      <c r="C9815" s="7"/>
    </row>
    <row r="9816" spans="2:3">
      <c r="B9816" s="7"/>
      <c r="C9816" s="7"/>
    </row>
    <row r="9817" spans="2:3">
      <c r="B9817" s="7"/>
      <c r="C9817" s="7"/>
    </row>
    <row r="9818" spans="2:3">
      <c r="B9818" s="7"/>
      <c r="C9818" s="7"/>
    </row>
    <row r="9819" spans="2:3">
      <c r="B9819" s="7"/>
      <c r="C9819" s="7"/>
    </row>
    <row r="9820" spans="2:3">
      <c r="B9820" s="7"/>
      <c r="C9820" s="7"/>
    </row>
    <row r="9821" spans="2:3">
      <c r="B9821" s="7"/>
      <c r="C9821" s="7"/>
    </row>
    <row r="9822" spans="2:3">
      <c r="B9822" s="7"/>
      <c r="C9822" s="7"/>
    </row>
    <row r="9823" spans="2:3">
      <c r="B9823" s="7"/>
      <c r="C9823" s="7"/>
    </row>
    <row r="9824" spans="2:3">
      <c r="B9824" s="7"/>
      <c r="C9824" s="7"/>
    </row>
    <row r="9825" spans="2:3">
      <c r="B9825" s="7"/>
      <c r="C9825" s="7"/>
    </row>
    <row r="9826" spans="2:3">
      <c r="B9826" s="7"/>
      <c r="C9826" s="7"/>
    </row>
    <row r="9827" spans="2:3">
      <c r="B9827" s="7"/>
      <c r="C9827" s="7"/>
    </row>
    <row r="9828" spans="2:3">
      <c r="B9828" s="7"/>
      <c r="C9828" s="7"/>
    </row>
    <row r="9829" spans="2:3">
      <c r="B9829" s="7"/>
      <c r="C9829" s="7"/>
    </row>
    <row r="9830" spans="2:3">
      <c r="B9830" s="7"/>
      <c r="C9830" s="7"/>
    </row>
    <row r="9831" spans="2:3">
      <c r="B9831" s="7"/>
      <c r="C9831" s="7"/>
    </row>
    <row r="9832" spans="2:3">
      <c r="B9832" s="7"/>
      <c r="C9832" s="7"/>
    </row>
    <row r="9833" spans="2:3">
      <c r="B9833" s="7"/>
      <c r="C9833" s="7"/>
    </row>
    <row r="9834" spans="2:3">
      <c r="B9834" s="7"/>
      <c r="C9834" s="7"/>
    </row>
    <row r="9835" spans="2:3">
      <c r="B9835" s="7"/>
      <c r="C9835" s="7"/>
    </row>
    <row r="9836" spans="2:3">
      <c r="B9836" s="7"/>
      <c r="C9836" s="7"/>
    </row>
    <row r="9837" spans="2:3">
      <c r="B9837" s="7"/>
      <c r="C9837" s="7"/>
    </row>
    <row r="9838" spans="2:3">
      <c r="B9838" s="7"/>
      <c r="C9838" s="7"/>
    </row>
    <row r="9839" spans="2:3">
      <c r="B9839" s="7"/>
      <c r="C9839" s="7"/>
    </row>
    <row r="9840" spans="2:3">
      <c r="B9840" s="7"/>
      <c r="C9840" s="7"/>
    </row>
    <row r="9841" spans="2:3">
      <c r="B9841" s="7"/>
      <c r="C9841" s="7"/>
    </row>
    <row r="9842" spans="2:3">
      <c r="B9842" s="7"/>
      <c r="C9842" s="7"/>
    </row>
    <row r="9843" spans="2:3">
      <c r="B9843" s="7"/>
      <c r="C9843" s="7"/>
    </row>
    <row r="9844" spans="2:3">
      <c r="B9844" s="7"/>
      <c r="C9844" s="7"/>
    </row>
    <row r="9845" spans="2:3">
      <c r="B9845" s="7"/>
      <c r="C9845" s="7"/>
    </row>
    <row r="9846" spans="2:3">
      <c r="B9846" s="7"/>
      <c r="C9846" s="7"/>
    </row>
    <row r="9847" spans="2:3">
      <c r="B9847" s="7"/>
      <c r="C9847" s="7"/>
    </row>
    <row r="9848" spans="2:3">
      <c r="B9848" s="7"/>
      <c r="C9848" s="7"/>
    </row>
    <row r="9849" spans="2:3">
      <c r="B9849" s="7"/>
      <c r="C9849" s="7"/>
    </row>
    <row r="9850" spans="2:3">
      <c r="B9850" s="7"/>
      <c r="C9850" s="7"/>
    </row>
    <row r="9851" spans="2:3">
      <c r="B9851" s="7"/>
      <c r="C9851" s="7"/>
    </row>
    <row r="9852" spans="2:3">
      <c r="B9852" s="7"/>
      <c r="C9852" s="7"/>
    </row>
    <row r="9853" spans="2:3">
      <c r="B9853" s="7"/>
      <c r="C9853" s="7"/>
    </row>
    <row r="9854" spans="2:3">
      <c r="B9854" s="7"/>
      <c r="C9854" s="7"/>
    </row>
    <row r="9855" spans="2:3">
      <c r="B9855" s="7"/>
      <c r="C9855" s="7"/>
    </row>
    <row r="9856" spans="2:3">
      <c r="B9856" s="7"/>
      <c r="C9856" s="7"/>
    </row>
    <row r="9857" spans="2:3">
      <c r="B9857" s="7"/>
      <c r="C9857" s="7"/>
    </row>
    <row r="9858" spans="2:3">
      <c r="B9858" s="7"/>
      <c r="C9858" s="7"/>
    </row>
    <row r="9859" spans="2:3">
      <c r="B9859" s="7"/>
      <c r="C9859" s="7"/>
    </row>
    <row r="9860" spans="2:3">
      <c r="B9860" s="7"/>
      <c r="C9860" s="7"/>
    </row>
    <row r="9861" spans="2:3">
      <c r="B9861" s="7"/>
      <c r="C9861" s="7"/>
    </row>
    <row r="9862" spans="2:3">
      <c r="B9862" s="7"/>
      <c r="C9862" s="7"/>
    </row>
    <row r="9863" spans="2:3">
      <c r="B9863" s="7"/>
      <c r="C9863" s="7"/>
    </row>
    <row r="9864" spans="2:3">
      <c r="B9864" s="7"/>
      <c r="C9864" s="7"/>
    </row>
    <row r="9865" spans="2:3">
      <c r="B9865" s="7"/>
      <c r="C9865" s="7"/>
    </row>
    <row r="9866" spans="2:3">
      <c r="B9866" s="7"/>
      <c r="C9866" s="7"/>
    </row>
    <row r="9867" spans="2:3">
      <c r="B9867" s="7"/>
      <c r="C9867" s="7"/>
    </row>
    <row r="9868" spans="2:3">
      <c r="B9868" s="7"/>
      <c r="C9868" s="7"/>
    </row>
    <row r="9869" spans="2:3">
      <c r="B9869" s="7"/>
      <c r="C9869" s="7"/>
    </row>
    <row r="9870" spans="2:3">
      <c r="B9870" s="7"/>
      <c r="C9870" s="7"/>
    </row>
    <row r="9871" spans="2:3">
      <c r="B9871" s="7"/>
      <c r="C9871" s="7"/>
    </row>
    <row r="9872" spans="2:3">
      <c r="B9872" s="7"/>
      <c r="C9872" s="7"/>
    </row>
    <row r="9873" spans="2:3">
      <c r="B9873" s="7"/>
      <c r="C9873" s="7"/>
    </row>
    <row r="9874" spans="2:3">
      <c r="B9874" s="7"/>
      <c r="C9874" s="7"/>
    </row>
    <row r="9875" spans="2:3">
      <c r="B9875" s="7"/>
      <c r="C9875" s="7"/>
    </row>
    <row r="9876" spans="2:3">
      <c r="B9876" s="7"/>
      <c r="C9876" s="7"/>
    </row>
    <row r="9877" spans="2:3">
      <c r="B9877" s="7"/>
      <c r="C9877" s="7"/>
    </row>
    <row r="9878" spans="2:3">
      <c r="B9878" s="7"/>
      <c r="C9878" s="7"/>
    </row>
    <row r="9879" spans="2:3">
      <c r="B9879" s="7"/>
      <c r="C9879" s="7"/>
    </row>
    <row r="9880" spans="2:3">
      <c r="B9880" s="7"/>
      <c r="C9880" s="7"/>
    </row>
    <row r="9881" spans="2:3">
      <c r="B9881" s="7"/>
      <c r="C9881" s="7"/>
    </row>
    <row r="9882" spans="2:3">
      <c r="B9882" s="7"/>
      <c r="C9882" s="7"/>
    </row>
    <row r="9883" spans="2:3">
      <c r="B9883" s="7"/>
      <c r="C9883" s="7"/>
    </row>
    <row r="9884" spans="2:3">
      <c r="B9884" s="7"/>
      <c r="C9884" s="7"/>
    </row>
    <row r="9885" spans="2:3">
      <c r="B9885" s="7"/>
      <c r="C9885" s="7"/>
    </row>
    <row r="9886" spans="2:3">
      <c r="B9886" s="7"/>
      <c r="C9886" s="7"/>
    </row>
    <row r="9887" spans="2:3">
      <c r="B9887" s="7"/>
      <c r="C9887" s="7"/>
    </row>
    <row r="9888" spans="2:3">
      <c r="B9888" s="7"/>
      <c r="C9888" s="7"/>
    </row>
    <row r="9889" spans="2:3">
      <c r="B9889" s="7"/>
      <c r="C9889" s="7"/>
    </row>
    <row r="9890" spans="2:3">
      <c r="B9890" s="7"/>
      <c r="C9890" s="7"/>
    </row>
    <row r="9891" spans="2:3">
      <c r="B9891" s="7"/>
      <c r="C9891" s="7"/>
    </row>
    <row r="9892" spans="2:3">
      <c r="B9892" s="7"/>
      <c r="C9892" s="7"/>
    </row>
    <row r="9893" spans="2:3">
      <c r="B9893" s="7"/>
      <c r="C9893" s="7"/>
    </row>
    <row r="9894" spans="2:3">
      <c r="B9894" s="7"/>
      <c r="C9894" s="7"/>
    </row>
    <row r="9895" spans="2:3">
      <c r="B9895" s="7"/>
      <c r="C9895" s="7"/>
    </row>
    <row r="9896" spans="2:3">
      <c r="B9896" s="7"/>
      <c r="C9896" s="7"/>
    </row>
    <row r="9897" spans="2:3">
      <c r="B9897" s="7"/>
      <c r="C9897" s="7"/>
    </row>
    <row r="9898" spans="2:3">
      <c r="B9898" s="7"/>
      <c r="C9898" s="7"/>
    </row>
    <row r="9899" spans="2:3">
      <c r="B9899" s="7"/>
      <c r="C9899" s="7"/>
    </row>
    <row r="9900" spans="2:3">
      <c r="B9900" s="7"/>
      <c r="C9900" s="7"/>
    </row>
    <row r="9901" spans="2:3">
      <c r="B9901" s="7"/>
      <c r="C9901" s="7"/>
    </row>
    <row r="9902" spans="2:3">
      <c r="B9902" s="7"/>
      <c r="C9902" s="7"/>
    </row>
    <row r="9903" spans="2:3">
      <c r="B9903" s="7"/>
      <c r="C9903" s="7"/>
    </row>
    <row r="9904" spans="2:3">
      <c r="B9904" s="7"/>
      <c r="C9904" s="7"/>
    </row>
    <row r="9905" spans="2:3">
      <c r="B9905" s="7"/>
      <c r="C9905" s="7"/>
    </row>
    <row r="9906" spans="2:3">
      <c r="B9906" s="7"/>
      <c r="C9906" s="7"/>
    </row>
    <row r="9907" spans="2:3">
      <c r="B9907" s="7"/>
      <c r="C9907" s="7"/>
    </row>
    <row r="9908" spans="2:3">
      <c r="B9908" s="7"/>
      <c r="C9908" s="7"/>
    </row>
    <row r="9909" spans="2:3">
      <c r="B9909" s="7"/>
      <c r="C9909" s="7"/>
    </row>
    <row r="9910" spans="2:3">
      <c r="B9910" s="7"/>
      <c r="C9910" s="7"/>
    </row>
    <row r="9911" spans="2:3">
      <c r="B9911" s="7"/>
      <c r="C9911" s="7"/>
    </row>
    <row r="9912" spans="2:3">
      <c r="B9912" s="7"/>
      <c r="C9912" s="7"/>
    </row>
    <row r="9913" spans="2:3">
      <c r="B9913" s="7"/>
      <c r="C9913" s="7"/>
    </row>
    <row r="9914" spans="2:3">
      <c r="B9914" s="7"/>
      <c r="C9914" s="7"/>
    </row>
    <row r="9915" spans="2:3">
      <c r="B9915" s="7"/>
      <c r="C9915" s="7"/>
    </row>
    <row r="9916" spans="2:3">
      <c r="B9916" s="7"/>
      <c r="C9916" s="7"/>
    </row>
    <row r="9917" spans="2:3">
      <c r="B9917" s="7"/>
      <c r="C9917" s="7"/>
    </row>
    <row r="9918" spans="2:3">
      <c r="B9918" s="7"/>
      <c r="C9918" s="7"/>
    </row>
    <row r="9919" spans="2:3">
      <c r="B9919" s="7"/>
      <c r="C9919" s="7"/>
    </row>
    <row r="9920" spans="2:3">
      <c r="B9920" s="7"/>
      <c r="C9920" s="7"/>
    </row>
    <row r="9921" spans="2:3">
      <c r="B9921" s="7"/>
      <c r="C9921" s="7"/>
    </row>
    <row r="9922" spans="2:3">
      <c r="B9922" s="7"/>
      <c r="C9922" s="7"/>
    </row>
    <row r="9923" spans="2:3">
      <c r="B9923" s="7"/>
      <c r="C9923" s="7"/>
    </row>
    <row r="9924" spans="2:3">
      <c r="B9924" s="7"/>
      <c r="C9924" s="7"/>
    </row>
    <row r="9925" spans="2:3">
      <c r="B9925" s="7"/>
      <c r="C9925" s="7"/>
    </row>
    <row r="9926" spans="2:3">
      <c r="B9926" s="7"/>
      <c r="C9926" s="7"/>
    </row>
    <row r="9927" spans="2:3">
      <c r="B9927" s="7"/>
      <c r="C9927" s="7"/>
    </row>
    <row r="9928" spans="2:3">
      <c r="B9928" s="7"/>
      <c r="C9928" s="7"/>
    </row>
    <row r="9929" spans="2:3">
      <c r="B9929" s="7"/>
      <c r="C9929" s="7"/>
    </row>
    <row r="9930" spans="2:3">
      <c r="B9930" s="7"/>
      <c r="C9930" s="7"/>
    </row>
    <row r="9931" spans="2:3">
      <c r="B9931" s="7"/>
      <c r="C9931" s="7"/>
    </row>
    <row r="9932" spans="2:3">
      <c r="B9932" s="7"/>
      <c r="C9932" s="7"/>
    </row>
    <row r="9933" spans="2:3">
      <c r="B9933" s="7"/>
      <c r="C9933" s="7"/>
    </row>
    <row r="9934" spans="2:3">
      <c r="B9934" s="7"/>
      <c r="C9934" s="7"/>
    </row>
    <row r="9935" spans="2:3">
      <c r="B9935" s="7"/>
      <c r="C9935" s="7"/>
    </row>
    <row r="9936" spans="2:3">
      <c r="B9936" s="7"/>
      <c r="C9936" s="7"/>
    </row>
    <row r="9937" spans="2:3">
      <c r="B9937" s="7"/>
      <c r="C9937" s="7"/>
    </row>
    <row r="9938" spans="2:3">
      <c r="B9938" s="7"/>
      <c r="C9938" s="7"/>
    </row>
    <row r="9939" spans="2:3">
      <c r="B9939" s="7"/>
      <c r="C9939" s="7"/>
    </row>
    <row r="9940" spans="2:3">
      <c r="B9940" s="7"/>
      <c r="C9940" s="7"/>
    </row>
    <row r="9941" spans="2:3">
      <c r="B9941" s="7"/>
      <c r="C9941" s="7"/>
    </row>
    <row r="9942" spans="2:3">
      <c r="B9942" s="7"/>
      <c r="C9942" s="7"/>
    </row>
    <row r="9943" spans="2:3">
      <c r="B9943" s="7"/>
      <c r="C9943" s="7"/>
    </row>
    <row r="9944" spans="2:3">
      <c r="B9944" s="7"/>
      <c r="C9944" s="7"/>
    </row>
    <row r="9945" spans="2:3">
      <c r="B9945" s="7"/>
      <c r="C9945" s="7"/>
    </row>
    <row r="9946" spans="2:3">
      <c r="B9946" s="7"/>
      <c r="C9946" s="7"/>
    </row>
    <row r="9947" spans="2:3">
      <c r="B9947" s="7"/>
      <c r="C9947" s="7"/>
    </row>
    <row r="9948" spans="2:3">
      <c r="B9948" s="7"/>
      <c r="C9948" s="7"/>
    </row>
    <row r="9949" spans="2:3">
      <c r="B9949" s="7"/>
      <c r="C9949" s="7"/>
    </row>
    <row r="9950" spans="2:3">
      <c r="B9950" s="7"/>
      <c r="C9950" s="7"/>
    </row>
    <row r="9951" spans="2:3">
      <c r="B9951" s="7"/>
      <c r="C9951" s="7"/>
    </row>
    <row r="9952" spans="2:3">
      <c r="B9952" s="7"/>
      <c r="C9952" s="7"/>
    </row>
    <row r="9953" spans="2:3">
      <c r="B9953" s="7"/>
      <c r="C9953" s="7"/>
    </row>
    <row r="9954" spans="2:3">
      <c r="B9954" s="7"/>
      <c r="C9954" s="7"/>
    </row>
    <row r="9955" spans="2:3">
      <c r="B9955" s="7"/>
      <c r="C9955" s="7"/>
    </row>
    <row r="9956" spans="2:3">
      <c r="B9956" s="7"/>
      <c r="C9956" s="7"/>
    </row>
    <row r="9957" spans="2:3">
      <c r="B9957" s="7"/>
      <c r="C9957" s="7"/>
    </row>
    <row r="9958" spans="2:3">
      <c r="B9958" s="7"/>
      <c r="C9958" s="7"/>
    </row>
    <row r="9959" spans="2:3">
      <c r="B9959" s="7"/>
      <c r="C9959" s="7"/>
    </row>
    <row r="9960" spans="2:3">
      <c r="B9960" s="7"/>
      <c r="C9960" s="7"/>
    </row>
    <row r="9961" spans="2:3">
      <c r="B9961" s="7"/>
      <c r="C9961" s="7"/>
    </row>
    <row r="9962" spans="2:3">
      <c r="B9962" s="7"/>
      <c r="C9962" s="7"/>
    </row>
    <row r="9963" spans="2:3">
      <c r="B9963" s="7"/>
      <c r="C9963" s="7"/>
    </row>
    <row r="9964" spans="2:3">
      <c r="B9964" s="7"/>
      <c r="C9964" s="7"/>
    </row>
    <row r="9965" spans="2:3">
      <c r="B9965" s="7"/>
      <c r="C9965" s="7"/>
    </row>
    <row r="9966" spans="2:3">
      <c r="B9966" s="7"/>
      <c r="C9966" s="7"/>
    </row>
    <row r="9967" spans="2:3">
      <c r="B9967" s="7"/>
      <c r="C9967" s="7"/>
    </row>
    <row r="9968" spans="2:3">
      <c r="B9968" s="7"/>
      <c r="C9968" s="7"/>
    </row>
    <row r="9969" spans="2:3">
      <c r="B9969" s="7"/>
      <c r="C9969" s="7"/>
    </row>
    <row r="9970" spans="2:3">
      <c r="B9970" s="7"/>
      <c r="C9970" s="7"/>
    </row>
    <row r="9971" spans="2:3">
      <c r="B9971" s="7"/>
      <c r="C9971" s="7"/>
    </row>
    <row r="9972" spans="2:3">
      <c r="B9972" s="7"/>
      <c r="C9972" s="7"/>
    </row>
    <row r="9973" spans="2:3">
      <c r="B9973" s="7"/>
      <c r="C9973" s="7"/>
    </row>
    <row r="9974" spans="2:3">
      <c r="B9974" s="7"/>
      <c r="C9974" s="7"/>
    </row>
    <row r="9975" spans="2:3">
      <c r="B9975" s="7"/>
      <c r="C9975" s="7"/>
    </row>
    <row r="9976" spans="2:3">
      <c r="B9976" s="7"/>
      <c r="C9976" s="7"/>
    </row>
    <row r="9977" spans="2:3">
      <c r="B9977" s="7"/>
      <c r="C9977" s="7"/>
    </row>
    <row r="9978" spans="2:3">
      <c r="B9978" s="7"/>
      <c r="C9978" s="7"/>
    </row>
    <row r="9979" spans="2:3">
      <c r="B9979" s="7"/>
      <c r="C9979" s="7"/>
    </row>
    <row r="9980" spans="2:3">
      <c r="B9980" s="7"/>
      <c r="C9980" s="7"/>
    </row>
    <row r="9981" spans="2:3">
      <c r="B9981" s="7"/>
      <c r="C9981" s="7"/>
    </row>
    <row r="9982" spans="2:3">
      <c r="B9982" s="7"/>
      <c r="C9982" s="7"/>
    </row>
    <row r="9983" spans="2:3">
      <c r="B9983" s="7"/>
      <c r="C9983" s="7"/>
    </row>
    <row r="9984" spans="2:3">
      <c r="B9984" s="7"/>
      <c r="C9984" s="7"/>
    </row>
    <row r="9985" spans="2:3">
      <c r="B9985" s="7"/>
      <c r="C9985" s="7"/>
    </row>
    <row r="9986" spans="2:3">
      <c r="B9986" s="7"/>
      <c r="C9986" s="7"/>
    </row>
    <row r="9987" spans="2:3">
      <c r="B9987" s="7"/>
      <c r="C9987" s="7"/>
    </row>
    <row r="9988" spans="2:3">
      <c r="B9988" s="7"/>
      <c r="C9988" s="7"/>
    </row>
    <row r="9989" spans="2:3">
      <c r="B9989" s="7"/>
      <c r="C9989" s="7"/>
    </row>
    <row r="9990" spans="2:3">
      <c r="B9990" s="7"/>
      <c r="C9990" s="7"/>
    </row>
    <row r="9991" spans="2:3">
      <c r="B9991" s="7"/>
      <c r="C9991" s="7"/>
    </row>
    <row r="9992" spans="2:3">
      <c r="B9992" s="7"/>
      <c r="C9992" s="7"/>
    </row>
    <row r="9993" spans="2:3">
      <c r="B9993" s="7"/>
      <c r="C9993" s="7"/>
    </row>
    <row r="9994" spans="2:3">
      <c r="B9994" s="7"/>
      <c r="C9994" s="7"/>
    </row>
    <row r="9995" spans="2:3">
      <c r="B9995" s="7"/>
      <c r="C9995" s="7"/>
    </row>
    <row r="9996" spans="2:3">
      <c r="B9996" s="7"/>
      <c r="C9996" s="7"/>
    </row>
    <row r="9997" spans="2:3">
      <c r="B9997" s="7"/>
      <c r="C9997" s="7"/>
    </row>
    <row r="9998" spans="2:3">
      <c r="B9998" s="7"/>
      <c r="C9998" s="7"/>
    </row>
    <row r="9999" spans="2:3">
      <c r="B9999" s="7"/>
      <c r="C9999" s="7"/>
    </row>
    <row r="10000" spans="2:3">
      <c r="B10000" s="7"/>
      <c r="C10000" s="7"/>
    </row>
    <row r="10001" spans="2:3">
      <c r="B10001" s="7"/>
      <c r="C10001" s="7"/>
    </row>
    <row r="10002" spans="2:3">
      <c r="B10002" s="7"/>
      <c r="C10002" s="7"/>
    </row>
    <row r="10003" spans="2:3">
      <c r="B10003" s="7"/>
      <c r="C10003" s="7"/>
    </row>
    <row r="10004" spans="2:3">
      <c r="B10004" s="7"/>
      <c r="C10004" s="7"/>
    </row>
    <row r="10005" spans="2:3">
      <c r="B10005" s="7"/>
      <c r="C10005" s="7"/>
    </row>
    <row r="10006" spans="2:3">
      <c r="B10006" s="7"/>
      <c r="C10006" s="7"/>
    </row>
    <row r="10007" spans="2:3">
      <c r="B10007" s="7"/>
      <c r="C10007" s="7"/>
    </row>
    <row r="10008" spans="2:3">
      <c r="B10008" s="7"/>
      <c r="C10008" s="7"/>
    </row>
    <row r="10009" spans="2:3">
      <c r="B10009" s="7"/>
      <c r="C10009" s="7"/>
    </row>
    <row r="10010" spans="2:3">
      <c r="B10010" s="7"/>
      <c r="C10010" s="7"/>
    </row>
    <row r="10011" spans="2:3">
      <c r="B10011" s="7"/>
      <c r="C10011" s="7"/>
    </row>
    <row r="10012" spans="2:3">
      <c r="B10012" s="7"/>
      <c r="C10012" s="7"/>
    </row>
    <row r="10013" spans="2:3">
      <c r="B10013" s="7"/>
      <c r="C10013" s="7"/>
    </row>
    <row r="10014" spans="2:3">
      <c r="B10014" s="7"/>
      <c r="C10014" s="7"/>
    </row>
    <row r="10015" spans="2:3">
      <c r="B10015" s="7"/>
      <c r="C10015" s="7"/>
    </row>
    <row r="10016" spans="2:3">
      <c r="B10016" s="7"/>
      <c r="C10016" s="7"/>
    </row>
    <row r="10017" spans="2:3">
      <c r="B10017" s="7"/>
      <c r="C10017" s="7"/>
    </row>
    <row r="10018" spans="2:3">
      <c r="B10018" s="7"/>
      <c r="C10018" s="7"/>
    </row>
    <row r="10019" spans="2:3">
      <c r="B10019" s="7"/>
      <c r="C10019" s="7"/>
    </row>
    <row r="10020" spans="2:3">
      <c r="B10020" s="7"/>
      <c r="C10020" s="7"/>
    </row>
    <row r="10021" spans="2:3">
      <c r="B10021" s="7"/>
      <c r="C10021" s="7"/>
    </row>
    <row r="10022" spans="2:3">
      <c r="B10022" s="7"/>
      <c r="C10022" s="7"/>
    </row>
    <row r="10023" spans="2:3">
      <c r="B10023" s="7"/>
      <c r="C10023" s="7"/>
    </row>
    <row r="10024" spans="2:3">
      <c r="B10024" s="7"/>
      <c r="C10024" s="7"/>
    </row>
    <row r="10025" spans="2:3">
      <c r="B10025" s="7"/>
      <c r="C10025" s="7"/>
    </row>
    <row r="10026" spans="2:3">
      <c r="B10026" s="7"/>
      <c r="C10026" s="7"/>
    </row>
    <row r="10027" spans="2:3">
      <c r="B10027" s="7"/>
      <c r="C10027" s="7"/>
    </row>
    <row r="10028" spans="2:3">
      <c r="B10028" s="7"/>
      <c r="C10028" s="7"/>
    </row>
    <row r="10029" spans="2:3">
      <c r="B10029" s="7"/>
      <c r="C10029" s="7"/>
    </row>
    <row r="10030" spans="2:3">
      <c r="B10030" s="7"/>
      <c r="C10030" s="7"/>
    </row>
    <row r="10031" spans="2:3">
      <c r="B10031" s="7"/>
      <c r="C10031" s="7"/>
    </row>
    <row r="10032" spans="2:3">
      <c r="B10032" s="7"/>
      <c r="C10032" s="7"/>
    </row>
    <row r="10033" spans="2:3">
      <c r="B10033" s="7"/>
      <c r="C10033" s="7"/>
    </row>
    <row r="10034" spans="2:3">
      <c r="B10034" s="7"/>
      <c r="C10034" s="7"/>
    </row>
    <row r="10035" spans="2:3">
      <c r="B10035" s="7"/>
      <c r="C10035" s="7"/>
    </row>
    <row r="10036" spans="2:3">
      <c r="B10036" s="7"/>
      <c r="C10036" s="7"/>
    </row>
    <row r="10037" spans="2:3">
      <c r="B10037" s="7"/>
      <c r="C10037" s="7"/>
    </row>
    <row r="10038" spans="2:3">
      <c r="B10038" s="7"/>
      <c r="C10038" s="7"/>
    </row>
    <row r="10039" spans="2:3">
      <c r="B10039" s="7"/>
      <c r="C10039" s="7"/>
    </row>
    <row r="10040" spans="2:3">
      <c r="B10040" s="7"/>
      <c r="C10040" s="7"/>
    </row>
    <row r="10041" spans="2:3">
      <c r="B10041" s="7"/>
      <c r="C10041" s="7"/>
    </row>
    <row r="10042" spans="2:3">
      <c r="B10042" s="7"/>
      <c r="C10042" s="7"/>
    </row>
    <row r="10043" spans="2:3">
      <c r="B10043" s="7"/>
      <c r="C10043" s="7"/>
    </row>
    <row r="10044" spans="2:3">
      <c r="B10044" s="7"/>
      <c r="C10044" s="7"/>
    </row>
    <row r="10045" spans="2:3">
      <c r="B10045" s="7"/>
      <c r="C10045" s="7"/>
    </row>
    <row r="10046" spans="2:3">
      <c r="B10046" s="7"/>
      <c r="C10046" s="7"/>
    </row>
    <row r="10047" spans="2:3">
      <c r="B10047" s="7"/>
      <c r="C10047" s="7"/>
    </row>
    <row r="10048" spans="2:3">
      <c r="B10048" s="7"/>
      <c r="C10048" s="7"/>
    </row>
    <row r="10049" spans="2:3">
      <c r="B10049" s="7"/>
      <c r="C10049" s="7"/>
    </row>
    <row r="10050" spans="2:3">
      <c r="B10050" s="7"/>
      <c r="C10050" s="7"/>
    </row>
    <row r="10051" spans="2:3">
      <c r="B10051" s="7"/>
      <c r="C10051" s="7"/>
    </row>
    <row r="10052" spans="2:3">
      <c r="B10052" s="7"/>
      <c r="C10052" s="7"/>
    </row>
    <row r="10053" spans="2:3">
      <c r="B10053" s="7"/>
      <c r="C10053" s="7"/>
    </row>
    <row r="10054" spans="2:3">
      <c r="B10054" s="7"/>
      <c r="C10054" s="7"/>
    </row>
    <row r="10055" spans="2:3">
      <c r="B10055" s="7"/>
      <c r="C10055" s="7"/>
    </row>
    <row r="10056" spans="2:3">
      <c r="B10056" s="7"/>
      <c r="C10056" s="7"/>
    </row>
    <row r="10057" spans="2:3">
      <c r="B10057" s="7"/>
      <c r="C10057" s="7"/>
    </row>
    <row r="10058" spans="2:3">
      <c r="B10058" s="7"/>
      <c r="C10058" s="7"/>
    </row>
    <row r="10059" spans="2:3">
      <c r="B10059" s="7"/>
      <c r="C10059" s="7"/>
    </row>
    <row r="10060" spans="2:3">
      <c r="B10060" s="7"/>
      <c r="C10060" s="7"/>
    </row>
    <row r="10061" spans="2:3">
      <c r="B10061" s="7"/>
      <c r="C10061" s="7"/>
    </row>
    <row r="10062" spans="2:3">
      <c r="B10062" s="7"/>
      <c r="C10062" s="7"/>
    </row>
    <row r="10063" spans="2:3">
      <c r="B10063" s="7"/>
      <c r="C10063" s="7"/>
    </row>
    <row r="10064" spans="2:3">
      <c r="B10064" s="7"/>
      <c r="C10064" s="7"/>
    </row>
    <row r="10065" spans="2:3">
      <c r="B10065" s="7"/>
      <c r="C10065" s="7"/>
    </row>
    <row r="10066" spans="2:3">
      <c r="B10066" s="7"/>
      <c r="C10066" s="7"/>
    </row>
    <row r="10067" spans="2:3">
      <c r="B10067" s="7"/>
      <c r="C10067" s="7"/>
    </row>
    <row r="10068" spans="2:3">
      <c r="B10068" s="7"/>
      <c r="C10068" s="7"/>
    </row>
    <row r="10069" spans="2:3">
      <c r="B10069" s="7"/>
      <c r="C10069" s="7"/>
    </row>
    <row r="10070" spans="2:3">
      <c r="B10070" s="7"/>
      <c r="C10070" s="7"/>
    </row>
    <row r="10071" spans="2:3">
      <c r="B10071" s="7"/>
      <c r="C10071" s="7"/>
    </row>
    <row r="10072" spans="2:3">
      <c r="B10072" s="7"/>
      <c r="C10072" s="7"/>
    </row>
    <row r="10073" spans="2:3">
      <c r="B10073" s="7"/>
      <c r="C10073" s="7"/>
    </row>
    <row r="10074" spans="2:3">
      <c r="B10074" s="7"/>
      <c r="C10074" s="7"/>
    </row>
    <row r="10075" spans="2:3">
      <c r="B10075" s="7"/>
      <c r="C10075" s="7"/>
    </row>
    <row r="10076" spans="2:3">
      <c r="B10076" s="7"/>
      <c r="C10076" s="7"/>
    </row>
    <row r="10077" spans="2:3">
      <c r="B10077" s="7"/>
      <c r="C10077" s="7"/>
    </row>
    <row r="10078" spans="2:3">
      <c r="B10078" s="7"/>
      <c r="C10078" s="7"/>
    </row>
    <row r="10079" spans="2:3">
      <c r="B10079" s="7"/>
      <c r="C10079" s="7"/>
    </row>
    <row r="10080" spans="2:3">
      <c r="B10080" s="7"/>
      <c r="C10080" s="7"/>
    </row>
    <row r="10081" spans="2:3">
      <c r="B10081" s="7"/>
      <c r="C10081" s="7"/>
    </row>
    <row r="10082" spans="2:3">
      <c r="B10082" s="7"/>
      <c r="C10082" s="7"/>
    </row>
    <row r="10083" spans="2:3">
      <c r="B10083" s="7"/>
      <c r="C10083" s="7"/>
    </row>
    <row r="10084" spans="2:3">
      <c r="B10084" s="7"/>
      <c r="C10084" s="7"/>
    </row>
    <row r="10085" spans="2:3">
      <c r="B10085" s="7"/>
      <c r="C10085" s="7"/>
    </row>
    <row r="10086" spans="2:3">
      <c r="B10086" s="7"/>
      <c r="C10086" s="7"/>
    </row>
    <row r="10087" spans="2:3">
      <c r="B10087" s="7"/>
      <c r="C10087" s="7"/>
    </row>
    <row r="10088" spans="2:3">
      <c r="B10088" s="7"/>
      <c r="C10088" s="7"/>
    </row>
    <row r="10089" spans="2:3">
      <c r="B10089" s="7"/>
      <c r="C10089" s="7"/>
    </row>
    <row r="10090" spans="2:3">
      <c r="B10090" s="7"/>
      <c r="C10090" s="7"/>
    </row>
    <row r="10091" spans="2:3">
      <c r="B10091" s="7"/>
      <c r="C10091" s="7"/>
    </row>
    <row r="10092" spans="2:3">
      <c r="B10092" s="7"/>
      <c r="C10092" s="7"/>
    </row>
    <row r="10093" spans="2:3">
      <c r="B10093" s="7"/>
      <c r="C10093" s="7"/>
    </row>
    <row r="10094" spans="2:3">
      <c r="B10094" s="7"/>
      <c r="C10094" s="7"/>
    </row>
    <row r="10095" spans="2:3">
      <c r="B10095" s="7"/>
      <c r="C10095" s="7"/>
    </row>
    <row r="10096" spans="2:3">
      <c r="B10096" s="7"/>
      <c r="C10096" s="7"/>
    </row>
    <row r="10097" spans="2:3">
      <c r="B10097" s="7"/>
      <c r="C10097" s="7"/>
    </row>
    <row r="10098" spans="2:3">
      <c r="B10098" s="7"/>
      <c r="C10098" s="7"/>
    </row>
    <row r="10099" spans="2:3">
      <c r="B10099" s="7"/>
      <c r="C10099" s="7"/>
    </row>
    <row r="10100" spans="2:3">
      <c r="B10100" s="7"/>
      <c r="C10100" s="7"/>
    </row>
    <row r="10101" spans="2:3">
      <c r="B10101" s="7"/>
      <c r="C10101" s="7"/>
    </row>
    <row r="10102" spans="2:3">
      <c r="B10102" s="7"/>
      <c r="C10102" s="7"/>
    </row>
    <row r="10103" spans="2:3">
      <c r="B10103" s="7"/>
      <c r="C10103" s="7"/>
    </row>
    <row r="10104" spans="2:3">
      <c r="B10104" s="7"/>
      <c r="C10104" s="7"/>
    </row>
    <row r="10105" spans="2:3">
      <c r="B10105" s="7"/>
      <c r="C10105" s="7"/>
    </row>
    <row r="10106" spans="2:3">
      <c r="B10106" s="7"/>
      <c r="C10106" s="7"/>
    </row>
    <row r="10107" spans="2:3">
      <c r="B10107" s="7"/>
      <c r="C10107" s="7"/>
    </row>
    <row r="10108" spans="2:3">
      <c r="B10108" s="7"/>
      <c r="C10108" s="7"/>
    </row>
    <row r="10109" spans="2:3">
      <c r="B10109" s="7"/>
      <c r="C10109" s="7"/>
    </row>
    <row r="10110" spans="2:3">
      <c r="B10110" s="7"/>
      <c r="C10110" s="7"/>
    </row>
    <row r="10111" spans="2:3">
      <c r="B10111" s="7"/>
      <c r="C10111" s="7"/>
    </row>
    <row r="10112" spans="2:3">
      <c r="B10112" s="7"/>
      <c r="C10112" s="7"/>
    </row>
    <row r="10113" spans="2:3">
      <c r="B10113" s="7"/>
      <c r="C10113" s="7"/>
    </row>
    <row r="10114" spans="2:3">
      <c r="B10114" s="7"/>
      <c r="C10114" s="7"/>
    </row>
    <row r="10115" spans="2:3">
      <c r="B10115" s="7"/>
      <c r="C10115" s="7"/>
    </row>
    <row r="10116" spans="2:3">
      <c r="B10116" s="7"/>
      <c r="C10116" s="7"/>
    </row>
    <row r="10117" spans="2:3">
      <c r="B10117" s="7"/>
      <c r="C10117" s="7"/>
    </row>
    <row r="10118" spans="2:3">
      <c r="B10118" s="7"/>
      <c r="C10118" s="7"/>
    </row>
    <row r="10119" spans="2:3">
      <c r="B10119" s="7"/>
      <c r="C10119" s="7"/>
    </row>
    <row r="10120" spans="2:3">
      <c r="B10120" s="7"/>
      <c r="C10120" s="7"/>
    </row>
    <row r="10121" spans="2:3">
      <c r="B10121" s="7"/>
      <c r="C10121" s="7"/>
    </row>
    <row r="10122" spans="2:3">
      <c r="B10122" s="7"/>
      <c r="C10122" s="7"/>
    </row>
    <row r="10123" spans="2:3">
      <c r="B10123" s="7"/>
      <c r="C10123" s="7"/>
    </row>
    <row r="10124" spans="2:3">
      <c r="B10124" s="7"/>
      <c r="C10124" s="7"/>
    </row>
    <row r="10125" spans="2:3">
      <c r="B10125" s="7"/>
      <c r="C10125" s="7"/>
    </row>
    <row r="10126" spans="2:3">
      <c r="B10126" s="7"/>
      <c r="C10126" s="7"/>
    </row>
    <row r="10127" spans="2:3">
      <c r="B10127" s="7"/>
      <c r="C10127" s="7"/>
    </row>
    <row r="10128" spans="2:3">
      <c r="B10128" s="7"/>
      <c r="C10128" s="7"/>
    </row>
    <row r="10129" spans="2:3">
      <c r="B10129" s="7"/>
      <c r="C10129" s="7"/>
    </row>
    <row r="10130" spans="2:3">
      <c r="B10130" s="7"/>
      <c r="C10130" s="7"/>
    </row>
    <row r="10131" spans="2:3">
      <c r="B10131" s="7"/>
      <c r="C10131" s="7"/>
    </row>
    <row r="10132" spans="2:3">
      <c r="B10132" s="7"/>
      <c r="C10132" s="7"/>
    </row>
    <row r="10133" spans="2:3">
      <c r="B10133" s="7"/>
      <c r="C10133" s="7"/>
    </row>
    <row r="10134" spans="2:3">
      <c r="B10134" s="7"/>
      <c r="C10134" s="7"/>
    </row>
    <row r="10135" spans="2:3">
      <c r="B10135" s="7"/>
      <c r="C10135" s="7"/>
    </row>
    <row r="10136" spans="2:3">
      <c r="B10136" s="7"/>
      <c r="C10136" s="7"/>
    </row>
    <row r="10137" spans="2:3">
      <c r="B10137" s="7"/>
      <c r="C10137" s="7"/>
    </row>
    <row r="10138" spans="2:3">
      <c r="B10138" s="7"/>
      <c r="C10138" s="7"/>
    </row>
    <row r="10139" spans="2:3">
      <c r="B10139" s="7"/>
      <c r="C10139" s="7"/>
    </row>
    <row r="10140" spans="2:3">
      <c r="B10140" s="7"/>
      <c r="C10140" s="7"/>
    </row>
    <row r="10141" spans="2:3">
      <c r="B10141" s="7"/>
      <c r="C10141" s="7"/>
    </row>
    <row r="10142" spans="2:3">
      <c r="B10142" s="7"/>
      <c r="C10142" s="7"/>
    </row>
    <row r="10143" spans="2:3">
      <c r="B10143" s="7"/>
      <c r="C10143" s="7"/>
    </row>
    <row r="10144" spans="2:3">
      <c r="B10144" s="7"/>
      <c r="C10144" s="7"/>
    </row>
    <row r="10145" spans="2:3">
      <c r="B10145" s="7"/>
      <c r="C10145" s="7"/>
    </row>
    <row r="10146" spans="2:3">
      <c r="B10146" s="7"/>
      <c r="C10146" s="7"/>
    </row>
    <row r="10147" spans="2:3">
      <c r="B10147" s="7"/>
      <c r="C10147" s="7"/>
    </row>
    <row r="10148" spans="2:3">
      <c r="B10148" s="7"/>
      <c r="C10148" s="7"/>
    </row>
    <row r="10149" spans="2:3">
      <c r="B10149" s="7"/>
      <c r="C10149" s="7"/>
    </row>
    <row r="10150" spans="2:3">
      <c r="B10150" s="7"/>
      <c r="C10150" s="7"/>
    </row>
    <row r="10151" spans="2:3">
      <c r="B10151" s="7"/>
      <c r="C10151" s="7"/>
    </row>
    <row r="10152" spans="2:3">
      <c r="B10152" s="7"/>
      <c r="C10152" s="7"/>
    </row>
    <row r="10153" spans="2:3">
      <c r="B10153" s="7"/>
      <c r="C10153" s="7"/>
    </row>
    <row r="10154" spans="2:3">
      <c r="B10154" s="7"/>
      <c r="C10154" s="7"/>
    </row>
    <row r="10155" spans="2:3">
      <c r="B10155" s="7"/>
      <c r="C10155" s="7"/>
    </row>
    <row r="10156" spans="2:3">
      <c r="B10156" s="7"/>
      <c r="C10156" s="7"/>
    </row>
    <row r="10157" spans="2:3">
      <c r="B10157" s="7"/>
      <c r="C10157" s="7"/>
    </row>
    <row r="10158" spans="2:3">
      <c r="B10158" s="7"/>
      <c r="C10158" s="7"/>
    </row>
    <row r="10159" spans="2:3">
      <c r="B10159" s="7"/>
      <c r="C10159" s="7"/>
    </row>
    <row r="10160" spans="2:3">
      <c r="B10160" s="7"/>
      <c r="C10160" s="7"/>
    </row>
    <row r="10161" spans="2:3">
      <c r="B10161" s="7"/>
      <c r="C10161" s="7"/>
    </row>
    <row r="10162" spans="2:3">
      <c r="B10162" s="7"/>
      <c r="C10162" s="7"/>
    </row>
    <row r="10163" spans="2:3">
      <c r="B10163" s="7"/>
      <c r="C10163" s="7"/>
    </row>
    <row r="10164" spans="2:3">
      <c r="B10164" s="7"/>
      <c r="C10164" s="7"/>
    </row>
    <row r="10165" spans="2:3">
      <c r="B10165" s="7"/>
      <c r="C10165" s="7"/>
    </row>
    <row r="10166" spans="2:3">
      <c r="B10166" s="7"/>
      <c r="C10166" s="7"/>
    </row>
    <row r="10167" spans="2:3">
      <c r="B10167" s="7"/>
      <c r="C10167" s="7"/>
    </row>
    <row r="10168" spans="2:3">
      <c r="B10168" s="7"/>
      <c r="C10168" s="7"/>
    </row>
    <row r="10169" spans="2:3">
      <c r="B10169" s="7"/>
      <c r="C10169" s="7"/>
    </row>
    <row r="10170" spans="2:3">
      <c r="B10170" s="7"/>
      <c r="C10170" s="7"/>
    </row>
    <row r="10171" spans="2:3">
      <c r="B10171" s="7"/>
      <c r="C10171" s="7"/>
    </row>
    <row r="10172" spans="2:3">
      <c r="B10172" s="7"/>
      <c r="C10172" s="7"/>
    </row>
    <row r="10173" spans="2:3">
      <c r="B10173" s="7"/>
      <c r="C10173" s="7"/>
    </row>
    <row r="10174" spans="2:3">
      <c r="B10174" s="7"/>
      <c r="C10174" s="7"/>
    </row>
    <row r="10175" spans="2:3">
      <c r="B10175" s="7"/>
      <c r="C10175" s="7"/>
    </row>
    <row r="10176" spans="2:3">
      <c r="B10176" s="7"/>
      <c r="C10176" s="7"/>
    </row>
    <row r="10177" spans="2:3">
      <c r="B10177" s="7"/>
      <c r="C10177" s="7"/>
    </row>
    <row r="10178" spans="2:3">
      <c r="B10178" s="7"/>
      <c r="C10178" s="7"/>
    </row>
    <row r="10179" spans="2:3">
      <c r="B10179" s="7"/>
      <c r="C10179" s="7"/>
    </row>
    <row r="10180" spans="2:3">
      <c r="B10180" s="7"/>
      <c r="C10180" s="7"/>
    </row>
    <row r="10181" spans="2:3">
      <c r="B10181" s="7"/>
      <c r="C10181" s="7"/>
    </row>
    <row r="10182" spans="2:3">
      <c r="B10182" s="7"/>
      <c r="C10182" s="7"/>
    </row>
    <row r="10183" spans="2:3">
      <c r="B10183" s="7"/>
      <c r="C10183" s="7"/>
    </row>
    <row r="10184" spans="2:3">
      <c r="B10184" s="7"/>
      <c r="C10184" s="7"/>
    </row>
    <row r="10185" spans="2:3">
      <c r="B10185" s="7"/>
      <c r="C10185" s="7"/>
    </row>
    <row r="10186" spans="2:3">
      <c r="B10186" s="7"/>
      <c r="C10186" s="7"/>
    </row>
    <row r="10187" spans="2:3">
      <c r="B10187" s="7"/>
      <c r="C10187" s="7"/>
    </row>
    <row r="10188" spans="2:3">
      <c r="B10188" s="7"/>
      <c r="C10188" s="7"/>
    </row>
    <row r="10189" spans="2:3">
      <c r="B10189" s="7"/>
      <c r="C10189" s="7"/>
    </row>
    <row r="10190" spans="2:3">
      <c r="B10190" s="7"/>
      <c r="C10190" s="7"/>
    </row>
    <row r="10191" spans="2:3">
      <c r="B10191" s="7"/>
      <c r="C10191" s="7"/>
    </row>
    <row r="10192" spans="2:3">
      <c r="B10192" s="7"/>
      <c r="C10192" s="7"/>
    </row>
    <row r="10193" spans="2:3">
      <c r="B10193" s="7"/>
      <c r="C10193" s="7"/>
    </row>
    <row r="10194" spans="2:3">
      <c r="B10194" s="7"/>
      <c r="C10194" s="7"/>
    </row>
    <row r="10195" spans="2:3">
      <c r="B10195" s="7"/>
      <c r="C10195" s="7"/>
    </row>
    <row r="10196" spans="2:3">
      <c r="B10196" s="7"/>
      <c r="C10196" s="7"/>
    </row>
    <row r="10197" spans="2:3">
      <c r="B10197" s="7"/>
      <c r="C10197" s="7"/>
    </row>
    <row r="10198" spans="2:3">
      <c r="B10198" s="7"/>
      <c r="C10198" s="7"/>
    </row>
    <row r="10199" spans="2:3">
      <c r="B10199" s="7"/>
      <c r="C10199" s="7"/>
    </row>
    <row r="10200" spans="2:3">
      <c r="B10200" s="7"/>
      <c r="C10200" s="7"/>
    </row>
    <row r="10201" spans="2:3">
      <c r="B10201" s="7"/>
      <c r="C10201" s="7"/>
    </row>
    <row r="10202" spans="2:3">
      <c r="B10202" s="7"/>
      <c r="C10202" s="7"/>
    </row>
    <row r="10203" spans="2:3">
      <c r="B10203" s="7"/>
      <c r="C10203" s="7"/>
    </row>
    <row r="10204" spans="2:3">
      <c r="B10204" s="7"/>
      <c r="C10204" s="7"/>
    </row>
    <row r="10205" spans="2:3">
      <c r="B10205" s="7"/>
      <c r="C10205" s="7"/>
    </row>
    <row r="10206" spans="2:3">
      <c r="B10206" s="7"/>
      <c r="C10206" s="7"/>
    </row>
    <row r="10207" spans="2:3">
      <c r="B10207" s="7"/>
      <c r="C10207" s="7"/>
    </row>
    <row r="10208" spans="2:3">
      <c r="B10208" s="7"/>
      <c r="C10208" s="7"/>
    </row>
    <row r="10209" spans="2:3">
      <c r="B10209" s="7"/>
      <c r="C10209" s="7"/>
    </row>
    <row r="10210" spans="2:3">
      <c r="B10210" s="7"/>
      <c r="C10210" s="7"/>
    </row>
    <row r="10211" spans="2:3">
      <c r="B10211" s="7"/>
      <c r="C10211" s="7"/>
    </row>
    <row r="10212" spans="2:3">
      <c r="B10212" s="7"/>
      <c r="C10212" s="7"/>
    </row>
    <row r="10213" spans="2:3">
      <c r="B10213" s="7"/>
      <c r="C10213" s="7"/>
    </row>
    <row r="10214" spans="2:3">
      <c r="B10214" s="7"/>
      <c r="C10214" s="7"/>
    </row>
    <row r="10215" spans="2:3">
      <c r="B10215" s="7"/>
      <c r="C10215" s="7"/>
    </row>
    <row r="10216" spans="2:3">
      <c r="B10216" s="7"/>
      <c r="C10216" s="7"/>
    </row>
    <row r="10217" spans="2:3">
      <c r="B10217" s="7"/>
      <c r="C10217" s="7"/>
    </row>
    <row r="10218" spans="2:3">
      <c r="B10218" s="7"/>
      <c r="C10218" s="7"/>
    </row>
    <row r="10219" spans="2:3">
      <c r="B10219" s="7"/>
      <c r="C10219" s="7"/>
    </row>
    <row r="10220" spans="2:3">
      <c r="B10220" s="7"/>
      <c r="C10220" s="7"/>
    </row>
    <row r="10221" spans="2:3">
      <c r="B10221" s="7"/>
      <c r="C10221" s="7"/>
    </row>
    <row r="10222" spans="2:3">
      <c r="B10222" s="7"/>
      <c r="C10222" s="7"/>
    </row>
    <row r="10223" spans="2:3">
      <c r="B10223" s="7"/>
      <c r="C10223" s="7"/>
    </row>
    <row r="10224" spans="2:3">
      <c r="B10224" s="7"/>
      <c r="C10224" s="7"/>
    </row>
    <row r="10225" spans="2:3">
      <c r="B10225" s="7"/>
      <c r="C10225" s="7"/>
    </row>
    <row r="10226" spans="2:3">
      <c r="B10226" s="7"/>
      <c r="C10226" s="7"/>
    </row>
    <row r="10227" spans="2:3">
      <c r="B10227" s="7"/>
      <c r="C10227" s="7"/>
    </row>
    <row r="10228" spans="2:3">
      <c r="B10228" s="7"/>
      <c r="C10228" s="7"/>
    </row>
    <row r="10229" spans="2:3">
      <c r="B10229" s="7"/>
      <c r="C10229" s="7"/>
    </row>
    <row r="10230" spans="2:3">
      <c r="B10230" s="7"/>
      <c r="C10230" s="7"/>
    </row>
    <row r="10231" spans="2:3">
      <c r="B10231" s="7"/>
      <c r="C10231" s="7"/>
    </row>
    <row r="10232" spans="2:3">
      <c r="B10232" s="7"/>
      <c r="C10232" s="7"/>
    </row>
    <row r="10233" spans="2:3">
      <c r="B10233" s="7"/>
      <c r="C10233" s="7"/>
    </row>
    <row r="10234" spans="2:3">
      <c r="B10234" s="7"/>
      <c r="C10234" s="7"/>
    </row>
    <row r="10235" spans="2:3">
      <c r="B10235" s="7"/>
      <c r="C10235" s="7"/>
    </row>
    <row r="10236" spans="2:3">
      <c r="B10236" s="7"/>
      <c r="C10236" s="7"/>
    </row>
    <row r="10237" spans="2:3">
      <c r="B10237" s="7"/>
      <c r="C10237" s="7"/>
    </row>
    <row r="10238" spans="2:3">
      <c r="B10238" s="7"/>
      <c r="C10238" s="7"/>
    </row>
    <row r="10239" spans="2:3">
      <c r="B10239" s="7"/>
      <c r="C10239" s="7"/>
    </row>
    <row r="10240" spans="2:3">
      <c r="B10240" s="7"/>
      <c r="C10240" s="7"/>
    </row>
    <row r="10241" spans="2:3">
      <c r="B10241" s="7"/>
      <c r="C10241" s="7"/>
    </row>
    <row r="10242" spans="2:3">
      <c r="B10242" s="7"/>
      <c r="C10242" s="7"/>
    </row>
    <row r="10243" spans="2:3">
      <c r="B10243" s="7"/>
      <c r="C10243" s="7"/>
    </row>
    <row r="10244" spans="2:3">
      <c r="B10244" s="7"/>
      <c r="C10244" s="7"/>
    </row>
    <row r="10245" spans="2:3">
      <c r="B10245" s="7"/>
      <c r="C10245" s="7"/>
    </row>
    <row r="10246" spans="2:3">
      <c r="B10246" s="7"/>
      <c r="C10246" s="7"/>
    </row>
    <row r="10247" spans="2:3">
      <c r="B10247" s="7"/>
      <c r="C10247" s="7"/>
    </row>
    <row r="10248" spans="2:3">
      <c r="B10248" s="7"/>
      <c r="C10248" s="7"/>
    </row>
    <row r="10249" spans="2:3">
      <c r="B10249" s="7"/>
      <c r="C10249" s="7"/>
    </row>
    <row r="10250" spans="2:3">
      <c r="B10250" s="7"/>
      <c r="C10250" s="7"/>
    </row>
    <row r="10251" spans="2:3">
      <c r="B10251" s="7"/>
      <c r="C10251" s="7"/>
    </row>
    <row r="10252" spans="2:3">
      <c r="B10252" s="7"/>
      <c r="C10252" s="7"/>
    </row>
    <row r="10253" spans="2:3">
      <c r="B10253" s="7"/>
      <c r="C10253" s="7"/>
    </row>
    <row r="10254" spans="2:3">
      <c r="B10254" s="7"/>
      <c r="C10254" s="7"/>
    </row>
    <row r="10255" spans="2:3">
      <c r="B10255" s="7"/>
      <c r="C10255" s="7"/>
    </row>
    <row r="10256" spans="2:3">
      <c r="B10256" s="7"/>
      <c r="C10256" s="7"/>
    </row>
    <row r="10257" spans="2:3">
      <c r="B10257" s="7"/>
      <c r="C10257" s="7"/>
    </row>
    <row r="10258" spans="2:3">
      <c r="B10258" s="7"/>
      <c r="C10258" s="7"/>
    </row>
    <row r="10259" spans="2:3">
      <c r="B10259" s="7"/>
      <c r="C10259" s="7"/>
    </row>
    <row r="10260" spans="2:3">
      <c r="B10260" s="7"/>
      <c r="C10260" s="7"/>
    </row>
    <row r="10261" spans="2:3">
      <c r="B10261" s="7"/>
      <c r="C10261" s="7"/>
    </row>
    <row r="10262" spans="2:3">
      <c r="B10262" s="7"/>
      <c r="C10262" s="7"/>
    </row>
    <row r="10263" spans="2:3">
      <c r="B10263" s="7"/>
      <c r="C10263" s="7"/>
    </row>
    <row r="10264" spans="2:3">
      <c r="B10264" s="7"/>
      <c r="C10264" s="7"/>
    </row>
    <row r="10265" spans="2:3">
      <c r="B10265" s="7"/>
      <c r="C10265" s="7"/>
    </row>
    <row r="10266" spans="2:3">
      <c r="B10266" s="7"/>
      <c r="C10266" s="7"/>
    </row>
    <row r="10267" spans="2:3">
      <c r="B10267" s="7"/>
      <c r="C10267" s="7"/>
    </row>
    <row r="10268" spans="2:3">
      <c r="B10268" s="7"/>
      <c r="C10268" s="7"/>
    </row>
    <row r="10269" spans="2:3">
      <c r="B10269" s="7"/>
      <c r="C10269" s="7"/>
    </row>
    <row r="10270" spans="2:3">
      <c r="B10270" s="7"/>
      <c r="C10270" s="7"/>
    </row>
    <row r="10271" spans="2:3">
      <c r="B10271" s="7"/>
      <c r="C10271" s="7"/>
    </row>
    <row r="10272" spans="2:3">
      <c r="B10272" s="7"/>
      <c r="C10272" s="7"/>
    </row>
    <row r="10273" spans="2:3">
      <c r="B10273" s="7"/>
      <c r="C10273" s="7"/>
    </row>
    <row r="10274" spans="2:3">
      <c r="B10274" s="7"/>
      <c r="C10274" s="7"/>
    </row>
    <row r="10275" spans="2:3">
      <c r="B10275" s="7"/>
      <c r="C10275" s="7"/>
    </row>
    <row r="10276" spans="2:3">
      <c r="B10276" s="7"/>
      <c r="C10276" s="7"/>
    </row>
    <row r="10277" spans="2:3">
      <c r="B10277" s="7"/>
      <c r="C10277" s="7"/>
    </row>
    <row r="10278" spans="2:3">
      <c r="B10278" s="7"/>
      <c r="C10278" s="7"/>
    </row>
    <row r="10279" spans="2:3">
      <c r="B10279" s="7"/>
      <c r="C10279" s="7"/>
    </row>
    <row r="10280" spans="2:3">
      <c r="B10280" s="7"/>
      <c r="C10280" s="7"/>
    </row>
    <row r="10281" spans="2:3">
      <c r="B10281" s="7"/>
      <c r="C10281" s="7"/>
    </row>
    <row r="10282" spans="2:3">
      <c r="B10282" s="7"/>
      <c r="C10282" s="7"/>
    </row>
    <row r="10283" spans="2:3">
      <c r="B10283" s="7"/>
      <c r="C10283" s="7"/>
    </row>
    <row r="10284" spans="2:3">
      <c r="B10284" s="7"/>
      <c r="C10284" s="7"/>
    </row>
    <row r="10285" spans="2:3">
      <c r="B10285" s="7"/>
      <c r="C10285" s="7"/>
    </row>
    <row r="10286" spans="2:3">
      <c r="B10286" s="7"/>
      <c r="C10286" s="7"/>
    </row>
    <row r="10287" spans="2:3">
      <c r="B10287" s="7"/>
      <c r="C10287" s="7"/>
    </row>
    <row r="10288" spans="2:3">
      <c r="B10288" s="7"/>
      <c r="C10288" s="7"/>
    </row>
    <row r="10289" spans="2:3">
      <c r="B10289" s="7"/>
      <c r="C10289" s="7"/>
    </row>
    <row r="10290" spans="2:3">
      <c r="B10290" s="7"/>
      <c r="C10290" s="7"/>
    </row>
    <row r="10291" spans="2:3">
      <c r="B10291" s="7"/>
      <c r="C10291" s="7"/>
    </row>
    <row r="10292" spans="2:3">
      <c r="B10292" s="7"/>
      <c r="C10292" s="7"/>
    </row>
    <row r="10293" spans="2:3">
      <c r="B10293" s="7"/>
      <c r="C10293" s="7"/>
    </row>
    <row r="10294" spans="2:3">
      <c r="B10294" s="7"/>
      <c r="C10294" s="7"/>
    </row>
    <row r="10295" spans="2:3">
      <c r="B10295" s="7"/>
      <c r="C10295" s="7"/>
    </row>
    <row r="10296" spans="2:3">
      <c r="B10296" s="7"/>
      <c r="C10296" s="7"/>
    </row>
    <row r="10297" spans="2:3">
      <c r="B10297" s="7"/>
      <c r="C10297" s="7"/>
    </row>
    <row r="10298" spans="2:3">
      <c r="B10298" s="7"/>
      <c r="C10298" s="7"/>
    </row>
    <row r="10299" spans="2:3">
      <c r="B10299" s="7"/>
      <c r="C10299" s="7"/>
    </row>
    <row r="10300" spans="2:3">
      <c r="B10300" s="7"/>
      <c r="C10300" s="7"/>
    </row>
    <row r="10301" spans="2:3">
      <c r="B10301" s="7"/>
      <c r="C10301" s="7"/>
    </row>
    <row r="10302" spans="2:3">
      <c r="B10302" s="7"/>
      <c r="C10302" s="7"/>
    </row>
    <row r="10303" spans="2:3">
      <c r="B10303" s="7"/>
      <c r="C10303" s="7"/>
    </row>
    <row r="10304" spans="2:3">
      <c r="B10304" s="7"/>
      <c r="C10304" s="7"/>
    </row>
    <row r="10305" spans="2:3">
      <c r="B10305" s="7"/>
      <c r="C10305" s="7"/>
    </row>
    <row r="10306" spans="2:3">
      <c r="B10306" s="7"/>
      <c r="C10306" s="7"/>
    </row>
    <row r="10307" spans="2:3">
      <c r="B10307" s="7"/>
      <c r="C10307" s="7"/>
    </row>
    <row r="10308" spans="2:3">
      <c r="B10308" s="7"/>
      <c r="C10308" s="7"/>
    </row>
    <row r="10309" spans="2:3">
      <c r="B10309" s="7"/>
      <c r="C10309" s="7"/>
    </row>
    <row r="10310" spans="2:3">
      <c r="B10310" s="7"/>
      <c r="C10310" s="7"/>
    </row>
    <row r="10311" spans="2:3">
      <c r="B10311" s="7"/>
      <c r="C10311" s="7"/>
    </row>
    <row r="10312" spans="2:3">
      <c r="B10312" s="7"/>
      <c r="C10312" s="7"/>
    </row>
    <row r="10313" spans="2:3">
      <c r="B10313" s="7"/>
      <c r="C10313" s="7"/>
    </row>
    <row r="10314" spans="2:3">
      <c r="B10314" s="7"/>
      <c r="C10314" s="7"/>
    </row>
    <row r="10315" spans="2:3">
      <c r="B10315" s="7"/>
      <c r="C10315" s="7"/>
    </row>
    <row r="10316" spans="2:3">
      <c r="B10316" s="7"/>
      <c r="C10316" s="7"/>
    </row>
    <row r="10317" spans="2:3">
      <c r="B10317" s="7"/>
      <c r="C10317" s="7"/>
    </row>
    <row r="10318" spans="2:3">
      <c r="B10318" s="7"/>
      <c r="C10318" s="7"/>
    </row>
    <row r="10319" spans="2:3">
      <c r="B10319" s="7"/>
      <c r="C10319" s="7"/>
    </row>
    <row r="10320" spans="2:3">
      <c r="B10320" s="7"/>
      <c r="C10320" s="7"/>
    </row>
    <row r="10321" spans="2:3">
      <c r="B10321" s="7"/>
      <c r="C10321" s="7"/>
    </row>
    <row r="10322" spans="2:3">
      <c r="B10322" s="7"/>
      <c r="C10322" s="7"/>
    </row>
    <row r="10323" spans="2:3">
      <c r="B10323" s="7"/>
      <c r="C10323" s="7"/>
    </row>
    <row r="10324" spans="2:3">
      <c r="B10324" s="7"/>
      <c r="C10324" s="7"/>
    </row>
    <row r="10325" spans="2:3">
      <c r="B10325" s="7"/>
      <c r="C10325" s="7"/>
    </row>
    <row r="10326" spans="2:3">
      <c r="B10326" s="7"/>
      <c r="C10326" s="7"/>
    </row>
    <row r="10327" spans="2:3">
      <c r="B10327" s="7"/>
      <c r="C10327" s="7"/>
    </row>
    <row r="10328" spans="2:3">
      <c r="B10328" s="7"/>
      <c r="C10328" s="7"/>
    </row>
    <row r="10329" spans="2:3">
      <c r="B10329" s="7"/>
      <c r="C10329" s="7"/>
    </row>
    <row r="10330" spans="2:3">
      <c r="B10330" s="7"/>
      <c r="C10330" s="7"/>
    </row>
    <row r="10331" spans="2:3">
      <c r="B10331" s="7"/>
      <c r="C10331" s="7"/>
    </row>
    <row r="10332" spans="2:3">
      <c r="B10332" s="7"/>
      <c r="C10332" s="7"/>
    </row>
    <row r="10333" spans="2:3">
      <c r="B10333" s="7"/>
      <c r="C10333" s="7"/>
    </row>
    <row r="10334" spans="2:3">
      <c r="B10334" s="7"/>
      <c r="C10334" s="7"/>
    </row>
    <row r="10335" spans="2:3">
      <c r="B10335" s="7"/>
      <c r="C10335" s="7"/>
    </row>
    <row r="10336" spans="2:3">
      <c r="B10336" s="7"/>
      <c r="C10336" s="7"/>
    </row>
    <row r="10337" spans="2:3">
      <c r="B10337" s="7"/>
      <c r="C10337" s="7"/>
    </row>
    <row r="10338" spans="2:3">
      <c r="B10338" s="7"/>
      <c r="C10338" s="7"/>
    </row>
    <row r="10339" spans="2:3">
      <c r="B10339" s="7"/>
      <c r="C10339" s="7"/>
    </row>
    <row r="10340" spans="2:3">
      <c r="B10340" s="7"/>
      <c r="C10340" s="7"/>
    </row>
    <row r="10341" spans="2:3">
      <c r="B10341" s="7"/>
      <c r="C10341" s="7"/>
    </row>
    <row r="10342" spans="2:3">
      <c r="B10342" s="7"/>
      <c r="C10342" s="7"/>
    </row>
    <row r="10343" spans="2:3">
      <c r="B10343" s="7"/>
      <c r="C10343" s="7"/>
    </row>
    <row r="10344" spans="2:3">
      <c r="B10344" s="7"/>
      <c r="C10344" s="7"/>
    </row>
    <row r="10345" spans="2:3">
      <c r="B10345" s="7"/>
      <c r="C10345" s="7"/>
    </row>
    <row r="10346" spans="2:3">
      <c r="B10346" s="7"/>
      <c r="C10346" s="7"/>
    </row>
    <row r="10347" spans="2:3">
      <c r="B10347" s="7"/>
      <c r="C10347" s="7"/>
    </row>
    <row r="10348" spans="2:3">
      <c r="B10348" s="7"/>
      <c r="C10348" s="7"/>
    </row>
    <row r="10349" spans="2:3">
      <c r="B10349" s="7"/>
      <c r="C10349" s="7"/>
    </row>
    <row r="10350" spans="2:3">
      <c r="B10350" s="7"/>
      <c r="C10350" s="7"/>
    </row>
    <row r="10351" spans="2:3">
      <c r="B10351" s="7"/>
      <c r="C10351" s="7"/>
    </row>
    <row r="10352" spans="2:3">
      <c r="B10352" s="7"/>
      <c r="C10352" s="7"/>
    </row>
    <row r="10353" spans="2:3">
      <c r="B10353" s="7"/>
      <c r="C10353" s="7"/>
    </row>
    <row r="10354" spans="2:3">
      <c r="B10354" s="7"/>
      <c r="C10354" s="7"/>
    </row>
    <row r="10355" spans="2:3">
      <c r="B10355" s="7"/>
      <c r="C10355" s="7"/>
    </row>
    <row r="10356" spans="2:3">
      <c r="B10356" s="7"/>
      <c r="C10356" s="7"/>
    </row>
    <row r="10357" spans="2:3">
      <c r="B10357" s="7"/>
      <c r="C10357" s="7"/>
    </row>
    <row r="10358" spans="2:3">
      <c r="B10358" s="7"/>
      <c r="C10358" s="7"/>
    </row>
    <row r="10359" spans="2:3">
      <c r="B10359" s="7"/>
      <c r="C10359" s="7"/>
    </row>
    <row r="10360" spans="2:3">
      <c r="B10360" s="7"/>
      <c r="C10360" s="7"/>
    </row>
    <row r="10361" spans="2:3">
      <c r="B10361" s="7"/>
      <c r="C10361" s="7"/>
    </row>
    <row r="10362" spans="2:3">
      <c r="B10362" s="7"/>
      <c r="C10362" s="7"/>
    </row>
    <row r="10363" spans="2:3">
      <c r="B10363" s="7"/>
      <c r="C10363" s="7"/>
    </row>
    <row r="10364" spans="2:3">
      <c r="B10364" s="7"/>
      <c r="C10364" s="7"/>
    </row>
    <row r="10365" spans="2:3">
      <c r="B10365" s="7"/>
      <c r="C10365" s="7"/>
    </row>
    <row r="10366" spans="2:3">
      <c r="B10366" s="7"/>
      <c r="C10366" s="7"/>
    </row>
    <row r="10367" spans="2:3">
      <c r="B10367" s="7"/>
      <c r="C10367" s="7"/>
    </row>
    <row r="10368" spans="2:3">
      <c r="B10368" s="7"/>
      <c r="C10368" s="7"/>
    </row>
    <row r="10369" spans="2:3">
      <c r="B10369" s="7"/>
      <c r="C10369" s="7"/>
    </row>
    <row r="10370" spans="2:3">
      <c r="B10370" s="7"/>
      <c r="C10370" s="7"/>
    </row>
    <row r="10371" spans="2:3">
      <c r="B10371" s="7"/>
      <c r="C10371" s="7"/>
    </row>
    <row r="10372" spans="2:3">
      <c r="B10372" s="7"/>
      <c r="C10372" s="7"/>
    </row>
    <row r="10373" spans="2:3">
      <c r="B10373" s="7"/>
      <c r="C10373" s="7"/>
    </row>
    <row r="10374" spans="2:3">
      <c r="B10374" s="7"/>
      <c r="C10374" s="7"/>
    </row>
    <row r="10375" spans="2:3">
      <c r="B10375" s="7"/>
      <c r="C10375" s="7"/>
    </row>
    <row r="10376" spans="2:3">
      <c r="B10376" s="7"/>
      <c r="C10376" s="7"/>
    </row>
    <row r="10377" spans="2:3">
      <c r="B10377" s="7"/>
      <c r="C10377" s="7"/>
    </row>
    <row r="10378" spans="2:3">
      <c r="B10378" s="7"/>
      <c r="C10378" s="7"/>
    </row>
    <row r="10379" spans="2:3">
      <c r="B10379" s="7"/>
      <c r="C10379" s="7"/>
    </row>
    <row r="10380" spans="2:3">
      <c r="B10380" s="7"/>
      <c r="C10380" s="7"/>
    </row>
    <row r="10381" spans="2:3">
      <c r="B10381" s="7"/>
      <c r="C10381" s="7"/>
    </row>
    <row r="10382" spans="2:3">
      <c r="B10382" s="7"/>
      <c r="C10382" s="7"/>
    </row>
    <row r="10383" spans="2:3">
      <c r="B10383" s="7"/>
      <c r="C10383" s="7"/>
    </row>
    <row r="10384" spans="2:3">
      <c r="B10384" s="7"/>
      <c r="C10384" s="7"/>
    </row>
    <row r="10385" spans="2:3">
      <c r="B10385" s="7"/>
      <c r="C10385" s="7"/>
    </row>
    <row r="10386" spans="2:3">
      <c r="B10386" s="7"/>
      <c r="C10386" s="7"/>
    </row>
    <row r="10387" spans="2:3">
      <c r="B10387" s="7"/>
      <c r="C10387" s="7"/>
    </row>
    <row r="10388" spans="2:3">
      <c r="B10388" s="7"/>
      <c r="C10388" s="7"/>
    </row>
    <row r="10389" spans="2:3">
      <c r="B10389" s="7"/>
      <c r="C10389" s="7"/>
    </row>
    <row r="10390" spans="2:3">
      <c r="B10390" s="7"/>
      <c r="C10390" s="7"/>
    </row>
    <row r="10391" spans="2:3">
      <c r="B10391" s="7"/>
      <c r="C10391" s="7"/>
    </row>
    <row r="10392" spans="2:3">
      <c r="B10392" s="7"/>
      <c r="C10392" s="7"/>
    </row>
    <row r="10393" spans="2:3">
      <c r="B10393" s="7"/>
      <c r="C10393" s="7"/>
    </row>
    <row r="10394" spans="2:3">
      <c r="B10394" s="7"/>
      <c r="C10394" s="7"/>
    </row>
    <row r="10395" spans="2:3">
      <c r="B10395" s="7"/>
      <c r="C10395" s="7"/>
    </row>
    <row r="10396" spans="2:3">
      <c r="B10396" s="7"/>
      <c r="C10396" s="7"/>
    </row>
    <row r="10397" spans="2:3">
      <c r="B10397" s="7"/>
      <c r="C10397" s="7"/>
    </row>
    <row r="10398" spans="2:3">
      <c r="B10398" s="7"/>
      <c r="C10398" s="7"/>
    </row>
    <row r="10399" spans="2:3">
      <c r="B10399" s="7"/>
      <c r="C10399" s="7"/>
    </row>
    <row r="10400" spans="2:3">
      <c r="B10400" s="7"/>
      <c r="C10400" s="7"/>
    </row>
    <row r="10401" spans="2:3">
      <c r="B10401" s="7"/>
      <c r="C10401" s="7"/>
    </row>
    <row r="10402" spans="2:3">
      <c r="B10402" s="7"/>
      <c r="C10402" s="7"/>
    </row>
    <row r="10403" spans="2:3">
      <c r="B10403" s="7"/>
      <c r="C10403" s="7"/>
    </row>
    <row r="10404" spans="2:3">
      <c r="B10404" s="7"/>
      <c r="C10404" s="7"/>
    </row>
    <row r="10405" spans="2:3">
      <c r="B10405" s="7"/>
      <c r="C10405" s="7"/>
    </row>
    <row r="10406" spans="2:3">
      <c r="B10406" s="7"/>
      <c r="C10406" s="7"/>
    </row>
    <row r="10407" spans="2:3">
      <c r="B10407" s="7"/>
      <c r="C10407" s="7"/>
    </row>
    <row r="10408" spans="2:3">
      <c r="B10408" s="7"/>
      <c r="C10408" s="7"/>
    </row>
    <row r="10409" spans="2:3">
      <c r="B10409" s="7"/>
      <c r="C10409" s="7"/>
    </row>
    <row r="10410" spans="2:3">
      <c r="B10410" s="7"/>
      <c r="C10410" s="7"/>
    </row>
    <row r="10411" spans="2:3">
      <c r="B10411" s="7"/>
      <c r="C10411" s="7"/>
    </row>
    <row r="10412" spans="2:3">
      <c r="B10412" s="7"/>
      <c r="C10412" s="7"/>
    </row>
    <row r="10413" spans="2:3">
      <c r="B10413" s="7"/>
      <c r="C10413" s="7"/>
    </row>
    <row r="10414" spans="2:3">
      <c r="B10414" s="7"/>
      <c r="C10414" s="7"/>
    </row>
    <row r="10415" spans="2:3">
      <c r="B10415" s="7"/>
      <c r="C10415" s="7"/>
    </row>
    <row r="10416" spans="2:3">
      <c r="B10416" s="7"/>
      <c r="C10416" s="7"/>
    </row>
    <row r="10417" spans="2:3">
      <c r="B10417" s="7"/>
      <c r="C10417" s="7"/>
    </row>
    <row r="10418" spans="2:3">
      <c r="B10418" s="7"/>
      <c r="C10418" s="7"/>
    </row>
    <row r="10419" spans="2:3">
      <c r="B10419" s="7"/>
      <c r="C10419" s="7"/>
    </row>
    <row r="10420" spans="2:3">
      <c r="B10420" s="7"/>
      <c r="C10420" s="7"/>
    </row>
    <row r="10421" spans="2:3">
      <c r="B10421" s="7"/>
      <c r="C10421" s="7"/>
    </row>
    <row r="10422" spans="2:3">
      <c r="B10422" s="7"/>
      <c r="C10422" s="7"/>
    </row>
    <row r="10423" spans="2:3">
      <c r="B10423" s="7"/>
      <c r="C10423" s="7"/>
    </row>
    <row r="10424" spans="2:3">
      <c r="B10424" s="7"/>
      <c r="C10424" s="7"/>
    </row>
    <row r="10425" spans="2:3">
      <c r="B10425" s="7"/>
      <c r="C10425" s="7"/>
    </row>
    <row r="10426" spans="2:3">
      <c r="B10426" s="7"/>
      <c r="C10426" s="7"/>
    </row>
    <row r="10427" spans="2:3">
      <c r="B10427" s="7"/>
      <c r="C10427" s="7"/>
    </row>
    <row r="10428" spans="2:3">
      <c r="B10428" s="7"/>
      <c r="C10428" s="7"/>
    </row>
    <row r="10429" spans="2:3">
      <c r="B10429" s="7"/>
      <c r="C10429" s="7"/>
    </row>
    <row r="10430" spans="2:3">
      <c r="B10430" s="7"/>
      <c r="C10430" s="7"/>
    </row>
    <row r="10431" spans="2:3">
      <c r="B10431" s="7"/>
      <c r="C10431" s="7"/>
    </row>
    <row r="10432" spans="2:3">
      <c r="B10432" s="7"/>
      <c r="C10432" s="7"/>
    </row>
    <row r="10433" spans="2:3">
      <c r="B10433" s="7"/>
      <c r="C10433" s="7"/>
    </row>
    <row r="10434" spans="2:3">
      <c r="B10434" s="7"/>
      <c r="C10434" s="7"/>
    </row>
    <row r="10435" spans="2:3">
      <c r="B10435" s="7"/>
      <c r="C10435" s="7"/>
    </row>
    <row r="10436" spans="2:3">
      <c r="B10436" s="7"/>
      <c r="C10436" s="7"/>
    </row>
    <row r="10437" spans="2:3">
      <c r="B10437" s="7"/>
      <c r="C10437" s="7"/>
    </row>
    <row r="10438" spans="2:3">
      <c r="B10438" s="7"/>
      <c r="C10438" s="7"/>
    </row>
    <row r="10439" spans="2:3">
      <c r="B10439" s="7"/>
      <c r="C10439" s="7"/>
    </row>
    <row r="10440" spans="2:3">
      <c r="B10440" s="7"/>
      <c r="C10440" s="7"/>
    </row>
    <row r="10441" spans="2:3">
      <c r="B10441" s="7"/>
      <c r="C10441" s="7"/>
    </row>
    <row r="10442" spans="2:3">
      <c r="B10442" s="7"/>
      <c r="C10442" s="7"/>
    </row>
    <row r="10443" spans="2:3">
      <c r="B10443" s="7"/>
      <c r="C10443" s="7"/>
    </row>
    <row r="10444" spans="2:3">
      <c r="B10444" s="7"/>
      <c r="C10444" s="7"/>
    </row>
    <row r="10445" spans="2:3">
      <c r="B10445" s="7"/>
      <c r="C10445" s="7"/>
    </row>
    <row r="10446" spans="2:3">
      <c r="B10446" s="7"/>
      <c r="C10446" s="7"/>
    </row>
    <row r="10447" spans="2:3">
      <c r="B10447" s="7"/>
      <c r="C10447" s="7"/>
    </row>
    <row r="10448" spans="2:3">
      <c r="B10448" s="7"/>
      <c r="C10448" s="7"/>
    </row>
    <row r="10449" spans="2:3">
      <c r="B10449" s="7"/>
      <c r="C10449" s="7"/>
    </row>
    <row r="10450" spans="2:3">
      <c r="B10450" s="7"/>
      <c r="C10450" s="7"/>
    </row>
    <row r="10451" spans="2:3">
      <c r="B10451" s="7"/>
      <c r="C10451" s="7"/>
    </row>
    <row r="10452" spans="2:3">
      <c r="B10452" s="7"/>
      <c r="C10452" s="7"/>
    </row>
    <row r="10453" spans="2:3">
      <c r="B10453" s="7"/>
      <c r="C10453" s="7"/>
    </row>
    <row r="10454" spans="2:3">
      <c r="B10454" s="7"/>
      <c r="C10454" s="7"/>
    </row>
    <row r="10455" spans="2:3">
      <c r="B10455" s="7"/>
      <c r="C10455" s="7"/>
    </row>
    <row r="10456" spans="2:3">
      <c r="B10456" s="7"/>
      <c r="C10456" s="7"/>
    </row>
    <row r="10457" spans="2:3">
      <c r="B10457" s="7"/>
      <c r="C10457" s="7"/>
    </row>
    <row r="10458" spans="2:3">
      <c r="B10458" s="7"/>
      <c r="C10458" s="7"/>
    </row>
    <row r="10459" spans="2:3">
      <c r="B10459" s="7"/>
      <c r="C10459" s="7"/>
    </row>
    <row r="10460" spans="2:3">
      <c r="B10460" s="7"/>
      <c r="C10460" s="7"/>
    </row>
    <row r="10461" spans="2:3">
      <c r="B10461" s="7"/>
      <c r="C10461" s="7"/>
    </row>
    <row r="10462" spans="2:3">
      <c r="B10462" s="7"/>
      <c r="C10462" s="7"/>
    </row>
    <row r="10463" spans="2:3">
      <c r="B10463" s="7"/>
      <c r="C10463" s="7"/>
    </row>
    <row r="10464" spans="2:3">
      <c r="B10464" s="7"/>
      <c r="C10464" s="7"/>
    </row>
    <row r="10465" spans="2:3">
      <c r="B10465" s="7"/>
      <c r="C10465" s="7"/>
    </row>
    <row r="10466" spans="2:3">
      <c r="B10466" s="7"/>
      <c r="C10466" s="7"/>
    </row>
    <row r="10467" spans="2:3">
      <c r="B10467" s="7"/>
      <c r="C10467" s="7"/>
    </row>
    <row r="10468" spans="2:3">
      <c r="B10468" s="7"/>
      <c r="C10468" s="7"/>
    </row>
    <row r="10469" spans="2:3">
      <c r="B10469" s="7"/>
      <c r="C10469" s="7"/>
    </row>
    <row r="10470" spans="2:3">
      <c r="B10470" s="7"/>
      <c r="C10470" s="7"/>
    </row>
    <row r="10471" spans="2:3">
      <c r="B10471" s="7"/>
      <c r="C10471" s="7"/>
    </row>
    <row r="10472" spans="2:3">
      <c r="B10472" s="7"/>
      <c r="C10472" s="7"/>
    </row>
    <row r="10473" spans="2:3">
      <c r="B10473" s="7"/>
      <c r="C10473" s="7"/>
    </row>
    <row r="10474" spans="2:3">
      <c r="B10474" s="7"/>
      <c r="C10474" s="7"/>
    </row>
    <row r="10475" spans="2:3">
      <c r="B10475" s="7"/>
      <c r="C10475" s="7"/>
    </row>
    <row r="10476" spans="2:3">
      <c r="B10476" s="7"/>
      <c r="C10476" s="7"/>
    </row>
    <row r="10477" spans="2:3">
      <c r="B10477" s="7"/>
      <c r="C10477" s="7"/>
    </row>
    <row r="10478" spans="2:3">
      <c r="B10478" s="7"/>
      <c r="C10478" s="7"/>
    </row>
    <row r="10479" spans="2:3">
      <c r="B10479" s="7"/>
      <c r="C10479" s="7"/>
    </row>
    <row r="10480" spans="2:3">
      <c r="B10480" s="7"/>
      <c r="C10480" s="7"/>
    </row>
    <row r="10481" spans="2:3">
      <c r="B10481" s="7"/>
      <c r="C10481" s="7"/>
    </row>
    <row r="10482" spans="2:3">
      <c r="B10482" s="7"/>
      <c r="C10482" s="7"/>
    </row>
    <row r="10483" spans="2:3">
      <c r="B10483" s="7"/>
      <c r="C10483" s="7"/>
    </row>
    <row r="10484" spans="2:3">
      <c r="B10484" s="7"/>
      <c r="C10484" s="7"/>
    </row>
    <row r="10485" spans="2:3">
      <c r="B10485" s="7"/>
      <c r="C10485" s="7"/>
    </row>
    <row r="10486" spans="2:3">
      <c r="B10486" s="7"/>
      <c r="C10486" s="7"/>
    </row>
    <row r="10487" spans="2:3">
      <c r="B10487" s="7"/>
      <c r="C10487" s="7"/>
    </row>
    <row r="10488" spans="2:3">
      <c r="B10488" s="7"/>
      <c r="C10488" s="7"/>
    </row>
    <row r="10489" spans="2:3">
      <c r="B10489" s="7"/>
      <c r="C10489" s="7"/>
    </row>
    <row r="10490" spans="2:3">
      <c r="B10490" s="7"/>
      <c r="C10490" s="7"/>
    </row>
    <row r="10491" spans="2:3">
      <c r="B10491" s="7"/>
      <c r="C10491" s="7"/>
    </row>
    <row r="10492" spans="2:3">
      <c r="B10492" s="7"/>
      <c r="C10492" s="7"/>
    </row>
    <row r="10493" spans="2:3">
      <c r="B10493" s="7"/>
      <c r="C10493" s="7"/>
    </row>
    <row r="10494" spans="2:3">
      <c r="B10494" s="7"/>
      <c r="C10494" s="7"/>
    </row>
    <row r="10495" spans="2:3">
      <c r="B10495" s="7"/>
      <c r="C10495" s="7"/>
    </row>
    <row r="10496" spans="2:3">
      <c r="B10496" s="7"/>
      <c r="C10496" s="7"/>
    </row>
    <row r="10497" spans="2:3">
      <c r="B10497" s="7"/>
      <c r="C10497" s="7"/>
    </row>
    <row r="10498" spans="2:3">
      <c r="B10498" s="7"/>
      <c r="C10498" s="7"/>
    </row>
    <row r="10499" spans="2:3">
      <c r="B10499" s="7"/>
      <c r="C10499" s="7"/>
    </row>
    <row r="10500" spans="2:3">
      <c r="B10500" s="7"/>
      <c r="C10500" s="7"/>
    </row>
    <row r="10501" spans="2:3">
      <c r="B10501" s="7"/>
      <c r="C10501" s="7"/>
    </row>
    <row r="10502" spans="2:3">
      <c r="B10502" s="7"/>
      <c r="C10502" s="7"/>
    </row>
    <row r="10503" spans="2:3">
      <c r="B10503" s="7"/>
      <c r="C10503" s="7"/>
    </row>
    <row r="10504" spans="2:3">
      <c r="B10504" s="7"/>
      <c r="C10504" s="7"/>
    </row>
    <row r="10505" spans="2:3">
      <c r="B10505" s="7"/>
      <c r="C10505" s="7"/>
    </row>
    <row r="10506" spans="2:3">
      <c r="B10506" s="7"/>
      <c r="C10506" s="7"/>
    </row>
    <row r="10507" spans="2:3">
      <c r="B10507" s="7"/>
      <c r="C10507" s="7"/>
    </row>
    <row r="10508" spans="2:3">
      <c r="B10508" s="7"/>
      <c r="C10508" s="7"/>
    </row>
    <row r="10509" spans="2:3">
      <c r="B10509" s="7"/>
      <c r="C10509" s="7"/>
    </row>
    <row r="10510" spans="2:3">
      <c r="B10510" s="7"/>
      <c r="C10510" s="7"/>
    </row>
    <row r="10511" spans="2:3">
      <c r="B10511" s="7"/>
      <c r="C10511" s="7"/>
    </row>
    <row r="10512" spans="2:3">
      <c r="B10512" s="7"/>
      <c r="C10512" s="7"/>
    </row>
    <row r="10513" spans="2:3">
      <c r="B10513" s="7"/>
      <c r="C10513" s="7"/>
    </row>
    <row r="10514" spans="2:3">
      <c r="B10514" s="7"/>
      <c r="C10514" s="7"/>
    </row>
    <row r="10515" spans="2:3">
      <c r="B10515" s="7"/>
      <c r="C10515" s="7"/>
    </row>
    <row r="10516" spans="2:3">
      <c r="B10516" s="7"/>
      <c r="C10516" s="7"/>
    </row>
    <row r="10517" spans="2:3">
      <c r="B10517" s="7"/>
      <c r="C10517" s="7"/>
    </row>
    <row r="10518" spans="2:3">
      <c r="B10518" s="7"/>
      <c r="C10518" s="7"/>
    </row>
    <row r="10519" spans="2:3">
      <c r="B10519" s="7"/>
      <c r="C10519" s="7"/>
    </row>
    <row r="10520" spans="2:3">
      <c r="B10520" s="7"/>
      <c r="C10520" s="7"/>
    </row>
    <row r="10521" spans="2:3">
      <c r="B10521" s="7"/>
      <c r="C10521" s="7"/>
    </row>
    <row r="10522" spans="2:3">
      <c r="B10522" s="7"/>
      <c r="C10522" s="7"/>
    </row>
    <row r="10523" spans="2:3">
      <c r="B10523" s="7"/>
      <c r="C10523" s="7"/>
    </row>
    <row r="10524" spans="2:3">
      <c r="B10524" s="7"/>
      <c r="C10524" s="7"/>
    </row>
    <row r="10525" spans="2:3">
      <c r="B10525" s="7"/>
      <c r="C10525" s="7"/>
    </row>
    <row r="10526" spans="2:3">
      <c r="B10526" s="7"/>
      <c r="C10526" s="7"/>
    </row>
    <row r="10527" spans="2:3">
      <c r="B10527" s="7"/>
      <c r="C10527" s="7"/>
    </row>
    <row r="10528" spans="2:3">
      <c r="B10528" s="7"/>
      <c r="C10528" s="7"/>
    </row>
    <row r="10529" spans="2:3">
      <c r="B10529" s="7"/>
      <c r="C10529" s="7"/>
    </row>
    <row r="10530" spans="2:3">
      <c r="B10530" s="7"/>
      <c r="C10530" s="7"/>
    </row>
    <row r="10531" spans="2:3">
      <c r="B10531" s="7"/>
      <c r="C10531" s="7"/>
    </row>
    <row r="10532" spans="2:3">
      <c r="B10532" s="7"/>
      <c r="C10532" s="7"/>
    </row>
    <row r="10533" spans="2:3">
      <c r="B10533" s="7"/>
      <c r="C10533" s="7"/>
    </row>
    <row r="10534" spans="2:3">
      <c r="B10534" s="7"/>
      <c r="C10534" s="7"/>
    </row>
    <row r="10535" spans="2:3">
      <c r="B10535" s="7"/>
      <c r="C10535" s="7"/>
    </row>
    <row r="10536" spans="2:3">
      <c r="B10536" s="7"/>
      <c r="C10536" s="7"/>
    </row>
    <row r="10537" spans="2:3">
      <c r="B10537" s="7"/>
      <c r="C10537" s="7"/>
    </row>
    <row r="10538" spans="2:3">
      <c r="B10538" s="7"/>
      <c r="C10538" s="7"/>
    </row>
    <row r="10539" spans="2:3">
      <c r="B10539" s="7"/>
      <c r="C10539" s="7"/>
    </row>
    <row r="10540" spans="2:3">
      <c r="B10540" s="7"/>
      <c r="C10540" s="7"/>
    </row>
    <row r="10541" spans="2:3">
      <c r="B10541" s="7"/>
      <c r="C10541" s="7"/>
    </row>
    <row r="10542" spans="2:3">
      <c r="B10542" s="7"/>
      <c r="C10542" s="7"/>
    </row>
    <row r="10543" spans="2:3">
      <c r="B10543" s="7"/>
      <c r="C10543" s="7"/>
    </row>
    <row r="10544" spans="2:3">
      <c r="B10544" s="7"/>
      <c r="C10544" s="7"/>
    </row>
    <row r="10545" spans="2:3">
      <c r="B10545" s="7"/>
      <c r="C10545" s="7"/>
    </row>
    <row r="10546" spans="2:3">
      <c r="B10546" s="7"/>
      <c r="C10546" s="7"/>
    </row>
    <row r="10547" spans="2:3">
      <c r="B10547" s="7"/>
      <c r="C10547" s="7"/>
    </row>
    <row r="10548" spans="2:3">
      <c r="B10548" s="7"/>
      <c r="C10548" s="7"/>
    </row>
    <row r="10549" spans="2:3">
      <c r="B10549" s="7"/>
      <c r="C10549" s="7"/>
    </row>
    <row r="10550" spans="2:3">
      <c r="B10550" s="7"/>
      <c r="C10550" s="7"/>
    </row>
    <row r="10551" spans="2:3">
      <c r="B10551" s="7"/>
      <c r="C10551" s="7"/>
    </row>
    <row r="10552" spans="2:3">
      <c r="B10552" s="7"/>
      <c r="C10552" s="7"/>
    </row>
    <row r="10553" spans="2:3">
      <c r="B10553" s="7"/>
      <c r="C10553" s="7"/>
    </row>
    <row r="10554" spans="2:3">
      <c r="B10554" s="7"/>
      <c r="C10554" s="7"/>
    </row>
    <row r="10555" spans="2:3">
      <c r="B10555" s="7"/>
      <c r="C10555" s="7"/>
    </row>
    <row r="10556" spans="2:3">
      <c r="B10556" s="7"/>
      <c r="C10556" s="7"/>
    </row>
    <row r="10557" spans="2:3">
      <c r="B10557" s="7"/>
      <c r="C10557" s="7"/>
    </row>
    <row r="10558" spans="2:3">
      <c r="B10558" s="7"/>
      <c r="C10558" s="7"/>
    </row>
    <row r="10559" spans="2:3">
      <c r="B10559" s="7"/>
      <c r="C10559" s="7"/>
    </row>
    <row r="10560" spans="2:3">
      <c r="B10560" s="7"/>
      <c r="C10560" s="7"/>
    </row>
    <row r="10561" spans="2:3">
      <c r="B10561" s="7"/>
      <c r="C10561" s="7"/>
    </row>
    <row r="10562" spans="2:3">
      <c r="B10562" s="7"/>
      <c r="C10562" s="7"/>
    </row>
    <row r="10563" spans="2:3">
      <c r="B10563" s="7"/>
      <c r="C10563" s="7"/>
    </row>
    <row r="10564" spans="2:3">
      <c r="B10564" s="7"/>
      <c r="C10564" s="7"/>
    </row>
    <row r="10565" spans="2:3">
      <c r="B10565" s="7"/>
      <c r="C10565" s="7"/>
    </row>
    <row r="10566" spans="2:3">
      <c r="B10566" s="7"/>
      <c r="C10566" s="7"/>
    </row>
    <row r="10567" spans="2:3">
      <c r="B10567" s="7"/>
      <c r="C10567" s="7"/>
    </row>
    <row r="10568" spans="2:3">
      <c r="B10568" s="7"/>
      <c r="C10568" s="7"/>
    </row>
    <row r="10569" spans="2:3">
      <c r="B10569" s="7"/>
      <c r="C10569" s="7"/>
    </row>
    <row r="10570" spans="2:3">
      <c r="B10570" s="7"/>
      <c r="C10570" s="7"/>
    </row>
    <row r="10571" spans="2:3">
      <c r="B10571" s="7"/>
      <c r="C10571" s="7"/>
    </row>
    <row r="10572" spans="2:3">
      <c r="B10572" s="7"/>
      <c r="C10572" s="7"/>
    </row>
    <row r="10573" spans="2:3">
      <c r="B10573" s="7"/>
      <c r="C10573" s="7"/>
    </row>
    <row r="10574" spans="2:3">
      <c r="B10574" s="7"/>
      <c r="C10574" s="7"/>
    </row>
    <row r="10575" spans="2:3">
      <c r="B10575" s="7"/>
      <c r="C10575" s="7"/>
    </row>
    <row r="10576" spans="2:3">
      <c r="B10576" s="7"/>
      <c r="C10576" s="7"/>
    </row>
    <row r="10577" spans="2:3">
      <c r="B10577" s="7"/>
      <c r="C10577" s="7"/>
    </row>
    <row r="10578" spans="2:3">
      <c r="B10578" s="7"/>
      <c r="C10578" s="7"/>
    </row>
    <row r="10579" spans="2:3">
      <c r="B10579" s="7"/>
      <c r="C10579" s="7"/>
    </row>
    <row r="10580" spans="2:3">
      <c r="B10580" s="7"/>
      <c r="C10580" s="7"/>
    </row>
    <row r="10581" spans="2:3">
      <c r="B10581" s="7"/>
      <c r="C10581" s="7"/>
    </row>
    <row r="10582" spans="2:3">
      <c r="B10582" s="7"/>
      <c r="C10582" s="7"/>
    </row>
    <row r="10583" spans="2:3">
      <c r="B10583" s="7"/>
      <c r="C10583" s="7"/>
    </row>
    <row r="10584" spans="2:3">
      <c r="B10584" s="7"/>
      <c r="C10584" s="7"/>
    </row>
    <row r="10585" spans="2:3">
      <c r="B10585" s="7"/>
      <c r="C10585" s="7"/>
    </row>
    <row r="10586" spans="2:3">
      <c r="B10586" s="7"/>
      <c r="C10586" s="7"/>
    </row>
    <row r="10587" spans="2:3">
      <c r="B10587" s="7"/>
      <c r="C10587" s="7"/>
    </row>
    <row r="10588" spans="2:3">
      <c r="B10588" s="7"/>
      <c r="C10588" s="7"/>
    </row>
    <row r="10589" spans="2:3">
      <c r="B10589" s="7"/>
      <c r="C10589" s="7"/>
    </row>
    <row r="10590" spans="2:3">
      <c r="B10590" s="7"/>
      <c r="C10590" s="7"/>
    </row>
    <row r="10591" spans="2:3">
      <c r="B10591" s="7"/>
      <c r="C10591" s="7"/>
    </row>
    <row r="10592" spans="2:3">
      <c r="B10592" s="7"/>
      <c r="C10592" s="7"/>
    </row>
    <row r="10593" spans="2:3">
      <c r="B10593" s="7"/>
      <c r="C10593" s="7"/>
    </row>
    <row r="10594" spans="2:3">
      <c r="B10594" s="7"/>
      <c r="C10594" s="7"/>
    </row>
    <row r="10595" spans="2:3">
      <c r="B10595" s="7"/>
      <c r="C10595" s="7"/>
    </row>
    <row r="10596" spans="2:3">
      <c r="B10596" s="7"/>
      <c r="C10596" s="7"/>
    </row>
    <row r="10597" spans="2:3">
      <c r="B10597" s="7"/>
      <c r="C10597" s="7"/>
    </row>
    <row r="10598" spans="2:3">
      <c r="B10598" s="7"/>
      <c r="C10598" s="7"/>
    </row>
    <row r="10599" spans="2:3">
      <c r="B10599" s="7"/>
      <c r="C10599" s="7"/>
    </row>
    <row r="10600" spans="2:3">
      <c r="B10600" s="7"/>
      <c r="C10600" s="7"/>
    </row>
    <row r="10601" spans="2:3">
      <c r="B10601" s="7"/>
      <c r="C10601" s="7"/>
    </row>
    <row r="10602" spans="2:3">
      <c r="B10602" s="7"/>
      <c r="C10602" s="7"/>
    </row>
    <row r="10603" spans="2:3">
      <c r="B10603" s="7"/>
      <c r="C10603" s="7"/>
    </row>
    <row r="10604" spans="2:3">
      <c r="B10604" s="7"/>
      <c r="C10604" s="7"/>
    </row>
    <row r="10605" spans="2:3">
      <c r="B10605" s="7"/>
      <c r="C10605" s="7"/>
    </row>
    <row r="10606" spans="2:3">
      <c r="B10606" s="7"/>
      <c r="C10606" s="7"/>
    </row>
    <row r="10607" spans="2:3">
      <c r="B10607" s="7"/>
      <c r="C10607" s="7"/>
    </row>
    <row r="10608" spans="2:3">
      <c r="B10608" s="7"/>
      <c r="C10608" s="7"/>
    </row>
    <row r="10609" spans="2:3">
      <c r="B10609" s="7"/>
      <c r="C10609" s="7"/>
    </row>
    <row r="10610" spans="2:3">
      <c r="B10610" s="7"/>
      <c r="C10610" s="7"/>
    </row>
    <row r="10611" spans="2:3">
      <c r="B10611" s="7"/>
      <c r="C10611" s="7"/>
    </row>
    <row r="10612" spans="2:3">
      <c r="B10612" s="7"/>
      <c r="C10612" s="7"/>
    </row>
    <row r="10613" spans="2:3">
      <c r="B10613" s="7"/>
      <c r="C10613" s="7"/>
    </row>
    <row r="10614" spans="2:3">
      <c r="B10614" s="7"/>
      <c r="C10614" s="7"/>
    </row>
    <row r="10615" spans="2:3">
      <c r="B10615" s="7"/>
      <c r="C10615" s="7"/>
    </row>
    <row r="10616" spans="2:3">
      <c r="B10616" s="7"/>
      <c r="C10616" s="7"/>
    </row>
    <row r="10617" spans="2:3">
      <c r="B10617" s="7"/>
      <c r="C10617" s="7"/>
    </row>
    <row r="10618" spans="2:3">
      <c r="B10618" s="7"/>
      <c r="C10618" s="7"/>
    </row>
    <row r="10619" spans="2:3">
      <c r="B10619" s="7"/>
      <c r="C10619" s="7"/>
    </row>
    <row r="10620" spans="2:3">
      <c r="B10620" s="7"/>
      <c r="C10620" s="7"/>
    </row>
    <row r="10621" spans="2:3">
      <c r="B10621" s="7"/>
      <c r="C10621" s="7"/>
    </row>
    <row r="10622" spans="2:3">
      <c r="B10622" s="7"/>
      <c r="C10622" s="7"/>
    </row>
    <row r="10623" spans="2:3">
      <c r="B10623" s="7"/>
      <c r="C10623" s="7"/>
    </row>
    <row r="10624" spans="2:3">
      <c r="B10624" s="7"/>
      <c r="C10624" s="7"/>
    </row>
    <row r="10625" spans="2:3">
      <c r="B10625" s="7"/>
      <c r="C10625" s="7"/>
    </row>
    <row r="10626" spans="2:3">
      <c r="B10626" s="7"/>
      <c r="C10626" s="7"/>
    </row>
    <row r="10627" spans="2:3">
      <c r="B10627" s="7"/>
      <c r="C10627" s="7"/>
    </row>
    <row r="10628" spans="2:3">
      <c r="B10628" s="7"/>
      <c r="C10628" s="7"/>
    </row>
    <row r="10629" spans="2:3">
      <c r="B10629" s="7"/>
      <c r="C10629" s="7"/>
    </row>
    <row r="10630" spans="2:3">
      <c r="B10630" s="7"/>
      <c r="C10630" s="7"/>
    </row>
    <row r="10631" spans="2:3">
      <c r="B10631" s="7"/>
      <c r="C10631" s="7"/>
    </row>
    <row r="10632" spans="2:3">
      <c r="B10632" s="7"/>
      <c r="C10632" s="7"/>
    </row>
    <row r="10633" spans="2:3">
      <c r="B10633" s="7"/>
      <c r="C10633" s="7"/>
    </row>
    <row r="10634" spans="2:3">
      <c r="B10634" s="7"/>
      <c r="C10634" s="7"/>
    </row>
    <row r="10635" spans="2:3">
      <c r="B10635" s="7"/>
      <c r="C10635" s="7"/>
    </row>
    <row r="10636" spans="2:3">
      <c r="B10636" s="7"/>
      <c r="C10636" s="7"/>
    </row>
    <row r="10637" spans="2:3">
      <c r="B10637" s="7"/>
      <c r="C10637" s="7"/>
    </row>
    <row r="10638" spans="2:3">
      <c r="B10638" s="7"/>
      <c r="C10638" s="7"/>
    </row>
    <row r="10639" spans="2:3">
      <c r="B10639" s="7"/>
      <c r="C10639" s="7"/>
    </row>
    <row r="10640" spans="2:3">
      <c r="B10640" s="7"/>
      <c r="C10640" s="7"/>
    </row>
    <row r="10641" spans="2:3">
      <c r="B10641" s="7"/>
      <c r="C10641" s="7"/>
    </row>
    <row r="10642" spans="2:3">
      <c r="B10642" s="7"/>
      <c r="C10642" s="7"/>
    </row>
    <row r="10643" spans="2:3">
      <c r="B10643" s="7"/>
      <c r="C10643" s="7"/>
    </row>
    <row r="10644" spans="2:3">
      <c r="B10644" s="7"/>
      <c r="C10644" s="7"/>
    </row>
    <row r="10645" spans="2:3">
      <c r="B10645" s="7"/>
      <c r="C10645" s="7"/>
    </row>
    <row r="10646" spans="2:3">
      <c r="B10646" s="7"/>
      <c r="C10646" s="7"/>
    </row>
    <row r="10647" spans="2:3">
      <c r="B10647" s="7"/>
      <c r="C10647" s="7"/>
    </row>
    <row r="10648" spans="2:3">
      <c r="B10648" s="7"/>
      <c r="C10648" s="7"/>
    </row>
    <row r="10649" spans="2:3">
      <c r="B10649" s="7"/>
      <c r="C10649" s="7"/>
    </row>
    <row r="10650" spans="2:3">
      <c r="B10650" s="7"/>
      <c r="C10650" s="7"/>
    </row>
    <row r="10651" spans="2:3">
      <c r="B10651" s="7"/>
      <c r="C10651" s="7"/>
    </row>
    <row r="10652" spans="2:3">
      <c r="B10652" s="7"/>
      <c r="C10652" s="7"/>
    </row>
    <row r="10653" spans="2:3">
      <c r="B10653" s="7"/>
      <c r="C10653" s="7"/>
    </row>
    <row r="10654" spans="2:3">
      <c r="B10654" s="7"/>
      <c r="C10654" s="7"/>
    </row>
    <row r="10655" spans="2:3">
      <c r="B10655" s="7"/>
      <c r="C10655" s="7"/>
    </row>
    <row r="10656" spans="2:3">
      <c r="B10656" s="7"/>
      <c r="C10656" s="7"/>
    </row>
    <row r="10657" spans="2:3">
      <c r="B10657" s="7"/>
      <c r="C10657" s="7"/>
    </row>
    <row r="10658" spans="2:3">
      <c r="B10658" s="7"/>
      <c r="C10658" s="7"/>
    </row>
    <row r="10659" spans="2:3">
      <c r="B10659" s="7"/>
      <c r="C10659" s="7"/>
    </row>
    <row r="10660" spans="2:3">
      <c r="B10660" s="7"/>
      <c r="C10660" s="7"/>
    </row>
    <row r="10661" spans="2:3">
      <c r="B10661" s="7"/>
      <c r="C10661" s="7"/>
    </row>
    <row r="10662" spans="2:3">
      <c r="B10662" s="7"/>
      <c r="C10662" s="7"/>
    </row>
    <row r="10663" spans="2:3">
      <c r="B10663" s="7"/>
      <c r="C10663" s="7"/>
    </row>
    <row r="10664" spans="2:3">
      <c r="B10664" s="7"/>
      <c r="C10664" s="7"/>
    </row>
    <row r="10665" spans="2:3">
      <c r="B10665" s="7"/>
      <c r="C10665" s="7"/>
    </row>
    <row r="10666" spans="2:3">
      <c r="B10666" s="7"/>
      <c r="C10666" s="7"/>
    </row>
    <row r="10667" spans="2:3">
      <c r="B10667" s="7"/>
      <c r="C10667" s="7"/>
    </row>
    <row r="10668" spans="2:3">
      <c r="B10668" s="7"/>
      <c r="C10668" s="7"/>
    </row>
    <row r="10669" spans="2:3">
      <c r="B10669" s="7"/>
      <c r="C10669" s="7"/>
    </row>
    <row r="10670" spans="2:3">
      <c r="B10670" s="7"/>
      <c r="C10670" s="7"/>
    </row>
    <row r="10671" spans="2:3">
      <c r="B10671" s="7"/>
      <c r="C10671" s="7"/>
    </row>
    <row r="10672" spans="2:3">
      <c r="B10672" s="7"/>
      <c r="C10672" s="7"/>
    </row>
    <row r="10673" spans="2:3">
      <c r="B10673" s="7"/>
      <c r="C10673" s="7"/>
    </row>
    <row r="10674" spans="2:3">
      <c r="B10674" s="7"/>
      <c r="C10674" s="7"/>
    </row>
    <row r="10675" spans="2:3">
      <c r="B10675" s="7"/>
      <c r="C10675" s="7"/>
    </row>
    <row r="10676" spans="2:3">
      <c r="B10676" s="7"/>
      <c r="C10676" s="7"/>
    </row>
    <row r="10677" spans="2:3">
      <c r="B10677" s="7"/>
      <c r="C10677" s="7"/>
    </row>
    <row r="10678" spans="2:3">
      <c r="B10678" s="7"/>
      <c r="C10678" s="7"/>
    </row>
    <row r="10679" spans="2:3">
      <c r="B10679" s="7"/>
      <c r="C10679" s="7"/>
    </row>
    <row r="10680" spans="2:3">
      <c r="B10680" s="7"/>
      <c r="C10680" s="7"/>
    </row>
    <row r="10681" spans="2:3">
      <c r="B10681" s="7"/>
      <c r="C10681" s="7"/>
    </row>
    <row r="10682" spans="2:3">
      <c r="B10682" s="7"/>
      <c r="C10682" s="7"/>
    </row>
    <row r="10683" spans="2:3">
      <c r="B10683" s="7"/>
      <c r="C10683" s="7"/>
    </row>
    <row r="10684" spans="2:3">
      <c r="B10684" s="7"/>
      <c r="C10684" s="7"/>
    </row>
    <row r="10685" spans="2:3">
      <c r="B10685" s="7"/>
      <c r="C10685" s="7"/>
    </row>
    <row r="10686" spans="2:3">
      <c r="B10686" s="7"/>
      <c r="C10686" s="7"/>
    </row>
    <row r="10687" spans="2:3">
      <c r="B10687" s="7"/>
      <c r="C10687" s="7"/>
    </row>
    <row r="10688" spans="2:3">
      <c r="B10688" s="7"/>
      <c r="C10688" s="7"/>
    </row>
    <row r="10689" spans="2:3">
      <c r="B10689" s="7"/>
      <c r="C10689" s="7"/>
    </row>
    <row r="10690" spans="2:3">
      <c r="B10690" s="7"/>
      <c r="C10690" s="7"/>
    </row>
    <row r="10691" spans="2:3">
      <c r="B10691" s="7"/>
      <c r="C10691" s="7"/>
    </row>
    <row r="10692" spans="2:3">
      <c r="B10692" s="7"/>
      <c r="C10692" s="7"/>
    </row>
    <row r="10693" spans="2:3">
      <c r="B10693" s="7"/>
      <c r="C10693" s="7"/>
    </row>
    <row r="10694" spans="2:3">
      <c r="B10694" s="7"/>
      <c r="C10694" s="7"/>
    </row>
    <row r="10695" spans="2:3">
      <c r="B10695" s="7"/>
      <c r="C10695" s="7"/>
    </row>
    <row r="10696" spans="2:3">
      <c r="B10696" s="7"/>
      <c r="C10696" s="7"/>
    </row>
    <row r="10697" spans="2:3">
      <c r="B10697" s="7"/>
      <c r="C10697" s="7"/>
    </row>
    <row r="10698" spans="2:3">
      <c r="B10698" s="7"/>
      <c r="C10698" s="7"/>
    </row>
    <row r="10699" spans="2:3">
      <c r="B10699" s="7"/>
      <c r="C10699" s="7"/>
    </row>
    <row r="10700" spans="2:3">
      <c r="B10700" s="7"/>
      <c r="C10700" s="7"/>
    </row>
    <row r="10701" spans="2:3">
      <c r="B10701" s="7"/>
      <c r="C10701" s="7"/>
    </row>
    <row r="10702" spans="2:3">
      <c r="B10702" s="7"/>
      <c r="C10702" s="7"/>
    </row>
    <row r="10703" spans="2:3">
      <c r="B10703" s="7"/>
      <c r="C10703" s="7"/>
    </row>
    <row r="10704" spans="2:3">
      <c r="B10704" s="7"/>
      <c r="C10704" s="7"/>
    </row>
    <row r="10705" spans="2:3">
      <c r="B10705" s="7"/>
      <c r="C10705" s="7"/>
    </row>
    <row r="10706" spans="2:3">
      <c r="B10706" s="7"/>
      <c r="C10706" s="7"/>
    </row>
    <row r="10707" spans="2:3">
      <c r="B10707" s="7"/>
      <c r="C10707" s="7"/>
    </row>
    <row r="10708" spans="2:3">
      <c r="B10708" s="7"/>
      <c r="C10708" s="7"/>
    </row>
    <row r="10709" spans="2:3">
      <c r="B10709" s="7"/>
      <c r="C10709" s="7"/>
    </row>
    <row r="10710" spans="2:3">
      <c r="B10710" s="7"/>
      <c r="C10710" s="7"/>
    </row>
    <row r="10711" spans="2:3">
      <c r="B10711" s="7"/>
      <c r="C10711" s="7"/>
    </row>
    <row r="10712" spans="2:3">
      <c r="B10712" s="7"/>
      <c r="C10712" s="7"/>
    </row>
    <row r="10713" spans="2:3">
      <c r="B10713" s="7"/>
      <c r="C10713" s="7"/>
    </row>
    <row r="10714" spans="2:3">
      <c r="B10714" s="7"/>
      <c r="C10714" s="7"/>
    </row>
    <row r="10715" spans="2:3">
      <c r="B10715" s="7"/>
      <c r="C10715" s="7"/>
    </row>
    <row r="10716" spans="2:3">
      <c r="B10716" s="7"/>
      <c r="C10716" s="7"/>
    </row>
    <row r="10717" spans="2:3">
      <c r="B10717" s="7"/>
      <c r="C10717" s="7"/>
    </row>
    <row r="10718" spans="2:3">
      <c r="B10718" s="7"/>
      <c r="C10718" s="7"/>
    </row>
    <row r="10719" spans="2:3">
      <c r="B10719" s="7"/>
      <c r="C10719" s="7"/>
    </row>
    <row r="10720" spans="2:3">
      <c r="B10720" s="7"/>
      <c r="C10720" s="7"/>
    </row>
    <row r="10721" spans="2:3">
      <c r="B10721" s="7"/>
      <c r="C10721" s="7"/>
    </row>
    <row r="10722" spans="2:3">
      <c r="B10722" s="7"/>
      <c r="C10722" s="7"/>
    </row>
    <row r="10723" spans="2:3">
      <c r="B10723" s="7"/>
      <c r="C10723" s="7"/>
    </row>
    <row r="10724" spans="2:3">
      <c r="B10724" s="7"/>
      <c r="C10724" s="7"/>
    </row>
    <row r="10725" spans="2:3">
      <c r="B10725" s="7"/>
      <c r="C10725" s="7"/>
    </row>
    <row r="10726" spans="2:3">
      <c r="B10726" s="7"/>
      <c r="C10726" s="7"/>
    </row>
    <row r="10727" spans="2:3">
      <c r="B10727" s="7"/>
      <c r="C10727" s="7"/>
    </row>
    <row r="10728" spans="2:3">
      <c r="B10728" s="7"/>
      <c r="C10728" s="7"/>
    </row>
    <row r="10729" spans="2:3">
      <c r="B10729" s="7"/>
      <c r="C10729" s="7"/>
    </row>
    <row r="10730" spans="2:3">
      <c r="B10730" s="7"/>
      <c r="C10730" s="7"/>
    </row>
    <row r="10731" spans="2:3">
      <c r="B10731" s="7"/>
      <c r="C10731" s="7"/>
    </row>
    <row r="10732" spans="2:3">
      <c r="B10732" s="7"/>
      <c r="C10732" s="7"/>
    </row>
    <row r="10733" spans="2:3">
      <c r="B10733" s="7"/>
      <c r="C10733" s="7"/>
    </row>
    <row r="10734" spans="2:3">
      <c r="B10734" s="7"/>
      <c r="C10734" s="7"/>
    </row>
    <row r="10735" spans="2:3">
      <c r="B10735" s="7"/>
      <c r="C10735" s="7"/>
    </row>
    <row r="10736" spans="2:3">
      <c r="B10736" s="7"/>
      <c r="C10736" s="7"/>
    </row>
    <row r="10737" spans="2:3">
      <c r="B10737" s="7"/>
      <c r="C10737" s="7"/>
    </row>
    <row r="10738" spans="2:3">
      <c r="B10738" s="7"/>
      <c r="C10738" s="7"/>
    </row>
    <row r="10739" spans="2:3">
      <c r="B10739" s="7"/>
      <c r="C10739" s="7"/>
    </row>
    <row r="10740" spans="2:3">
      <c r="B10740" s="7"/>
      <c r="C10740" s="7"/>
    </row>
    <row r="10741" spans="2:3">
      <c r="B10741" s="7"/>
      <c r="C10741" s="7"/>
    </row>
    <row r="10742" spans="2:3">
      <c r="B10742" s="7"/>
      <c r="C10742" s="7"/>
    </row>
    <row r="10743" spans="2:3">
      <c r="B10743" s="7"/>
      <c r="C10743" s="7"/>
    </row>
    <row r="10744" spans="2:3">
      <c r="B10744" s="7"/>
      <c r="C10744" s="7"/>
    </row>
    <row r="10745" spans="2:3">
      <c r="B10745" s="7"/>
      <c r="C10745" s="7"/>
    </row>
    <row r="10746" spans="2:3">
      <c r="B10746" s="7"/>
      <c r="C10746" s="7"/>
    </row>
    <row r="10747" spans="2:3">
      <c r="B10747" s="7"/>
      <c r="C10747" s="7"/>
    </row>
    <row r="10748" spans="2:3">
      <c r="B10748" s="7"/>
      <c r="C10748" s="7"/>
    </row>
    <row r="10749" spans="2:3">
      <c r="B10749" s="7"/>
      <c r="C10749" s="7"/>
    </row>
    <row r="10750" spans="2:3">
      <c r="B10750" s="7"/>
      <c r="C10750" s="7"/>
    </row>
    <row r="10751" spans="2:3">
      <c r="B10751" s="7"/>
      <c r="C10751" s="7"/>
    </row>
    <row r="10752" spans="2:3">
      <c r="B10752" s="7"/>
      <c r="C10752" s="7"/>
    </row>
    <row r="10753" spans="2:3">
      <c r="B10753" s="7"/>
      <c r="C10753" s="7"/>
    </row>
    <row r="10754" spans="2:3">
      <c r="B10754" s="7"/>
      <c r="C10754" s="7"/>
    </row>
    <row r="10755" spans="2:3">
      <c r="B10755" s="7"/>
      <c r="C10755" s="7"/>
    </row>
    <row r="10756" spans="2:3">
      <c r="B10756" s="7"/>
      <c r="C10756" s="7"/>
    </row>
    <row r="10757" spans="2:3">
      <c r="B10757" s="7"/>
      <c r="C10757" s="7"/>
    </row>
    <row r="10758" spans="2:3">
      <c r="B10758" s="7"/>
      <c r="C10758" s="7"/>
    </row>
    <row r="10759" spans="2:3">
      <c r="B10759" s="7"/>
      <c r="C10759" s="7"/>
    </row>
    <row r="10760" spans="2:3">
      <c r="B10760" s="7"/>
      <c r="C10760" s="7"/>
    </row>
    <row r="10761" spans="2:3">
      <c r="B10761" s="7"/>
      <c r="C10761" s="7"/>
    </row>
    <row r="10762" spans="2:3">
      <c r="B10762" s="7"/>
      <c r="C10762" s="7"/>
    </row>
    <row r="10763" spans="2:3">
      <c r="B10763" s="7"/>
      <c r="C10763" s="7"/>
    </row>
    <row r="10764" spans="2:3">
      <c r="B10764" s="7"/>
      <c r="C10764" s="7"/>
    </row>
    <row r="10765" spans="2:3">
      <c r="B10765" s="7"/>
      <c r="C10765" s="7"/>
    </row>
    <row r="10766" spans="2:3">
      <c r="B10766" s="7"/>
      <c r="C10766" s="7"/>
    </row>
    <row r="10767" spans="2:3">
      <c r="B10767" s="7"/>
      <c r="C10767" s="7"/>
    </row>
    <row r="10768" spans="2:3">
      <c r="B10768" s="7"/>
      <c r="C10768" s="7"/>
    </row>
    <row r="10769" spans="2:3">
      <c r="B10769" s="7"/>
      <c r="C10769" s="7"/>
    </row>
    <row r="10770" spans="2:3">
      <c r="B10770" s="7"/>
      <c r="C10770" s="7"/>
    </row>
    <row r="10771" spans="2:3">
      <c r="B10771" s="7"/>
      <c r="C10771" s="7"/>
    </row>
    <row r="10772" spans="2:3">
      <c r="B10772" s="7"/>
      <c r="C10772" s="7"/>
    </row>
    <row r="10773" spans="2:3">
      <c r="B10773" s="7"/>
      <c r="C10773" s="7"/>
    </row>
    <row r="10774" spans="2:3">
      <c r="B10774" s="7"/>
      <c r="C10774" s="7"/>
    </row>
    <row r="10775" spans="2:3">
      <c r="B10775" s="7"/>
      <c r="C10775" s="7"/>
    </row>
    <row r="10776" spans="2:3">
      <c r="B10776" s="7"/>
      <c r="C10776" s="7"/>
    </row>
    <row r="10777" spans="2:3">
      <c r="B10777" s="7"/>
      <c r="C10777" s="7"/>
    </row>
    <row r="10778" spans="2:3">
      <c r="B10778" s="7"/>
      <c r="C10778" s="7"/>
    </row>
    <row r="10779" spans="2:3">
      <c r="B10779" s="7"/>
      <c r="C10779" s="7"/>
    </row>
    <row r="10780" spans="2:3">
      <c r="B10780" s="7"/>
      <c r="C10780" s="7"/>
    </row>
    <row r="10781" spans="2:3">
      <c r="B10781" s="7"/>
      <c r="C10781" s="7"/>
    </row>
    <row r="10782" spans="2:3">
      <c r="B10782" s="7"/>
      <c r="C10782" s="7"/>
    </row>
    <row r="10783" spans="2:3">
      <c r="B10783" s="7"/>
      <c r="C10783" s="7"/>
    </row>
    <row r="10784" spans="2:3">
      <c r="B10784" s="7"/>
      <c r="C10784" s="7"/>
    </row>
    <row r="10785" spans="2:3">
      <c r="B10785" s="7"/>
      <c r="C10785" s="7"/>
    </row>
    <row r="10786" spans="2:3">
      <c r="B10786" s="7"/>
      <c r="C10786" s="7"/>
    </row>
    <row r="10787" spans="2:3">
      <c r="B10787" s="7"/>
      <c r="C10787" s="7"/>
    </row>
    <row r="10788" spans="2:3">
      <c r="B10788" s="7"/>
      <c r="C10788" s="7"/>
    </row>
    <row r="10789" spans="2:3">
      <c r="B10789" s="7"/>
      <c r="C10789" s="7"/>
    </row>
    <row r="10790" spans="2:3">
      <c r="B10790" s="7"/>
      <c r="C10790" s="7"/>
    </row>
    <row r="10791" spans="2:3">
      <c r="B10791" s="7"/>
      <c r="C10791" s="7"/>
    </row>
    <row r="10792" spans="2:3">
      <c r="B10792" s="7"/>
      <c r="C10792" s="7"/>
    </row>
    <row r="10793" spans="2:3">
      <c r="B10793" s="7"/>
      <c r="C10793" s="7"/>
    </row>
    <row r="10794" spans="2:3">
      <c r="B10794" s="7"/>
      <c r="C10794" s="7"/>
    </row>
    <row r="10795" spans="2:3">
      <c r="B10795" s="7"/>
      <c r="C10795" s="7"/>
    </row>
    <row r="10796" spans="2:3">
      <c r="B10796" s="7"/>
      <c r="C10796" s="7"/>
    </row>
    <row r="10797" spans="2:3">
      <c r="B10797" s="7"/>
      <c r="C10797" s="7"/>
    </row>
    <row r="10798" spans="2:3">
      <c r="B10798" s="7"/>
      <c r="C10798" s="7"/>
    </row>
    <row r="10799" spans="2:3">
      <c r="B10799" s="7"/>
      <c r="C10799" s="7"/>
    </row>
    <row r="10800" spans="2:3">
      <c r="B10800" s="7"/>
      <c r="C10800" s="7"/>
    </row>
    <row r="10801" spans="2:3">
      <c r="B10801" s="7"/>
      <c r="C10801" s="7"/>
    </row>
    <row r="10802" spans="2:3">
      <c r="B10802" s="7"/>
      <c r="C10802" s="7"/>
    </row>
    <row r="10803" spans="2:3">
      <c r="B10803" s="7"/>
      <c r="C10803" s="7"/>
    </row>
    <row r="10804" spans="2:3">
      <c r="B10804" s="7"/>
      <c r="C10804" s="7"/>
    </row>
    <row r="10805" spans="2:3">
      <c r="B10805" s="7"/>
      <c r="C10805" s="7"/>
    </row>
    <row r="10806" spans="2:3">
      <c r="B10806" s="7"/>
      <c r="C10806" s="7"/>
    </row>
    <row r="10807" spans="2:3">
      <c r="B10807" s="7"/>
      <c r="C10807" s="7"/>
    </row>
    <row r="10808" spans="2:3">
      <c r="B10808" s="7"/>
      <c r="C10808" s="7"/>
    </row>
    <row r="10809" spans="2:3">
      <c r="B10809" s="7"/>
      <c r="C10809" s="7"/>
    </row>
    <row r="10810" spans="2:3">
      <c r="B10810" s="7"/>
      <c r="C10810" s="7"/>
    </row>
    <row r="10811" spans="2:3">
      <c r="B10811" s="7"/>
      <c r="C10811" s="7"/>
    </row>
    <row r="10812" spans="2:3">
      <c r="B10812" s="7"/>
      <c r="C10812" s="7"/>
    </row>
    <row r="10813" spans="2:3">
      <c r="B10813" s="7"/>
      <c r="C10813" s="7"/>
    </row>
    <row r="10814" spans="2:3">
      <c r="B10814" s="7"/>
      <c r="C10814" s="7"/>
    </row>
    <row r="10815" spans="2:3">
      <c r="B10815" s="7"/>
      <c r="C10815" s="7"/>
    </row>
    <row r="10816" spans="2:3">
      <c r="B10816" s="7"/>
      <c r="C10816" s="7"/>
    </row>
    <row r="10817" spans="2:3">
      <c r="B10817" s="7"/>
      <c r="C10817" s="7"/>
    </row>
    <row r="10818" spans="2:3">
      <c r="B10818" s="7"/>
      <c r="C10818" s="7"/>
    </row>
    <row r="10819" spans="2:3">
      <c r="B10819" s="7"/>
      <c r="C10819" s="7"/>
    </row>
    <row r="10820" spans="2:3">
      <c r="B10820" s="7"/>
      <c r="C10820" s="7"/>
    </row>
    <row r="10821" spans="2:3">
      <c r="B10821" s="7"/>
      <c r="C10821" s="7"/>
    </row>
    <row r="10822" spans="2:3">
      <c r="B10822" s="7"/>
      <c r="C10822" s="7"/>
    </row>
    <row r="10823" spans="2:3">
      <c r="B10823" s="7"/>
      <c r="C10823" s="7"/>
    </row>
    <row r="10824" spans="2:3">
      <c r="B10824" s="7"/>
      <c r="C10824" s="7"/>
    </row>
    <row r="10825" spans="2:3">
      <c r="B10825" s="7"/>
      <c r="C10825" s="7"/>
    </row>
    <row r="10826" spans="2:3">
      <c r="B10826" s="7"/>
      <c r="C10826" s="7"/>
    </row>
    <row r="10827" spans="2:3">
      <c r="B10827" s="7"/>
      <c r="C10827" s="7"/>
    </row>
    <row r="10828" spans="2:3">
      <c r="B10828" s="7"/>
      <c r="C10828" s="7"/>
    </row>
    <row r="10829" spans="2:3">
      <c r="B10829" s="7"/>
      <c r="C10829" s="7"/>
    </row>
    <row r="10830" spans="2:3">
      <c r="B10830" s="7"/>
      <c r="C10830" s="7"/>
    </row>
    <row r="10831" spans="2:3">
      <c r="B10831" s="7"/>
      <c r="C10831" s="7"/>
    </row>
    <row r="10832" spans="2:3">
      <c r="B10832" s="7"/>
      <c r="C10832" s="7"/>
    </row>
    <row r="10833" spans="2:3">
      <c r="B10833" s="7"/>
      <c r="C10833" s="7"/>
    </row>
    <row r="10834" spans="2:3">
      <c r="B10834" s="7"/>
      <c r="C10834" s="7"/>
    </row>
    <row r="10835" spans="2:3">
      <c r="B10835" s="7"/>
      <c r="C10835" s="7"/>
    </row>
    <row r="10836" spans="2:3">
      <c r="B10836" s="7"/>
      <c r="C10836" s="7"/>
    </row>
    <row r="10837" spans="2:3">
      <c r="B10837" s="7"/>
      <c r="C10837" s="7"/>
    </row>
    <row r="10838" spans="2:3">
      <c r="B10838" s="7"/>
      <c r="C10838" s="7"/>
    </row>
    <row r="10839" spans="2:3">
      <c r="B10839" s="7"/>
      <c r="C10839" s="7"/>
    </row>
    <row r="10840" spans="2:3">
      <c r="B10840" s="7"/>
      <c r="C10840" s="7"/>
    </row>
    <row r="10841" spans="2:3">
      <c r="B10841" s="7"/>
      <c r="C10841" s="7"/>
    </row>
    <row r="10842" spans="2:3">
      <c r="B10842" s="7"/>
      <c r="C10842" s="7"/>
    </row>
    <row r="10843" spans="2:3">
      <c r="B10843" s="7"/>
      <c r="C10843" s="7"/>
    </row>
    <row r="10844" spans="2:3">
      <c r="B10844" s="7"/>
      <c r="C10844" s="7"/>
    </row>
    <row r="10845" spans="2:3">
      <c r="B10845" s="7"/>
      <c r="C10845" s="7"/>
    </row>
    <row r="10846" spans="2:3">
      <c r="B10846" s="7"/>
      <c r="C10846" s="7"/>
    </row>
    <row r="10847" spans="2:3">
      <c r="B10847" s="7"/>
      <c r="C10847" s="7"/>
    </row>
    <row r="10848" spans="2:3">
      <c r="B10848" s="7"/>
      <c r="C10848" s="7"/>
    </row>
    <row r="10849" spans="2:3">
      <c r="B10849" s="7"/>
      <c r="C10849" s="7"/>
    </row>
    <row r="10850" spans="2:3">
      <c r="B10850" s="7"/>
      <c r="C10850" s="7"/>
    </row>
    <row r="10851" spans="2:3">
      <c r="B10851" s="7"/>
      <c r="C10851" s="7"/>
    </row>
    <row r="10852" spans="2:3">
      <c r="B10852" s="7"/>
      <c r="C10852" s="7"/>
    </row>
    <row r="10853" spans="2:3">
      <c r="B10853" s="7"/>
      <c r="C10853" s="7"/>
    </row>
    <row r="10854" spans="2:3">
      <c r="B10854" s="7"/>
      <c r="C10854" s="7"/>
    </row>
    <row r="10855" spans="2:3">
      <c r="B10855" s="7"/>
      <c r="C10855" s="7"/>
    </row>
    <row r="10856" spans="2:3">
      <c r="B10856" s="7"/>
      <c r="C10856" s="7"/>
    </row>
    <row r="10857" spans="2:3">
      <c r="B10857" s="7"/>
      <c r="C10857" s="7"/>
    </row>
    <row r="10858" spans="2:3">
      <c r="B10858" s="7"/>
      <c r="C10858" s="7"/>
    </row>
    <row r="10859" spans="2:3">
      <c r="B10859" s="7"/>
      <c r="C10859" s="7"/>
    </row>
    <row r="10860" spans="2:3">
      <c r="B10860" s="7"/>
      <c r="C10860" s="7"/>
    </row>
    <row r="10861" spans="2:3">
      <c r="B10861" s="7"/>
      <c r="C10861" s="7"/>
    </row>
    <row r="10862" spans="2:3">
      <c r="B10862" s="7"/>
      <c r="C10862" s="7"/>
    </row>
    <row r="10863" spans="2:3">
      <c r="B10863" s="7"/>
      <c r="C10863" s="7"/>
    </row>
    <row r="10864" spans="2:3">
      <c r="B10864" s="7"/>
      <c r="C10864" s="7"/>
    </row>
    <row r="10865" spans="2:3">
      <c r="B10865" s="7"/>
      <c r="C10865" s="7"/>
    </row>
    <row r="10866" spans="2:3">
      <c r="B10866" s="7"/>
      <c r="C10866" s="7"/>
    </row>
    <row r="10867" spans="2:3">
      <c r="B10867" s="7"/>
      <c r="C10867" s="7"/>
    </row>
    <row r="10868" spans="2:3">
      <c r="B10868" s="7"/>
      <c r="C10868" s="7"/>
    </row>
    <row r="10869" spans="2:3">
      <c r="B10869" s="7"/>
      <c r="C10869" s="7"/>
    </row>
    <row r="10870" spans="2:3">
      <c r="B10870" s="7"/>
      <c r="C10870" s="7"/>
    </row>
    <row r="10871" spans="2:3">
      <c r="B10871" s="7"/>
      <c r="C10871" s="7"/>
    </row>
    <row r="10872" spans="2:3">
      <c r="B10872" s="7"/>
      <c r="C10872" s="7"/>
    </row>
    <row r="10873" spans="2:3">
      <c r="B10873" s="7"/>
      <c r="C10873" s="7"/>
    </row>
    <row r="10874" spans="2:3">
      <c r="B10874" s="7"/>
      <c r="C10874" s="7"/>
    </row>
    <row r="10875" spans="2:3">
      <c r="B10875" s="7"/>
      <c r="C10875" s="7"/>
    </row>
    <row r="10876" spans="2:3">
      <c r="B10876" s="7"/>
      <c r="C10876" s="7"/>
    </row>
    <row r="10877" spans="2:3">
      <c r="B10877" s="7"/>
      <c r="C10877" s="7"/>
    </row>
    <row r="10878" spans="2:3">
      <c r="B10878" s="7"/>
      <c r="C10878" s="7"/>
    </row>
    <row r="10879" spans="2:3">
      <c r="B10879" s="7"/>
      <c r="C10879" s="7"/>
    </row>
    <row r="10880" spans="2:3">
      <c r="B10880" s="7"/>
      <c r="C10880" s="7"/>
    </row>
    <row r="10881" spans="2:3">
      <c r="B10881" s="7"/>
      <c r="C10881" s="7"/>
    </row>
    <row r="10882" spans="2:3">
      <c r="B10882" s="7"/>
      <c r="C10882" s="7"/>
    </row>
    <row r="10883" spans="2:3">
      <c r="B10883" s="7"/>
      <c r="C10883" s="7"/>
    </row>
    <row r="10884" spans="2:3">
      <c r="B10884" s="7"/>
      <c r="C10884" s="7"/>
    </row>
    <row r="10885" spans="2:3">
      <c r="B10885" s="7"/>
      <c r="C10885" s="7"/>
    </row>
    <row r="10886" spans="2:3">
      <c r="B10886" s="7"/>
      <c r="C10886" s="7"/>
    </row>
    <row r="10887" spans="2:3">
      <c r="B10887" s="7"/>
      <c r="C10887" s="7"/>
    </row>
    <row r="10888" spans="2:3">
      <c r="B10888" s="7"/>
      <c r="C10888" s="7"/>
    </row>
    <row r="10889" spans="2:3">
      <c r="B10889" s="7"/>
      <c r="C10889" s="7"/>
    </row>
    <row r="10890" spans="2:3">
      <c r="B10890" s="7"/>
      <c r="C10890" s="7"/>
    </row>
    <row r="10891" spans="2:3">
      <c r="B10891" s="7"/>
      <c r="C10891" s="7"/>
    </row>
    <row r="10892" spans="2:3">
      <c r="B10892" s="7"/>
      <c r="C10892" s="7"/>
    </row>
    <row r="10893" spans="2:3">
      <c r="B10893" s="7"/>
      <c r="C10893" s="7"/>
    </row>
    <row r="10894" spans="2:3">
      <c r="B10894" s="7"/>
      <c r="C10894" s="7"/>
    </row>
    <row r="10895" spans="2:3">
      <c r="B10895" s="7"/>
      <c r="C10895" s="7"/>
    </row>
    <row r="10896" spans="2:3">
      <c r="B10896" s="7"/>
      <c r="C10896" s="7"/>
    </row>
    <row r="10897" spans="2:3">
      <c r="B10897" s="7"/>
      <c r="C10897" s="7"/>
    </row>
    <row r="10898" spans="2:3">
      <c r="B10898" s="7"/>
      <c r="C10898" s="7"/>
    </row>
    <row r="10899" spans="2:3">
      <c r="B10899" s="7"/>
      <c r="C10899" s="7"/>
    </row>
    <row r="10900" spans="2:3">
      <c r="B10900" s="7"/>
      <c r="C10900" s="7"/>
    </row>
    <row r="10901" spans="2:3">
      <c r="B10901" s="7"/>
      <c r="C10901" s="7"/>
    </row>
    <row r="10902" spans="2:3">
      <c r="B10902" s="7"/>
      <c r="C10902" s="7"/>
    </row>
    <row r="10903" spans="2:3">
      <c r="B10903" s="7"/>
      <c r="C10903" s="7"/>
    </row>
    <row r="10904" spans="2:3">
      <c r="B10904" s="7"/>
      <c r="C10904" s="7"/>
    </row>
    <row r="10905" spans="2:3">
      <c r="B10905" s="7"/>
      <c r="C10905" s="7"/>
    </row>
    <row r="10906" spans="2:3">
      <c r="B10906" s="7"/>
      <c r="C10906" s="7"/>
    </row>
    <row r="10907" spans="2:3">
      <c r="B10907" s="7"/>
      <c r="C10907" s="7"/>
    </row>
    <row r="10908" spans="2:3">
      <c r="B10908" s="7"/>
      <c r="C10908" s="7"/>
    </row>
    <row r="10909" spans="2:3">
      <c r="B10909" s="7"/>
      <c r="C10909" s="7"/>
    </row>
    <row r="10910" spans="2:3">
      <c r="B10910" s="7"/>
      <c r="C10910" s="7"/>
    </row>
    <row r="10911" spans="2:3">
      <c r="B10911" s="7"/>
      <c r="C10911" s="7"/>
    </row>
    <row r="10912" spans="2:3">
      <c r="B10912" s="7"/>
      <c r="C10912" s="7"/>
    </row>
    <row r="10913" spans="2:3">
      <c r="B10913" s="7"/>
      <c r="C10913" s="7"/>
    </row>
    <row r="10914" spans="2:3">
      <c r="B10914" s="7"/>
      <c r="C10914" s="7"/>
    </row>
    <row r="10915" spans="2:3">
      <c r="B10915" s="7"/>
      <c r="C10915" s="7"/>
    </row>
    <row r="10916" spans="2:3">
      <c r="B10916" s="7"/>
      <c r="C10916" s="7"/>
    </row>
    <row r="10917" spans="2:3">
      <c r="B10917" s="7"/>
      <c r="C10917" s="7"/>
    </row>
    <row r="10918" spans="2:3">
      <c r="B10918" s="7"/>
      <c r="C10918" s="7"/>
    </row>
    <row r="10919" spans="2:3">
      <c r="B10919" s="7"/>
      <c r="C10919" s="7"/>
    </row>
    <row r="10920" spans="2:3">
      <c r="B10920" s="7"/>
      <c r="C10920" s="7"/>
    </row>
    <row r="10921" spans="2:3">
      <c r="B10921" s="7"/>
      <c r="C10921" s="7"/>
    </row>
    <row r="10922" spans="2:3">
      <c r="B10922" s="7"/>
      <c r="C10922" s="7"/>
    </row>
    <row r="10923" spans="2:3">
      <c r="B10923" s="7"/>
      <c r="C10923" s="7"/>
    </row>
    <row r="10924" spans="2:3">
      <c r="B10924" s="7"/>
      <c r="C10924" s="7"/>
    </row>
    <row r="10925" spans="2:3">
      <c r="B10925" s="7"/>
      <c r="C10925" s="7"/>
    </row>
    <row r="10926" spans="2:3">
      <c r="B10926" s="7"/>
      <c r="C10926" s="7"/>
    </row>
    <row r="10927" spans="2:3">
      <c r="B10927" s="7"/>
      <c r="C10927" s="7"/>
    </row>
    <row r="10928" spans="2:3">
      <c r="B10928" s="7"/>
      <c r="C10928" s="7"/>
    </row>
    <row r="10929" spans="2:3">
      <c r="B10929" s="7"/>
      <c r="C10929" s="7"/>
    </row>
    <row r="10930" spans="2:3">
      <c r="B10930" s="7"/>
      <c r="C10930" s="7"/>
    </row>
    <row r="10931" spans="2:3">
      <c r="B10931" s="7"/>
      <c r="C10931" s="7"/>
    </row>
    <row r="10932" spans="2:3">
      <c r="B10932" s="7"/>
      <c r="C10932" s="7"/>
    </row>
    <row r="10933" spans="2:3">
      <c r="B10933" s="7"/>
      <c r="C10933" s="7"/>
    </row>
    <row r="10934" spans="2:3">
      <c r="B10934" s="7"/>
      <c r="C10934" s="7"/>
    </row>
    <row r="10935" spans="2:3">
      <c r="B10935" s="7"/>
      <c r="C10935" s="7"/>
    </row>
    <row r="10936" spans="2:3">
      <c r="B10936" s="7"/>
      <c r="C10936" s="7"/>
    </row>
    <row r="10937" spans="2:3">
      <c r="B10937" s="7"/>
      <c r="C10937" s="7"/>
    </row>
    <row r="10938" spans="2:3">
      <c r="B10938" s="7"/>
      <c r="C10938" s="7"/>
    </row>
    <row r="10939" spans="2:3">
      <c r="B10939" s="7"/>
      <c r="C10939" s="7"/>
    </row>
    <row r="10940" spans="2:3">
      <c r="B10940" s="7"/>
      <c r="C10940" s="7"/>
    </row>
    <row r="10941" spans="2:3">
      <c r="B10941" s="7"/>
      <c r="C10941" s="7"/>
    </row>
    <row r="10942" spans="2:3">
      <c r="B10942" s="7"/>
      <c r="C10942" s="7"/>
    </row>
    <row r="10943" spans="2:3">
      <c r="B10943" s="7"/>
      <c r="C10943" s="7"/>
    </row>
    <row r="10944" spans="2:3">
      <c r="B10944" s="7"/>
      <c r="C10944" s="7"/>
    </row>
    <row r="10945" spans="2:3">
      <c r="B10945" s="7"/>
      <c r="C10945" s="7"/>
    </row>
    <row r="10946" spans="2:3">
      <c r="B10946" s="7"/>
      <c r="C10946" s="7"/>
    </row>
    <row r="10947" spans="2:3">
      <c r="B10947" s="7"/>
      <c r="C10947" s="7"/>
    </row>
    <row r="10948" spans="2:3">
      <c r="B10948" s="7"/>
      <c r="C10948" s="7"/>
    </row>
    <row r="10949" spans="2:3">
      <c r="B10949" s="7"/>
      <c r="C10949" s="7"/>
    </row>
    <row r="10950" spans="2:3">
      <c r="B10950" s="7"/>
      <c r="C10950" s="7"/>
    </row>
    <row r="10951" spans="2:3">
      <c r="B10951" s="7"/>
      <c r="C10951" s="7"/>
    </row>
    <row r="10952" spans="2:3">
      <c r="B10952" s="7"/>
      <c r="C10952" s="7"/>
    </row>
    <row r="10953" spans="2:3">
      <c r="B10953" s="7"/>
      <c r="C10953" s="7"/>
    </row>
    <row r="10954" spans="2:3">
      <c r="B10954" s="7"/>
      <c r="C10954" s="7"/>
    </row>
    <row r="10955" spans="2:3">
      <c r="B10955" s="7"/>
      <c r="C10955" s="7"/>
    </row>
    <row r="10956" spans="2:3">
      <c r="B10956" s="7"/>
      <c r="C10956" s="7"/>
    </row>
    <row r="10957" spans="2:3">
      <c r="B10957" s="7"/>
      <c r="C10957" s="7"/>
    </row>
    <row r="10958" spans="2:3">
      <c r="B10958" s="7"/>
      <c r="C10958" s="7"/>
    </row>
    <row r="10959" spans="2:3">
      <c r="B10959" s="7"/>
      <c r="C10959" s="7"/>
    </row>
    <row r="10960" spans="2:3">
      <c r="B10960" s="7"/>
      <c r="C10960" s="7"/>
    </row>
    <row r="10961" spans="2:3">
      <c r="B10961" s="7"/>
      <c r="C10961" s="7"/>
    </row>
    <row r="10962" spans="2:3">
      <c r="B10962" s="7"/>
      <c r="C10962" s="7"/>
    </row>
    <row r="10963" spans="2:3">
      <c r="B10963" s="7"/>
      <c r="C10963" s="7"/>
    </row>
    <row r="10964" spans="2:3">
      <c r="B10964" s="7"/>
      <c r="C10964" s="7"/>
    </row>
    <row r="10965" spans="2:3">
      <c r="B10965" s="7"/>
      <c r="C10965" s="7"/>
    </row>
    <row r="10966" spans="2:3">
      <c r="B10966" s="7"/>
      <c r="C10966" s="7"/>
    </row>
    <row r="10967" spans="2:3">
      <c r="B10967" s="7"/>
      <c r="C10967" s="7"/>
    </row>
    <row r="10968" spans="2:3">
      <c r="B10968" s="7"/>
      <c r="C10968" s="7"/>
    </row>
    <row r="10969" spans="2:3">
      <c r="B10969" s="7"/>
      <c r="C10969" s="7"/>
    </row>
    <row r="10970" spans="2:3">
      <c r="B10970" s="7"/>
      <c r="C10970" s="7"/>
    </row>
    <row r="10971" spans="2:3">
      <c r="B10971" s="7"/>
      <c r="C10971" s="7"/>
    </row>
    <row r="10972" spans="2:3">
      <c r="B10972" s="7"/>
      <c r="C10972" s="7"/>
    </row>
    <row r="10973" spans="2:3">
      <c r="B10973" s="7"/>
      <c r="C10973" s="7"/>
    </row>
    <row r="10974" spans="2:3">
      <c r="B10974" s="7"/>
      <c r="C10974" s="7"/>
    </row>
    <row r="10975" spans="2:3">
      <c r="B10975" s="7"/>
      <c r="C10975" s="7"/>
    </row>
    <row r="10976" spans="2:3">
      <c r="B10976" s="7"/>
      <c r="C10976" s="7"/>
    </row>
    <row r="10977" spans="2:3">
      <c r="B10977" s="7"/>
      <c r="C10977" s="7"/>
    </row>
    <row r="10978" spans="2:3">
      <c r="B10978" s="7"/>
      <c r="C10978" s="7"/>
    </row>
    <row r="10979" spans="2:3">
      <c r="B10979" s="7"/>
      <c r="C10979" s="7"/>
    </row>
    <row r="10980" spans="2:3">
      <c r="B10980" s="7"/>
      <c r="C10980" s="7"/>
    </row>
    <row r="10981" spans="2:3">
      <c r="B10981" s="7"/>
      <c r="C10981" s="7"/>
    </row>
    <row r="10982" spans="2:3">
      <c r="B10982" s="7"/>
      <c r="C10982" s="7"/>
    </row>
    <row r="10983" spans="2:3">
      <c r="B10983" s="7"/>
      <c r="C10983" s="7"/>
    </row>
    <row r="10984" spans="2:3">
      <c r="B10984" s="7"/>
      <c r="C10984" s="7"/>
    </row>
    <row r="10985" spans="2:3">
      <c r="B10985" s="7"/>
      <c r="C10985" s="7"/>
    </row>
    <row r="10986" spans="2:3">
      <c r="B10986" s="7"/>
      <c r="C10986" s="7"/>
    </row>
    <row r="10987" spans="2:3">
      <c r="B10987" s="7"/>
      <c r="C10987" s="7"/>
    </row>
    <row r="10988" spans="2:3">
      <c r="B10988" s="7"/>
      <c r="C10988" s="7"/>
    </row>
    <row r="10989" spans="2:3">
      <c r="B10989" s="7"/>
      <c r="C10989" s="7"/>
    </row>
    <row r="10990" spans="2:3">
      <c r="B10990" s="7"/>
      <c r="C10990" s="7"/>
    </row>
    <row r="10991" spans="2:3">
      <c r="B10991" s="7"/>
      <c r="C10991" s="7"/>
    </row>
    <row r="10992" spans="2:3">
      <c r="B10992" s="7"/>
      <c r="C10992" s="7"/>
    </row>
    <row r="10993" spans="2:3">
      <c r="B10993" s="7"/>
      <c r="C10993" s="7"/>
    </row>
    <row r="10994" spans="2:3">
      <c r="B10994" s="7"/>
      <c r="C10994" s="7"/>
    </row>
    <row r="10995" spans="2:3">
      <c r="B10995" s="7"/>
      <c r="C10995" s="7"/>
    </row>
    <row r="10996" spans="2:3">
      <c r="B10996" s="7"/>
      <c r="C10996" s="7"/>
    </row>
    <row r="10997" spans="2:3">
      <c r="B10997" s="7"/>
      <c r="C10997" s="7"/>
    </row>
    <row r="10998" spans="2:3">
      <c r="B10998" s="7"/>
      <c r="C10998" s="7"/>
    </row>
    <row r="10999" spans="2:3">
      <c r="B10999" s="7"/>
      <c r="C10999" s="7"/>
    </row>
    <row r="11000" spans="2:3">
      <c r="B11000" s="7"/>
      <c r="C11000" s="7"/>
    </row>
    <row r="11001" spans="2:3">
      <c r="B11001" s="7"/>
      <c r="C11001" s="7"/>
    </row>
    <row r="11002" spans="2:3">
      <c r="B11002" s="7"/>
      <c r="C11002" s="7"/>
    </row>
    <row r="11003" spans="2:3">
      <c r="B11003" s="7"/>
      <c r="C11003" s="7"/>
    </row>
    <row r="11004" spans="2:3">
      <c r="B11004" s="7"/>
      <c r="C11004" s="7"/>
    </row>
    <row r="11005" spans="2:3">
      <c r="B11005" s="7"/>
      <c r="C11005" s="7"/>
    </row>
    <row r="11006" spans="2:3">
      <c r="B11006" s="7"/>
      <c r="C11006" s="7"/>
    </row>
    <row r="11007" spans="2:3">
      <c r="B11007" s="7"/>
      <c r="C11007" s="7"/>
    </row>
    <row r="11008" spans="2:3">
      <c r="B11008" s="7"/>
      <c r="C11008" s="7"/>
    </row>
    <row r="11009" spans="2:3">
      <c r="B11009" s="7"/>
      <c r="C11009" s="7"/>
    </row>
    <row r="11010" spans="2:3">
      <c r="B11010" s="7"/>
      <c r="C11010" s="7"/>
    </row>
    <row r="11011" spans="2:3">
      <c r="B11011" s="7"/>
      <c r="C11011" s="7"/>
    </row>
    <row r="11012" spans="2:3">
      <c r="B11012" s="7"/>
      <c r="C11012" s="7"/>
    </row>
    <row r="11013" spans="2:3">
      <c r="B11013" s="7"/>
      <c r="C11013" s="7"/>
    </row>
    <row r="11014" spans="2:3">
      <c r="B11014" s="7"/>
      <c r="C11014" s="7"/>
    </row>
    <row r="11015" spans="2:3">
      <c r="B11015" s="7"/>
      <c r="C11015" s="7"/>
    </row>
    <row r="11016" spans="2:3">
      <c r="B11016" s="7"/>
      <c r="C11016" s="7"/>
    </row>
    <row r="11017" spans="2:3">
      <c r="B11017" s="7"/>
      <c r="C11017" s="7"/>
    </row>
    <row r="11018" spans="2:3">
      <c r="B11018" s="7"/>
      <c r="C11018" s="7"/>
    </row>
    <row r="11019" spans="2:3">
      <c r="B11019" s="7"/>
      <c r="C11019" s="7"/>
    </row>
    <row r="11020" spans="2:3">
      <c r="B11020" s="7"/>
      <c r="C11020" s="7"/>
    </row>
    <row r="11021" spans="2:3">
      <c r="B11021" s="7"/>
      <c r="C11021" s="7"/>
    </row>
    <row r="11022" spans="2:3">
      <c r="B11022" s="7"/>
      <c r="C11022" s="7"/>
    </row>
    <row r="11023" spans="2:3">
      <c r="B11023" s="7"/>
      <c r="C11023" s="7"/>
    </row>
    <row r="11024" spans="2:3">
      <c r="B11024" s="7"/>
      <c r="C11024" s="7"/>
    </row>
    <row r="11025" spans="2:3">
      <c r="B11025" s="7"/>
      <c r="C11025" s="7"/>
    </row>
    <row r="11026" spans="2:3">
      <c r="B11026" s="7"/>
      <c r="C11026" s="7"/>
    </row>
    <row r="11027" spans="2:3">
      <c r="B11027" s="7"/>
      <c r="C11027" s="7"/>
    </row>
    <row r="11028" spans="2:3">
      <c r="B11028" s="7"/>
      <c r="C11028" s="7"/>
    </row>
    <row r="11029" spans="2:3">
      <c r="B11029" s="7"/>
      <c r="C11029" s="7"/>
    </row>
    <row r="11030" spans="2:3">
      <c r="B11030" s="7"/>
      <c r="C11030" s="7"/>
    </row>
    <row r="11031" spans="2:3">
      <c r="B11031" s="7"/>
      <c r="C11031" s="7"/>
    </row>
    <row r="11032" spans="2:3">
      <c r="B11032" s="7"/>
      <c r="C11032" s="7"/>
    </row>
    <row r="11033" spans="2:3">
      <c r="B11033" s="7"/>
      <c r="C11033" s="7"/>
    </row>
    <row r="11034" spans="2:3">
      <c r="B11034" s="7"/>
      <c r="C11034" s="7"/>
    </row>
    <row r="11035" spans="2:3">
      <c r="B11035" s="7"/>
      <c r="C11035" s="7"/>
    </row>
    <row r="11036" spans="2:3">
      <c r="B11036" s="7"/>
      <c r="C11036" s="7"/>
    </row>
    <row r="11037" spans="2:3">
      <c r="B11037" s="7"/>
      <c r="C11037" s="7"/>
    </row>
    <row r="11038" spans="2:3">
      <c r="B11038" s="7"/>
      <c r="C11038" s="7"/>
    </row>
    <row r="11039" spans="2:3">
      <c r="B11039" s="7"/>
      <c r="C11039" s="7"/>
    </row>
    <row r="11040" spans="2:3">
      <c r="B11040" s="7"/>
      <c r="C11040" s="7"/>
    </row>
    <row r="11041" spans="2:3">
      <c r="B11041" s="7"/>
      <c r="C11041" s="7"/>
    </row>
    <row r="11042" spans="2:3">
      <c r="B11042" s="7"/>
      <c r="C11042" s="7"/>
    </row>
    <row r="11043" spans="2:3">
      <c r="B11043" s="7"/>
      <c r="C11043" s="7"/>
    </row>
    <row r="11044" spans="2:3">
      <c r="B11044" s="7"/>
      <c r="C11044" s="7"/>
    </row>
    <row r="11045" spans="2:3">
      <c r="B11045" s="7"/>
      <c r="C11045" s="7"/>
    </row>
    <row r="11046" spans="2:3">
      <c r="B11046" s="7"/>
      <c r="C11046" s="7"/>
    </row>
    <row r="11047" spans="2:3">
      <c r="B11047" s="7"/>
      <c r="C11047" s="7"/>
    </row>
    <row r="11048" spans="2:3">
      <c r="B11048" s="7"/>
      <c r="C11048" s="7"/>
    </row>
    <row r="11049" spans="2:3">
      <c r="B11049" s="7"/>
      <c r="C11049" s="7"/>
    </row>
    <row r="11050" spans="2:3">
      <c r="B11050" s="7"/>
      <c r="C11050" s="7"/>
    </row>
    <row r="11051" spans="2:3">
      <c r="B11051" s="7"/>
      <c r="C11051" s="7"/>
    </row>
    <row r="11052" spans="2:3">
      <c r="B11052" s="7"/>
      <c r="C11052" s="7"/>
    </row>
    <row r="11053" spans="2:3">
      <c r="B11053" s="7"/>
      <c r="C11053" s="7"/>
    </row>
    <row r="11054" spans="2:3">
      <c r="B11054" s="7"/>
      <c r="C11054" s="7"/>
    </row>
    <row r="11055" spans="2:3">
      <c r="B11055" s="7"/>
      <c r="C11055" s="7"/>
    </row>
    <row r="11056" spans="2:3">
      <c r="B11056" s="7"/>
      <c r="C11056" s="7"/>
    </row>
    <row r="11057" spans="2:3">
      <c r="B11057" s="7"/>
      <c r="C11057" s="7"/>
    </row>
    <row r="11058" spans="2:3">
      <c r="B11058" s="7"/>
      <c r="C11058" s="7"/>
    </row>
    <row r="11059" spans="2:3">
      <c r="B11059" s="7"/>
      <c r="C11059" s="7"/>
    </row>
    <row r="11060" spans="2:3">
      <c r="B11060" s="7"/>
      <c r="C11060" s="7"/>
    </row>
    <row r="11061" spans="2:3">
      <c r="B11061" s="7"/>
      <c r="C11061" s="7"/>
    </row>
    <row r="11062" spans="2:3">
      <c r="B11062" s="7"/>
      <c r="C11062" s="7"/>
    </row>
    <row r="11063" spans="2:3">
      <c r="B11063" s="7"/>
      <c r="C11063" s="7"/>
    </row>
    <row r="11064" spans="2:3">
      <c r="B11064" s="7"/>
      <c r="C11064" s="7"/>
    </row>
    <row r="11065" spans="2:3">
      <c r="B11065" s="7"/>
      <c r="C11065" s="7"/>
    </row>
    <row r="11066" spans="2:3">
      <c r="B11066" s="7"/>
      <c r="C11066" s="7"/>
    </row>
    <row r="11067" spans="2:3">
      <c r="B11067" s="7"/>
      <c r="C11067" s="7"/>
    </row>
    <row r="11068" spans="2:3">
      <c r="B11068" s="7"/>
      <c r="C11068" s="7"/>
    </row>
    <row r="11069" spans="2:3">
      <c r="B11069" s="7"/>
      <c r="C11069" s="7"/>
    </row>
    <row r="11070" spans="2:3">
      <c r="B11070" s="7"/>
      <c r="C11070" s="7"/>
    </row>
    <row r="11071" spans="2:3">
      <c r="B11071" s="7"/>
      <c r="C11071" s="7"/>
    </row>
    <row r="11072" spans="2:3">
      <c r="B11072" s="7"/>
      <c r="C11072" s="7"/>
    </row>
    <row r="11073" spans="2:3">
      <c r="B11073" s="7"/>
      <c r="C11073" s="7"/>
    </row>
    <row r="11074" spans="2:3">
      <c r="B11074" s="7"/>
      <c r="C11074" s="7"/>
    </row>
    <row r="11075" spans="2:3">
      <c r="B11075" s="7"/>
      <c r="C11075" s="7"/>
    </row>
    <row r="11076" spans="2:3">
      <c r="B11076" s="7"/>
      <c r="C11076" s="7"/>
    </row>
    <row r="11077" spans="2:3">
      <c r="B11077" s="7"/>
      <c r="C11077" s="7"/>
    </row>
    <row r="11078" spans="2:3">
      <c r="B11078" s="7"/>
      <c r="C11078" s="7"/>
    </row>
    <row r="11079" spans="2:3">
      <c r="B11079" s="7"/>
      <c r="C11079" s="7"/>
    </row>
    <row r="11080" spans="2:3">
      <c r="B11080" s="7"/>
      <c r="C11080" s="7"/>
    </row>
    <row r="11081" spans="2:3">
      <c r="B11081" s="7"/>
      <c r="C11081" s="7"/>
    </row>
    <row r="11082" spans="2:3">
      <c r="B11082" s="7"/>
      <c r="C11082" s="7"/>
    </row>
    <row r="11083" spans="2:3">
      <c r="B11083" s="7"/>
      <c r="C11083" s="7"/>
    </row>
    <row r="11084" spans="2:3">
      <c r="B11084" s="7"/>
      <c r="C11084" s="7"/>
    </row>
    <row r="11085" spans="2:3">
      <c r="B11085" s="7"/>
      <c r="C11085" s="7"/>
    </row>
    <row r="11086" spans="2:3">
      <c r="B11086" s="7"/>
      <c r="C11086" s="7"/>
    </row>
    <row r="11087" spans="2:3">
      <c r="B11087" s="7"/>
      <c r="C11087" s="7"/>
    </row>
    <row r="11088" spans="2:3">
      <c r="B11088" s="7"/>
      <c r="C11088" s="7"/>
    </row>
    <row r="11089" spans="2:3">
      <c r="B11089" s="7"/>
      <c r="C11089" s="7"/>
    </row>
    <row r="11090" spans="2:3">
      <c r="B11090" s="7"/>
      <c r="C11090" s="7"/>
    </row>
    <row r="11091" spans="2:3">
      <c r="B11091" s="7"/>
      <c r="C11091" s="7"/>
    </row>
    <row r="11092" spans="2:3">
      <c r="B11092" s="7"/>
      <c r="C11092" s="7"/>
    </row>
    <row r="11093" spans="2:3">
      <c r="B11093" s="7"/>
      <c r="C11093" s="7"/>
    </row>
    <row r="11094" spans="2:3">
      <c r="B11094" s="7"/>
      <c r="C11094" s="7"/>
    </row>
    <row r="11095" spans="2:3">
      <c r="B11095" s="7"/>
      <c r="C11095" s="7"/>
    </row>
    <row r="11096" spans="2:3">
      <c r="B11096" s="7"/>
      <c r="C11096" s="7"/>
    </row>
    <row r="11097" spans="2:3">
      <c r="B11097" s="7"/>
      <c r="C11097" s="7"/>
    </row>
    <row r="11098" spans="2:3">
      <c r="B11098" s="7"/>
      <c r="C11098" s="7"/>
    </row>
    <row r="11099" spans="2:3">
      <c r="B11099" s="7"/>
      <c r="C11099" s="7"/>
    </row>
    <row r="11100" spans="2:3">
      <c r="B11100" s="7"/>
      <c r="C11100" s="7"/>
    </row>
    <row r="11101" spans="2:3">
      <c r="B11101" s="7"/>
      <c r="C11101" s="7"/>
    </row>
    <row r="11102" spans="2:3">
      <c r="B11102" s="7"/>
      <c r="C11102" s="7"/>
    </row>
    <row r="11103" spans="2:3">
      <c r="B11103" s="7"/>
      <c r="C11103" s="7"/>
    </row>
    <row r="11104" spans="2:3">
      <c r="B11104" s="7"/>
      <c r="C11104" s="7"/>
    </row>
    <row r="11105" spans="2:3">
      <c r="B11105" s="7"/>
      <c r="C11105" s="7"/>
    </row>
    <row r="11106" spans="2:3">
      <c r="B11106" s="7"/>
      <c r="C11106" s="7"/>
    </row>
    <row r="11107" spans="2:3">
      <c r="B11107" s="7"/>
      <c r="C11107" s="7"/>
    </row>
    <row r="11108" spans="2:3">
      <c r="B11108" s="7"/>
      <c r="C11108" s="7"/>
    </row>
    <row r="11109" spans="2:3">
      <c r="B11109" s="7"/>
      <c r="C11109" s="7"/>
    </row>
    <row r="11110" spans="2:3">
      <c r="B11110" s="7"/>
      <c r="C11110" s="7"/>
    </row>
    <row r="11111" spans="2:3">
      <c r="B11111" s="7"/>
      <c r="C11111" s="7"/>
    </row>
    <row r="11112" spans="2:3">
      <c r="B11112" s="7"/>
      <c r="C11112" s="7"/>
    </row>
    <row r="11113" spans="2:3">
      <c r="B11113" s="7"/>
      <c r="C11113" s="7"/>
    </row>
    <row r="11114" spans="2:3">
      <c r="B11114" s="7"/>
      <c r="C11114" s="7"/>
    </row>
    <row r="11115" spans="2:3">
      <c r="B11115" s="7"/>
      <c r="C11115" s="7"/>
    </row>
    <row r="11116" spans="2:3">
      <c r="B11116" s="7"/>
      <c r="C11116" s="7"/>
    </row>
    <row r="11117" spans="2:3">
      <c r="B11117" s="7"/>
      <c r="C11117" s="7"/>
    </row>
    <row r="11118" spans="2:3">
      <c r="B11118" s="7"/>
      <c r="C11118" s="7"/>
    </row>
    <row r="11119" spans="2:3">
      <c r="B11119" s="7"/>
      <c r="C11119" s="7"/>
    </row>
    <row r="11120" spans="2:3">
      <c r="B11120" s="7"/>
      <c r="C11120" s="7"/>
    </row>
    <row r="11121" spans="2:3">
      <c r="B11121" s="7"/>
      <c r="C11121" s="7"/>
    </row>
    <row r="11122" spans="2:3">
      <c r="B11122" s="7"/>
      <c r="C11122" s="7"/>
    </row>
    <row r="11123" spans="2:3">
      <c r="B11123" s="7"/>
      <c r="C11123" s="7"/>
    </row>
    <row r="11124" spans="2:3">
      <c r="B11124" s="7"/>
      <c r="C11124" s="7"/>
    </row>
    <row r="11125" spans="2:3">
      <c r="B11125" s="7"/>
      <c r="C11125" s="7"/>
    </row>
    <row r="11126" spans="2:3">
      <c r="B11126" s="7"/>
      <c r="C11126" s="7"/>
    </row>
    <row r="11127" spans="2:3">
      <c r="B11127" s="7"/>
      <c r="C11127" s="7"/>
    </row>
    <row r="11128" spans="2:3">
      <c r="B11128" s="7"/>
      <c r="C11128" s="7"/>
    </row>
    <row r="11129" spans="2:3">
      <c r="B11129" s="7"/>
      <c r="C11129" s="7"/>
    </row>
    <row r="11130" spans="2:3">
      <c r="B11130" s="7"/>
      <c r="C11130" s="7"/>
    </row>
    <row r="11131" spans="2:3">
      <c r="B11131" s="7"/>
      <c r="C11131" s="7"/>
    </row>
    <row r="11132" spans="2:3">
      <c r="B11132" s="7"/>
      <c r="C11132" s="7"/>
    </row>
    <row r="11133" spans="2:3">
      <c r="B11133" s="7"/>
      <c r="C11133" s="7"/>
    </row>
    <row r="11134" spans="2:3">
      <c r="B11134" s="7"/>
      <c r="C11134" s="7"/>
    </row>
    <row r="11135" spans="2:3">
      <c r="B11135" s="7"/>
      <c r="C11135" s="7"/>
    </row>
    <row r="11136" spans="2:3">
      <c r="B11136" s="7"/>
      <c r="C11136" s="7"/>
    </row>
    <row r="11137" spans="2:3">
      <c r="B11137" s="7"/>
      <c r="C11137" s="7"/>
    </row>
    <row r="11138" spans="2:3">
      <c r="B11138" s="7"/>
      <c r="C11138" s="7"/>
    </row>
    <row r="11139" spans="2:3">
      <c r="B11139" s="7"/>
      <c r="C11139" s="7"/>
    </row>
    <row r="11140" spans="2:3">
      <c r="B11140" s="7"/>
      <c r="C11140" s="7"/>
    </row>
    <row r="11141" spans="2:3">
      <c r="B11141" s="7"/>
      <c r="C11141" s="7"/>
    </row>
    <row r="11142" spans="2:3">
      <c r="B11142" s="7"/>
      <c r="C11142" s="7"/>
    </row>
    <row r="11143" spans="2:3">
      <c r="B11143" s="7"/>
      <c r="C11143" s="7"/>
    </row>
    <row r="11144" spans="2:3">
      <c r="B11144" s="7"/>
      <c r="C11144" s="7"/>
    </row>
    <row r="11145" spans="2:3">
      <c r="B11145" s="7"/>
      <c r="C11145" s="7"/>
    </row>
    <row r="11146" spans="2:3">
      <c r="B11146" s="7"/>
      <c r="C11146" s="7"/>
    </row>
    <row r="11147" spans="2:3">
      <c r="B11147" s="7"/>
      <c r="C11147" s="7"/>
    </row>
    <row r="11148" spans="2:3">
      <c r="B11148" s="7"/>
      <c r="C11148" s="7"/>
    </row>
    <row r="11149" spans="2:3">
      <c r="B11149" s="7"/>
      <c r="C11149" s="7"/>
    </row>
    <row r="11150" spans="2:3">
      <c r="B11150" s="7"/>
      <c r="C11150" s="7"/>
    </row>
    <row r="11151" spans="2:3">
      <c r="B11151" s="7"/>
      <c r="C11151" s="7"/>
    </row>
    <row r="11152" spans="2:3">
      <c r="B11152" s="7"/>
      <c r="C11152" s="7"/>
    </row>
    <row r="11153" spans="2:3">
      <c r="B11153" s="7"/>
      <c r="C11153" s="7"/>
    </row>
    <row r="11154" spans="2:3">
      <c r="B11154" s="7"/>
      <c r="C11154" s="7"/>
    </row>
    <row r="11155" spans="2:3">
      <c r="B11155" s="7"/>
      <c r="C11155" s="7"/>
    </row>
    <row r="11156" spans="2:3">
      <c r="B11156" s="7"/>
      <c r="C11156" s="7"/>
    </row>
    <row r="11157" spans="2:3">
      <c r="B11157" s="7"/>
      <c r="C11157" s="7"/>
    </row>
    <row r="11158" spans="2:3">
      <c r="B11158" s="7"/>
      <c r="C11158" s="7"/>
    </row>
    <row r="11159" spans="2:3">
      <c r="B11159" s="7"/>
      <c r="C11159" s="7"/>
    </row>
    <row r="11160" spans="2:3">
      <c r="B11160" s="7"/>
      <c r="C11160" s="7"/>
    </row>
    <row r="11161" spans="2:3">
      <c r="B11161" s="7"/>
      <c r="C11161" s="7"/>
    </row>
    <row r="11162" spans="2:3">
      <c r="B11162" s="7"/>
      <c r="C11162" s="7"/>
    </row>
    <row r="11163" spans="2:3">
      <c r="B11163" s="7"/>
      <c r="C11163" s="7"/>
    </row>
    <row r="11164" spans="2:3">
      <c r="B11164" s="7"/>
      <c r="C11164" s="7"/>
    </row>
    <row r="11165" spans="2:3">
      <c r="B11165" s="7"/>
      <c r="C11165" s="7"/>
    </row>
    <row r="11166" spans="2:3">
      <c r="B11166" s="7"/>
      <c r="C11166" s="7"/>
    </row>
    <row r="11167" spans="2:3">
      <c r="B11167" s="7"/>
      <c r="C11167" s="7"/>
    </row>
    <row r="11168" spans="2:3">
      <c r="B11168" s="7"/>
      <c r="C11168" s="7"/>
    </row>
    <row r="11169" spans="2:3">
      <c r="B11169" s="7"/>
      <c r="C11169" s="7"/>
    </row>
    <row r="11170" spans="2:3">
      <c r="B11170" s="7"/>
      <c r="C11170" s="7"/>
    </row>
    <row r="11171" spans="2:3">
      <c r="B11171" s="7"/>
      <c r="C11171" s="7"/>
    </row>
    <row r="11172" spans="2:3">
      <c r="B11172" s="7"/>
      <c r="C11172" s="7"/>
    </row>
    <row r="11173" spans="2:3">
      <c r="B11173" s="7"/>
      <c r="C11173" s="7"/>
    </row>
    <row r="11174" spans="2:3">
      <c r="B11174" s="7"/>
      <c r="C11174" s="7"/>
    </row>
    <row r="11175" spans="2:3">
      <c r="B11175" s="7"/>
      <c r="C11175" s="7"/>
    </row>
    <row r="11176" spans="2:3">
      <c r="B11176" s="7"/>
      <c r="C11176" s="7"/>
    </row>
    <row r="11177" spans="2:3">
      <c r="B11177" s="7"/>
      <c r="C11177" s="7"/>
    </row>
    <row r="11178" spans="2:3">
      <c r="B11178" s="7"/>
      <c r="C11178" s="7"/>
    </row>
    <row r="11179" spans="2:3">
      <c r="B11179" s="7"/>
      <c r="C11179" s="7"/>
    </row>
    <row r="11180" spans="2:3">
      <c r="B11180" s="7"/>
      <c r="C11180" s="7"/>
    </row>
    <row r="11181" spans="2:3">
      <c r="B11181" s="7"/>
      <c r="C11181" s="7"/>
    </row>
    <row r="11182" spans="2:3">
      <c r="B11182" s="7"/>
      <c r="C11182" s="7"/>
    </row>
    <row r="11183" spans="2:3">
      <c r="B11183" s="7"/>
      <c r="C11183" s="7"/>
    </row>
    <row r="11184" spans="2:3">
      <c r="B11184" s="7"/>
      <c r="C11184" s="7"/>
    </row>
    <row r="11185" spans="2:3">
      <c r="B11185" s="7"/>
      <c r="C11185" s="7"/>
    </row>
    <row r="11186" spans="2:3">
      <c r="B11186" s="7"/>
      <c r="C11186" s="7"/>
    </row>
    <row r="11187" spans="2:3">
      <c r="B11187" s="7"/>
      <c r="C11187" s="7"/>
    </row>
    <row r="11188" spans="2:3">
      <c r="B11188" s="7"/>
      <c r="C11188" s="7"/>
    </row>
    <row r="11189" spans="2:3">
      <c r="B11189" s="7"/>
      <c r="C11189" s="7"/>
    </row>
    <row r="11190" spans="2:3">
      <c r="B11190" s="7"/>
      <c r="C11190" s="7"/>
    </row>
    <row r="11191" spans="2:3">
      <c r="B11191" s="7"/>
      <c r="C11191" s="7"/>
    </row>
    <row r="11192" spans="2:3">
      <c r="B11192" s="7"/>
      <c r="C11192" s="7"/>
    </row>
    <row r="11193" spans="2:3">
      <c r="B11193" s="7"/>
      <c r="C11193" s="7"/>
    </row>
    <row r="11194" spans="2:3">
      <c r="B11194" s="7"/>
      <c r="C11194" s="7"/>
    </row>
    <row r="11195" spans="2:3">
      <c r="B11195" s="7"/>
      <c r="C11195" s="7"/>
    </row>
    <row r="11196" spans="2:3">
      <c r="B11196" s="7"/>
      <c r="C11196" s="7"/>
    </row>
    <row r="11197" spans="2:3">
      <c r="B11197" s="7"/>
      <c r="C11197" s="7"/>
    </row>
    <row r="11198" spans="2:3">
      <c r="B11198" s="7"/>
      <c r="C11198" s="7"/>
    </row>
    <row r="11199" spans="2:3">
      <c r="B11199" s="7"/>
      <c r="C11199" s="7"/>
    </row>
    <row r="11200" spans="2:3">
      <c r="B11200" s="7"/>
      <c r="C11200" s="7"/>
    </row>
    <row r="11201" spans="2:3">
      <c r="B11201" s="7"/>
      <c r="C11201" s="7"/>
    </row>
    <row r="11202" spans="2:3">
      <c r="B11202" s="7"/>
      <c r="C11202" s="7"/>
    </row>
    <row r="11203" spans="2:3">
      <c r="B11203" s="7"/>
      <c r="C11203" s="7"/>
    </row>
    <row r="11204" spans="2:3">
      <c r="B11204" s="7"/>
      <c r="C11204" s="7"/>
    </row>
    <row r="11205" spans="2:3">
      <c r="B11205" s="7"/>
      <c r="C11205" s="7"/>
    </row>
    <row r="11206" spans="2:3">
      <c r="B11206" s="7"/>
      <c r="C11206" s="7"/>
    </row>
    <row r="11207" spans="2:3">
      <c r="B11207" s="7"/>
      <c r="C11207" s="7"/>
    </row>
    <row r="11208" spans="2:3">
      <c r="B11208" s="7"/>
      <c r="C11208" s="7"/>
    </row>
    <row r="11209" spans="2:3">
      <c r="B11209" s="7"/>
      <c r="C11209" s="7"/>
    </row>
    <row r="11210" spans="2:3">
      <c r="B11210" s="7"/>
      <c r="C11210" s="7"/>
    </row>
    <row r="11211" spans="2:3">
      <c r="B11211" s="7"/>
      <c r="C11211" s="7"/>
    </row>
    <row r="11212" spans="2:3">
      <c r="B11212" s="7"/>
      <c r="C11212" s="7"/>
    </row>
    <row r="11213" spans="2:3">
      <c r="B11213" s="7"/>
      <c r="C11213" s="7"/>
    </row>
    <row r="11214" spans="2:3">
      <c r="B11214" s="7"/>
      <c r="C11214" s="7"/>
    </row>
    <row r="11215" spans="2:3">
      <c r="B11215" s="7"/>
      <c r="C11215" s="7"/>
    </row>
    <row r="11216" spans="2:3">
      <c r="B11216" s="7"/>
      <c r="C11216" s="7"/>
    </row>
    <row r="11217" spans="2:3">
      <c r="B11217" s="7"/>
      <c r="C11217" s="7"/>
    </row>
    <row r="11218" spans="2:3">
      <c r="B11218" s="7"/>
      <c r="C11218" s="7"/>
    </row>
    <row r="11219" spans="2:3">
      <c r="B11219" s="7"/>
      <c r="C11219" s="7"/>
    </row>
    <row r="11220" spans="2:3">
      <c r="B11220" s="7"/>
      <c r="C11220" s="7"/>
    </row>
    <row r="11221" spans="2:3">
      <c r="B11221" s="7"/>
      <c r="C11221" s="7"/>
    </row>
    <row r="11222" spans="2:3">
      <c r="B11222" s="7"/>
      <c r="C11222" s="7"/>
    </row>
    <row r="11223" spans="2:3">
      <c r="B11223" s="7"/>
      <c r="C11223" s="7"/>
    </row>
    <row r="11224" spans="2:3">
      <c r="B11224" s="7"/>
      <c r="C11224" s="7"/>
    </row>
    <row r="11225" spans="2:3">
      <c r="B11225" s="7"/>
      <c r="C11225" s="7"/>
    </row>
    <row r="11226" spans="2:3">
      <c r="B11226" s="7"/>
      <c r="C11226" s="7"/>
    </row>
    <row r="11227" spans="2:3">
      <c r="B11227" s="7"/>
      <c r="C11227" s="7"/>
    </row>
    <row r="11228" spans="2:3">
      <c r="B11228" s="7"/>
      <c r="C11228" s="7"/>
    </row>
    <row r="11229" spans="2:3">
      <c r="B11229" s="7"/>
      <c r="C11229" s="7"/>
    </row>
    <row r="11230" spans="2:3">
      <c r="B11230" s="7"/>
      <c r="C11230" s="7"/>
    </row>
    <row r="11231" spans="2:3">
      <c r="B11231" s="7"/>
      <c r="C11231" s="7"/>
    </row>
    <row r="11232" spans="2:3">
      <c r="B11232" s="7"/>
      <c r="C11232" s="7"/>
    </row>
    <row r="11233" spans="2:3">
      <c r="B11233" s="7"/>
      <c r="C11233" s="7"/>
    </row>
    <row r="11234" spans="2:3">
      <c r="B11234" s="7"/>
      <c r="C11234" s="7"/>
    </row>
    <row r="11235" spans="2:3">
      <c r="B11235" s="7"/>
      <c r="C11235" s="7"/>
    </row>
    <row r="11236" spans="2:3">
      <c r="B11236" s="7"/>
      <c r="C11236" s="7"/>
    </row>
    <row r="11237" spans="2:3">
      <c r="B11237" s="7"/>
      <c r="C11237" s="7"/>
    </row>
    <row r="11238" spans="2:3">
      <c r="B11238" s="7"/>
      <c r="C11238" s="7"/>
    </row>
    <row r="11239" spans="2:3">
      <c r="B11239" s="7"/>
      <c r="C11239" s="7"/>
    </row>
    <row r="11240" spans="2:3">
      <c r="B11240" s="7"/>
      <c r="C11240" s="7"/>
    </row>
    <row r="11241" spans="2:3">
      <c r="B11241" s="7"/>
      <c r="C11241" s="7"/>
    </row>
    <row r="11242" spans="2:3">
      <c r="B11242" s="7"/>
      <c r="C11242" s="7"/>
    </row>
    <row r="11243" spans="2:3">
      <c r="B11243" s="7"/>
      <c r="C11243" s="7"/>
    </row>
    <row r="11244" spans="2:3">
      <c r="B11244" s="7"/>
      <c r="C11244" s="7"/>
    </row>
    <row r="11245" spans="2:3">
      <c r="B11245" s="7"/>
      <c r="C11245" s="7"/>
    </row>
    <row r="11246" spans="2:3">
      <c r="B11246" s="7"/>
      <c r="C11246" s="7"/>
    </row>
    <row r="11247" spans="2:3">
      <c r="B11247" s="7"/>
      <c r="C11247" s="7"/>
    </row>
    <row r="11248" spans="2:3">
      <c r="B11248" s="7"/>
      <c r="C11248" s="7"/>
    </row>
    <row r="11249" spans="2:3">
      <c r="B11249" s="7"/>
      <c r="C11249" s="7"/>
    </row>
    <row r="11250" spans="2:3">
      <c r="B11250" s="7"/>
      <c r="C11250" s="7"/>
    </row>
    <row r="11251" spans="2:3">
      <c r="B11251" s="7"/>
      <c r="C11251" s="7"/>
    </row>
    <row r="11252" spans="2:3">
      <c r="B11252" s="7"/>
      <c r="C11252" s="7"/>
    </row>
    <row r="11253" spans="2:3">
      <c r="B11253" s="7"/>
      <c r="C11253" s="7"/>
    </row>
    <row r="11254" spans="2:3">
      <c r="B11254" s="7"/>
      <c r="C11254" s="7"/>
    </row>
    <row r="11255" spans="2:3">
      <c r="B11255" s="7"/>
      <c r="C11255" s="7"/>
    </row>
    <row r="11256" spans="2:3">
      <c r="B11256" s="7"/>
      <c r="C11256" s="7"/>
    </row>
    <row r="11257" spans="2:3">
      <c r="B11257" s="7"/>
      <c r="C11257" s="7"/>
    </row>
    <row r="11258" spans="2:3">
      <c r="B11258" s="7"/>
      <c r="C11258" s="7"/>
    </row>
    <row r="11259" spans="2:3">
      <c r="B11259" s="7"/>
      <c r="C11259" s="7"/>
    </row>
    <row r="11260" spans="2:3">
      <c r="B11260" s="7"/>
      <c r="C11260" s="7"/>
    </row>
    <row r="11261" spans="2:3">
      <c r="B11261" s="7"/>
      <c r="C11261" s="7"/>
    </row>
    <row r="11262" spans="2:3">
      <c r="B11262" s="7"/>
      <c r="C11262" s="7"/>
    </row>
    <row r="11263" spans="2:3">
      <c r="B11263" s="7"/>
      <c r="C11263" s="7"/>
    </row>
    <row r="11264" spans="2:3">
      <c r="B11264" s="7"/>
      <c r="C11264" s="7"/>
    </row>
    <row r="11265" spans="2:3">
      <c r="B11265" s="7"/>
      <c r="C11265" s="7"/>
    </row>
    <row r="11266" spans="2:3">
      <c r="B11266" s="7"/>
      <c r="C11266" s="7"/>
    </row>
    <row r="11267" spans="2:3">
      <c r="B11267" s="7"/>
      <c r="C11267" s="7"/>
    </row>
    <row r="11268" spans="2:3">
      <c r="B11268" s="7"/>
      <c r="C11268" s="7"/>
    </row>
    <row r="11269" spans="2:3">
      <c r="B11269" s="7"/>
      <c r="C11269" s="7"/>
    </row>
    <row r="11270" spans="2:3">
      <c r="B11270" s="7"/>
      <c r="C11270" s="7"/>
    </row>
    <row r="11271" spans="2:3">
      <c r="B11271" s="7"/>
      <c r="C11271" s="7"/>
    </row>
    <row r="11272" spans="2:3">
      <c r="B11272" s="7"/>
      <c r="C11272" s="7"/>
    </row>
    <row r="11273" spans="2:3">
      <c r="B11273" s="7"/>
      <c r="C11273" s="7"/>
    </row>
    <row r="11274" spans="2:3">
      <c r="B11274" s="7"/>
      <c r="C11274" s="7"/>
    </row>
    <row r="11275" spans="2:3">
      <c r="B11275" s="7"/>
      <c r="C11275" s="7"/>
    </row>
    <row r="11276" spans="2:3">
      <c r="B11276" s="7"/>
      <c r="C11276" s="7"/>
    </row>
    <row r="11277" spans="2:3">
      <c r="B11277" s="7"/>
      <c r="C11277" s="7"/>
    </row>
    <row r="11278" spans="2:3">
      <c r="B11278" s="7"/>
      <c r="C11278" s="7"/>
    </row>
    <row r="11279" spans="2:3">
      <c r="B11279" s="7"/>
      <c r="C11279" s="7"/>
    </row>
    <row r="11280" spans="2:3">
      <c r="B11280" s="7"/>
      <c r="C11280" s="7"/>
    </row>
    <row r="11281" spans="2:3">
      <c r="B11281" s="7"/>
      <c r="C11281" s="7"/>
    </row>
    <row r="11282" spans="2:3">
      <c r="B11282" s="7"/>
      <c r="C11282" s="7"/>
    </row>
    <row r="11283" spans="2:3">
      <c r="B11283" s="7"/>
      <c r="C11283" s="7"/>
    </row>
    <row r="11284" spans="2:3">
      <c r="B11284" s="7"/>
      <c r="C11284" s="7"/>
    </row>
    <row r="11285" spans="2:3">
      <c r="B11285" s="7"/>
      <c r="C11285" s="7"/>
    </row>
    <row r="11286" spans="2:3">
      <c r="B11286" s="7"/>
      <c r="C11286" s="7"/>
    </row>
    <row r="11287" spans="2:3">
      <c r="B11287" s="7"/>
      <c r="C11287" s="7"/>
    </row>
    <row r="11288" spans="2:3">
      <c r="B11288" s="7"/>
      <c r="C11288" s="7"/>
    </row>
    <row r="11289" spans="2:3">
      <c r="B11289" s="7"/>
      <c r="C11289" s="7"/>
    </row>
    <row r="11290" spans="2:3">
      <c r="B11290" s="7"/>
      <c r="C11290" s="7"/>
    </row>
    <row r="11291" spans="2:3">
      <c r="B11291" s="7"/>
      <c r="C11291" s="7"/>
    </row>
    <row r="11292" spans="2:3">
      <c r="B11292" s="7"/>
      <c r="C11292" s="7"/>
    </row>
    <row r="11293" spans="2:3">
      <c r="B11293" s="7"/>
      <c r="C11293" s="7"/>
    </row>
    <row r="11294" spans="2:3">
      <c r="B11294" s="7"/>
      <c r="C11294" s="7"/>
    </row>
    <row r="11295" spans="2:3">
      <c r="B11295" s="7"/>
      <c r="C11295" s="7"/>
    </row>
    <row r="11296" spans="2:3">
      <c r="B11296" s="7"/>
      <c r="C11296" s="7"/>
    </row>
    <row r="11297" spans="2:3">
      <c r="B11297" s="7"/>
      <c r="C11297" s="7"/>
    </row>
    <row r="11298" spans="2:3">
      <c r="B11298" s="7"/>
      <c r="C11298" s="7"/>
    </row>
    <row r="11299" spans="2:3">
      <c r="B11299" s="7"/>
      <c r="C11299" s="7"/>
    </row>
    <row r="11300" spans="2:3">
      <c r="B11300" s="7"/>
      <c r="C11300" s="7"/>
    </row>
    <row r="11301" spans="2:3">
      <c r="B11301" s="7"/>
      <c r="C11301" s="7"/>
    </row>
    <row r="11302" spans="2:3">
      <c r="B11302" s="7"/>
      <c r="C11302" s="7"/>
    </row>
    <row r="11303" spans="2:3">
      <c r="B11303" s="7"/>
      <c r="C11303" s="7"/>
    </row>
    <row r="11304" spans="2:3">
      <c r="B11304" s="7"/>
      <c r="C11304" s="7"/>
    </row>
    <row r="11305" spans="2:3">
      <c r="B11305" s="7"/>
      <c r="C11305" s="7"/>
    </row>
    <row r="11306" spans="2:3">
      <c r="B11306" s="7"/>
      <c r="C11306" s="7"/>
    </row>
    <row r="11307" spans="2:3">
      <c r="B11307" s="7"/>
      <c r="C11307" s="7"/>
    </row>
    <row r="11308" spans="2:3">
      <c r="B11308" s="7"/>
      <c r="C11308" s="7"/>
    </row>
    <row r="11309" spans="2:3">
      <c r="B11309" s="7"/>
      <c r="C11309" s="7"/>
    </row>
    <row r="11310" spans="2:3">
      <c r="B11310" s="7"/>
      <c r="C11310" s="7"/>
    </row>
    <row r="11311" spans="2:3">
      <c r="B11311" s="7"/>
      <c r="C11311" s="7"/>
    </row>
    <row r="11312" spans="2:3">
      <c r="B11312" s="7"/>
      <c r="C11312" s="7"/>
    </row>
    <row r="11313" spans="2:3">
      <c r="B11313" s="7"/>
      <c r="C11313" s="7"/>
    </row>
    <row r="11314" spans="2:3">
      <c r="B11314" s="7"/>
      <c r="C11314" s="7"/>
    </row>
    <row r="11315" spans="2:3">
      <c r="B11315" s="7"/>
      <c r="C11315" s="7"/>
    </row>
    <row r="11316" spans="2:3">
      <c r="B11316" s="7"/>
      <c r="C11316" s="7"/>
    </row>
    <row r="11317" spans="2:3">
      <c r="B11317" s="7"/>
      <c r="C11317" s="7"/>
    </row>
    <row r="11318" spans="2:3">
      <c r="B11318" s="7"/>
      <c r="C11318" s="7"/>
    </row>
    <row r="11319" spans="2:3">
      <c r="B11319" s="7"/>
      <c r="C11319" s="7"/>
    </row>
    <row r="11320" spans="2:3">
      <c r="B11320" s="7"/>
      <c r="C11320" s="7"/>
    </row>
    <row r="11321" spans="2:3">
      <c r="B11321" s="7"/>
      <c r="C11321" s="7"/>
    </row>
    <row r="11322" spans="2:3">
      <c r="B11322" s="7"/>
      <c r="C11322" s="7"/>
    </row>
    <row r="11323" spans="2:3">
      <c r="B11323" s="7"/>
      <c r="C11323" s="7"/>
    </row>
    <row r="11324" spans="2:3">
      <c r="B11324" s="7"/>
      <c r="C11324" s="7"/>
    </row>
    <row r="11325" spans="2:3">
      <c r="B11325" s="7"/>
      <c r="C11325" s="7"/>
    </row>
    <row r="11326" spans="2:3">
      <c r="B11326" s="7"/>
      <c r="C11326" s="7"/>
    </row>
    <row r="11327" spans="2:3">
      <c r="B11327" s="7"/>
      <c r="C11327" s="7"/>
    </row>
    <row r="11328" spans="2:3">
      <c r="B11328" s="7"/>
      <c r="C11328" s="7"/>
    </row>
    <row r="11329" spans="2:3">
      <c r="B11329" s="7"/>
      <c r="C11329" s="7"/>
    </row>
    <row r="11330" spans="2:3">
      <c r="B11330" s="7"/>
      <c r="C11330" s="7"/>
    </row>
    <row r="11331" spans="2:3">
      <c r="B11331" s="7"/>
      <c r="C11331" s="7"/>
    </row>
    <row r="11332" spans="2:3">
      <c r="B11332" s="7"/>
      <c r="C11332" s="7"/>
    </row>
    <row r="11333" spans="2:3">
      <c r="B11333" s="7"/>
      <c r="C11333" s="7"/>
    </row>
    <row r="11334" spans="2:3">
      <c r="B11334" s="7"/>
      <c r="C11334" s="7"/>
    </row>
    <row r="11335" spans="2:3">
      <c r="B11335" s="7"/>
      <c r="C11335" s="7"/>
    </row>
    <row r="11336" spans="2:3">
      <c r="B11336" s="7"/>
      <c r="C11336" s="7"/>
    </row>
    <row r="11337" spans="2:3">
      <c r="B11337" s="7"/>
      <c r="C11337" s="7"/>
    </row>
    <row r="11338" spans="2:3">
      <c r="B11338" s="7"/>
      <c r="C11338" s="7"/>
    </row>
    <row r="11339" spans="2:3">
      <c r="B11339" s="7"/>
      <c r="C11339" s="7"/>
    </row>
    <row r="11340" spans="2:3">
      <c r="B11340" s="7"/>
      <c r="C11340" s="7"/>
    </row>
    <row r="11341" spans="2:3">
      <c r="B11341" s="7"/>
      <c r="C11341" s="7"/>
    </row>
    <row r="11342" spans="2:3">
      <c r="B11342" s="7"/>
      <c r="C11342" s="7"/>
    </row>
    <row r="11343" spans="2:3">
      <c r="B11343" s="7"/>
      <c r="C11343" s="7"/>
    </row>
    <row r="11344" spans="2:3">
      <c r="B11344" s="7"/>
      <c r="C11344" s="7"/>
    </row>
    <row r="11345" spans="2:3">
      <c r="B11345" s="7"/>
      <c r="C11345" s="7"/>
    </row>
    <row r="11346" spans="2:3">
      <c r="B11346" s="7"/>
      <c r="C11346" s="7"/>
    </row>
    <row r="11347" spans="2:3">
      <c r="B11347" s="7"/>
      <c r="C11347" s="7"/>
    </row>
    <row r="11348" spans="2:3">
      <c r="B11348" s="7"/>
      <c r="C11348" s="7"/>
    </row>
    <row r="11349" spans="2:3">
      <c r="B11349" s="7"/>
      <c r="C11349" s="7"/>
    </row>
    <row r="11350" spans="2:3">
      <c r="B11350" s="7"/>
      <c r="C11350" s="7"/>
    </row>
    <row r="11351" spans="2:3">
      <c r="B11351" s="7"/>
      <c r="C11351" s="7"/>
    </row>
    <row r="11352" spans="2:3">
      <c r="B11352" s="7"/>
      <c r="C11352" s="7"/>
    </row>
    <row r="11353" spans="2:3">
      <c r="B11353" s="7"/>
      <c r="C11353" s="7"/>
    </row>
    <row r="11354" spans="2:3">
      <c r="B11354" s="7"/>
      <c r="C11354" s="7"/>
    </row>
    <row r="11355" spans="2:3">
      <c r="B11355" s="7"/>
      <c r="C11355" s="7"/>
    </row>
    <row r="11356" spans="2:3">
      <c r="B11356" s="7"/>
      <c r="C11356" s="7"/>
    </row>
    <row r="11357" spans="2:3">
      <c r="B11357" s="7"/>
      <c r="C11357" s="7"/>
    </row>
    <row r="11358" spans="2:3">
      <c r="B11358" s="7"/>
      <c r="C11358" s="7"/>
    </row>
    <row r="11359" spans="2:3">
      <c r="B11359" s="7"/>
      <c r="C11359" s="7"/>
    </row>
    <row r="11360" spans="2:3">
      <c r="B11360" s="7"/>
      <c r="C11360" s="7"/>
    </row>
    <row r="11361" spans="2:3">
      <c r="B11361" s="7"/>
      <c r="C11361" s="7"/>
    </row>
    <row r="11362" spans="2:3">
      <c r="B11362" s="7"/>
      <c r="C11362" s="7"/>
    </row>
    <row r="11363" spans="2:3">
      <c r="B11363" s="7"/>
      <c r="C11363" s="7"/>
    </row>
    <row r="11364" spans="2:3">
      <c r="B11364" s="7"/>
      <c r="C11364" s="7"/>
    </row>
    <row r="11365" spans="2:3">
      <c r="B11365" s="7"/>
      <c r="C11365" s="7"/>
    </row>
    <row r="11366" spans="2:3">
      <c r="B11366" s="7"/>
      <c r="C11366" s="7"/>
    </row>
    <row r="11367" spans="2:3">
      <c r="B11367" s="7"/>
      <c r="C11367" s="7"/>
    </row>
    <row r="11368" spans="2:3">
      <c r="B11368" s="7"/>
      <c r="C11368" s="7"/>
    </row>
    <row r="11369" spans="2:3">
      <c r="B11369" s="7"/>
      <c r="C11369" s="7"/>
    </row>
    <row r="11370" spans="2:3">
      <c r="B11370" s="7"/>
      <c r="C11370" s="7"/>
    </row>
    <row r="11371" spans="2:3">
      <c r="B11371" s="7"/>
      <c r="C11371" s="7"/>
    </row>
    <row r="11372" spans="2:3">
      <c r="B11372" s="7"/>
      <c r="C11372" s="7"/>
    </row>
    <row r="11373" spans="2:3">
      <c r="B11373" s="7"/>
      <c r="C11373" s="7"/>
    </row>
    <row r="11374" spans="2:3">
      <c r="B11374" s="7"/>
      <c r="C11374" s="7"/>
    </row>
    <row r="11375" spans="2:3">
      <c r="B11375" s="7"/>
      <c r="C11375" s="7"/>
    </row>
    <row r="11376" spans="2:3">
      <c r="B11376" s="7"/>
      <c r="C11376" s="7"/>
    </row>
    <row r="11377" spans="2:3">
      <c r="B11377" s="7"/>
      <c r="C11377" s="7"/>
    </row>
    <row r="11378" spans="2:3">
      <c r="B11378" s="7"/>
      <c r="C11378" s="7"/>
    </row>
    <row r="11379" spans="2:3">
      <c r="B11379" s="7"/>
      <c r="C11379" s="7"/>
    </row>
    <row r="11380" spans="2:3">
      <c r="B11380" s="7"/>
      <c r="C11380" s="7"/>
    </row>
    <row r="11381" spans="2:3">
      <c r="B11381" s="7"/>
      <c r="C11381" s="7"/>
    </row>
    <row r="11382" spans="2:3">
      <c r="B11382" s="7"/>
      <c r="C11382" s="7"/>
    </row>
    <row r="11383" spans="2:3">
      <c r="B11383" s="7"/>
      <c r="C11383" s="7"/>
    </row>
    <row r="11384" spans="2:3">
      <c r="B11384" s="7"/>
      <c r="C11384" s="7"/>
    </row>
    <row r="11385" spans="2:3">
      <c r="B11385" s="7"/>
      <c r="C11385" s="7"/>
    </row>
    <row r="11386" spans="2:3">
      <c r="B11386" s="7"/>
      <c r="C11386" s="7"/>
    </row>
    <row r="11387" spans="2:3">
      <c r="B11387" s="7"/>
      <c r="C11387" s="7"/>
    </row>
    <row r="11388" spans="2:3">
      <c r="B11388" s="7"/>
      <c r="C11388" s="7"/>
    </row>
    <row r="11389" spans="2:3">
      <c r="B11389" s="7"/>
      <c r="C11389" s="7"/>
    </row>
    <row r="11390" spans="2:3">
      <c r="B11390" s="7"/>
      <c r="C11390" s="7"/>
    </row>
    <row r="11391" spans="2:3">
      <c r="B11391" s="7"/>
      <c r="C11391" s="7"/>
    </row>
    <row r="11392" spans="2:3">
      <c r="B11392" s="7"/>
      <c r="C11392" s="7"/>
    </row>
    <row r="11393" spans="2:3">
      <c r="B11393" s="7"/>
      <c r="C11393" s="7"/>
    </row>
    <row r="11394" spans="2:3">
      <c r="B11394" s="7"/>
      <c r="C11394" s="7"/>
    </row>
    <row r="11395" spans="2:3">
      <c r="B11395" s="7"/>
      <c r="C11395" s="7"/>
    </row>
    <row r="11396" spans="2:3">
      <c r="B11396" s="7"/>
      <c r="C11396" s="7"/>
    </row>
    <row r="11397" spans="2:3">
      <c r="B11397" s="7"/>
      <c r="C11397" s="7"/>
    </row>
    <row r="11398" spans="2:3">
      <c r="B11398" s="7"/>
      <c r="C11398" s="7"/>
    </row>
    <row r="11399" spans="2:3">
      <c r="B11399" s="7"/>
      <c r="C11399" s="7"/>
    </row>
    <row r="11400" spans="2:3">
      <c r="B11400" s="7"/>
      <c r="C11400" s="7"/>
    </row>
    <row r="11401" spans="2:3">
      <c r="B11401" s="7"/>
      <c r="C11401" s="7"/>
    </row>
    <row r="11402" spans="2:3">
      <c r="B11402" s="7"/>
      <c r="C11402" s="7"/>
    </row>
    <row r="11403" spans="2:3">
      <c r="B11403" s="7"/>
      <c r="C11403" s="7"/>
    </row>
    <row r="11404" spans="2:3">
      <c r="B11404" s="7"/>
      <c r="C11404" s="7"/>
    </row>
    <row r="11405" spans="2:3">
      <c r="B11405" s="7"/>
      <c r="C11405" s="7"/>
    </row>
    <row r="11406" spans="2:3">
      <c r="B11406" s="7"/>
      <c r="C11406" s="7"/>
    </row>
    <row r="11407" spans="2:3">
      <c r="B11407" s="7"/>
      <c r="C11407" s="7"/>
    </row>
    <row r="11408" spans="2:3">
      <c r="B11408" s="7"/>
      <c r="C11408" s="7"/>
    </row>
    <row r="11409" spans="2:3">
      <c r="B11409" s="7"/>
      <c r="C11409" s="7"/>
    </row>
    <row r="11410" spans="2:3">
      <c r="B11410" s="7"/>
      <c r="C11410" s="7"/>
    </row>
    <row r="11411" spans="2:3">
      <c r="B11411" s="7"/>
      <c r="C11411" s="7"/>
    </row>
    <row r="11412" spans="2:3">
      <c r="B11412" s="7"/>
      <c r="C11412" s="7"/>
    </row>
    <row r="11413" spans="2:3">
      <c r="B11413" s="7"/>
      <c r="C11413" s="7"/>
    </row>
    <row r="11414" spans="2:3">
      <c r="B11414" s="7"/>
      <c r="C11414" s="7"/>
    </row>
    <row r="11415" spans="2:3">
      <c r="B11415" s="7"/>
      <c r="C11415" s="7"/>
    </row>
    <row r="11416" spans="2:3">
      <c r="B11416" s="7"/>
      <c r="C11416" s="7"/>
    </row>
    <row r="11417" spans="2:3">
      <c r="B11417" s="7"/>
      <c r="C11417" s="7"/>
    </row>
    <row r="11418" spans="2:3">
      <c r="B11418" s="7"/>
      <c r="C11418" s="7"/>
    </row>
    <row r="11419" spans="2:3">
      <c r="B11419" s="7"/>
      <c r="C11419" s="7"/>
    </row>
    <row r="11420" spans="2:3">
      <c r="B11420" s="7"/>
      <c r="C11420" s="7"/>
    </row>
    <row r="11421" spans="2:3">
      <c r="B11421" s="7"/>
      <c r="C11421" s="7"/>
    </row>
    <row r="11422" spans="2:3">
      <c r="B11422" s="7"/>
      <c r="C11422" s="7"/>
    </row>
    <row r="11423" spans="2:3">
      <c r="B11423" s="7"/>
      <c r="C11423" s="7"/>
    </row>
    <row r="11424" spans="2:3">
      <c r="B11424" s="7"/>
      <c r="C11424" s="7"/>
    </row>
    <row r="11425" spans="2:3">
      <c r="B11425" s="7"/>
      <c r="C11425" s="7"/>
    </row>
    <row r="11426" spans="2:3">
      <c r="B11426" s="7"/>
      <c r="C11426" s="7"/>
    </row>
    <row r="11427" spans="2:3">
      <c r="B11427" s="7"/>
      <c r="C11427" s="7"/>
    </row>
    <row r="11428" spans="2:3">
      <c r="B11428" s="7"/>
      <c r="C11428" s="7"/>
    </row>
    <row r="11429" spans="2:3">
      <c r="B11429" s="7"/>
      <c r="C11429" s="7"/>
    </row>
    <row r="11430" spans="2:3">
      <c r="B11430" s="7"/>
      <c r="C11430" s="7"/>
    </row>
    <row r="11431" spans="2:3">
      <c r="B11431" s="7"/>
      <c r="C11431" s="7"/>
    </row>
    <row r="11432" spans="2:3">
      <c r="B11432" s="7"/>
      <c r="C11432" s="7"/>
    </row>
    <row r="11433" spans="2:3">
      <c r="B11433" s="7"/>
      <c r="C11433" s="7"/>
    </row>
    <row r="11434" spans="2:3">
      <c r="B11434" s="7"/>
      <c r="C11434" s="7"/>
    </row>
    <row r="11435" spans="2:3">
      <c r="B11435" s="7"/>
      <c r="C11435" s="7"/>
    </row>
    <row r="11436" spans="2:3">
      <c r="B11436" s="7"/>
      <c r="C11436" s="7"/>
    </row>
    <row r="11437" spans="2:3">
      <c r="B11437" s="7"/>
      <c r="C11437" s="7"/>
    </row>
    <row r="11438" spans="2:3">
      <c r="B11438" s="7"/>
      <c r="C11438" s="7"/>
    </row>
    <row r="11439" spans="2:3">
      <c r="B11439" s="7"/>
      <c r="C11439" s="7"/>
    </row>
    <row r="11440" spans="2:3">
      <c r="B11440" s="7"/>
      <c r="C11440" s="7"/>
    </row>
    <row r="11441" spans="2:3">
      <c r="B11441" s="7"/>
      <c r="C11441" s="7"/>
    </row>
    <row r="11442" spans="2:3">
      <c r="B11442" s="7"/>
      <c r="C11442" s="7"/>
    </row>
    <row r="11443" spans="2:3">
      <c r="B11443" s="7"/>
      <c r="C11443" s="7"/>
    </row>
    <row r="11444" spans="2:3">
      <c r="B11444" s="7"/>
      <c r="C11444" s="7"/>
    </row>
    <row r="11445" spans="2:3">
      <c r="B11445" s="7"/>
      <c r="C11445" s="7"/>
    </row>
    <row r="11446" spans="2:3">
      <c r="B11446" s="7"/>
      <c r="C11446" s="7"/>
    </row>
    <row r="11447" spans="2:3">
      <c r="B11447" s="7"/>
      <c r="C11447" s="7"/>
    </row>
    <row r="11448" spans="2:3">
      <c r="B11448" s="7"/>
      <c r="C11448" s="7"/>
    </row>
    <row r="11449" spans="2:3">
      <c r="B11449" s="7"/>
      <c r="C11449" s="7"/>
    </row>
    <row r="11450" spans="2:3">
      <c r="B11450" s="7"/>
      <c r="C11450" s="7"/>
    </row>
    <row r="11451" spans="2:3">
      <c r="B11451" s="7"/>
      <c r="C11451" s="7"/>
    </row>
    <row r="11452" spans="2:3">
      <c r="B11452" s="7"/>
      <c r="C11452" s="7"/>
    </row>
    <row r="11453" spans="2:3">
      <c r="B11453" s="7"/>
      <c r="C11453" s="7"/>
    </row>
    <row r="11454" spans="2:3">
      <c r="B11454" s="7"/>
      <c r="C11454" s="7"/>
    </row>
    <row r="11455" spans="2:3">
      <c r="B11455" s="7"/>
      <c r="C11455" s="7"/>
    </row>
    <row r="11456" spans="2:3">
      <c r="B11456" s="7"/>
      <c r="C11456" s="7"/>
    </row>
    <row r="11457" spans="2:3">
      <c r="B11457" s="7"/>
      <c r="C11457" s="7"/>
    </row>
    <row r="11458" spans="2:3">
      <c r="B11458" s="7"/>
      <c r="C11458" s="7"/>
    </row>
    <row r="11459" spans="2:3">
      <c r="B11459" s="7"/>
      <c r="C11459" s="7"/>
    </row>
    <row r="11460" spans="2:3">
      <c r="B11460" s="7"/>
      <c r="C11460" s="7"/>
    </row>
    <row r="11461" spans="2:3">
      <c r="B11461" s="7"/>
      <c r="C11461" s="7"/>
    </row>
    <row r="11462" spans="2:3">
      <c r="B11462" s="7"/>
      <c r="C11462" s="7"/>
    </row>
    <row r="11463" spans="2:3">
      <c r="B11463" s="7"/>
      <c r="C11463" s="7"/>
    </row>
    <row r="11464" spans="2:3">
      <c r="B11464" s="7"/>
      <c r="C11464" s="7"/>
    </row>
    <row r="11465" spans="2:3">
      <c r="B11465" s="7"/>
      <c r="C11465" s="7"/>
    </row>
    <row r="11466" spans="2:3">
      <c r="B11466" s="7"/>
      <c r="C11466" s="7"/>
    </row>
    <row r="11467" spans="2:3">
      <c r="B11467" s="7"/>
      <c r="C11467" s="7"/>
    </row>
    <row r="11468" spans="2:3">
      <c r="B11468" s="7"/>
      <c r="C11468" s="7"/>
    </row>
    <row r="11469" spans="2:3">
      <c r="B11469" s="7"/>
      <c r="C11469" s="7"/>
    </row>
    <row r="11470" spans="2:3">
      <c r="B11470" s="7"/>
      <c r="C11470" s="7"/>
    </row>
    <row r="11471" spans="2:3">
      <c r="B11471" s="7"/>
      <c r="C11471" s="7"/>
    </row>
    <row r="11472" spans="2:3">
      <c r="B11472" s="7"/>
      <c r="C11472" s="7"/>
    </row>
    <row r="11473" spans="2:3">
      <c r="B11473" s="7"/>
      <c r="C11473" s="7"/>
    </row>
    <row r="11474" spans="2:3">
      <c r="B11474" s="7"/>
      <c r="C11474" s="7"/>
    </row>
    <row r="11475" spans="2:3">
      <c r="B11475" s="7"/>
      <c r="C11475" s="7"/>
    </row>
    <row r="11476" spans="2:3">
      <c r="B11476" s="7"/>
      <c r="C11476" s="7"/>
    </row>
    <row r="11477" spans="2:3">
      <c r="B11477" s="7"/>
      <c r="C11477" s="7"/>
    </row>
    <row r="11478" spans="2:3">
      <c r="B11478" s="7"/>
      <c r="C11478" s="7"/>
    </row>
    <row r="11479" spans="2:3">
      <c r="B11479" s="7"/>
      <c r="C11479" s="7"/>
    </row>
    <row r="11480" spans="2:3">
      <c r="B11480" s="7"/>
      <c r="C11480" s="7"/>
    </row>
    <row r="11481" spans="2:3">
      <c r="B11481" s="7"/>
      <c r="C11481" s="7"/>
    </row>
    <row r="11482" spans="2:3">
      <c r="B11482" s="7"/>
      <c r="C11482" s="7"/>
    </row>
    <row r="11483" spans="2:3">
      <c r="B11483" s="7"/>
      <c r="C11483" s="7"/>
    </row>
    <row r="11484" spans="2:3">
      <c r="B11484" s="7"/>
      <c r="C11484" s="7"/>
    </row>
    <row r="11485" spans="2:3">
      <c r="B11485" s="7"/>
      <c r="C11485" s="7"/>
    </row>
    <row r="11486" spans="2:3">
      <c r="B11486" s="7"/>
      <c r="C11486" s="7"/>
    </row>
    <row r="11487" spans="2:3">
      <c r="B11487" s="7"/>
      <c r="C11487" s="7"/>
    </row>
    <row r="11488" spans="2:3">
      <c r="B11488" s="7"/>
      <c r="C11488" s="7"/>
    </row>
    <row r="11489" spans="2:3">
      <c r="B11489" s="7"/>
      <c r="C11489" s="7"/>
    </row>
    <row r="11490" spans="2:3">
      <c r="B11490" s="7"/>
      <c r="C11490" s="7"/>
    </row>
    <row r="11491" spans="2:3">
      <c r="B11491" s="7"/>
      <c r="C11491" s="7"/>
    </row>
    <row r="11492" spans="2:3">
      <c r="B11492" s="7"/>
      <c r="C11492" s="7"/>
    </row>
    <row r="11493" spans="2:3">
      <c r="B11493" s="7"/>
      <c r="C11493" s="7"/>
    </row>
    <row r="11494" spans="2:3">
      <c r="B11494" s="7"/>
      <c r="C11494" s="7"/>
    </row>
    <row r="11495" spans="2:3">
      <c r="B11495" s="7"/>
      <c r="C11495" s="7"/>
    </row>
    <row r="11496" spans="2:3">
      <c r="B11496" s="7"/>
      <c r="C11496" s="7"/>
    </row>
    <row r="11497" spans="2:3">
      <c r="B11497" s="7"/>
      <c r="C11497" s="7"/>
    </row>
    <row r="11498" spans="2:3">
      <c r="B11498" s="7"/>
      <c r="C11498" s="7"/>
    </row>
    <row r="11499" spans="2:3">
      <c r="B11499" s="7"/>
      <c r="C11499" s="7"/>
    </row>
    <row r="11500" spans="2:3">
      <c r="B11500" s="7"/>
      <c r="C11500" s="7"/>
    </row>
    <row r="11501" spans="2:3">
      <c r="B11501" s="7"/>
      <c r="C11501" s="7"/>
    </row>
    <row r="11502" spans="2:3">
      <c r="B11502" s="7"/>
      <c r="C11502" s="7"/>
    </row>
    <row r="11503" spans="2:3">
      <c r="B11503" s="7"/>
      <c r="C11503" s="7"/>
    </row>
    <row r="11504" spans="2:3">
      <c r="B11504" s="7"/>
      <c r="C11504" s="7"/>
    </row>
    <row r="11505" spans="2:3">
      <c r="B11505" s="7"/>
      <c r="C11505" s="7"/>
    </row>
    <row r="11506" spans="2:3">
      <c r="B11506" s="7"/>
      <c r="C11506" s="7"/>
    </row>
    <row r="11507" spans="2:3">
      <c r="B11507" s="7"/>
      <c r="C11507" s="7"/>
    </row>
    <row r="11508" spans="2:3">
      <c r="B11508" s="7"/>
      <c r="C11508" s="7"/>
    </row>
    <row r="11509" spans="2:3">
      <c r="B11509" s="7"/>
      <c r="C11509" s="7"/>
    </row>
    <row r="11510" spans="2:3">
      <c r="B11510" s="7"/>
      <c r="C11510" s="7"/>
    </row>
    <row r="11511" spans="2:3">
      <c r="B11511" s="7"/>
      <c r="C11511" s="7"/>
    </row>
    <row r="11512" spans="2:3">
      <c r="B11512" s="7"/>
      <c r="C11512" s="7"/>
    </row>
    <row r="11513" spans="2:3">
      <c r="B11513" s="7"/>
      <c r="C11513" s="7"/>
    </row>
    <row r="11514" spans="2:3">
      <c r="B11514" s="7"/>
      <c r="C11514" s="7"/>
    </row>
    <row r="11515" spans="2:3">
      <c r="B11515" s="7"/>
      <c r="C11515" s="7"/>
    </row>
    <row r="11516" spans="2:3">
      <c r="B11516" s="7"/>
      <c r="C11516" s="7"/>
    </row>
    <row r="11517" spans="2:3">
      <c r="B11517" s="7"/>
      <c r="C11517" s="7"/>
    </row>
    <row r="11518" spans="2:3">
      <c r="B11518" s="7"/>
      <c r="C11518" s="7"/>
    </row>
    <row r="11519" spans="2:3">
      <c r="B11519" s="7"/>
      <c r="C11519" s="7"/>
    </row>
    <row r="11520" spans="2:3">
      <c r="B11520" s="7"/>
      <c r="C11520" s="7"/>
    </row>
    <row r="11521" spans="2:3">
      <c r="B11521" s="7"/>
      <c r="C11521" s="7"/>
    </row>
    <row r="11522" spans="2:3">
      <c r="B11522" s="7"/>
      <c r="C11522" s="7"/>
    </row>
    <row r="11523" spans="2:3">
      <c r="B11523" s="7"/>
      <c r="C11523" s="7"/>
    </row>
    <row r="11524" spans="2:3">
      <c r="B11524" s="7"/>
      <c r="C11524" s="7"/>
    </row>
    <row r="11525" spans="2:3">
      <c r="B11525" s="7"/>
      <c r="C11525" s="7"/>
    </row>
    <row r="11526" spans="2:3">
      <c r="B11526" s="7"/>
      <c r="C11526" s="7"/>
    </row>
    <row r="11527" spans="2:3">
      <c r="B11527" s="7"/>
      <c r="C11527" s="7"/>
    </row>
    <row r="11528" spans="2:3">
      <c r="B11528" s="7"/>
      <c r="C11528" s="7"/>
    </row>
    <row r="11529" spans="2:3">
      <c r="B11529" s="7"/>
      <c r="C11529" s="7"/>
    </row>
    <row r="11530" spans="2:3">
      <c r="B11530" s="7"/>
      <c r="C11530" s="7"/>
    </row>
    <row r="11531" spans="2:3">
      <c r="B11531" s="7"/>
      <c r="C11531" s="7"/>
    </row>
    <row r="11532" spans="2:3">
      <c r="B11532" s="7"/>
      <c r="C11532" s="7"/>
    </row>
    <row r="11533" spans="2:3">
      <c r="B11533" s="7"/>
      <c r="C11533" s="7"/>
    </row>
    <row r="11534" spans="2:3">
      <c r="B11534" s="7"/>
      <c r="C11534" s="7"/>
    </row>
    <row r="11535" spans="2:3">
      <c r="B11535" s="7"/>
      <c r="C11535" s="7"/>
    </row>
    <row r="11536" spans="2:3">
      <c r="B11536" s="7"/>
      <c r="C11536" s="7"/>
    </row>
    <row r="11537" spans="2:3">
      <c r="B11537" s="7"/>
      <c r="C11537" s="7"/>
    </row>
    <row r="11538" spans="2:3">
      <c r="B11538" s="7"/>
      <c r="C11538" s="7"/>
    </row>
    <row r="11539" spans="2:3">
      <c r="B11539" s="7"/>
      <c r="C11539" s="7"/>
    </row>
    <row r="11540" spans="2:3">
      <c r="B11540" s="7"/>
      <c r="C11540" s="7"/>
    </row>
    <row r="11541" spans="2:3">
      <c r="B11541" s="7"/>
      <c r="C11541" s="7"/>
    </row>
    <row r="11542" spans="2:3">
      <c r="B11542" s="7"/>
      <c r="C11542" s="7"/>
    </row>
    <row r="11543" spans="2:3">
      <c r="B11543" s="7"/>
      <c r="C11543" s="7"/>
    </row>
    <row r="11544" spans="2:3">
      <c r="B11544" s="7"/>
      <c r="C11544" s="7"/>
    </row>
    <row r="11545" spans="2:3">
      <c r="B11545" s="7"/>
      <c r="C11545" s="7"/>
    </row>
    <row r="11546" spans="2:3">
      <c r="B11546" s="7"/>
      <c r="C11546" s="7"/>
    </row>
    <row r="11547" spans="2:3">
      <c r="B11547" s="7"/>
      <c r="C11547" s="7"/>
    </row>
    <row r="11548" spans="2:3">
      <c r="B11548" s="7"/>
      <c r="C11548" s="7"/>
    </row>
    <row r="11549" spans="2:3">
      <c r="B11549" s="7"/>
      <c r="C11549" s="7"/>
    </row>
    <row r="11550" spans="2:3">
      <c r="B11550" s="7"/>
      <c r="C11550" s="7"/>
    </row>
    <row r="11551" spans="2:3">
      <c r="B11551" s="7"/>
      <c r="C11551" s="7"/>
    </row>
    <row r="11552" spans="2:3">
      <c r="B11552" s="7"/>
      <c r="C11552" s="7"/>
    </row>
    <row r="11553" spans="2:3">
      <c r="B11553" s="7"/>
      <c r="C11553" s="7"/>
    </row>
    <row r="11554" spans="2:3">
      <c r="B11554" s="7"/>
      <c r="C11554" s="7"/>
    </row>
    <row r="11555" spans="2:3">
      <c r="B11555" s="7"/>
      <c r="C11555" s="7"/>
    </row>
    <row r="11556" spans="2:3">
      <c r="B11556" s="7"/>
      <c r="C11556" s="7"/>
    </row>
    <row r="11557" spans="2:3">
      <c r="B11557" s="7"/>
      <c r="C11557" s="7"/>
    </row>
    <row r="11558" spans="2:3">
      <c r="B11558" s="7"/>
      <c r="C11558" s="7"/>
    </row>
    <row r="11559" spans="2:3">
      <c r="B11559" s="7"/>
      <c r="C11559" s="7"/>
    </row>
    <row r="11560" spans="2:3">
      <c r="B11560" s="7"/>
      <c r="C11560" s="7"/>
    </row>
    <row r="11561" spans="2:3">
      <c r="B11561" s="7"/>
      <c r="C11561" s="7"/>
    </row>
    <row r="11562" spans="2:3">
      <c r="B11562" s="7"/>
      <c r="C11562" s="7"/>
    </row>
    <row r="11563" spans="2:3">
      <c r="B11563" s="7"/>
      <c r="C11563" s="7"/>
    </row>
    <row r="11564" spans="2:3">
      <c r="B11564" s="7"/>
      <c r="C11564" s="7"/>
    </row>
    <row r="11565" spans="2:3">
      <c r="B11565" s="7"/>
      <c r="C11565" s="7"/>
    </row>
    <row r="11566" spans="2:3">
      <c r="B11566" s="7"/>
      <c r="C11566" s="7"/>
    </row>
    <row r="11567" spans="2:3">
      <c r="B11567" s="7"/>
      <c r="C11567" s="7"/>
    </row>
    <row r="11568" spans="2:3">
      <c r="B11568" s="7"/>
      <c r="C11568" s="7"/>
    </row>
    <row r="11569" spans="2:3">
      <c r="B11569" s="7"/>
      <c r="C11569" s="7"/>
    </row>
    <row r="11570" spans="2:3">
      <c r="B11570" s="7"/>
      <c r="C11570" s="7"/>
    </row>
    <row r="11571" spans="2:3">
      <c r="B11571" s="7"/>
      <c r="C11571" s="7"/>
    </row>
    <row r="11572" spans="2:3">
      <c r="B11572" s="7"/>
      <c r="C11572" s="7"/>
    </row>
    <row r="11573" spans="2:3">
      <c r="B11573" s="7"/>
      <c r="C11573" s="7"/>
    </row>
    <row r="11574" spans="2:3">
      <c r="B11574" s="7"/>
      <c r="C11574" s="7"/>
    </row>
    <row r="11575" spans="2:3">
      <c r="B11575" s="7"/>
      <c r="C11575" s="7"/>
    </row>
    <row r="11576" spans="2:3">
      <c r="B11576" s="7"/>
      <c r="C11576" s="7"/>
    </row>
    <row r="11577" spans="2:3">
      <c r="B11577" s="7"/>
      <c r="C11577" s="7"/>
    </row>
    <row r="11578" spans="2:3">
      <c r="B11578" s="7"/>
      <c r="C11578" s="7"/>
    </row>
    <row r="11579" spans="2:3">
      <c r="B11579" s="7"/>
      <c r="C11579" s="7"/>
    </row>
    <row r="11580" spans="2:3">
      <c r="B11580" s="7"/>
      <c r="C11580" s="7"/>
    </row>
    <row r="11581" spans="2:3">
      <c r="B11581" s="7"/>
      <c r="C11581" s="7"/>
    </row>
    <row r="11582" spans="2:3">
      <c r="B11582" s="7"/>
      <c r="C11582" s="7"/>
    </row>
    <row r="11583" spans="2:3">
      <c r="B11583" s="7"/>
      <c r="C11583" s="7"/>
    </row>
    <row r="11584" spans="2:3">
      <c r="B11584" s="7"/>
      <c r="C11584" s="7"/>
    </row>
    <row r="11585" spans="2:3">
      <c r="B11585" s="7"/>
      <c r="C11585" s="7"/>
    </row>
    <row r="11586" spans="2:3">
      <c r="B11586" s="7"/>
      <c r="C11586" s="7"/>
    </row>
    <row r="11587" spans="2:3">
      <c r="B11587" s="7"/>
      <c r="C11587" s="7"/>
    </row>
    <row r="11588" spans="2:3">
      <c r="B11588" s="7"/>
      <c r="C11588" s="7"/>
    </row>
    <row r="11589" spans="2:3">
      <c r="B11589" s="7"/>
      <c r="C11589" s="7"/>
    </row>
    <row r="11590" spans="2:3">
      <c r="B11590" s="7"/>
      <c r="C11590" s="7"/>
    </row>
    <row r="11591" spans="2:3">
      <c r="B11591" s="7"/>
      <c r="C11591" s="7"/>
    </row>
    <row r="11592" spans="2:3">
      <c r="B11592" s="7"/>
      <c r="C11592" s="7"/>
    </row>
    <row r="11593" spans="2:3">
      <c r="B11593" s="7"/>
      <c r="C11593" s="7"/>
    </row>
    <row r="11594" spans="2:3">
      <c r="B11594" s="7"/>
      <c r="C11594" s="7"/>
    </row>
    <row r="11595" spans="2:3">
      <c r="B11595" s="7"/>
      <c r="C11595" s="7"/>
    </row>
    <row r="11596" spans="2:3">
      <c r="B11596" s="7"/>
      <c r="C11596" s="7"/>
    </row>
    <row r="11597" spans="2:3">
      <c r="B11597" s="7"/>
      <c r="C11597" s="7"/>
    </row>
    <row r="11598" spans="2:3">
      <c r="B11598" s="7"/>
      <c r="C11598" s="7"/>
    </row>
    <row r="11599" spans="2:3">
      <c r="B11599" s="7"/>
      <c r="C11599" s="7"/>
    </row>
    <row r="11600" spans="2:3">
      <c r="B11600" s="7"/>
      <c r="C11600" s="7"/>
    </row>
    <row r="11601" spans="2:3">
      <c r="B11601" s="7"/>
      <c r="C11601" s="7"/>
    </row>
    <row r="11602" spans="2:3">
      <c r="B11602" s="7"/>
      <c r="C11602" s="7"/>
    </row>
    <row r="11603" spans="2:3">
      <c r="B11603" s="7"/>
      <c r="C11603" s="7"/>
    </row>
    <row r="11604" spans="2:3">
      <c r="B11604" s="7"/>
      <c r="C11604" s="7"/>
    </row>
    <row r="11605" spans="2:3">
      <c r="B11605" s="7"/>
      <c r="C11605" s="7"/>
    </row>
    <row r="11606" spans="2:3">
      <c r="B11606" s="7"/>
      <c r="C11606" s="7"/>
    </row>
    <row r="11607" spans="2:3">
      <c r="B11607" s="7"/>
      <c r="C11607" s="7"/>
    </row>
    <row r="11608" spans="2:3">
      <c r="B11608" s="7"/>
      <c r="C11608" s="7"/>
    </row>
    <row r="11609" spans="2:3">
      <c r="B11609" s="7"/>
      <c r="C11609" s="7"/>
    </row>
    <row r="11610" spans="2:3">
      <c r="B11610" s="7"/>
      <c r="C11610" s="7"/>
    </row>
    <row r="11611" spans="2:3">
      <c r="B11611" s="7"/>
      <c r="C11611" s="7"/>
    </row>
    <row r="11612" spans="2:3">
      <c r="B11612" s="7"/>
      <c r="C11612" s="7"/>
    </row>
    <row r="11613" spans="2:3">
      <c r="B11613" s="7"/>
      <c r="C11613" s="7"/>
    </row>
    <row r="11614" spans="2:3">
      <c r="B11614" s="7"/>
      <c r="C11614" s="7"/>
    </row>
    <row r="11615" spans="2:3">
      <c r="B11615" s="7"/>
      <c r="C11615" s="7"/>
    </row>
    <row r="11616" spans="2:3">
      <c r="B11616" s="7"/>
      <c r="C11616" s="7"/>
    </row>
    <row r="11617" spans="2:3">
      <c r="B11617" s="7"/>
      <c r="C11617" s="7"/>
    </row>
    <row r="11618" spans="2:3">
      <c r="B11618" s="7"/>
      <c r="C11618" s="7"/>
    </row>
    <row r="11619" spans="2:3">
      <c r="B11619" s="7"/>
      <c r="C11619" s="7"/>
    </row>
    <row r="11620" spans="2:3">
      <c r="B11620" s="7"/>
      <c r="C11620" s="7"/>
    </row>
    <row r="11621" spans="2:3">
      <c r="B11621" s="7"/>
      <c r="C11621" s="7"/>
    </row>
    <row r="11622" spans="2:3">
      <c r="B11622" s="7"/>
      <c r="C11622" s="7"/>
    </row>
    <row r="11623" spans="2:3">
      <c r="B11623" s="7"/>
      <c r="C11623" s="7"/>
    </row>
    <row r="11624" spans="2:3">
      <c r="B11624" s="7"/>
      <c r="C11624" s="7"/>
    </row>
    <row r="11625" spans="2:3">
      <c r="B11625" s="7"/>
      <c r="C11625" s="7"/>
    </row>
    <row r="11626" spans="2:3">
      <c r="B11626" s="7"/>
      <c r="C11626" s="7"/>
    </row>
    <row r="11627" spans="2:3">
      <c r="B11627" s="7"/>
      <c r="C11627" s="7"/>
    </row>
    <row r="11628" spans="2:3">
      <c r="B11628" s="7"/>
      <c r="C11628" s="7"/>
    </row>
    <row r="11629" spans="2:3">
      <c r="B11629" s="7"/>
      <c r="C11629" s="7"/>
    </row>
    <row r="11630" spans="2:3">
      <c r="B11630" s="7"/>
      <c r="C11630" s="7"/>
    </row>
    <row r="11631" spans="2:3">
      <c r="B11631" s="7"/>
      <c r="C11631" s="7"/>
    </row>
    <row r="11632" spans="2:3">
      <c r="B11632" s="7"/>
      <c r="C11632" s="7"/>
    </row>
    <row r="11633" spans="2:3">
      <c r="B11633" s="7"/>
      <c r="C11633" s="7"/>
    </row>
    <row r="11634" spans="2:3">
      <c r="B11634" s="7"/>
      <c r="C11634" s="7"/>
    </row>
    <row r="11635" spans="2:3">
      <c r="B11635" s="7"/>
      <c r="C11635" s="7"/>
    </row>
    <row r="11636" spans="2:3">
      <c r="B11636" s="7"/>
      <c r="C11636" s="7"/>
    </row>
    <row r="11637" spans="2:3">
      <c r="B11637" s="7"/>
      <c r="C11637" s="7"/>
    </row>
    <row r="11638" spans="2:3">
      <c r="B11638" s="7"/>
      <c r="C11638" s="7"/>
    </row>
    <row r="11639" spans="2:3">
      <c r="B11639" s="7"/>
      <c r="C11639" s="7"/>
    </row>
    <row r="11640" spans="2:3">
      <c r="B11640" s="7"/>
      <c r="C11640" s="7"/>
    </row>
    <row r="11641" spans="2:3">
      <c r="B11641" s="7"/>
      <c r="C11641" s="7"/>
    </row>
    <row r="11642" spans="2:3">
      <c r="B11642" s="7"/>
      <c r="C11642" s="7"/>
    </row>
    <row r="11643" spans="2:3">
      <c r="B11643" s="7"/>
      <c r="C11643" s="7"/>
    </row>
    <row r="11644" spans="2:3">
      <c r="B11644" s="7"/>
      <c r="C11644" s="7"/>
    </row>
    <row r="11645" spans="2:3">
      <c r="B11645" s="7"/>
      <c r="C11645" s="7"/>
    </row>
    <row r="11646" spans="2:3">
      <c r="B11646" s="7"/>
      <c r="C11646" s="7"/>
    </row>
    <row r="11647" spans="2:3">
      <c r="B11647" s="7"/>
      <c r="C11647" s="7"/>
    </row>
    <row r="11648" spans="2:3">
      <c r="B11648" s="7"/>
      <c r="C11648" s="7"/>
    </row>
    <row r="11649" spans="2:3">
      <c r="B11649" s="7"/>
      <c r="C11649" s="7"/>
    </row>
    <row r="11650" spans="2:3">
      <c r="B11650" s="7"/>
      <c r="C11650" s="7"/>
    </row>
    <row r="11651" spans="2:3">
      <c r="B11651" s="7"/>
      <c r="C11651" s="7"/>
    </row>
    <row r="11652" spans="2:3">
      <c r="B11652" s="7"/>
      <c r="C11652" s="7"/>
    </row>
    <row r="11653" spans="2:3">
      <c r="B11653" s="7"/>
      <c r="C11653" s="7"/>
    </row>
    <row r="11654" spans="2:3">
      <c r="B11654" s="7"/>
      <c r="C11654" s="7"/>
    </row>
    <row r="11655" spans="2:3">
      <c r="B11655" s="7"/>
      <c r="C11655" s="7"/>
    </row>
    <row r="11656" spans="2:3">
      <c r="B11656" s="7"/>
      <c r="C11656" s="7"/>
    </row>
    <row r="11657" spans="2:3">
      <c r="B11657" s="7"/>
      <c r="C11657" s="7"/>
    </row>
    <row r="11658" spans="2:3">
      <c r="B11658" s="7"/>
      <c r="C11658" s="7"/>
    </row>
    <row r="11659" spans="2:3">
      <c r="B11659" s="7"/>
      <c r="C11659" s="7"/>
    </row>
    <row r="11660" spans="2:3">
      <c r="B11660" s="7"/>
      <c r="C11660" s="7"/>
    </row>
    <row r="11661" spans="2:3">
      <c r="B11661" s="7"/>
      <c r="C11661" s="7"/>
    </row>
    <row r="11662" spans="2:3">
      <c r="B11662" s="7"/>
      <c r="C11662" s="7"/>
    </row>
    <row r="11663" spans="2:3">
      <c r="B11663" s="7"/>
      <c r="C11663" s="7"/>
    </row>
    <row r="11664" spans="2:3">
      <c r="B11664" s="7"/>
      <c r="C11664" s="7"/>
    </row>
    <row r="11665" spans="2:3">
      <c r="B11665" s="7"/>
      <c r="C11665" s="7"/>
    </row>
    <row r="11666" spans="2:3">
      <c r="B11666" s="7"/>
      <c r="C11666" s="7"/>
    </row>
    <row r="11667" spans="2:3">
      <c r="B11667" s="7"/>
      <c r="C11667" s="7"/>
    </row>
    <row r="11668" spans="2:3">
      <c r="B11668" s="7"/>
      <c r="C11668" s="7"/>
    </row>
    <row r="11669" spans="2:3">
      <c r="B11669" s="7"/>
      <c r="C11669" s="7"/>
    </row>
    <row r="11670" spans="2:3">
      <c r="B11670" s="7"/>
      <c r="C11670" s="7"/>
    </row>
    <row r="11671" spans="2:3">
      <c r="B11671" s="7"/>
      <c r="C11671" s="7"/>
    </row>
    <row r="11672" spans="2:3">
      <c r="B11672" s="7"/>
      <c r="C11672" s="7"/>
    </row>
    <row r="11673" spans="2:3">
      <c r="B11673" s="7"/>
      <c r="C11673" s="7"/>
    </row>
    <row r="11674" spans="2:3">
      <c r="B11674" s="7"/>
      <c r="C11674" s="7"/>
    </row>
    <row r="11675" spans="2:3">
      <c r="B11675" s="7"/>
      <c r="C11675" s="7"/>
    </row>
    <row r="11676" spans="2:3">
      <c r="B11676" s="7"/>
      <c r="C11676" s="7"/>
    </row>
    <row r="11677" spans="2:3">
      <c r="B11677" s="7"/>
      <c r="C11677" s="7"/>
    </row>
    <row r="11678" spans="2:3">
      <c r="B11678" s="7"/>
      <c r="C11678" s="7"/>
    </row>
    <row r="11679" spans="2:3">
      <c r="B11679" s="7"/>
      <c r="C11679" s="7"/>
    </row>
    <row r="11680" spans="2:3">
      <c r="B11680" s="7"/>
      <c r="C11680" s="7"/>
    </row>
    <row r="11681" spans="2:3">
      <c r="B11681" s="7"/>
      <c r="C11681" s="7"/>
    </row>
    <row r="11682" spans="2:3">
      <c r="B11682" s="7"/>
      <c r="C11682" s="7"/>
    </row>
    <row r="11683" spans="2:3">
      <c r="B11683" s="7"/>
      <c r="C11683" s="7"/>
    </row>
    <row r="11684" spans="2:3">
      <c r="B11684" s="7"/>
      <c r="C11684" s="7"/>
    </row>
    <row r="11685" spans="2:3">
      <c r="B11685" s="7"/>
      <c r="C11685" s="7"/>
    </row>
    <row r="11686" spans="2:3">
      <c r="B11686" s="7"/>
      <c r="C11686" s="7"/>
    </row>
    <row r="11687" spans="2:3">
      <c r="B11687" s="7"/>
      <c r="C11687" s="7"/>
    </row>
    <row r="11688" spans="2:3">
      <c r="B11688" s="7"/>
      <c r="C11688" s="7"/>
    </row>
    <row r="11689" spans="2:3">
      <c r="B11689" s="7"/>
      <c r="C11689" s="7"/>
    </row>
    <row r="11690" spans="2:3">
      <c r="B11690" s="7"/>
      <c r="C11690" s="7"/>
    </row>
    <row r="11691" spans="2:3">
      <c r="B11691" s="7"/>
      <c r="C11691" s="7"/>
    </row>
    <row r="11692" spans="2:3">
      <c r="B11692" s="7"/>
      <c r="C11692" s="7"/>
    </row>
    <row r="11693" spans="2:3">
      <c r="B11693" s="7"/>
      <c r="C11693" s="7"/>
    </row>
    <row r="11694" spans="2:3">
      <c r="B11694" s="7"/>
      <c r="C11694" s="7"/>
    </row>
    <row r="11695" spans="2:3">
      <c r="B11695" s="7"/>
      <c r="C11695" s="7"/>
    </row>
    <row r="11696" spans="2:3">
      <c r="B11696" s="7"/>
      <c r="C11696" s="7"/>
    </row>
    <row r="11697" spans="2:3">
      <c r="B11697" s="7"/>
      <c r="C11697" s="7"/>
    </row>
    <row r="11698" spans="2:3">
      <c r="B11698" s="7"/>
      <c r="C11698" s="7"/>
    </row>
    <row r="11699" spans="2:3">
      <c r="B11699" s="7"/>
      <c r="C11699" s="7"/>
    </row>
    <row r="11700" spans="2:3">
      <c r="B11700" s="7"/>
      <c r="C11700" s="7"/>
    </row>
    <row r="11701" spans="2:3">
      <c r="B11701" s="7"/>
      <c r="C11701" s="7"/>
    </row>
    <row r="11702" spans="2:3">
      <c r="B11702" s="7"/>
      <c r="C11702" s="7"/>
    </row>
    <row r="11703" spans="2:3">
      <c r="B11703" s="7"/>
      <c r="C11703" s="7"/>
    </row>
    <row r="11704" spans="2:3">
      <c r="B11704" s="7"/>
      <c r="C11704" s="7"/>
    </row>
    <row r="11705" spans="2:3">
      <c r="B11705" s="7"/>
      <c r="C11705" s="7"/>
    </row>
    <row r="11706" spans="2:3">
      <c r="B11706" s="7"/>
      <c r="C11706" s="7"/>
    </row>
    <row r="11707" spans="2:3">
      <c r="B11707" s="7"/>
      <c r="C11707" s="7"/>
    </row>
    <row r="11708" spans="2:3">
      <c r="B11708" s="7"/>
      <c r="C11708" s="7"/>
    </row>
    <row r="11709" spans="2:3">
      <c r="B11709" s="7"/>
      <c r="C11709" s="7"/>
    </row>
    <row r="11710" spans="2:3">
      <c r="B11710" s="7"/>
      <c r="C11710" s="7"/>
    </row>
    <row r="11711" spans="2:3">
      <c r="B11711" s="7"/>
      <c r="C11711" s="7"/>
    </row>
    <row r="11712" spans="2:3">
      <c r="B11712" s="7"/>
      <c r="C11712" s="7"/>
    </row>
    <row r="11713" spans="2:3">
      <c r="B11713" s="7"/>
      <c r="C11713" s="7"/>
    </row>
    <row r="11714" spans="2:3">
      <c r="B11714" s="7"/>
      <c r="C11714" s="7"/>
    </row>
    <row r="11715" spans="2:3">
      <c r="B11715" s="7"/>
      <c r="C11715" s="7"/>
    </row>
    <row r="11716" spans="2:3">
      <c r="B11716" s="7"/>
      <c r="C11716" s="7"/>
    </row>
    <row r="11717" spans="2:3">
      <c r="B11717" s="7"/>
      <c r="C11717" s="7"/>
    </row>
    <row r="11718" spans="2:3">
      <c r="B11718" s="7"/>
      <c r="C11718" s="7"/>
    </row>
    <row r="11719" spans="2:3">
      <c r="B11719" s="7"/>
      <c r="C11719" s="7"/>
    </row>
    <row r="11720" spans="2:3">
      <c r="B11720" s="7"/>
      <c r="C11720" s="7"/>
    </row>
    <row r="11721" spans="2:3">
      <c r="B11721" s="7"/>
      <c r="C11721" s="7"/>
    </row>
    <row r="11722" spans="2:3">
      <c r="B11722" s="7"/>
      <c r="C11722" s="7"/>
    </row>
    <row r="11723" spans="2:3">
      <c r="B11723" s="7"/>
      <c r="C11723" s="7"/>
    </row>
    <row r="11724" spans="2:3">
      <c r="B11724" s="7"/>
      <c r="C11724" s="7"/>
    </row>
    <row r="11725" spans="2:3">
      <c r="B11725" s="7"/>
      <c r="C11725" s="7"/>
    </row>
    <row r="11726" spans="2:3">
      <c r="B11726" s="7"/>
      <c r="C11726" s="7"/>
    </row>
    <row r="11727" spans="2:3">
      <c r="B11727" s="7"/>
      <c r="C11727" s="7"/>
    </row>
    <row r="11728" spans="2:3">
      <c r="B11728" s="7"/>
      <c r="C11728" s="7"/>
    </row>
    <row r="11729" spans="2:3">
      <c r="B11729" s="7"/>
      <c r="C11729" s="7"/>
    </row>
    <row r="11730" spans="2:3">
      <c r="B11730" s="7"/>
      <c r="C11730" s="7"/>
    </row>
    <row r="11731" spans="2:3">
      <c r="B11731" s="7"/>
      <c r="C11731" s="7"/>
    </row>
    <row r="11732" spans="2:3">
      <c r="B11732" s="7"/>
      <c r="C11732" s="7"/>
    </row>
    <row r="11733" spans="2:3">
      <c r="B11733" s="7"/>
      <c r="C11733" s="7"/>
    </row>
    <row r="11734" spans="2:3">
      <c r="B11734" s="7"/>
      <c r="C11734" s="7"/>
    </row>
    <row r="11735" spans="2:3">
      <c r="B11735" s="7"/>
      <c r="C11735" s="7"/>
    </row>
    <row r="11736" spans="2:3">
      <c r="B11736" s="7"/>
      <c r="C11736" s="7"/>
    </row>
    <row r="11737" spans="2:3">
      <c r="B11737" s="7"/>
      <c r="C11737" s="7"/>
    </row>
    <row r="11738" spans="2:3">
      <c r="B11738" s="7"/>
      <c r="C11738" s="7"/>
    </row>
    <row r="11739" spans="2:3">
      <c r="B11739" s="7"/>
      <c r="C11739" s="7"/>
    </row>
    <row r="11740" spans="2:3">
      <c r="B11740" s="7"/>
      <c r="C11740" s="7"/>
    </row>
    <row r="11741" spans="2:3">
      <c r="B11741" s="7"/>
      <c r="C11741" s="7"/>
    </row>
    <row r="11742" spans="2:3">
      <c r="B11742" s="7"/>
      <c r="C11742" s="7"/>
    </row>
    <row r="11743" spans="2:3">
      <c r="B11743" s="7"/>
      <c r="C11743" s="7"/>
    </row>
    <row r="11744" spans="2:3">
      <c r="B11744" s="7"/>
      <c r="C11744" s="7"/>
    </row>
    <row r="11745" spans="2:3">
      <c r="B11745" s="7"/>
      <c r="C11745" s="7"/>
    </row>
    <row r="11746" spans="2:3">
      <c r="B11746" s="7"/>
      <c r="C11746" s="7"/>
    </row>
    <row r="11747" spans="2:3">
      <c r="B11747" s="7"/>
      <c r="C11747" s="7"/>
    </row>
    <row r="11748" spans="2:3">
      <c r="B11748" s="7"/>
      <c r="C11748" s="7"/>
    </row>
    <row r="11749" spans="2:3">
      <c r="B11749" s="7"/>
      <c r="C11749" s="7"/>
    </row>
    <row r="11750" spans="2:3">
      <c r="B11750" s="7"/>
      <c r="C11750" s="7"/>
    </row>
    <row r="11751" spans="2:3">
      <c r="B11751" s="7"/>
      <c r="C11751" s="7"/>
    </row>
    <row r="11752" spans="2:3">
      <c r="B11752" s="7"/>
      <c r="C11752" s="7"/>
    </row>
    <row r="11753" spans="2:3">
      <c r="B11753" s="7"/>
      <c r="C11753" s="7"/>
    </row>
    <row r="11754" spans="2:3">
      <c r="B11754" s="7"/>
      <c r="C11754" s="7"/>
    </row>
    <row r="11755" spans="2:3">
      <c r="B11755" s="7"/>
      <c r="C11755" s="7"/>
    </row>
    <row r="11756" spans="2:3">
      <c r="B11756" s="7"/>
      <c r="C11756" s="7"/>
    </row>
    <row r="11757" spans="2:3">
      <c r="B11757" s="7"/>
      <c r="C11757" s="7"/>
    </row>
    <row r="11758" spans="2:3">
      <c r="B11758" s="7"/>
      <c r="C11758" s="7"/>
    </row>
    <row r="11759" spans="2:3">
      <c r="B11759" s="7"/>
      <c r="C11759" s="7"/>
    </row>
    <row r="11760" spans="2:3">
      <c r="B11760" s="7"/>
      <c r="C11760" s="7"/>
    </row>
    <row r="11761" spans="2:3">
      <c r="B11761" s="7"/>
      <c r="C11761" s="7"/>
    </row>
    <row r="11762" spans="2:3">
      <c r="B11762" s="7"/>
      <c r="C11762" s="7"/>
    </row>
    <row r="11763" spans="2:3">
      <c r="B11763" s="7"/>
      <c r="C11763" s="7"/>
    </row>
    <row r="11764" spans="2:3">
      <c r="B11764" s="7"/>
      <c r="C11764" s="7"/>
    </row>
    <row r="11765" spans="2:3">
      <c r="B11765" s="7"/>
      <c r="C11765" s="7"/>
    </row>
    <row r="11766" spans="2:3">
      <c r="B11766" s="7"/>
      <c r="C11766" s="7"/>
    </row>
    <row r="11767" spans="2:3">
      <c r="B11767" s="7"/>
      <c r="C11767" s="7"/>
    </row>
    <row r="11768" spans="2:3">
      <c r="B11768" s="7"/>
      <c r="C11768" s="7"/>
    </row>
    <row r="11769" spans="2:3">
      <c r="B11769" s="7"/>
      <c r="C11769" s="7"/>
    </row>
    <row r="11770" spans="2:3">
      <c r="B11770" s="7"/>
      <c r="C11770" s="7"/>
    </row>
    <row r="11771" spans="2:3">
      <c r="B11771" s="7"/>
      <c r="C11771" s="7"/>
    </row>
    <row r="11772" spans="2:3">
      <c r="B11772" s="7"/>
      <c r="C11772" s="7"/>
    </row>
    <row r="11773" spans="2:3">
      <c r="B11773" s="7"/>
      <c r="C11773" s="7"/>
    </row>
    <row r="11774" spans="2:3">
      <c r="B11774" s="7"/>
      <c r="C11774" s="7"/>
    </row>
    <row r="11775" spans="2:3">
      <c r="B11775" s="7"/>
      <c r="C11775" s="7"/>
    </row>
    <row r="11776" spans="2:3">
      <c r="B11776" s="7"/>
      <c r="C11776" s="7"/>
    </row>
    <row r="11777" spans="2:3">
      <c r="B11777" s="7"/>
      <c r="C11777" s="7"/>
    </row>
    <row r="11778" spans="2:3">
      <c r="B11778" s="7"/>
      <c r="C11778" s="7"/>
    </row>
    <row r="11779" spans="2:3">
      <c r="B11779" s="7"/>
      <c r="C11779" s="7"/>
    </row>
    <row r="11780" spans="2:3">
      <c r="B11780" s="7"/>
      <c r="C11780" s="7"/>
    </row>
    <row r="11781" spans="2:3">
      <c r="B11781" s="7"/>
      <c r="C11781" s="7"/>
    </row>
    <row r="11782" spans="2:3">
      <c r="B11782" s="7"/>
      <c r="C11782" s="7"/>
    </row>
    <row r="11783" spans="2:3">
      <c r="B11783" s="7"/>
      <c r="C11783" s="7"/>
    </row>
    <row r="11784" spans="2:3">
      <c r="B11784" s="7"/>
      <c r="C11784" s="7"/>
    </row>
    <row r="11785" spans="2:3">
      <c r="B11785" s="7"/>
      <c r="C11785" s="7"/>
    </row>
    <row r="11786" spans="2:3">
      <c r="B11786" s="7"/>
      <c r="C11786" s="7"/>
    </row>
    <row r="11787" spans="2:3">
      <c r="B11787" s="7"/>
      <c r="C11787" s="7"/>
    </row>
    <row r="11788" spans="2:3">
      <c r="B11788" s="7"/>
      <c r="C11788" s="7"/>
    </row>
    <row r="11789" spans="2:3">
      <c r="B11789" s="7"/>
      <c r="C11789" s="7"/>
    </row>
    <row r="11790" spans="2:3">
      <c r="B11790" s="7"/>
      <c r="C11790" s="7"/>
    </row>
    <row r="11791" spans="2:3">
      <c r="B11791" s="7"/>
      <c r="C11791" s="7"/>
    </row>
    <row r="11792" spans="2:3">
      <c r="B11792" s="7"/>
      <c r="C11792" s="7"/>
    </row>
    <row r="11793" spans="2:3">
      <c r="B11793" s="7"/>
      <c r="C11793" s="7"/>
    </row>
    <row r="11794" spans="2:3">
      <c r="B11794" s="7"/>
      <c r="C11794" s="7"/>
    </row>
    <row r="11795" spans="2:3">
      <c r="B11795" s="7"/>
      <c r="C11795" s="7"/>
    </row>
    <row r="11796" spans="2:3">
      <c r="B11796" s="7"/>
      <c r="C11796" s="7"/>
    </row>
    <row r="11797" spans="2:3">
      <c r="B11797" s="7"/>
      <c r="C11797" s="7"/>
    </row>
    <row r="11798" spans="2:3">
      <c r="B11798" s="7"/>
      <c r="C11798" s="7"/>
    </row>
    <row r="11799" spans="2:3">
      <c r="B11799" s="7"/>
      <c r="C11799" s="7"/>
    </row>
    <row r="11800" spans="2:3">
      <c r="B11800" s="7"/>
      <c r="C11800" s="7"/>
    </row>
    <row r="11801" spans="2:3">
      <c r="B11801" s="7"/>
      <c r="C11801" s="7"/>
    </row>
    <row r="11802" spans="2:3">
      <c r="B11802" s="7"/>
      <c r="C11802" s="7"/>
    </row>
    <row r="11803" spans="2:3">
      <c r="B11803" s="7"/>
      <c r="C11803" s="7"/>
    </row>
    <row r="11804" spans="2:3">
      <c r="B11804" s="7"/>
      <c r="C11804" s="7"/>
    </row>
    <row r="11805" spans="2:3">
      <c r="B11805" s="7"/>
      <c r="C11805" s="7"/>
    </row>
    <row r="11806" spans="2:3">
      <c r="B11806" s="7"/>
      <c r="C11806" s="7"/>
    </row>
    <row r="11807" spans="2:3">
      <c r="B11807" s="7"/>
      <c r="C11807" s="7"/>
    </row>
    <row r="11808" spans="2:3">
      <c r="B11808" s="7"/>
      <c r="C11808" s="7"/>
    </row>
    <row r="11809" spans="2:3">
      <c r="B11809" s="7"/>
      <c r="C11809" s="7"/>
    </row>
    <row r="11810" spans="2:3">
      <c r="B11810" s="7"/>
      <c r="C11810" s="7"/>
    </row>
    <row r="11811" spans="2:3">
      <c r="B11811" s="7"/>
      <c r="C11811" s="7"/>
    </row>
    <row r="11812" spans="2:3">
      <c r="B11812" s="7"/>
      <c r="C11812" s="7"/>
    </row>
    <row r="11813" spans="2:3">
      <c r="B11813" s="7"/>
      <c r="C11813" s="7"/>
    </row>
    <row r="11814" spans="2:3">
      <c r="B11814" s="7"/>
      <c r="C11814" s="7"/>
    </row>
    <row r="11815" spans="2:3">
      <c r="B11815" s="7"/>
      <c r="C11815" s="7"/>
    </row>
    <row r="11816" spans="2:3">
      <c r="B11816" s="7"/>
      <c r="C11816" s="7"/>
    </row>
    <row r="11817" spans="2:3">
      <c r="B11817" s="7"/>
      <c r="C11817" s="7"/>
    </row>
    <row r="11818" spans="2:3">
      <c r="B11818" s="7"/>
      <c r="C11818" s="7"/>
    </row>
    <row r="11819" spans="2:3">
      <c r="B11819" s="7"/>
      <c r="C11819" s="7"/>
    </row>
    <row r="11820" spans="2:3">
      <c r="B11820" s="7"/>
      <c r="C11820" s="7"/>
    </row>
    <row r="11821" spans="2:3">
      <c r="B11821" s="7"/>
      <c r="C11821" s="7"/>
    </row>
    <row r="11822" spans="2:3">
      <c r="B11822" s="7"/>
      <c r="C11822" s="7"/>
    </row>
    <row r="11823" spans="2:3">
      <c r="B11823" s="7"/>
      <c r="C11823" s="7"/>
    </row>
    <row r="11824" spans="2:3">
      <c r="B11824" s="7"/>
      <c r="C11824" s="7"/>
    </row>
    <row r="11825" spans="2:3">
      <c r="B11825" s="7"/>
      <c r="C11825" s="7"/>
    </row>
    <row r="11826" spans="2:3">
      <c r="B11826" s="7"/>
      <c r="C11826" s="7"/>
    </row>
    <row r="11827" spans="2:3">
      <c r="B11827" s="7"/>
      <c r="C11827" s="7"/>
    </row>
    <row r="11828" spans="2:3">
      <c r="B11828" s="7"/>
      <c r="C11828" s="7"/>
    </row>
    <row r="11829" spans="2:3">
      <c r="B11829" s="7"/>
      <c r="C11829" s="7"/>
    </row>
    <row r="11830" spans="2:3">
      <c r="B11830" s="7"/>
      <c r="C11830" s="7"/>
    </row>
    <row r="11831" spans="2:3">
      <c r="B11831" s="7"/>
      <c r="C11831" s="7"/>
    </row>
    <row r="11832" spans="2:3">
      <c r="B11832" s="7"/>
      <c r="C11832" s="7"/>
    </row>
    <row r="11833" spans="2:3">
      <c r="B11833" s="7"/>
      <c r="C11833" s="7"/>
    </row>
    <row r="11834" spans="2:3">
      <c r="B11834" s="7"/>
      <c r="C11834" s="7"/>
    </row>
    <row r="11835" spans="2:3">
      <c r="B11835" s="7"/>
      <c r="C11835" s="7"/>
    </row>
    <row r="11836" spans="2:3">
      <c r="B11836" s="7"/>
      <c r="C11836" s="7"/>
    </row>
    <row r="11837" spans="2:3">
      <c r="B11837" s="7"/>
      <c r="C11837" s="7"/>
    </row>
    <row r="11838" spans="2:3">
      <c r="B11838" s="7"/>
      <c r="C11838" s="7"/>
    </row>
    <row r="11839" spans="2:3">
      <c r="B11839" s="7"/>
      <c r="C11839" s="7"/>
    </row>
    <row r="11840" spans="2:3">
      <c r="B11840" s="7"/>
      <c r="C11840" s="7"/>
    </row>
    <row r="11841" spans="2:3">
      <c r="B11841" s="7"/>
      <c r="C11841" s="7"/>
    </row>
    <row r="11842" spans="2:3">
      <c r="B11842" s="7"/>
      <c r="C11842" s="7"/>
    </row>
    <row r="11843" spans="2:3">
      <c r="B11843" s="7"/>
      <c r="C11843" s="7"/>
    </row>
    <row r="11844" spans="2:3">
      <c r="B11844" s="7"/>
      <c r="C11844" s="7"/>
    </row>
    <row r="11845" spans="2:3">
      <c r="B11845" s="7"/>
      <c r="C11845" s="7"/>
    </row>
    <row r="11846" spans="2:3">
      <c r="B11846" s="7"/>
      <c r="C11846" s="7"/>
    </row>
    <row r="11847" spans="2:3">
      <c r="B11847" s="7"/>
      <c r="C11847" s="7"/>
    </row>
    <row r="11848" spans="2:3">
      <c r="B11848" s="7"/>
      <c r="C11848" s="7"/>
    </row>
    <row r="11849" spans="2:3">
      <c r="B11849" s="7"/>
      <c r="C11849" s="7"/>
    </row>
    <row r="11850" spans="2:3">
      <c r="B11850" s="7"/>
      <c r="C11850" s="7"/>
    </row>
    <row r="11851" spans="2:3">
      <c r="B11851" s="7"/>
      <c r="C11851" s="7"/>
    </row>
    <row r="11852" spans="2:3">
      <c r="B11852" s="7"/>
      <c r="C11852" s="7"/>
    </row>
    <row r="11853" spans="2:3">
      <c r="B11853" s="7"/>
      <c r="C11853" s="7"/>
    </row>
    <row r="11854" spans="2:3">
      <c r="B11854" s="7"/>
      <c r="C11854" s="7"/>
    </row>
    <row r="11855" spans="2:3">
      <c r="B11855" s="7"/>
      <c r="C11855" s="7"/>
    </row>
    <row r="11856" spans="2:3">
      <c r="B11856" s="7"/>
      <c r="C11856" s="7"/>
    </row>
    <row r="11857" spans="2:3">
      <c r="B11857" s="7"/>
      <c r="C11857" s="7"/>
    </row>
    <row r="11858" spans="2:3">
      <c r="B11858" s="7"/>
      <c r="C11858" s="7"/>
    </row>
    <row r="11859" spans="2:3">
      <c r="B11859" s="7"/>
      <c r="C11859" s="7"/>
    </row>
    <row r="11860" spans="2:3">
      <c r="B11860" s="7"/>
      <c r="C11860" s="7"/>
    </row>
    <row r="11861" spans="2:3">
      <c r="B11861" s="7"/>
      <c r="C11861" s="7"/>
    </row>
    <row r="11862" spans="2:3">
      <c r="B11862" s="7"/>
      <c r="C11862" s="7"/>
    </row>
    <row r="11863" spans="2:3">
      <c r="B11863" s="7"/>
      <c r="C11863" s="7"/>
    </row>
    <row r="11864" spans="2:3">
      <c r="B11864" s="7"/>
      <c r="C11864" s="7"/>
    </row>
    <row r="11865" spans="2:3">
      <c r="B11865" s="7"/>
      <c r="C11865" s="7"/>
    </row>
    <row r="11866" spans="2:3">
      <c r="B11866" s="7"/>
      <c r="C11866" s="7"/>
    </row>
    <row r="11867" spans="2:3">
      <c r="B11867" s="7"/>
      <c r="C11867" s="7"/>
    </row>
    <row r="11868" spans="2:3">
      <c r="B11868" s="7"/>
      <c r="C11868" s="7"/>
    </row>
    <row r="11869" spans="2:3">
      <c r="B11869" s="7"/>
      <c r="C11869" s="7"/>
    </row>
    <row r="11870" spans="2:3">
      <c r="B11870" s="7"/>
      <c r="C11870" s="7"/>
    </row>
    <row r="11871" spans="2:3">
      <c r="B11871" s="7"/>
      <c r="C11871" s="7"/>
    </row>
    <row r="11872" spans="2:3">
      <c r="B11872" s="7"/>
      <c r="C11872" s="7"/>
    </row>
    <row r="11873" spans="2:3">
      <c r="B11873" s="7"/>
      <c r="C11873" s="7"/>
    </row>
    <row r="11874" spans="2:3">
      <c r="B11874" s="7"/>
      <c r="C11874" s="7"/>
    </row>
    <row r="11875" spans="2:3">
      <c r="B11875" s="7"/>
      <c r="C11875" s="7"/>
    </row>
    <row r="11876" spans="2:3">
      <c r="B11876" s="7"/>
      <c r="C11876" s="7"/>
    </row>
    <row r="11877" spans="2:3">
      <c r="B11877" s="7"/>
      <c r="C11877" s="7"/>
    </row>
    <row r="11878" spans="2:3">
      <c r="B11878" s="7"/>
      <c r="C11878" s="7"/>
    </row>
    <row r="11879" spans="2:3">
      <c r="B11879" s="7"/>
      <c r="C11879" s="7"/>
    </row>
    <row r="11880" spans="2:3">
      <c r="B11880" s="7"/>
      <c r="C11880" s="7"/>
    </row>
    <row r="11881" spans="2:3">
      <c r="B11881" s="7"/>
      <c r="C11881" s="7"/>
    </row>
    <row r="11882" spans="2:3">
      <c r="B11882" s="7"/>
      <c r="C11882" s="7"/>
    </row>
    <row r="11883" spans="2:3">
      <c r="B11883" s="7"/>
      <c r="C11883" s="7"/>
    </row>
    <row r="11884" spans="2:3">
      <c r="B11884" s="7"/>
      <c r="C11884" s="7"/>
    </row>
    <row r="11885" spans="2:3">
      <c r="B11885" s="7"/>
      <c r="C11885" s="7"/>
    </row>
    <row r="11886" spans="2:3">
      <c r="B11886" s="7"/>
      <c r="C11886" s="7"/>
    </row>
    <row r="11887" spans="2:3">
      <c r="B11887" s="7"/>
      <c r="C11887" s="7"/>
    </row>
    <row r="11888" spans="2:3">
      <c r="B11888" s="7"/>
      <c r="C11888" s="7"/>
    </row>
    <row r="11889" spans="2:3">
      <c r="B11889" s="7"/>
      <c r="C11889" s="7"/>
    </row>
    <row r="11890" spans="2:3">
      <c r="B11890" s="7"/>
      <c r="C11890" s="7"/>
    </row>
    <row r="11891" spans="2:3">
      <c r="B11891" s="7"/>
      <c r="C11891" s="7"/>
    </row>
    <row r="11892" spans="2:3">
      <c r="B11892" s="7"/>
      <c r="C11892" s="7"/>
    </row>
    <row r="11893" spans="2:3">
      <c r="B11893" s="7"/>
      <c r="C11893" s="7"/>
    </row>
    <row r="11894" spans="2:3">
      <c r="B11894" s="7"/>
      <c r="C11894" s="7"/>
    </row>
    <row r="11895" spans="2:3">
      <c r="B11895" s="7"/>
      <c r="C11895" s="7"/>
    </row>
    <row r="11896" spans="2:3">
      <c r="B11896" s="7"/>
      <c r="C11896" s="7"/>
    </row>
    <row r="11897" spans="2:3">
      <c r="B11897" s="7"/>
      <c r="C11897" s="7"/>
    </row>
    <row r="11898" spans="2:3">
      <c r="B11898" s="7"/>
      <c r="C11898" s="7"/>
    </row>
    <row r="11899" spans="2:3">
      <c r="B11899" s="7"/>
      <c r="C11899" s="7"/>
    </row>
    <row r="11900" spans="2:3">
      <c r="B11900" s="7"/>
      <c r="C11900" s="7"/>
    </row>
    <row r="11901" spans="2:3">
      <c r="B11901" s="7"/>
      <c r="C11901" s="7"/>
    </row>
    <row r="11902" spans="2:3">
      <c r="B11902" s="7"/>
      <c r="C11902" s="7"/>
    </row>
    <row r="11903" spans="2:3">
      <c r="B11903" s="7"/>
      <c r="C11903" s="7"/>
    </row>
    <row r="11904" spans="2:3">
      <c r="B11904" s="7"/>
      <c r="C11904" s="7"/>
    </row>
    <row r="11905" spans="2:3">
      <c r="B11905" s="7"/>
      <c r="C11905" s="7"/>
    </row>
    <row r="11906" spans="2:3">
      <c r="B11906" s="7"/>
      <c r="C11906" s="7"/>
    </row>
    <row r="11907" spans="2:3">
      <c r="B11907" s="7"/>
      <c r="C11907" s="7"/>
    </row>
    <row r="11908" spans="2:3">
      <c r="B11908" s="7"/>
      <c r="C11908" s="7"/>
    </row>
    <row r="11909" spans="2:3">
      <c r="B11909" s="7"/>
      <c r="C11909" s="7"/>
    </row>
    <row r="11910" spans="2:3">
      <c r="B11910" s="7"/>
      <c r="C11910" s="7"/>
    </row>
    <row r="11911" spans="2:3">
      <c r="B11911" s="7"/>
      <c r="C11911" s="7"/>
    </row>
    <row r="11912" spans="2:3">
      <c r="B11912" s="7"/>
      <c r="C11912" s="7"/>
    </row>
    <row r="11913" spans="2:3">
      <c r="B11913" s="7"/>
      <c r="C11913" s="7"/>
    </row>
    <row r="11914" spans="2:3">
      <c r="B11914" s="7"/>
      <c r="C11914" s="7"/>
    </row>
    <row r="11915" spans="2:3">
      <c r="B11915" s="7"/>
      <c r="C11915" s="7"/>
    </row>
    <row r="11916" spans="2:3">
      <c r="B11916" s="7"/>
      <c r="C11916" s="7"/>
    </row>
    <row r="11917" spans="2:3">
      <c r="B11917" s="7"/>
      <c r="C11917" s="7"/>
    </row>
    <row r="11918" spans="2:3">
      <c r="B11918" s="7"/>
      <c r="C11918" s="7"/>
    </row>
    <row r="11919" spans="2:3">
      <c r="B11919" s="7"/>
      <c r="C11919" s="7"/>
    </row>
    <row r="11920" spans="2:3">
      <c r="B11920" s="7"/>
      <c r="C11920" s="7"/>
    </row>
    <row r="11921" spans="2:3">
      <c r="B11921" s="7"/>
      <c r="C11921" s="7"/>
    </row>
    <row r="11922" spans="2:3">
      <c r="B11922" s="7"/>
      <c r="C11922" s="7"/>
    </row>
    <row r="11923" spans="2:3">
      <c r="B11923" s="7"/>
      <c r="C11923" s="7"/>
    </row>
    <row r="11924" spans="2:3">
      <c r="B11924" s="7"/>
      <c r="C11924" s="7"/>
    </row>
    <row r="11925" spans="2:3">
      <c r="B11925" s="7"/>
      <c r="C11925" s="7"/>
    </row>
    <row r="11926" spans="2:3">
      <c r="B11926" s="7"/>
      <c r="C11926" s="7"/>
    </row>
    <row r="11927" spans="2:3">
      <c r="B11927" s="7"/>
      <c r="C11927" s="7"/>
    </row>
    <row r="11928" spans="2:3">
      <c r="B11928" s="7"/>
      <c r="C11928" s="7"/>
    </row>
    <row r="11929" spans="2:3">
      <c r="B11929" s="7"/>
      <c r="C11929" s="7"/>
    </row>
    <row r="11930" spans="2:3">
      <c r="B11930" s="7"/>
      <c r="C11930" s="7"/>
    </row>
    <row r="11931" spans="2:3">
      <c r="B11931" s="7"/>
      <c r="C11931" s="7"/>
    </row>
    <row r="11932" spans="2:3">
      <c r="B11932" s="7"/>
      <c r="C11932" s="7"/>
    </row>
    <row r="11933" spans="2:3">
      <c r="B11933" s="7"/>
      <c r="C11933" s="7"/>
    </row>
    <row r="11934" spans="2:3">
      <c r="B11934" s="7"/>
      <c r="C11934" s="7"/>
    </row>
    <row r="11935" spans="2:3">
      <c r="B11935" s="7"/>
      <c r="C11935" s="7"/>
    </row>
    <row r="11936" spans="2:3">
      <c r="B11936" s="7"/>
      <c r="C11936" s="7"/>
    </row>
    <row r="11937" spans="2:3">
      <c r="B11937" s="7"/>
      <c r="C11937" s="7"/>
    </row>
    <row r="11938" spans="2:3">
      <c r="B11938" s="7"/>
      <c r="C11938" s="7"/>
    </row>
    <row r="11939" spans="2:3">
      <c r="B11939" s="7"/>
      <c r="C11939" s="7"/>
    </row>
    <row r="11940" spans="2:3">
      <c r="B11940" s="7"/>
      <c r="C11940" s="7"/>
    </row>
    <row r="11941" spans="2:3">
      <c r="B11941" s="7"/>
      <c r="C11941" s="7"/>
    </row>
    <row r="11942" spans="2:3">
      <c r="B11942" s="7"/>
      <c r="C11942" s="7"/>
    </row>
    <row r="11943" spans="2:3">
      <c r="B11943" s="7"/>
      <c r="C11943" s="7"/>
    </row>
    <row r="11944" spans="2:3">
      <c r="B11944" s="7"/>
      <c r="C11944" s="7"/>
    </row>
    <row r="11945" spans="2:3">
      <c r="B11945" s="7"/>
      <c r="C11945" s="7"/>
    </row>
    <row r="11946" spans="2:3">
      <c r="B11946" s="7"/>
      <c r="C11946" s="7"/>
    </row>
    <row r="11947" spans="2:3">
      <c r="B11947" s="7"/>
      <c r="C11947" s="7"/>
    </row>
    <row r="11948" spans="2:3">
      <c r="B11948" s="7"/>
      <c r="C11948" s="7"/>
    </row>
    <row r="11949" spans="2:3">
      <c r="B11949" s="7"/>
      <c r="C11949" s="7"/>
    </row>
    <row r="11950" spans="2:3">
      <c r="B11950" s="7"/>
      <c r="C11950" s="7"/>
    </row>
    <row r="11951" spans="2:3">
      <c r="B11951" s="7"/>
      <c r="C11951" s="7"/>
    </row>
    <row r="11952" spans="2:3">
      <c r="B11952" s="7"/>
      <c r="C11952" s="7"/>
    </row>
    <row r="11953" spans="2:3">
      <c r="B11953" s="7"/>
      <c r="C11953" s="7"/>
    </row>
    <row r="11954" spans="2:3">
      <c r="B11954" s="7"/>
      <c r="C11954" s="7"/>
    </row>
    <row r="11955" spans="2:3">
      <c r="B11955" s="7"/>
      <c r="C11955" s="7"/>
    </row>
    <row r="11956" spans="2:3">
      <c r="B11956" s="7"/>
      <c r="C11956" s="7"/>
    </row>
    <row r="11957" spans="2:3">
      <c r="B11957" s="7"/>
      <c r="C11957" s="7"/>
    </row>
    <row r="11958" spans="2:3">
      <c r="B11958" s="7"/>
      <c r="C11958" s="7"/>
    </row>
    <row r="11959" spans="2:3">
      <c r="B11959" s="7"/>
      <c r="C11959" s="7"/>
    </row>
    <row r="11960" spans="2:3">
      <c r="B11960" s="7"/>
      <c r="C11960" s="7"/>
    </row>
    <row r="11961" spans="2:3">
      <c r="B11961" s="7"/>
      <c r="C11961" s="7"/>
    </row>
    <row r="11962" spans="2:3">
      <c r="B11962" s="7"/>
      <c r="C11962" s="7"/>
    </row>
    <row r="11963" spans="2:3">
      <c r="B11963" s="7"/>
      <c r="C11963" s="7"/>
    </row>
    <row r="11964" spans="2:3">
      <c r="B11964" s="7"/>
      <c r="C11964" s="7"/>
    </row>
    <row r="11965" spans="2:3">
      <c r="B11965" s="7"/>
      <c r="C11965" s="7"/>
    </row>
    <row r="11966" spans="2:3">
      <c r="B11966" s="7"/>
      <c r="C11966" s="7"/>
    </row>
    <row r="11967" spans="2:3">
      <c r="B11967" s="7"/>
      <c r="C11967" s="7"/>
    </row>
    <row r="11968" spans="2:3">
      <c r="B11968" s="7"/>
      <c r="C11968" s="7"/>
    </row>
    <row r="11969" spans="2:3">
      <c r="B11969" s="7"/>
      <c r="C11969" s="7"/>
    </row>
    <row r="11970" spans="2:3">
      <c r="B11970" s="7"/>
      <c r="C11970" s="7"/>
    </row>
    <row r="11971" spans="2:3">
      <c r="B11971" s="7"/>
      <c r="C11971" s="7"/>
    </row>
    <row r="11972" spans="2:3">
      <c r="B11972" s="7"/>
      <c r="C11972" s="7"/>
    </row>
    <row r="11973" spans="2:3">
      <c r="B11973" s="7"/>
      <c r="C11973" s="7"/>
    </row>
    <row r="11974" spans="2:3">
      <c r="B11974" s="7"/>
      <c r="C11974" s="7"/>
    </row>
    <row r="11975" spans="2:3">
      <c r="B11975" s="7"/>
      <c r="C11975" s="7"/>
    </row>
    <row r="11976" spans="2:3">
      <c r="B11976" s="7"/>
      <c r="C11976" s="7"/>
    </row>
    <row r="11977" spans="2:3">
      <c r="B11977" s="7"/>
      <c r="C11977" s="7"/>
    </row>
    <row r="11978" spans="2:3">
      <c r="B11978" s="7"/>
      <c r="C11978" s="7"/>
    </row>
    <row r="11979" spans="2:3">
      <c r="B11979" s="7"/>
      <c r="C11979" s="7"/>
    </row>
    <row r="11980" spans="2:3">
      <c r="B11980" s="7"/>
      <c r="C11980" s="7"/>
    </row>
    <row r="11981" spans="2:3">
      <c r="B11981" s="7"/>
      <c r="C11981" s="7"/>
    </row>
    <row r="11982" spans="2:3">
      <c r="B11982" s="7"/>
      <c r="C11982" s="7"/>
    </row>
    <row r="11983" spans="2:3">
      <c r="B11983" s="7"/>
      <c r="C11983" s="7"/>
    </row>
    <row r="11984" spans="2:3">
      <c r="B11984" s="7"/>
      <c r="C11984" s="7"/>
    </row>
    <row r="11985" spans="2:3">
      <c r="B11985" s="7"/>
      <c r="C11985" s="7"/>
    </row>
    <row r="11986" spans="2:3">
      <c r="B11986" s="7"/>
      <c r="C11986" s="7"/>
    </row>
    <row r="11987" spans="2:3">
      <c r="B11987" s="7"/>
      <c r="C11987" s="7"/>
    </row>
    <row r="11988" spans="2:3">
      <c r="B11988" s="7"/>
      <c r="C11988" s="7"/>
    </row>
    <row r="11989" spans="2:3">
      <c r="B11989" s="7"/>
      <c r="C11989" s="7"/>
    </row>
    <row r="11990" spans="2:3">
      <c r="B11990" s="7"/>
      <c r="C11990" s="7"/>
    </row>
    <row r="11991" spans="2:3">
      <c r="B11991" s="7"/>
      <c r="C11991" s="7"/>
    </row>
    <row r="11992" spans="2:3">
      <c r="B11992" s="7"/>
      <c r="C11992" s="7"/>
    </row>
    <row r="11993" spans="2:3">
      <c r="B11993" s="7"/>
      <c r="C11993" s="7"/>
    </row>
    <row r="11994" spans="2:3">
      <c r="B11994" s="7"/>
      <c r="C11994" s="7"/>
    </row>
    <row r="11995" spans="2:3">
      <c r="B11995" s="7"/>
      <c r="C11995" s="7"/>
    </row>
    <row r="11996" spans="2:3">
      <c r="B11996" s="7"/>
      <c r="C11996" s="7"/>
    </row>
    <row r="11997" spans="2:3">
      <c r="B11997" s="7"/>
      <c r="C11997" s="7"/>
    </row>
    <row r="11998" spans="2:3">
      <c r="B11998" s="7"/>
      <c r="C11998" s="7"/>
    </row>
    <row r="11999" spans="2:3">
      <c r="B11999" s="7"/>
      <c r="C11999" s="7"/>
    </row>
    <row r="12000" spans="2:3">
      <c r="B12000" s="7"/>
      <c r="C12000" s="7"/>
    </row>
    <row r="12001" spans="2:3">
      <c r="B12001" s="7"/>
      <c r="C12001" s="7"/>
    </row>
    <row r="12002" spans="2:3">
      <c r="B12002" s="7"/>
      <c r="C12002" s="7"/>
    </row>
    <row r="12003" spans="2:3">
      <c r="B12003" s="7"/>
      <c r="C12003" s="7"/>
    </row>
    <row r="12004" spans="2:3">
      <c r="B12004" s="7"/>
      <c r="C12004" s="7"/>
    </row>
    <row r="12005" spans="2:3">
      <c r="B12005" s="7"/>
      <c r="C12005" s="7"/>
    </row>
    <row r="12006" spans="2:3">
      <c r="B12006" s="7"/>
      <c r="C12006" s="7"/>
    </row>
    <row r="12007" spans="2:3">
      <c r="B12007" s="7"/>
      <c r="C12007" s="7"/>
    </row>
    <row r="12008" spans="2:3">
      <c r="B12008" s="7"/>
      <c r="C12008" s="7"/>
    </row>
    <row r="12009" spans="2:3">
      <c r="B12009" s="7"/>
      <c r="C12009" s="7"/>
    </row>
    <row r="12010" spans="2:3">
      <c r="B12010" s="7"/>
      <c r="C12010" s="7"/>
    </row>
    <row r="12011" spans="2:3">
      <c r="B12011" s="7"/>
      <c r="C12011" s="7"/>
    </row>
    <row r="12012" spans="2:3">
      <c r="B12012" s="7"/>
      <c r="C12012" s="7"/>
    </row>
    <row r="12013" spans="2:3">
      <c r="B12013" s="7"/>
      <c r="C12013" s="7"/>
    </row>
    <row r="12014" spans="2:3">
      <c r="B12014" s="7"/>
      <c r="C12014" s="7"/>
    </row>
    <row r="12015" spans="2:3">
      <c r="B12015" s="7"/>
      <c r="C12015" s="7"/>
    </row>
    <row r="12016" spans="2:3">
      <c r="B12016" s="7"/>
      <c r="C12016" s="7"/>
    </row>
    <row r="12017" spans="2:3">
      <c r="B12017" s="7"/>
      <c r="C12017" s="7"/>
    </row>
    <row r="12018" spans="2:3">
      <c r="B12018" s="7"/>
      <c r="C12018" s="7"/>
    </row>
    <row r="12019" spans="2:3">
      <c r="B12019" s="7"/>
      <c r="C12019" s="7"/>
    </row>
    <row r="12020" spans="2:3">
      <c r="B12020" s="7"/>
      <c r="C12020" s="7"/>
    </row>
    <row r="12021" spans="2:3">
      <c r="B12021" s="7"/>
      <c r="C12021" s="7"/>
    </row>
    <row r="12022" spans="2:3">
      <c r="B12022" s="7"/>
      <c r="C12022" s="7"/>
    </row>
    <row r="12023" spans="2:3">
      <c r="B12023" s="7"/>
      <c r="C12023" s="7"/>
    </row>
    <row r="12024" spans="2:3">
      <c r="B12024" s="7"/>
      <c r="C12024" s="7"/>
    </row>
    <row r="12025" spans="2:3">
      <c r="B12025" s="7"/>
      <c r="C12025" s="7"/>
    </row>
    <row r="12026" spans="2:3">
      <c r="B12026" s="7"/>
      <c r="C12026" s="7"/>
    </row>
    <row r="12027" spans="2:3">
      <c r="B12027" s="7"/>
      <c r="C12027" s="7"/>
    </row>
    <row r="12028" spans="2:3">
      <c r="B12028" s="7"/>
      <c r="C12028" s="7"/>
    </row>
    <row r="12029" spans="2:3">
      <c r="B12029" s="7"/>
      <c r="C12029" s="7"/>
    </row>
    <row r="12030" spans="2:3">
      <c r="B12030" s="7"/>
      <c r="C12030" s="7"/>
    </row>
    <row r="12031" spans="2:3">
      <c r="B12031" s="7"/>
      <c r="C12031" s="7"/>
    </row>
    <row r="12032" spans="2:3">
      <c r="B12032" s="7"/>
      <c r="C12032" s="7"/>
    </row>
    <row r="12033" spans="2:3">
      <c r="B12033" s="7"/>
      <c r="C12033" s="7"/>
    </row>
    <row r="12034" spans="2:3">
      <c r="B12034" s="7"/>
      <c r="C12034" s="7"/>
    </row>
    <row r="12035" spans="2:3">
      <c r="B12035" s="7"/>
      <c r="C12035" s="7"/>
    </row>
    <row r="12036" spans="2:3">
      <c r="B12036" s="7"/>
      <c r="C12036" s="7"/>
    </row>
    <row r="12037" spans="2:3">
      <c r="B12037" s="7"/>
      <c r="C12037" s="7"/>
    </row>
    <row r="12038" spans="2:3">
      <c r="B12038" s="7"/>
      <c r="C12038" s="7"/>
    </row>
    <row r="12039" spans="2:3">
      <c r="B12039" s="7"/>
      <c r="C12039" s="7"/>
    </row>
    <row r="12040" spans="2:3">
      <c r="B12040" s="7"/>
      <c r="C12040" s="7"/>
    </row>
    <row r="12041" spans="2:3">
      <c r="B12041" s="7"/>
      <c r="C12041" s="7"/>
    </row>
    <row r="12042" spans="2:3">
      <c r="B12042" s="7"/>
      <c r="C12042" s="7"/>
    </row>
    <row r="12043" spans="2:3">
      <c r="B12043" s="7"/>
      <c r="C12043" s="7"/>
    </row>
    <row r="12044" spans="2:3">
      <c r="B12044" s="7"/>
      <c r="C12044" s="7"/>
    </row>
    <row r="12045" spans="2:3">
      <c r="B12045" s="7"/>
      <c r="C12045" s="7"/>
    </row>
    <row r="12046" spans="2:3">
      <c r="B12046" s="7"/>
      <c r="C12046" s="7"/>
    </row>
    <row r="12047" spans="2:3">
      <c r="B12047" s="7"/>
      <c r="C12047" s="7"/>
    </row>
    <row r="12048" spans="2:3">
      <c r="B12048" s="7"/>
      <c r="C12048" s="7"/>
    </row>
    <row r="12049" spans="2:3">
      <c r="B12049" s="7"/>
      <c r="C12049" s="7"/>
    </row>
    <row r="12050" spans="2:3">
      <c r="B12050" s="7"/>
      <c r="C12050" s="7"/>
    </row>
    <row r="12051" spans="2:3">
      <c r="B12051" s="7"/>
      <c r="C12051" s="7"/>
    </row>
    <row r="12052" spans="2:3">
      <c r="B12052" s="7"/>
      <c r="C12052" s="7"/>
    </row>
    <row r="12053" spans="2:3">
      <c r="B12053" s="7"/>
      <c r="C12053" s="7"/>
    </row>
    <row r="12054" spans="2:3">
      <c r="B12054" s="7"/>
      <c r="C12054" s="7"/>
    </row>
    <row r="12055" spans="2:3">
      <c r="B12055" s="7"/>
      <c r="C12055" s="7"/>
    </row>
    <row r="12056" spans="2:3">
      <c r="B12056" s="7"/>
      <c r="C12056" s="7"/>
    </row>
    <row r="12057" spans="2:3">
      <c r="B12057" s="7"/>
      <c r="C12057" s="7"/>
    </row>
    <row r="12058" spans="2:3">
      <c r="B12058" s="7"/>
      <c r="C12058" s="7"/>
    </row>
    <row r="12059" spans="2:3">
      <c r="B12059" s="7"/>
      <c r="C12059" s="7"/>
    </row>
    <row r="12060" spans="2:3">
      <c r="B12060" s="7"/>
      <c r="C12060" s="7"/>
    </row>
    <row r="12061" spans="2:3">
      <c r="B12061" s="7"/>
      <c r="C12061" s="7"/>
    </row>
    <row r="12062" spans="2:3">
      <c r="B12062" s="7"/>
      <c r="C12062" s="7"/>
    </row>
    <row r="12063" spans="2:3">
      <c r="B12063" s="7"/>
      <c r="C12063" s="7"/>
    </row>
    <row r="12064" spans="2:3">
      <c r="B12064" s="7"/>
      <c r="C12064" s="7"/>
    </row>
    <row r="12065" spans="2:3">
      <c r="B12065" s="7"/>
      <c r="C12065" s="7"/>
    </row>
    <row r="12066" spans="2:3">
      <c r="B12066" s="7"/>
      <c r="C12066" s="7"/>
    </row>
    <row r="12067" spans="2:3">
      <c r="B12067" s="7"/>
      <c r="C12067" s="7"/>
    </row>
    <row r="12068" spans="2:3">
      <c r="B12068" s="7"/>
      <c r="C12068" s="7"/>
    </row>
    <row r="12069" spans="2:3">
      <c r="B12069" s="7"/>
      <c r="C12069" s="7"/>
    </row>
    <row r="12070" spans="2:3">
      <c r="B12070" s="7"/>
      <c r="C12070" s="7"/>
    </row>
    <row r="12071" spans="2:3">
      <c r="B12071" s="7"/>
      <c r="C12071" s="7"/>
    </row>
    <row r="12072" spans="2:3">
      <c r="B12072" s="7"/>
      <c r="C12072" s="7"/>
    </row>
    <row r="12073" spans="2:3">
      <c r="B12073" s="7"/>
      <c r="C12073" s="7"/>
    </row>
    <row r="12074" spans="2:3">
      <c r="B12074" s="7"/>
      <c r="C12074" s="7"/>
    </row>
    <row r="12075" spans="2:3">
      <c r="B12075" s="7"/>
      <c r="C12075" s="7"/>
    </row>
    <row r="12076" spans="2:3">
      <c r="B12076" s="7"/>
      <c r="C12076" s="7"/>
    </row>
    <row r="12077" spans="2:3">
      <c r="B12077" s="7"/>
      <c r="C12077" s="7"/>
    </row>
    <row r="12078" spans="2:3">
      <c r="B12078" s="7"/>
      <c r="C12078" s="7"/>
    </row>
    <row r="12079" spans="2:3">
      <c r="B12079" s="7"/>
      <c r="C12079" s="7"/>
    </row>
    <row r="12080" spans="2:3">
      <c r="B12080" s="7"/>
      <c r="C12080" s="7"/>
    </row>
    <row r="12081" spans="2:3">
      <c r="B12081" s="7"/>
      <c r="C12081" s="7"/>
    </row>
    <row r="12082" spans="2:3">
      <c r="B12082" s="7"/>
      <c r="C12082" s="7"/>
    </row>
    <row r="12083" spans="2:3">
      <c r="B12083" s="7"/>
      <c r="C12083" s="7"/>
    </row>
    <row r="12084" spans="2:3">
      <c r="B12084" s="7"/>
      <c r="C12084" s="7"/>
    </row>
    <row r="12085" spans="2:3">
      <c r="B12085" s="7"/>
      <c r="C12085" s="7"/>
    </row>
    <row r="12086" spans="2:3">
      <c r="B12086" s="7"/>
      <c r="C12086" s="7"/>
    </row>
    <row r="12087" spans="2:3">
      <c r="B12087" s="7"/>
      <c r="C12087" s="7"/>
    </row>
    <row r="12088" spans="2:3">
      <c r="B12088" s="7"/>
      <c r="C12088" s="7"/>
    </row>
    <row r="12089" spans="2:3">
      <c r="B12089" s="7"/>
      <c r="C12089" s="7"/>
    </row>
    <row r="12090" spans="2:3">
      <c r="B12090" s="7"/>
      <c r="C12090" s="7"/>
    </row>
    <row r="12091" spans="2:3">
      <c r="B12091" s="7"/>
      <c r="C12091" s="7"/>
    </row>
    <row r="12092" spans="2:3">
      <c r="B12092" s="7"/>
      <c r="C12092" s="7"/>
    </row>
    <row r="12093" spans="2:3">
      <c r="B12093" s="7"/>
      <c r="C12093" s="7"/>
    </row>
    <row r="12094" spans="2:3">
      <c r="B12094" s="7"/>
      <c r="C12094" s="7"/>
    </row>
    <row r="12095" spans="2:3">
      <c r="B12095" s="7"/>
      <c r="C12095" s="7"/>
    </row>
    <row r="12096" spans="2:3">
      <c r="B12096" s="7"/>
      <c r="C12096" s="7"/>
    </row>
    <row r="12097" spans="2:3">
      <c r="B12097" s="7"/>
      <c r="C12097" s="7"/>
    </row>
    <row r="12098" spans="2:3">
      <c r="B12098" s="7"/>
      <c r="C12098" s="7"/>
    </row>
    <row r="12099" spans="2:3">
      <c r="B12099" s="7"/>
      <c r="C12099" s="7"/>
    </row>
    <row r="12100" spans="2:3">
      <c r="B12100" s="7"/>
      <c r="C12100" s="7"/>
    </row>
    <row r="12101" spans="2:3">
      <c r="B12101" s="7"/>
      <c r="C12101" s="7"/>
    </row>
    <row r="12102" spans="2:3">
      <c r="B12102" s="7"/>
      <c r="C12102" s="7"/>
    </row>
    <row r="12103" spans="2:3">
      <c r="B12103" s="7"/>
      <c r="C12103" s="7"/>
    </row>
    <row r="12104" spans="2:3">
      <c r="B12104" s="7"/>
      <c r="C12104" s="7"/>
    </row>
    <row r="12105" spans="2:3">
      <c r="B12105" s="7"/>
      <c r="C12105" s="7"/>
    </row>
    <row r="12106" spans="2:3">
      <c r="B12106" s="7"/>
      <c r="C12106" s="7"/>
    </row>
    <row r="12107" spans="2:3">
      <c r="B12107" s="7"/>
      <c r="C12107" s="7"/>
    </row>
    <row r="12108" spans="2:3">
      <c r="B12108" s="7"/>
      <c r="C12108" s="7"/>
    </row>
    <row r="12109" spans="2:3">
      <c r="B12109" s="7"/>
      <c r="C12109" s="7"/>
    </row>
    <row r="12110" spans="2:3">
      <c r="B12110" s="7"/>
      <c r="C12110" s="7"/>
    </row>
    <row r="12111" spans="2:3">
      <c r="B12111" s="7"/>
      <c r="C12111" s="7"/>
    </row>
    <row r="12112" spans="2:3">
      <c r="B12112" s="7"/>
      <c r="C12112" s="7"/>
    </row>
    <row r="12113" spans="2:3">
      <c r="B12113" s="7"/>
      <c r="C12113" s="7"/>
    </row>
    <row r="12114" spans="2:3">
      <c r="B12114" s="7"/>
      <c r="C12114" s="7"/>
    </row>
    <row r="12115" spans="2:3">
      <c r="B12115" s="7"/>
      <c r="C12115" s="7"/>
    </row>
    <row r="12116" spans="2:3">
      <c r="B12116" s="7"/>
      <c r="C12116" s="7"/>
    </row>
    <row r="12117" spans="2:3">
      <c r="B12117" s="7"/>
      <c r="C12117" s="7"/>
    </row>
    <row r="12118" spans="2:3">
      <c r="B12118" s="7"/>
      <c r="C12118" s="7"/>
    </row>
    <row r="12119" spans="2:3">
      <c r="B12119" s="7"/>
      <c r="C12119" s="7"/>
    </row>
    <row r="12120" spans="2:3">
      <c r="B12120" s="7"/>
      <c r="C12120" s="7"/>
    </row>
    <row r="12121" spans="2:3">
      <c r="B12121" s="7"/>
      <c r="C12121" s="7"/>
    </row>
    <row r="12122" spans="2:3">
      <c r="B12122" s="7"/>
      <c r="C12122" s="7"/>
    </row>
    <row r="12123" spans="2:3">
      <c r="B12123" s="7"/>
      <c r="C12123" s="7"/>
    </row>
    <row r="12124" spans="2:3">
      <c r="B12124" s="7"/>
      <c r="C12124" s="7"/>
    </row>
    <row r="12125" spans="2:3">
      <c r="B12125" s="7"/>
      <c r="C12125" s="7"/>
    </row>
    <row r="12126" spans="2:3">
      <c r="B12126" s="7"/>
      <c r="C12126" s="7"/>
    </row>
    <row r="12127" spans="2:3">
      <c r="B12127" s="7"/>
      <c r="C12127" s="7"/>
    </row>
    <row r="12128" spans="2:3">
      <c r="B12128" s="7"/>
      <c r="C12128" s="7"/>
    </row>
    <row r="12129" spans="2:3">
      <c r="B12129" s="7"/>
      <c r="C12129" s="7"/>
    </row>
    <row r="12130" spans="2:3">
      <c r="B12130" s="7"/>
      <c r="C12130" s="7"/>
    </row>
    <row r="12131" spans="2:3">
      <c r="B12131" s="7"/>
      <c r="C12131" s="7"/>
    </row>
    <row r="12132" spans="2:3">
      <c r="B12132" s="7"/>
      <c r="C12132" s="7"/>
    </row>
    <row r="12133" spans="2:3">
      <c r="B12133" s="7"/>
      <c r="C12133" s="7"/>
    </row>
    <row r="12134" spans="2:3">
      <c r="B12134" s="7"/>
      <c r="C12134" s="7"/>
    </row>
    <row r="12135" spans="2:3">
      <c r="B12135" s="7"/>
      <c r="C12135" s="7"/>
    </row>
    <row r="12136" spans="2:3">
      <c r="B12136" s="7"/>
      <c r="C12136" s="7"/>
    </row>
    <row r="12137" spans="2:3">
      <c r="B12137" s="7"/>
      <c r="C12137" s="7"/>
    </row>
    <row r="12138" spans="2:3">
      <c r="B12138" s="7"/>
      <c r="C12138" s="7"/>
    </row>
    <row r="12139" spans="2:3">
      <c r="B12139" s="7"/>
      <c r="C12139" s="7"/>
    </row>
    <row r="12140" spans="2:3">
      <c r="B12140" s="7"/>
      <c r="C12140" s="7"/>
    </row>
    <row r="12141" spans="2:3">
      <c r="B12141" s="7"/>
      <c r="C12141" s="7"/>
    </row>
    <row r="12142" spans="2:3">
      <c r="B12142" s="7"/>
      <c r="C12142" s="7"/>
    </row>
    <row r="12143" spans="2:3">
      <c r="B12143" s="7"/>
      <c r="C12143" s="7"/>
    </row>
    <row r="12144" spans="2:3">
      <c r="B12144" s="7"/>
      <c r="C12144" s="7"/>
    </row>
    <row r="12145" spans="2:3">
      <c r="B12145" s="7"/>
      <c r="C12145" s="7"/>
    </row>
    <row r="12146" spans="2:3">
      <c r="B12146" s="7"/>
      <c r="C12146" s="7"/>
    </row>
    <row r="12147" spans="2:3">
      <c r="B12147" s="7"/>
      <c r="C12147" s="7"/>
    </row>
    <row r="12148" spans="2:3">
      <c r="B12148" s="7"/>
      <c r="C12148" s="7"/>
    </row>
    <row r="12149" spans="2:3">
      <c r="B12149" s="7"/>
      <c r="C12149" s="7"/>
    </row>
    <row r="12150" spans="2:3">
      <c r="B12150" s="7"/>
      <c r="C12150" s="7"/>
    </row>
    <row r="12151" spans="2:3">
      <c r="B12151" s="7"/>
      <c r="C12151" s="7"/>
    </row>
    <row r="12152" spans="2:3">
      <c r="B12152" s="7"/>
      <c r="C12152" s="7"/>
    </row>
    <row r="12153" spans="2:3">
      <c r="B12153" s="7"/>
      <c r="C12153" s="7"/>
    </row>
    <row r="12154" spans="2:3">
      <c r="B12154" s="7"/>
      <c r="C12154" s="7"/>
    </row>
    <row r="12155" spans="2:3">
      <c r="B12155" s="7"/>
      <c r="C12155" s="7"/>
    </row>
    <row r="12156" spans="2:3">
      <c r="B12156" s="7"/>
      <c r="C12156" s="7"/>
    </row>
    <row r="12157" spans="2:3">
      <c r="B12157" s="7"/>
      <c r="C12157" s="7"/>
    </row>
    <row r="12158" spans="2:3">
      <c r="B12158" s="7"/>
      <c r="C12158" s="7"/>
    </row>
    <row r="12159" spans="2:3">
      <c r="B12159" s="7"/>
      <c r="C12159" s="7"/>
    </row>
    <row r="12160" spans="2:3">
      <c r="B12160" s="7"/>
      <c r="C12160" s="7"/>
    </row>
    <row r="12161" spans="2:3">
      <c r="B12161" s="7"/>
      <c r="C12161" s="7"/>
    </row>
    <row r="12162" spans="2:3">
      <c r="B12162" s="7"/>
      <c r="C12162" s="7"/>
    </row>
    <row r="12163" spans="2:3">
      <c r="B12163" s="7"/>
      <c r="C12163" s="7"/>
    </row>
    <row r="12164" spans="2:3">
      <c r="B12164" s="7"/>
      <c r="C12164" s="7"/>
    </row>
    <row r="12165" spans="2:3">
      <c r="B12165" s="7"/>
      <c r="C12165" s="7"/>
    </row>
    <row r="12166" spans="2:3">
      <c r="B12166" s="7"/>
      <c r="C12166" s="7"/>
    </row>
    <row r="12167" spans="2:3">
      <c r="B12167" s="7"/>
      <c r="C12167" s="7"/>
    </row>
    <row r="12168" spans="2:3">
      <c r="B12168" s="7"/>
      <c r="C12168" s="7"/>
    </row>
    <row r="12169" spans="2:3">
      <c r="B12169" s="7"/>
      <c r="C12169" s="7"/>
    </row>
    <row r="12170" spans="2:3">
      <c r="B12170" s="7"/>
      <c r="C12170" s="7"/>
    </row>
    <row r="12171" spans="2:3">
      <c r="B12171" s="7"/>
      <c r="C12171" s="7"/>
    </row>
    <row r="12172" spans="2:3">
      <c r="B12172" s="7"/>
      <c r="C12172" s="7"/>
    </row>
    <row r="12173" spans="2:3">
      <c r="B12173" s="7"/>
      <c r="C12173" s="7"/>
    </row>
    <row r="12174" spans="2:3">
      <c r="B12174" s="7"/>
      <c r="C12174" s="7"/>
    </row>
    <row r="12175" spans="2:3">
      <c r="B12175" s="7"/>
      <c r="C12175" s="7"/>
    </row>
    <row r="12176" spans="2:3">
      <c r="B12176" s="7"/>
      <c r="C12176" s="7"/>
    </row>
    <row r="12177" spans="2:3">
      <c r="B12177" s="7"/>
      <c r="C12177" s="7"/>
    </row>
    <row r="12178" spans="2:3">
      <c r="B12178" s="7"/>
      <c r="C12178" s="7"/>
    </row>
    <row r="12179" spans="2:3">
      <c r="B12179" s="7"/>
      <c r="C12179" s="7"/>
    </row>
    <row r="12180" spans="2:3">
      <c r="B12180" s="7"/>
      <c r="C12180" s="7"/>
    </row>
    <row r="12181" spans="2:3">
      <c r="B12181" s="7"/>
      <c r="C12181" s="7"/>
    </row>
    <row r="12182" spans="2:3">
      <c r="B12182" s="7"/>
      <c r="C12182" s="7"/>
    </row>
    <row r="12183" spans="2:3">
      <c r="B12183" s="7"/>
      <c r="C12183" s="7"/>
    </row>
    <row r="12184" spans="2:3">
      <c r="B12184" s="7"/>
      <c r="C12184" s="7"/>
    </row>
    <row r="12185" spans="2:3">
      <c r="B12185" s="7"/>
      <c r="C12185" s="7"/>
    </row>
    <row r="12186" spans="2:3">
      <c r="B12186" s="7"/>
      <c r="C12186" s="7"/>
    </row>
    <row r="12187" spans="2:3">
      <c r="B12187" s="7"/>
      <c r="C12187" s="7"/>
    </row>
    <row r="12188" spans="2:3">
      <c r="B12188" s="7"/>
      <c r="C12188" s="7"/>
    </row>
    <row r="12189" spans="2:3">
      <c r="B12189" s="7"/>
      <c r="C12189" s="7"/>
    </row>
    <row r="12190" spans="2:3">
      <c r="B12190" s="7"/>
      <c r="C12190" s="7"/>
    </row>
    <row r="12191" spans="2:3">
      <c r="B12191" s="7"/>
      <c r="C12191" s="7"/>
    </row>
    <row r="12192" spans="2:3">
      <c r="B12192" s="7"/>
      <c r="C12192" s="7"/>
    </row>
    <row r="12193" spans="2:3">
      <c r="B12193" s="7"/>
      <c r="C12193" s="7"/>
    </row>
    <row r="12194" spans="2:3">
      <c r="B12194" s="7"/>
      <c r="C12194" s="7"/>
    </row>
    <row r="12195" spans="2:3">
      <c r="B12195" s="7"/>
      <c r="C12195" s="7"/>
    </row>
    <row r="12196" spans="2:3">
      <c r="B12196" s="7"/>
      <c r="C12196" s="7"/>
    </row>
    <row r="12197" spans="2:3">
      <c r="B12197" s="7"/>
      <c r="C12197" s="7"/>
    </row>
    <row r="12198" spans="2:3">
      <c r="B12198" s="7"/>
      <c r="C12198" s="7"/>
    </row>
    <row r="12199" spans="2:3">
      <c r="B12199" s="7"/>
      <c r="C12199" s="7"/>
    </row>
    <row r="12200" spans="2:3">
      <c r="B12200" s="7"/>
      <c r="C12200" s="7"/>
    </row>
    <row r="12201" spans="2:3">
      <c r="B12201" s="7"/>
      <c r="C12201" s="7"/>
    </row>
    <row r="12202" spans="2:3">
      <c r="B12202" s="7"/>
      <c r="C12202" s="7"/>
    </row>
    <row r="12203" spans="2:3">
      <c r="B12203" s="7"/>
      <c r="C12203" s="7"/>
    </row>
    <row r="12204" spans="2:3">
      <c r="B12204" s="7"/>
      <c r="C12204" s="7"/>
    </row>
    <row r="12205" spans="2:3">
      <c r="B12205" s="7"/>
      <c r="C12205" s="7"/>
    </row>
    <row r="12206" spans="2:3">
      <c r="B12206" s="7"/>
      <c r="C12206" s="7"/>
    </row>
    <row r="12207" spans="2:3">
      <c r="B12207" s="7"/>
      <c r="C12207" s="7"/>
    </row>
    <row r="12208" spans="2:3">
      <c r="B12208" s="7"/>
      <c r="C12208" s="7"/>
    </row>
    <row r="12209" spans="2:3">
      <c r="B12209" s="7"/>
      <c r="C12209" s="7"/>
    </row>
    <row r="12210" spans="2:3">
      <c r="B12210" s="7"/>
      <c r="C12210" s="7"/>
    </row>
    <row r="12211" spans="2:3">
      <c r="B12211" s="7"/>
      <c r="C12211" s="7"/>
    </row>
    <row r="12212" spans="2:3">
      <c r="B12212" s="7"/>
      <c r="C12212" s="7"/>
    </row>
    <row r="12213" spans="2:3">
      <c r="B12213" s="7"/>
      <c r="C12213" s="7"/>
    </row>
    <row r="12214" spans="2:3">
      <c r="B12214" s="7"/>
      <c r="C12214" s="7"/>
    </row>
    <row r="12215" spans="2:3">
      <c r="B12215" s="7"/>
      <c r="C12215" s="7"/>
    </row>
    <row r="12216" spans="2:3">
      <c r="B12216" s="7"/>
      <c r="C12216" s="7"/>
    </row>
    <row r="12217" spans="2:3">
      <c r="B12217" s="7"/>
      <c r="C12217" s="7"/>
    </row>
    <row r="12218" spans="2:3">
      <c r="B12218" s="7"/>
      <c r="C12218" s="7"/>
    </row>
    <row r="12219" spans="2:3">
      <c r="B12219" s="7"/>
      <c r="C12219" s="7"/>
    </row>
    <row r="12220" spans="2:3">
      <c r="B12220" s="7"/>
      <c r="C12220" s="7"/>
    </row>
    <row r="12221" spans="2:3">
      <c r="B12221" s="7"/>
      <c r="C12221" s="7"/>
    </row>
    <row r="12222" spans="2:3">
      <c r="B12222" s="7"/>
      <c r="C12222" s="7"/>
    </row>
    <row r="12223" spans="2:3">
      <c r="B12223" s="7"/>
      <c r="C12223" s="7"/>
    </row>
    <row r="12224" spans="2:3">
      <c r="B12224" s="7"/>
      <c r="C12224" s="7"/>
    </row>
    <row r="12225" spans="2:3">
      <c r="B12225" s="7"/>
      <c r="C12225" s="7"/>
    </row>
    <row r="12226" spans="2:3">
      <c r="B12226" s="7"/>
      <c r="C12226" s="7"/>
    </row>
    <row r="12227" spans="2:3">
      <c r="B12227" s="7"/>
      <c r="C12227" s="7"/>
    </row>
    <row r="12228" spans="2:3">
      <c r="B12228" s="7"/>
      <c r="C12228" s="7"/>
    </row>
    <row r="12229" spans="2:3">
      <c r="B12229" s="7"/>
      <c r="C12229" s="7"/>
    </row>
    <row r="12230" spans="2:3">
      <c r="B12230" s="7"/>
      <c r="C12230" s="7"/>
    </row>
    <row r="12231" spans="2:3">
      <c r="B12231" s="7"/>
      <c r="C12231" s="7"/>
    </row>
    <row r="12232" spans="2:3">
      <c r="B12232" s="7"/>
      <c r="C12232" s="7"/>
    </row>
    <row r="12233" spans="2:3">
      <c r="B12233" s="7"/>
      <c r="C12233" s="7"/>
    </row>
    <row r="12234" spans="2:3">
      <c r="B12234" s="7"/>
      <c r="C12234" s="7"/>
    </row>
    <row r="12235" spans="2:3">
      <c r="B12235" s="7"/>
      <c r="C12235" s="7"/>
    </row>
    <row r="12236" spans="2:3">
      <c r="B12236" s="7"/>
      <c r="C12236" s="7"/>
    </row>
    <row r="12237" spans="2:3">
      <c r="B12237" s="7"/>
      <c r="C12237" s="7"/>
    </row>
    <row r="12238" spans="2:3">
      <c r="B12238" s="7"/>
      <c r="C12238" s="7"/>
    </row>
    <row r="12239" spans="2:3">
      <c r="B12239" s="7"/>
      <c r="C12239" s="7"/>
    </row>
    <row r="12240" spans="2:3">
      <c r="B12240" s="7"/>
      <c r="C12240" s="7"/>
    </row>
    <row r="12241" spans="2:3">
      <c r="B12241" s="7"/>
      <c r="C12241" s="7"/>
    </row>
    <row r="12242" spans="2:3">
      <c r="B12242" s="7"/>
      <c r="C12242" s="7"/>
    </row>
    <row r="12243" spans="2:3">
      <c r="B12243" s="7"/>
      <c r="C12243" s="7"/>
    </row>
    <row r="12244" spans="2:3">
      <c r="B12244" s="7"/>
      <c r="C12244" s="7"/>
    </row>
    <row r="12245" spans="2:3">
      <c r="B12245" s="7"/>
      <c r="C12245" s="7"/>
    </row>
    <row r="12246" spans="2:3">
      <c r="B12246" s="7"/>
      <c r="C12246" s="7"/>
    </row>
    <row r="12247" spans="2:3">
      <c r="B12247" s="7"/>
      <c r="C12247" s="7"/>
    </row>
    <row r="12248" spans="2:3">
      <c r="B12248" s="7"/>
      <c r="C12248" s="7"/>
    </row>
    <row r="12249" spans="2:3">
      <c r="B12249" s="7"/>
      <c r="C12249" s="7"/>
    </row>
    <row r="12250" spans="2:3">
      <c r="B12250" s="7"/>
      <c r="C12250" s="7"/>
    </row>
    <row r="12251" spans="2:3">
      <c r="B12251" s="7"/>
      <c r="C12251" s="7"/>
    </row>
    <row r="12252" spans="2:3">
      <c r="B12252" s="7"/>
      <c r="C12252" s="7"/>
    </row>
    <row r="12253" spans="2:3">
      <c r="B12253" s="7"/>
      <c r="C12253" s="7"/>
    </row>
    <row r="12254" spans="2:3">
      <c r="B12254" s="7"/>
      <c r="C12254" s="7"/>
    </row>
    <row r="12255" spans="2:3">
      <c r="B12255" s="7"/>
      <c r="C12255" s="7"/>
    </row>
    <row r="12256" spans="2:3">
      <c r="B12256" s="7"/>
      <c r="C12256" s="7"/>
    </row>
    <row r="12257" spans="2:3">
      <c r="B12257" s="7"/>
      <c r="C12257" s="7"/>
    </row>
    <row r="12258" spans="2:3">
      <c r="B12258" s="7"/>
      <c r="C12258" s="7"/>
    </row>
    <row r="12259" spans="2:3">
      <c r="B12259" s="7"/>
      <c r="C12259" s="7"/>
    </row>
    <row r="12260" spans="2:3">
      <c r="B12260" s="7"/>
      <c r="C12260" s="7"/>
    </row>
    <row r="12261" spans="2:3">
      <c r="B12261" s="7"/>
      <c r="C12261" s="7"/>
    </row>
    <row r="12262" spans="2:3">
      <c r="B12262" s="7"/>
      <c r="C12262" s="7"/>
    </row>
    <row r="12263" spans="2:3">
      <c r="B12263" s="7"/>
      <c r="C12263" s="7"/>
    </row>
    <row r="12264" spans="2:3">
      <c r="B12264" s="7"/>
      <c r="C12264" s="7"/>
    </row>
    <row r="12265" spans="2:3">
      <c r="B12265" s="7"/>
      <c r="C12265" s="7"/>
    </row>
    <row r="12266" spans="2:3">
      <c r="B12266" s="7"/>
      <c r="C12266" s="7"/>
    </row>
    <row r="12267" spans="2:3">
      <c r="B12267" s="7"/>
      <c r="C12267" s="7"/>
    </row>
    <row r="12268" spans="2:3">
      <c r="B12268" s="7"/>
      <c r="C12268" s="7"/>
    </row>
    <row r="12269" spans="2:3">
      <c r="B12269" s="7"/>
      <c r="C12269" s="7"/>
    </row>
    <row r="12270" spans="2:3">
      <c r="B12270" s="7"/>
      <c r="C12270" s="7"/>
    </row>
    <row r="12271" spans="2:3">
      <c r="B12271" s="7"/>
      <c r="C12271" s="7"/>
    </row>
    <row r="12272" spans="2:3">
      <c r="B12272" s="7"/>
      <c r="C12272" s="7"/>
    </row>
    <row r="12273" spans="2:3">
      <c r="B12273" s="7"/>
      <c r="C12273" s="7"/>
    </row>
    <row r="12274" spans="2:3">
      <c r="B12274" s="7"/>
      <c r="C12274" s="7"/>
    </row>
    <row r="12275" spans="2:3">
      <c r="B12275" s="7"/>
      <c r="C12275" s="7"/>
    </row>
    <row r="12276" spans="2:3">
      <c r="B12276" s="7"/>
      <c r="C12276" s="7"/>
    </row>
    <row r="12277" spans="2:3">
      <c r="B12277" s="7"/>
      <c r="C12277" s="7"/>
    </row>
    <row r="12278" spans="2:3">
      <c r="B12278" s="7"/>
      <c r="C12278" s="7"/>
    </row>
    <row r="12279" spans="2:3">
      <c r="B12279" s="7"/>
      <c r="C12279" s="7"/>
    </row>
    <row r="12280" spans="2:3">
      <c r="B12280" s="7"/>
      <c r="C12280" s="7"/>
    </row>
    <row r="12281" spans="2:3">
      <c r="B12281" s="7"/>
      <c r="C12281" s="7"/>
    </row>
    <row r="12282" spans="2:3">
      <c r="B12282" s="7"/>
      <c r="C12282" s="7"/>
    </row>
    <row r="12283" spans="2:3">
      <c r="B12283" s="7"/>
      <c r="C12283" s="7"/>
    </row>
    <row r="12284" spans="2:3">
      <c r="B12284" s="7"/>
      <c r="C12284" s="7"/>
    </row>
    <row r="12285" spans="2:3">
      <c r="B12285" s="7"/>
      <c r="C12285" s="7"/>
    </row>
    <row r="12286" spans="2:3">
      <c r="B12286" s="7"/>
      <c r="C12286" s="7"/>
    </row>
    <row r="12287" spans="2:3">
      <c r="B12287" s="7"/>
      <c r="C12287" s="7"/>
    </row>
    <row r="12288" spans="2:3">
      <c r="B12288" s="7"/>
      <c r="C12288" s="7"/>
    </row>
    <row r="12289" spans="2:3">
      <c r="B12289" s="7"/>
      <c r="C12289" s="7"/>
    </row>
    <row r="12290" spans="2:3">
      <c r="B12290" s="7"/>
      <c r="C12290" s="7"/>
    </row>
    <row r="12291" spans="2:3">
      <c r="B12291" s="7"/>
      <c r="C12291" s="7"/>
    </row>
    <row r="12292" spans="2:3">
      <c r="B12292" s="7"/>
      <c r="C12292" s="7"/>
    </row>
    <row r="12293" spans="2:3">
      <c r="B12293" s="7"/>
      <c r="C12293" s="7"/>
    </row>
    <row r="12294" spans="2:3">
      <c r="B12294" s="7"/>
      <c r="C12294" s="7"/>
    </row>
    <row r="12295" spans="2:3">
      <c r="B12295" s="7"/>
      <c r="C12295" s="7"/>
    </row>
    <row r="12296" spans="2:3">
      <c r="B12296" s="7"/>
      <c r="C12296" s="7"/>
    </row>
    <row r="12297" spans="2:3">
      <c r="B12297" s="7"/>
      <c r="C12297" s="7"/>
    </row>
    <row r="12298" spans="2:3">
      <c r="B12298" s="7"/>
      <c r="C12298" s="7"/>
    </row>
    <row r="12299" spans="2:3">
      <c r="B12299" s="7"/>
      <c r="C12299" s="7"/>
    </row>
    <row r="12300" spans="2:3">
      <c r="B12300" s="7"/>
      <c r="C12300" s="7"/>
    </row>
    <row r="12301" spans="2:3">
      <c r="B12301" s="7"/>
      <c r="C12301" s="7"/>
    </row>
    <row r="12302" spans="2:3">
      <c r="B12302" s="7"/>
      <c r="C12302" s="7"/>
    </row>
    <row r="12303" spans="2:3">
      <c r="B12303" s="7"/>
      <c r="C12303" s="7"/>
    </row>
    <row r="12304" spans="2:3">
      <c r="B12304" s="7"/>
      <c r="C12304" s="7"/>
    </row>
    <row r="12305" spans="2:3">
      <c r="B12305" s="7"/>
      <c r="C12305" s="7"/>
    </row>
    <row r="12306" spans="2:3">
      <c r="B12306" s="7"/>
      <c r="C12306" s="7"/>
    </row>
    <row r="12307" spans="2:3">
      <c r="B12307" s="7"/>
      <c r="C12307" s="7"/>
    </row>
    <row r="12308" spans="2:3">
      <c r="B12308" s="7"/>
      <c r="C12308" s="7"/>
    </row>
    <row r="12309" spans="2:3">
      <c r="B12309" s="7"/>
      <c r="C12309" s="7"/>
    </row>
    <row r="12310" spans="2:3">
      <c r="B12310" s="7"/>
      <c r="C12310" s="7"/>
    </row>
    <row r="12311" spans="2:3">
      <c r="B12311" s="7"/>
      <c r="C12311" s="7"/>
    </row>
    <row r="12312" spans="2:3">
      <c r="B12312" s="7"/>
      <c r="C12312" s="7"/>
    </row>
    <row r="12313" spans="2:3">
      <c r="B12313" s="7"/>
      <c r="C12313" s="7"/>
    </row>
    <row r="12314" spans="2:3">
      <c r="B12314" s="7"/>
      <c r="C12314" s="7"/>
    </row>
    <row r="12315" spans="2:3">
      <c r="B12315" s="7"/>
      <c r="C12315" s="7"/>
    </row>
    <row r="12316" spans="2:3">
      <c r="B12316" s="7"/>
      <c r="C12316" s="7"/>
    </row>
    <row r="12317" spans="2:3">
      <c r="B12317" s="7"/>
      <c r="C12317" s="7"/>
    </row>
    <row r="12318" spans="2:3">
      <c r="B12318" s="7"/>
      <c r="C12318" s="7"/>
    </row>
    <row r="12319" spans="2:3">
      <c r="B12319" s="7"/>
      <c r="C12319" s="7"/>
    </row>
    <row r="12320" spans="2:3">
      <c r="B12320" s="7"/>
      <c r="C12320" s="7"/>
    </row>
    <row r="12321" spans="2:3">
      <c r="B12321" s="7"/>
      <c r="C12321" s="7"/>
    </row>
    <row r="12322" spans="2:3">
      <c r="B12322" s="7"/>
      <c r="C12322" s="7"/>
    </row>
    <row r="12323" spans="2:3">
      <c r="B12323" s="7"/>
      <c r="C12323" s="7"/>
    </row>
    <row r="12324" spans="2:3">
      <c r="B12324" s="7"/>
      <c r="C12324" s="7"/>
    </row>
    <row r="12325" spans="2:3">
      <c r="B12325" s="7"/>
      <c r="C12325" s="7"/>
    </row>
    <row r="12326" spans="2:3">
      <c r="B12326" s="7"/>
      <c r="C12326" s="7"/>
    </row>
    <row r="12327" spans="2:3">
      <c r="B12327" s="7"/>
      <c r="C12327" s="7"/>
    </row>
    <row r="12328" spans="2:3">
      <c r="B12328" s="7"/>
      <c r="C12328" s="7"/>
    </row>
    <row r="12329" spans="2:3">
      <c r="B12329" s="7"/>
      <c r="C12329" s="7"/>
    </row>
    <row r="12330" spans="2:3">
      <c r="B12330" s="7"/>
      <c r="C12330" s="7"/>
    </row>
    <row r="12331" spans="2:3">
      <c r="B12331" s="7"/>
      <c r="C12331" s="7"/>
    </row>
    <row r="12332" spans="2:3">
      <c r="B12332" s="7"/>
      <c r="C12332" s="7"/>
    </row>
    <row r="12333" spans="2:3">
      <c r="B12333" s="7"/>
      <c r="C12333" s="7"/>
    </row>
    <row r="12334" spans="2:3">
      <c r="B12334" s="7"/>
      <c r="C12334" s="7"/>
    </row>
    <row r="12335" spans="2:3">
      <c r="B12335" s="7"/>
      <c r="C12335" s="7"/>
    </row>
    <row r="12336" spans="2:3">
      <c r="B12336" s="7"/>
      <c r="C12336" s="7"/>
    </row>
    <row r="12337" spans="2:3">
      <c r="B12337" s="7"/>
      <c r="C12337" s="7"/>
    </row>
    <row r="12338" spans="2:3">
      <c r="B12338" s="7"/>
      <c r="C12338" s="7"/>
    </row>
    <row r="12339" spans="2:3">
      <c r="B12339" s="7"/>
      <c r="C12339" s="7"/>
    </row>
    <row r="12340" spans="2:3">
      <c r="B12340" s="7"/>
      <c r="C12340" s="7"/>
    </row>
    <row r="12341" spans="2:3">
      <c r="B12341" s="7"/>
      <c r="C12341" s="7"/>
    </row>
    <row r="12342" spans="2:3">
      <c r="B12342" s="7"/>
      <c r="C12342" s="7"/>
    </row>
    <row r="12343" spans="2:3">
      <c r="B12343" s="7"/>
      <c r="C12343" s="7"/>
    </row>
    <row r="12344" spans="2:3">
      <c r="B12344" s="7"/>
      <c r="C12344" s="7"/>
    </row>
    <row r="12345" spans="2:3">
      <c r="B12345" s="7"/>
      <c r="C12345" s="7"/>
    </row>
    <row r="12346" spans="2:3">
      <c r="B12346" s="7"/>
      <c r="C12346" s="7"/>
    </row>
    <row r="12347" spans="2:3">
      <c r="B12347" s="7"/>
      <c r="C12347" s="7"/>
    </row>
    <row r="12348" spans="2:3">
      <c r="B12348" s="7"/>
      <c r="C12348" s="7"/>
    </row>
    <row r="12349" spans="2:3">
      <c r="B12349" s="7"/>
      <c r="C12349" s="7"/>
    </row>
    <row r="12350" spans="2:3">
      <c r="B12350" s="7"/>
      <c r="C12350" s="7"/>
    </row>
    <row r="12351" spans="2:3">
      <c r="B12351" s="7"/>
      <c r="C12351" s="7"/>
    </row>
    <row r="12352" spans="2:3">
      <c r="B12352" s="7"/>
      <c r="C12352" s="7"/>
    </row>
    <row r="12353" spans="2:3">
      <c r="B12353" s="7"/>
      <c r="C12353" s="7"/>
    </row>
    <row r="12354" spans="2:3">
      <c r="B12354" s="7"/>
      <c r="C12354" s="7"/>
    </row>
    <row r="12355" spans="2:3">
      <c r="B12355" s="7"/>
      <c r="C12355" s="7"/>
    </row>
    <row r="12356" spans="2:3">
      <c r="B12356" s="7"/>
      <c r="C12356" s="7"/>
    </row>
    <row r="12357" spans="2:3">
      <c r="B12357" s="7"/>
      <c r="C12357" s="7"/>
    </row>
    <row r="12358" spans="2:3">
      <c r="B12358" s="7"/>
      <c r="C12358" s="7"/>
    </row>
    <row r="12359" spans="2:3">
      <c r="B12359" s="7"/>
      <c r="C12359" s="7"/>
    </row>
    <row r="12360" spans="2:3">
      <c r="B12360" s="7"/>
      <c r="C12360" s="7"/>
    </row>
    <row r="12361" spans="2:3">
      <c r="B12361" s="7"/>
      <c r="C12361" s="7"/>
    </row>
    <row r="12362" spans="2:3">
      <c r="B12362" s="7"/>
      <c r="C12362" s="7"/>
    </row>
    <row r="12363" spans="2:3">
      <c r="B12363" s="7"/>
      <c r="C12363" s="7"/>
    </row>
    <row r="12364" spans="2:3">
      <c r="B12364" s="7"/>
      <c r="C12364" s="7"/>
    </row>
    <row r="12365" spans="2:3">
      <c r="B12365" s="7"/>
      <c r="C12365" s="7"/>
    </row>
    <row r="12366" spans="2:3">
      <c r="B12366" s="7"/>
      <c r="C12366" s="7"/>
    </row>
    <row r="12367" spans="2:3">
      <c r="B12367" s="7"/>
      <c r="C12367" s="7"/>
    </row>
    <row r="12368" spans="2:3">
      <c r="B12368" s="7"/>
      <c r="C12368" s="7"/>
    </row>
    <row r="12369" spans="2:3">
      <c r="B12369" s="7"/>
      <c r="C12369" s="7"/>
    </row>
    <row r="12370" spans="2:3">
      <c r="B12370" s="7"/>
      <c r="C12370" s="7"/>
    </row>
    <row r="12371" spans="2:3">
      <c r="B12371" s="7"/>
      <c r="C12371" s="7"/>
    </row>
    <row r="12372" spans="2:3">
      <c r="B12372" s="7"/>
      <c r="C12372" s="7"/>
    </row>
    <row r="12373" spans="2:3">
      <c r="B12373" s="7"/>
      <c r="C12373" s="7"/>
    </row>
    <row r="12374" spans="2:3">
      <c r="B12374" s="7"/>
      <c r="C12374" s="7"/>
    </row>
    <row r="12375" spans="2:3">
      <c r="B12375" s="7"/>
      <c r="C12375" s="7"/>
    </row>
    <row r="12376" spans="2:3">
      <c r="B12376" s="7"/>
      <c r="C12376" s="7"/>
    </row>
    <row r="12377" spans="2:3">
      <c r="B12377" s="7"/>
      <c r="C12377" s="7"/>
    </row>
    <row r="12378" spans="2:3">
      <c r="B12378" s="7"/>
      <c r="C12378" s="7"/>
    </row>
    <row r="12379" spans="2:3">
      <c r="B12379" s="7"/>
      <c r="C12379" s="7"/>
    </row>
    <row r="12380" spans="2:3">
      <c r="B12380" s="7"/>
      <c r="C12380" s="7"/>
    </row>
    <row r="12381" spans="2:3">
      <c r="B12381" s="7"/>
      <c r="C12381" s="7"/>
    </row>
    <row r="12382" spans="2:3">
      <c r="B12382" s="7"/>
      <c r="C12382" s="7"/>
    </row>
    <row r="12383" spans="2:3">
      <c r="B12383" s="7"/>
      <c r="C12383" s="7"/>
    </row>
    <row r="12384" spans="2:3">
      <c r="B12384" s="7"/>
      <c r="C12384" s="7"/>
    </row>
    <row r="12385" spans="2:3">
      <c r="B12385" s="7"/>
      <c r="C12385" s="7"/>
    </row>
    <row r="12386" spans="2:3">
      <c r="B12386" s="7"/>
      <c r="C12386" s="7"/>
    </row>
    <row r="12387" spans="2:3">
      <c r="B12387" s="7"/>
      <c r="C12387" s="7"/>
    </row>
    <row r="12388" spans="2:3">
      <c r="B12388" s="7"/>
      <c r="C12388" s="7"/>
    </row>
    <row r="12389" spans="2:3">
      <c r="B12389" s="7"/>
      <c r="C12389" s="7"/>
    </row>
    <row r="12390" spans="2:3">
      <c r="B12390" s="7"/>
      <c r="C12390" s="7"/>
    </row>
    <row r="12391" spans="2:3">
      <c r="B12391" s="7"/>
      <c r="C12391" s="7"/>
    </row>
    <row r="12392" spans="2:3">
      <c r="B12392" s="7"/>
      <c r="C12392" s="7"/>
    </row>
    <row r="12393" spans="2:3">
      <c r="B12393" s="7"/>
      <c r="C12393" s="7"/>
    </row>
    <row r="12394" spans="2:3">
      <c r="B12394" s="7"/>
      <c r="C12394" s="7"/>
    </row>
    <row r="12395" spans="2:3">
      <c r="B12395" s="7"/>
      <c r="C12395" s="7"/>
    </row>
    <row r="12396" spans="2:3">
      <c r="B12396" s="7"/>
      <c r="C12396" s="7"/>
    </row>
    <row r="12397" spans="2:3">
      <c r="B12397" s="7"/>
      <c r="C12397" s="7"/>
    </row>
    <row r="12398" spans="2:3">
      <c r="B12398" s="7"/>
      <c r="C12398" s="7"/>
    </row>
    <row r="12399" spans="2:3">
      <c r="B12399" s="7"/>
      <c r="C12399" s="7"/>
    </row>
    <row r="12400" spans="2:3">
      <c r="B12400" s="7"/>
      <c r="C12400" s="7"/>
    </row>
    <row r="12401" spans="2:3">
      <c r="B12401" s="7"/>
      <c r="C12401" s="7"/>
    </row>
    <row r="12402" spans="2:3">
      <c r="B12402" s="7"/>
      <c r="C12402" s="7"/>
    </row>
    <row r="12403" spans="2:3">
      <c r="B12403" s="7"/>
      <c r="C12403" s="7"/>
    </row>
    <row r="12404" spans="2:3">
      <c r="B12404" s="7"/>
      <c r="C12404" s="7"/>
    </row>
    <row r="12405" spans="2:3">
      <c r="B12405" s="7"/>
      <c r="C12405" s="7"/>
    </row>
    <row r="12406" spans="2:3">
      <c r="B12406" s="7"/>
      <c r="C12406" s="7"/>
    </row>
    <row r="12407" spans="2:3">
      <c r="B12407" s="7"/>
      <c r="C12407" s="7"/>
    </row>
    <row r="12408" spans="2:3">
      <c r="B12408" s="7"/>
      <c r="C12408" s="7"/>
    </row>
    <row r="12409" spans="2:3">
      <c r="B12409" s="7"/>
      <c r="C12409" s="7"/>
    </row>
    <row r="12410" spans="2:3">
      <c r="B12410" s="7"/>
      <c r="C12410" s="7"/>
    </row>
    <row r="12411" spans="2:3">
      <c r="B12411" s="7"/>
      <c r="C12411" s="7"/>
    </row>
    <row r="12412" spans="2:3">
      <c r="B12412" s="7"/>
      <c r="C12412" s="7"/>
    </row>
    <row r="12413" spans="2:3">
      <c r="B12413" s="7"/>
      <c r="C12413" s="7"/>
    </row>
    <row r="12414" spans="2:3">
      <c r="B12414" s="7"/>
      <c r="C12414" s="7"/>
    </row>
    <row r="12415" spans="2:3">
      <c r="B12415" s="7"/>
      <c r="C12415" s="7"/>
    </row>
    <row r="12416" spans="2:3">
      <c r="B12416" s="7"/>
      <c r="C12416" s="7"/>
    </row>
    <row r="12417" spans="2:3">
      <c r="B12417" s="7"/>
      <c r="C12417" s="7"/>
    </row>
    <row r="12418" spans="2:3">
      <c r="B12418" s="7"/>
      <c r="C12418" s="7"/>
    </row>
    <row r="12419" spans="2:3">
      <c r="B12419" s="7"/>
      <c r="C12419" s="7"/>
    </row>
    <row r="12420" spans="2:3">
      <c r="B12420" s="7"/>
      <c r="C12420" s="7"/>
    </row>
    <row r="12421" spans="2:3">
      <c r="B12421" s="7"/>
      <c r="C12421" s="7"/>
    </row>
    <row r="12422" spans="2:3">
      <c r="B12422" s="7"/>
      <c r="C12422" s="7"/>
    </row>
    <row r="12423" spans="2:3">
      <c r="B12423" s="7"/>
      <c r="C12423" s="7"/>
    </row>
    <row r="12424" spans="2:3">
      <c r="B12424" s="7"/>
      <c r="C12424" s="7"/>
    </row>
    <row r="12425" spans="2:3">
      <c r="B12425" s="7"/>
      <c r="C12425" s="7"/>
    </row>
    <row r="12426" spans="2:3">
      <c r="B12426" s="7"/>
      <c r="C12426" s="7"/>
    </row>
    <row r="12427" spans="2:3">
      <c r="B12427" s="7"/>
      <c r="C12427" s="7"/>
    </row>
    <row r="12428" spans="2:3">
      <c r="B12428" s="7"/>
      <c r="C12428" s="7"/>
    </row>
    <row r="12429" spans="2:3">
      <c r="B12429" s="7"/>
      <c r="C12429" s="7"/>
    </row>
    <row r="12430" spans="2:3">
      <c r="B12430" s="7"/>
      <c r="C12430" s="7"/>
    </row>
    <row r="12431" spans="2:3">
      <c r="B12431" s="7"/>
      <c r="C12431" s="7"/>
    </row>
    <row r="12432" spans="2:3">
      <c r="B12432" s="7"/>
      <c r="C12432" s="7"/>
    </row>
    <row r="12433" spans="2:3">
      <c r="B12433" s="7"/>
      <c r="C12433" s="7"/>
    </row>
    <row r="12434" spans="2:3">
      <c r="B12434" s="7"/>
      <c r="C12434" s="7"/>
    </row>
    <row r="12435" spans="2:3">
      <c r="B12435" s="7"/>
      <c r="C12435" s="7"/>
    </row>
    <row r="12436" spans="2:3">
      <c r="B12436" s="7"/>
      <c r="C12436" s="7"/>
    </row>
    <row r="12437" spans="2:3">
      <c r="B12437" s="7"/>
      <c r="C12437" s="7"/>
    </row>
    <row r="12438" spans="2:3">
      <c r="B12438" s="7"/>
      <c r="C12438" s="7"/>
    </row>
    <row r="12439" spans="2:3">
      <c r="B12439" s="7"/>
      <c r="C12439" s="7"/>
    </row>
    <row r="12440" spans="2:3">
      <c r="B12440" s="7"/>
      <c r="C12440" s="7"/>
    </row>
    <row r="12441" spans="2:3">
      <c r="B12441" s="7"/>
      <c r="C12441" s="7"/>
    </row>
    <row r="12442" spans="2:3">
      <c r="B12442" s="7"/>
      <c r="C12442" s="7"/>
    </row>
    <row r="12443" spans="2:3">
      <c r="B12443" s="7"/>
      <c r="C12443" s="7"/>
    </row>
    <row r="12444" spans="2:3">
      <c r="B12444" s="7"/>
      <c r="C12444" s="7"/>
    </row>
    <row r="12445" spans="2:3">
      <c r="B12445" s="7"/>
      <c r="C12445" s="7"/>
    </row>
    <row r="12446" spans="2:3">
      <c r="B12446" s="7"/>
      <c r="C12446" s="7"/>
    </row>
    <row r="12447" spans="2:3">
      <c r="B12447" s="7"/>
      <c r="C12447" s="7"/>
    </row>
    <row r="12448" spans="2:3">
      <c r="B12448" s="7"/>
      <c r="C12448" s="7"/>
    </row>
    <row r="12449" spans="2:3">
      <c r="B12449" s="7"/>
      <c r="C12449" s="7"/>
    </row>
    <row r="12450" spans="2:3">
      <c r="B12450" s="7"/>
      <c r="C12450" s="7"/>
    </row>
    <row r="12451" spans="2:3">
      <c r="B12451" s="7"/>
      <c r="C12451" s="7"/>
    </row>
    <row r="12452" spans="2:3">
      <c r="B12452" s="7"/>
      <c r="C12452" s="7"/>
    </row>
    <row r="12453" spans="2:3">
      <c r="B12453" s="7"/>
      <c r="C12453" s="7"/>
    </row>
    <row r="12454" spans="2:3">
      <c r="B12454" s="7"/>
      <c r="C12454" s="7"/>
    </row>
    <row r="12455" spans="2:3">
      <c r="B12455" s="7"/>
      <c r="C12455" s="7"/>
    </row>
    <row r="12456" spans="2:3">
      <c r="B12456" s="7"/>
      <c r="C12456" s="7"/>
    </row>
    <row r="12457" spans="2:3">
      <c r="B12457" s="7"/>
      <c r="C12457" s="7"/>
    </row>
    <row r="12458" spans="2:3">
      <c r="B12458" s="7"/>
      <c r="C12458" s="7"/>
    </row>
    <row r="12459" spans="2:3">
      <c r="B12459" s="7"/>
      <c r="C12459" s="7"/>
    </row>
    <row r="12460" spans="2:3">
      <c r="B12460" s="7"/>
      <c r="C12460" s="7"/>
    </row>
    <row r="12461" spans="2:3">
      <c r="B12461" s="7"/>
      <c r="C12461" s="7"/>
    </row>
    <row r="12462" spans="2:3">
      <c r="B12462" s="7"/>
      <c r="C12462" s="7"/>
    </row>
    <row r="12463" spans="2:3">
      <c r="B12463" s="7"/>
      <c r="C12463" s="7"/>
    </row>
    <row r="12464" spans="2:3">
      <c r="B12464" s="7"/>
      <c r="C12464" s="7"/>
    </row>
    <row r="12465" spans="2:3">
      <c r="B12465" s="7"/>
      <c r="C12465" s="7"/>
    </row>
    <row r="12466" spans="2:3">
      <c r="B12466" s="7"/>
      <c r="C12466" s="7"/>
    </row>
    <row r="12467" spans="2:3">
      <c r="B12467" s="7"/>
      <c r="C12467" s="7"/>
    </row>
    <row r="12468" spans="2:3">
      <c r="B12468" s="7"/>
      <c r="C12468" s="7"/>
    </row>
    <row r="12469" spans="2:3">
      <c r="B12469" s="7"/>
      <c r="C12469" s="7"/>
    </row>
    <row r="12470" spans="2:3">
      <c r="B12470" s="7"/>
      <c r="C12470" s="7"/>
    </row>
    <row r="12471" spans="2:3">
      <c r="B12471" s="7"/>
      <c r="C12471" s="7"/>
    </row>
    <row r="12472" spans="2:3">
      <c r="B12472" s="7"/>
      <c r="C12472" s="7"/>
    </row>
    <row r="12473" spans="2:3">
      <c r="B12473" s="7"/>
      <c r="C12473" s="7"/>
    </row>
    <row r="12474" spans="2:3">
      <c r="B12474" s="7"/>
      <c r="C12474" s="7"/>
    </row>
    <row r="12475" spans="2:3">
      <c r="B12475" s="7"/>
      <c r="C12475" s="7"/>
    </row>
    <row r="12476" spans="2:3">
      <c r="B12476" s="7"/>
      <c r="C12476" s="7"/>
    </row>
    <row r="12477" spans="2:3">
      <c r="B12477" s="7"/>
      <c r="C12477" s="7"/>
    </row>
    <row r="12478" spans="2:3">
      <c r="B12478" s="7"/>
      <c r="C12478" s="7"/>
    </row>
    <row r="12479" spans="2:3">
      <c r="B12479" s="7"/>
      <c r="C12479" s="7"/>
    </row>
    <row r="12480" spans="2:3">
      <c r="B12480" s="7"/>
      <c r="C12480" s="7"/>
    </row>
    <row r="12481" spans="2:3">
      <c r="B12481" s="7"/>
      <c r="C12481" s="7"/>
    </row>
    <row r="12482" spans="2:3">
      <c r="B12482" s="7"/>
      <c r="C12482" s="7"/>
    </row>
    <row r="12483" spans="2:3">
      <c r="B12483" s="7"/>
      <c r="C12483" s="7"/>
    </row>
    <row r="12484" spans="2:3">
      <c r="B12484" s="7"/>
      <c r="C12484" s="7"/>
    </row>
    <row r="12485" spans="2:3">
      <c r="B12485" s="7"/>
      <c r="C12485" s="7"/>
    </row>
    <row r="12486" spans="2:3">
      <c r="B12486" s="7"/>
      <c r="C12486" s="7"/>
    </row>
    <row r="12487" spans="2:3">
      <c r="B12487" s="7"/>
      <c r="C12487" s="7"/>
    </row>
    <row r="12488" spans="2:3">
      <c r="B12488" s="7"/>
      <c r="C12488" s="7"/>
    </row>
    <row r="12489" spans="2:3">
      <c r="B12489" s="7"/>
      <c r="C12489" s="7"/>
    </row>
    <row r="12490" spans="2:3">
      <c r="B12490" s="7"/>
      <c r="C12490" s="7"/>
    </row>
    <row r="12491" spans="2:3">
      <c r="B12491" s="7"/>
      <c r="C12491" s="7"/>
    </row>
    <row r="12492" spans="2:3">
      <c r="B12492" s="7"/>
      <c r="C12492" s="7"/>
    </row>
    <row r="12493" spans="2:3">
      <c r="B12493" s="7"/>
      <c r="C12493" s="7"/>
    </row>
    <row r="12494" spans="2:3">
      <c r="B12494" s="7"/>
      <c r="C12494" s="7"/>
    </row>
    <row r="12495" spans="2:3">
      <c r="B12495" s="7"/>
      <c r="C12495" s="7"/>
    </row>
    <row r="12496" spans="2:3">
      <c r="B12496" s="7"/>
      <c r="C12496" s="7"/>
    </row>
    <row r="12497" spans="2:3">
      <c r="B12497" s="7"/>
      <c r="C12497" s="7"/>
    </row>
    <row r="12498" spans="2:3">
      <c r="B12498" s="7"/>
      <c r="C12498" s="7"/>
    </row>
    <row r="12499" spans="2:3">
      <c r="B12499" s="7"/>
      <c r="C12499" s="7"/>
    </row>
    <row r="12500" spans="2:3">
      <c r="B12500" s="7"/>
      <c r="C12500" s="7"/>
    </row>
    <row r="12501" spans="2:3">
      <c r="B12501" s="7"/>
      <c r="C12501" s="7"/>
    </row>
    <row r="12502" spans="2:3">
      <c r="B12502" s="7"/>
      <c r="C12502" s="7"/>
    </row>
    <row r="12503" spans="2:3">
      <c r="B12503" s="7"/>
      <c r="C12503" s="7"/>
    </row>
    <row r="12504" spans="2:3">
      <c r="B12504" s="7"/>
      <c r="C12504" s="7"/>
    </row>
    <row r="12505" spans="2:3">
      <c r="B12505" s="7"/>
      <c r="C12505" s="7"/>
    </row>
    <row r="12506" spans="2:3">
      <c r="B12506" s="7"/>
      <c r="C12506" s="7"/>
    </row>
    <row r="12507" spans="2:3">
      <c r="B12507" s="7"/>
      <c r="C12507" s="7"/>
    </row>
    <row r="12508" spans="2:3">
      <c r="B12508" s="7"/>
      <c r="C12508" s="7"/>
    </row>
    <row r="12509" spans="2:3">
      <c r="B12509" s="7"/>
      <c r="C12509" s="7"/>
    </row>
    <row r="12510" spans="2:3">
      <c r="B12510" s="7"/>
      <c r="C12510" s="7"/>
    </row>
    <row r="12511" spans="2:3">
      <c r="B12511" s="7"/>
      <c r="C12511" s="7"/>
    </row>
    <row r="12512" spans="2:3">
      <c r="B12512" s="7"/>
      <c r="C12512" s="7"/>
    </row>
    <row r="12513" spans="2:3">
      <c r="B12513" s="7"/>
      <c r="C12513" s="7"/>
    </row>
    <row r="12514" spans="2:3">
      <c r="B12514" s="7"/>
      <c r="C12514" s="7"/>
    </row>
    <row r="12515" spans="2:3">
      <c r="B12515" s="7"/>
      <c r="C12515" s="7"/>
    </row>
    <row r="12516" spans="2:3">
      <c r="B12516" s="7"/>
      <c r="C12516" s="7"/>
    </row>
    <row r="12517" spans="2:3">
      <c r="B12517" s="7"/>
      <c r="C12517" s="7"/>
    </row>
    <row r="12518" spans="2:3">
      <c r="B12518" s="7"/>
      <c r="C12518" s="7"/>
    </row>
    <row r="12519" spans="2:3">
      <c r="B12519" s="7"/>
      <c r="C12519" s="7"/>
    </row>
    <row r="12520" spans="2:3">
      <c r="B12520" s="7"/>
      <c r="C12520" s="7"/>
    </row>
    <row r="12521" spans="2:3">
      <c r="B12521" s="7"/>
      <c r="C12521" s="7"/>
    </row>
    <row r="12522" spans="2:3">
      <c r="B12522" s="7"/>
      <c r="C12522" s="7"/>
    </row>
    <row r="12523" spans="2:3">
      <c r="B12523" s="7"/>
      <c r="C12523" s="7"/>
    </row>
    <row r="12524" spans="2:3">
      <c r="B12524" s="7"/>
      <c r="C12524" s="7"/>
    </row>
    <row r="12525" spans="2:3">
      <c r="B12525" s="7"/>
      <c r="C12525" s="7"/>
    </row>
    <row r="12526" spans="2:3">
      <c r="B12526" s="7"/>
      <c r="C12526" s="7"/>
    </row>
    <row r="12527" spans="2:3">
      <c r="B12527" s="7"/>
      <c r="C12527" s="7"/>
    </row>
    <row r="12528" spans="2:3">
      <c r="B12528" s="7"/>
      <c r="C12528" s="7"/>
    </row>
    <row r="12529" spans="2:3">
      <c r="B12529" s="7"/>
      <c r="C12529" s="7"/>
    </row>
    <row r="12530" spans="2:3">
      <c r="B12530" s="7"/>
      <c r="C12530" s="7"/>
    </row>
    <row r="12531" spans="2:3">
      <c r="B12531" s="7"/>
      <c r="C12531" s="7"/>
    </row>
    <row r="12532" spans="2:3">
      <c r="B12532" s="7"/>
      <c r="C12532" s="7"/>
    </row>
    <row r="12533" spans="2:3">
      <c r="B12533" s="7"/>
      <c r="C12533" s="7"/>
    </row>
    <row r="12534" spans="2:3">
      <c r="B12534" s="7"/>
      <c r="C12534" s="7"/>
    </row>
    <row r="12535" spans="2:3">
      <c r="B12535" s="7"/>
      <c r="C12535" s="7"/>
    </row>
    <row r="12536" spans="2:3">
      <c r="B12536" s="7"/>
      <c r="C12536" s="7"/>
    </row>
    <row r="12537" spans="2:3">
      <c r="B12537" s="7"/>
      <c r="C12537" s="7"/>
    </row>
    <row r="12538" spans="2:3">
      <c r="B12538" s="7"/>
      <c r="C12538" s="7"/>
    </row>
    <row r="12539" spans="2:3">
      <c r="B12539" s="7"/>
      <c r="C12539" s="7"/>
    </row>
    <row r="12540" spans="2:3">
      <c r="B12540" s="7"/>
      <c r="C12540" s="7"/>
    </row>
    <row r="12541" spans="2:3">
      <c r="B12541" s="7"/>
      <c r="C12541" s="7"/>
    </row>
    <row r="12542" spans="2:3">
      <c r="B12542" s="7"/>
      <c r="C12542" s="7"/>
    </row>
    <row r="12543" spans="2:3">
      <c r="B12543" s="7"/>
      <c r="C12543" s="7"/>
    </row>
    <row r="12544" spans="2:3">
      <c r="B12544" s="7"/>
      <c r="C12544" s="7"/>
    </row>
    <row r="12545" spans="2:3">
      <c r="B12545" s="7"/>
      <c r="C12545" s="7"/>
    </row>
    <row r="12546" spans="2:3">
      <c r="B12546" s="7"/>
      <c r="C12546" s="7"/>
    </row>
    <row r="12547" spans="2:3">
      <c r="B12547" s="7"/>
      <c r="C12547" s="7"/>
    </row>
    <row r="12548" spans="2:3">
      <c r="B12548" s="7"/>
      <c r="C12548" s="7"/>
    </row>
    <row r="12549" spans="2:3">
      <c r="B12549" s="7"/>
      <c r="C12549" s="7"/>
    </row>
    <row r="12550" spans="2:3">
      <c r="B12550" s="7"/>
      <c r="C12550" s="7"/>
    </row>
    <row r="12551" spans="2:3">
      <c r="B12551" s="7"/>
      <c r="C12551" s="7"/>
    </row>
    <row r="12552" spans="2:3">
      <c r="B12552" s="7"/>
      <c r="C12552" s="7"/>
    </row>
    <row r="12553" spans="2:3">
      <c r="B12553" s="7"/>
      <c r="C12553" s="7"/>
    </row>
    <row r="12554" spans="2:3">
      <c r="B12554" s="7"/>
      <c r="C12554" s="7"/>
    </row>
    <row r="12555" spans="2:3">
      <c r="B12555" s="7"/>
      <c r="C12555" s="7"/>
    </row>
    <row r="12556" spans="2:3">
      <c r="B12556" s="7"/>
      <c r="C12556" s="7"/>
    </row>
    <row r="12557" spans="2:3">
      <c r="B12557" s="7"/>
      <c r="C12557" s="7"/>
    </row>
    <row r="12558" spans="2:3">
      <c r="B12558" s="7"/>
      <c r="C12558" s="7"/>
    </row>
    <row r="12559" spans="2:3">
      <c r="B12559" s="7"/>
      <c r="C12559" s="7"/>
    </row>
    <row r="12560" spans="2:3">
      <c r="B12560" s="7"/>
      <c r="C12560" s="7"/>
    </row>
    <row r="12561" spans="2:3">
      <c r="B12561" s="7"/>
      <c r="C12561" s="7"/>
    </row>
    <row r="12562" spans="2:3">
      <c r="B12562" s="7"/>
      <c r="C12562" s="7"/>
    </row>
    <row r="12563" spans="2:3">
      <c r="B12563" s="7"/>
      <c r="C12563" s="7"/>
    </row>
    <row r="12564" spans="2:3">
      <c r="B12564" s="7"/>
      <c r="C12564" s="7"/>
    </row>
    <row r="12565" spans="2:3">
      <c r="B12565" s="7"/>
      <c r="C12565" s="7"/>
    </row>
    <row r="12566" spans="2:3">
      <c r="B12566" s="7"/>
      <c r="C12566" s="7"/>
    </row>
    <row r="12567" spans="2:3">
      <c r="B12567" s="7"/>
      <c r="C12567" s="7"/>
    </row>
    <row r="12568" spans="2:3">
      <c r="B12568" s="7"/>
      <c r="C12568" s="7"/>
    </row>
    <row r="12569" spans="2:3">
      <c r="B12569" s="7"/>
      <c r="C12569" s="7"/>
    </row>
    <row r="12570" spans="2:3">
      <c r="B12570" s="7"/>
      <c r="C12570" s="7"/>
    </row>
    <row r="12571" spans="2:3">
      <c r="B12571" s="7"/>
      <c r="C12571" s="7"/>
    </row>
    <row r="12572" spans="2:3">
      <c r="B12572" s="7"/>
      <c r="C12572" s="7"/>
    </row>
    <row r="12573" spans="2:3">
      <c r="B12573" s="7"/>
      <c r="C12573" s="7"/>
    </row>
    <row r="12574" spans="2:3">
      <c r="B12574" s="7"/>
      <c r="C12574" s="7"/>
    </row>
    <row r="12575" spans="2:3">
      <c r="B12575" s="7"/>
      <c r="C12575" s="7"/>
    </row>
    <row r="12576" spans="2:3">
      <c r="B12576" s="7"/>
      <c r="C12576" s="7"/>
    </row>
    <row r="12577" spans="2:3">
      <c r="B12577" s="7"/>
      <c r="C12577" s="7"/>
    </row>
    <row r="12578" spans="2:3">
      <c r="B12578" s="7"/>
      <c r="C12578" s="7"/>
    </row>
    <row r="12579" spans="2:3">
      <c r="B12579" s="7"/>
      <c r="C12579" s="7"/>
    </row>
    <row r="12580" spans="2:3">
      <c r="B12580" s="7"/>
      <c r="C12580" s="7"/>
    </row>
    <row r="12581" spans="2:3">
      <c r="B12581" s="7"/>
      <c r="C12581" s="7"/>
    </row>
    <row r="12582" spans="2:3">
      <c r="B12582" s="7"/>
      <c r="C12582" s="7"/>
    </row>
    <row r="12583" spans="2:3">
      <c r="B12583" s="7"/>
      <c r="C12583" s="7"/>
    </row>
    <row r="12584" spans="2:3">
      <c r="B12584" s="7"/>
      <c r="C12584" s="7"/>
    </row>
    <row r="12585" spans="2:3">
      <c r="B12585" s="7"/>
      <c r="C12585" s="7"/>
    </row>
    <row r="12586" spans="2:3">
      <c r="B12586" s="7"/>
      <c r="C12586" s="7"/>
    </row>
    <row r="12587" spans="2:3">
      <c r="B12587" s="7"/>
      <c r="C12587" s="7"/>
    </row>
    <row r="12588" spans="2:3">
      <c r="B12588" s="7"/>
      <c r="C12588" s="7"/>
    </row>
    <row r="12589" spans="2:3">
      <c r="B12589" s="7"/>
      <c r="C12589" s="7"/>
    </row>
    <row r="12590" spans="2:3">
      <c r="B12590" s="7"/>
      <c r="C12590" s="7"/>
    </row>
    <row r="12591" spans="2:3">
      <c r="B12591" s="7"/>
      <c r="C12591" s="7"/>
    </row>
    <row r="12592" spans="2:3">
      <c r="B12592" s="7"/>
      <c r="C12592" s="7"/>
    </row>
    <row r="12593" spans="2:3">
      <c r="B12593" s="7"/>
      <c r="C12593" s="7"/>
    </row>
    <row r="12594" spans="2:3">
      <c r="B12594" s="7"/>
      <c r="C12594" s="7"/>
    </row>
    <row r="12595" spans="2:3">
      <c r="B12595" s="7"/>
      <c r="C12595" s="7"/>
    </row>
    <row r="12596" spans="2:3">
      <c r="B12596" s="7"/>
      <c r="C12596" s="7"/>
    </row>
    <row r="12597" spans="2:3">
      <c r="B12597" s="7"/>
      <c r="C12597" s="7"/>
    </row>
    <row r="12598" spans="2:3">
      <c r="B12598" s="7"/>
      <c r="C12598" s="7"/>
    </row>
    <row r="12599" spans="2:3">
      <c r="B12599" s="7"/>
      <c r="C12599" s="7"/>
    </row>
    <row r="12600" spans="2:3">
      <c r="B12600" s="7"/>
      <c r="C12600" s="7"/>
    </row>
    <row r="12601" spans="2:3">
      <c r="B12601" s="7"/>
      <c r="C12601" s="7"/>
    </row>
    <row r="12602" spans="2:3">
      <c r="B12602" s="7"/>
      <c r="C12602" s="7"/>
    </row>
    <row r="12603" spans="2:3">
      <c r="B12603" s="7"/>
      <c r="C12603" s="7"/>
    </row>
    <row r="12604" spans="2:3">
      <c r="B12604" s="7"/>
      <c r="C12604" s="7"/>
    </row>
    <row r="12605" spans="2:3">
      <c r="B12605" s="7"/>
      <c r="C12605" s="7"/>
    </row>
    <row r="12606" spans="2:3">
      <c r="B12606" s="7"/>
      <c r="C12606" s="7"/>
    </row>
    <row r="12607" spans="2:3">
      <c r="B12607" s="7"/>
      <c r="C12607" s="7"/>
    </row>
    <row r="12608" spans="2:3">
      <c r="B12608" s="7"/>
      <c r="C12608" s="7"/>
    </row>
    <row r="12609" spans="2:3">
      <c r="B12609" s="7"/>
      <c r="C12609" s="7"/>
    </row>
    <row r="12610" spans="2:3">
      <c r="B12610" s="7"/>
      <c r="C12610" s="7"/>
    </row>
    <row r="12611" spans="2:3">
      <c r="B12611" s="7"/>
      <c r="C12611" s="7"/>
    </row>
    <row r="12612" spans="2:3">
      <c r="B12612" s="7"/>
      <c r="C12612" s="7"/>
    </row>
    <row r="12613" spans="2:3">
      <c r="B12613" s="7"/>
      <c r="C12613" s="7"/>
    </row>
    <row r="12614" spans="2:3">
      <c r="B12614" s="7"/>
      <c r="C12614" s="7"/>
    </row>
    <row r="12615" spans="2:3">
      <c r="B12615" s="7"/>
      <c r="C12615" s="7"/>
    </row>
    <row r="12616" spans="2:3">
      <c r="B12616" s="7"/>
      <c r="C12616" s="7"/>
    </row>
    <row r="12617" spans="2:3">
      <c r="B12617" s="7"/>
      <c r="C12617" s="7"/>
    </row>
    <row r="12618" spans="2:3">
      <c r="B12618" s="7"/>
      <c r="C12618" s="7"/>
    </row>
    <row r="12619" spans="2:3">
      <c r="B12619" s="7"/>
      <c r="C12619" s="7"/>
    </row>
    <row r="12620" spans="2:3">
      <c r="B12620" s="7"/>
      <c r="C12620" s="7"/>
    </row>
    <row r="12621" spans="2:3">
      <c r="B12621" s="7"/>
      <c r="C12621" s="7"/>
    </row>
    <row r="12622" spans="2:3">
      <c r="B12622" s="7"/>
      <c r="C12622" s="7"/>
    </row>
    <row r="12623" spans="2:3">
      <c r="B12623" s="7"/>
      <c r="C12623" s="7"/>
    </row>
    <row r="12624" spans="2:3">
      <c r="B12624" s="7"/>
      <c r="C12624" s="7"/>
    </row>
    <row r="12625" spans="2:3">
      <c r="B12625" s="7"/>
      <c r="C12625" s="7"/>
    </row>
    <row r="12626" spans="2:3">
      <c r="B12626" s="7"/>
      <c r="C12626" s="7"/>
    </row>
    <row r="12627" spans="2:3">
      <c r="B12627" s="7"/>
      <c r="C12627" s="7"/>
    </row>
    <row r="12628" spans="2:3">
      <c r="B12628" s="7"/>
      <c r="C12628" s="7"/>
    </row>
    <row r="12629" spans="2:3">
      <c r="B12629" s="7"/>
      <c r="C12629" s="7"/>
    </row>
    <row r="12630" spans="2:3">
      <c r="B12630" s="7"/>
      <c r="C12630" s="7"/>
    </row>
    <row r="12631" spans="2:3">
      <c r="B12631" s="7"/>
      <c r="C12631" s="7"/>
    </row>
    <row r="12632" spans="2:3">
      <c r="B12632" s="7"/>
      <c r="C12632" s="7"/>
    </row>
    <row r="12633" spans="2:3">
      <c r="B12633" s="7"/>
      <c r="C12633" s="7"/>
    </row>
    <row r="12634" spans="2:3">
      <c r="B12634" s="7"/>
      <c r="C12634" s="7"/>
    </row>
    <row r="12635" spans="2:3">
      <c r="B12635" s="7"/>
      <c r="C12635" s="7"/>
    </row>
    <row r="12636" spans="2:3">
      <c r="B12636" s="7"/>
      <c r="C12636" s="7"/>
    </row>
    <row r="12637" spans="2:3">
      <c r="B12637" s="7"/>
      <c r="C12637" s="7"/>
    </row>
    <row r="12638" spans="2:3">
      <c r="B12638" s="7"/>
      <c r="C12638" s="7"/>
    </row>
    <row r="12639" spans="2:3">
      <c r="B12639" s="7"/>
      <c r="C12639" s="7"/>
    </row>
    <row r="12640" spans="2:3">
      <c r="B12640" s="7"/>
      <c r="C12640" s="7"/>
    </row>
    <row r="12641" spans="2:3">
      <c r="B12641" s="7"/>
      <c r="C12641" s="7"/>
    </row>
    <row r="12642" spans="2:3">
      <c r="B12642" s="7"/>
      <c r="C12642" s="7"/>
    </row>
    <row r="12643" spans="2:3">
      <c r="B12643" s="7"/>
      <c r="C12643" s="7"/>
    </row>
    <row r="12644" spans="2:3">
      <c r="B12644" s="7"/>
      <c r="C12644" s="7"/>
    </row>
    <row r="12645" spans="2:3">
      <c r="B12645" s="7"/>
      <c r="C12645" s="7"/>
    </row>
    <row r="12646" spans="2:3">
      <c r="B12646" s="7"/>
      <c r="C12646" s="7"/>
    </row>
    <row r="12647" spans="2:3">
      <c r="B12647" s="7"/>
      <c r="C12647" s="7"/>
    </row>
    <row r="12648" spans="2:3">
      <c r="B12648" s="7"/>
      <c r="C12648" s="7"/>
    </row>
    <row r="12649" spans="2:3">
      <c r="B12649" s="7"/>
      <c r="C12649" s="7"/>
    </row>
    <row r="12650" spans="2:3">
      <c r="B12650" s="7"/>
      <c r="C12650" s="7"/>
    </row>
    <row r="12651" spans="2:3">
      <c r="B12651" s="7"/>
      <c r="C12651" s="7"/>
    </row>
    <row r="12652" spans="2:3">
      <c r="B12652" s="7"/>
      <c r="C12652" s="7"/>
    </row>
    <row r="12653" spans="2:3">
      <c r="B12653" s="7"/>
      <c r="C12653" s="7"/>
    </row>
    <row r="12654" spans="2:3">
      <c r="B12654" s="7"/>
      <c r="C12654" s="7"/>
    </row>
    <row r="12655" spans="2:3">
      <c r="B12655" s="7"/>
      <c r="C12655" s="7"/>
    </row>
    <row r="12656" spans="2:3">
      <c r="B12656" s="7"/>
      <c r="C12656" s="7"/>
    </row>
    <row r="12657" spans="2:3">
      <c r="B12657" s="7"/>
      <c r="C12657" s="7"/>
    </row>
    <row r="12658" spans="2:3">
      <c r="B12658" s="7"/>
      <c r="C12658" s="7"/>
    </row>
    <row r="12659" spans="2:3">
      <c r="B12659" s="7"/>
      <c r="C12659" s="7"/>
    </row>
    <row r="12660" spans="2:3">
      <c r="B12660" s="7"/>
      <c r="C12660" s="7"/>
    </row>
    <row r="12661" spans="2:3">
      <c r="B12661" s="7"/>
      <c r="C12661" s="7"/>
    </row>
    <row r="12662" spans="2:3">
      <c r="B12662" s="7"/>
      <c r="C12662" s="7"/>
    </row>
    <row r="12663" spans="2:3">
      <c r="B12663" s="7"/>
      <c r="C12663" s="7"/>
    </row>
    <row r="12664" spans="2:3">
      <c r="B12664" s="7"/>
      <c r="C12664" s="7"/>
    </row>
    <row r="12665" spans="2:3">
      <c r="B12665" s="7"/>
      <c r="C12665" s="7"/>
    </row>
    <row r="12666" spans="2:3">
      <c r="B12666" s="7"/>
      <c r="C12666" s="7"/>
    </row>
    <row r="12667" spans="2:3">
      <c r="B12667" s="7"/>
      <c r="C12667" s="7"/>
    </row>
    <row r="12668" spans="2:3">
      <c r="B12668" s="7"/>
      <c r="C12668" s="7"/>
    </row>
    <row r="12669" spans="2:3">
      <c r="B12669" s="7"/>
      <c r="C12669" s="7"/>
    </row>
    <row r="12670" spans="2:3">
      <c r="B12670" s="7"/>
      <c r="C12670" s="7"/>
    </row>
    <row r="12671" spans="2:3">
      <c r="B12671" s="7"/>
      <c r="C12671" s="7"/>
    </row>
    <row r="12672" spans="2:3">
      <c r="B12672" s="7"/>
      <c r="C12672" s="7"/>
    </row>
    <row r="12673" spans="2:3">
      <c r="B12673" s="7"/>
      <c r="C12673" s="7"/>
    </row>
    <row r="12674" spans="2:3">
      <c r="B12674" s="7"/>
      <c r="C12674" s="7"/>
    </row>
    <row r="12675" spans="2:3">
      <c r="B12675" s="7"/>
      <c r="C12675" s="7"/>
    </row>
    <row r="12676" spans="2:3">
      <c r="B12676" s="7"/>
      <c r="C12676" s="7"/>
    </row>
    <row r="12677" spans="2:3">
      <c r="B12677" s="7"/>
      <c r="C12677" s="7"/>
    </row>
    <row r="12678" spans="2:3">
      <c r="B12678" s="7"/>
      <c r="C12678" s="7"/>
    </row>
    <row r="12679" spans="2:3">
      <c r="B12679" s="7"/>
      <c r="C12679" s="7"/>
    </row>
    <row r="12680" spans="2:3">
      <c r="B12680" s="7"/>
      <c r="C12680" s="7"/>
    </row>
    <row r="12681" spans="2:3">
      <c r="B12681" s="7"/>
      <c r="C12681" s="7"/>
    </row>
    <row r="12682" spans="2:3">
      <c r="B12682" s="7"/>
      <c r="C12682" s="7"/>
    </row>
    <row r="12683" spans="2:3">
      <c r="B12683" s="7"/>
      <c r="C12683" s="7"/>
    </row>
    <row r="12684" spans="2:3">
      <c r="B12684" s="7"/>
      <c r="C12684" s="7"/>
    </row>
    <row r="12685" spans="2:3">
      <c r="B12685" s="7"/>
      <c r="C12685" s="7"/>
    </row>
    <row r="12686" spans="2:3">
      <c r="B12686" s="7"/>
      <c r="C12686" s="7"/>
    </row>
    <row r="12687" spans="2:3">
      <c r="B12687" s="7"/>
      <c r="C12687" s="7"/>
    </row>
    <row r="12688" spans="2:3">
      <c r="B12688" s="7"/>
      <c r="C12688" s="7"/>
    </row>
    <row r="12689" spans="2:3">
      <c r="B12689" s="7"/>
      <c r="C12689" s="7"/>
    </row>
    <row r="12690" spans="2:3">
      <c r="B12690" s="7"/>
      <c r="C12690" s="7"/>
    </row>
    <row r="12691" spans="2:3">
      <c r="B12691" s="7"/>
      <c r="C12691" s="7"/>
    </row>
    <row r="12692" spans="2:3">
      <c r="B12692" s="7"/>
      <c r="C12692" s="7"/>
    </row>
    <row r="12693" spans="2:3">
      <c r="B12693" s="7"/>
      <c r="C12693" s="7"/>
    </row>
    <row r="12694" spans="2:3">
      <c r="B12694" s="7"/>
      <c r="C12694" s="7"/>
    </row>
    <row r="12695" spans="2:3">
      <c r="B12695" s="7"/>
      <c r="C12695" s="7"/>
    </row>
    <row r="12696" spans="2:3">
      <c r="B12696" s="7"/>
      <c r="C12696" s="7"/>
    </row>
    <row r="12697" spans="2:3">
      <c r="B12697" s="7"/>
      <c r="C12697" s="7"/>
    </row>
    <row r="12698" spans="2:3">
      <c r="B12698" s="7"/>
      <c r="C12698" s="7"/>
    </row>
    <row r="12699" spans="2:3">
      <c r="B12699" s="7"/>
      <c r="C12699" s="7"/>
    </row>
    <row r="12700" spans="2:3">
      <c r="B12700" s="7"/>
      <c r="C12700" s="7"/>
    </row>
    <row r="12701" spans="2:3">
      <c r="B12701" s="7"/>
      <c r="C12701" s="7"/>
    </row>
    <row r="12702" spans="2:3">
      <c r="B12702" s="7"/>
      <c r="C12702" s="7"/>
    </row>
    <row r="12703" spans="2:3">
      <c r="B12703" s="7"/>
      <c r="C12703" s="7"/>
    </row>
    <row r="12704" spans="2:3">
      <c r="B12704" s="7"/>
      <c r="C12704" s="7"/>
    </row>
    <row r="12705" spans="2:3">
      <c r="B12705" s="7"/>
      <c r="C12705" s="7"/>
    </row>
    <row r="12706" spans="2:3">
      <c r="B12706" s="7"/>
      <c r="C12706" s="7"/>
    </row>
    <row r="12707" spans="2:3">
      <c r="B12707" s="7"/>
      <c r="C12707" s="7"/>
    </row>
    <row r="12708" spans="2:3">
      <c r="B12708" s="7"/>
      <c r="C12708" s="7"/>
    </row>
    <row r="12709" spans="2:3">
      <c r="B12709" s="7"/>
      <c r="C12709" s="7"/>
    </row>
    <row r="12710" spans="2:3">
      <c r="B12710" s="7"/>
      <c r="C12710" s="7"/>
    </row>
    <row r="12711" spans="2:3">
      <c r="B12711" s="7"/>
      <c r="C12711" s="7"/>
    </row>
    <row r="12712" spans="2:3">
      <c r="B12712" s="7"/>
      <c r="C12712" s="7"/>
    </row>
    <row r="12713" spans="2:3">
      <c r="B12713" s="7"/>
      <c r="C12713" s="7"/>
    </row>
    <row r="12714" spans="2:3">
      <c r="B12714" s="7"/>
      <c r="C12714" s="7"/>
    </row>
    <row r="12715" spans="2:3">
      <c r="B12715" s="7"/>
      <c r="C12715" s="7"/>
    </row>
    <row r="12716" spans="2:3">
      <c r="B12716" s="7"/>
      <c r="C12716" s="7"/>
    </row>
    <row r="12717" spans="2:3">
      <c r="B12717" s="7"/>
      <c r="C12717" s="7"/>
    </row>
    <row r="12718" spans="2:3">
      <c r="B12718" s="7"/>
      <c r="C12718" s="7"/>
    </row>
    <row r="12719" spans="2:3">
      <c r="B12719" s="7"/>
      <c r="C12719" s="7"/>
    </row>
    <row r="12720" spans="2:3">
      <c r="B12720" s="7"/>
      <c r="C12720" s="7"/>
    </row>
    <row r="12721" spans="2:3">
      <c r="B12721" s="7"/>
      <c r="C12721" s="7"/>
    </row>
    <row r="12722" spans="2:3">
      <c r="B12722" s="7"/>
      <c r="C12722" s="7"/>
    </row>
    <row r="12723" spans="2:3">
      <c r="B12723" s="7"/>
      <c r="C12723" s="7"/>
    </row>
    <row r="12724" spans="2:3">
      <c r="B12724" s="7"/>
      <c r="C12724" s="7"/>
    </row>
    <row r="12725" spans="2:3">
      <c r="B12725" s="7"/>
      <c r="C12725" s="7"/>
    </row>
    <row r="12726" spans="2:3">
      <c r="B12726" s="7"/>
      <c r="C12726" s="7"/>
    </row>
    <row r="12727" spans="2:3">
      <c r="B12727" s="7"/>
      <c r="C12727" s="7"/>
    </row>
    <row r="12728" spans="2:3">
      <c r="B12728" s="7"/>
      <c r="C12728" s="7"/>
    </row>
    <row r="12729" spans="2:3">
      <c r="B12729" s="7"/>
      <c r="C12729" s="7"/>
    </row>
    <row r="12730" spans="2:3">
      <c r="B12730" s="7"/>
      <c r="C12730" s="7"/>
    </row>
    <row r="12731" spans="2:3">
      <c r="B12731" s="7"/>
      <c r="C12731" s="7"/>
    </row>
    <row r="12732" spans="2:3">
      <c r="B12732" s="7"/>
      <c r="C12732" s="7"/>
    </row>
    <row r="12733" spans="2:3">
      <c r="B12733" s="7"/>
      <c r="C12733" s="7"/>
    </row>
    <row r="12734" spans="2:3">
      <c r="B12734" s="7"/>
      <c r="C12734" s="7"/>
    </row>
    <row r="12735" spans="2:3">
      <c r="B12735" s="7"/>
      <c r="C12735" s="7"/>
    </row>
    <row r="12736" spans="2:3">
      <c r="B12736" s="7"/>
      <c r="C12736" s="7"/>
    </row>
    <row r="12737" spans="2:3">
      <c r="B12737" s="7"/>
      <c r="C12737" s="7"/>
    </row>
    <row r="12738" spans="2:3">
      <c r="B12738" s="7"/>
      <c r="C12738" s="7"/>
    </row>
    <row r="12739" spans="2:3">
      <c r="B12739" s="7"/>
      <c r="C12739" s="7"/>
    </row>
    <row r="12740" spans="2:3">
      <c r="B12740" s="7"/>
      <c r="C12740" s="7"/>
    </row>
    <row r="12741" spans="2:3">
      <c r="B12741" s="7"/>
      <c r="C12741" s="7"/>
    </row>
    <row r="12742" spans="2:3">
      <c r="B12742" s="7"/>
      <c r="C12742" s="7"/>
    </row>
    <row r="12743" spans="2:3">
      <c r="B12743" s="7"/>
      <c r="C12743" s="7"/>
    </row>
    <row r="12744" spans="2:3">
      <c r="B12744" s="7"/>
      <c r="C12744" s="7"/>
    </row>
    <row r="12745" spans="2:3">
      <c r="B12745" s="7"/>
      <c r="C12745" s="7"/>
    </row>
    <row r="12746" spans="2:3">
      <c r="B12746" s="7"/>
      <c r="C12746" s="7"/>
    </row>
    <row r="12747" spans="2:3">
      <c r="B12747" s="7"/>
      <c r="C12747" s="7"/>
    </row>
    <row r="12748" spans="2:3">
      <c r="B12748" s="7"/>
      <c r="C12748" s="7"/>
    </row>
    <row r="12749" spans="2:3">
      <c r="B12749" s="7"/>
      <c r="C12749" s="7"/>
    </row>
    <row r="12750" spans="2:3">
      <c r="B12750" s="7"/>
      <c r="C12750" s="7"/>
    </row>
    <row r="12751" spans="2:3">
      <c r="B12751" s="7"/>
      <c r="C12751" s="7"/>
    </row>
    <row r="12752" spans="2:3">
      <c r="B12752" s="7"/>
      <c r="C12752" s="7"/>
    </row>
    <row r="12753" spans="2:3">
      <c r="B12753" s="7"/>
      <c r="C12753" s="7"/>
    </row>
    <row r="12754" spans="2:3">
      <c r="B12754" s="7"/>
      <c r="C12754" s="7"/>
    </row>
    <row r="12755" spans="2:3">
      <c r="B12755" s="7"/>
      <c r="C12755" s="7"/>
    </row>
    <row r="12756" spans="2:3">
      <c r="B12756" s="7"/>
      <c r="C12756" s="7"/>
    </row>
    <row r="12757" spans="2:3">
      <c r="B12757" s="7"/>
      <c r="C12757" s="7"/>
    </row>
    <row r="12758" spans="2:3">
      <c r="B12758" s="7"/>
      <c r="C12758" s="7"/>
    </row>
    <row r="12759" spans="2:3">
      <c r="B12759" s="7"/>
      <c r="C12759" s="7"/>
    </row>
    <row r="12760" spans="2:3">
      <c r="B12760" s="7"/>
      <c r="C12760" s="7"/>
    </row>
    <row r="12761" spans="2:3">
      <c r="B12761" s="7"/>
      <c r="C12761" s="7"/>
    </row>
    <row r="12762" spans="2:3">
      <c r="B12762" s="7"/>
      <c r="C12762" s="7"/>
    </row>
    <row r="12763" spans="2:3">
      <c r="B12763" s="7"/>
      <c r="C12763" s="7"/>
    </row>
    <row r="12764" spans="2:3">
      <c r="B12764" s="7"/>
      <c r="C12764" s="7"/>
    </row>
    <row r="12765" spans="2:3">
      <c r="B12765" s="7"/>
      <c r="C12765" s="7"/>
    </row>
    <row r="12766" spans="2:3">
      <c r="B12766" s="7"/>
      <c r="C12766" s="7"/>
    </row>
    <row r="12767" spans="2:3">
      <c r="B12767" s="7"/>
      <c r="C12767" s="7"/>
    </row>
    <row r="12768" spans="2:3">
      <c r="B12768" s="7"/>
      <c r="C12768" s="7"/>
    </row>
    <row r="12769" spans="2:3">
      <c r="B12769" s="7"/>
      <c r="C12769" s="7"/>
    </row>
    <row r="12770" spans="2:3">
      <c r="B12770" s="7"/>
      <c r="C12770" s="7"/>
    </row>
    <row r="12771" spans="2:3">
      <c r="B12771" s="7"/>
      <c r="C12771" s="7"/>
    </row>
    <row r="12772" spans="2:3">
      <c r="B12772" s="7"/>
      <c r="C12772" s="7"/>
    </row>
    <row r="12773" spans="2:3">
      <c r="B12773" s="7"/>
      <c r="C12773" s="7"/>
    </row>
    <row r="12774" spans="2:3">
      <c r="B12774" s="7"/>
      <c r="C12774" s="7"/>
    </row>
    <row r="12775" spans="2:3">
      <c r="B12775" s="7"/>
      <c r="C12775" s="7"/>
    </row>
    <row r="12776" spans="2:3">
      <c r="B12776" s="7"/>
      <c r="C12776" s="7"/>
    </row>
    <row r="12777" spans="2:3">
      <c r="B12777" s="7"/>
      <c r="C12777" s="7"/>
    </row>
    <row r="12778" spans="2:3">
      <c r="B12778" s="7"/>
      <c r="C12778" s="7"/>
    </row>
    <row r="12779" spans="2:3">
      <c r="B12779" s="7"/>
      <c r="C12779" s="7"/>
    </row>
    <row r="12780" spans="2:3">
      <c r="B12780" s="7"/>
      <c r="C12780" s="7"/>
    </row>
    <row r="12781" spans="2:3">
      <c r="B12781" s="7"/>
      <c r="C12781" s="7"/>
    </row>
    <row r="12782" spans="2:3">
      <c r="B12782" s="7"/>
      <c r="C12782" s="7"/>
    </row>
    <row r="12783" spans="2:3">
      <c r="B12783" s="7"/>
      <c r="C12783" s="7"/>
    </row>
    <row r="12784" spans="2:3">
      <c r="B12784" s="7"/>
      <c r="C12784" s="7"/>
    </row>
    <row r="12785" spans="2:3">
      <c r="B12785" s="7"/>
      <c r="C12785" s="7"/>
    </row>
    <row r="12786" spans="2:3">
      <c r="B12786" s="7"/>
      <c r="C12786" s="7"/>
    </row>
    <row r="12787" spans="2:3">
      <c r="B12787" s="7"/>
      <c r="C12787" s="7"/>
    </row>
    <row r="12788" spans="2:3">
      <c r="B12788" s="7"/>
      <c r="C12788" s="7"/>
    </row>
    <row r="12789" spans="2:3">
      <c r="B12789" s="7"/>
      <c r="C12789" s="7"/>
    </row>
    <row r="12790" spans="2:3">
      <c r="B12790" s="7"/>
      <c r="C12790" s="7"/>
    </row>
    <row r="12791" spans="2:3">
      <c r="B12791" s="7"/>
      <c r="C12791" s="7"/>
    </row>
    <row r="12792" spans="2:3">
      <c r="B12792" s="7"/>
      <c r="C12792" s="7"/>
    </row>
    <row r="12793" spans="2:3">
      <c r="B12793" s="7"/>
      <c r="C12793" s="7"/>
    </row>
    <row r="12794" spans="2:3">
      <c r="B12794" s="7"/>
      <c r="C12794" s="7"/>
    </row>
    <row r="12795" spans="2:3">
      <c r="B12795" s="7"/>
      <c r="C12795" s="7"/>
    </row>
    <row r="12796" spans="2:3">
      <c r="B12796" s="7"/>
      <c r="C12796" s="7"/>
    </row>
    <row r="12797" spans="2:3">
      <c r="B12797" s="7"/>
      <c r="C12797" s="7"/>
    </row>
    <row r="12798" spans="2:3">
      <c r="B12798" s="7"/>
      <c r="C12798" s="7"/>
    </row>
    <row r="12799" spans="2:3">
      <c r="B12799" s="7"/>
      <c r="C12799" s="7"/>
    </row>
    <row r="12800" spans="2:3">
      <c r="B12800" s="7"/>
      <c r="C12800" s="7"/>
    </row>
    <row r="12801" spans="2:3">
      <c r="B12801" s="7"/>
      <c r="C12801" s="7"/>
    </row>
    <row r="12802" spans="2:3">
      <c r="B12802" s="7"/>
      <c r="C12802" s="7"/>
    </row>
    <row r="12803" spans="2:3">
      <c r="B12803" s="7"/>
      <c r="C12803" s="7"/>
    </row>
    <row r="12804" spans="2:3">
      <c r="B12804" s="7"/>
      <c r="C12804" s="7"/>
    </row>
    <row r="12805" spans="2:3">
      <c r="B12805" s="7"/>
      <c r="C12805" s="7"/>
    </row>
    <row r="12806" spans="2:3">
      <c r="B12806" s="7"/>
      <c r="C12806" s="7"/>
    </row>
    <row r="12807" spans="2:3">
      <c r="B12807" s="7"/>
      <c r="C12807" s="7"/>
    </row>
    <row r="12808" spans="2:3">
      <c r="B12808" s="7"/>
      <c r="C12808" s="7"/>
    </row>
    <row r="12809" spans="2:3">
      <c r="B12809" s="7"/>
      <c r="C12809" s="7"/>
    </row>
    <row r="12810" spans="2:3">
      <c r="B12810" s="7"/>
      <c r="C12810" s="7"/>
    </row>
    <row r="12811" spans="2:3">
      <c r="B12811" s="7"/>
      <c r="C12811" s="7"/>
    </row>
    <row r="12812" spans="2:3">
      <c r="B12812" s="7"/>
      <c r="C12812" s="7"/>
    </row>
    <row r="12813" spans="2:3">
      <c r="B12813" s="7"/>
      <c r="C12813" s="7"/>
    </row>
    <row r="12814" spans="2:3">
      <c r="B12814" s="7"/>
      <c r="C12814" s="7"/>
    </row>
    <row r="12815" spans="2:3">
      <c r="B12815" s="7"/>
      <c r="C12815" s="7"/>
    </row>
    <row r="12816" spans="2:3">
      <c r="B12816" s="7"/>
      <c r="C12816" s="7"/>
    </row>
    <row r="12817" spans="2:3">
      <c r="B12817" s="7"/>
      <c r="C12817" s="7"/>
    </row>
    <row r="12818" spans="2:3">
      <c r="B12818" s="7"/>
      <c r="C12818" s="7"/>
    </row>
    <row r="12819" spans="2:3">
      <c r="B12819" s="7"/>
      <c r="C12819" s="7"/>
    </row>
    <row r="12820" spans="2:3">
      <c r="B12820" s="7"/>
      <c r="C12820" s="7"/>
    </row>
    <row r="12821" spans="2:3">
      <c r="B12821" s="7"/>
      <c r="C12821" s="7"/>
    </row>
    <row r="12822" spans="2:3">
      <c r="B12822" s="7"/>
      <c r="C12822" s="7"/>
    </row>
    <row r="12823" spans="2:3">
      <c r="B12823" s="7"/>
      <c r="C12823" s="7"/>
    </row>
    <row r="12824" spans="2:3">
      <c r="B12824" s="7"/>
      <c r="C12824" s="7"/>
    </row>
    <row r="12825" spans="2:3">
      <c r="B12825" s="7"/>
      <c r="C12825" s="7"/>
    </row>
    <row r="12826" spans="2:3">
      <c r="B12826" s="7"/>
      <c r="C12826" s="7"/>
    </row>
    <row r="12827" spans="2:3">
      <c r="B12827" s="7"/>
      <c r="C12827" s="7"/>
    </row>
    <row r="12828" spans="2:3">
      <c r="B12828" s="7"/>
      <c r="C12828" s="7"/>
    </row>
    <row r="12829" spans="2:3">
      <c r="B12829" s="7"/>
      <c r="C12829" s="7"/>
    </row>
    <row r="12830" spans="2:3">
      <c r="B12830" s="7"/>
      <c r="C12830" s="7"/>
    </row>
    <row r="12831" spans="2:3">
      <c r="B12831" s="7"/>
      <c r="C12831" s="7"/>
    </row>
    <row r="12832" spans="2:3">
      <c r="B12832" s="7"/>
      <c r="C12832" s="7"/>
    </row>
    <row r="12833" spans="2:3">
      <c r="B12833" s="7"/>
      <c r="C12833" s="7"/>
    </row>
    <row r="12834" spans="2:3">
      <c r="B12834" s="7"/>
      <c r="C12834" s="7"/>
    </row>
    <row r="12835" spans="2:3">
      <c r="B12835" s="7"/>
      <c r="C12835" s="7"/>
    </row>
    <row r="12836" spans="2:3">
      <c r="B12836" s="7"/>
      <c r="C12836" s="7"/>
    </row>
    <row r="12837" spans="2:3">
      <c r="B12837" s="7"/>
      <c r="C12837" s="7"/>
    </row>
    <row r="12838" spans="2:3">
      <c r="B12838" s="7"/>
      <c r="C12838" s="7"/>
    </row>
    <row r="12839" spans="2:3">
      <c r="B12839" s="7"/>
      <c r="C12839" s="7"/>
    </row>
    <row r="12840" spans="2:3">
      <c r="B12840" s="7"/>
      <c r="C12840" s="7"/>
    </row>
    <row r="12841" spans="2:3">
      <c r="B12841" s="7"/>
      <c r="C12841" s="7"/>
    </row>
    <row r="12842" spans="2:3">
      <c r="B12842" s="7"/>
      <c r="C12842" s="7"/>
    </row>
    <row r="12843" spans="2:3">
      <c r="B12843" s="7"/>
      <c r="C12843" s="7"/>
    </row>
    <row r="12844" spans="2:3">
      <c r="B12844" s="7"/>
      <c r="C12844" s="7"/>
    </row>
    <row r="12845" spans="2:3">
      <c r="B12845" s="7"/>
      <c r="C12845" s="7"/>
    </row>
    <row r="12846" spans="2:3">
      <c r="B12846" s="7"/>
      <c r="C12846" s="7"/>
    </row>
    <row r="12847" spans="2:3">
      <c r="B12847" s="7"/>
      <c r="C12847" s="7"/>
    </row>
    <row r="12848" spans="2:3">
      <c r="B12848" s="7"/>
      <c r="C12848" s="7"/>
    </row>
    <row r="12849" spans="2:3">
      <c r="B12849" s="7"/>
      <c r="C12849" s="7"/>
    </row>
    <row r="12850" spans="2:3">
      <c r="B12850" s="7"/>
      <c r="C12850" s="7"/>
    </row>
    <row r="12851" spans="2:3">
      <c r="B12851" s="7"/>
      <c r="C12851" s="7"/>
    </row>
    <row r="12852" spans="2:3">
      <c r="B12852" s="7"/>
      <c r="C12852" s="7"/>
    </row>
    <row r="12853" spans="2:3">
      <c r="B12853" s="7"/>
      <c r="C12853" s="7"/>
    </row>
    <row r="12854" spans="2:3">
      <c r="B12854" s="7"/>
      <c r="C12854" s="7"/>
    </row>
    <row r="12855" spans="2:3">
      <c r="B12855" s="7"/>
      <c r="C12855" s="7"/>
    </row>
    <row r="12856" spans="2:3">
      <c r="B12856" s="7"/>
      <c r="C12856" s="7"/>
    </row>
    <row r="12857" spans="2:3">
      <c r="B12857" s="7"/>
      <c r="C12857" s="7"/>
    </row>
    <row r="12858" spans="2:3">
      <c r="B12858" s="7"/>
      <c r="C12858" s="7"/>
    </row>
    <row r="12859" spans="2:3">
      <c r="B12859" s="7"/>
      <c r="C12859" s="7"/>
    </row>
    <row r="12860" spans="2:3">
      <c r="B12860" s="7"/>
      <c r="C12860" s="7"/>
    </row>
    <row r="12861" spans="2:3">
      <c r="B12861" s="7"/>
      <c r="C12861" s="7"/>
    </row>
    <row r="12862" spans="2:3">
      <c r="B12862" s="7"/>
      <c r="C12862" s="7"/>
    </row>
    <row r="12863" spans="2:3">
      <c r="B12863" s="7"/>
      <c r="C12863" s="7"/>
    </row>
    <row r="12864" spans="2:3">
      <c r="B12864" s="7"/>
      <c r="C12864" s="7"/>
    </row>
    <row r="12865" spans="2:3">
      <c r="B12865" s="7"/>
      <c r="C12865" s="7"/>
    </row>
    <row r="12866" spans="2:3">
      <c r="B12866" s="7"/>
      <c r="C12866" s="7"/>
    </row>
    <row r="12867" spans="2:3">
      <c r="B12867" s="7"/>
      <c r="C12867" s="7"/>
    </row>
    <row r="12868" spans="2:3">
      <c r="B12868" s="7"/>
      <c r="C12868" s="7"/>
    </row>
    <row r="12869" spans="2:3">
      <c r="B12869" s="7"/>
      <c r="C12869" s="7"/>
    </row>
    <row r="12870" spans="2:3">
      <c r="B12870" s="7"/>
      <c r="C12870" s="7"/>
    </row>
    <row r="12871" spans="2:3">
      <c r="B12871" s="7"/>
      <c r="C12871" s="7"/>
    </row>
    <row r="12872" spans="2:3">
      <c r="B12872" s="7"/>
      <c r="C12872" s="7"/>
    </row>
    <row r="12873" spans="2:3">
      <c r="B12873" s="7"/>
      <c r="C12873" s="7"/>
    </row>
    <row r="12874" spans="2:3">
      <c r="B12874" s="7"/>
      <c r="C12874" s="7"/>
    </row>
    <row r="12875" spans="2:3">
      <c r="B12875" s="7"/>
      <c r="C12875" s="7"/>
    </row>
    <row r="12876" spans="2:3">
      <c r="B12876" s="7"/>
      <c r="C12876" s="7"/>
    </row>
    <row r="12877" spans="2:3">
      <c r="B12877" s="7"/>
      <c r="C12877" s="7"/>
    </row>
    <row r="12878" spans="2:3">
      <c r="B12878" s="7"/>
      <c r="C12878" s="7"/>
    </row>
    <row r="12879" spans="2:3">
      <c r="B12879" s="7"/>
      <c r="C12879" s="7"/>
    </row>
    <row r="12880" spans="2:3">
      <c r="B12880" s="7"/>
      <c r="C12880" s="7"/>
    </row>
    <row r="12881" spans="2:3">
      <c r="B12881" s="7"/>
      <c r="C12881" s="7"/>
    </row>
    <row r="12882" spans="2:3">
      <c r="B12882" s="7"/>
      <c r="C12882" s="7"/>
    </row>
    <row r="12883" spans="2:3">
      <c r="B12883" s="7"/>
      <c r="C12883" s="7"/>
    </row>
    <row r="12884" spans="2:3">
      <c r="B12884" s="7"/>
      <c r="C12884" s="7"/>
    </row>
    <row r="12885" spans="2:3">
      <c r="B12885" s="7"/>
      <c r="C12885" s="7"/>
    </row>
    <row r="12886" spans="2:3">
      <c r="B12886" s="7"/>
      <c r="C12886" s="7"/>
    </row>
    <row r="12887" spans="2:3">
      <c r="B12887" s="7"/>
      <c r="C12887" s="7"/>
    </row>
    <row r="12888" spans="2:3">
      <c r="B12888" s="7"/>
      <c r="C12888" s="7"/>
    </row>
    <row r="12889" spans="2:3">
      <c r="B12889" s="7"/>
      <c r="C12889" s="7"/>
    </row>
    <row r="12890" spans="2:3">
      <c r="B12890" s="7"/>
      <c r="C12890" s="7"/>
    </row>
    <row r="12891" spans="2:3">
      <c r="B12891" s="7"/>
      <c r="C12891" s="7"/>
    </row>
    <row r="12892" spans="2:3">
      <c r="B12892" s="7"/>
      <c r="C12892" s="7"/>
    </row>
    <row r="12893" spans="2:3">
      <c r="B12893" s="7"/>
      <c r="C12893" s="7"/>
    </row>
    <row r="12894" spans="2:3">
      <c r="B12894" s="7"/>
      <c r="C12894" s="7"/>
    </row>
    <row r="12895" spans="2:3">
      <c r="B12895" s="7"/>
      <c r="C12895" s="7"/>
    </row>
    <row r="12896" spans="2:3">
      <c r="B12896" s="7"/>
      <c r="C12896" s="7"/>
    </row>
    <row r="12897" spans="2:3">
      <c r="B12897" s="7"/>
      <c r="C12897" s="7"/>
    </row>
    <row r="12898" spans="2:3">
      <c r="B12898" s="7"/>
      <c r="C12898" s="7"/>
    </row>
    <row r="12899" spans="2:3">
      <c r="B12899" s="7"/>
      <c r="C12899" s="7"/>
    </row>
    <row r="12900" spans="2:3">
      <c r="B12900" s="7"/>
      <c r="C12900" s="7"/>
    </row>
    <row r="12901" spans="2:3">
      <c r="B12901" s="7"/>
      <c r="C12901" s="7"/>
    </row>
    <row r="12902" spans="2:3">
      <c r="B12902" s="7"/>
      <c r="C12902" s="7"/>
    </row>
    <row r="12903" spans="2:3">
      <c r="B12903" s="7"/>
      <c r="C12903" s="7"/>
    </row>
    <row r="12904" spans="2:3">
      <c r="B12904" s="7"/>
      <c r="C12904" s="7"/>
    </row>
    <row r="12905" spans="2:3">
      <c r="B12905" s="7"/>
      <c r="C12905" s="7"/>
    </row>
    <row r="12906" spans="2:3">
      <c r="B12906" s="7"/>
      <c r="C12906" s="7"/>
    </row>
    <row r="12907" spans="2:3">
      <c r="B12907" s="7"/>
      <c r="C12907" s="7"/>
    </row>
    <row r="12908" spans="2:3">
      <c r="B12908" s="7"/>
      <c r="C12908" s="7"/>
    </row>
    <row r="12909" spans="2:3">
      <c r="B12909" s="7"/>
      <c r="C12909" s="7"/>
    </row>
    <row r="12910" spans="2:3">
      <c r="B12910" s="7"/>
      <c r="C12910" s="7"/>
    </row>
    <row r="12911" spans="2:3">
      <c r="B12911" s="7"/>
      <c r="C12911" s="7"/>
    </row>
    <row r="12912" spans="2:3">
      <c r="B12912" s="7"/>
      <c r="C12912" s="7"/>
    </row>
    <row r="12913" spans="2:3">
      <c r="B12913" s="7"/>
      <c r="C12913" s="7"/>
    </row>
    <row r="12914" spans="2:3">
      <c r="B12914" s="7"/>
      <c r="C12914" s="7"/>
    </row>
    <row r="12915" spans="2:3">
      <c r="B12915" s="7"/>
      <c r="C12915" s="7"/>
    </row>
    <row r="12916" spans="2:3">
      <c r="B12916" s="7"/>
      <c r="C12916" s="7"/>
    </row>
    <row r="12917" spans="2:3">
      <c r="B12917" s="7"/>
      <c r="C12917" s="7"/>
    </row>
    <row r="12918" spans="2:3">
      <c r="B12918" s="7"/>
      <c r="C12918" s="7"/>
    </row>
    <row r="12919" spans="2:3">
      <c r="B12919" s="7"/>
      <c r="C12919" s="7"/>
    </row>
    <row r="12920" spans="2:3">
      <c r="B12920" s="7"/>
      <c r="C12920" s="7"/>
    </row>
    <row r="12921" spans="2:3">
      <c r="B12921" s="7"/>
      <c r="C12921" s="7"/>
    </row>
    <row r="12922" spans="2:3">
      <c r="B12922" s="7"/>
      <c r="C12922" s="7"/>
    </row>
    <row r="12923" spans="2:3">
      <c r="B12923" s="7"/>
      <c r="C12923" s="7"/>
    </row>
    <row r="12924" spans="2:3">
      <c r="B12924" s="7"/>
      <c r="C12924" s="7"/>
    </row>
    <row r="12925" spans="2:3">
      <c r="B12925" s="7"/>
      <c r="C12925" s="7"/>
    </row>
    <row r="12926" spans="2:3">
      <c r="B12926" s="7"/>
      <c r="C12926" s="7"/>
    </row>
    <row r="12927" spans="2:3">
      <c r="B12927" s="7"/>
      <c r="C12927" s="7"/>
    </row>
    <row r="12928" spans="2:3">
      <c r="B12928" s="7"/>
      <c r="C12928" s="7"/>
    </row>
    <row r="12929" spans="2:3">
      <c r="B12929" s="7"/>
      <c r="C12929" s="7"/>
    </row>
    <row r="12930" spans="2:3">
      <c r="B12930" s="7"/>
      <c r="C12930" s="7"/>
    </row>
    <row r="12931" spans="2:3">
      <c r="B12931" s="7"/>
      <c r="C12931" s="7"/>
    </row>
    <row r="12932" spans="2:3">
      <c r="B12932" s="7"/>
      <c r="C12932" s="7"/>
    </row>
    <row r="12933" spans="2:3">
      <c r="B12933" s="7"/>
      <c r="C12933" s="7"/>
    </row>
    <row r="12934" spans="2:3">
      <c r="B12934" s="7"/>
      <c r="C12934" s="7"/>
    </row>
    <row r="12935" spans="2:3">
      <c r="B12935" s="7"/>
      <c r="C12935" s="7"/>
    </row>
    <row r="12936" spans="2:3">
      <c r="B12936" s="7"/>
      <c r="C12936" s="7"/>
    </row>
    <row r="12937" spans="2:3">
      <c r="B12937" s="7"/>
      <c r="C12937" s="7"/>
    </row>
    <row r="12938" spans="2:3">
      <c r="B12938" s="7"/>
      <c r="C12938" s="7"/>
    </row>
    <row r="12939" spans="2:3">
      <c r="B12939" s="7"/>
      <c r="C12939" s="7"/>
    </row>
    <row r="12940" spans="2:3">
      <c r="B12940" s="7"/>
      <c r="C12940" s="7"/>
    </row>
    <row r="12941" spans="2:3">
      <c r="B12941" s="7"/>
      <c r="C12941" s="7"/>
    </row>
    <row r="12942" spans="2:3">
      <c r="B12942" s="7"/>
      <c r="C12942" s="7"/>
    </row>
    <row r="12943" spans="2:3">
      <c r="B12943" s="7"/>
      <c r="C12943" s="7"/>
    </row>
    <row r="12944" spans="2:3">
      <c r="B12944" s="7"/>
      <c r="C12944" s="7"/>
    </row>
    <row r="12945" spans="2:3">
      <c r="B12945" s="7"/>
      <c r="C12945" s="7"/>
    </row>
    <row r="12946" spans="2:3">
      <c r="B12946" s="7"/>
      <c r="C12946" s="7"/>
    </row>
    <row r="12947" spans="2:3">
      <c r="B12947" s="7"/>
      <c r="C12947" s="7"/>
    </row>
    <row r="12948" spans="2:3">
      <c r="B12948" s="7"/>
      <c r="C12948" s="7"/>
    </row>
    <row r="12949" spans="2:3">
      <c r="B12949" s="7"/>
      <c r="C12949" s="7"/>
    </row>
    <row r="12950" spans="2:3">
      <c r="B12950" s="7"/>
      <c r="C12950" s="7"/>
    </row>
    <row r="12951" spans="2:3">
      <c r="B12951" s="7"/>
      <c r="C12951" s="7"/>
    </row>
    <row r="12952" spans="2:3">
      <c r="B12952" s="7"/>
      <c r="C12952" s="7"/>
    </row>
    <row r="12953" spans="2:3">
      <c r="B12953" s="7"/>
      <c r="C12953" s="7"/>
    </row>
    <row r="12954" spans="2:3">
      <c r="B12954" s="7"/>
      <c r="C12954" s="7"/>
    </row>
    <row r="12955" spans="2:3">
      <c r="B12955" s="7"/>
      <c r="C12955" s="7"/>
    </row>
    <row r="12956" spans="2:3">
      <c r="B12956" s="7"/>
      <c r="C12956" s="7"/>
    </row>
    <row r="12957" spans="2:3">
      <c r="B12957" s="7"/>
      <c r="C12957" s="7"/>
    </row>
    <row r="12958" spans="2:3">
      <c r="B12958" s="7"/>
      <c r="C12958" s="7"/>
    </row>
    <row r="12959" spans="2:3">
      <c r="B12959" s="7"/>
      <c r="C12959" s="7"/>
    </row>
    <row r="12960" spans="2:3">
      <c r="B12960" s="7"/>
      <c r="C12960" s="7"/>
    </row>
    <row r="12961" spans="2:3">
      <c r="B12961" s="7"/>
      <c r="C12961" s="7"/>
    </row>
    <row r="12962" spans="2:3">
      <c r="B12962" s="7"/>
      <c r="C12962" s="7"/>
    </row>
    <row r="12963" spans="2:3">
      <c r="B12963" s="7"/>
      <c r="C12963" s="7"/>
    </row>
    <row r="12964" spans="2:3">
      <c r="B12964" s="7"/>
      <c r="C12964" s="7"/>
    </row>
    <row r="12965" spans="2:3">
      <c r="B12965" s="7"/>
      <c r="C12965" s="7"/>
    </row>
    <row r="12966" spans="2:3">
      <c r="B12966" s="7"/>
      <c r="C12966" s="7"/>
    </row>
    <row r="12967" spans="2:3">
      <c r="B12967" s="7"/>
      <c r="C12967" s="7"/>
    </row>
    <row r="12968" spans="2:3">
      <c r="B12968" s="7"/>
      <c r="C12968" s="7"/>
    </row>
    <row r="12969" spans="2:3">
      <c r="B12969" s="7"/>
      <c r="C12969" s="7"/>
    </row>
    <row r="12970" spans="2:3">
      <c r="B12970" s="7"/>
      <c r="C12970" s="7"/>
    </row>
    <row r="12971" spans="2:3">
      <c r="B12971" s="7"/>
      <c r="C12971" s="7"/>
    </row>
    <row r="12972" spans="2:3">
      <c r="B12972" s="7"/>
      <c r="C12972" s="7"/>
    </row>
    <row r="12973" spans="2:3">
      <c r="B12973" s="7"/>
      <c r="C12973" s="7"/>
    </row>
    <row r="12974" spans="2:3">
      <c r="B12974" s="7"/>
      <c r="C12974" s="7"/>
    </row>
    <row r="12975" spans="2:3">
      <c r="B12975" s="7"/>
      <c r="C12975" s="7"/>
    </row>
    <row r="12976" spans="2:3">
      <c r="B12976" s="7"/>
      <c r="C12976" s="7"/>
    </row>
    <row r="12977" spans="2:3">
      <c r="B12977" s="7"/>
      <c r="C12977" s="7"/>
    </row>
    <row r="12978" spans="2:3">
      <c r="B12978" s="7"/>
      <c r="C12978" s="7"/>
    </row>
    <row r="12979" spans="2:3">
      <c r="B12979" s="7"/>
      <c r="C12979" s="7"/>
    </row>
    <row r="12980" spans="2:3">
      <c r="B12980" s="7"/>
      <c r="C12980" s="7"/>
    </row>
    <row r="12981" spans="2:3">
      <c r="B12981" s="7"/>
      <c r="C12981" s="7"/>
    </row>
    <row r="12982" spans="2:3">
      <c r="B12982" s="7"/>
      <c r="C12982" s="7"/>
    </row>
    <row r="12983" spans="2:3">
      <c r="B12983" s="7"/>
      <c r="C12983" s="7"/>
    </row>
    <row r="12984" spans="2:3">
      <c r="B12984" s="7"/>
      <c r="C12984" s="7"/>
    </row>
    <row r="12985" spans="2:3">
      <c r="B12985" s="7"/>
      <c r="C12985" s="7"/>
    </row>
    <row r="12986" spans="2:3">
      <c r="B12986" s="7"/>
      <c r="C12986" s="7"/>
    </row>
    <row r="12987" spans="2:3">
      <c r="B12987" s="7"/>
      <c r="C12987" s="7"/>
    </row>
    <row r="12988" spans="2:3">
      <c r="B12988" s="7"/>
      <c r="C12988" s="7"/>
    </row>
    <row r="12989" spans="2:3">
      <c r="B12989" s="7"/>
      <c r="C12989" s="7"/>
    </row>
    <row r="12990" spans="2:3">
      <c r="B12990" s="7"/>
      <c r="C12990" s="7"/>
    </row>
    <row r="12991" spans="2:3">
      <c r="B12991" s="7"/>
      <c r="C12991" s="7"/>
    </row>
    <row r="12992" spans="2:3">
      <c r="B12992" s="7"/>
      <c r="C12992" s="7"/>
    </row>
    <row r="12993" spans="2:3">
      <c r="B12993" s="7"/>
      <c r="C12993" s="7"/>
    </row>
    <row r="12994" spans="2:3">
      <c r="B12994" s="7"/>
      <c r="C12994" s="7"/>
    </row>
    <row r="12995" spans="2:3">
      <c r="B12995" s="7"/>
      <c r="C12995" s="7"/>
    </row>
    <row r="12996" spans="2:3">
      <c r="B12996" s="7"/>
      <c r="C12996" s="7"/>
    </row>
    <row r="12997" spans="2:3">
      <c r="B12997" s="7"/>
      <c r="C12997" s="7"/>
    </row>
    <row r="12998" spans="2:3">
      <c r="B12998" s="7"/>
      <c r="C12998" s="7"/>
    </row>
    <row r="12999" spans="2:3">
      <c r="B12999" s="7"/>
      <c r="C12999" s="7"/>
    </row>
    <row r="13000" spans="2:3">
      <c r="B13000" s="7"/>
      <c r="C13000" s="7"/>
    </row>
    <row r="13001" spans="2:3">
      <c r="B13001" s="7"/>
      <c r="C13001" s="7"/>
    </row>
    <row r="13002" spans="2:3">
      <c r="B13002" s="7"/>
      <c r="C13002" s="7"/>
    </row>
    <row r="13003" spans="2:3">
      <c r="B13003" s="7"/>
      <c r="C13003" s="7"/>
    </row>
    <row r="13004" spans="2:3">
      <c r="B13004" s="7"/>
      <c r="C13004" s="7"/>
    </row>
    <row r="13005" spans="2:3">
      <c r="B13005" s="7"/>
      <c r="C13005" s="7"/>
    </row>
    <row r="13006" spans="2:3">
      <c r="B13006" s="7"/>
      <c r="C13006" s="7"/>
    </row>
    <row r="13007" spans="2:3">
      <c r="B13007" s="7"/>
      <c r="C13007" s="7"/>
    </row>
    <row r="13008" spans="2:3">
      <c r="B13008" s="7"/>
      <c r="C13008" s="7"/>
    </row>
    <row r="13009" spans="2:3">
      <c r="B13009" s="7"/>
      <c r="C13009" s="7"/>
    </row>
    <row r="13010" spans="2:3">
      <c r="B13010" s="7"/>
      <c r="C13010" s="7"/>
    </row>
    <row r="13011" spans="2:3">
      <c r="B13011" s="7"/>
      <c r="C13011" s="7"/>
    </row>
    <row r="13012" spans="2:3">
      <c r="B13012" s="7"/>
      <c r="C13012" s="7"/>
    </row>
    <row r="13013" spans="2:3">
      <c r="B13013" s="7"/>
      <c r="C13013" s="7"/>
    </row>
    <row r="13014" spans="2:3">
      <c r="B13014" s="7"/>
      <c r="C13014" s="7"/>
    </row>
    <row r="13015" spans="2:3">
      <c r="B13015" s="7"/>
      <c r="C13015" s="7"/>
    </row>
    <row r="13016" spans="2:3">
      <c r="B13016" s="7"/>
      <c r="C13016" s="7"/>
    </row>
    <row r="13017" spans="2:3">
      <c r="B13017" s="7"/>
      <c r="C13017" s="7"/>
    </row>
    <row r="13018" spans="2:3">
      <c r="B13018" s="7"/>
      <c r="C13018" s="7"/>
    </row>
    <row r="13019" spans="2:3">
      <c r="B13019" s="7"/>
      <c r="C13019" s="7"/>
    </row>
    <row r="13020" spans="2:3">
      <c r="B13020" s="7"/>
      <c r="C13020" s="7"/>
    </row>
    <row r="13021" spans="2:3">
      <c r="B13021" s="7"/>
      <c r="C13021" s="7"/>
    </row>
    <row r="13022" spans="2:3">
      <c r="B13022" s="7"/>
      <c r="C13022" s="7"/>
    </row>
    <row r="13023" spans="2:3">
      <c r="B13023" s="7"/>
      <c r="C13023" s="7"/>
    </row>
    <row r="13024" spans="2:3">
      <c r="B13024" s="7"/>
      <c r="C13024" s="7"/>
    </row>
    <row r="13025" spans="2:3">
      <c r="B13025" s="7"/>
      <c r="C13025" s="7"/>
    </row>
    <row r="13026" spans="2:3">
      <c r="B13026" s="7"/>
      <c r="C13026" s="7"/>
    </row>
    <row r="13027" spans="2:3">
      <c r="B13027" s="7"/>
      <c r="C13027" s="7"/>
    </row>
    <row r="13028" spans="2:3">
      <c r="B13028" s="7"/>
      <c r="C13028" s="7"/>
    </row>
    <row r="13029" spans="2:3">
      <c r="B13029" s="7"/>
      <c r="C13029" s="7"/>
    </row>
    <row r="13030" spans="2:3">
      <c r="B13030" s="7"/>
      <c r="C13030" s="7"/>
    </row>
    <row r="13031" spans="2:3">
      <c r="B13031" s="7"/>
      <c r="C13031" s="7"/>
    </row>
    <row r="13032" spans="2:3">
      <c r="B13032" s="7"/>
      <c r="C13032" s="7"/>
    </row>
    <row r="13033" spans="2:3">
      <c r="B13033" s="7"/>
      <c r="C13033" s="7"/>
    </row>
    <row r="13034" spans="2:3">
      <c r="B13034" s="7"/>
      <c r="C13034" s="7"/>
    </row>
    <row r="13035" spans="2:3">
      <c r="B13035" s="7"/>
      <c r="C13035" s="7"/>
    </row>
    <row r="13036" spans="2:3">
      <c r="B13036" s="7"/>
      <c r="C13036" s="7"/>
    </row>
    <row r="13037" spans="2:3">
      <c r="B13037" s="7"/>
      <c r="C13037" s="7"/>
    </row>
    <row r="13038" spans="2:3">
      <c r="B13038" s="7"/>
      <c r="C13038" s="7"/>
    </row>
    <row r="13039" spans="2:3">
      <c r="B13039" s="7"/>
      <c r="C13039" s="7"/>
    </row>
    <row r="13040" spans="2:3">
      <c r="B13040" s="7"/>
      <c r="C13040" s="7"/>
    </row>
    <row r="13041" spans="2:3">
      <c r="B13041" s="7"/>
      <c r="C13041" s="7"/>
    </row>
    <row r="13042" spans="2:3">
      <c r="B13042" s="7"/>
      <c r="C13042" s="7"/>
    </row>
    <row r="13043" spans="2:3">
      <c r="B13043" s="7"/>
      <c r="C13043" s="7"/>
    </row>
    <row r="13044" spans="2:3">
      <c r="B13044" s="7"/>
      <c r="C13044" s="7"/>
    </row>
    <row r="13045" spans="2:3">
      <c r="B13045" s="7"/>
      <c r="C13045" s="7"/>
    </row>
    <row r="13046" spans="2:3">
      <c r="B13046" s="7"/>
      <c r="C13046" s="7"/>
    </row>
    <row r="13047" spans="2:3">
      <c r="B13047" s="7"/>
      <c r="C13047" s="7"/>
    </row>
    <row r="13048" spans="2:3">
      <c r="B13048" s="7"/>
      <c r="C13048" s="7"/>
    </row>
    <row r="13049" spans="2:3">
      <c r="B13049" s="7"/>
      <c r="C13049" s="7"/>
    </row>
    <row r="13050" spans="2:3">
      <c r="B13050" s="7"/>
      <c r="C13050" s="7"/>
    </row>
    <row r="13051" spans="2:3">
      <c r="B13051" s="7"/>
      <c r="C13051" s="7"/>
    </row>
    <row r="13052" spans="2:3">
      <c r="B13052" s="7"/>
      <c r="C13052" s="7"/>
    </row>
    <row r="13053" spans="2:3">
      <c r="B13053" s="7"/>
      <c r="C13053" s="7"/>
    </row>
    <row r="13054" spans="2:3">
      <c r="B13054" s="7"/>
      <c r="C13054" s="7"/>
    </row>
    <row r="13055" spans="2:3">
      <c r="B13055" s="7"/>
      <c r="C13055" s="7"/>
    </row>
    <row r="13056" spans="2:3">
      <c r="B13056" s="7"/>
      <c r="C13056" s="7"/>
    </row>
    <row r="13057" spans="2:3">
      <c r="B13057" s="7"/>
      <c r="C13057" s="7"/>
    </row>
    <row r="13058" spans="2:3">
      <c r="B13058" s="7"/>
      <c r="C13058" s="7"/>
    </row>
    <row r="13059" spans="2:3">
      <c r="B13059" s="7"/>
      <c r="C13059" s="7"/>
    </row>
    <row r="13060" spans="2:3">
      <c r="B13060" s="7"/>
      <c r="C13060" s="7"/>
    </row>
    <row r="13061" spans="2:3">
      <c r="B13061" s="7"/>
      <c r="C13061" s="7"/>
    </row>
    <row r="13062" spans="2:3">
      <c r="B13062" s="7"/>
      <c r="C13062" s="7"/>
    </row>
    <row r="13063" spans="2:3">
      <c r="B13063" s="7"/>
      <c r="C13063" s="7"/>
    </row>
    <row r="13064" spans="2:3">
      <c r="B13064" s="7"/>
      <c r="C13064" s="7"/>
    </row>
    <row r="13065" spans="2:3">
      <c r="B13065" s="7"/>
      <c r="C13065" s="7"/>
    </row>
    <row r="13066" spans="2:3">
      <c r="B13066" s="7"/>
      <c r="C13066" s="7"/>
    </row>
    <row r="13067" spans="2:3">
      <c r="B13067" s="7"/>
      <c r="C13067" s="7"/>
    </row>
    <row r="13068" spans="2:3">
      <c r="B13068" s="7"/>
      <c r="C13068" s="7"/>
    </row>
    <row r="13069" spans="2:3">
      <c r="B13069" s="7"/>
      <c r="C13069" s="7"/>
    </row>
    <row r="13070" spans="2:3">
      <c r="B13070" s="7"/>
      <c r="C13070" s="7"/>
    </row>
    <row r="13071" spans="2:3">
      <c r="B13071" s="7"/>
      <c r="C13071" s="7"/>
    </row>
    <row r="13072" spans="2:3">
      <c r="B13072" s="7"/>
      <c r="C13072" s="7"/>
    </row>
    <row r="13073" spans="2:3">
      <c r="B13073" s="7"/>
      <c r="C13073" s="7"/>
    </row>
    <row r="13074" spans="2:3">
      <c r="B13074" s="7"/>
      <c r="C13074" s="7"/>
    </row>
    <row r="13075" spans="2:3">
      <c r="B13075" s="7"/>
      <c r="C13075" s="7"/>
    </row>
    <row r="13076" spans="2:3">
      <c r="B13076" s="7"/>
      <c r="C13076" s="7"/>
    </row>
    <row r="13077" spans="2:3">
      <c r="B13077" s="7"/>
      <c r="C13077" s="7"/>
    </row>
    <row r="13078" spans="2:3">
      <c r="B13078" s="7"/>
      <c r="C13078" s="7"/>
    </row>
    <row r="13079" spans="2:3">
      <c r="B13079" s="7"/>
      <c r="C13079" s="7"/>
    </row>
    <row r="13080" spans="2:3">
      <c r="B13080" s="7"/>
      <c r="C13080" s="7"/>
    </row>
    <row r="13081" spans="2:3">
      <c r="B13081" s="7"/>
      <c r="C13081" s="7"/>
    </row>
    <row r="13082" spans="2:3">
      <c r="B13082" s="7"/>
      <c r="C13082" s="7"/>
    </row>
    <row r="13083" spans="2:3">
      <c r="B13083" s="7"/>
      <c r="C13083" s="7"/>
    </row>
    <row r="13084" spans="2:3">
      <c r="B13084" s="7"/>
      <c r="C13084" s="7"/>
    </row>
    <row r="13085" spans="2:3">
      <c r="B13085" s="7"/>
      <c r="C13085" s="7"/>
    </row>
    <row r="13086" spans="2:3">
      <c r="B13086" s="7"/>
      <c r="C13086" s="7"/>
    </row>
    <row r="13087" spans="2:3">
      <c r="B13087" s="7"/>
      <c r="C13087" s="7"/>
    </row>
    <row r="13088" spans="2:3">
      <c r="B13088" s="7"/>
      <c r="C13088" s="7"/>
    </row>
    <row r="13089" spans="2:3">
      <c r="B13089" s="7"/>
      <c r="C13089" s="7"/>
    </row>
    <row r="13090" spans="2:3">
      <c r="B13090" s="7"/>
      <c r="C13090" s="7"/>
    </row>
    <row r="13091" spans="2:3">
      <c r="B13091" s="7"/>
      <c r="C13091" s="7"/>
    </row>
    <row r="13092" spans="2:3">
      <c r="B13092" s="7"/>
      <c r="C13092" s="7"/>
    </row>
    <row r="13093" spans="2:3">
      <c r="B13093" s="7"/>
      <c r="C13093" s="7"/>
    </row>
    <row r="13094" spans="2:3">
      <c r="B13094" s="7"/>
      <c r="C13094" s="7"/>
    </row>
    <row r="13095" spans="2:3">
      <c r="B13095" s="7"/>
      <c r="C13095" s="7"/>
    </row>
    <row r="13096" spans="2:3">
      <c r="B13096" s="7"/>
      <c r="C13096" s="7"/>
    </row>
    <row r="13097" spans="2:3">
      <c r="B13097" s="7"/>
      <c r="C13097" s="7"/>
    </row>
    <row r="13098" spans="2:3">
      <c r="B13098" s="7"/>
      <c r="C13098" s="7"/>
    </row>
    <row r="13099" spans="2:3">
      <c r="B13099" s="7"/>
      <c r="C13099" s="7"/>
    </row>
    <row r="13100" spans="2:3">
      <c r="B13100" s="7"/>
      <c r="C13100" s="7"/>
    </row>
    <row r="13101" spans="2:3">
      <c r="B13101" s="7"/>
      <c r="C13101" s="7"/>
    </row>
    <row r="13102" spans="2:3">
      <c r="B13102" s="7"/>
      <c r="C13102" s="7"/>
    </row>
    <row r="13103" spans="2:3">
      <c r="B13103" s="7"/>
      <c r="C13103" s="7"/>
    </row>
    <row r="13104" spans="2:3">
      <c r="B13104" s="7"/>
      <c r="C13104" s="7"/>
    </row>
    <row r="13105" spans="2:3">
      <c r="B13105" s="7"/>
      <c r="C13105" s="7"/>
    </row>
    <row r="13106" spans="2:3">
      <c r="B13106" s="7"/>
      <c r="C13106" s="7"/>
    </row>
    <row r="13107" spans="2:3">
      <c r="B13107" s="7"/>
      <c r="C13107" s="7"/>
    </row>
    <row r="13108" spans="2:3">
      <c r="B13108" s="7"/>
      <c r="C13108" s="7"/>
    </row>
    <row r="13109" spans="2:3">
      <c r="B13109" s="7"/>
      <c r="C13109" s="7"/>
    </row>
    <row r="13110" spans="2:3">
      <c r="B13110" s="7"/>
      <c r="C13110" s="7"/>
    </row>
    <row r="13111" spans="2:3">
      <c r="B13111" s="7"/>
      <c r="C13111" s="7"/>
    </row>
    <row r="13112" spans="2:3">
      <c r="B13112" s="7"/>
      <c r="C13112" s="7"/>
    </row>
    <row r="13113" spans="2:3">
      <c r="B13113" s="7"/>
      <c r="C13113" s="7"/>
    </row>
    <row r="13114" spans="2:3">
      <c r="B13114" s="7"/>
      <c r="C13114" s="7"/>
    </row>
    <row r="13115" spans="2:3">
      <c r="B13115" s="7"/>
      <c r="C13115" s="7"/>
    </row>
    <row r="13116" spans="2:3">
      <c r="B13116" s="7"/>
      <c r="C13116" s="7"/>
    </row>
    <row r="13117" spans="2:3">
      <c r="B13117" s="7"/>
      <c r="C13117" s="7"/>
    </row>
    <row r="13118" spans="2:3">
      <c r="B13118" s="7"/>
      <c r="C13118" s="7"/>
    </row>
    <row r="13119" spans="2:3">
      <c r="B13119" s="7"/>
      <c r="C13119" s="7"/>
    </row>
    <row r="13120" spans="2:3">
      <c r="B13120" s="7"/>
      <c r="C13120" s="7"/>
    </row>
    <row r="13121" spans="2:3">
      <c r="B13121" s="7"/>
      <c r="C13121" s="7"/>
    </row>
    <row r="13122" spans="2:3">
      <c r="B13122" s="7"/>
      <c r="C13122" s="7"/>
    </row>
    <row r="13123" spans="2:3">
      <c r="B13123" s="7"/>
      <c r="C13123" s="7"/>
    </row>
    <row r="13124" spans="2:3">
      <c r="B13124" s="7"/>
      <c r="C13124" s="7"/>
    </row>
    <row r="13125" spans="2:3">
      <c r="B13125" s="7"/>
      <c r="C13125" s="7"/>
    </row>
    <row r="13126" spans="2:3">
      <c r="B13126" s="7"/>
      <c r="C13126" s="7"/>
    </row>
    <row r="13127" spans="2:3">
      <c r="B13127" s="7"/>
      <c r="C13127" s="7"/>
    </row>
    <row r="13128" spans="2:3">
      <c r="B13128" s="7"/>
      <c r="C13128" s="7"/>
    </row>
    <row r="13129" spans="2:3">
      <c r="B13129" s="7"/>
      <c r="C13129" s="7"/>
    </row>
    <row r="13130" spans="2:3">
      <c r="B13130" s="7"/>
      <c r="C13130" s="7"/>
    </row>
    <row r="13131" spans="2:3">
      <c r="B13131" s="7"/>
      <c r="C13131" s="7"/>
    </row>
    <row r="13132" spans="2:3">
      <c r="B13132" s="7"/>
      <c r="C13132" s="7"/>
    </row>
    <row r="13133" spans="2:3">
      <c r="B13133" s="7"/>
      <c r="C13133" s="7"/>
    </row>
    <row r="13134" spans="2:3">
      <c r="B13134" s="7"/>
      <c r="C13134" s="7"/>
    </row>
    <row r="13135" spans="2:3">
      <c r="B13135" s="7"/>
      <c r="C13135" s="7"/>
    </row>
    <row r="13136" spans="2:3">
      <c r="B13136" s="7"/>
      <c r="C13136" s="7"/>
    </row>
    <row r="13137" spans="2:3">
      <c r="B13137" s="7"/>
      <c r="C13137" s="7"/>
    </row>
    <row r="13138" spans="2:3">
      <c r="B13138" s="7"/>
      <c r="C13138" s="7"/>
    </row>
    <row r="13139" spans="2:3">
      <c r="B13139" s="7"/>
      <c r="C13139" s="7"/>
    </row>
    <row r="13140" spans="2:3">
      <c r="B13140" s="7"/>
      <c r="C13140" s="7"/>
    </row>
    <row r="13141" spans="2:3">
      <c r="B13141" s="7"/>
      <c r="C13141" s="7"/>
    </row>
    <row r="13142" spans="2:3">
      <c r="B13142" s="7"/>
      <c r="C13142" s="7"/>
    </row>
    <row r="13143" spans="2:3">
      <c r="B13143" s="7"/>
      <c r="C13143" s="7"/>
    </row>
    <row r="13144" spans="2:3">
      <c r="B13144" s="7"/>
      <c r="C13144" s="7"/>
    </row>
    <row r="13145" spans="2:3">
      <c r="B13145" s="7"/>
      <c r="C13145" s="7"/>
    </row>
    <row r="13146" spans="2:3">
      <c r="B13146" s="7"/>
      <c r="C13146" s="7"/>
    </row>
    <row r="13147" spans="2:3">
      <c r="B13147" s="7"/>
      <c r="C13147" s="7"/>
    </row>
    <row r="13148" spans="2:3">
      <c r="B13148" s="7"/>
      <c r="C13148" s="7"/>
    </row>
    <row r="13149" spans="2:3">
      <c r="B13149" s="7"/>
      <c r="C13149" s="7"/>
    </row>
    <row r="13150" spans="2:3">
      <c r="B13150" s="7"/>
      <c r="C13150" s="7"/>
    </row>
    <row r="13151" spans="2:3">
      <c r="B13151" s="7"/>
      <c r="C13151" s="7"/>
    </row>
    <row r="13152" spans="2:3">
      <c r="B13152" s="7"/>
      <c r="C13152" s="7"/>
    </row>
    <row r="13153" spans="2:3">
      <c r="B13153" s="7"/>
      <c r="C13153" s="7"/>
    </row>
    <row r="13154" spans="2:3">
      <c r="B13154" s="7"/>
      <c r="C13154" s="7"/>
    </row>
    <row r="13155" spans="2:3">
      <c r="B13155" s="7"/>
      <c r="C13155" s="7"/>
    </row>
    <row r="13156" spans="2:3">
      <c r="B13156" s="7"/>
      <c r="C13156" s="7"/>
    </row>
    <row r="13157" spans="2:3">
      <c r="B13157" s="7"/>
      <c r="C13157" s="7"/>
    </row>
    <row r="13158" spans="2:3">
      <c r="B13158" s="7"/>
      <c r="C13158" s="7"/>
    </row>
    <row r="13159" spans="2:3">
      <c r="B13159" s="7"/>
      <c r="C13159" s="7"/>
    </row>
    <row r="13160" spans="2:3">
      <c r="B13160" s="7"/>
      <c r="C13160" s="7"/>
    </row>
    <row r="13161" spans="2:3">
      <c r="B13161" s="7"/>
      <c r="C13161" s="7"/>
    </row>
    <row r="13162" spans="2:3">
      <c r="B13162" s="7"/>
      <c r="C13162" s="7"/>
    </row>
    <row r="13163" spans="2:3">
      <c r="B13163" s="7"/>
      <c r="C13163" s="7"/>
    </row>
    <row r="13164" spans="2:3">
      <c r="B13164" s="7"/>
      <c r="C13164" s="7"/>
    </row>
    <row r="13165" spans="2:3">
      <c r="B13165" s="7"/>
      <c r="C13165" s="7"/>
    </row>
    <row r="13166" spans="2:3">
      <c r="B13166" s="7"/>
      <c r="C13166" s="7"/>
    </row>
    <row r="13167" spans="2:3">
      <c r="B13167" s="7"/>
      <c r="C13167" s="7"/>
    </row>
    <row r="13168" spans="2:3">
      <c r="B13168" s="7"/>
      <c r="C13168" s="7"/>
    </row>
    <row r="13169" spans="2:3">
      <c r="B13169" s="7"/>
      <c r="C13169" s="7"/>
    </row>
    <row r="13170" spans="2:3">
      <c r="B13170" s="7"/>
      <c r="C13170" s="7"/>
    </row>
    <row r="13171" spans="2:3">
      <c r="B13171" s="7"/>
      <c r="C13171" s="7"/>
    </row>
    <row r="13172" spans="2:3">
      <c r="B13172" s="7"/>
      <c r="C13172" s="7"/>
    </row>
    <row r="13173" spans="2:3">
      <c r="B13173" s="7"/>
      <c r="C13173" s="7"/>
    </row>
    <row r="13174" spans="2:3">
      <c r="B13174" s="7"/>
      <c r="C13174" s="7"/>
    </row>
    <row r="13175" spans="2:3">
      <c r="B13175" s="7"/>
      <c r="C13175" s="7"/>
    </row>
    <row r="13176" spans="2:3">
      <c r="B13176" s="7"/>
      <c r="C13176" s="7"/>
    </row>
    <row r="13177" spans="2:3">
      <c r="B13177" s="7"/>
      <c r="C13177" s="7"/>
    </row>
    <row r="13178" spans="2:3">
      <c r="B13178" s="7"/>
      <c r="C13178" s="7"/>
    </row>
    <row r="13179" spans="2:3">
      <c r="B13179" s="7"/>
      <c r="C13179" s="7"/>
    </row>
    <row r="13180" spans="2:3">
      <c r="B13180" s="7"/>
      <c r="C13180" s="7"/>
    </row>
    <row r="13181" spans="2:3">
      <c r="B13181" s="7"/>
      <c r="C13181" s="7"/>
    </row>
    <row r="13182" spans="2:3">
      <c r="B13182" s="7"/>
      <c r="C13182" s="7"/>
    </row>
    <row r="13183" spans="2:3">
      <c r="B13183" s="7"/>
      <c r="C13183" s="7"/>
    </row>
    <row r="13184" spans="2:3">
      <c r="B13184" s="7"/>
      <c r="C13184" s="7"/>
    </row>
    <row r="13185" spans="2:3">
      <c r="B13185" s="7"/>
      <c r="C13185" s="7"/>
    </row>
    <row r="13186" spans="2:3">
      <c r="B13186" s="7"/>
      <c r="C13186" s="7"/>
    </row>
    <row r="13187" spans="2:3">
      <c r="B13187" s="7"/>
      <c r="C13187" s="7"/>
    </row>
    <row r="13188" spans="2:3">
      <c r="B13188" s="7"/>
      <c r="C13188" s="7"/>
    </row>
    <row r="13189" spans="2:3">
      <c r="B13189" s="7"/>
      <c r="C13189" s="7"/>
    </row>
    <row r="13190" spans="2:3">
      <c r="B13190" s="7"/>
      <c r="C13190" s="7"/>
    </row>
    <row r="13191" spans="2:3">
      <c r="B13191" s="7"/>
      <c r="C13191" s="7"/>
    </row>
    <row r="13192" spans="2:3">
      <c r="B13192" s="7"/>
      <c r="C13192" s="7"/>
    </row>
    <row r="13193" spans="2:3">
      <c r="B13193" s="7"/>
      <c r="C13193" s="7"/>
    </row>
    <row r="13194" spans="2:3">
      <c r="B13194" s="7"/>
      <c r="C13194" s="7"/>
    </row>
    <row r="13195" spans="2:3">
      <c r="B13195" s="7"/>
      <c r="C13195" s="7"/>
    </row>
    <row r="13196" spans="2:3">
      <c r="B13196" s="7"/>
      <c r="C13196" s="7"/>
    </row>
    <row r="13197" spans="2:3">
      <c r="B13197" s="7"/>
      <c r="C13197" s="7"/>
    </row>
    <row r="13198" spans="2:3">
      <c r="B13198" s="7"/>
      <c r="C13198" s="7"/>
    </row>
    <row r="13199" spans="2:3">
      <c r="B13199" s="7"/>
      <c r="C13199" s="7"/>
    </row>
    <row r="13200" spans="2:3">
      <c r="B13200" s="7"/>
      <c r="C13200" s="7"/>
    </row>
    <row r="13201" spans="2:3">
      <c r="B13201" s="7"/>
      <c r="C13201" s="7"/>
    </row>
    <row r="13202" spans="2:3">
      <c r="B13202" s="7"/>
      <c r="C13202" s="7"/>
    </row>
    <row r="13203" spans="2:3">
      <c r="B13203" s="7"/>
      <c r="C13203" s="7"/>
    </row>
    <row r="13204" spans="2:3">
      <c r="B13204" s="7"/>
      <c r="C13204" s="7"/>
    </row>
    <row r="13205" spans="2:3">
      <c r="B13205" s="7"/>
      <c r="C13205" s="7"/>
    </row>
    <row r="13206" spans="2:3">
      <c r="B13206" s="7"/>
      <c r="C13206" s="7"/>
    </row>
    <row r="13207" spans="2:3">
      <c r="B13207" s="7"/>
      <c r="C13207" s="7"/>
    </row>
    <row r="13208" spans="2:3">
      <c r="B13208" s="7"/>
      <c r="C13208" s="7"/>
    </row>
    <row r="13209" spans="2:3">
      <c r="B13209" s="7"/>
      <c r="C13209" s="7"/>
    </row>
    <row r="13210" spans="2:3">
      <c r="B13210" s="7"/>
      <c r="C13210" s="7"/>
    </row>
    <row r="13211" spans="2:3">
      <c r="B13211" s="7"/>
      <c r="C13211" s="7"/>
    </row>
    <row r="13212" spans="2:3">
      <c r="B13212" s="7"/>
      <c r="C13212" s="7"/>
    </row>
    <row r="13213" spans="2:3">
      <c r="B13213" s="7"/>
      <c r="C13213" s="7"/>
    </row>
    <row r="13214" spans="2:3">
      <c r="B13214" s="7"/>
      <c r="C13214" s="7"/>
    </row>
    <row r="13215" spans="2:3">
      <c r="B13215" s="7"/>
      <c r="C13215" s="7"/>
    </row>
    <row r="13216" spans="2:3">
      <c r="B13216" s="7"/>
      <c r="C13216" s="7"/>
    </row>
    <row r="13217" spans="2:3">
      <c r="B13217" s="7"/>
      <c r="C13217" s="7"/>
    </row>
    <row r="13218" spans="2:3">
      <c r="B13218" s="7"/>
      <c r="C13218" s="7"/>
    </row>
    <row r="13219" spans="2:3">
      <c r="B13219" s="7"/>
      <c r="C13219" s="7"/>
    </row>
    <row r="13220" spans="2:3">
      <c r="B13220" s="7"/>
      <c r="C13220" s="7"/>
    </row>
    <row r="13221" spans="2:3">
      <c r="B13221" s="7"/>
      <c r="C13221" s="7"/>
    </row>
    <row r="13222" spans="2:3">
      <c r="B13222" s="7"/>
      <c r="C13222" s="7"/>
    </row>
    <row r="13223" spans="2:3">
      <c r="B13223" s="7"/>
      <c r="C13223" s="7"/>
    </row>
    <row r="13224" spans="2:3">
      <c r="B13224" s="7"/>
      <c r="C13224" s="7"/>
    </row>
    <row r="13225" spans="2:3">
      <c r="B13225" s="7"/>
      <c r="C13225" s="7"/>
    </row>
    <row r="13226" spans="2:3">
      <c r="B13226" s="7"/>
      <c r="C13226" s="7"/>
    </row>
    <row r="13227" spans="2:3">
      <c r="B13227" s="7"/>
      <c r="C13227" s="7"/>
    </row>
    <row r="13228" spans="2:3">
      <c r="B13228" s="7"/>
      <c r="C13228" s="7"/>
    </row>
    <row r="13229" spans="2:3">
      <c r="B13229" s="7"/>
      <c r="C13229" s="7"/>
    </row>
    <row r="13230" spans="2:3">
      <c r="B13230" s="7"/>
      <c r="C13230" s="7"/>
    </row>
    <row r="13231" spans="2:3">
      <c r="B13231" s="7"/>
      <c r="C13231" s="7"/>
    </row>
    <row r="13232" spans="2:3">
      <c r="B13232" s="7"/>
      <c r="C13232" s="7"/>
    </row>
    <row r="13233" spans="2:3">
      <c r="B13233" s="7"/>
      <c r="C13233" s="7"/>
    </row>
    <row r="13234" spans="2:3">
      <c r="B13234" s="7"/>
      <c r="C13234" s="7"/>
    </row>
    <row r="13235" spans="2:3">
      <c r="B13235" s="7"/>
      <c r="C13235" s="7"/>
    </row>
    <row r="13236" spans="2:3">
      <c r="B13236" s="7"/>
      <c r="C13236" s="7"/>
    </row>
    <row r="13237" spans="2:3">
      <c r="B13237" s="7"/>
      <c r="C13237" s="7"/>
    </row>
    <row r="13238" spans="2:3">
      <c r="B13238" s="7"/>
      <c r="C13238" s="7"/>
    </row>
    <row r="13239" spans="2:3">
      <c r="B13239" s="7"/>
      <c r="C13239" s="7"/>
    </row>
    <row r="13240" spans="2:3">
      <c r="B13240" s="7"/>
      <c r="C13240" s="7"/>
    </row>
    <row r="13241" spans="2:3">
      <c r="B13241" s="7"/>
      <c r="C13241" s="7"/>
    </row>
    <row r="13242" spans="2:3">
      <c r="B13242" s="7"/>
      <c r="C13242" s="7"/>
    </row>
    <row r="13243" spans="2:3">
      <c r="B13243" s="7"/>
      <c r="C13243" s="7"/>
    </row>
    <row r="13244" spans="2:3">
      <c r="B13244" s="7"/>
      <c r="C13244" s="7"/>
    </row>
    <row r="13245" spans="2:3">
      <c r="B13245" s="7"/>
      <c r="C13245" s="7"/>
    </row>
    <row r="13246" spans="2:3">
      <c r="B13246" s="7"/>
      <c r="C13246" s="7"/>
    </row>
    <row r="13247" spans="2:3">
      <c r="B13247" s="7"/>
      <c r="C13247" s="7"/>
    </row>
    <row r="13248" spans="2:3">
      <c r="B13248" s="7"/>
      <c r="C13248" s="7"/>
    </row>
    <row r="13249" spans="2:3">
      <c r="B13249" s="7"/>
      <c r="C13249" s="7"/>
    </row>
    <row r="13250" spans="2:3">
      <c r="B13250" s="7"/>
      <c r="C13250" s="7"/>
    </row>
    <row r="13251" spans="2:3">
      <c r="B13251" s="7"/>
      <c r="C13251" s="7"/>
    </row>
    <row r="13252" spans="2:3">
      <c r="B13252" s="7"/>
      <c r="C13252" s="7"/>
    </row>
    <row r="13253" spans="2:3">
      <c r="B13253" s="7"/>
      <c r="C13253" s="7"/>
    </row>
    <row r="13254" spans="2:3">
      <c r="B13254" s="7"/>
      <c r="C13254" s="7"/>
    </row>
    <row r="13255" spans="2:3">
      <c r="B13255" s="7"/>
      <c r="C13255" s="7"/>
    </row>
    <row r="13256" spans="2:3">
      <c r="B13256" s="7"/>
      <c r="C13256" s="7"/>
    </row>
    <row r="13257" spans="2:3">
      <c r="B13257" s="7"/>
      <c r="C13257" s="7"/>
    </row>
    <row r="13258" spans="2:3">
      <c r="B13258" s="7"/>
      <c r="C13258" s="7"/>
    </row>
    <row r="13259" spans="2:3">
      <c r="B13259" s="7"/>
      <c r="C13259" s="7"/>
    </row>
    <row r="13260" spans="2:3">
      <c r="B13260" s="7"/>
      <c r="C13260" s="7"/>
    </row>
    <row r="13261" spans="2:3">
      <c r="B13261" s="7"/>
      <c r="C13261" s="7"/>
    </row>
    <row r="13262" spans="2:3">
      <c r="B13262" s="7"/>
      <c r="C13262" s="7"/>
    </row>
    <row r="13263" spans="2:3">
      <c r="B13263" s="7"/>
      <c r="C13263" s="7"/>
    </row>
    <row r="13264" spans="2:3">
      <c r="B13264" s="7"/>
      <c r="C13264" s="7"/>
    </row>
    <row r="13265" spans="2:3">
      <c r="B13265" s="7"/>
      <c r="C13265" s="7"/>
    </row>
    <row r="13266" spans="2:3">
      <c r="B13266" s="7"/>
      <c r="C13266" s="7"/>
    </row>
    <row r="13267" spans="2:3">
      <c r="B13267" s="7"/>
      <c r="C13267" s="7"/>
    </row>
    <row r="13268" spans="2:3">
      <c r="B13268" s="7"/>
      <c r="C13268" s="7"/>
    </row>
    <row r="13269" spans="2:3">
      <c r="B13269" s="7"/>
      <c r="C13269" s="7"/>
    </row>
    <row r="13270" spans="2:3">
      <c r="B13270" s="7"/>
      <c r="C13270" s="7"/>
    </row>
    <row r="13271" spans="2:3">
      <c r="B13271" s="7"/>
      <c r="C13271" s="7"/>
    </row>
    <row r="13272" spans="2:3">
      <c r="B13272" s="7"/>
      <c r="C13272" s="7"/>
    </row>
    <row r="13273" spans="2:3">
      <c r="B13273" s="7"/>
      <c r="C13273" s="7"/>
    </row>
    <row r="13274" spans="2:3">
      <c r="B13274" s="7"/>
      <c r="C13274" s="7"/>
    </row>
    <row r="13275" spans="2:3">
      <c r="B13275" s="7"/>
      <c r="C13275" s="7"/>
    </row>
    <row r="13276" spans="2:3">
      <c r="B13276" s="7"/>
      <c r="C13276" s="7"/>
    </row>
    <row r="13277" spans="2:3">
      <c r="B13277" s="7"/>
      <c r="C13277" s="7"/>
    </row>
    <row r="13278" spans="2:3">
      <c r="B13278" s="7"/>
      <c r="C13278" s="7"/>
    </row>
    <row r="13279" spans="2:3">
      <c r="B13279" s="7"/>
      <c r="C13279" s="7"/>
    </row>
    <row r="13280" spans="2:3">
      <c r="B13280" s="7"/>
      <c r="C13280" s="7"/>
    </row>
    <row r="13281" spans="2:3">
      <c r="B13281" s="7"/>
      <c r="C13281" s="7"/>
    </row>
    <row r="13282" spans="2:3">
      <c r="B13282" s="7"/>
      <c r="C13282" s="7"/>
    </row>
    <row r="13283" spans="2:3">
      <c r="B13283" s="7"/>
      <c r="C13283" s="7"/>
    </row>
    <row r="13284" spans="2:3">
      <c r="B13284" s="7"/>
      <c r="C13284" s="7"/>
    </row>
    <row r="13285" spans="2:3">
      <c r="B13285" s="7"/>
      <c r="C13285" s="7"/>
    </row>
    <row r="13286" spans="2:3">
      <c r="B13286" s="7"/>
      <c r="C13286" s="7"/>
    </row>
    <row r="13287" spans="2:3">
      <c r="B13287" s="7"/>
      <c r="C13287" s="7"/>
    </row>
    <row r="13288" spans="2:3">
      <c r="B13288" s="7"/>
      <c r="C13288" s="7"/>
    </row>
    <row r="13289" spans="2:3">
      <c r="B13289" s="7"/>
      <c r="C13289" s="7"/>
    </row>
    <row r="13290" spans="2:3">
      <c r="B13290" s="7"/>
      <c r="C13290" s="7"/>
    </row>
    <row r="13291" spans="2:3">
      <c r="B13291" s="7"/>
      <c r="C13291" s="7"/>
    </row>
    <row r="13292" spans="2:3">
      <c r="B13292" s="7"/>
      <c r="C13292" s="7"/>
    </row>
    <row r="13293" spans="2:3">
      <c r="B13293" s="7"/>
      <c r="C13293" s="7"/>
    </row>
    <row r="13294" spans="2:3">
      <c r="B13294" s="7"/>
      <c r="C13294" s="7"/>
    </row>
    <row r="13295" spans="2:3">
      <c r="B13295" s="7"/>
      <c r="C13295" s="7"/>
    </row>
    <row r="13296" spans="2:3">
      <c r="B13296" s="7"/>
      <c r="C13296" s="7"/>
    </row>
    <row r="13297" spans="2:3">
      <c r="B13297" s="7"/>
      <c r="C13297" s="7"/>
    </row>
    <row r="13298" spans="2:3">
      <c r="B13298" s="7"/>
      <c r="C13298" s="7"/>
    </row>
    <row r="13299" spans="2:3">
      <c r="B13299" s="7"/>
      <c r="C13299" s="7"/>
    </row>
    <row r="13300" spans="2:3">
      <c r="B13300" s="7"/>
      <c r="C13300" s="7"/>
    </row>
    <row r="13301" spans="2:3">
      <c r="B13301" s="7"/>
      <c r="C13301" s="7"/>
    </row>
    <row r="13302" spans="2:3">
      <c r="B13302" s="7"/>
      <c r="C13302" s="7"/>
    </row>
    <row r="13303" spans="2:3">
      <c r="B13303" s="7"/>
      <c r="C13303" s="7"/>
    </row>
    <row r="13304" spans="2:3">
      <c r="B13304" s="7"/>
      <c r="C13304" s="7"/>
    </row>
    <row r="13305" spans="2:3">
      <c r="B13305" s="7"/>
      <c r="C13305" s="7"/>
    </row>
    <row r="13306" spans="2:3">
      <c r="B13306" s="7"/>
      <c r="C13306" s="7"/>
    </row>
    <row r="13307" spans="2:3">
      <c r="B13307" s="7"/>
      <c r="C13307" s="7"/>
    </row>
    <row r="13308" spans="2:3">
      <c r="B13308" s="7"/>
      <c r="C13308" s="7"/>
    </row>
    <row r="13309" spans="2:3">
      <c r="B13309" s="7"/>
      <c r="C13309" s="7"/>
    </row>
    <row r="13310" spans="2:3">
      <c r="B13310" s="7"/>
      <c r="C13310" s="7"/>
    </row>
    <row r="13311" spans="2:3">
      <c r="B13311" s="7"/>
      <c r="C13311" s="7"/>
    </row>
    <row r="13312" spans="2:3">
      <c r="B13312" s="7"/>
      <c r="C13312" s="7"/>
    </row>
    <row r="13313" spans="2:3">
      <c r="B13313" s="7"/>
      <c r="C13313" s="7"/>
    </row>
    <row r="13314" spans="2:3">
      <c r="B13314" s="7"/>
      <c r="C13314" s="7"/>
    </row>
    <row r="13315" spans="2:3">
      <c r="B13315" s="7"/>
      <c r="C13315" s="7"/>
    </row>
    <row r="13316" spans="2:3">
      <c r="B13316" s="7"/>
      <c r="C13316" s="7"/>
    </row>
    <row r="13317" spans="2:3">
      <c r="B13317" s="7"/>
      <c r="C13317" s="7"/>
    </row>
    <row r="13318" spans="2:3">
      <c r="B13318" s="7"/>
      <c r="C13318" s="7"/>
    </row>
    <row r="13319" spans="2:3">
      <c r="B13319" s="7"/>
      <c r="C13319" s="7"/>
    </row>
    <row r="13320" spans="2:3">
      <c r="B13320" s="7"/>
      <c r="C13320" s="7"/>
    </row>
    <row r="13321" spans="2:3">
      <c r="B13321" s="7"/>
      <c r="C13321" s="7"/>
    </row>
    <row r="13322" spans="2:3">
      <c r="B13322" s="7"/>
      <c r="C13322" s="7"/>
    </row>
    <row r="13323" spans="2:3">
      <c r="B13323" s="7"/>
      <c r="C13323" s="7"/>
    </row>
    <row r="13324" spans="2:3">
      <c r="B13324" s="7"/>
      <c r="C13324" s="7"/>
    </row>
    <row r="13325" spans="2:3">
      <c r="B13325" s="7"/>
      <c r="C13325" s="7"/>
    </row>
    <row r="13326" spans="2:3">
      <c r="B13326" s="7"/>
      <c r="C13326" s="7"/>
    </row>
    <row r="13327" spans="2:3">
      <c r="B13327" s="7"/>
      <c r="C13327" s="7"/>
    </row>
    <row r="13328" spans="2:3">
      <c r="B13328" s="7"/>
      <c r="C13328" s="7"/>
    </row>
    <row r="13329" spans="2:3">
      <c r="B13329" s="7"/>
      <c r="C13329" s="7"/>
    </row>
    <row r="13330" spans="2:3">
      <c r="B13330" s="7"/>
      <c r="C13330" s="7"/>
    </row>
    <row r="13331" spans="2:3">
      <c r="B13331" s="7"/>
      <c r="C13331" s="7"/>
    </row>
    <row r="13332" spans="2:3">
      <c r="B13332" s="7"/>
      <c r="C13332" s="7"/>
    </row>
    <row r="13333" spans="2:3">
      <c r="B13333" s="7"/>
      <c r="C13333" s="7"/>
    </row>
    <row r="13334" spans="2:3">
      <c r="B13334" s="7"/>
      <c r="C13334" s="7"/>
    </row>
    <row r="13335" spans="2:3">
      <c r="B13335" s="7"/>
      <c r="C13335" s="7"/>
    </row>
    <row r="13336" spans="2:3">
      <c r="B13336" s="7"/>
      <c r="C13336" s="7"/>
    </row>
    <row r="13337" spans="2:3">
      <c r="B13337" s="7"/>
      <c r="C13337" s="7"/>
    </row>
    <row r="13338" spans="2:3">
      <c r="B13338" s="7"/>
      <c r="C13338" s="7"/>
    </row>
    <row r="13339" spans="2:3">
      <c r="B13339" s="7"/>
      <c r="C13339" s="7"/>
    </row>
    <row r="13340" spans="2:3">
      <c r="B13340" s="7"/>
      <c r="C13340" s="7"/>
    </row>
    <row r="13341" spans="2:3">
      <c r="B13341" s="7"/>
      <c r="C13341" s="7"/>
    </row>
    <row r="13342" spans="2:3">
      <c r="B13342" s="7"/>
      <c r="C13342" s="7"/>
    </row>
    <row r="13343" spans="2:3">
      <c r="B13343" s="7"/>
      <c r="C13343" s="7"/>
    </row>
    <row r="13344" spans="2:3">
      <c r="B13344" s="7"/>
      <c r="C13344" s="7"/>
    </row>
    <row r="13345" spans="2:3">
      <c r="B13345" s="7"/>
      <c r="C13345" s="7"/>
    </row>
    <row r="13346" spans="2:3">
      <c r="B13346" s="7"/>
      <c r="C13346" s="7"/>
    </row>
    <row r="13347" spans="2:3">
      <c r="B13347" s="7"/>
      <c r="C13347" s="7"/>
    </row>
    <row r="13348" spans="2:3">
      <c r="B13348" s="7"/>
      <c r="C13348" s="7"/>
    </row>
    <row r="13349" spans="2:3">
      <c r="B13349" s="7"/>
      <c r="C13349" s="7"/>
    </row>
    <row r="13350" spans="2:3">
      <c r="B13350" s="7"/>
      <c r="C13350" s="7"/>
    </row>
    <row r="13351" spans="2:3">
      <c r="B13351" s="7"/>
      <c r="C13351" s="7"/>
    </row>
    <row r="13352" spans="2:3">
      <c r="B13352" s="7"/>
      <c r="C13352" s="7"/>
    </row>
    <row r="13353" spans="2:3">
      <c r="B13353" s="7"/>
      <c r="C13353" s="7"/>
    </row>
    <row r="13354" spans="2:3">
      <c r="B13354" s="7"/>
      <c r="C13354" s="7"/>
    </row>
    <row r="13355" spans="2:3">
      <c r="B13355" s="7"/>
      <c r="C13355" s="7"/>
    </row>
    <row r="13356" spans="2:3">
      <c r="B13356" s="7"/>
      <c r="C13356" s="7"/>
    </row>
    <row r="13357" spans="2:3">
      <c r="B13357" s="7"/>
      <c r="C13357" s="7"/>
    </row>
    <row r="13358" spans="2:3">
      <c r="B13358" s="7"/>
      <c r="C13358" s="7"/>
    </row>
    <row r="13359" spans="2:3">
      <c r="B13359" s="7"/>
      <c r="C13359" s="7"/>
    </row>
    <row r="13360" spans="2:3">
      <c r="B13360" s="7"/>
      <c r="C13360" s="7"/>
    </row>
    <row r="13361" spans="2:3">
      <c r="B13361" s="7"/>
      <c r="C13361" s="7"/>
    </row>
    <row r="13362" spans="2:3">
      <c r="B13362" s="7"/>
      <c r="C13362" s="7"/>
    </row>
    <row r="13363" spans="2:3">
      <c r="B13363" s="7"/>
      <c r="C13363" s="7"/>
    </row>
    <row r="13364" spans="2:3">
      <c r="B13364" s="7"/>
      <c r="C13364" s="7"/>
    </row>
    <row r="13365" spans="2:3">
      <c r="B13365" s="7"/>
      <c r="C13365" s="7"/>
    </row>
    <row r="13366" spans="2:3">
      <c r="B13366" s="7"/>
      <c r="C13366" s="7"/>
    </row>
    <row r="13367" spans="2:3">
      <c r="B13367" s="7"/>
      <c r="C13367" s="7"/>
    </row>
    <row r="13368" spans="2:3">
      <c r="B13368" s="7"/>
      <c r="C13368" s="7"/>
    </row>
    <row r="13369" spans="2:3">
      <c r="B13369" s="7"/>
      <c r="C13369" s="7"/>
    </row>
    <row r="13370" spans="2:3">
      <c r="B13370" s="7"/>
      <c r="C13370" s="7"/>
    </row>
    <row r="13371" spans="2:3">
      <c r="B13371" s="7"/>
      <c r="C13371" s="7"/>
    </row>
    <row r="13372" spans="2:3">
      <c r="B13372" s="7"/>
      <c r="C13372" s="7"/>
    </row>
    <row r="13373" spans="2:3">
      <c r="B13373" s="7"/>
      <c r="C13373" s="7"/>
    </row>
    <row r="13374" spans="2:3">
      <c r="B13374" s="7"/>
      <c r="C13374" s="7"/>
    </row>
    <row r="13375" spans="2:3">
      <c r="B13375" s="7"/>
      <c r="C13375" s="7"/>
    </row>
    <row r="13376" spans="2:3">
      <c r="B13376" s="7"/>
      <c r="C13376" s="7"/>
    </row>
    <row r="13377" spans="2:3">
      <c r="B13377" s="7"/>
      <c r="C13377" s="7"/>
    </row>
    <row r="13378" spans="2:3">
      <c r="B13378" s="7"/>
      <c r="C13378" s="7"/>
    </row>
    <row r="13379" spans="2:3">
      <c r="B13379" s="7"/>
      <c r="C13379" s="7"/>
    </row>
    <row r="13380" spans="2:3">
      <c r="B13380" s="7"/>
      <c r="C13380" s="7"/>
    </row>
    <row r="13381" spans="2:3">
      <c r="B13381" s="7"/>
      <c r="C13381" s="7"/>
    </row>
    <row r="13382" spans="2:3">
      <c r="B13382" s="7"/>
      <c r="C13382" s="7"/>
    </row>
    <row r="13383" spans="2:3">
      <c r="B13383" s="7"/>
      <c r="C13383" s="7"/>
    </row>
    <row r="13384" spans="2:3">
      <c r="B13384" s="7"/>
      <c r="C13384" s="7"/>
    </row>
    <row r="13385" spans="2:3">
      <c r="B13385" s="7"/>
      <c r="C13385" s="7"/>
    </row>
    <row r="13386" spans="2:3">
      <c r="B13386" s="7"/>
      <c r="C13386" s="7"/>
    </row>
    <row r="13387" spans="2:3">
      <c r="B13387" s="7"/>
      <c r="C13387" s="7"/>
    </row>
    <row r="13388" spans="2:3">
      <c r="B13388" s="7"/>
      <c r="C13388" s="7"/>
    </row>
    <row r="13389" spans="2:3">
      <c r="B13389" s="7"/>
      <c r="C13389" s="7"/>
    </row>
    <row r="13390" spans="2:3">
      <c r="B13390" s="7"/>
      <c r="C13390" s="7"/>
    </row>
    <row r="13391" spans="2:3">
      <c r="B13391" s="7"/>
      <c r="C13391" s="7"/>
    </row>
    <row r="13392" spans="2:3">
      <c r="B13392" s="7"/>
      <c r="C13392" s="7"/>
    </row>
    <row r="13393" spans="2:3">
      <c r="B13393" s="7"/>
      <c r="C13393" s="7"/>
    </row>
    <row r="13394" spans="2:3">
      <c r="B13394" s="7"/>
      <c r="C13394" s="7"/>
    </row>
    <row r="13395" spans="2:3">
      <c r="B13395" s="7"/>
      <c r="C13395" s="7"/>
    </row>
    <row r="13396" spans="2:3">
      <c r="B13396" s="7"/>
      <c r="C13396" s="7"/>
    </row>
    <row r="13397" spans="2:3">
      <c r="B13397" s="7"/>
      <c r="C13397" s="7"/>
    </row>
    <row r="13398" spans="2:3">
      <c r="B13398" s="7"/>
      <c r="C13398" s="7"/>
    </row>
    <row r="13399" spans="2:3">
      <c r="B13399" s="7"/>
      <c r="C13399" s="7"/>
    </row>
    <row r="13400" spans="2:3">
      <c r="B13400" s="7"/>
      <c r="C13400" s="7"/>
    </row>
    <row r="13401" spans="2:3">
      <c r="B13401" s="7"/>
      <c r="C13401" s="7"/>
    </row>
    <row r="13402" spans="2:3">
      <c r="B13402" s="7"/>
      <c r="C13402" s="7"/>
    </row>
    <row r="13403" spans="2:3">
      <c r="B13403" s="7"/>
      <c r="C13403" s="7"/>
    </row>
    <row r="13404" spans="2:3">
      <c r="B13404" s="7"/>
      <c r="C13404" s="7"/>
    </row>
    <row r="13405" spans="2:3">
      <c r="B13405" s="7"/>
      <c r="C13405" s="7"/>
    </row>
    <row r="13406" spans="2:3">
      <c r="B13406" s="7"/>
      <c r="C13406" s="7"/>
    </row>
    <row r="13407" spans="2:3">
      <c r="B13407" s="7"/>
      <c r="C13407" s="7"/>
    </row>
    <row r="13408" spans="2:3">
      <c r="B13408" s="7"/>
      <c r="C13408" s="7"/>
    </row>
    <row r="13409" spans="2:3">
      <c r="B13409" s="7"/>
      <c r="C13409" s="7"/>
    </row>
    <row r="13410" spans="2:3">
      <c r="B13410" s="7"/>
      <c r="C13410" s="7"/>
    </row>
    <row r="13411" spans="2:3">
      <c r="B13411" s="7"/>
      <c r="C13411" s="7"/>
    </row>
    <row r="13412" spans="2:3">
      <c r="B13412" s="7"/>
      <c r="C13412" s="7"/>
    </row>
    <row r="13413" spans="2:3">
      <c r="B13413" s="7"/>
      <c r="C13413" s="7"/>
    </row>
    <row r="13414" spans="2:3">
      <c r="B13414" s="7"/>
      <c r="C13414" s="7"/>
    </row>
    <row r="13415" spans="2:3">
      <c r="B13415" s="7"/>
      <c r="C13415" s="7"/>
    </row>
    <row r="13416" spans="2:3">
      <c r="B13416" s="7"/>
      <c r="C13416" s="7"/>
    </row>
    <row r="13417" spans="2:3">
      <c r="B13417" s="7"/>
      <c r="C13417" s="7"/>
    </row>
    <row r="13418" spans="2:3">
      <c r="B13418" s="7"/>
      <c r="C13418" s="7"/>
    </row>
    <row r="13419" spans="2:3">
      <c r="B13419" s="7"/>
      <c r="C13419" s="7"/>
    </row>
    <row r="13420" spans="2:3">
      <c r="B13420" s="7"/>
      <c r="C13420" s="7"/>
    </row>
    <row r="13421" spans="2:3">
      <c r="B13421" s="7"/>
      <c r="C13421" s="7"/>
    </row>
    <row r="13422" spans="2:3">
      <c r="B13422" s="7"/>
      <c r="C13422" s="7"/>
    </row>
    <row r="13423" spans="2:3">
      <c r="B13423" s="7"/>
      <c r="C13423" s="7"/>
    </row>
    <row r="13424" spans="2:3">
      <c r="B13424" s="7"/>
      <c r="C13424" s="7"/>
    </row>
    <row r="13425" spans="2:3">
      <c r="B13425" s="7"/>
      <c r="C13425" s="7"/>
    </row>
    <row r="13426" spans="2:3">
      <c r="B13426" s="7"/>
      <c r="C13426" s="7"/>
    </row>
    <row r="13427" spans="2:3">
      <c r="B13427" s="7"/>
      <c r="C13427" s="7"/>
    </row>
    <row r="13428" spans="2:3">
      <c r="B13428" s="7"/>
      <c r="C13428" s="7"/>
    </row>
    <row r="13429" spans="2:3">
      <c r="B13429" s="7"/>
      <c r="C13429" s="7"/>
    </row>
    <row r="13430" spans="2:3">
      <c r="B13430" s="7"/>
      <c r="C13430" s="7"/>
    </row>
    <row r="13431" spans="2:3">
      <c r="B13431" s="7"/>
      <c r="C13431" s="7"/>
    </row>
    <row r="13432" spans="2:3">
      <c r="B13432" s="7"/>
      <c r="C13432" s="7"/>
    </row>
    <row r="13433" spans="2:3">
      <c r="B13433" s="7"/>
      <c r="C13433" s="7"/>
    </row>
    <row r="13434" spans="2:3">
      <c r="B13434" s="7"/>
      <c r="C13434" s="7"/>
    </row>
    <row r="13435" spans="2:3">
      <c r="B13435" s="7"/>
      <c r="C13435" s="7"/>
    </row>
    <row r="13436" spans="2:3">
      <c r="B13436" s="7"/>
      <c r="C13436" s="7"/>
    </row>
    <row r="13437" spans="2:3">
      <c r="B13437" s="7"/>
      <c r="C13437" s="7"/>
    </row>
    <row r="13438" spans="2:3">
      <c r="B13438" s="7"/>
      <c r="C13438" s="7"/>
    </row>
    <row r="13439" spans="2:3">
      <c r="B13439" s="7"/>
      <c r="C13439" s="7"/>
    </row>
    <row r="13440" spans="2:3">
      <c r="B13440" s="7"/>
      <c r="C13440" s="7"/>
    </row>
    <row r="13441" spans="2:3">
      <c r="B13441" s="7"/>
      <c r="C13441" s="7"/>
    </row>
    <row r="13442" spans="2:3">
      <c r="B13442" s="7"/>
      <c r="C13442" s="7"/>
    </row>
    <row r="13443" spans="2:3">
      <c r="B13443" s="7"/>
      <c r="C13443" s="7"/>
    </row>
    <row r="13444" spans="2:3">
      <c r="B13444" s="7"/>
      <c r="C13444" s="7"/>
    </row>
    <row r="13445" spans="2:3">
      <c r="B13445" s="7"/>
      <c r="C13445" s="7"/>
    </row>
    <row r="13446" spans="2:3">
      <c r="B13446" s="7"/>
      <c r="C13446" s="7"/>
    </row>
    <row r="13447" spans="2:3">
      <c r="B13447" s="7"/>
      <c r="C13447" s="7"/>
    </row>
    <row r="13448" spans="2:3">
      <c r="B13448" s="7"/>
      <c r="C13448" s="7"/>
    </row>
    <row r="13449" spans="2:3">
      <c r="B13449" s="7"/>
      <c r="C13449" s="7"/>
    </row>
    <row r="13450" spans="2:3">
      <c r="B13450" s="7"/>
      <c r="C13450" s="7"/>
    </row>
    <row r="13451" spans="2:3">
      <c r="B13451" s="7"/>
      <c r="C13451" s="7"/>
    </row>
    <row r="13452" spans="2:3">
      <c r="B13452" s="7"/>
      <c r="C13452" s="7"/>
    </row>
    <row r="13453" spans="2:3">
      <c r="B13453" s="7"/>
      <c r="C13453" s="7"/>
    </row>
    <row r="13454" spans="2:3">
      <c r="B13454" s="7"/>
      <c r="C13454" s="7"/>
    </row>
    <row r="13455" spans="2:3">
      <c r="B13455" s="7"/>
      <c r="C13455" s="7"/>
    </row>
    <row r="13456" spans="2:3">
      <c r="B13456" s="7"/>
      <c r="C13456" s="7"/>
    </row>
    <row r="13457" spans="2:3">
      <c r="B13457" s="7"/>
      <c r="C13457" s="7"/>
    </row>
    <row r="13458" spans="2:3">
      <c r="B13458" s="7"/>
      <c r="C13458" s="7"/>
    </row>
    <row r="13459" spans="2:3">
      <c r="B13459" s="7"/>
      <c r="C13459" s="7"/>
    </row>
    <row r="13460" spans="2:3">
      <c r="B13460" s="7"/>
      <c r="C13460" s="7"/>
    </row>
    <row r="13461" spans="2:3">
      <c r="B13461" s="7"/>
      <c r="C13461" s="7"/>
    </row>
    <row r="13462" spans="2:3">
      <c r="B13462" s="7"/>
      <c r="C13462" s="7"/>
    </row>
    <row r="13463" spans="2:3">
      <c r="B13463" s="7"/>
      <c r="C13463" s="7"/>
    </row>
    <row r="13464" spans="2:3">
      <c r="B13464" s="7"/>
      <c r="C13464" s="7"/>
    </row>
    <row r="13465" spans="2:3">
      <c r="B13465" s="7"/>
      <c r="C13465" s="7"/>
    </row>
    <row r="13466" spans="2:3">
      <c r="B13466" s="7"/>
      <c r="C13466" s="7"/>
    </row>
    <row r="13467" spans="2:3">
      <c r="B13467" s="7"/>
      <c r="C13467" s="7"/>
    </row>
    <row r="13468" spans="2:3">
      <c r="B13468" s="7"/>
      <c r="C13468" s="7"/>
    </row>
    <row r="13469" spans="2:3">
      <c r="B13469" s="7"/>
      <c r="C13469" s="7"/>
    </row>
    <row r="13470" spans="2:3">
      <c r="B13470" s="7"/>
      <c r="C13470" s="7"/>
    </row>
    <row r="13471" spans="2:3">
      <c r="B13471" s="7"/>
      <c r="C13471" s="7"/>
    </row>
    <row r="13472" spans="2:3">
      <c r="B13472" s="7"/>
      <c r="C13472" s="7"/>
    </row>
    <row r="13473" spans="2:3">
      <c r="B13473" s="7"/>
      <c r="C13473" s="7"/>
    </row>
    <row r="13474" spans="2:3">
      <c r="B13474" s="7"/>
      <c r="C13474" s="7"/>
    </row>
    <row r="13475" spans="2:3">
      <c r="B13475" s="7"/>
      <c r="C13475" s="7"/>
    </row>
    <row r="13476" spans="2:3">
      <c r="B13476" s="7"/>
      <c r="C13476" s="7"/>
    </row>
    <row r="13477" spans="2:3">
      <c r="B13477" s="7"/>
      <c r="C13477" s="7"/>
    </row>
    <row r="13478" spans="2:3">
      <c r="B13478" s="7"/>
      <c r="C13478" s="7"/>
    </row>
    <row r="13479" spans="2:3">
      <c r="B13479" s="7"/>
      <c r="C13479" s="7"/>
    </row>
    <row r="13480" spans="2:3">
      <c r="B13480" s="7"/>
      <c r="C13480" s="7"/>
    </row>
    <row r="13481" spans="2:3">
      <c r="B13481" s="7"/>
      <c r="C13481" s="7"/>
    </row>
    <row r="13482" spans="2:3">
      <c r="B13482" s="7"/>
      <c r="C13482" s="7"/>
    </row>
    <row r="13483" spans="2:3">
      <c r="B13483" s="7"/>
      <c r="C13483" s="7"/>
    </row>
    <row r="13484" spans="2:3">
      <c r="B13484" s="7"/>
      <c r="C13484" s="7"/>
    </row>
    <row r="13485" spans="2:3">
      <c r="B13485" s="7"/>
      <c r="C13485" s="7"/>
    </row>
    <row r="13486" spans="2:3">
      <c r="B13486" s="7"/>
      <c r="C13486" s="7"/>
    </row>
    <row r="13487" spans="2:3">
      <c r="B13487" s="7"/>
      <c r="C13487" s="7"/>
    </row>
    <row r="13488" spans="2:3">
      <c r="B13488" s="7"/>
      <c r="C13488" s="7"/>
    </row>
    <row r="13489" spans="2:3">
      <c r="B13489" s="7"/>
      <c r="C13489" s="7"/>
    </row>
    <row r="13490" spans="2:3">
      <c r="B13490" s="7"/>
      <c r="C13490" s="7"/>
    </row>
    <row r="13491" spans="2:3">
      <c r="B13491" s="7"/>
      <c r="C13491" s="7"/>
    </row>
    <row r="13492" spans="2:3">
      <c r="B13492" s="7"/>
      <c r="C13492" s="7"/>
    </row>
    <row r="13493" spans="2:3">
      <c r="B13493" s="7"/>
      <c r="C13493" s="7"/>
    </row>
    <row r="13494" spans="2:3">
      <c r="B13494" s="7"/>
      <c r="C13494" s="7"/>
    </row>
    <row r="13495" spans="2:3">
      <c r="B13495" s="7"/>
      <c r="C13495" s="7"/>
    </row>
    <row r="13496" spans="2:3">
      <c r="B13496" s="7"/>
      <c r="C13496" s="7"/>
    </row>
    <row r="13497" spans="2:3">
      <c r="B13497" s="7"/>
      <c r="C13497" s="7"/>
    </row>
    <row r="13498" spans="2:3">
      <c r="B13498" s="7"/>
      <c r="C13498" s="7"/>
    </row>
    <row r="13499" spans="2:3">
      <c r="B13499" s="7"/>
      <c r="C13499" s="7"/>
    </row>
    <row r="13500" spans="2:3">
      <c r="B13500" s="7"/>
      <c r="C13500" s="7"/>
    </row>
    <row r="13501" spans="2:3">
      <c r="B13501" s="7"/>
      <c r="C13501" s="7"/>
    </row>
    <row r="13502" spans="2:3">
      <c r="B13502" s="7"/>
      <c r="C13502" s="7"/>
    </row>
    <row r="13503" spans="2:3">
      <c r="B13503" s="7"/>
      <c r="C13503" s="7"/>
    </row>
    <row r="13504" spans="2:3">
      <c r="B13504" s="7"/>
      <c r="C13504" s="7"/>
    </row>
    <row r="13505" spans="2:3">
      <c r="B13505" s="7"/>
      <c r="C13505" s="7"/>
    </row>
    <row r="13506" spans="2:3">
      <c r="B13506" s="7"/>
      <c r="C13506" s="7"/>
    </row>
    <row r="13507" spans="2:3">
      <c r="B13507" s="7"/>
      <c r="C13507" s="7"/>
    </row>
    <row r="13508" spans="2:3">
      <c r="B13508" s="7"/>
      <c r="C13508" s="7"/>
    </row>
    <row r="13509" spans="2:3">
      <c r="B13509" s="7"/>
      <c r="C13509" s="7"/>
    </row>
    <row r="13510" spans="2:3">
      <c r="B13510" s="7"/>
      <c r="C13510" s="7"/>
    </row>
    <row r="13511" spans="2:3">
      <c r="B13511" s="7"/>
      <c r="C13511" s="7"/>
    </row>
    <row r="13512" spans="2:3">
      <c r="B13512" s="7"/>
      <c r="C13512" s="7"/>
    </row>
    <row r="13513" spans="2:3">
      <c r="B13513" s="7"/>
      <c r="C13513" s="7"/>
    </row>
    <row r="13514" spans="2:3">
      <c r="B13514" s="7"/>
      <c r="C13514" s="7"/>
    </row>
    <row r="13515" spans="2:3">
      <c r="B13515" s="7"/>
      <c r="C13515" s="7"/>
    </row>
    <row r="13516" spans="2:3">
      <c r="B13516" s="7"/>
      <c r="C13516" s="7"/>
    </row>
    <row r="13517" spans="2:3">
      <c r="B13517" s="7"/>
      <c r="C13517" s="7"/>
    </row>
    <row r="13518" spans="2:3">
      <c r="B13518" s="7"/>
      <c r="C13518" s="7"/>
    </row>
    <row r="13519" spans="2:3">
      <c r="B13519" s="7"/>
      <c r="C13519" s="7"/>
    </row>
    <row r="13520" spans="2:3">
      <c r="B13520" s="7"/>
      <c r="C13520" s="7"/>
    </row>
    <row r="13521" spans="2:3">
      <c r="B13521" s="7"/>
      <c r="C13521" s="7"/>
    </row>
    <row r="13522" spans="2:3">
      <c r="B13522" s="7"/>
      <c r="C13522" s="7"/>
    </row>
    <row r="13523" spans="2:3">
      <c r="B13523" s="7"/>
      <c r="C13523" s="7"/>
    </row>
    <row r="13524" spans="2:3">
      <c r="B13524" s="7"/>
      <c r="C13524" s="7"/>
    </row>
    <row r="13525" spans="2:3">
      <c r="B13525" s="7"/>
      <c r="C13525" s="7"/>
    </row>
    <row r="13526" spans="2:3">
      <c r="B13526" s="7"/>
      <c r="C13526" s="7"/>
    </row>
    <row r="13527" spans="2:3">
      <c r="B13527" s="7"/>
      <c r="C13527" s="7"/>
    </row>
    <row r="13528" spans="2:3">
      <c r="B13528" s="7"/>
      <c r="C13528" s="7"/>
    </row>
    <row r="13529" spans="2:3">
      <c r="B13529" s="7"/>
      <c r="C13529" s="7"/>
    </row>
    <row r="13530" spans="2:3">
      <c r="B13530" s="7"/>
      <c r="C13530" s="7"/>
    </row>
    <row r="13531" spans="2:3">
      <c r="B13531" s="7"/>
      <c r="C13531" s="7"/>
    </row>
    <row r="13532" spans="2:3">
      <c r="B13532" s="7"/>
      <c r="C13532" s="7"/>
    </row>
    <row r="13533" spans="2:3">
      <c r="B13533" s="7"/>
      <c r="C13533" s="7"/>
    </row>
    <row r="13534" spans="2:3">
      <c r="B13534" s="7"/>
      <c r="C13534" s="7"/>
    </row>
    <row r="13535" spans="2:3">
      <c r="B13535" s="7"/>
      <c r="C13535" s="7"/>
    </row>
    <row r="13536" spans="2:3">
      <c r="B13536" s="7"/>
      <c r="C13536" s="7"/>
    </row>
    <row r="13537" spans="2:3">
      <c r="B13537" s="7"/>
      <c r="C13537" s="7"/>
    </row>
    <row r="13538" spans="2:3">
      <c r="B13538" s="7"/>
      <c r="C13538" s="7"/>
    </row>
    <row r="13539" spans="2:3">
      <c r="B13539" s="7"/>
      <c r="C13539" s="7"/>
    </row>
    <row r="13540" spans="2:3">
      <c r="B13540" s="7"/>
      <c r="C13540" s="7"/>
    </row>
    <row r="13541" spans="2:3">
      <c r="B13541" s="7"/>
      <c r="C13541" s="7"/>
    </row>
    <row r="13542" spans="2:3">
      <c r="B13542" s="7"/>
      <c r="C13542" s="7"/>
    </row>
    <row r="13543" spans="2:3">
      <c r="B13543" s="7"/>
      <c r="C13543" s="7"/>
    </row>
    <row r="13544" spans="2:3">
      <c r="B13544" s="7"/>
      <c r="C13544" s="7"/>
    </row>
    <row r="13545" spans="2:3">
      <c r="B13545" s="7"/>
      <c r="C13545" s="7"/>
    </row>
    <row r="13546" spans="2:3">
      <c r="B13546" s="7"/>
      <c r="C13546" s="7"/>
    </row>
    <row r="13547" spans="2:3">
      <c r="B13547" s="7"/>
      <c r="C13547" s="7"/>
    </row>
    <row r="13548" spans="2:3">
      <c r="B13548" s="7"/>
      <c r="C13548" s="7"/>
    </row>
    <row r="13549" spans="2:3">
      <c r="B13549" s="7"/>
      <c r="C13549" s="7"/>
    </row>
    <row r="13550" spans="2:3">
      <c r="B13550" s="7"/>
      <c r="C13550" s="7"/>
    </row>
    <row r="13551" spans="2:3">
      <c r="B13551" s="7"/>
      <c r="C13551" s="7"/>
    </row>
    <row r="13552" spans="2:3">
      <c r="B13552" s="7"/>
      <c r="C13552" s="7"/>
    </row>
    <row r="13553" spans="2:3">
      <c r="B13553" s="7"/>
      <c r="C13553" s="7"/>
    </row>
    <row r="13554" spans="2:3">
      <c r="B13554" s="7"/>
      <c r="C13554" s="7"/>
    </row>
    <row r="13555" spans="2:3">
      <c r="B13555" s="7"/>
      <c r="C13555" s="7"/>
    </row>
    <row r="13556" spans="2:3">
      <c r="B13556" s="7"/>
      <c r="C13556" s="7"/>
    </row>
    <row r="13557" spans="2:3">
      <c r="B13557" s="7"/>
      <c r="C13557" s="7"/>
    </row>
    <row r="13558" spans="2:3">
      <c r="B13558" s="7"/>
      <c r="C13558" s="7"/>
    </row>
    <row r="13559" spans="2:3">
      <c r="B13559" s="7"/>
      <c r="C13559" s="7"/>
    </row>
    <row r="13560" spans="2:3">
      <c r="B13560" s="7"/>
      <c r="C13560" s="7"/>
    </row>
    <row r="13561" spans="2:3">
      <c r="B13561" s="7"/>
      <c r="C13561" s="7"/>
    </row>
    <row r="13562" spans="2:3">
      <c r="B13562" s="7"/>
      <c r="C13562" s="7"/>
    </row>
    <row r="13563" spans="2:3">
      <c r="B13563" s="7"/>
      <c r="C13563" s="7"/>
    </row>
    <row r="13564" spans="2:3">
      <c r="B13564" s="7"/>
      <c r="C13564" s="7"/>
    </row>
    <row r="13565" spans="2:3">
      <c r="B13565" s="7"/>
      <c r="C13565" s="7"/>
    </row>
    <row r="13566" spans="2:3">
      <c r="B13566" s="7"/>
      <c r="C13566" s="7"/>
    </row>
    <row r="13567" spans="2:3">
      <c r="B13567" s="7"/>
      <c r="C13567" s="7"/>
    </row>
    <row r="13568" spans="2:3">
      <c r="B13568" s="7"/>
      <c r="C13568" s="7"/>
    </row>
    <row r="13569" spans="2:3">
      <c r="B13569" s="7"/>
      <c r="C13569" s="7"/>
    </row>
    <row r="13570" spans="2:3">
      <c r="B13570" s="7"/>
      <c r="C13570" s="7"/>
    </row>
    <row r="13571" spans="2:3">
      <c r="B13571" s="7"/>
      <c r="C13571" s="7"/>
    </row>
    <row r="13572" spans="2:3">
      <c r="B13572" s="7"/>
      <c r="C13572" s="7"/>
    </row>
    <row r="13573" spans="2:3">
      <c r="B13573" s="7"/>
      <c r="C13573" s="7"/>
    </row>
    <row r="13574" spans="2:3">
      <c r="B13574" s="7"/>
      <c r="C13574" s="7"/>
    </row>
    <row r="13575" spans="2:3">
      <c r="B13575" s="7"/>
      <c r="C13575" s="7"/>
    </row>
    <row r="13576" spans="2:3">
      <c r="B13576" s="7"/>
      <c r="C13576" s="7"/>
    </row>
    <row r="13577" spans="2:3">
      <c r="B13577" s="7"/>
      <c r="C13577" s="7"/>
    </row>
    <row r="13578" spans="2:3">
      <c r="B13578" s="7"/>
      <c r="C13578" s="7"/>
    </row>
    <row r="13579" spans="2:3">
      <c r="B13579" s="7"/>
      <c r="C13579" s="7"/>
    </row>
    <row r="13580" spans="2:3">
      <c r="B13580" s="7"/>
      <c r="C13580" s="7"/>
    </row>
    <row r="13581" spans="2:3">
      <c r="B13581" s="7"/>
      <c r="C13581" s="7"/>
    </row>
    <row r="13582" spans="2:3">
      <c r="B13582" s="7"/>
      <c r="C13582" s="7"/>
    </row>
    <row r="13583" spans="2:3">
      <c r="B13583" s="7"/>
      <c r="C13583" s="7"/>
    </row>
    <row r="13584" spans="2:3">
      <c r="B13584" s="7"/>
      <c r="C13584" s="7"/>
    </row>
    <row r="13585" spans="2:3">
      <c r="B13585" s="7"/>
      <c r="C13585" s="7"/>
    </row>
    <row r="13586" spans="2:3">
      <c r="B13586" s="7"/>
      <c r="C13586" s="7"/>
    </row>
    <row r="13587" spans="2:3">
      <c r="B13587" s="7"/>
      <c r="C13587" s="7"/>
    </row>
    <row r="13588" spans="2:3">
      <c r="B13588" s="7"/>
      <c r="C13588" s="7"/>
    </row>
    <row r="13589" spans="2:3">
      <c r="B13589" s="7"/>
      <c r="C13589" s="7"/>
    </row>
    <row r="13590" spans="2:3">
      <c r="B13590" s="7"/>
      <c r="C13590" s="7"/>
    </row>
    <row r="13591" spans="2:3">
      <c r="B13591" s="7"/>
      <c r="C13591" s="7"/>
    </row>
    <row r="13592" spans="2:3">
      <c r="B13592" s="7"/>
      <c r="C13592" s="7"/>
    </row>
    <row r="13593" spans="2:3">
      <c r="B13593" s="7"/>
      <c r="C13593" s="7"/>
    </row>
    <row r="13594" spans="2:3">
      <c r="B13594" s="7"/>
      <c r="C13594" s="7"/>
    </row>
    <row r="13595" spans="2:3">
      <c r="B13595" s="7"/>
      <c r="C13595" s="7"/>
    </row>
    <row r="13596" spans="2:3">
      <c r="B13596" s="7"/>
      <c r="C13596" s="7"/>
    </row>
    <row r="13597" spans="2:3">
      <c r="B13597" s="7"/>
      <c r="C13597" s="7"/>
    </row>
    <row r="13598" spans="2:3">
      <c r="B13598" s="7"/>
      <c r="C13598" s="7"/>
    </row>
    <row r="13599" spans="2:3">
      <c r="B13599" s="7"/>
      <c r="C13599" s="7"/>
    </row>
    <row r="13600" spans="2:3">
      <c r="B13600" s="7"/>
      <c r="C13600" s="7"/>
    </row>
    <row r="13601" spans="2:3">
      <c r="B13601" s="7"/>
      <c r="C13601" s="7"/>
    </row>
    <row r="13602" spans="2:3">
      <c r="B13602" s="7"/>
      <c r="C13602" s="7"/>
    </row>
    <row r="13603" spans="2:3">
      <c r="B13603" s="7"/>
      <c r="C13603" s="7"/>
    </row>
    <row r="13604" spans="2:3">
      <c r="B13604" s="7"/>
      <c r="C13604" s="7"/>
    </row>
    <row r="13605" spans="2:3">
      <c r="B13605" s="7"/>
      <c r="C13605" s="7"/>
    </row>
    <row r="13606" spans="2:3">
      <c r="B13606" s="7"/>
      <c r="C13606" s="7"/>
    </row>
    <row r="13607" spans="2:3">
      <c r="B13607" s="7"/>
      <c r="C13607" s="7"/>
    </row>
    <row r="13608" spans="2:3">
      <c r="B13608" s="7"/>
      <c r="C13608" s="7"/>
    </row>
    <row r="13609" spans="2:3">
      <c r="B13609" s="7"/>
      <c r="C13609" s="7"/>
    </row>
    <row r="13610" spans="2:3">
      <c r="B13610" s="7"/>
      <c r="C13610" s="7"/>
    </row>
    <row r="13611" spans="2:3">
      <c r="B13611" s="7"/>
      <c r="C13611" s="7"/>
    </row>
    <row r="13612" spans="2:3">
      <c r="B13612" s="7"/>
      <c r="C13612" s="7"/>
    </row>
    <row r="13613" spans="2:3">
      <c r="B13613" s="7"/>
      <c r="C13613" s="7"/>
    </row>
    <row r="13614" spans="2:3">
      <c r="B13614" s="7"/>
      <c r="C13614" s="7"/>
    </row>
    <row r="13615" spans="2:3">
      <c r="B13615" s="7"/>
      <c r="C13615" s="7"/>
    </row>
    <row r="13616" spans="2:3">
      <c r="B13616" s="7"/>
      <c r="C13616" s="7"/>
    </row>
    <row r="13617" spans="2:3">
      <c r="B13617" s="7"/>
      <c r="C13617" s="7"/>
    </row>
    <row r="13618" spans="2:3">
      <c r="B13618" s="7"/>
      <c r="C13618" s="7"/>
    </row>
    <row r="13619" spans="2:3">
      <c r="B13619" s="7"/>
      <c r="C13619" s="7"/>
    </row>
    <row r="13620" spans="2:3">
      <c r="B13620" s="7"/>
      <c r="C13620" s="7"/>
    </row>
    <row r="13621" spans="2:3">
      <c r="B13621" s="7"/>
      <c r="C13621" s="7"/>
    </row>
    <row r="13622" spans="2:3">
      <c r="B13622" s="7"/>
      <c r="C13622" s="7"/>
    </row>
    <row r="13623" spans="2:3">
      <c r="B13623" s="7"/>
      <c r="C13623" s="7"/>
    </row>
    <row r="13624" spans="2:3">
      <c r="B13624" s="7"/>
      <c r="C13624" s="7"/>
    </row>
    <row r="13625" spans="2:3">
      <c r="B13625" s="7"/>
      <c r="C13625" s="7"/>
    </row>
    <row r="13626" spans="2:3">
      <c r="B13626" s="7"/>
      <c r="C13626" s="7"/>
    </row>
    <row r="13627" spans="2:3">
      <c r="B13627" s="7"/>
      <c r="C13627" s="7"/>
    </row>
    <row r="13628" spans="2:3">
      <c r="B13628" s="7"/>
      <c r="C13628" s="7"/>
    </row>
    <row r="13629" spans="2:3">
      <c r="B13629" s="7"/>
      <c r="C13629" s="7"/>
    </row>
    <row r="13630" spans="2:3">
      <c r="B13630" s="7"/>
      <c r="C13630" s="7"/>
    </row>
    <row r="13631" spans="2:3">
      <c r="B13631" s="7"/>
      <c r="C13631" s="7"/>
    </row>
    <row r="13632" spans="2:3">
      <c r="B13632" s="7"/>
      <c r="C13632" s="7"/>
    </row>
    <row r="13633" spans="2:3">
      <c r="B13633" s="7"/>
      <c r="C13633" s="7"/>
    </row>
    <row r="13634" spans="2:3">
      <c r="B13634" s="7"/>
      <c r="C13634" s="7"/>
    </row>
    <row r="13635" spans="2:3">
      <c r="B13635" s="7"/>
      <c r="C13635" s="7"/>
    </row>
    <row r="13636" spans="2:3">
      <c r="B13636" s="7"/>
      <c r="C13636" s="7"/>
    </row>
    <row r="13637" spans="2:3">
      <c r="B13637" s="7"/>
      <c r="C13637" s="7"/>
    </row>
    <row r="13638" spans="2:3">
      <c r="B13638" s="7"/>
      <c r="C13638" s="7"/>
    </row>
    <row r="13639" spans="2:3">
      <c r="B13639" s="7"/>
      <c r="C13639" s="7"/>
    </row>
    <row r="13640" spans="2:3">
      <c r="B13640" s="7"/>
      <c r="C13640" s="7"/>
    </row>
    <row r="13641" spans="2:3">
      <c r="B13641" s="7"/>
      <c r="C13641" s="7"/>
    </row>
    <row r="13642" spans="2:3">
      <c r="B13642" s="7"/>
      <c r="C13642" s="7"/>
    </row>
    <row r="13643" spans="2:3">
      <c r="B13643" s="7"/>
      <c r="C13643" s="7"/>
    </row>
    <row r="13644" spans="2:3">
      <c r="B13644" s="7"/>
      <c r="C13644" s="7"/>
    </row>
    <row r="13645" spans="2:3">
      <c r="B13645" s="7"/>
      <c r="C13645" s="7"/>
    </row>
    <row r="13646" spans="2:3">
      <c r="B13646" s="7"/>
      <c r="C13646" s="7"/>
    </row>
    <row r="13647" spans="2:3">
      <c r="B13647" s="7"/>
      <c r="C13647" s="7"/>
    </row>
    <row r="13648" spans="2:3">
      <c r="B13648" s="7"/>
      <c r="C13648" s="7"/>
    </row>
    <row r="13649" spans="2:3">
      <c r="B13649" s="7"/>
      <c r="C13649" s="7"/>
    </row>
    <row r="13650" spans="2:3">
      <c r="B13650" s="7"/>
      <c r="C13650" s="7"/>
    </row>
    <row r="13651" spans="2:3">
      <c r="B13651" s="7"/>
      <c r="C13651" s="7"/>
    </row>
    <row r="13652" spans="2:3">
      <c r="B13652" s="7"/>
      <c r="C13652" s="7"/>
    </row>
    <row r="13653" spans="2:3">
      <c r="B13653" s="7"/>
      <c r="C13653" s="7"/>
    </row>
    <row r="13654" spans="2:3">
      <c r="B13654" s="7"/>
      <c r="C13654" s="7"/>
    </row>
    <row r="13655" spans="2:3">
      <c r="B13655" s="7"/>
      <c r="C13655" s="7"/>
    </row>
    <row r="13656" spans="2:3">
      <c r="B13656" s="7"/>
      <c r="C13656" s="7"/>
    </row>
    <row r="13657" spans="2:3">
      <c r="B13657" s="7"/>
      <c r="C13657" s="7"/>
    </row>
    <row r="13658" spans="2:3">
      <c r="B13658" s="7"/>
      <c r="C13658" s="7"/>
    </row>
    <row r="13659" spans="2:3">
      <c r="B13659" s="7"/>
      <c r="C13659" s="7"/>
    </row>
    <row r="13660" spans="2:3">
      <c r="B13660" s="7"/>
      <c r="C13660" s="7"/>
    </row>
    <row r="13661" spans="2:3">
      <c r="B13661" s="7"/>
      <c r="C13661" s="7"/>
    </row>
    <row r="13662" spans="2:3">
      <c r="B13662" s="7"/>
      <c r="C13662" s="7"/>
    </row>
    <row r="13663" spans="2:3">
      <c r="B13663" s="7"/>
      <c r="C13663" s="7"/>
    </row>
    <row r="13664" spans="2:3">
      <c r="B13664" s="7"/>
      <c r="C13664" s="7"/>
    </row>
    <row r="13665" spans="2:3">
      <c r="B13665" s="7"/>
      <c r="C13665" s="7"/>
    </row>
    <row r="13666" spans="2:3">
      <c r="B13666" s="7"/>
      <c r="C13666" s="7"/>
    </row>
    <row r="13667" spans="2:3">
      <c r="B13667" s="7"/>
      <c r="C13667" s="7"/>
    </row>
    <row r="13668" spans="2:3">
      <c r="B13668" s="7"/>
      <c r="C13668" s="7"/>
    </row>
    <row r="13669" spans="2:3">
      <c r="B13669" s="7"/>
      <c r="C13669" s="7"/>
    </row>
    <row r="13670" spans="2:3">
      <c r="B13670" s="7"/>
      <c r="C13670" s="7"/>
    </row>
    <row r="13671" spans="2:3">
      <c r="B13671" s="7"/>
      <c r="C13671" s="7"/>
    </row>
    <row r="13672" spans="2:3">
      <c r="B13672" s="7"/>
      <c r="C13672" s="7"/>
    </row>
    <row r="13673" spans="2:3">
      <c r="B13673" s="7"/>
      <c r="C13673" s="7"/>
    </row>
    <row r="13674" spans="2:3">
      <c r="B13674" s="7"/>
      <c r="C13674" s="7"/>
    </row>
    <row r="13675" spans="2:3">
      <c r="B13675" s="7"/>
      <c r="C13675" s="7"/>
    </row>
    <row r="13676" spans="2:3">
      <c r="B13676" s="7"/>
      <c r="C13676" s="7"/>
    </row>
    <row r="13677" spans="2:3">
      <c r="B13677" s="7"/>
      <c r="C13677" s="7"/>
    </row>
    <row r="13678" spans="2:3">
      <c r="B13678" s="7"/>
      <c r="C13678" s="7"/>
    </row>
    <row r="13679" spans="2:3">
      <c r="B13679" s="7"/>
      <c r="C13679" s="7"/>
    </row>
    <row r="13680" spans="2:3">
      <c r="B13680" s="7"/>
      <c r="C13680" s="7"/>
    </row>
    <row r="13681" spans="2:3">
      <c r="B13681" s="7"/>
      <c r="C13681" s="7"/>
    </row>
    <row r="13682" spans="2:3">
      <c r="B13682" s="7"/>
      <c r="C13682" s="7"/>
    </row>
    <row r="13683" spans="2:3">
      <c r="B13683" s="7"/>
      <c r="C13683" s="7"/>
    </row>
    <row r="13684" spans="2:3">
      <c r="B13684" s="7"/>
      <c r="C13684" s="7"/>
    </row>
    <row r="13685" spans="2:3">
      <c r="B13685" s="7"/>
      <c r="C13685" s="7"/>
    </row>
    <row r="13686" spans="2:3">
      <c r="B13686" s="7"/>
      <c r="C13686" s="7"/>
    </row>
    <row r="13687" spans="2:3">
      <c r="B13687" s="7"/>
      <c r="C13687" s="7"/>
    </row>
    <row r="13688" spans="2:3">
      <c r="B13688" s="7"/>
      <c r="C13688" s="7"/>
    </row>
    <row r="13689" spans="2:3">
      <c r="B13689" s="7"/>
      <c r="C13689" s="7"/>
    </row>
    <row r="13690" spans="2:3">
      <c r="B13690" s="7"/>
      <c r="C13690" s="7"/>
    </row>
    <row r="13691" spans="2:3">
      <c r="B13691" s="7"/>
      <c r="C13691" s="7"/>
    </row>
    <row r="13692" spans="2:3">
      <c r="B13692" s="7"/>
      <c r="C13692" s="7"/>
    </row>
    <row r="13693" spans="2:3">
      <c r="B13693" s="7"/>
      <c r="C13693" s="7"/>
    </row>
    <row r="13694" spans="2:3">
      <c r="B13694" s="7"/>
      <c r="C13694" s="7"/>
    </row>
    <row r="13695" spans="2:3">
      <c r="B13695" s="7"/>
      <c r="C13695" s="7"/>
    </row>
    <row r="13696" spans="2:3">
      <c r="B13696" s="7"/>
      <c r="C13696" s="7"/>
    </row>
    <row r="13697" spans="2:3">
      <c r="B13697" s="7"/>
      <c r="C13697" s="7"/>
    </row>
    <row r="13698" spans="2:3">
      <c r="B13698" s="7"/>
      <c r="C13698" s="7"/>
    </row>
    <row r="13699" spans="2:3">
      <c r="B13699" s="7"/>
      <c r="C13699" s="7"/>
    </row>
    <row r="13700" spans="2:3">
      <c r="B13700" s="7"/>
      <c r="C13700" s="7"/>
    </row>
    <row r="13701" spans="2:3">
      <c r="B13701" s="7"/>
      <c r="C13701" s="7"/>
    </row>
    <row r="13702" spans="2:3">
      <c r="B13702" s="7"/>
      <c r="C13702" s="7"/>
    </row>
    <row r="13703" spans="2:3">
      <c r="B13703" s="7"/>
      <c r="C13703" s="7"/>
    </row>
    <row r="13704" spans="2:3">
      <c r="B13704" s="7"/>
      <c r="C13704" s="7"/>
    </row>
    <row r="13705" spans="2:3">
      <c r="B13705" s="7"/>
      <c r="C13705" s="7"/>
    </row>
    <row r="13706" spans="2:3">
      <c r="B13706" s="7"/>
      <c r="C13706" s="7"/>
    </row>
    <row r="13707" spans="2:3">
      <c r="B13707" s="7"/>
      <c r="C13707" s="7"/>
    </row>
    <row r="13708" spans="2:3">
      <c r="B13708" s="7"/>
      <c r="C13708" s="7"/>
    </row>
    <row r="13709" spans="2:3">
      <c r="B13709" s="7"/>
      <c r="C13709" s="7"/>
    </row>
    <row r="13710" spans="2:3">
      <c r="B13710" s="7"/>
      <c r="C13710" s="7"/>
    </row>
    <row r="13711" spans="2:3">
      <c r="B13711" s="7"/>
      <c r="C13711" s="7"/>
    </row>
    <row r="13712" spans="2:3">
      <c r="B13712" s="7"/>
      <c r="C13712" s="7"/>
    </row>
    <row r="13713" spans="2:3">
      <c r="B13713" s="7"/>
      <c r="C13713" s="7"/>
    </row>
    <row r="13714" spans="2:3">
      <c r="B13714" s="7"/>
      <c r="C13714" s="7"/>
    </row>
    <row r="13715" spans="2:3">
      <c r="B13715" s="7"/>
      <c r="C13715" s="7"/>
    </row>
    <row r="13716" spans="2:3">
      <c r="B13716" s="7"/>
      <c r="C13716" s="7"/>
    </row>
    <row r="13717" spans="2:3">
      <c r="B13717" s="7"/>
      <c r="C13717" s="7"/>
    </row>
    <row r="13718" spans="2:3">
      <c r="B13718" s="7"/>
      <c r="C13718" s="7"/>
    </row>
    <row r="13719" spans="2:3">
      <c r="B13719" s="7"/>
      <c r="C13719" s="7"/>
    </row>
    <row r="13720" spans="2:3">
      <c r="B13720" s="7"/>
      <c r="C13720" s="7"/>
    </row>
    <row r="13721" spans="2:3">
      <c r="B13721" s="7"/>
      <c r="C13721" s="7"/>
    </row>
    <row r="13722" spans="2:3">
      <c r="B13722" s="7"/>
      <c r="C13722" s="7"/>
    </row>
    <row r="13723" spans="2:3">
      <c r="B13723" s="7"/>
      <c r="C13723" s="7"/>
    </row>
    <row r="13724" spans="2:3">
      <c r="B13724" s="7"/>
      <c r="C13724" s="7"/>
    </row>
    <row r="13725" spans="2:3">
      <c r="B13725" s="7"/>
      <c r="C13725" s="7"/>
    </row>
    <row r="13726" spans="2:3">
      <c r="B13726" s="7"/>
      <c r="C13726" s="7"/>
    </row>
    <row r="13727" spans="2:3">
      <c r="B13727" s="7"/>
      <c r="C13727" s="7"/>
    </row>
    <row r="13728" spans="2:3">
      <c r="B13728" s="7"/>
      <c r="C13728" s="7"/>
    </row>
    <row r="13729" spans="2:3">
      <c r="B13729" s="7"/>
      <c r="C13729" s="7"/>
    </row>
    <row r="13730" spans="2:3">
      <c r="B13730" s="7"/>
      <c r="C13730" s="7"/>
    </row>
    <row r="13731" spans="2:3">
      <c r="B13731" s="7"/>
      <c r="C13731" s="7"/>
    </row>
    <row r="13732" spans="2:3">
      <c r="B13732" s="7"/>
      <c r="C13732" s="7"/>
    </row>
    <row r="13733" spans="2:3">
      <c r="B13733" s="7"/>
      <c r="C13733" s="7"/>
    </row>
    <row r="13734" spans="2:3">
      <c r="B13734" s="7"/>
      <c r="C13734" s="7"/>
    </row>
    <row r="13735" spans="2:3">
      <c r="B13735" s="7"/>
      <c r="C13735" s="7"/>
    </row>
    <row r="13736" spans="2:3">
      <c r="B13736" s="7"/>
      <c r="C13736" s="7"/>
    </row>
    <row r="13737" spans="2:3">
      <c r="B13737" s="7"/>
      <c r="C13737" s="7"/>
    </row>
    <row r="13738" spans="2:3">
      <c r="B13738" s="7"/>
      <c r="C13738" s="7"/>
    </row>
    <row r="13739" spans="2:3">
      <c r="B13739" s="7"/>
      <c r="C13739" s="7"/>
    </row>
    <row r="13740" spans="2:3">
      <c r="B13740" s="7"/>
      <c r="C13740" s="7"/>
    </row>
    <row r="13741" spans="2:3">
      <c r="B13741" s="7"/>
      <c r="C13741" s="7"/>
    </row>
    <row r="13742" spans="2:3">
      <c r="B13742" s="7"/>
      <c r="C13742" s="7"/>
    </row>
    <row r="13743" spans="2:3">
      <c r="B13743" s="7"/>
      <c r="C13743" s="7"/>
    </row>
    <row r="13744" spans="2:3">
      <c r="B13744" s="7"/>
      <c r="C13744" s="7"/>
    </row>
    <row r="13745" spans="2:3">
      <c r="B13745" s="7"/>
      <c r="C13745" s="7"/>
    </row>
    <row r="13746" spans="2:3">
      <c r="B13746" s="7"/>
      <c r="C13746" s="7"/>
    </row>
    <row r="13747" spans="2:3">
      <c r="B13747" s="7"/>
      <c r="C13747" s="7"/>
    </row>
    <row r="13748" spans="2:3">
      <c r="B13748" s="7"/>
      <c r="C13748" s="7"/>
    </row>
    <row r="13749" spans="2:3">
      <c r="B13749" s="7"/>
      <c r="C13749" s="7"/>
    </row>
    <row r="13750" spans="2:3">
      <c r="B13750" s="7"/>
      <c r="C13750" s="7"/>
    </row>
    <row r="13751" spans="2:3">
      <c r="B13751" s="7"/>
      <c r="C13751" s="7"/>
    </row>
    <row r="13752" spans="2:3">
      <c r="B13752" s="7"/>
      <c r="C13752" s="7"/>
    </row>
    <row r="13753" spans="2:3">
      <c r="B13753" s="7"/>
      <c r="C13753" s="7"/>
    </row>
    <row r="13754" spans="2:3">
      <c r="B13754" s="7"/>
      <c r="C13754" s="7"/>
    </row>
    <row r="13755" spans="2:3">
      <c r="B13755" s="7"/>
      <c r="C13755" s="7"/>
    </row>
    <row r="13756" spans="2:3">
      <c r="B13756" s="7"/>
      <c r="C13756" s="7"/>
    </row>
    <row r="13757" spans="2:3">
      <c r="B13757" s="7"/>
      <c r="C13757" s="7"/>
    </row>
    <row r="13758" spans="2:3">
      <c r="B13758" s="7"/>
      <c r="C13758" s="7"/>
    </row>
    <row r="13759" spans="2:3">
      <c r="B13759" s="7"/>
      <c r="C13759" s="7"/>
    </row>
    <row r="13760" spans="2:3">
      <c r="B13760" s="7"/>
      <c r="C13760" s="7"/>
    </row>
    <row r="13761" spans="2:3">
      <c r="B13761" s="7"/>
      <c r="C13761" s="7"/>
    </row>
    <row r="13762" spans="2:3">
      <c r="B13762" s="7"/>
      <c r="C13762" s="7"/>
    </row>
    <row r="13763" spans="2:3">
      <c r="B13763" s="7"/>
      <c r="C13763" s="7"/>
    </row>
    <row r="13764" spans="2:3">
      <c r="B13764" s="7"/>
      <c r="C13764" s="7"/>
    </row>
    <row r="13765" spans="2:3">
      <c r="B13765" s="7"/>
      <c r="C13765" s="7"/>
    </row>
    <row r="13766" spans="2:3">
      <c r="B13766" s="7"/>
      <c r="C13766" s="7"/>
    </row>
    <row r="13767" spans="2:3">
      <c r="B13767" s="7"/>
      <c r="C13767" s="7"/>
    </row>
    <row r="13768" spans="2:3">
      <c r="B13768" s="7"/>
      <c r="C13768" s="7"/>
    </row>
    <row r="13769" spans="2:3">
      <c r="B13769" s="7"/>
      <c r="C13769" s="7"/>
    </row>
    <row r="13770" spans="2:3">
      <c r="B13770" s="7"/>
      <c r="C13770" s="7"/>
    </row>
    <row r="13771" spans="2:3">
      <c r="B13771" s="7"/>
      <c r="C13771" s="7"/>
    </row>
    <row r="13772" spans="2:3">
      <c r="B13772" s="7"/>
      <c r="C13772" s="7"/>
    </row>
    <row r="13773" spans="2:3">
      <c r="B13773" s="7"/>
      <c r="C13773" s="7"/>
    </row>
    <row r="13774" spans="2:3">
      <c r="B13774" s="7"/>
      <c r="C13774" s="7"/>
    </row>
    <row r="13775" spans="2:3">
      <c r="B13775" s="7"/>
      <c r="C13775" s="7"/>
    </row>
    <row r="13776" spans="2:3">
      <c r="B13776" s="7"/>
      <c r="C13776" s="7"/>
    </row>
    <row r="13777" spans="2:3">
      <c r="B13777" s="7"/>
      <c r="C13777" s="7"/>
    </row>
    <row r="13778" spans="2:3">
      <c r="B13778" s="7"/>
      <c r="C13778" s="7"/>
    </row>
    <row r="13779" spans="2:3">
      <c r="B13779" s="7"/>
      <c r="C13779" s="7"/>
    </row>
    <row r="13780" spans="2:3">
      <c r="B13780" s="7"/>
      <c r="C13780" s="7"/>
    </row>
    <row r="13781" spans="2:3">
      <c r="B13781" s="7"/>
      <c r="C13781" s="7"/>
    </row>
    <row r="13782" spans="2:3">
      <c r="B13782" s="7"/>
      <c r="C13782" s="7"/>
    </row>
    <row r="13783" spans="2:3">
      <c r="B13783" s="7"/>
      <c r="C13783" s="7"/>
    </row>
    <row r="13784" spans="2:3">
      <c r="B13784" s="7"/>
      <c r="C13784" s="7"/>
    </row>
    <row r="13785" spans="2:3">
      <c r="B13785" s="7"/>
      <c r="C13785" s="7"/>
    </row>
    <row r="13786" spans="2:3">
      <c r="B13786" s="7"/>
      <c r="C13786" s="7"/>
    </row>
    <row r="13787" spans="2:3">
      <c r="B13787" s="7"/>
      <c r="C13787" s="7"/>
    </row>
    <row r="13788" spans="2:3">
      <c r="B13788" s="7"/>
      <c r="C13788" s="7"/>
    </row>
    <row r="13789" spans="2:3">
      <c r="B13789" s="7"/>
      <c r="C13789" s="7"/>
    </row>
    <row r="13790" spans="2:3">
      <c r="B13790" s="7"/>
      <c r="C13790" s="7"/>
    </row>
    <row r="13791" spans="2:3">
      <c r="B13791" s="7"/>
      <c r="C13791" s="7"/>
    </row>
    <row r="13792" spans="2:3">
      <c r="B13792" s="7"/>
      <c r="C13792" s="7"/>
    </row>
    <row r="13793" spans="2:3">
      <c r="B13793" s="7"/>
      <c r="C13793" s="7"/>
    </row>
    <row r="13794" spans="2:3">
      <c r="B13794" s="7"/>
      <c r="C13794" s="7"/>
    </row>
    <row r="13795" spans="2:3">
      <c r="B13795" s="7"/>
      <c r="C13795" s="7"/>
    </row>
    <row r="13796" spans="2:3">
      <c r="B13796" s="7"/>
      <c r="C13796" s="7"/>
    </row>
    <row r="13797" spans="2:3">
      <c r="B13797" s="7"/>
      <c r="C13797" s="7"/>
    </row>
    <row r="13798" spans="2:3">
      <c r="B13798" s="7"/>
      <c r="C13798" s="7"/>
    </row>
    <row r="13799" spans="2:3">
      <c r="B13799" s="7"/>
      <c r="C13799" s="7"/>
    </row>
    <row r="13800" spans="2:3">
      <c r="B13800" s="7"/>
      <c r="C13800" s="7"/>
    </row>
    <row r="13801" spans="2:3">
      <c r="B13801" s="7"/>
      <c r="C13801" s="7"/>
    </row>
    <row r="13802" spans="2:3">
      <c r="B13802" s="7"/>
      <c r="C13802" s="7"/>
    </row>
    <row r="13803" spans="2:3">
      <c r="B13803" s="7"/>
      <c r="C13803" s="7"/>
    </row>
    <row r="13804" spans="2:3">
      <c r="B13804" s="7"/>
      <c r="C13804" s="7"/>
    </row>
    <row r="13805" spans="2:3">
      <c r="B13805" s="7"/>
      <c r="C13805" s="7"/>
    </row>
    <row r="13806" spans="2:3">
      <c r="B13806" s="7"/>
      <c r="C13806" s="7"/>
    </row>
    <row r="13807" spans="2:3">
      <c r="B13807" s="7"/>
      <c r="C13807" s="7"/>
    </row>
    <row r="13808" spans="2:3">
      <c r="B13808" s="7"/>
      <c r="C13808" s="7"/>
    </row>
    <row r="13809" spans="2:3">
      <c r="B13809" s="7"/>
      <c r="C13809" s="7"/>
    </row>
    <row r="13810" spans="2:3">
      <c r="B13810" s="7"/>
      <c r="C13810" s="7"/>
    </row>
    <row r="13811" spans="2:3">
      <c r="B13811" s="7"/>
      <c r="C13811" s="7"/>
    </row>
    <row r="13812" spans="2:3">
      <c r="B13812" s="7"/>
      <c r="C13812" s="7"/>
    </row>
    <row r="13813" spans="2:3">
      <c r="B13813" s="7"/>
      <c r="C13813" s="7"/>
    </row>
    <row r="13814" spans="2:3">
      <c r="B13814" s="7"/>
      <c r="C13814" s="7"/>
    </row>
    <row r="13815" spans="2:3">
      <c r="B13815" s="7"/>
      <c r="C13815" s="7"/>
    </row>
    <row r="13816" spans="2:3">
      <c r="B13816" s="7"/>
      <c r="C13816" s="7"/>
    </row>
    <row r="13817" spans="2:3">
      <c r="B13817" s="7"/>
      <c r="C13817" s="7"/>
    </row>
    <row r="13818" spans="2:3">
      <c r="B13818" s="7"/>
      <c r="C13818" s="7"/>
    </row>
    <row r="13819" spans="2:3">
      <c r="B13819" s="7"/>
      <c r="C13819" s="7"/>
    </row>
    <row r="13820" spans="2:3">
      <c r="B13820" s="7"/>
      <c r="C13820" s="7"/>
    </row>
    <row r="13821" spans="2:3">
      <c r="B13821" s="7"/>
      <c r="C13821" s="7"/>
    </row>
    <row r="13822" spans="2:3">
      <c r="B13822" s="7"/>
      <c r="C13822" s="7"/>
    </row>
    <row r="13823" spans="2:3">
      <c r="B13823" s="7"/>
      <c r="C13823" s="7"/>
    </row>
    <row r="13824" spans="2:3">
      <c r="B13824" s="7"/>
      <c r="C13824" s="7"/>
    </row>
    <row r="13825" spans="2:3">
      <c r="B13825" s="7"/>
      <c r="C13825" s="7"/>
    </row>
    <row r="13826" spans="2:3">
      <c r="B13826" s="7"/>
      <c r="C13826" s="7"/>
    </row>
    <row r="13827" spans="2:3">
      <c r="B13827" s="7"/>
      <c r="C13827" s="7"/>
    </row>
    <row r="13828" spans="2:3">
      <c r="B13828" s="7"/>
      <c r="C13828" s="7"/>
    </row>
    <row r="13829" spans="2:3">
      <c r="B13829" s="7"/>
      <c r="C13829" s="7"/>
    </row>
    <row r="13830" spans="2:3">
      <c r="B13830" s="7"/>
      <c r="C13830" s="7"/>
    </row>
    <row r="13831" spans="2:3">
      <c r="B13831" s="7"/>
      <c r="C13831" s="7"/>
    </row>
    <row r="13832" spans="2:3">
      <c r="B13832" s="7"/>
      <c r="C13832" s="7"/>
    </row>
    <row r="13833" spans="2:3">
      <c r="B13833" s="7"/>
      <c r="C13833" s="7"/>
    </row>
    <row r="13834" spans="2:3">
      <c r="B13834" s="7"/>
      <c r="C13834" s="7"/>
    </row>
    <row r="13835" spans="2:3">
      <c r="B13835" s="7"/>
      <c r="C13835" s="7"/>
    </row>
    <row r="13836" spans="2:3">
      <c r="B13836" s="7"/>
      <c r="C13836" s="7"/>
    </row>
    <row r="13837" spans="2:3">
      <c r="B13837" s="7"/>
      <c r="C13837" s="7"/>
    </row>
    <row r="13838" spans="2:3">
      <c r="B13838" s="7"/>
      <c r="C13838" s="7"/>
    </row>
    <row r="13839" spans="2:3">
      <c r="B13839" s="7"/>
      <c r="C13839" s="7"/>
    </row>
    <row r="13840" spans="2:3">
      <c r="B13840" s="7"/>
      <c r="C13840" s="7"/>
    </row>
    <row r="13841" spans="2:3">
      <c r="B13841" s="7"/>
      <c r="C13841" s="7"/>
    </row>
    <row r="13842" spans="2:3">
      <c r="B13842" s="7"/>
      <c r="C13842" s="7"/>
    </row>
    <row r="13843" spans="2:3">
      <c r="B13843" s="7"/>
      <c r="C13843" s="7"/>
    </row>
    <row r="13844" spans="2:3">
      <c r="B13844" s="7"/>
      <c r="C13844" s="7"/>
    </row>
    <row r="13845" spans="2:3">
      <c r="B13845" s="7"/>
      <c r="C13845" s="7"/>
    </row>
    <row r="13846" spans="2:3">
      <c r="B13846" s="7"/>
      <c r="C13846" s="7"/>
    </row>
    <row r="13847" spans="2:3">
      <c r="B13847" s="7"/>
      <c r="C13847" s="7"/>
    </row>
    <row r="13848" spans="2:3">
      <c r="B13848" s="7"/>
      <c r="C13848" s="7"/>
    </row>
    <row r="13849" spans="2:3">
      <c r="B13849" s="7"/>
      <c r="C13849" s="7"/>
    </row>
    <row r="13850" spans="2:3">
      <c r="B13850" s="7"/>
      <c r="C13850" s="7"/>
    </row>
    <row r="13851" spans="2:3">
      <c r="B13851" s="7"/>
      <c r="C13851" s="7"/>
    </row>
    <row r="13852" spans="2:3">
      <c r="B13852" s="7"/>
      <c r="C13852" s="7"/>
    </row>
    <row r="13853" spans="2:3">
      <c r="B13853" s="7"/>
      <c r="C13853" s="7"/>
    </row>
    <row r="13854" spans="2:3">
      <c r="B13854" s="7"/>
      <c r="C13854" s="7"/>
    </row>
    <row r="13855" spans="2:3">
      <c r="B13855" s="7"/>
      <c r="C13855" s="7"/>
    </row>
    <row r="13856" spans="2:3">
      <c r="B13856" s="7"/>
      <c r="C13856" s="7"/>
    </row>
    <row r="13857" spans="2:3">
      <c r="B13857" s="7"/>
      <c r="C13857" s="7"/>
    </row>
    <row r="13858" spans="2:3">
      <c r="B13858" s="7"/>
      <c r="C13858" s="7"/>
    </row>
    <row r="13859" spans="2:3">
      <c r="B13859" s="7"/>
      <c r="C13859" s="7"/>
    </row>
    <row r="13860" spans="2:3">
      <c r="B13860" s="7"/>
      <c r="C13860" s="7"/>
    </row>
    <row r="13861" spans="2:3">
      <c r="B13861" s="7"/>
      <c r="C13861" s="7"/>
    </row>
    <row r="13862" spans="2:3">
      <c r="B13862" s="7"/>
      <c r="C13862" s="7"/>
    </row>
    <row r="13863" spans="2:3">
      <c r="B13863" s="7"/>
      <c r="C13863" s="7"/>
    </row>
    <row r="13864" spans="2:3">
      <c r="B13864" s="7"/>
      <c r="C13864" s="7"/>
    </row>
    <row r="13865" spans="2:3">
      <c r="B13865" s="7"/>
      <c r="C13865" s="7"/>
    </row>
    <row r="13866" spans="2:3">
      <c r="B13866" s="7"/>
      <c r="C13866" s="7"/>
    </row>
    <row r="13867" spans="2:3">
      <c r="B13867" s="7"/>
      <c r="C13867" s="7"/>
    </row>
    <row r="13868" spans="2:3">
      <c r="B13868" s="7"/>
      <c r="C13868" s="7"/>
    </row>
    <row r="13869" spans="2:3">
      <c r="B13869" s="7"/>
      <c r="C13869" s="7"/>
    </row>
    <row r="13870" spans="2:3">
      <c r="B13870" s="7"/>
      <c r="C13870" s="7"/>
    </row>
    <row r="13871" spans="2:3">
      <c r="B13871" s="7"/>
      <c r="C13871" s="7"/>
    </row>
    <row r="13872" spans="2:3">
      <c r="B13872" s="7"/>
      <c r="C13872" s="7"/>
    </row>
    <row r="13873" spans="2:3">
      <c r="B13873" s="7"/>
      <c r="C13873" s="7"/>
    </row>
    <row r="13874" spans="2:3">
      <c r="B13874" s="7"/>
      <c r="C13874" s="7"/>
    </row>
    <row r="13875" spans="2:3">
      <c r="B13875" s="7"/>
      <c r="C13875" s="7"/>
    </row>
    <row r="13876" spans="2:3">
      <c r="B13876" s="7"/>
      <c r="C13876" s="7"/>
    </row>
    <row r="13877" spans="2:3">
      <c r="B13877" s="7"/>
      <c r="C13877" s="7"/>
    </row>
    <row r="13878" spans="2:3">
      <c r="B13878" s="7"/>
      <c r="C13878" s="7"/>
    </row>
    <row r="13879" spans="2:3">
      <c r="B13879" s="7"/>
      <c r="C13879" s="7"/>
    </row>
    <row r="13880" spans="2:3">
      <c r="B13880" s="7"/>
      <c r="C13880" s="7"/>
    </row>
    <row r="13881" spans="2:3">
      <c r="B13881" s="7"/>
      <c r="C13881" s="7"/>
    </row>
    <row r="13882" spans="2:3">
      <c r="B13882" s="7"/>
      <c r="C13882" s="7"/>
    </row>
    <row r="13883" spans="2:3">
      <c r="B13883" s="7"/>
      <c r="C13883" s="7"/>
    </row>
    <row r="13884" spans="2:3">
      <c r="B13884" s="7"/>
      <c r="C13884" s="7"/>
    </row>
    <row r="13885" spans="2:3">
      <c r="B13885" s="7"/>
      <c r="C13885" s="7"/>
    </row>
    <row r="13886" spans="2:3">
      <c r="B13886" s="7"/>
      <c r="C13886" s="7"/>
    </row>
    <row r="13887" spans="2:3">
      <c r="B13887" s="7"/>
      <c r="C13887" s="7"/>
    </row>
    <row r="13888" spans="2:3">
      <c r="B13888" s="7"/>
      <c r="C13888" s="7"/>
    </row>
    <row r="13889" spans="2:3">
      <c r="B13889" s="7"/>
      <c r="C13889" s="7"/>
    </row>
    <row r="13890" spans="2:3">
      <c r="B13890" s="7"/>
      <c r="C13890" s="7"/>
    </row>
    <row r="13891" spans="2:3">
      <c r="B13891" s="7"/>
      <c r="C13891" s="7"/>
    </row>
    <row r="13892" spans="2:3">
      <c r="B13892" s="7"/>
      <c r="C13892" s="7"/>
    </row>
    <row r="13893" spans="2:3">
      <c r="B13893" s="7"/>
      <c r="C13893" s="7"/>
    </row>
    <row r="13894" spans="2:3">
      <c r="B13894" s="7"/>
      <c r="C13894" s="7"/>
    </row>
    <row r="13895" spans="2:3">
      <c r="B13895" s="7"/>
      <c r="C13895" s="7"/>
    </row>
    <row r="13896" spans="2:3">
      <c r="B13896" s="7"/>
      <c r="C13896" s="7"/>
    </row>
    <row r="13897" spans="2:3">
      <c r="B13897" s="7"/>
      <c r="C13897" s="7"/>
    </row>
    <row r="13898" spans="2:3">
      <c r="B13898" s="7"/>
      <c r="C13898" s="7"/>
    </row>
    <row r="13899" spans="2:3">
      <c r="B13899" s="7"/>
      <c r="C13899" s="7"/>
    </row>
    <row r="13900" spans="2:3">
      <c r="B13900" s="7"/>
      <c r="C13900" s="7"/>
    </row>
    <row r="13901" spans="2:3">
      <c r="B13901" s="7"/>
      <c r="C13901" s="7"/>
    </row>
    <row r="13902" spans="2:3">
      <c r="B13902" s="7"/>
      <c r="C13902" s="7"/>
    </row>
    <row r="13903" spans="2:3">
      <c r="B13903" s="7"/>
      <c r="C13903" s="7"/>
    </row>
    <row r="13904" spans="2:3">
      <c r="B13904" s="7"/>
      <c r="C13904" s="7"/>
    </row>
    <row r="13905" spans="2:3">
      <c r="B13905" s="7"/>
      <c r="C13905" s="7"/>
    </row>
    <row r="13906" spans="2:3">
      <c r="B13906" s="7"/>
      <c r="C13906" s="7"/>
    </row>
    <row r="13907" spans="2:3">
      <c r="B13907" s="7"/>
      <c r="C13907" s="7"/>
    </row>
    <row r="13908" spans="2:3">
      <c r="B13908" s="7"/>
      <c r="C13908" s="7"/>
    </row>
    <row r="13909" spans="2:3">
      <c r="B13909" s="7"/>
      <c r="C13909" s="7"/>
    </row>
    <row r="13910" spans="2:3">
      <c r="B13910" s="7"/>
      <c r="C13910" s="7"/>
    </row>
    <row r="13911" spans="2:3">
      <c r="B13911" s="7"/>
      <c r="C13911" s="7"/>
    </row>
    <row r="13912" spans="2:3">
      <c r="B13912" s="7"/>
      <c r="C13912" s="7"/>
    </row>
    <row r="13913" spans="2:3">
      <c r="B13913" s="7"/>
      <c r="C13913" s="7"/>
    </row>
    <row r="13914" spans="2:3">
      <c r="B13914" s="7"/>
      <c r="C13914" s="7"/>
    </row>
    <row r="13915" spans="2:3">
      <c r="B13915" s="7"/>
      <c r="C13915" s="7"/>
    </row>
    <row r="13916" spans="2:3">
      <c r="B13916" s="7"/>
      <c r="C13916" s="7"/>
    </row>
    <row r="13917" spans="2:3">
      <c r="B13917" s="7"/>
      <c r="C13917" s="7"/>
    </row>
    <row r="13918" spans="2:3">
      <c r="B13918" s="7"/>
      <c r="C13918" s="7"/>
    </row>
    <row r="13919" spans="2:3">
      <c r="B13919" s="7"/>
      <c r="C13919" s="7"/>
    </row>
    <row r="13920" spans="2:3">
      <c r="B13920" s="7"/>
      <c r="C13920" s="7"/>
    </row>
    <row r="13921" spans="2:3">
      <c r="B13921" s="7"/>
      <c r="C13921" s="7"/>
    </row>
    <row r="13922" spans="2:3">
      <c r="B13922" s="7"/>
      <c r="C13922" s="7"/>
    </row>
    <row r="13923" spans="2:3">
      <c r="B13923" s="7"/>
      <c r="C13923" s="7"/>
    </row>
    <row r="13924" spans="2:3">
      <c r="B13924" s="7"/>
      <c r="C13924" s="7"/>
    </row>
    <row r="13925" spans="2:3">
      <c r="B13925" s="7"/>
      <c r="C13925" s="7"/>
    </row>
    <row r="13926" spans="2:3">
      <c r="B13926" s="7"/>
      <c r="C13926" s="7"/>
    </row>
    <row r="13927" spans="2:3">
      <c r="B13927" s="7"/>
      <c r="C13927" s="7"/>
    </row>
    <row r="13928" spans="2:3">
      <c r="B13928" s="7"/>
      <c r="C13928" s="7"/>
    </row>
    <row r="13929" spans="2:3">
      <c r="B13929" s="7"/>
      <c r="C13929" s="7"/>
    </row>
    <row r="13930" spans="2:3">
      <c r="B13930" s="7"/>
      <c r="C13930" s="7"/>
    </row>
    <row r="13931" spans="2:3">
      <c r="B13931" s="7"/>
      <c r="C13931" s="7"/>
    </row>
    <row r="13932" spans="2:3">
      <c r="B13932" s="7"/>
      <c r="C13932" s="7"/>
    </row>
    <row r="13933" spans="2:3">
      <c r="B13933" s="7"/>
      <c r="C13933" s="7"/>
    </row>
    <row r="13934" spans="2:3">
      <c r="B13934" s="7"/>
      <c r="C13934" s="7"/>
    </row>
    <row r="13935" spans="2:3">
      <c r="B13935" s="7"/>
      <c r="C13935" s="7"/>
    </row>
    <row r="13936" spans="2:3">
      <c r="B13936" s="7"/>
      <c r="C13936" s="7"/>
    </row>
    <row r="13937" spans="2:3">
      <c r="B13937" s="7"/>
      <c r="C13937" s="7"/>
    </row>
    <row r="13938" spans="2:3">
      <c r="B13938" s="7"/>
      <c r="C13938" s="7"/>
    </row>
    <row r="13939" spans="2:3">
      <c r="B13939" s="7"/>
      <c r="C13939" s="7"/>
    </row>
    <row r="13940" spans="2:3">
      <c r="B13940" s="7"/>
      <c r="C13940" s="7"/>
    </row>
    <row r="13941" spans="2:3">
      <c r="B13941" s="7"/>
      <c r="C13941" s="7"/>
    </row>
    <row r="13942" spans="2:3">
      <c r="B13942" s="7"/>
      <c r="C13942" s="7"/>
    </row>
    <row r="13943" spans="2:3">
      <c r="B13943" s="7"/>
      <c r="C13943" s="7"/>
    </row>
    <row r="13944" spans="2:3">
      <c r="B13944" s="7"/>
      <c r="C13944" s="7"/>
    </row>
    <row r="13945" spans="2:3">
      <c r="B13945" s="7"/>
      <c r="C13945" s="7"/>
    </row>
    <row r="13946" spans="2:3">
      <c r="B13946" s="7"/>
      <c r="C13946" s="7"/>
    </row>
    <row r="13947" spans="2:3">
      <c r="B13947" s="7"/>
      <c r="C13947" s="7"/>
    </row>
    <row r="13948" spans="2:3">
      <c r="B13948" s="7"/>
      <c r="C13948" s="7"/>
    </row>
    <row r="13949" spans="2:3">
      <c r="B13949" s="7"/>
      <c r="C13949" s="7"/>
    </row>
    <row r="13950" spans="2:3">
      <c r="B13950" s="7"/>
      <c r="C13950" s="7"/>
    </row>
    <row r="13951" spans="2:3">
      <c r="B13951" s="7"/>
      <c r="C13951" s="7"/>
    </row>
    <row r="13952" spans="2:3">
      <c r="B13952" s="7"/>
      <c r="C13952" s="7"/>
    </row>
    <row r="13953" spans="2:3">
      <c r="B13953" s="7"/>
      <c r="C13953" s="7"/>
    </row>
    <row r="13954" spans="2:3">
      <c r="B13954" s="7"/>
      <c r="C13954" s="7"/>
    </row>
    <row r="13955" spans="2:3">
      <c r="B13955" s="7"/>
      <c r="C13955" s="7"/>
    </row>
    <row r="13956" spans="2:3">
      <c r="B13956" s="7"/>
      <c r="C13956" s="7"/>
    </row>
    <row r="13957" spans="2:3">
      <c r="B13957" s="7"/>
      <c r="C13957" s="7"/>
    </row>
    <row r="13958" spans="2:3">
      <c r="B13958" s="7"/>
      <c r="C13958" s="7"/>
    </row>
    <row r="13959" spans="2:3">
      <c r="B13959" s="7"/>
      <c r="C13959" s="7"/>
    </row>
    <row r="13960" spans="2:3">
      <c r="B13960" s="7"/>
      <c r="C13960" s="7"/>
    </row>
    <row r="13961" spans="2:3">
      <c r="B13961" s="7"/>
      <c r="C13961" s="7"/>
    </row>
    <row r="13962" spans="2:3">
      <c r="B13962" s="7"/>
      <c r="C13962" s="7"/>
    </row>
    <row r="13963" spans="2:3">
      <c r="B13963" s="7"/>
      <c r="C13963" s="7"/>
    </row>
    <row r="13964" spans="2:3">
      <c r="B13964" s="7"/>
      <c r="C13964" s="7"/>
    </row>
    <row r="13965" spans="2:3">
      <c r="B13965" s="7"/>
      <c r="C13965" s="7"/>
    </row>
    <row r="13966" spans="2:3">
      <c r="B13966" s="7"/>
      <c r="C13966" s="7"/>
    </row>
    <row r="13967" spans="2:3">
      <c r="B13967" s="7"/>
      <c r="C13967" s="7"/>
    </row>
    <row r="13968" spans="2:3">
      <c r="B13968" s="7"/>
      <c r="C13968" s="7"/>
    </row>
    <row r="13969" spans="2:3">
      <c r="B13969" s="7"/>
      <c r="C13969" s="7"/>
    </row>
    <row r="13970" spans="2:3">
      <c r="B13970" s="7"/>
      <c r="C13970" s="7"/>
    </row>
    <row r="13971" spans="2:3">
      <c r="B13971" s="7"/>
      <c r="C13971" s="7"/>
    </row>
    <row r="13972" spans="2:3">
      <c r="B13972" s="7"/>
      <c r="C13972" s="7"/>
    </row>
    <row r="13973" spans="2:3">
      <c r="B13973" s="7"/>
      <c r="C13973" s="7"/>
    </row>
    <row r="13974" spans="2:3">
      <c r="B13974" s="7"/>
      <c r="C13974" s="7"/>
    </row>
    <row r="13975" spans="2:3">
      <c r="B13975" s="7"/>
      <c r="C13975" s="7"/>
    </row>
    <row r="13976" spans="2:3">
      <c r="B13976" s="7"/>
      <c r="C13976" s="7"/>
    </row>
    <row r="13977" spans="2:3">
      <c r="B13977" s="7"/>
      <c r="C13977" s="7"/>
    </row>
    <row r="13978" spans="2:3">
      <c r="B13978" s="7"/>
      <c r="C13978" s="7"/>
    </row>
    <row r="13979" spans="2:3">
      <c r="B13979" s="7"/>
      <c r="C13979" s="7"/>
    </row>
    <row r="13980" spans="2:3">
      <c r="B13980" s="7"/>
      <c r="C13980" s="7"/>
    </row>
    <row r="13981" spans="2:3">
      <c r="B13981" s="7"/>
      <c r="C13981" s="7"/>
    </row>
    <row r="13982" spans="2:3">
      <c r="B13982" s="7"/>
      <c r="C13982" s="7"/>
    </row>
    <row r="13983" spans="2:3">
      <c r="B13983" s="7"/>
      <c r="C13983" s="7"/>
    </row>
    <row r="13984" spans="2:3">
      <c r="B13984" s="7"/>
      <c r="C13984" s="7"/>
    </row>
    <row r="13985" spans="2:3">
      <c r="B13985" s="7"/>
      <c r="C13985" s="7"/>
    </row>
    <row r="13986" spans="2:3">
      <c r="B13986" s="7"/>
      <c r="C13986" s="7"/>
    </row>
    <row r="13987" spans="2:3">
      <c r="B13987" s="7"/>
      <c r="C13987" s="7"/>
    </row>
    <row r="13988" spans="2:3">
      <c r="B13988" s="7"/>
      <c r="C13988" s="7"/>
    </row>
    <row r="13989" spans="2:3">
      <c r="B13989" s="7"/>
      <c r="C13989" s="7"/>
    </row>
    <row r="13990" spans="2:3">
      <c r="B13990" s="7"/>
      <c r="C13990" s="7"/>
    </row>
    <row r="13991" spans="2:3">
      <c r="B13991" s="7"/>
      <c r="C13991" s="7"/>
    </row>
    <row r="13992" spans="2:3">
      <c r="B13992" s="7"/>
      <c r="C13992" s="7"/>
    </row>
    <row r="13993" spans="2:3">
      <c r="B13993" s="7"/>
      <c r="C13993" s="7"/>
    </row>
    <row r="13994" spans="2:3">
      <c r="B13994" s="7"/>
      <c r="C13994" s="7"/>
    </row>
    <row r="13995" spans="2:3">
      <c r="B13995" s="7"/>
      <c r="C13995" s="7"/>
    </row>
    <row r="13996" spans="2:3">
      <c r="B13996" s="7"/>
      <c r="C13996" s="7"/>
    </row>
    <row r="13997" spans="2:3">
      <c r="B13997" s="7"/>
      <c r="C13997" s="7"/>
    </row>
    <row r="13998" spans="2:3">
      <c r="B13998" s="7"/>
      <c r="C13998" s="7"/>
    </row>
    <row r="13999" spans="2:3">
      <c r="B13999" s="7"/>
      <c r="C13999" s="7"/>
    </row>
    <row r="14000" spans="2:3">
      <c r="B14000" s="7"/>
      <c r="C14000" s="7"/>
    </row>
    <row r="14001" spans="2:3">
      <c r="B14001" s="7"/>
      <c r="C14001" s="7"/>
    </row>
    <row r="14002" spans="2:3">
      <c r="B14002" s="7"/>
      <c r="C14002" s="7"/>
    </row>
    <row r="14003" spans="2:3">
      <c r="B14003" s="7"/>
      <c r="C14003" s="7"/>
    </row>
    <row r="14004" spans="2:3">
      <c r="B14004" s="7"/>
      <c r="C14004" s="7"/>
    </row>
    <row r="14005" spans="2:3">
      <c r="B14005" s="7"/>
      <c r="C14005" s="7"/>
    </row>
    <row r="14006" spans="2:3">
      <c r="B14006" s="7"/>
      <c r="C14006" s="7"/>
    </row>
    <row r="14007" spans="2:3">
      <c r="B14007" s="7"/>
      <c r="C14007" s="7"/>
    </row>
    <row r="14008" spans="2:3">
      <c r="B14008" s="7"/>
      <c r="C14008" s="7"/>
    </row>
    <row r="14009" spans="2:3">
      <c r="B14009" s="7"/>
      <c r="C14009" s="7"/>
    </row>
    <row r="14010" spans="2:3">
      <c r="B14010" s="7"/>
      <c r="C14010" s="7"/>
    </row>
    <row r="14011" spans="2:3">
      <c r="B14011" s="7"/>
      <c r="C14011" s="7"/>
    </row>
    <row r="14012" spans="2:3">
      <c r="B14012" s="7"/>
      <c r="C14012" s="7"/>
    </row>
    <row r="14013" spans="2:3">
      <c r="B14013" s="7"/>
      <c r="C14013" s="7"/>
    </row>
    <row r="14014" spans="2:3">
      <c r="B14014" s="7"/>
      <c r="C14014" s="7"/>
    </row>
    <row r="14015" spans="2:3">
      <c r="B14015" s="7"/>
      <c r="C14015" s="7"/>
    </row>
    <row r="14016" spans="2:3">
      <c r="B14016" s="7"/>
      <c r="C14016" s="7"/>
    </row>
    <row r="14017" spans="2:3">
      <c r="B14017" s="7"/>
      <c r="C14017" s="7"/>
    </row>
    <row r="14018" spans="2:3">
      <c r="B14018" s="7"/>
      <c r="C14018" s="7"/>
    </row>
    <row r="14019" spans="2:3">
      <c r="B14019" s="7"/>
      <c r="C14019" s="7"/>
    </row>
    <row r="14020" spans="2:3">
      <c r="B14020" s="7"/>
      <c r="C14020" s="7"/>
    </row>
    <row r="14021" spans="2:3">
      <c r="B14021" s="7"/>
      <c r="C14021" s="7"/>
    </row>
    <row r="14022" spans="2:3">
      <c r="B14022" s="7"/>
      <c r="C14022" s="7"/>
    </row>
    <row r="14023" spans="2:3">
      <c r="B14023" s="7"/>
      <c r="C14023" s="7"/>
    </row>
    <row r="14024" spans="2:3">
      <c r="B14024" s="7"/>
      <c r="C14024" s="7"/>
    </row>
    <row r="14025" spans="2:3">
      <c r="B14025" s="7"/>
      <c r="C14025" s="7"/>
    </row>
    <row r="14026" spans="2:3">
      <c r="B14026" s="7"/>
      <c r="C14026" s="7"/>
    </row>
    <row r="14027" spans="2:3">
      <c r="B14027" s="7"/>
      <c r="C14027" s="7"/>
    </row>
    <row r="14028" spans="2:3">
      <c r="B14028" s="7"/>
      <c r="C14028" s="7"/>
    </row>
    <row r="14029" spans="2:3">
      <c r="B14029" s="7"/>
      <c r="C14029" s="7"/>
    </row>
    <row r="14030" spans="2:3">
      <c r="B14030" s="7"/>
      <c r="C14030" s="7"/>
    </row>
    <row r="14031" spans="2:3">
      <c r="B14031" s="7"/>
      <c r="C14031" s="7"/>
    </row>
    <row r="14032" spans="2:3">
      <c r="B14032" s="7"/>
      <c r="C14032" s="7"/>
    </row>
    <row r="14033" spans="2:3">
      <c r="B14033" s="7"/>
      <c r="C14033" s="7"/>
    </row>
    <row r="14034" spans="2:3">
      <c r="B14034" s="7"/>
      <c r="C14034" s="7"/>
    </row>
    <row r="14035" spans="2:3">
      <c r="B14035" s="7"/>
      <c r="C14035" s="7"/>
    </row>
    <row r="14036" spans="2:3">
      <c r="B14036" s="7"/>
      <c r="C14036" s="7"/>
    </row>
    <row r="14037" spans="2:3">
      <c r="B14037" s="7"/>
      <c r="C14037" s="7"/>
    </row>
    <row r="14038" spans="2:3">
      <c r="B14038" s="7"/>
      <c r="C14038" s="7"/>
    </row>
    <row r="14039" spans="2:3">
      <c r="B14039" s="7"/>
      <c r="C14039" s="7"/>
    </row>
    <row r="14040" spans="2:3">
      <c r="B14040" s="7"/>
      <c r="C14040" s="7"/>
    </row>
    <row r="14041" spans="2:3">
      <c r="B14041" s="7"/>
      <c r="C14041" s="7"/>
    </row>
    <row r="14042" spans="2:3">
      <c r="B14042" s="7"/>
      <c r="C14042" s="7"/>
    </row>
    <row r="14043" spans="2:3">
      <c r="B14043" s="7"/>
      <c r="C14043" s="7"/>
    </row>
    <row r="14044" spans="2:3">
      <c r="B14044" s="7"/>
      <c r="C14044" s="7"/>
    </row>
    <row r="14045" spans="2:3">
      <c r="B14045" s="7"/>
      <c r="C14045" s="7"/>
    </row>
    <row r="14046" spans="2:3">
      <c r="B14046" s="7"/>
      <c r="C14046" s="7"/>
    </row>
    <row r="14047" spans="2:3">
      <c r="B14047" s="7"/>
      <c r="C14047" s="7"/>
    </row>
    <row r="14048" spans="2:3">
      <c r="B14048" s="7"/>
      <c r="C14048" s="7"/>
    </row>
    <row r="14049" spans="2:3">
      <c r="B14049" s="7"/>
      <c r="C14049" s="7"/>
    </row>
    <row r="14050" spans="2:3">
      <c r="B14050" s="7"/>
      <c r="C14050" s="7"/>
    </row>
    <row r="14051" spans="2:3">
      <c r="B14051" s="7"/>
      <c r="C14051" s="7"/>
    </row>
    <row r="14052" spans="2:3">
      <c r="B14052" s="7"/>
      <c r="C14052" s="7"/>
    </row>
    <row r="14053" spans="2:3">
      <c r="B14053" s="7"/>
      <c r="C14053" s="7"/>
    </row>
    <row r="14054" spans="2:3">
      <c r="B14054" s="7"/>
      <c r="C14054" s="7"/>
    </row>
    <row r="14055" spans="2:3">
      <c r="B14055" s="7"/>
      <c r="C14055" s="7"/>
    </row>
    <row r="14056" spans="2:3">
      <c r="B14056" s="7"/>
      <c r="C14056" s="7"/>
    </row>
    <row r="14057" spans="2:3">
      <c r="B14057" s="7"/>
      <c r="C14057" s="7"/>
    </row>
    <row r="14058" spans="2:3">
      <c r="B14058" s="7"/>
      <c r="C14058" s="7"/>
    </row>
    <row r="14059" spans="2:3">
      <c r="B14059" s="7"/>
      <c r="C14059" s="7"/>
    </row>
    <row r="14060" spans="2:3">
      <c r="B14060" s="7"/>
      <c r="C14060" s="7"/>
    </row>
    <row r="14061" spans="2:3">
      <c r="B14061" s="7"/>
      <c r="C14061" s="7"/>
    </row>
    <row r="14062" spans="2:3">
      <c r="B14062" s="7"/>
      <c r="C14062" s="7"/>
    </row>
    <row r="14063" spans="2:3">
      <c r="B14063" s="7"/>
      <c r="C14063" s="7"/>
    </row>
    <row r="14064" spans="2:3">
      <c r="B14064" s="7"/>
      <c r="C14064" s="7"/>
    </row>
    <row r="14065" spans="2:3">
      <c r="B14065" s="7"/>
      <c r="C14065" s="7"/>
    </row>
    <row r="14066" spans="2:3">
      <c r="B14066" s="7"/>
      <c r="C14066" s="7"/>
    </row>
    <row r="14067" spans="2:3">
      <c r="B14067" s="7"/>
      <c r="C14067" s="7"/>
    </row>
    <row r="14068" spans="2:3">
      <c r="B14068" s="7"/>
      <c r="C14068" s="7"/>
    </row>
    <row r="14069" spans="2:3">
      <c r="B14069" s="7"/>
      <c r="C14069" s="7"/>
    </row>
    <row r="14070" spans="2:3">
      <c r="B14070" s="7"/>
      <c r="C14070" s="7"/>
    </row>
    <row r="14071" spans="2:3">
      <c r="B14071" s="7"/>
      <c r="C14071" s="7"/>
    </row>
    <row r="14072" spans="2:3">
      <c r="B14072" s="7"/>
      <c r="C14072" s="7"/>
    </row>
    <row r="14073" spans="2:3">
      <c r="B14073" s="7"/>
      <c r="C14073" s="7"/>
    </row>
    <row r="14074" spans="2:3">
      <c r="B14074" s="7"/>
      <c r="C14074" s="7"/>
    </row>
    <row r="14075" spans="2:3">
      <c r="B14075" s="7"/>
      <c r="C14075" s="7"/>
    </row>
    <row r="14076" spans="2:3">
      <c r="B14076" s="7"/>
      <c r="C14076" s="7"/>
    </row>
    <row r="14077" spans="2:3">
      <c r="B14077" s="7"/>
      <c r="C14077" s="7"/>
    </row>
    <row r="14078" spans="2:3">
      <c r="B14078" s="7"/>
      <c r="C14078" s="7"/>
    </row>
    <row r="14079" spans="2:3">
      <c r="B14079" s="7"/>
      <c r="C14079" s="7"/>
    </row>
    <row r="14080" spans="2:3">
      <c r="B14080" s="7"/>
      <c r="C14080" s="7"/>
    </row>
    <row r="14081" spans="2:3">
      <c r="B14081" s="7"/>
      <c r="C14081" s="7"/>
    </row>
    <row r="14082" spans="2:3">
      <c r="B14082" s="7"/>
      <c r="C14082" s="7"/>
    </row>
    <row r="14083" spans="2:3">
      <c r="B14083" s="7"/>
      <c r="C14083" s="7"/>
    </row>
    <row r="14084" spans="2:3">
      <c r="B14084" s="7"/>
      <c r="C14084" s="7"/>
    </row>
    <row r="14085" spans="2:3">
      <c r="B14085" s="7"/>
      <c r="C14085" s="7"/>
    </row>
    <row r="14086" spans="2:3">
      <c r="B14086" s="7"/>
      <c r="C14086" s="7"/>
    </row>
    <row r="14087" spans="2:3">
      <c r="B14087" s="7"/>
      <c r="C14087" s="7"/>
    </row>
    <row r="14088" spans="2:3">
      <c r="B14088" s="7"/>
      <c r="C14088" s="7"/>
    </row>
    <row r="14089" spans="2:3">
      <c r="B14089" s="7"/>
      <c r="C14089" s="7"/>
    </row>
    <row r="14090" spans="2:3">
      <c r="B14090" s="7"/>
      <c r="C14090" s="7"/>
    </row>
    <row r="14091" spans="2:3">
      <c r="B14091" s="7"/>
      <c r="C14091" s="7"/>
    </row>
    <row r="14092" spans="2:3">
      <c r="B14092" s="7"/>
      <c r="C14092" s="7"/>
    </row>
    <row r="14093" spans="2:3">
      <c r="B14093" s="7"/>
      <c r="C14093" s="7"/>
    </row>
    <row r="14094" spans="2:3">
      <c r="B14094" s="7"/>
      <c r="C14094" s="7"/>
    </row>
    <row r="14095" spans="2:3">
      <c r="B14095" s="7"/>
      <c r="C14095" s="7"/>
    </row>
    <row r="14096" spans="2:3">
      <c r="B14096" s="7"/>
      <c r="C14096" s="7"/>
    </row>
    <row r="14097" spans="2:3">
      <c r="B14097" s="7"/>
      <c r="C14097" s="7"/>
    </row>
    <row r="14098" spans="2:3">
      <c r="B14098" s="7"/>
      <c r="C14098" s="7"/>
    </row>
    <row r="14099" spans="2:3">
      <c r="B14099" s="7"/>
      <c r="C14099" s="7"/>
    </row>
    <row r="14100" spans="2:3">
      <c r="B14100" s="7"/>
      <c r="C14100" s="7"/>
    </row>
    <row r="14101" spans="2:3">
      <c r="B14101" s="7"/>
      <c r="C14101" s="7"/>
    </row>
    <row r="14102" spans="2:3">
      <c r="B14102" s="7"/>
      <c r="C14102" s="7"/>
    </row>
    <row r="14103" spans="2:3">
      <c r="B14103" s="7"/>
      <c r="C14103" s="7"/>
    </row>
    <row r="14104" spans="2:3">
      <c r="B14104" s="7"/>
      <c r="C14104" s="7"/>
    </row>
    <row r="14105" spans="2:3">
      <c r="B14105" s="7"/>
      <c r="C14105" s="7"/>
    </row>
    <row r="14106" spans="2:3">
      <c r="B14106" s="7"/>
      <c r="C14106" s="7"/>
    </row>
    <row r="14107" spans="2:3">
      <c r="B14107" s="7"/>
      <c r="C14107" s="7"/>
    </row>
    <row r="14108" spans="2:3">
      <c r="B14108" s="7"/>
      <c r="C14108" s="7"/>
    </row>
    <row r="14109" spans="2:3">
      <c r="B14109" s="7"/>
      <c r="C14109" s="7"/>
    </row>
    <row r="14110" spans="2:3">
      <c r="B14110" s="7"/>
      <c r="C14110" s="7"/>
    </row>
    <row r="14111" spans="2:3">
      <c r="B14111" s="7"/>
      <c r="C14111" s="7"/>
    </row>
    <row r="14112" spans="2:3">
      <c r="B14112" s="7"/>
      <c r="C14112" s="7"/>
    </row>
    <row r="14113" spans="2:3">
      <c r="B14113" s="7"/>
      <c r="C14113" s="7"/>
    </row>
    <row r="14114" spans="2:3">
      <c r="B14114" s="7"/>
      <c r="C14114" s="7"/>
    </row>
    <row r="14115" spans="2:3">
      <c r="B14115" s="7"/>
      <c r="C14115" s="7"/>
    </row>
    <row r="14116" spans="2:3">
      <c r="B14116" s="7"/>
      <c r="C14116" s="7"/>
    </row>
    <row r="14117" spans="2:3">
      <c r="B14117" s="7"/>
      <c r="C14117" s="7"/>
    </row>
    <row r="14118" spans="2:3">
      <c r="B14118" s="7"/>
      <c r="C14118" s="7"/>
    </row>
    <row r="14119" spans="2:3">
      <c r="B14119" s="7"/>
      <c r="C14119" s="7"/>
    </row>
    <row r="14120" spans="2:3">
      <c r="B14120" s="7"/>
      <c r="C14120" s="7"/>
    </row>
    <row r="14121" spans="2:3">
      <c r="B14121" s="7"/>
      <c r="C14121" s="7"/>
    </row>
    <row r="14122" spans="2:3">
      <c r="B14122" s="7"/>
      <c r="C14122" s="7"/>
    </row>
    <row r="14123" spans="2:3">
      <c r="B14123" s="7"/>
      <c r="C14123" s="7"/>
    </row>
    <row r="14124" spans="2:3">
      <c r="B14124" s="7"/>
      <c r="C14124" s="7"/>
    </row>
    <row r="14125" spans="2:3">
      <c r="B14125" s="7"/>
      <c r="C14125" s="7"/>
    </row>
    <row r="14126" spans="2:3">
      <c r="B14126" s="7"/>
      <c r="C14126" s="7"/>
    </row>
    <row r="14127" spans="2:3">
      <c r="B14127" s="7"/>
      <c r="C14127" s="7"/>
    </row>
    <row r="14128" spans="2:3">
      <c r="B14128" s="7"/>
      <c r="C14128" s="7"/>
    </row>
    <row r="14129" spans="2:3">
      <c r="B14129" s="7"/>
      <c r="C14129" s="7"/>
    </row>
    <row r="14130" spans="2:3">
      <c r="B14130" s="7"/>
      <c r="C14130" s="7"/>
    </row>
    <row r="14131" spans="2:3">
      <c r="B14131" s="7"/>
      <c r="C14131" s="7"/>
    </row>
    <row r="14132" spans="2:3">
      <c r="B14132" s="7"/>
      <c r="C14132" s="7"/>
    </row>
    <row r="14133" spans="2:3">
      <c r="B14133" s="7"/>
      <c r="C14133" s="7"/>
    </row>
    <row r="14134" spans="2:3">
      <c r="B14134" s="7"/>
      <c r="C14134" s="7"/>
    </row>
    <row r="14135" spans="2:3">
      <c r="B14135" s="7"/>
      <c r="C14135" s="7"/>
    </row>
    <row r="14136" spans="2:3">
      <c r="B14136" s="7"/>
      <c r="C14136" s="7"/>
    </row>
    <row r="14137" spans="2:3">
      <c r="B14137" s="7"/>
      <c r="C14137" s="7"/>
    </row>
    <row r="14138" spans="2:3">
      <c r="B14138" s="7"/>
      <c r="C14138" s="7"/>
    </row>
    <row r="14139" spans="2:3">
      <c r="B14139" s="7"/>
      <c r="C14139" s="7"/>
    </row>
    <row r="14140" spans="2:3">
      <c r="B14140" s="7"/>
      <c r="C14140" s="7"/>
    </row>
    <row r="14141" spans="2:3">
      <c r="B14141" s="7"/>
      <c r="C14141" s="7"/>
    </row>
    <row r="14142" spans="2:3">
      <c r="B14142" s="7"/>
      <c r="C14142" s="7"/>
    </row>
    <row r="14143" spans="2:3">
      <c r="B14143" s="7"/>
      <c r="C14143" s="7"/>
    </row>
    <row r="14144" spans="2:3">
      <c r="B14144" s="7"/>
      <c r="C14144" s="7"/>
    </row>
    <row r="14145" spans="2:3">
      <c r="B14145" s="7"/>
      <c r="C14145" s="7"/>
    </row>
    <row r="14146" spans="2:3">
      <c r="B14146" s="7"/>
      <c r="C14146" s="7"/>
    </row>
    <row r="14147" spans="2:3">
      <c r="B14147" s="7"/>
      <c r="C14147" s="7"/>
    </row>
    <row r="14148" spans="2:3">
      <c r="B14148" s="7"/>
      <c r="C14148" s="7"/>
    </row>
    <row r="14149" spans="2:3">
      <c r="B14149" s="7"/>
      <c r="C14149" s="7"/>
    </row>
    <row r="14150" spans="2:3">
      <c r="B14150" s="7"/>
      <c r="C14150" s="7"/>
    </row>
    <row r="14151" spans="2:3">
      <c r="B14151" s="7"/>
      <c r="C14151" s="7"/>
    </row>
    <row r="14152" spans="2:3">
      <c r="B14152" s="7"/>
      <c r="C14152" s="7"/>
    </row>
    <row r="14153" spans="2:3">
      <c r="B14153" s="7"/>
      <c r="C14153" s="7"/>
    </row>
    <row r="14154" spans="2:3">
      <c r="B14154" s="7"/>
      <c r="C14154" s="7"/>
    </row>
    <row r="14155" spans="2:3">
      <c r="B14155" s="7"/>
      <c r="C14155" s="7"/>
    </row>
    <row r="14156" spans="2:3">
      <c r="B14156" s="7"/>
      <c r="C14156" s="7"/>
    </row>
    <row r="14157" spans="2:3">
      <c r="B14157" s="7"/>
      <c r="C14157" s="7"/>
    </row>
    <row r="14158" spans="2:3">
      <c r="B14158" s="7"/>
      <c r="C14158" s="7"/>
    </row>
    <row r="14159" spans="2:3">
      <c r="B14159" s="7"/>
      <c r="C14159" s="7"/>
    </row>
    <row r="14160" spans="2:3">
      <c r="B14160" s="7"/>
      <c r="C14160" s="7"/>
    </row>
    <row r="14161" spans="2:3">
      <c r="B14161" s="7"/>
      <c r="C14161" s="7"/>
    </row>
    <row r="14162" spans="2:3">
      <c r="B14162" s="7"/>
      <c r="C14162" s="7"/>
    </row>
    <row r="14163" spans="2:3">
      <c r="B14163" s="7"/>
      <c r="C14163" s="7"/>
    </row>
    <row r="14164" spans="2:3">
      <c r="B14164" s="7"/>
      <c r="C14164" s="7"/>
    </row>
    <row r="14165" spans="2:3">
      <c r="B14165" s="7"/>
      <c r="C14165" s="7"/>
    </row>
    <row r="14166" spans="2:3">
      <c r="B14166" s="7"/>
      <c r="C14166" s="7"/>
    </row>
    <row r="14167" spans="2:3">
      <c r="B14167" s="7"/>
      <c r="C14167" s="7"/>
    </row>
    <row r="14168" spans="2:3">
      <c r="B14168" s="7"/>
      <c r="C14168" s="7"/>
    </row>
    <row r="14169" spans="2:3">
      <c r="B14169" s="7"/>
      <c r="C14169" s="7"/>
    </row>
    <row r="14170" spans="2:3">
      <c r="B14170" s="7"/>
      <c r="C14170" s="7"/>
    </row>
    <row r="14171" spans="2:3">
      <c r="B14171" s="7"/>
      <c r="C14171" s="7"/>
    </row>
    <row r="14172" spans="2:3">
      <c r="B14172" s="7"/>
      <c r="C14172" s="7"/>
    </row>
    <row r="14173" spans="2:3">
      <c r="B14173" s="7"/>
      <c r="C14173" s="7"/>
    </row>
    <row r="14174" spans="2:3">
      <c r="B14174" s="7"/>
      <c r="C14174" s="7"/>
    </row>
    <row r="14175" spans="2:3">
      <c r="B14175" s="7"/>
      <c r="C14175" s="7"/>
    </row>
    <row r="14176" spans="2:3">
      <c r="B14176" s="7"/>
      <c r="C14176" s="7"/>
    </row>
    <row r="14177" spans="2:3">
      <c r="B14177" s="7"/>
      <c r="C14177" s="7"/>
    </row>
    <row r="14178" spans="2:3">
      <c r="B14178" s="7"/>
      <c r="C14178" s="7"/>
    </row>
    <row r="14179" spans="2:3">
      <c r="B14179" s="7"/>
      <c r="C14179" s="7"/>
    </row>
    <row r="14180" spans="2:3">
      <c r="B14180" s="7"/>
      <c r="C14180" s="7"/>
    </row>
    <row r="14181" spans="2:3">
      <c r="B14181" s="7"/>
      <c r="C14181" s="7"/>
    </row>
    <row r="14182" spans="2:3">
      <c r="B14182" s="7"/>
      <c r="C14182" s="7"/>
    </row>
    <row r="14183" spans="2:3">
      <c r="B14183" s="7"/>
      <c r="C14183" s="7"/>
    </row>
    <row r="14184" spans="2:3">
      <c r="B14184" s="7"/>
      <c r="C14184" s="7"/>
    </row>
    <row r="14185" spans="2:3">
      <c r="B14185" s="7"/>
      <c r="C14185" s="7"/>
    </row>
    <row r="14186" spans="2:3">
      <c r="B14186" s="7"/>
      <c r="C14186" s="7"/>
    </row>
    <row r="14187" spans="2:3">
      <c r="B14187" s="7"/>
      <c r="C14187" s="7"/>
    </row>
    <row r="14188" spans="2:3">
      <c r="B14188" s="7"/>
      <c r="C14188" s="7"/>
    </row>
    <row r="14189" spans="2:3">
      <c r="B14189" s="7"/>
      <c r="C14189" s="7"/>
    </row>
    <row r="14190" spans="2:3">
      <c r="B14190" s="7"/>
      <c r="C14190" s="7"/>
    </row>
    <row r="14191" spans="2:3">
      <c r="B14191" s="7"/>
      <c r="C14191" s="7"/>
    </row>
    <row r="14192" spans="2:3">
      <c r="B14192" s="7"/>
      <c r="C14192" s="7"/>
    </row>
    <row r="14193" spans="2:3">
      <c r="B14193" s="7"/>
      <c r="C14193" s="7"/>
    </row>
    <row r="14194" spans="2:3">
      <c r="B14194" s="7"/>
      <c r="C14194" s="7"/>
    </row>
    <row r="14195" spans="2:3">
      <c r="B14195" s="7"/>
      <c r="C14195" s="7"/>
    </row>
    <row r="14196" spans="2:3">
      <c r="B14196" s="7"/>
      <c r="C14196" s="7"/>
    </row>
    <row r="14197" spans="2:3">
      <c r="B14197" s="7"/>
      <c r="C14197" s="7"/>
    </row>
    <row r="14198" spans="2:3">
      <c r="B14198" s="7"/>
      <c r="C14198" s="7"/>
    </row>
    <row r="14199" spans="2:3">
      <c r="B14199" s="7"/>
      <c r="C14199" s="7"/>
    </row>
    <row r="14200" spans="2:3">
      <c r="B14200" s="7"/>
      <c r="C14200" s="7"/>
    </row>
    <row r="14201" spans="2:3">
      <c r="B14201" s="7"/>
      <c r="C14201" s="7"/>
    </row>
    <row r="14202" spans="2:3">
      <c r="B14202" s="7"/>
      <c r="C14202" s="7"/>
    </row>
    <row r="14203" spans="2:3">
      <c r="B14203" s="7"/>
      <c r="C14203" s="7"/>
    </row>
    <row r="14204" spans="2:3">
      <c r="B14204" s="7"/>
      <c r="C14204" s="7"/>
    </row>
    <row r="14205" spans="2:3">
      <c r="B14205" s="7"/>
      <c r="C14205" s="7"/>
    </row>
    <row r="14206" spans="2:3">
      <c r="B14206" s="7"/>
      <c r="C14206" s="7"/>
    </row>
    <row r="14207" spans="2:3">
      <c r="B14207" s="7"/>
      <c r="C14207" s="7"/>
    </row>
    <row r="14208" spans="2:3">
      <c r="B14208" s="7"/>
      <c r="C14208" s="7"/>
    </row>
    <row r="14209" spans="2:3">
      <c r="B14209" s="7"/>
      <c r="C14209" s="7"/>
    </row>
    <row r="14210" spans="2:3">
      <c r="B14210" s="7"/>
      <c r="C14210" s="7"/>
    </row>
    <row r="14211" spans="2:3">
      <c r="B14211" s="7"/>
      <c r="C14211" s="7"/>
    </row>
    <row r="14212" spans="2:3">
      <c r="B14212" s="7"/>
      <c r="C14212" s="7"/>
    </row>
    <row r="14213" spans="2:3">
      <c r="B14213" s="7"/>
      <c r="C14213" s="7"/>
    </row>
    <row r="14214" spans="2:3">
      <c r="B14214" s="7"/>
      <c r="C14214" s="7"/>
    </row>
    <row r="14215" spans="2:3">
      <c r="B14215" s="7"/>
      <c r="C14215" s="7"/>
    </row>
    <row r="14216" spans="2:3">
      <c r="B14216" s="7"/>
      <c r="C14216" s="7"/>
    </row>
    <row r="14217" spans="2:3">
      <c r="B14217" s="7"/>
      <c r="C14217" s="7"/>
    </row>
    <row r="14218" spans="2:3">
      <c r="B14218" s="7"/>
      <c r="C14218" s="7"/>
    </row>
    <row r="14219" spans="2:3">
      <c r="B14219" s="7"/>
      <c r="C14219" s="7"/>
    </row>
    <row r="14220" spans="2:3">
      <c r="B14220" s="7"/>
      <c r="C14220" s="7"/>
    </row>
    <row r="14221" spans="2:3">
      <c r="B14221" s="7"/>
      <c r="C14221" s="7"/>
    </row>
    <row r="14222" spans="2:3">
      <c r="B14222" s="7"/>
      <c r="C14222" s="7"/>
    </row>
    <row r="14223" spans="2:3">
      <c r="B14223" s="7"/>
      <c r="C14223" s="7"/>
    </row>
    <row r="14224" spans="2:3">
      <c r="B14224" s="7"/>
      <c r="C14224" s="7"/>
    </row>
    <row r="14225" spans="2:3">
      <c r="B14225" s="7"/>
      <c r="C14225" s="7"/>
    </row>
    <row r="14226" spans="2:3">
      <c r="B14226" s="7"/>
      <c r="C14226" s="7"/>
    </row>
    <row r="14227" spans="2:3">
      <c r="B14227" s="7"/>
      <c r="C14227" s="7"/>
    </row>
    <row r="14228" spans="2:3">
      <c r="B14228" s="7"/>
      <c r="C14228" s="7"/>
    </row>
    <row r="14229" spans="2:3">
      <c r="B14229" s="7"/>
      <c r="C14229" s="7"/>
    </row>
    <row r="14230" spans="2:3">
      <c r="B14230" s="7"/>
      <c r="C14230" s="7"/>
    </row>
    <row r="14231" spans="2:3">
      <c r="B14231" s="7"/>
      <c r="C14231" s="7"/>
    </row>
    <row r="14232" spans="2:3">
      <c r="B14232" s="7"/>
      <c r="C14232" s="7"/>
    </row>
    <row r="14233" spans="2:3">
      <c r="B14233" s="7"/>
      <c r="C14233" s="7"/>
    </row>
    <row r="14234" spans="2:3">
      <c r="B14234" s="7"/>
      <c r="C14234" s="7"/>
    </row>
    <row r="14235" spans="2:3">
      <c r="B14235" s="7"/>
      <c r="C14235" s="7"/>
    </row>
    <row r="14236" spans="2:3">
      <c r="B14236" s="7"/>
      <c r="C14236" s="7"/>
    </row>
    <row r="14237" spans="2:3">
      <c r="B14237" s="7"/>
      <c r="C14237" s="7"/>
    </row>
    <row r="14238" spans="2:3">
      <c r="B14238" s="7"/>
      <c r="C14238" s="7"/>
    </row>
    <row r="14239" spans="2:3">
      <c r="B14239" s="7"/>
      <c r="C14239" s="7"/>
    </row>
    <row r="14240" spans="2:3">
      <c r="B14240" s="7"/>
      <c r="C14240" s="7"/>
    </row>
    <row r="14241" spans="2:3">
      <c r="B14241" s="7"/>
      <c r="C14241" s="7"/>
    </row>
    <row r="14242" spans="2:3">
      <c r="B14242" s="7"/>
      <c r="C14242" s="7"/>
    </row>
    <row r="14243" spans="2:3">
      <c r="B14243" s="7"/>
      <c r="C14243" s="7"/>
    </row>
    <row r="14244" spans="2:3">
      <c r="B14244" s="7"/>
      <c r="C14244" s="7"/>
    </row>
    <row r="14245" spans="2:3">
      <c r="B14245" s="7"/>
      <c r="C14245" s="7"/>
    </row>
    <row r="14246" spans="2:3">
      <c r="B14246" s="7"/>
      <c r="C14246" s="7"/>
    </row>
    <row r="14247" spans="2:3">
      <c r="B14247" s="7"/>
      <c r="C14247" s="7"/>
    </row>
    <row r="14248" spans="2:3">
      <c r="B14248" s="7"/>
      <c r="C14248" s="7"/>
    </row>
    <row r="14249" spans="2:3">
      <c r="B14249" s="7"/>
      <c r="C14249" s="7"/>
    </row>
    <row r="14250" spans="2:3">
      <c r="B14250" s="7"/>
      <c r="C14250" s="7"/>
    </row>
    <row r="14251" spans="2:3">
      <c r="B14251" s="7"/>
      <c r="C14251" s="7"/>
    </row>
    <row r="14252" spans="2:3">
      <c r="B14252" s="7"/>
      <c r="C14252" s="7"/>
    </row>
    <row r="14253" spans="2:3">
      <c r="B14253" s="7"/>
      <c r="C14253" s="7"/>
    </row>
    <row r="14254" spans="2:3">
      <c r="B14254" s="7"/>
      <c r="C14254" s="7"/>
    </row>
    <row r="14255" spans="2:3">
      <c r="B14255" s="7"/>
      <c r="C14255" s="7"/>
    </row>
    <row r="14256" spans="2:3">
      <c r="B14256" s="7"/>
      <c r="C14256" s="7"/>
    </row>
    <row r="14257" spans="2:3">
      <c r="B14257" s="7"/>
      <c r="C14257" s="7"/>
    </row>
    <row r="14258" spans="2:3">
      <c r="B14258" s="7"/>
      <c r="C14258" s="7"/>
    </row>
    <row r="14259" spans="2:3">
      <c r="B14259" s="7"/>
      <c r="C14259" s="7"/>
    </row>
    <row r="14260" spans="2:3">
      <c r="B14260" s="7"/>
      <c r="C14260" s="7"/>
    </row>
    <row r="14261" spans="2:3">
      <c r="B14261" s="7"/>
      <c r="C14261" s="7"/>
    </row>
    <row r="14262" spans="2:3">
      <c r="B14262" s="7"/>
      <c r="C14262" s="7"/>
    </row>
    <row r="14263" spans="2:3">
      <c r="B14263" s="7"/>
      <c r="C14263" s="7"/>
    </row>
    <row r="14264" spans="2:3">
      <c r="B14264" s="7"/>
      <c r="C14264" s="7"/>
    </row>
    <row r="14265" spans="2:3">
      <c r="B14265" s="7"/>
      <c r="C14265" s="7"/>
    </row>
    <row r="14266" spans="2:3">
      <c r="B14266" s="7"/>
      <c r="C14266" s="7"/>
    </row>
    <row r="14267" spans="2:3">
      <c r="B14267" s="7"/>
      <c r="C14267" s="7"/>
    </row>
    <row r="14268" spans="2:3">
      <c r="B14268" s="7"/>
      <c r="C14268" s="7"/>
    </row>
    <row r="14269" spans="2:3">
      <c r="B14269" s="7"/>
      <c r="C14269" s="7"/>
    </row>
    <row r="14270" spans="2:3">
      <c r="B14270" s="7"/>
      <c r="C14270" s="7"/>
    </row>
    <row r="14271" spans="2:3">
      <c r="B14271" s="7"/>
      <c r="C14271" s="7"/>
    </row>
    <row r="14272" spans="2:3">
      <c r="B14272" s="7"/>
      <c r="C14272" s="7"/>
    </row>
    <row r="14273" spans="2:3">
      <c r="B14273" s="7"/>
      <c r="C14273" s="7"/>
    </row>
    <row r="14274" spans="2:3">
      <c r="B14274" s="7"/>
      <c r="C14274" s="7"/>
    </row>
    <row r="14275" spans="2:3">
      <c r="B14275" s="7"/>
      <c r="C14275" s="7"/>
    </row>
    <row r="14276" spans="2:3">
      <c r="B14276" s="7"/>
      <c r="C14276" s="7"/>
    </row>
    <row r="14277" spans="2:3">
      <c r="B14277" s="7"/>
      <c r="C14277" s="7"/>
    </row>
    <row r="14278" spans="2:3">
      <c r="B14278" s="7"/>
      <c r="C14278" s="7"/>
    </row>
    <row r="14279" spans="2:3">
      <c r="B14279" s="7"/>
      <c r="C14279" s="7"/>
    </row>
    <row r="14280" spans="2:3">
      <c r="B14280" s="7"/>
      <c r="C14280" s="7"/>
    </row>
    <row r="14281" spans="2:3">
      <c r="B14281" s="7"/>
      <c r="C14281" s="7"/>
    </row>
    <row r="14282" spans="2:3">
      <c r="B14282" s="7"/>
      <c r="C14282" s="7"/>
    </row>
    <row r="14283" spans="2:3">
      <c r="B14283" s="7"/>
      <c r="C14283" s="7"/>
    </row>
    <row r="14284" spans="2:3">
      <c r="B14284" s="7"/>
      <c r="C14284" s="7"/>
    </row>
    <row r="14285" spans="2:3">
      <c r="B14285" s="7"/>
      <c r="C14285" s="7"/>
    </row>
    <row r="14286" spans="2:3">
      <c r="B14286" s="7"/>
      <c r="C14286" s="7"/>
    </row>
    <row r="14287" spans="2:3">
      <c r="B14287" s="7"/>
      <c r="C14287" s="7"/>
    </row>
    <row r="14288" spans="2:3">
      <c r="B14288" s="7"/>
      <c r="C14288" s="7"/>
    </row>
    <row r="14289" spans="2:3">
      <c r="B14289" s="7"/>
      <c r="C14289" s="7"/>
    </row>
    <row r="14290" spans="2:3">
      <c r="B14290" s="7"/>
      <c r="C14290" s="7"/>
    </row>
    <row r="14291" spans="2:3">
      <c r="B14291" s="7"/>
      <c r="C14291" s="7"/>
    </row>
    <row r="14292" spans="2:3">
      <c r="B14292" s="7"/>
      <c r="C14292" s="7"/>
    </row>
    <row r="14293" spans="2:3">
      <c r="B14293" s="7"/>
      <c r="C14293" s="7"/>
    </row>
    <row r="14294" spans="2:3">
      <c r="B14294" s="7"/>
      <c r="C14294" s="7"/>
    </row>
    <row r="14295" spans="2:3">
      <c r="B14295" s="7"/>
      <c r="C14295" s="7"/>
    </row>
    <row r="14296" spans="2:3">
      <c r="B14296" s="7"/>
      <c r="C14296" s="7"/>
    </row>
    <row r="14297" spans="2:3">
      <c r="B14297" s="7"/>
      <c r="C14297" s="7"/>
    </row>
    <row r="14298" spans="2:3">
      <c r="B14298" s="7"/>
      <c r="C14298" s="7"/>
    </row>
    <row r="14299" spans="2:3">
      <c r="B14299" s="7"/>
      <c r="C14299" s="7"/>
    </row>
    <row r="14300" spans="2:3">
      <c r="B14300" s="7"/>
      <c r="C14300" s="7"/>
    </row>
    <row r="14301" spans="2:3">
      <c r="B14301" s="7"/>
      <c r="C14301" s="7"/>
    </row>
    <row r="14302" spans="2:3">
      <c r="B14302" s="7"/>
      <c r="C14302" s="7"/>
    </row>
    <row r="14303" spans="2:3">
      <c r="B14303" s="7"/>
      <c r="C14303" s="7"/>
    </row>
    <row r="14304" spans="2:3">
      <c r="B14304" s="7"/>
      <c r="C14304" s="7"/>
    </row>
    <row r="14305" spans="2:3">
      <c r="B14305" s="7"/>
      <c r="C14305" s="7"/>
    </row>
    <row r="14306" spans="2:3">
      <c r="B14306" s="7"/>
      <c r="C14306" s="7"/>
    </row>
    <row r="14307" spans="2:3">
      <c r="B14307" s="7"/>
      <c r="C14307" s="7"/>
    </row>
    <row r="14308" spans="2:3">
      <c r="B14308" s="7"/>
      <c r="C14308" s="7"/>
    </row>
    <row r="14309" spans="2:3">
      <c r="B14309" s="7"/>
      <c r="C14309" s="7"/>
    </row>
    <row r="14310" spans="2:3">
      <c r="B14310" s="7"/>
      <c r="C14310" s="7"/>
    </row>
    <row r="14311" spans="2:3">
      <c r="B14311" s="7"/>
      <c r="C14311" s="7"/>
    </row>
    <row r="14312" spans="2:3">
      <c r="B14312" s="7"/>
      <c r="C14312" s="7"/>
    </row>
    <row r="14313" spans="2:3">
      <c r="B14313" s="7"/>
      <c r="C14313" s="7"/>
    </row>
    <row r="14314" spans="2:3">
      <c r="B14314" s="7"/>
      <c r="C14314" s="7"/>
    </row>
    <row r="14315" spans="2:3">
      <c r="B14315" s="7"/>
      <c r="C14315" s="7"/>
    </row>
    <row r="14316" spans="2:3">
      <c r="B14316" s="7"/>
      <c r="C14316" s="7"/>
    </row>
    <row r="14317" spans="2:3">
      <c r="B14317" s="7"/>
      <c r="C14317" s="7"/>
    </row>
    <row r="14318" spans="2:3">
      <c r="B14318" s="7"/>
      <c r="C14318" s="7"/>
    </row>
    <row r="14319" spans="2:3">
      <c r="B14319" s="7"/>
      <c r="C14319" s="7"/>
    </row>
    <row r="14320" spans="2:3">
      <c r="B14320" s="7"/>
      <c r="C14320" s="7"/>
    </row>
    <row r="14321" spans="2:3">
      <c r="B14321" s="7"/>
      <c r="C14321" s="7"/>
    </row>
    <row r="14322" spans="2:3">
      <c r="B14322" s="7"/>
      <c r="C14322" s="7"/>
    </row>
    <row r="14323" spans="2:3">
      <c r="B14323" s="7"/>
      <c r="C14323" s="7"/>
    </row>
    <row r="14324" spans="2:3">
      <c r="B14324" s="7"/>
      <c r="C14324" s="7"/>
    </row>
    <row r="14325" spans="2:3">
      <c r="B14325" s="7"/>
      <c r="C14325" s="7"/>
    </row>
    <row r="14326" spans="2:3">
      <c r="B14326" s="7"/>
      <c r="C14326" s="7"/>
    </row>
    <row r="14327" spans="2:3">
      <c r="B14327" s="7"/>
      <c r="C14327" s="7"/>
    </row>
    <row r="14328" spans="2:3">
      <c r="B14328" s="7"/>
      <c r="C14328" s="7"/>
    </row>
    <row r="14329" spans="2:3">
      <c r="B14329" s="7"/>
      <c r="C14329" s="7"/>
    </row>
    <row r="14330" spans="2:3">
      <c r="B14330" s="7"/>
      <c r="C14330" s="7"/>
    </row>
    <row r="14331" spans="2:3">
      <c r="B14331" s="7"/>
      <c r="C14331" s="7"/>
    </row>
    <row r="14332" spans="2:3">
      <c r="B14332" s="7"/>
      <c r="C14332" s="7"/>
    </row>
    <row r="14333" spans="2:3">
      <c r="B14333" s="7"/>
      <c r="C14333" s="7"/>
    </row>
    <row r="14334" spans="2:3">
      <c r="B14334" s="7"/>
      <c r="C14334" s="7"/>
    </row>
    <row r="14335" spans="2:3">
      <c r="B14335" s="7"/>
      <c r="C14335" s="7"/>
    </row>
    <row r="14336" spans="2:3">
      <c r="B14336" s="7"/>
      <c r="C14336" s="7"/>
    </row>
    <row r="14337" spans="2:3">
      <c r="B14337" s="7"/>
      <c r="C14337" s="7"/>
    </row>
    <row r="14338" spans="2:3">
      <c r="B14338" s="7"/>
      <c r="C14338" s="7"/>
    </row>
    <row r="14339" spans="2:3">
      <c r="B14339" s="7"/>
      <c r="C14339" s="7"/>
    </row>
    <row r="14340" spans="2:3">
      <c r="B14340" s="7"/>
      <c r="C14340" s="7"/>
    </row>
    <row r="14341" spans="2:3">
      <c r="B14341" s="7"/>
      <c r="C14341" s="7"/>
    </row>
    <row r="14342" spans="2:3">
      <c r="B14342" s="7"/>
      <c r="C14342" s="7"/>
    </row>
    <row r="14343" spans="2:3">
      <c r="B14343" s="7"/>
      <c r="C14343" s="7"/>
    </row>
    <row r="14344" spans="2:3">
      <c r="B14344" s="7"/>
      <c r="C14344" s="7"/>
    </row>
    <row r="14345" spans="2:3">
      <c r="B14345" s="7"/>
      <c r="C14345" s="7"/>
    </row>
    <row r="14346" spans="2:3">
      <c r="B14346" s="7"/>
      <c r="C14346" s="7"/>
    </row>
    <row r="14347" spans="2:3">
      <c r="B14347" s="7"/>
      <c r="C14347" s="7"/>
    </row>
    <row r="14348" spans="2:3">
      <c r="B14348" s="7"/>
      <c r="C14348" s="7"/>
    </row>
    <row r="14349" spans="2:3">
      <c r="B14349" s="7"/>
      <c r="C14349" s="7"/>
    </row>
    <row r="14350" spans="2:3">
      <c r="B14350" s="7"/>
      <c r="C14350" s="7"/>
    </row>
    <row r="14351" spans="2:3">
      <c r="B14351" s="7"/>
      <c r="C14351" s="7"/>
    </row>
    <row r="14352" spans="2:3">
      <c r="B14352" s="7"/>
      <c r="C14352" s="7"/>
    </row>
    <row r="14353" spans="2:3">
      <c r="B14353" s="7"/>
      <c r="C14353" s="7"/>
    </row>
    <row r="14354" spans="2:3">
      <c r="B14354" s="7"/>
      <c r="C14354" s="7"/>
    </row>
    <row r="14355" spans="2:3">
      <c r="B14355" s="7"/>
      <c r="C14355" s="7"/>
    </row>
    <row r="14356" spans="2:3">
      <c r="B14356" s="7"/>
      <c r="C14356" s="7"/>
    </row>
    <row r="14357" spans="2:3">
      <c r="B14357" s="7"/>
      <c r="C14357" s="7"/>
    </row>
    <row r="14358" spans="2:3">
      <c r="B14358" s="7"/>
      <c r="C14358" s="7"/>
    </row>
    <row r="14359" spans="2:3">
      <c r="B14359" s="7"/>
      <c r="C14359" s="7"/>
    </row>
    <row r="14360" spans="2:3">
      <c r="B14360" s="7"/>
      <c r="C14360" s="7"/>
    </row>
    <row r="14361" spans="2:3">
      <c r="B14361" s="7"/>
      <c r="C14361" s="7"/>
    </row>
    <row r="14362" spans="2:3">
      <c r="B14362" s="7"/>
      <c r="C14362" s="7"/>
    </row>
    <row r="14363" spans="2:3">
      <c r="B14363" s="7"/>
      <c r="C14363" s="7"/>
    </row>
    <row r="14364" spans="2:3">
      <c r="B14364" s="7"/>
      <c r="C14364" s="7"/>
    </row>
    <row r="14365" spans="2:3">
      <c r="B14365" s="7"/>
      <c r="C14365" s="7"/>
    </row>
    <row r="14366" spans="2:3">
      <c r="B14366" s="7"/>
      <c r="C14366" s="7"/>
    </row>
    <row r="14367" spans="2:3">
      <c r="B14367" s="7"/>
      <c r="C14367" s="7"/>
    </row>
    <row r="14368" spans="2:3">
      <c r="B14368" s="7"/>
      <c r="C14368" s="7"/>
    </row>
    <row r="14369" spans="2:3">
      <c r="B14369" s="7"/>
      <c r="C14369" s="7"/>
    </row>
    <row r="14370" spans="2:3">
      <c r="B14370" s="7"/>
      <c r="C14370" s="7"/>
    </row>
    <row r="14371" spans="2:3">
      <c r="B14371" s="7"/>
      <c r="C14371" s="7"/>
    </row>
    <row r="14372" spans="2:3">
      <c r="B14372" s="7"/>
      <c r="C14372" s="7"/>
    </row>
    <row r="14373" spans="2:3">
      <c r="B14373" s="7"/>
      <c r="C14373" s="7"/>
    </row>
    <row r="14374" spans="2:3">
      <c r="B14374" s="7"/>
      <c r="C14374" s="7"/>
    </row>
    <row r="14375" spans="2:3">
      <c r="B14375" s="7"/>
      <c r="C14375" s="7"/>
    </row>
    <row r="14376" spans="2:3">
      <c r="B14376" s="7"/>
      <c r="C14376" s="7"/>
    </row>
    <row r="14377" spans="2:3">
      <c r="B14377" s="7"/>
      <c r="C14377" s="7"/>
    </row>
    <row r="14378" spans="2:3">
      <c r="B14378" s="7"/>
      <c r="C14378" s="7"/>
    </row>
    <row r="14379" spans="2:3">
      <c r="B14379" s="7"/>
      <c r="C14379" s="7"/>
    </row>
    <row r="14380" spans="2:3">
      <c r="B14380" s="7"/>
      <c r="C14380" s="7"/>
    </row>
    <row r="14381" spans="2:3">
      <c r="B14381" s="7"/>
      <c r="C14381" s="7"/>
    </row>
    <row r="14382" spans="2:3">
      <c r="B14382" s="7"/>
      <c r="C14382" s="7"/>
    </row>
    <row r="14383" spans="2:3">
      <c r="B14383" s="7"/>
      <c r="C14383" s="7"/>
    </row>
    <row r="14384" spans="2:3">
      <c r="B14384" s="7"/>
      <c r="C14384" s="7"/>
    </row>
    <row r="14385" spans="2:3">
      <c r="B14385" s="7"/>
      <c r="C14385" s="7"/>
    </row>
    <row r="14386" spans="2:3">
      <c r="B14386" s="7"/>
      <c r="C14386" s="7"/>
    </row>
    <row r="14387" spans="2:3">
      <c r="B14387" s="7"/>
      <c r="C14387" s="7"/>
    </row>
    <row r="14388" spans="2:3">
      <c r="B14388" s="7"/>
      <c r="C14388" s="7"/>
    </row>
    <row r="14389" spans="2:3">
      <c r="B14389" s="7"/>
      <c r="C14389" s="7"/>
    </row>
    <row r="14390" spans="2:3">
      <c r="B14390" s="7"/>
      <c r="C14390" s="7"/>
    </row>
    <row r="14391" spans="2:3">
      <c r="B14391" s="7"/>
      <c r="C14391" s="7"/>
    </row>
    <row r="14392" spans="2:3">
      <c r="B14392" s="7"/>
      <c r="C14392" s="7"/>
    </row>
    <row r="14393" spans="2:3">
      <c r="B14393" s="7"/>
      <c r="C14393" s="7"/>
    </row>
    <row r="14394" spans="2:3">
      <c r="B14394" s="7"/>
      <c r="C14394" s="7"/>
    </row>
    <row r="14395" spans="2:3">
      <c r="B14395" s="7"/>
      <c r="C14395" s="7"/>
    </row>
    <row r="14396" spans="2:3">
      <c r="B14396" s="7"/>
      <c r="C14396" s="7"/>
    </row>
    <row r="14397" spans="2:3">
      <c r="B14397" s="7"/>
      <c r="C14397" s="7"/>
    </row>
    <row r="14398" spans="2:3">
      <c r="B14398" s="7"/>
      <c r="C14398" s="7"/>
    </row>
    <row r="14399" spans="2:3">
      <c r="B14399" s="7"/>
      <c r="C14399" s="7"/>
    </row>
    <row r="14400" spans="2:3">
      <c r="B14400" s="7"/>
      <c r="C14400" s="7"/>
    </row>
    <row r="14401" spans="2:3">
      <c r="B14401" s="7"/>
      <c r="C14401" s="7"/>
    </row>
    <row r="14402" spans="2:3">
      <c r="B14402" s="7"/>
      <c r="C14402" s="7"/>
    </row>
    <row r="14403" spans="2:3">
      <c r="B14403" s="7"/>
      <c r="C14403" s="7"/>
    </row>
    <row r="14404" spans="2:3">
      <c r="B14404" s="7"/>
      <c r="C14404" s="7"/>
    </row>
    <row r="14405" spans="2:3">
      <c r="B14405" s="7"/>
      <c r="C14405" s="7"/>
    </row>
    <row r="14406" spans="2:3">
      <c r="B14406" s="7"/>
      <c r="C14406" s="7"/>
    </row>
    <row r="14407" spans="2:3">
      <c r="B14407" s="7"/>
      <c r="C14407" s="7"/>
    </row>
    <row r="14408" spans="2:3">
      <c r="B14408" s="7"/>
      <c r="C14408" s="7"/>
    </row>
    <row r="14409" spans="2:3">
      <c r="B14409" s="7"/>
      <c r="C14409" s="7"/>
    </row>
    <row r="14410" spans="2:3">
      <c r="B14410" s="7"/>
      <c r="C14410" s="7"/>
    </row>
    <row r="14411" spans="2:3">
      <c r="B14411" s="7"/>
      <c r="C14411" s="7"/>
    </row>
    <row r="14412" spans="2:3">
      <c r="B14412" s="7"/>
      <c r="C14412" s="7"/>
    </row>
    <row r="14413" spans="2:3">
      <c r="B14413" s="7"/>
      <c r="C14413" s="7"/>
    </row>
    <row r="14414" spans="2:3">
      <c r="B14414" s="7"/>
      <c r="C14414" s="7"/>
    </row>
    <row r="14415" spans="2:3">
      <c r="B14415" s="7"/>
      <c r="C14415" s="7"/>
    </row>
    <row r="14416" spans="2:3">
      <c r="B14416" s="7"/>
      <c r="C14416" s="7"/>
    </row>
    <row r="14417" spans="2:3">
      <c r="B14417" s="7"/>
      <c r="C14417" s="7"/>
    </row>
    <row r="14418" spans="2:3">
      <c r="B14418" s="7"/>
      <c r="C14418" s="7"/>
    </row>
    <row r="14419" spans="2:3">
      <c r="B14419" s="7"/>
      <c r="C14419" s="7"/>
    </row>
    <row r="14420" spans="2:3">
      <c r="B14420" s="7"/>
      <c r="C14420" s="7"/>
    </row>
    <row r="14421" spans="2:3">
      <c r="B14421" s="7"/>
      <c r="C14421" s="7"/>
    </row>
    <row r="14422" spans="2:3">
      <c r="B14422" s="7"/>
      <c r="C14422" s="7"/>
    </row>
    <row r="14423" spans="2:3">
      <c r="B14423" s="7"/>
      <c r="C14423" s="7"/>
    </row>
    <row r="14424" spans="2:3">
      <c r="B14424" s="7"/>
      <c r="C14424" s="7"/>
    </row>
    <row r="14425" spans="2:3">
      <c r="B14425" s="7"/>
      <c r="C14425" s="7"/>
    </row>
    <row r="14426" spans="2:3">
      <c r="B14426" s="7"/>
      <c r="C14426" s="7"/>
    </row>
    <row r="14427" spans="2:3">
      <c r="B14427" s="7"/>
      <c r="C14427" s="7"/>
    </row>
    <row r="14428" spans="2:3">
      <c r="B14428" s="7"/>
      <c r="C14428" s="7"/>
    </row>
    <row r="14429" spans="2:3">
      <c r="B14429" s="7"/>
      <c r="C14429" s="7"/>
    </row>
    <row r="14430" spans="2:3">
      <c r="B14430" s="7"/>
      <c r="C14430" s="7"/>
    </row>
    <row r="14431" spans="2:3">
      <c r="B14431" s="7"/>
      <c r="C14431" s="7"/>
    </row>
    <row r="14432" spans="2:3">
      <c r="B14432" s="7"/>
      <c r="C14432" s="7"/>
    </row>
    <row r="14433" spans="2:3">
      <c r="B14433" s="7"/>
      <c r="C14433" s="7"/>
    </row>
    <row r="14434" spans="2:3">
      <c r="B14434" s="7"/>
      <c r="C14434" s="7"/>
    </row>
    <row r="14435" spans="2:3">
      <c r="B14435" s="7"/>
      <c r="C14435" s="7"/>
    </row>
    <row r="14436" spans="2:3">
      <c r="B14436" s="7"/>
      <c r="C14436" s="7"/>
    </row>
    <row r="14437" spans="2:3">
      <c r="B14437" s="7"/>
      <c r="C14437" s="7"/>
    </row>
    <row r="14438" spans="2:3">
      <c r="B14438" s="7"/>
      <c r="C14438" s="7"/>
    </row>
    <row r="14439" spans="2:3">
      <c r="B14439" s="7"/>
      <c r="C14439" s="7"/>
    </row>
    <row r="14440" spans="2:3">
      <c r="B14440" s="7"/>
      <c r="C14440" s="7"/>
    </row>
    <row r="14441" spans="2:3">
      <c r="B14441" s="7"/>
      <c r="C14441" s="7"/>
    </row>
    <row r="14442" spans="2:3">
      <c r="B14442" s="7"/>
      <c r="C14442" s="7"/>
    </row>
    <row r="14443" spans="2:3">
      <c r="B14443" s="7"/>
      <c r="C14443" s="7"/>
    </row>
    <row r="14444" spans="2:3">
      <c r="B14444" s="7"/>
      <c r="C14444" s="7"/>
    </row>
    <row r="14445" spans="2:3">
      <c r="B14445" s="7"/>
      <c r="C14445" s="7"/>
    </row>
    <row r="14446" spans="2:3">
      <c r="B14446" s="7"/>
      <c r="C14446" s="7"/>
    </row>
    <row r="14447" spans="2:3">
      <c r="B14447" s="7"/>
      <c r="C14447" s="7"/>
    </row>
    <row r="14448" spans="2:3">
      <c r="B14448" s="7"/>
      <c r="C14448" s="7"/>
    </row>
    <row r="14449" spans="2:3">
      <c r="B14449" s="7"/>
      <c r="C14449" s="7"/>
    </row>
    <row r="14450" spans="2:3">
      <c r="B14450" s="7"/>
      <c r="C14450" s="7"/>
    </row>
    <row r="14451" spans="2:3">
      <c r="B14451" s="7"/>
      <c r="C14451" s="7"/>
    </row>
    <row r="14452" spans="2:3">
      <c r="B14452" s="7"/>
      <c r="C14452" s="7"/>
    </row>
    <row r="14453" spans="2:3">
      <c r="B14453" s="7"/>
      <c r="C14453" s="7"/>
    </row>
    <row r="14454" spans="2:3">
      <c r="B14454" s="7"/>
      <c r="C14454" s="7"/>
    </row>
    <row r="14455" spans="2:3">
      <c r="B14455" s="7"/>
      <c r="C14455" s="7"/>
    </row>
    <row r="14456" spans="2:3">
      <c r="B14456" s="7"/>
      <c r="C14456" s="7"/>
    </row>
    <row r="14457" spans="2:3">
      <c r="B14457" s="7"/>
      <c r="C14457" s="7"/>
    </row>
    <row r="14458" spans="2:3">
      <c r="B14458" s="7"/>
      <c r="C14458" s="7"/>
    </row>
    <row r="14459" spans="2:3">
      <c r="B14459" s="7"/>
      <c r="C14459" s="7"/>
    </row>
    <row r="14460" spans="2:3">
      <c r="B14460" s="7"/>
      <c r="C14460" s="7"/>
    </row>
    <row r="14461" spans="2:3">
      <c r="B14461" s="7"/>
      <c r="C14461" s="7"/>
    </row>
    <row r="14462" spans="2:3">
      <c r="B14462" s="7"/>
      <c r="C14462" s="7"/>
    </row>
    <row r="14463" spans="2:3">
      <c r="B14463" s="7"/>
      <c r="C14463" s="7"/>
    </row>
    <row r="14464" spans="2:3">
      <c r="B14464" s="7"/>
      <c r="C14464" s="7"/>
    </row>
    <row r="14465" spans="2:3">
      <c r="B14465" s="7"/>
      <c r="C14465" s="7"/>
    </row>
    <row r="14466" spans="2:3">
      <c r="B14466" s="7"/>
      <c r="C14466" s="7"/>
    </row>
    <row r="14467" spans="2:3">
      <c r="B14467" s="7"/>
      <c r="C14467" s="7"/>
    </row>
    <row r="14468" spans="2:3">
      <c r="B14468" s="7"/>
      <c r="C14468" s="7"/>
    </row>
    <row r="14469" spans="2:3">
      <c r="B14469" s="7"/>
      <c r="C14469" s="7"/>
    </row>
    <row r="14470" spans="2:3">
      <c r="B14470" s="7"/>
      <c r="C14470" s="7"/>
    </row>
    <row r="14471" spans="2:3">
      <c r="B14471" s="7"/>
      <c r="C14471" s="7"/>
    </row>
    <row r="14472" spans="2:3">
      <c r="B14472" s="7"/>
      <c r="C14472" s="7"/>
    </row>
    <row r="14473" spans="2:3">
      <c r="B14473" s="7"/>
      <c r="C14473" s="7"/>
    </row>
    <row r="14474" spans="2:3">
      <c r="B14474" s="7"/>
      <c r="C14474" s="7"/>
    </row>
    <row r="14475" spans="2:3">
      <c r="B14475" s="7"/>
      <c r="C14475" s="7"/>
    </row>
    <row r="14476" spans="2:3">
      <c r="B14476" s="7"/>
      <c r="C14476" s="7"/>
    </row>
    <row r="14477" spans="2:3">
      <c r="B14477" s="7"/>
      <c r="C14477" s="7"/>
    </row>
    <row r="14478" spans="2:3">
      <c r="B14478" s="7"/>
      <c r="C14478" s="7"/>
    </row>
    <row r="14479" spans="2:3">
      <c r="B14479" s="7"/>
      <c r="C14479" s="7"/>
    </row>
    <row r="14480" spans="2:3">
      <c r="B14480" s="7"/>
      <c r="C14480" s="7"/>
    </row>
    <row r="14481" spans="2:3">
      <c r="B14481" s="7"/>
      <c r="C14481" s="7"/>
    </row>
    <row r="14482" spans="2:3">
      <c r="B14482" s="7"/>
      <c r="C14482" s="7"/>
    </row>
    <row r="14483" spans="2:3">
      <c r="B14483" s="7"/>
      <c r="C14483" s="7"/>
    </row>
    <row r="14484" spans="2:3">
      <c r="B14484" s="7"/>
      <c r="C14484" s="7"/>
    </row>
    <row r="14485" spans="2:3">
      <c r="B14485" s="7"/>
      <c r="C14485" s="7"/>
    </row>
    <row r="14486" spans="2:3">
      <c r="B14486" s="7"/>
      <c r="C14486" s="7"/>
    </row>
    <row r="14487" spans="2:3">
      <c r="B14487" s="7"/>
      <c r="C14487" s="7"/>
    </row>
    <row r="14488" spans="2:3">
      <c r="B14488" s="7"/>
      <c r="C14488" s="7"/>
    </row>
    <row r="14489" spans="2:3">
      <c r="B14489" s="7"/>
      <c r="C14489" s="7"/>
    </row>
    <row r="14490" spans="2:3">
      <c r="B14490" s="7"/>
      <c r="C14490" s="7"/>
    </row>
    <row r="14491" spans="2:3">
      <c r="B14491" s="7"/>
      <c r="C14491" s="7"/>
    </row>
    <row r="14492" spans="2:3">
      <c r="B14492" s="7"/>
      <c r="C14492" s="7"/>
    </row>
    <row r="14493" spans="2:3">
      <c r="B14493" s="7"/>
      <c r="C14493" s="7"/>
    </row>
    <row r="14494" spans="2:3">
      <c r="B14494" s="7"/>
      <c r="C14494" s="7"/>
    </row>
    <row r="14495" spans="2:3">
      <c r="B14495" s="7"/>
      <c r="C14495" s="7"/>
    </row>
    <row r="14496" spans="2:3">
      <c r="B14496" s="7"/>
      <c r="C14496" s="7"/>
    </row>
    <row r="14497" spans="2:3">
      <c r="B14497" s="7"/>
      <c r="C14497" s="7"/>
    </row>
    <row r="14498" spans="2:3">
      <c r="B14498" s="7"/>
      <c r="C14498" s="7"/>
    </row>
    <row r="14499" spans="2:3">
      <c r="B14499" s="7"/>
      <c r="C14499" s="7"/>
    </row>
    <row r="14500" spans="2:3">
      <c r="B14500" s="7"/>
      <c r="C14500" s="7"/>
    </row>
    <row r="14501" spans="2:3">
      <c r="B14501" s="7"/>
      <c r="C14501" s="7"/>
    </row>
    <row r="14502" spans="2:3">
      <c r="B14502" s="7"/>
      <c r="C14502" s="7"/>
    </row>
    <row r="14503" spans="2:3">
      <c r="B14503" s="7"/>
      <c r="C14503" s="7"/>
    </row>
    <row r="14504" spans="2:3">
      <c r="B14504" s="7"/>
      <c r="C14504" s="7"/>
    </row>
    <row r="14505" spans="2:3">
      <c r="B14505" s="7"/>
      <c r="C14505" s="7"/>
    </row>
    <row r="14506" spans="2:3">
      <c r="B14506" s="7"/>
      <c r="C14506" s="7"/>
    </row>
    <row r="14507" spans="2:3">
      <c r="B14507" s="7"/>
      <c r="C14507" s="7"/>
    </row>
    <row r="14508" spans="2:3">
      <c r="B14508" s="7"/>
      <c r="C14508" s="7"/>
    </row>
    <row r="14509" spans="2:3">
      <c r="B14509" s="7"/>
      <c r="C14509" s="7"/>
    </row>
    <row r="14510" spans="2:3">
      <c r="B14510" s="7"/>
      <c r="C14510" s="7"/>
    </row>
    <row r="14511" spans="2:3">
      <c r="B14511" s="7"/>
      <c r="C14511" s="7"/>
    </row>
    <row r="14512" spans="2:3">
      <c r="B14512" s="7"/>
      <c r="C14512" s="7"/>
    </row>
    <row r="14513" spans="2:3">
      <c r="B14513" s="7"/>
      <c r="C14513" s="7"/>
    </row>
    <row r="14514" spans="2:3">
      <c r="B14514" s="7"/>
      <c r="C14514" s="7"/>
    </row>
    <row r="14515" spans="2:3">
      <c r="B14515" s="7"/>
      <c r="C14515" s="7"/>
    </row>
    <row r="14516" spans="2:3">
      <c r="B14516" s="7"/>
      <c r="C14516" s="7"/>
    </row>
    <row r="14517" spans="2:3">
      <c r="B14517" s="7"/>
      <c r="C14517" s="7"/>
    </row>
    <row r="14518" spans="2:3">
      <c r="B14518" s="7"/>
      <c r="C14518" s="7"/>
    </row>
    <row r="14519" spans="2:3">
      <c r="B14519" s="7"/>
      <c r="C14519" s="7"/>
    </row>
    <row r="14520" spans="2:3">
      <c r="B14520" s="7"/>
      <c r="C14520" s="7"/>
    </row>
    <row r="14521" spans="2:3">
      <c r="B14521" s="7"/>
      <c r="C14521" s="7"/>
    </row>
    <row r="14522" spans="2:3">
      <c r="B14522" s="7"/>
      <c r="C14522" s="7"/>
    </row>
    <row r="14523" spans="2:3">
      <c r="B14523" s="7"/>
      <c r="C14523" s="7"/>
    </row>
    <row r="14524" spans="2:3">
      <c r="B14524" s="7"/>
      <c r="C14524" s="7"/>
    </row>
    <row r="14525" spans="2:3">
      <c r="B14525" s="7"/>
      <c r="C14525" s="7"/>
    </row>
    <row r="14526" spans="2:3">
      <c r="B14526" s="7"/>
      <c r="C14526" s="7"/>
    </row>
    <row r="14527" spans="2:3">
      <c r="B14527" s="7"/>
      <c r="C14527" s="7"/>
    </row>
    <row r="14528" spans="2:3">
      <c r="B14528" s="7"/>
      <c r="C14528" s="7"/>
    </row>
    <row r="14529" spans="2:3">
      <c r="B14529" s="7"/>
      <c r="C14529" s="7"/>
    </row>
    <row r="14530" spans="2:3">
      <c r="B14530" s="7"/>
      <c r="C14530" s="7"/>
    </row>
    <row r="14531" spans="2:3">
      <c r="B14531" s="7"/>
      <c r="C14531" s="7"/>
    </row>
    <row r="14532" spans="2:3">
      <c r="B14532" s="7"/>
      <c r="C14532" s="7"/>
    </row>
    <row r="14533" spans="2:3">
      <c r="B14533" s="7"/>
      <c r="C14533" s="7"/>
    </row>
    <row r="14534" spans="2:3">
      <c r="B14534" s="7"/>
      <c r="C14534" s="7"/>
    </row>
    <row r="14535" spans="2:3">
      <c r="B14535" s="7"/>
      <c r="C14535" s="7"/>
    </row>
    <row r="14536" spans="2:3">
      <c r="B14536" s="7"/>
      <c r="C14536" s="7"/>
    </row>
    <row r="14537" spans="2:3">
      <c r="B14537" s="7"/>
      <c r="C14537" s="7"/>
    </row>
    <row r="14538" spans="2:3">
      <c r="B14538" s="7"/>
      <c r="C14538" s="7"/>
    </row>
    <row r="14539" spans="2:3">
      <c r="B14539" s="7"/>
      <c r="C14539" s="7"/>
    </row>
    <row r="14540" spans="2:3">
      <c r="B14540" s="7"/>
      <c r="C14540" s="7"/>
    </row>
    <row r="14541" spans="2:3">
      <c r="B14541" s="7"/>
      <c r="C14541" s="7"/>
    </row>
    <row r="14542" spans="2:3">
      <c r="B14542" s="7"/>
      <c r="C14542" s="7"/>
    </row>
    <row r="14543" spans="2:3">
      <c r="B14543" s="7"/>
      <c r="C14543" s="7"/>
    </row>
    <row r="14544" spans="2:3">
      <c r="B14544" s="7"/>
      <c r="C14544" s="7"/>
    </row>
    <row r="14545" spans="2:3">
      <c r="B14545" s="7"/>
      <c r="C14545" s="7"/>
    </row>
    <row r="14546" spans="2:3">
      <c r="B14546" s="7"/>
      <c r="C14546" s="7"/>
    </row>
    <row r="14547" spans="2:3">
      <c r="B14547" s="7"/>
      <c r="C14547" s="7"/>
    </row>
    <row r="14548" spans="2:3">
      <c r="B14548" s="7"/>
      <c r="C14548" s="7"/>
    </row>
    <row r="14549" spans="2:3">
      <c r="B14549" s="7"/>
      <c r="C14549" s="7"/>
    </row>
    <row r="14550" spans="2:3">
      <c r="B14550" s="7"/>
      <c r="C14550" s="7"/>
    </row>
    <row r="14551" spans="2:3">
      <c r="B14551" s="7"/>
      <c r="C14551" s="7"/>
    </row>
    <row r="14552" spans="2:3">
      <c r="B14552" s="7"/>
      <c r="C14552" s="7"/>
    </row>
    <row r="14553" spans="2:3">
      <c r="B14553" s="7"/>
      <c r="C14553" s="7"/>
    </row>
    <row r="14554" spans="2:3">
      <c r="B14554" s="7"/>
      <c r="C14554" s="7"/>
    </row>
    <row r="14555" spans="2:3">
      <c r="B14555" s="7"/>
      <c r="C14555" s="7"/>
    </row>
    <row r="14556" spans="2:3">
      <c r="B14556" s="7"/>
      <c r="C14556" s="7"/>
    </row>
    <row r="14557" spans="2:3">
      <c r="B14557" s="7"/>
      <c r="C14557" s="7"/>
    </row>
    <row r="14558" spans="2:3">
      <c r="B14558" s="7"/>
      <c r="C14558" s="7"/>
    </row>
    <row r="14559" spans="2:3">
      <c r="B14559" s="7"/>
      <c r="C14559" s="7"/>
    </row>
    <row r="14560" spans="2:3">
      <c r="B14560" s="7"/>
      <c r="C14560" s="7"/>
    </row>
    <row r="14561" spans="2:3">
      <c r="B14561" s="7"/>
      <c r="C14561" s="7"/>
    </row>
    <row r="14562" spans="2:3">
      <c r="B14562" s="7"/>
      <c r="C14562" s="7"/>
    </row>
    <row r="14563" spans="2:3">
      <c r="B14563" s="7"/>
      <c r="C14563" s="7"/>
    </row>
    <row r="14564" spans="2:3">
      <c r="B14564" s="7"/>
      <c r="C14564" s="7"/>
    </row>
    <row r="14565" spans="2:3">
      <c r="B14565" s="7"/>
      <c r="C14565" s="7"/>
    </row>
    <row r="14566" spans="2:3">
      <c r="B14566" s="7"/>
      <c r="C14566" s="7"/>
    </row>
    <row r="14567" spans="2:3">
      <c r="B14567" s="7"/>
      <c r="C14567" s="7"/>
    </row>
    <row r="14568" spans="2:3">
      <c r="B14568" s="7"/>
      <c r="C14568" s="7"/>
    </row>
    <row r="14569" spans="2:3">
      <c r="B14569" s="7"/>
      <c r="C14569" s="7"/>
    </row>
    <row r="14570" spans="2:3">
      <c r="B14570" s="7"/>
      <c r="C14570" s="7"/>
    </row>
    <row r="14571" spans="2:3">
      <c r="B14571" s="7"/>
      <c r="C14571" s="7"/>
    </row>
    <row r="14572" spans="2:3">
      <c r="B14572" s="7"/>
      <c r="C14572" s="7"/>
    </row>
    <row r="14573" spans="2:3">
      <c r="B14573" s="7"/>
      <c r="C14573" s="7"/>
    </row>
    <row r="14574" spans="2:3">
      <c r="B14574" s="7"/>
      <c r="C14574" s="7"/>
    </row>
    <row r="14575" spans="2:3">
      <c r="B14575" s="7"/>
      <c r="C14575" s="7"/>
    </row>
    <row r="14576" spans="2:3">
      <c r="B14576" s="7"/>
      <c r="C14576" s="7"/>
    </row>
    <row r="14577" spans="2:3">
      <c r="B14577" s="7"/>
      <c r="C14577" s="7"/>
    </row>
    <row r="14578" spans="2:3">
      <c r="B14578" s="7"/>
      <c r="C14578" s="7"/>
    </row>
    <row r="14579" spans="2:3">
      <c r="B14579" s="7"/>
      <c r="C14579" s="7"/>
    </row>
    <row r="14580" spans="2:3">
      <c r="B14580" s="7"/>
      <c r="C14580" s="7"/>
    </row>
    <row r="14581" spans="2:3">
      <c r="B14581" s="7"/>
      <c r="C14581" s="7"/>
    </row>
    <row r="14582" spans="2:3">
      <c r="B14582" s="7"/>
      <c r="C14582" s="7"/>
    </row>
    <row r="14583" spans="2:3">
      <c r="B14583" s="7"/>
      <c r="C14583" s="7"/>
    </row>
    <row r="14584" spans="2:3">
      <c r="B14584" s="7"/>
      <c r="C14584" s="7"/>
    </row>
    <row r="14585" spans="2:3">
      <c r="B14585" s="7"/>
      <c r="C14585" s="7"/>
    </row>
    <row r="14586" spans="2:3">
      <c r="B14586" s="7"/>
      <c r="C14586" s="7"/>
    </row>
    <row r="14587" spans="2:3">
      <c r="B14587" s="7"/>
      <c r="C14587" s="7"/>
    </row>
    <row r="14588" spans="2:3">
      <c r="B14588" s="7"/>
      <c r="C14588" s="7"/>
    </row>
    <row r="14589" spans="2:3">
      <c r="B14589" s="7"/>
      <c r="C14589" s="7"/>
    </row>
    <row r="14590" spans="2:3">
      <c r="B14590" s="7"/>
      <c r="C14590" s="7"/>
    </row>
    <row r="14591" spans="2:3">
      <c r="B14591" s="7"/>
      <c r="C14591" s="7"/>
    </row>
    <row r="14592" spans="2:3">
      <c r="B14592" s="7"/>
      <c r="C14592" s="7"/>
    </row>
    <row r="14593" spans="2:3">
      <c r="B14593" s="7"/>
      <c r="C14593" s="7"/>
    </row>
    <row r="14594" spans="2:3">
      <c r="B14594" s="7"/>
      <c r="C14594" s="7"/>
    </row>
    <row r="14595" spans="2:3">
      <c r="B14595" s="7"/>
      <c r="C14595" s="7"/>
    </row>
    <row r="14596" spans="2:3">
      <c r="B14596" s="7"/>
      <c r="C14596" s="7"/>
    </row>
    <row r="14597" spans="2:3">
      <c r="B14597" s="7"/>
      <c r="C14597" s="7"/>
    </row>
    <row r="14598" spans="2:3">
      <c r="B14598" s="7"/>
      <c r="C14598" s="7"/>
    </row>
    <row r="14599" spans="2:3">
      <c r="B14599" s="7"/>
      <c r="C14599" s="7"/>
    </row>
    <row r="14600" spans="2:3">
      <c r="B14600" s="7"/>
      <c r="C14600" s="7"/>
    </row>
    <row r="14601" spans="2:3">
      <c r="B14601" s="7"/>
      <c r="C14601" s="7"/>
    </row>
    <row r="14602" spans="2:3">
      <c r="B14602" s="7"/>
      <c r="C14602" s="7"/>
    </row>
    <row r="14603" spans="2:3">
      <c r="B14603" s="7"/>
      <c r="C14603" s="7"/>
    </row>
    <row r="14604" spans="2:3">
      <c r="B14604" s="7"/>
      <c r="C14604" s="7"/>
    </row>
    <row r="14605" spans="2:3">
      <c r="B14605" s="7"/>
      <c r="C14605" s="7"/>
    </row>
    <row r="14606" spans="2:3">
      <c r="B14606" s="7"/>
      <c r="C14606" s="7"/>
    </row>
    <row r="14607" spans="2:3">
      <c r="B14607" s="7"/>
      <c r="C14607" s="7"/>
    </row>
    <row r="14608" spans="2:3">
      <c r="B14608" s="7"/>
      <c r="C14608" s="7"/>
    </row>
    <row r="14609" spans="2:3">
      <c r="B14609" s="7"/>
      <c r="C14609" s="7"/>
    </row>
    <row r="14610" spans="2:3">
      <c r="B14610" s="7"/>
      <c r="C14610" s="7"/>
    </row>
    <row r="14611" spans="2:3">
      <c r="B14611" s="7"/>
      <c r="C14611" s="7"/>
    </row>
    <row r="14612" spans="2:3">
      <c r="B14612" s="7"/>
      <c r="C14612" s="7"/>
    </row>
    <row r="14613" spans="2:3">
      <c r="B14613" s="7"/>
      <c r="C14613" s="7"/>
    </row>
    <row r="14614" spans="2:3">
      <c r="B14614" s="7"/>
      <c r="C14614" s="7"/>
    </row>
    <row r="14615" spans="2:3">
      <c r="B14615" s="7"/>
      <c r="C14615" s="7"/>
    </row>
    <row r="14616" spans="2:3">
      <c r="B14616" s="7"/>
      <c r="C14616" s="7"/>
    </row>
    <row r="14617" spans="2:3">
      <c r="B14617" s="7"/>
      <c r="C14617" s="7"/>
    </row>
    <row r="14618" spans="2:3">
      <c r="B14618" s="7"/>
      <c r="C14618" s="7"/>
    </row>
    <row r="14619" spans="2:3">
      <c r="B14619" s="7"/>
      <c r="C14619" s="7"/>
    </row>
    <row r="14620" spans="2:3">
      <c r="B14620" s="7"/>
      <c r="C14620" s="7"/>
    </row>
    <row r="14621" spans="2:3">
      <c r="B14621" s="7"/>
      <c r="C14621" s="7"/>
    </row>
    <row r="14622" spans="2:3">
      <c r="B14622" s="7"/>
      <c r="C14622" s="7"/>
    </row>
    <row r="14623" spans="2:3">
      <c r="B14623" s="7"/>
      <c r="C14623" s="7"/>
    </row>
    <row r="14624" spans="2:3">
      <c r="B14624" s="7"/>
      <c r="C14624" s="7"/>
    </row>
    <row r="14625" spans="2:3">
      <c r="B14625" s="7"/>
      <c r="C14625" s="7"/>
    </row>
    <row r="14626" spans="2:3">
      <c r="B14626" s="7"/>
      <c r="C14626" s="7"/>
    </row>
    <row r="14627" spans="2:3">
      <c r="B14627" s="7"/>
      <c r="C14627" s="7"/>
    </row>
    <row r="14628" spans="2:3">
      <c r="B14628" s="7"/>
      <c r="C14628" s="7"/>
    </row>
    <row r="14629" spans="2:3">
      <c r="B14629" s="7"/>
      <c r="C14629" s="7"/>
    </row>
    <row r="14630" spans="2:3">
      <c r="B14630" s="7"/>
      <c r="C14630" s="7"/>
    </row>
    <row r="14631" spans="2:3">
      <c r="B14631" s="7"/>
      <c r="C14631" s="7"/>
    </row>
    <row r="14632" spans="2:3">
      <c r="B14632" s="7"/>
      <c r="C14632" s="7"/>
    </row>
    <row r="14633" spans="2:3">
      <c r="B14633" s="7"/>
      <c r="C14633" s="7"/>
    </row>
    <row r="14634" spans="2:3">
      <c r="B14634" s="7"/>
      <c r="C14634" s="7"/>
    </row>
    <row r="14635" spans="2:3">
      <c r="B14635" s="7"/>
      <c r="C14635" s="7"/>
    </row>
    <row r="14636" spans="2:3">
      <c r="B14636" s="7"/>
      <c r="C14636" s="7"/>
    </row>
    <row r="14637" spans="2:3">
      <c r="B14637" s="7"/>
      <c r="C14637" s="7"/>
    </row>
    <row r="14638" spans="2:3">
      <c r="B14638" s="7"/>
      <c r="C14638" s="7"/>
    </row>
    <row r="14639" spans="2:3">
      <c r="B14639" s="7"/>
      <c r="C14639" s="7"/>
    </row>
    <row r="14640" spans="2:3">
      <c r="B14640" s="7"/>
      <c r="C14640" s="7"/>
    </row>
    <row r="14641" spans="2:3">
      <c r="B14641" s="7"/>
      <c r="C14641" s="7"/>
    </row>
    <row r="14642" spans="2:3">
      <c r="B14642" s="7"/>
      <c r="C14642" s="7"/>
    </row>
    <row r="14643" spans="2:3">
      <c r="B14643" s="7"/>
      <c r="C14643" s="7"/>
    </row>
    <row r="14644" spans="2:3">
      <c r="B14644" s="7"/>
      <c r="C14644" s="7"/>
    </row>
    <row r="14645" spans="2:3">
      <c r="B14645" s="7"/>
      <c r="C14645" s="7"/>
    </row>
    <row r="14646" spans="2:3">
      <c r="B14646" s="7"/>
      <c r="C14646" s="7"/>
    </row>
    <row r="14647" spans="2:3">
      <c r="B14647" s="7"/>
      <c r="C14647" s="7"/>
    </row>
    <row r="14648" spans="2:3">
      <c r="B14648" s="7"/>
      <c r="C14648" s="7"/>
    </row>
    <row r="14649" spans="2:3">
      <c r="B14649" s="7"/>
      <c r="C14649" s="7"/>
    </row>
    <row r="14650" spans="2:3">
      <c r="B14650" s="7"/>
      <c r="C14650" s="7"/>
    </row>
    <row r="14651" spans="2:3">
      <c r="B14651" s="7"/>
      <c r="C14651" s="7"/>
    </row>
    <row r="14652" spans="2:3">
      <c r="B14652" s="7"/>
      <c r="C14652" s="7"/>
    </row>
    <row r="14653" spans="2:3">
      <c r="B14653" s="7"/>
      <c r="C14653" s="7"/>
    </row>
    <row r="14654" spans="2:3">
      <c r="B14654" s="7"/>
      <c r="C14654" s="7"/>
    </row>
    <row r="14655" spans="2:3">
      <c r="B14655" s="7"/>
      <c r="C14655" s="7"/>
    </row>
    <row r="14656" spans="2:3">
      <c r="B14656" s="7"/>
      <c r="C14656" s="7"/>
    </row>
    <row r="14657" spans="2:3">
      <c r="B14657" s="7"/>
      <c r="C14657" s="7"/>
    </row>
    <row r="14658" spans="2:3">
      <c r="B14658" s="7"/>
      <c r="C14658" s="7"/>
    </row>
    <row r="14659" spans="2:3">
      <c r="B14659" s="7"/>
      <c r="C14659" s="7"/>
    </row>
    <row r="14660" spans="2:3">
      <c r="B14660" s="7"/>
      <c r="C14660" s="7"/>
    </row>
    <row r="14661" spans="2:3">
      <c r="B14661" s="7"/>
      <c r="C14661" s="7"/>
    </row>
    <row r="14662" spans="2:3">
      <c r="B14662" s="7"/>
      <c r="C14662" s="7"/>
    </row>
    <row r="14663" spans="2:3">
      <c r="B14663" s="7"/>
      <c r="C14663" s="7"/>
    </row>
    <row r="14664" spans="2:3">
      <c r="B14664" s="7"/>
      <c r="C14664" s="7"/>
    </row>
    <row r="14665" spans="2:3">
      <c r="B14665" s="7"/>
      <c r="C14665" s="7"/>
    </row>
    <row r="14666" spans="2:3">
      <c r="B14666" s="7"/>
      <c r="C14666" s="7"/>
    </row>
    <row r="14667" spans="2:3">
      <c r="B14667" s="7"/>
      <c r="C14667" s="7"/>
    </row>
    <row r="14668" spans="2:3">
      <c r="B14668" s="7"/>
      <c r="C14668" s="7"/>
    </row>
    <row r="14669" spans="2:3">
      <c r="B14669" s="7"/>
      <c r="C14669" s="7"/>
    </row>
    <row r="14670" spans="2:3">
      <c r="B14670" s="7"/>
      <c r="C14670" s="7"/>
    </row>
    <row r="14671" spans="2:3">
      <c r="B14671" s="7"/>
      <c r="C14671" s="7"/>
    </row>
    <row r="14672" spans="2:3">
      <c r="B14672" s="7"/>
      <c r="C14672" s="7"/>
    </row>
    <row r="14673" spans="2:3">
      <c r="B14673" s="7"/>
      <c r="C14673" s="7"/>
    </row>
    <row r="14674" spans="2:3">
      <c r="B14674" s="7"/>
      <c r="C14674" s="7"/>
    </row>
    <row r="14675" spans="2:3">
      <c r="B14675" s="7"/>
      <c r="C14675" s="7"/>
    </row>
    <row r="14676" spans="2:3">
      <c r="B14676" s="7"/>
      <c r="C14676" s="7"/>
    </row>
    <row r="14677" spans="2:3">
      <c r="B14677" s="7"/>
      <c r="C14677" s="7"/>
    </row>
    <row r="14678" spans="2:3">
      <c r="B14678" s="7"/>
      <c r="C14678" s="7"/>
    </row>
    <row r="14679" spans="2:3">
      <c r="B14679" s="7"/>
      <c r="C14679" s="7"/>
    </row>
    <row r="14680" spans="2:3">
      <c r="B14680" s="7"/>
      <c r="C14680" s="7"/>
    </row>
    <row r="14681" spans="2:3">
      <c r="B14681" s="7"/>
      <c r="C14681" s="7"/>
    </row>
    <row r="14682" spans="2:3">
      <c r="B14682" s="7"/>
      <c r="C14682" s="7"/>
    </row>
    <row r="14683" spans="2:3">
      <c r="B14683" s="7"/>
      <c r="C14683" s="7"/>
    </row>
    <row r="14684" spans="2:3">
      <c r="B14684" s="7"/>
      <c r="C14684" s="7"/>
    </row>
    <row r="14685" spans="2:3">
      <c r="B14685" s="7"/>
      <c r="C14685" s="7"/>
    </row>
    <row r="14686" spans="2:3">
      <c r="B14686" s="7"/>
      <c r="C14686" s="7"/>
    </row>
    <row r="14687" spans="2:3">
      <c r="B14687" s="7"/>
      <c r="C14687" s="7"/>
    </row>
    <row r="14688" spans="2:3">
      <c r="B14688" s="7"/>
      <c r="C14688" s="7"/>
    </row>
    <row r="14689" spans="2:3">
      <c r="B14689" s="7"/>
      <c r="C14689" s="7"/>
    </row>
    <row r="14690" spans="2:3">
      <c r="B14690" s="7"/>
      <c r="C14690" s="7"/>
    </row>
    <row r="14691" spans="2:3">
      <c r="B14691" s="7"/>
      <c r="C14691" s="7"/>
    </row>
    <row r="14692" spans="2:3">
      <c r="B14692" s="7"/>
      <c r="C14692" s="7"/>
    </row>
    <row r="14693" spans="2:3">
      <c r="B14693" s="7"/>
      <c r="C14693" s="7"/>
    </row>
    <row r="14694" spans="2:3">
      <c r="B14694" s="7"/>
      <c r="C14694" s="7"/>
    </row>
    <row r="14695" spans="2:3">
      <c r="B14695" s="7"/>
      <c r="C14695" s="7"/>
    </row>
    <row r="14696" spans="2:3">
      <c r="B14696" s="7"/>
      <c r="C14696" s="7"/>
    </row>
    <row r="14697" spans="2:3">
      <c r="B14697" s="7"/>
      <c r="C14697" s="7"/>
    </row>
    <row r="14698" spans="2:3">
      <c r="B14698" s="7"/>
      <c r="C14698" s="7"/>
    </row>
    <row r="14699" spans="2:3">
      <c r="B14699" s="7"/>
      <c r="C14699" s="7"/>
    </row>
    <row r="14700" spans="2:3">
      <c r="B14700" s="7"/>
      <c r="C14700" s="7"/>
    </row>
    <row r="14701" spans="2:3">
      <c r="B14701" s="7"/>
      <c r="C14701" s="7"/>
    </row>
    <row r="14702" spans="2:3">
      <c r="B14702" s="7"/>
      <c r="C14702" s="7"/>
    </row>
    <row r="14703" spans="2:3">
      <c r="B14703" s="7"/>
      <c r="C14703" s="7"/>
    </row>
    <row r="14704" spans="2:3">
      <c r="B14704" s="7"/>
      <c r="C14704" s="7"/>
    </row>
    <row r="14705" spans="2:3">
      <c r="B14705" s="7"/>
      <c r="C14705" s="7"/>
    </row>
    <row r="14706" spans="2:3">
      <c r="B14706" s="7"/>
      <c r="C14706" s="7"/>
    </row>
    <row r="14707" spans="2:3">
      <c r="B14707" s="7"/>
      <c r="C14707" s="7"/>
    </row>
    <row r="14708" spans="2:3">
      <c r="B14708" s="7"/>
      <c r="C14708" s="7"/>
    </row>
    <row r="14709" spans="2:3">
      <c r="B14709" s="7"/>
      <c r="C14709" s="7"/>
    </row>
    <row r="14710" spans="2:3">
      <c r="B14710" s="7"/>
      <c r="C14710" s="7"/>
    </row>
    <row r="14711" spans="2:3">
      <c r="B14711" s="7"/>
      <c r="C14711" s="7"/>
    </row>
    <row r="14712" spans="2:3">
      <c r="B14712" s="7"/>
      <c r="C14712" s="7"/>
    </row>
    <row r="14713" spans="2:3">
      <c r="B14713" s="7"/>
      <c r="C14713" s="7"/>
    </row>
    <row r="14714" spans="2:3">
      <c r="B14714" s="7"/>
      <c r="C14714" s="7"/>
    </row>
    <row r="14715" spans="2:3">
      <c r="B14715" s="7"/>
      <c r="C14715" s="7"/>
    </row>
    <row r="14716" spans="2:3">
      <c r="B14716" s="7"/>
      <c r="C14716" s="7"/>
    </row>
    <row r="14717" spans="2:3">
      <c r="B14717" s="7"/>
      <c r="C14717" s="7"/>
    </row>
    <row r="14718" spans="2:3">
      <c r="B14718" s="7"/>
      <c r="C14718" s="7"/>
    </row>
    <row r="14719" spans="2:3">
      <c r="B14719" s="7"/>
      <c r="C14719" s="7"/>
    </row>
    <row r="14720" spans="2:3">
      <c r="B14720" s="7"/>
      <c r="C14720" s="7"/>
    </row>
    <row r="14721" spans="2:3">
      <c r="B14721" s="7"/>
      <c r="C14721" s="7"/>
    </row>
    <row r="14722" spans="2:3">
      <c r="B14722" s="7"/>
      <c r="C14722" s="7"/>
    </row>
    <row r="14723" spans="2:3">
      <c r="B14723" s="7"/>
      <c r="C14723" s="7"/>
    </row>
    <row r="14724" spans="2:3">
      <c r="B14724" s="7"/>
      <c r="C14724" s="7"/>
    </row>
    <row r="14725" spans="2:3">
      <c r="B14725" s="7"/>
      <c r="C14725" s="7"/>
    </row>
    <row r="14726" spans="2:3">
      <c r="B14726" s="7"/>
      <c r="C14726" s="7"/>
    </row>
    <row r="14727" spans="2:3">
      <c r="B14727" s="7"/>
      <c r="C14727" s="7"/>
    </row>
    <row r="14728" spans="2:3">
      <c r="B14728" s="7"/>
      <c r="C14728" s="7"/>
    </row>
    <row r="14729" spans="2:3">
      <c r="B14729" s="7"/>
      <c r="C14729" s="7"/>
    </row>
    <row r="14730" spans="2:3">
      <c r="B14730" s="7"/>
      <c r="C14730" s="7"/>
    </row>
    <row r="14731" spans="2:3">
      <c r="B14731" s="7"/>
      <c r="C14731" s="7"/>
    </row>
    <row r="14732" spans="2:3">
      <c r="B14732" s="7"/>
      <c r="C14732" s="7"/>
    </row>
    <row r="14733" spans="2:3">
      <c r="B14733" s="7"/>
      <c r="C14733" s="7"/>
    </row>
    <row r="14734" spans="2:3">
      <c r="B14734" s="7"/>
      <c r="C14734" s="7"/>
    </row>
    <row r="14735" spans="2:3">
      <c r="B14735" s="7"/>
      <c r="C14735" s="7"/>
    </row>
    <row r="14736" spans="2:3">
      <c r="B14736" s="7"/>
      <c r="C14736" s="7"/>
    </row>
    <row r="14737" spans="2:3">
      <c r="B14737" s="7"/>
      <c r="C14737" s="7"/>
    </row>
    <row r="14738" spans="2:3">
      <c r="B14738" s="7"/>
      <c r="C14738" s="7"/>
    </row>
    <row r="14739" spans="2:3">
      <c r="B14739" s="7"/>
      <c r="C14739" s="7"/>
    </row>
    <row r="14740" spans="2:3">
      <c r="B14740" s="7"/>
      <c r="C14740" s="7"/>
    </row>
    <row r="14741" spans="2:3">
      <c r="B14741" s="7"/>
      <c r="C14741" s="7"/>
    </row>
    <row r="14742" spans="2:3">
      <c r="B14742" s="7"/>
      <c r="C14742" s="7"/>
    </row>
    <row r="14743" spans="2:3">
      <c r="B14743" s="7"/>
      <c r="C14743" s="7"/>
    </row>
    <row r="14744" spans="2:3">
      <c r="B14744" s="7"/>
      <c r="C14744" s="7"/>
    </row>
    <row r="14745" spans="2:3">
      <c r="B14745" s="7"/>
      <c r="C14745" s="7"/>
    </row>
    <row r="14746" spans="2:3">
      <c r="B14746" s="7"/>
      <c r="C14746" s="7"/>
    </row>
    <row r="14747" spans="2:3">
      <c r="B14747" s="7"/>
      <c r="C14747" s="7"/>
    </row>
    <row r="14748" spans="2:3">
      <c r="B14748" s="7"/>
      <c r="C14748" s="7"/>
    </row>
    <row r="14749" spans="2:3">
      <c r="B14749" s="7"/>
      <c r="C14749" s="7"/>
    </row>
    <row r="14750" spans="2:3">
      <c r="B14750" s="7"/>
      <c r="C14750" s="7"/>
    </row>
    <row r="14751" spans="2:3">
      <c r="B14751" s="7"/>
      <c r="C14751" s="7"/>
    </row>
    <row r="14752" spans="2:3">
      <c r="B14752" s="7"/>
      <c r="C14752" s="7"/>
    </row>
    <row r="14753" spans="2:3">
      <c r="B14753" s="7"/>
      <c r="C14753" s="7"/>
    </row>
    <row r="14754" spans="2:3">
      <c r="B14754" s="7"/>
      <c r="C14754" s="7"/>
    </row>
    <row r="14755" spans="2:3">
      <c r="B14755" s="7"/>
      <c r="C14755" s="7"/>
    </row>
    <row r="14756" spans="2:3">
      <c r="B14756" s="7"/>
      <c r="C14756" s="7"/>
    </row>
    <row r="14757" spans="2:3">
      <c r="B14757" s="7"/>
      <c r="C14757" s="7"/>
    </row>
    <row r="14758" spans="2:3">
      <c r="B14758" s="7"/>
      <c r="C14758" s="7"/>
    </row>
    <row r="14759" spans="2:3">
      <c r="B14759" s="7"/>
      <c r="C14759" s="7"/>
    </row>
    <row r="14760" spans="2:3">
      <c r="B14760" s="7"/>
      <c r="C14760" s="7"/>
    </row>
    <row r="14761" spans="2:3">
      <c r="B14761" s="7"/>
      <c r="C14761" s="7"/>
    </row>
    <row r="14762" spans="2:3">
      <c r="B14762" s="7"/>
      <c r="C14762" s="7"/>
    </row>
    <row r="14763" spans="2:3">
      <c r="B14763" s="7"/>
      <c r="C14763" s="7"/>
    </row>
    <row r="14764" spans="2:3">
      <c r="B14764" s="7"/>
      <c r="C14764" s="7"/>
    </row>
    <row r="14765" spans="2:3">
      <c r="B14765" s="7"/>
      <c r="C14765" s="7"/>
    </row>
    <row r="14766" spans="2:3">
      <c r="B14766" s="7"/>
      <c r="C14766" s="7"/>
    </row>
    <row r="14767" spans="2:3">
      <c r="B14767" s="7"/>
      <c r="C14767" s="7"/>
    </row>
    <row r="14768" spans="2:3">
      <c r="B14768" s="7"/>
      <c r="C14768" s="7"/>
    </row>
    <row r="14769" spans="2:3">
      <c r="B14769" s="7"/>
      <c r="C14769" s="7"/>
    </row>
    <row r="14770" spans="2:3">
      <c r="B14770" s="7"/>
      <c r="C14770" s="7"/>
    </row>
    <row r="14771" spans="2:3">
      <c r="B14771" s="7"/>
      <c r="C14771" s="7"/>
    </row>
    <row r="14772" spans="2:3">
      <c r="B14772" s="7"/>
      <c r="C14772" s="7"/>
    </row>
    <row r="14773" spans="2:3">
      <c r="B14773" s="7"/>
      <c r="C14773" s="7"/>
    </row>
    <row r="14774" spans="2:3">
      <c r="B14774" s="7"/>
      <c r="C14774" s="7"/>
    </row>
    <row r="14775" spans="2:3">
      <c r="B14775" s="7"/>
      <c r="C14775" s="7"/>
    </row>
    <row r="14776" spans="2:3">
      <c r="B14776" s="7"/>
      <c r="C14776" s="7"/>
    </row>
    <row r="14777" spans="2:3">
      <c r="B14777" s="7"/>
      <c r="C14777" s="7"/>
    </row>
    <row r="14778" spans="2:3">
      <c r="B14778" s="7"/>
      <c r="C14778" s="7"/>
    </row>
    <row r="14779" spans="2:3">
      <c r="B14779" s="7"/>
      <c r="C14779" s="7"/>
    </row>
    <row r="14780" spans="2:3">
      <c r="B14780" s="7"/>
      <c r="C14780" s="7"/>
    </row>
    <row r="14781" spans="2:3">
      <c r="B14781" s="7"/>
      <c r="C14781" s="7"/>
    </row>
    <row r="14782" spans="2:3">
      <c r="B14782" s="7"/>
      <c r="C14782" s="7"/>
    </row>
    <row r="14783" spans="2:3">
      <c r="B14783" s="7"/>
      <c r="C14783" s="7"/>
    </row>
    <row r="14784" spans="2:3">
      <c r="B14784" s="7"/>
      <c r="C14784" s="7"/>
    </row>
    <row r="14785" spans="2:3">
      <c r="B14785" s="7"/>
      <c r="C14785" s="7"/>
    </row>
    <row r="14786" spans="2:3">
      <c r="B14786" s="7"/>
      <c r="C14786" s="7"/>
    </row>
    <row r="14787" spans="2:3">
      <c r="B14787" s="7"/>
      <c r="C14787" s="7"/>
    </row>
    <row r="14788" spans="2:3">
      <c r="B14788" s="7"/>
      <c r="C14788" s="7"/>
    </row>
    <row r="14789" spans="2:3">
      <c r="B14789" s="7"/>
      <c r="C14789" s="7"/>
    </row>
    <row r="14790" spans="2:3">
      <c r="B14790" s="7"/>
      <c r="C14790" s="7"/>
    </row>
    <row r="14791" spans="2:3">
      <c r="B14791" s="7"/>
      <c r="C14791" s="7"/>
    </row>
    <row r="14792" spans="2:3">
      <c r="B14792" s="7"/>
      <c r="C14792" s="7"/>
    </row>
    <row r="14793" spans="2:3">
      <c r="B14793" s="7"/>
      <c r="C14793" s="7"/>
    </row>
    <row r="14794" spans="2:3">
      <c r="B14794" s="7"/>
      <c r="C14794" s="7"/>
    </row>
    <row r="14795" spans="2:3">
      <c r="B14795" s="7"/>
      <c r="C14795" s="7"/>
    </row>
    <row r="14796" spans="2:3">
      <c r="B14796" s="7"/>
      <c r="C14796" s="7"/>
    </row>
    <row r="14797" spans="2:3">
      <c r="B14797" s="7"/>
      <c r="C14797" s="7"/>
    </row>
    <row r="14798" spans="2:3">
      <c r="B14798" s="7"/>
      <c r="C14798" s="7"/>
    </row>
    <row r="14799" spans="2:3">
      <c r="B14799" s="7"/>
      <c r="C14799" s="7"/>
    </row>
    <row r="14800" spans="2:3">
      <c r="B14800" s="7"/>
      <c r="C14800" s="7"/>
    </row>
    <row r="14801" spans="2:3">
      <c r="B14801" s="7"/>
      <c r="C14801" s="7"/>
    </row>
    <row r="14802" spans="2:3">
      <c r="B14802" s="7"/>
      <c r="C14802" s="7"/>
    </row>
    <row r="14803" spans="2:3">
      <c r="B14803" s="7"/>
      <c r="C14803" s="7"/>
    </row>
    <row r="14804" spans="2:3">
      <c r="B14804" s="7"/>
      <c r="C14804" s="7"/>
    </row>
    <row r="14805" spans="2:3">
      <c r="B14805" s="7"/>
      <c r="C14805" s="7"/>
    </row>
    <row r="14806" spans="2:3">
      <c r="B14806" s="7"/>
      <c r="C14806" s="7"/>
    </row>
    <row r="14807" spans="2:3">
      <c r="B14807" s="7"/>
      <c r="C14807" s="7"/>
    </row>
    <row r="14808" spans="2:3">
      <c r="B14808" s="7"/>
      <c r="C14808" s="7"/>
    </row>
    <row r="14809" spans="2:3">
      <c r="B14809" s="7"/>
      <c r="C14809" s="7"/>
    </row>
    <row r="14810" spans="2:3">
      <c r="B14810" s="7"/>
      <c r="C14810" s="7"/>
    </row>
    <row r="14811" spans="2:3">
      <c r="B14811" s="7"/>
      <c r="C14811" s="7"/>
    </row>
    <row r="14812" spans="2:3">
      <c r="B14812" s="7"/>
      <c r="C14812" s="7"/>
    </row>
    <row r="14813" spans="2:3">
      <c r="B14813" s="7"/>
      <c r="C14813" s="7"/>
    </row>
    <row r="14814" spans="2:3">
      <c r="B14814" s="7"/>
      <c r="C14814" s="7"/>
    </row>
    <row r="14815" spans="2:3">
      <c r="B14815" s="7"/>
      <c r="C14815" s="7"/>
    </row>
    <row r="14816" spans="2:3">
      <c r="B14816" s="7"/>
      <c r="C14816" s="7"/>
    </row>
    <row r="14817" spans="2:3">
      <c r="B14817" s="7"/>
      <c r="C14817" s="7"/>
    </row>
    <row r="14818" spans="2:3">
      <c r="B14818" s="7"/>
      <c r="C14818" s="7"/>
    </row>
    <row r="14819" spans="2:3">
      <c r="B14819" s="7"/>
      <c r="C14819" s="7"/>
    </row>
    <row r="14820" spans="2:3">
      <c r="B14820" s="7"/>
      <c r="C14820" s="7"/>
    </row>
    <row r="14821" spans="2:3">
      <c r="B14821" s="7"/>
      <c r="C14821" s="7"/>
    </row>
    <row r="14822" spans="2:3">
      <c r="B14822" s="7"/>
      <c r="C14822" s="7"/>
    </row>
    <row r="14823" spans="2:3">
      <c r="B14823" s="7"/>
      <c r="C14823" s="7"/>
    </row>
    <row r="14824" spans="2:3">
      <c r="B14824" s="7"/>
      <c r="C14824" s="7"/>
    </row>
    <row r="14825" spans="2:3">
      <c r="B14825" s="7"/>
      <c r="C14825" s="7"/>
    </row>
    <row r="14826" spans="2:3">
      <c r="B14826" s="7"/>
      <c r="C14826" s="7"/>
    </row>
    <row r="14827" spans="2:3">
      <c r="B14827" s="7"/>
      <c r="C14827" s="7"/>
    </row>
    <row r="14828" spans="2:3">
      <c r="B14828" s="7"/>
      <c r="C14828" s="7"/>
    </row>
    <row r="14829" spans="2:3">
      <c r="B14829" s="7"/>
      <c r="C14829" s="7"/>
    </row>
    <row r="14830" spans="2:3">
      <c r="B14830" s="7"/>
      <c r="C14830" s="7"/>
    </row>
    <row r="14831" spans="2:3">
      <c r="B14831" s="7"/>
      <c r="C14831" s="7"/>
    </row>
    <row r="14832" spans="2:3">
      <c r="B14832" s="7"/>
      <c r="C14832" s="7"/>
    </row>
    <row r="14833" spans="2:3">
      <c r="B14833" s="7"/>
      <c r="C14833" s="7"/>
    </row>
    <row r="14834" spans="2:3">
      <c r="B14834" s="7"/>
      <c r="C14834" s="7"/>
    </row>
    <row r="14835" spans="2:3">
      <c r="B14835" s="7"/>
      <c r="C14835" s="7"/>
    </row>
    <row r="14836" spans="2:3">
      <c r="B14836" s="7"/>
      <c r="C14836" s="7"/>
    </row>
    <row r="14837" spans="2:3">
      <c r="B14837" s="7"/>
      <c r="C14837" s="7"/>
    </row>
    <row r="14838" spans="2:3">
      <c r="B14838" s="7"/>
      <c r="C14838" s="7"/>
    </row>
    <row r="14839" spans="2:3">
      <c r="B14839" s="7"/>
      <c r="C14839" s="7"/>
    </row>
    <row r="14840" spans="2:3">
      <c r="B14840" s="7"/>
      <c r="C14840" s="7"/>
    </row>
    <row r="14841" spans="2:3">
      <c r="B14841" s="7"/>
      <c r="C14841" s="7"/>
    </row>
    <row r="14842" spans="2:3">
      <c r="B14842" s="7"/>
      <c r="C14842" s="7"/>
    </row>
    <row r="14843" spans="2:3">
      <c r="B14843" s="7"/>
      <c r="C14843" s="7"/>
    </row>
    <row r="14844" spans="2:3">
      <c r="B14844" s="7"/>
      <c r="C14844" s="7"/>
    </row>
    <row r="14845" spans="2:3">
      <c r="B14845" s="7"/>
      <c r="C14845" s="7"/>
    </row>
    <row r="14846" spans="2:3">
      <c r="B14846" s="7"/>
      <c r="C14846" s="7"/>
    </row>
    <row r="14847" spans="2:3">
      <c r="B14847" s="7"/>
      <c r="C14847" s="7"/>
    </row>
    <row r="14848" spans="2:3">
      <c r="B14848" s="7"/>
      <c r="C14848" s="7"/>
    </row>
    <row r="14849" spans="2:3">
      <c r="B14849" s="7"/>
      <c r="C14849" s="7"/>
    </row>
    <row r="14850" spans="2:3">
      <c r="B14850" s="7"/>
      <c r="C14850" s="7"/>
    </row>
    <row r="14851" spans="2:3">
      <c r="B14851" s="7"/>
      <c r="C14851" s="7"/>
    </row>
    <row r="14852" spans="2:3">
      <c r="B14852" s="7"/>
      <c r="C14852" s="7"/>
    </row>
    <row r="14853" spans="2:3">
      <c r="B14853" s="7"/>
      <c r="C14853" s="7"/>
    </row>
    <row r="14854" spans="2:3">
      <c r="B14854" s="7"/>
      <c r="C14854" s="7"/>
    </row>
    <row r="14855" spans="2:3">
      <c r="B14855" s="7"/>
      <c r="C14855" s="7"/>
    </row>
    <row r="14856" spans="2:3">
      <c r="B14856" s="7"/>
      <c r="C14856" s="7"/>
    </row>
    <row r="14857" spans="2:3">
      <c r="B14857" s="7"/>
      <c r="C14857" s="7"/>
    </row>
    <row r="14858" spans="2:3">
      <c r="B14858" s="7"/>
      <c r="C14858" s="7"/>
    </row>
    <row r="14859" spans="2:3">
      <c r="B14859" s="7"/>
      <c r="C14859" s="7"/>
    </row>
    <row r="14860" spans="2:3">
      <c r="B14860" s="7"/>
      <c r="C14860" s="7"/>
    </row>
    <row r="14861" spans="2:3">
      <c r="B14861" s="7"/>
      <c r="C14861" s="7"/>
    </row>
    <row r="14862" spans="2:3">
      <c r="B14862" s="7"/>
      <c r="C14862" s="7"/>
    </row>
    <row r="14863" spans="2:3">
      <c r="B14863" s="7"/>
      <c r="C14863" s="7"/>
    </row>
    <row r="14864" spans="2:3">
      <c r="B14864" s="7"/>
      <c r="C14864" s="7"/>
    </row>
    <row r="14865" spans="2:3">
      <c r="B14865" s="7"/>
      <c r="C14865" s="7"/>
    </row>
    <row r="14866" spans="2:3">
      <c r="B14866" s="7"/>
      <c r="C14866" s="7"/>
    </row>
    <row r="14867" spans="2:3">
      <c r="B14867" s="7"/>
      <c r="C14867" s="7"/>
    </row>
    <row r="14868" spans="2:3">
      <c r="B14868" s="7"/>
      <c r="C14868" s="7"/>
    </row>
    <row r="14869" spans="2:3">
      <c r="B14869" s="7"/>
      <c r="C14869" s="7"/>
    </row>
    <row r="14870" spans="2:3">
      <c r="B14870" s="7"/>
      <c r="C14870" s="7"/>
    </row>
    <row r="14871" spans="2:3">
      <c r="B14871" s="7"/>
      <c r="C14871" s="7"/>
    </row>
    <row r="14872" spans="2:3">
      <c r="B14872" s="7"/>
      <c r="C14872" s="7"/>
    </row>
    <row r="14873" spans="2:3">
      <c r="B14873" s="7"/>
      <c r="C14873" s="7"/>
    </row>
    <row r="14874" spans="2:3">
      <c r="B14874" s="7"/>
      <c r="C14874" s="7"/>
    </row>
    <row r="14875" spans="2:3">
      <c r="B14875" s="7"/>
      <c r="C14875" s="7"/>
    </row>
    <row r="14876" spans="2:3">
      <c r="B14876" s="7"/>
      <c r="C14876" s="7"/>
    </row>
    <row r="14877" spans="2:3">
      <c r="B14877" s="7"/>
      <c r="C14877" s="7"/>
    </row>
    <row r="14878" spans="2:3">
      <c r="B14878" s="7"/>
      <c r="C14878" s="7"/>
    </row>
    <row r="14879" spans="2:3">
      <c r="B14879" s="7"/>
      <c r="C14879" s="7"/>
    </row>
    <row r="14880" spans="2:3">
      <c r="B14880" s="7"/>
      <c r="C14880" s="7"/>
    </row>
    <row r="14881" spans="2:3">
      <c r="B14881" s="7"/>
      <c r="C14881" s="7"/>
    </row>
    <row r="14882" spans="2:3">
      <c r="B14882" s="7"/>
      <c r="C14882" s="7"/>
    </row>
    <row r="14883" spans="2:3">
      <c r="B14883" s="7"/>
      <c r="C14883" s="7"/>
    </row>
    <row r="14884" spans="2:3">
      <c r="B14884" s="7"/>
      <c r="C14884" s="7"/>
    </row>
    <row r="14885" spans="2:3">
      <c r="B14885" s="7"/>
      <c r="C14885" s="7"/>
    </row>
    <row r="14886" spans="2:3">
      <c r="B14886" s="7"/>
      <c r="C14886" s="7"/>
    </row>
    <row r="14887" spans="2:3">
      <c r="B14887" s="7"/>
      <c r="C14887" s="7"/>
    </row>
    <row r="14888" spans="2:3">
      <c r="B14888" s="7"/>
      <c r="C14888" s="7"/>
    </row>
    <row r="14889" spans="2:3">
      <c r="B14889" s="7"/>
      <c r="C14889" s="7"/>
    </row>
    <row r="14890" spans="2:3">
      <c r="B14890" s="7"/>
      <c r="C14890" s="7"/>
    </row>
    <row r="14891" spans="2:3">
      <c r="B14891" s="7"/>
      <c r="C14891" s="7"/>
    </row>
    <row r="14892" spans="2:3">
      <c r="B14892" s="7"/>
      <c r="C14892" s="7"/>
    </row>
    <row r="14893" spans="2:3">
      <c r="B14893" s="7"/>
      <c r="C14893" s="7"/>
    </row>
    <row r="14894" spans="2:3">
      <c r="B14894" s="7"/>
      <c r="C14894" s="7"/>
    </row>
    <row r="14895" spans="2:3">
      <c r="B14895" s="7"/>
      <c r="C14895" s="7"/>
    </row>
    <row r="14896" spans="2:3">
      <c r="B14896" s="7"/>
      <c r="C14896" s="7"/>
    </row>
    <row r="14897" spans="2:3">
      <c r="B14897" s="7"/>
      <c r="C14897" s="7"/>
    </row>
    <row r="14898" spans="2:3">
      <c r="B14898" s="7"/>
      <c r="C14898" s="7"/>
    </row>
    <row r="14899" spans="2:3">
      <c r="B14899" s="7"/>
      <c r="C14899" s="7"/>
    </row>
    <row r="14900" spans="2:3">
      <c r="B14900" s="7"/>
      <c r="C14900" s="7"/>
    </row>
    <row r="14901" spans="2:3">
      <c r="B14901" s="7"/>
      <c r="C14901" s="7"/>
    </row>
    <row r="14902" spans="2:3">
      <c r="B14902" s="7"/>
      <c r="C14902" s="7"/>
    </row>
    <row r="14903" spans="2:3">
      <c r="B14903" s="7"/>
      <c r="C14903" s="7"/>
    </row>
    <row r="14904" spans="2:3">
      <c r="B14904" s="7"/>
      <c r="C14904" s="7"/>
    </row>
    <row r="14905" spans="2:3">
      <c r="B14905" s="7"/>
      <c r="C14905" s="7"/>
    </row>
    <row r="14906" spans="2:3">
      <c r="B14906" s="7"/>
      <c r="C14906" s="7"/>
    </row>
    <row r="14907" spans="2:3">
      <c r="B14907" s="7"/>
      <c r="C14907" s="7"/>
    </row>
    <row r="14908" spans="2:3">
      <c r="B14908" s="7"/>
      <c r="C14908" s="7"/>
    </row>
    <row r="14909" spans="2:3">
      <c r="B14909" s="7"/>
      <c r="C14909" s="7"/>
    </row>
    <row r="14910" spans="2:3">
      <c r="B14910" s="7"/>
      <c r="C14910" s="7"/>
    </row>
    <row r="14911" spans="2:3">
      <c r="B14911" s="7"/>
      <c r="C14911" s="7"/>
    </row>
    <row r="14912" spans="2:3">
      <c r="B14912" s="7"/>
      <c r="C14912" s="7"/>
    </row>
    <row r="14913" spans="2:3">
      <c r="B14913" s="7"/>
      <c r="C14913" s="7"/>
    </row>
    <row r="14914" spans="2:3">
      <c r="B14914" s="7"/>
      <c r="C14914" s="7"/>
    </row>
    <row r="14915" spans="2:3">
      <c r="B14915" s="7"/>
      <c r="C14915" s="7"/>
    </row>
    <row r="14916" spans="2:3">
      <c r="B14916" s="7"/>
      <c r="C14916" s="7"/>
    </row>
    <row r="14917" spans="2:3">
      <c r="B14917" s="7"/>
      <c r="C14917" s="7"/>
    </row>
    <row r="14918" spans="2:3">
      <c r="B14918" s="7"/>
      <c r="C14918" s="7"/>
    </row>
    <row r="14919" spans="2:3">
      <c r="B14919" s="7"/>
      <c r="C14919" s="7"/>
    </row>
    <row r="14920" spans="2:3">
      <c r="B14920" s="7"/>
      <c r="C14920" s="7"/>
    </row>
    <row r="14921" spans="2:3">
      <c r="B14921" s="7"/>
      <c r="C14921" s="7"/>
    </row>
    <row r="14922" spans="2:3">
      <c r="B14922" s="7"/>
      <c r="C14922" s="7"/>
    </row>
    <row r="14923" spans="2:3">
      <c r="B14923" s="7"/>
      <c r="C14923" s="7"/>
    </row>
    <row r="14924" spans="2:3">
      <c r="B14924" s="7"/>
      <c r="C14924" s="7"/>
    </row>
    <row r="14925" spans="2:3">
      <c r="B14925" s="7"/>
      <c r="C14925" s="7"/>
    </row>
    <row r="14926" spans="2:3">
      <c r="B14926" s="7"/>
      <c r="C14926" s="7"/>
    </row>
    <row r="14927" spans="2:3">
      <c r="B14927" s="7"/>
      <c r="C14927" s="7"/>
    </row>
    <row r="14928" spans="2:3">
      <c r="B14928" s="7"/>
      <c r="C14928" s="7"/>
    </row>
    <row r="14929" spans="2:3">
      <c r="B14929" s="7"/>
      <c r="C14929" s="7"/>
    </row>
    <row r="14930" spans="2:3">
      <c r="B14930" s="7"/>
      <c r="C14930" s="7"/>
    </row>
    <row r="14931" spans="2:3">
      <c r="B14931" s="7"/>
      <c r="C14931" s="7"/>
    </row>
    <row r="14932" spans="2:3">
      <c r="B14932" s="7"/>
      <c r="C14932" s="7"/>
    </row>
    <row r="14933" spans="2:3">
      <c r="B14933" s="7"/>
      <c r="C14933" s="7"/>
    </row>
    <row r="14934" spans="2:3">
      <c r="B14934" s="7"/>
      <c r="C14934" s="7"/>
    </row>
    <row r="14935" spans="2:3">
      <c r="B14935" s="7"/>
      <c r="C14935" s="7"/>
    </row>
    <row r="14936" spans="2:3">
      <c r="B14936" s="7"/>
      <c r="C14936" s="7"/>
    </row>
    <row r="14937" spans="2:3">
      <c r="B14937" s="7"/>
      <c r="C14937" s="7"/>
    </row>
    <row r="14938" spans="2:3">
      <c r="B14938" s="7"/>
      <c r="C14938" s="7"/>
    </row>
    <row r="14939" spans="2:3">
      <c r="B14939" s="7"/>
      <c r="C14939" s="7"/>
    </row>
    <row r="14940" spans="2:3">
      <c r="B14940" s="7"/>
      <c r="C14940" s="7"/>
    </row>
    <row r="14941" spans="2:3">
      <c r="B14941" s="7"/>
      <c r="C14941" s="7"/>
    </row>
    <row r="14942" spans="2:3">
      <c r="B14942" s="7"/>
      <c r="C14942" s="7"/>
    </row>
    <row r="14943" spans="2:3">
      <c r="B14943" s="7"/>
      <c r="C14943" s="7"/>
    </row>
    <row r="14944" spans="2:3">
      <c r="B14944" s="7"/>
      <c r="C14944" s="7"/>
    </row>
    <row r="14945" spans="2:3">
      <c r="B14945" s="7"/>
      <c r="C14945" s="7"/>
    </row>
    <row r="14946" spans="2:3">
      <c r="B14946" s="7"/>
      <c r="C14946" s="7"/>
    </row>
    <row r="14947" spans="2:3">
      <c r="B14947" s="7"/>
      <c r="C14947" s="7"/>
    </row>
    <row r="14948" spans="2:3">
      <c r="B14948" s="7"/>
      <c r="C14948" s="7"/>
    </row>
    <row r="14949" spans="2:3">
      <c r="B14949" s="7"/>
      <c r="C14949" s="7"/>
    </row>
    <row r="14950" spans="2:3">
      <c r="B14950" s="7"/>
      <c r="C14950" s="7"/>
    </row>
    <row r="14951" spans="2:3">
      <c r="B14951" s="7"/>
      <c r="C14951" s="7"/>
    </row>
    <row r="14952" spans="2:3">
      <c r="B14952" s="7"/>
      <c r="C14952" s="7"/>
    </row>
    <row r="14953" spans="2:3">
      <c r="B14953" s="7"/>
      <c r="C14953" s="7"/>
    </row>
    <row r="14954" spans="2:3">
      <c r="B14954" s="7"/>
      <c r="C14954" s="7"/>
    </row>
    <row r="14955" spans="2:3">
      <c r="B14955" s="7"/>
      <c r="C14955" s="7"/>
    </row>
    <row r="14956" spans="2:3">
      <c r="B14956" s="7"/>
      <c r="C14956" s="7"/>
    </row>
    <row r="14957" spans="2:3">
      <c r="B14957" s="7"/>
      <c r="C14957" s="7"/>
    </row>
    <row r="14958" spans="2:3">
      <c r="B14958" s="7"/>
      <c r="C14958" s="7"/>
    </row>
    <row r="14959" spans="2:3">
      <c r="B14959" s="7"/>
      <c r="C14959" s="7"/>
    </row>
    <row r="14960" spans="2:3">
      <c r="B14960" s="7"/>
      <c r="C14960" s="7"/>
    </row>
    <row r="14961" spans="2:3">
      <c r="B14961" s="7"/>
      <c r="C14961" s="7"/>
    </row>
    <row r="14962" spans="2:3">
      <c r="B14962" s="7"/>
      <c r="C14962" s="7"/>
    </row>
    <row r="14963" spans="2:3">
      <c r="B14963" s="7"/>
      <c r="C14963" s="7"/>
    </row>
    <row r="14964" spans="2:3">
      <c r="B14964" s="7"/>
      <c r="C14964" s="7"/>
    </row>
    <row r="14965" spans="2:3">
      <c r="B14965" s="7"/>
      <c r="C14965" s="7"/>
    </row>
    <row r="14966" spans="2:3">
      <c r="B14966" s="7"/>
      <c r="C14966" s="7"/>
    </row>
    <row r="14967" spans="2:3">
      <c r="B14967" s="7"/>
      <c r="C14967" s="7"/>
    </row>
    <row r="14968" spans="2:3">
      <c r="B14968" s="7"/>
      <c r="C14968" s="7"/>
    </row>
    <row r="14969" spans="2:3">
      <c r="B14969" s="7"/>
      <c r="C14969" s="7"/>
    </row>
    <row r="14970" spans="2:3">
      <c r="B14970" s="7"/>
      <c r="C14970" s="7"/>
    </row>
    <row r="14971" spans="2:3">
      <c r="B14971" s="7"/>
      <c r="C14971" s="7"/>
    </row>
    <row r="14972" spans="2:3">
      <c r="B14972" s="7"/>
      <c r="C14972" s="7"/>
    </row>
    <row r="14973" spans="2:3">
      <c r="B14973" s="7"/>
      <c r="C14973" s="7"/>
    </row>
    <row r="14974" spans="2:3">
      <c r="B14974" s="7"/>
      <c r="C14974" s="7"/>
    </row>
    <row r="14975" spans="2:3">
      <c r="B14975" s="7"/>
      <c r="C14975" s="7"/>
    </row>
    <row r="14976" spans="2:3">
      <c r="B14976" s="7"/>
      <c r="C14976" s="7"/>
    </row>
    <row r="14977" spans="2:3">
      <c r="B14977" s="7"/>
      <c r="C14977" s="7"/>
    </row>
    <row r="14978" spans="2:3">
      <c r="B14978" s="7"/>
      <c r="C14978" s="7"/>
    </row>
    <row r="14979" spans="2:3">
      <c r="B14979" s="7"/>
      <c r="C14979" s="7"/>
    </row>
    <row r="14980" spans="2:3">
      <c r="B14980" s="7"/>
      <c r="C14980" s="7"/>
    </row>
    <row r="14981" spans="2:3">
      <c r="B14981" s="7"/>
      <c r="C14981" s="7"/>
    </row>
    <row r="14982" spans="2:3">
      <c r="B14982" s="7"/>
      <c r="C14982" s="7"/>
    </row>
    <row r="14983" spans="2:3">
      <c r="B14983" s="7"/>
      <c r="C14983" s="7"/>
    </row>
    <row r="14984" spans="2:3">
      <c r="B14984" s="7"/>
      <c r="C14984" s="7"/>
    </row>
    <row r="14985" spans="2:3">
      <c r="B14985" s="7"/>
      <c r="C14985" s="7"/>
    </row>
    <row r="14986" spans="2:3">
      <c r="B14986" s="7"/>
      <c r="C14986" s="7"/>
    </row>
    <row r="14987" spans="2:3">
      <c r="B14987" s="7"/>
      <c r="C14987" s="7"/>
    </row>
    <row r="14988" spans="2:3">
      <c r="B14988" s="7"/>
      <c r="C14988" s="7"/>
    </row>
    <row r="14989" spans="2:3">
      <c r="B14989" s="7"/>
      <c r="C14989" s="7"/>
    </row>
    <row r="14990" spans="2:3">
      <c r="B14990" s="7"/>
      <c r="C14990" s="7"/>
    </row>
    <row r="14991" spans="2:3">
      <c r="B14991" s="7"/>
      <c r="C14991" s="7"/>
    </row>
    <row r="14992" spans="2:3">
      <c r="B14992" s="7"/>
      <c r="C14992" s="7"/>
    </row>
    <row r="14993" spans="2:3">
      <c r="B14993" s="7"/>
      <c r="C14993" s="7"/>
    </row>
    <row r="14994" spans="2:3">
      <c r="B14994" s="7"/>
      <c r="C14994" s="7"/>
    </row>
    <row r="14995" spans="2:3">
      <c r="B14995" s="7"/>
      <c r="C14995" s="7"/>
    </row>
    <row r="14996" spans="2:3">
      <c r="B14996" s="7"/>
      <c r="C14996" s="7"/>
    </row>
    <row r="14997" spans="2:3">
      <c r="B14997" s="7"/>
      <c r="C14997" s="7"/>
    </row>
    <row r="14998" spans="2:3">
      <c r="B14998" s="7"/>
      <c r="C14998" s="7"/>
    </row>
    <row r="14999" spans="2:3">
      <c r="B14999" s="7"/>
      <c r="C14999" s="7"/>
    </row>
    <row r="15000" spans="2:3">
      <c r="B15000" s="7"/>
      <c r="C15000" s="7"/>
    </row>
    <row r="15001" spans="2:3">
      <c r="B15001" s="7"/>
      <c r="C15001" s="7"/>
    </row>
    <row r="15002" spans="2:3">
      <c r="B15002" s="7"/>
      <c r="C15002" s="7"/>
    </row>
    <row r="15003" spans="2:3">
      <c r="B15003" s="7"/>
      <c r="C15003" s="7"/>
    </row>
    <row r="15004" spans="2:3">
      <c r="B15004" s="7"/>
      <c r="C15004" s="7"/>
    </row>
    <row r="15005" spans="2:3">
      <c r="B15005" s="7"/>
      <c r="C15005" s="7"/>
    </row>
    <row r="15006" spans="2:3">
      <c r="B15006" s="7"/>
      <c r="C15006" s="7"/>
    </row>
    <row r="15007" spans="2:3">
      <c r="B15007" s="7"/>
      <c r="C15007" s="7"/>
    </row>
    <row r="15008" spans="2:3">
      <c r="B15008" s="7"/>
      <c r="C15008" s="7"/>
    </row>
    <row r="15009" spans="2:3">
      <c r="B15009" s="7"/>
      <c r="C15009" s="7"/>
    </row>
    <row r="15010" spans="2:3">
      <c r="B15010" s="7"/>
      <c r="C15010" s="7"/>
    </row>
    <row r="15011" spans="2:3">
      <c r="B15011" s="7"/>
      <c r="C15011" s="7"/>
    </row>
    <row r="15012" spans="2:3">
      <c r="B15012" s="7"/>
      <c r="C15012" s="7"/>
    </row>
    <row r="15013" spans="2:3">
      <c r="B15013" s="7"/>
      <c r="C15013" s="7"/>
    </row>
    <row r="15014" spans="2:3">
      <c r="B15014" s="7"/>
      <c r="C15014" s="7"/>
    </row>
    <row r="15015" spans="2:3">
      <c r="B15015" s="7"/>
      <c r="C15015" s="7"/>
    </row>
    <row r="15016" spans="2:3">
      <c r="B15016" s="7"/>
      <c r="C15016" s="7"/>
    </row>
    <row r="15017" spans="2:3">
      <c r="B15017" s="7"/>
      <c r="C15017" s="7"/>
    </row>
    <row r="15018" spans="2:3">
      <c r="B15018" s="7"/>
      <c r="C15018" s="7"/>
    </row>
    <row r="15019" spans="2:3">
      <c r="B15019" s="7"/>
      <c r="C15019" s="7"/>
    </row>
    <row r="15020" spans="2:3">
      <c r="B15020" s="7"/>
      <c r="C15020" s="7"/>
    </row>
    <row r="15021" spans="2:3">
      <c r="B15021" s="7"/>
      <c r="C15021" s="7"/>
    </row>
    <row r="15022" spans="2:3">
      <c r="B15022" s="7"/>
      <c r="C15022" s="7"/>
    </row>
    <row r="15023" spans="2:3">
      <c r="B15023" s="7"/>
      <c r="C15023" s="7"/>
    </row>
    <row r="15024" spans="2:3">
      <c r="B15024" s="7"/>
      <c r="C15024" s="7"/>
    </row>
    <row r="15025" spans="2:3">
      <c r="B15025" s="7"/>
      <c r="C15025" s="7"/>
    </row>
    <row r="15026" spans="2:3">
      <c r="B15026" s="7"/>
      <c r="C15026" s="7"/>
    </row>
    <row r="15027" spans="2:3">
      <c r="B15027" s="7"/>
      <c r="C15027" s="7"/>
    </row>
    <row r="15028" spans="2:3">
      <c r="B15028" s="7"/>
      <c r="C15028" s="7"/>
    </row>
    <row r="15029" spans="2:3">
      <c r="B15029" s="7"/>
      <c r="C15029" s="7"/>
    </row>
    <row r="15030" spans="2:3">
      <c r="B15030" s="7"/>
      <c r="C15030" s="7"/>
    </row>
    <row r="15031" spans="2:3">
      <c r="B15031" s="7"/>
      <c r="C15031" s="7"/>
    </row>
    <row r="15032" spans="2:3">
      <c r="B15032" s="7"/>
      <c r="C15032" s="7"/>
    </row>
    <row r="15033" spans="2:3">
      <c r="B15033" s="7"/>
      <c r="C15033" s="7"/>
    </row>
    <row r="15034" spans="2:3">
      <c r="B15034" s="7"/>
      <c r="C15034" s="7"/>
    </row>
    <row r="15035" spans="2:3">
      <c r="B15035" s="7"/>
      <c r="C15035" s="7"/>
    </row>
    <row r="15036" spans="2:3">
      <c r="B15036" s="7"/>
      <c r="C15036" s="7"/>
    </row>
    <row r="15037" spans="2:3">
      <c r="B15037" s="7"/>
      <c r="C15037" s="7"/>
    </row>
    <row r="15038" spans="2:3">
      <c r="B15038" s="7"/>
      <c r="C15038" s="7"/>
    </row>
    <row r="15039" spans="2:3">
      <c r="B15039" s="7"/>
      <c r="C15039" s="7"/>
    </row>
    <row r="15040" spans="2:3">
      <c r="B15040" s="7"/>
      <c r="C15040" s="7"/>
    </row>
    <row r="15041" spans="2:3">
      <c r="B15041" s="7"/>
      <c r="C15041" s="7"/>
    </row>
    <row r="15042" spans="2:3">
      <c r="B15042" s="7"/>
      <c r="C15042" s="7"/>
    </row>
    <row r="15043" spans="2:3">
      <c r="B15043" s="7"/>
      <c r="C15043" s="7"/>
    </row>
    <row r="15044" spans="2:3">
      <c r="B15044" s="7"/>
      <c r="C15044" s="7"/>
    </row>
    <row r="15045" spans="2:3">
      <c r="B15045" s="7"/>
      <c r="C15045" s="7"/>
    </row>
    <row r="15046" spans="2:3">
      <c r="B15046" s="7"/>
      <c r="C15046" s="7"/>
    </row>
    <row r="15047" spans="2:3">
      <c r="B15047" s="7"/>
      <c r="C15047" s="7"/>
    </row>
    <row r="15048" spans="2:3">
      <c r="B15048" s="7"/>
      <c r="C15048" s="7"/>
    </row>
    <row r="15049" spans="2:3">
      <c r="B15049" s="7"/>
      <c r="C15049" s="7"/>
    </row>
    <row r="15050" spans="2:3">
      <c r="B15050" s="7"/>
      <c r="C15050" s="7"/>
    </row>
    <row r="15051" spans="2:3">
      <c r="B15051" s="7"/>
      <c r="C15051" s="7"/>
    </row>
    <row r="15052" spans="2:3">
      <c r="B15052" s="7"/>
      <c r="C15052" s="7"/>
    </row>
    <row r="15053" spans="2:3">
      <c r="B15053" s="7"/>
      <c r="C15053" s="7"/>
    </row>
    <row r="15054" spans="2:3">
      <c r="B15054" s="7"/>
      <c r="C15054" s="7"/>
    </row>
    <row r="15055" spans="2:3">
      <c r="B15055" s="7"/>
      <c r="C15055" s="7"/>
    </row>
    <row r="15056" spans="2:3">
      <c r="B15056" s="7"/>
      <c r="C15056" s="7"/>
    </row>
    <row r="15057" spans="2:3">
      <c r="B15057" s="7"/>
      <c r="C15057" s="7"/>
    </row>
    <row r="15058" spans="2:3">
      <c r="B15058" s="7"/>
      <c r="C15058" s="7"/>
    </row>
    <row r="15059" spans="2:3">
      <c r="B15059" s="7"/>
      <c r="C15059" s="7"/>
    </row>
    <row r="15060" spans="2:3">
      <c r="B15060" s="7"/>
      <c r="C15060" s="7"/>
    </row>
    <row r="15061" spans="2:3">
      <c r="B15061" s="7"/>
      <c r="C15061" s="7"/>
    </row>
    <row r="15062" spans="2:3">
      <c r="B15062" s="7"/>
      <c r="C15062" s="7"/>
    </row>
    <row r="15063" spans="2:3">
      <c r="B15063" s="7"/>
      <c r="C15063" s="7"/>
    </row>
    <row r="15064" spans="2:3">
      <c r="B15064" s="7"/>
      <c r="C15064" s="7"/>
    </row>
    <row r="15065" spans="2:3">
      <c r="B15065" s="7"/>
      <c r="C15065" s="7"/>
    </row>
    <row r="15066" spans="2:3">
      <c r="B15066" s="7"/>
      <c r="C15066" s="7"/>
    </row>
    <row r="15067" spans="2:3">
      <c r="B15067" s="7"/>
      <c r="C15067" s="7"/>
    </row>
    <row r="15068" spans="2:3">
      <c r="B15068" s="7"/>
      <c r="C15068" s="7"/>
    </row>
    <row r="15069" spans="2:3">
      <c r="B15069" s="7"/>
      <c r="C15069" s="7"/>
    </row>
    <row r="15070" spans="2:3">
      <c r="B15070" s="7"/>
      <c r="C15070" s="7"/>
    </row>
    <row r="15071" spans="2:3">
      <c r="B15071" s="7"/>
      <c r="C15071" s="7"/>
    </row>
    <row r="15072" spans="2:3">
      <c r="B15072" s="7"/>
      <c r="C15072" s="7"/>
    </row>
    <row r="15073" spans="2:3">
      <c r="B15073" s="7"/>
      <c r="C15073" s="7"/>
    </row>
    <row r="15074" spans="2:3">
      <c r="B15074" s="7"/>
      <c r="C15074" s="7"/>
    </row>
    <row r="15075" spans="2:3">
      <c r="B15075" s="7"/>
      <c r="C15075" s="7"/>
    </row>
    <row r="15076" spans="2:3">
      <c r="B15076" s="7"/>
      <c r="C15076" s="7"/>
    </row>
    <row r="15077" spans="2:3">
      <c r="B15077" s="7"/>
      <c r="C15077" s="7"/>
    </row>
    <row r="15078" spans="2:3">
      <c r="B15078" s="7"/>
      <c r="C15078" s="7"/>
    </row>
    <row r="15079" spans="2:3">
      <c r="B15079" s="7"/>
      <c r="C15079" s="7"/>
    </row>
    <row r="15080" spans="2:3">
      <c r="B15080" s="7"/>
      <c r="C15080" s="7"/>
    </row>
    <row r="15081" spans="2:3">
      <c r="B15081" s="7"/>
      <c r="C15081" s="7"/>
    </row>
    <row r="15082" spans="2:3">
      <c r="B15082" s="7"/>
      <c r="C15082" s="7"/>
    </row>
    <row r="15083" spans="2:3">
      <c r="B15083" s="7"/>
      <c r="C15083" s="7"/>
    </row>
    <row r="15084" spans="2:3">
      <c r="B15084" s="7"/>
      <c r="C15084" s="7"/>
    </row>
    <row r="15085" spans="2:3">
      <c r="B15085" s="7"/>
      <c r="C15085" s="7"/>
    </row>
    <row r="15086" spans="2:3">
      <c r="B15086" s="7"/>
      <c r="C15086" s="7"/>
    </row>
    <row r="15087" spans="2:3">
      <c r="B15087" s="7"/>
      <c r="C15087" s="7"/>
    </row>
    <row r="15088" spans="2:3">
      <c r="B15088" s="7"/>
      <c r="C15088" s="7"/>
    </row>
    <row r="15089" spans="2:3">
      <c r="B15089" s="7"/>
      <c r="C15089" s="7"/>
    </row>
    <row r="15090" spans="2:3">
      <c r="B15090" s="7"/>
      <c r="C15090" s="7"/>
    </row>
    <row r="15091" spans="2:3">
      <c r="B15091" s="7"/>
      <c r="C15091" s="7"/>
    </row>
    <row r="15092" spans="2:3">
      <c r="B15092" s="7"/>
      <c r="C15092" s="7"/>
    </row>
    <row r="15093" spans="2:3">
      <c r="B15093" s="7"/>
      <c r="C15093" s="7"/>
    </row>
    <row r="15094" spans="2:3">
      <c r="B15094" s="7"/>
      <c r="C15094" s="7"/>
    </row>
    <row r="15095" spans="2:3">
      <c r="B15095" s="7"/>
      <c r="C15095" s="7"/>
    </row>
    <row r="15096" spans="2:3">
      <c r="B15096" s="7"/>
      <c r="C15096" s="7"/>
    </row>
    <row r="15097" spans="2:3">
      <c r="B15097" s="7"/>
      <c r="C15097" s="7"/>
    </row>
    <row r="15098" spans="2:3">
      <c r="B15098" s="7"/>
      <c r="C15098" s="7"/>
    </row>
    <row r="15099" spans="2:3">
      <c r="B15099" s="7"/>
      <c r="C15099" s="7"/>
    </row>
    <row r="15100" spans="2:3">
      <c r="B15100" s="7"/>
      <c r="C15100" s="7"/>
    </row>
    <row r="15101" spans="2:3">
      <c r="B15101" s="7"/>
      <c r="C15101" s="7"/>
    </row>
    <row r="15102" spans="2:3">
      <c r="B15102" s="7"/>
      <c r="C15102" s="7"/>
    </row>
    <row r="15103" spans="2:3">
      <c r="B15103" s="7"/>
      <c r="C15103" s="7"/>
    </row>
    <row r="15104" spans="2:3">
      <c r="B15104" s="7"/>
      <c r="C15104" s="7"/>
    </row>
    <row r="15105" spans="2:3">
      <c r="B15105" s="7"/>
      <c r="C15105" s="7"/>
    </row>
    <row r="15106" spans="2:3">
      <c r="B15106" s="7"/>
      <c r="C15106" s="7"/>
    </row>
    <row r="15107" spans="2:3">
      <c r="B15107" s="7"/>
      <c r="C15107" s="7"/>
    </row>
    <row r="15108" spans="2:3">
      <c r="B15108" s="7"/>
      <c r="C15108" s="7"/>
    </row>
    <row r="15109" spans="2:3">
      <c r="B15109" s="7"/>
      <c r="C15109" s="7"/>
    </row>
    <row r="15110" spans="2:3">
      <c r="B15110" s="7"/>
      <c r="C15110" s="7"/>
    </row>
    <row r="15111" spans="2:3">
      <c r="B15111" s="7"/>
      <c r="C15111" s="7"/>
    </row>
    <row r="15112" spans="2:3">
      <c r="B15112" s="7"/>
      <c r="C15112" s="7"/>
    </row>
    <row r="15113" spans="2:3">
      <c r="B15113" s="7"/>
      <c r="C15113" s="7"/>
    </row>
    <row r="15114" spans="2:3">
      <c r="B15114" s="7"/>
      <c r="C15114" s="7"/>
    </row>
    <row r="15115" spans="2:3">
      <c r="B15115" s="7"/>
      <c r="C15115" s="7"/>
    </row>
    <row r="15116" spans="2:3">
      <c r="B15116" s="7"/>
      <c r="C15116" s="7"/>
    </row>
    <row r="15117" spans="2:3">
      <c r="B15117" s="7"/>
      <c r="C15117" s="7"/>
    </row>
    <row r="15118" spans="2:3">
      <c r="B15118" s="7"/>
      <c r="C15118" s="7"/>
    </row>
    <row r="15119" spans="2:3">
      <c r="B15119" s="7"/>
      <c r="C15119" s="7"/>
    </row>
    <row r="15120" spans="2:3">
      <c r="B15120" s="7"/>
      <c r="C15120" s="7"/>
    </row>
    <row r="15121" spans="2:3">
      <c r="B15121" s="7"/>
      <c r="C15121" s="7"/>
    </row>
    <row r="15122" spans="2:3">
      <c r="B15122" s="7"/>
      <c r="C15122" s="7"/>
    </row>
    <row r="15123" spans="2:3">
      <c r="B15123" s="7"/>
      <c r="C15123" s="7"/>
    </row>
    <row r="15124" spans="2:3">
      <c r="B15124" s="7"/>
      <c r="C15124" s="7"/>
    </row>
    <row r="15125" spans="2:3">
      <c r="B15125" s="7"/>
      <c r="C15125" s="7"/>
    </row>
    <row r="15126" spans="2:3">
      <c r="B15126" s="7"/>
      <c r="C15126" s="7"/>
    </row>
    <row r="15127" spans="2:3">
      <c r="B15127" s="7"/>
      <c r="C15127" s="7"/>
    </row>
    <row r="15128" spans="2:3">
      <c r="B15128" s="7"/>
      <c r="C15128" s="7"/>
    </row>
    <row r="15129" spans="2:3">
      <c r="B15129" s="7"/>
      <c r="C15129" s="7"/>
    </row>
    <row r="15130" spans="2:3">
      <c r="B15130" s="7"/>
      <c r="C15130" s="7"/>
    </row>
    <row r="15131" spans="2:3">
      <c r="B15131" s="7"/>
      <c r="C15131" s="7"/>
    </row>
    <row r="15132" spans="2:3">
      <c r="B15132" s="7"/>
      <c r="C15132" s="7"/>
    </row>
    <row r="15133" spans="2:3">
      <c r="B15133" s="7"/>
      <c r="C15133" s="7"/>
    </row>
    <row r="15134" spans="2:3">
      <c r="B15134" s="7"/>
      <c r="C15134" s="7"/>
    </row>
    <row r="15135" spans="2:3">
      <c r="B15135" s="7"/>
      <c r="C15135" s="7"/>
    </row>
    <row r="15136" spans="2:3">
      <c r="B15136" s="7"/>
      <c r="C15136" s="7"/>
    </row>
    <row r="15137" spans="2:3">
      <c r="B15137" s="7"/>
      <c r="C15137" s="7"/>
    </row>
    <row r="15138" spans="2:3">
      <c r="B15138" s="7"/>
      <c r="C15138" s="7"/>
    </row>
    <row r="15139" spans="2:3">
      <c r="B15139" s="7"/>
      <c r="C15139" s="7"/>
    </row>
    <row r="15140" spans="2:3">
      <c r="B15140" s="7"/>
      <c r="C15140" s="7"/>
    </row>
    <row r="15141" spans="2:3">
      <c r="B15141" s="7"/>
      <c r="C15141" s="7"/>
    </row>
    <row r="15142" spans="2:3">
      <c r="B15142" s="7"/>
      <c r="C15142" s="7"/>
    </row>
    <row r="15143" spans="2:3">
      <c r="B15143" s="7"/>
      <c r="C15143" s="7"/>
    </row>
    <row r="15144" spans="2:3">
      <c r="B15144" s="7"/>
      <c r="C15144" s="7"/>
    </row>
    <row r="15145" spans="2:3">
      <c r="B15145" s="7"/>
      <c r="C15145" s="7"/>
    </row>
    <row r="15146" spans="2:3">
      <c r="B15146" s="7"/>
      <c r="C15146" s="7"/>
    </row>
    <row r="15147" spans="2:3">
      <c r="B15147" s="7"/>
      <c r="C15147" s="7"/>
    </row>
    <row r="15148" spans="2:3">
      <c r="B15148" s="7"/>
      <c r="C15148" s="7"/>
    </row>
    <row r="15149" spans="2:3">
      <c r="B15149" s="7"/>
      <c r="C15149" s="7"/>
    </row>
    <row r="15150" spans="2:3">
      <c r="B15150" s="7"/>
      <c r="C15150" s="7"/>
    </row>
    <row r="15151" spans="2:3">
      <c r="B15151" s="7"/>
      <c r="C15151" s="7"/>
    </row>
    <row r="15152" spans="2:3">
      <c r="B15152" s="7"/>
      <c r="C15152" s="7"/>
    </row>
    <row r="15153" spans="2:3">
      <c r="B15153" s="7"/>
      <c r="C15153" s="7"/>
    </row>
    <row r="15154" spans="2:3">
      <c r="B15154" s="7"/>
      <c r="C15154" s="7"/>
    </row>
    <row r="15155" spans="2:3">
      <c r="B15155" s="7"/>
      <c r="C15155" s="7"/>
    </row>
    <row r="15156" spans="2:3">
      <c r="B15156" s="7"/>
      <c r="C15156" s="7"/>
    </row>
    <row r="15157" spans="2:3">
      <c r="B15157" s="7"/>
      <c r="C15157" s="7"/>
    </row>
    <row r="15158" spans="2:3">
      <c r="B15158" s="7"/>
      <c r="C15158" s="7"/>
    </row>
    <row r="15159" spans="2:3">
      <c r="B15159" s="7"/>
      <c r="C15159" s="7"/>
    </row>
    <row r="15160" spans="2:3">
      <c r="B15160" s="7"/>
      <c r="C15160" s="7"/>
    </row>
    <row r="15161" spans="2:3">
      <c r="B15161" s="7"/>
      <c r="C15161" s="7"/>
    </row>
    <row r="15162" spans="2:3">
      <c r="B15162" s="7"/>
      <c r="C15162" s="7"/>
    </row>
    <row r="15163" spans="2:3">
      <c r="B15163" s="7"/>
      <c r="C15163" s="7"/>
    </row>
    <row r="15164" spans="2:3">
      <c r="B15164" s="7"/>
      <c r="C15164" s="7"/>
    </row>
    <row r="15165" spans="2:3">
      <c r="B15165" s="7"/>
      <c r="C15165" s="7"/>
    </row>
    <row r="15166" spans="2:3">
      <c r="B15166" s="7"/>
      <c r="C15166" s="7"/>
    </row>
    <row r="15167" spans="2:3">
      <c r="B15167" s="7"/>
      <c r="C15167" s="7"/>
    </row>
    <row r="15168" spans="2:3">
      <c r="B15168" s="7"/>
      <c r="C15168" s="7"/>
    </row>
    <row r="15169" spans="2:3">
      <c r="B15169" s="7"/>
      <c r="C15169" s="7"/>
    </row>
    <row r="15170" spans="2:3">
      <c r="B15170" s="7"/>
      <c r="C15170" s="7"/>
    </row>
    <row r="15171" spans="2:3">
      <c r="B15171" s="7"/>
      <c r="C15171" s="7"/>
    </row>
    <row r="15172" spans="2:3">
      <c r="B15172" s="7"/>
      <c r="C15172" s="7"/>
    </row>
    <row r="15173" spans="2:3">
      <c r="B15173" s="7"/>
      <c r="C15173" s="7"/>
    </row>
    <row r="15174" spans="2:3">
      <c r="B15174" s="7"/>
      <c r="C15174" s="7"/>
    </row>
    <row r="15175" spans="2:3">
      <c r="B15175" s="7"/>
      <c r="C15175" s="7"/>
    </row>
    <row r="15176" spans="2:3">
      <c r="B15176" s="7"/>
      <c r="C15176" s="7"/>
    </row>
    <row r="15177" spans="2:3">
      <c r="B15177" s="7"/>
      <c r="C15177" s="7"/>
    </row>
    <row r="15178" spans="2:3">
      <c r="B15178" s="7"/>
      <c r="C15178" s="7"/>
    </row>
    <row r="15179" spans="2:3">
      <c r="B15179" s="7"/>
      <c r="C15179" s="7"/>
    </row>
    <row r="15180" spans="2:3">
      <c r="B15180" s="7"/>
      <c r="C15180" s="7"/>
    </row>
    <row r="15181" spans="2:3">
      <c r="B15181" s="7"/>
      <c r="C15181" s="7"/>
    </row>
    <row r="15182" spans="2:3">
      <c r="B15182" s="7"/>
      <c r="C15182" s="7"/>
    </row>
    <row r="15183" spans="2:3">
      <c r="B15183" s="7"/>
      <c r="C15183" s="7"/>
    </row>
    <row r="15184" spans="2:3">
      <c r="B15184" s="7"/>
      <c r="C15184" s="7"/>
    </row>
    <row r="15185" spans="2:3">
      <c r="B15185" s="7"/>
      <c r="C15185" s="7"/>
    </row>
    <row r="15186" spans="2:3">
      <c r="B15186" s="7"/>
      <c r="C15186" s="7"/>
    </row>
    <row r="15187" spans="2:3">
      <c r="B15187" s="7"/>
      <c r="C15187" s="7"/>
    </row>
    <row r="15188" spans="2:3">
      <c r="B15188" s="7"/>
      <c r="C15188" s="7"/>
    </row>
    <row r="15189" spans="2:3">
      <c r="B15189" s="7"/>
      <c r="C15189" s="7"/>
    </row>
    <row r="15190" spans="2:3">
      <c r="B15190" s="7"/>
      <c r="C15190" s="7"/>
    </row>
    <row r="15191" spans="2:3">
      <c r="B15191" s="7"/>
      <c r="C15191" s="7"/>
    </row>
    <row r="15192" spans="2:3">
      <c r="B15192" s="7"/>
      <c r="C15192" s="7"/>
    </row>
    <row r="15193" spans="2:3">
      <c r="B15193" s="7"/>
      <c r="C15193" s="7"/>
    </row>
    <row r="15194" spans="2:3">
      <c r="B15194" s="7"/>
      <c r="C15194" s="7"/>
    </row>
    <row r="15195" spans="2:3">
      <c r="B15195" s="7"/>
      <c r="C15195" s="7"/>
    </row>
    <row r="15196" spans="2:3">
      <c r="B15196" s="7"/>
      <c r="C15196" s="7"/>
    </row>
    <row r="15197" spans="2:3">
      <c r="B15197" s="7"/>
      <c r="C15197" s="7"/>
    </row>
    <row r="15198" spans="2:3">
      <c r="B15198" s="7"/>
      <c r="C15198" s="7"/>
    </row>
    <row r="15199" spans="2:3">
      <c r="B15199" s="7"/>
      <c r="C15199" s="7"/>
    </row>
    <row r="15200" spans="2:3">
      <c r="B15200" s="7"/>
      <c r="C15200" s="7"/>
    </row>
    <row r="15201" spans="2:3">
      <c r="B15201" s="7"/>
      <c r="C15201" s="7"/>
    </row>
    <row r="15202" spans="2:3">
      <c r="B15202" s="7"/>
      <c r="C15202" s="7"/>
    </row>
    <row r="15203" spans="2:3">
      <c r="B15203" s="7"/>
      <c r="C15203" s="7"/>
    </row>
    <row r="15204" spans="2:3">
      <c r="B15204" s="7"/>
      <c r="C15204" s="7"/>
    </row>
    <row r="15205" spans="2:3">
      <c r="B15205" s="7"/>
      <c r="C15205" s="7"/>
    </row>
    <row r="15206" spans="2:3">
      <c r="B15206" s="7"/>
      <c r="C15206" s="7"/>
    </row>
    <row r="15207" spans="2:3">
      <c r="B15207" s="7"/>
      <c r="C15207" s="7"/>
    </row>
    <row r="15208" spans="2:3">
      <c r="B15208" s="7"/>
      <c r="C15208" s="7"/>
    </row>
    <row r="15209" spans="2:3">
      <c r="B15209" s="7"/>
      <c r="C15209" s="7"/>
    </row>
    <row r="15210" spans="2:3">
      <c r="B15210" s="7"/>
      <c r="C15210" s="7"/>
    </row>
    <row r="15211" spans="2:3">
      <c r="B15211" s="7"/>
      <c r="C15211" s="7"/>
    </row>
    <row r="15212" spans="2:3">
      <c r="B15212" s="7"/>
      <c r="C15212" s="7"/>
    </row>
    <row r="15213" spans="2:3">
      <c r="B15213" s="7"/>
      <c r="C15213" s="7"/>
    </row>
    <row r="15214" spans="2:3">
      <c r="B15214" s="7"/>
      <c r="C15214" s="7"/>
    </row>
    <row r="15215" spans="2:3">
      <c r="B15215" s="7"/>
      <c r="C15215" s="7"/>
    </row>
    <row r="15216" spans="2:3">
      <c r="B15216" s="7"/>
      <c r="C15216" s="7"/>
    </row>
    <row r="15217" spans="2:3">
      <c r="B15217" s="7"/>
      <c r="C15217" s="7"/>
    </row>
    <row r="15218" spans="2:3">
      <c r="B15218" s="7"/>
      <c r="C15218" s="7"/>
    </row>
    <row r="15219" spans="2:3">
      <c r="B15219" s="7"/>
      <c r="C15219" s="7"/>
    </row>
    <row r="15220" spans="2:3">
      <c r="B15220" s="7"/>
      <c r="C15220" s="7"/>
    </row>
    <row r="15221" spans="2:3">
      <c r="B15221" s="7"/>
      <c r="C15221" s="7"/>
    </row>
    <row r="15222" spans="2:3">
      <c r="B15222" s="7"/>
      <c r="C15222" s="7"/>
    </row>
    <row r="15223" spans="2:3">
      <c r="B15223" s="7"/>
      <c r="C15223" s="7"/>
    </row>
    <row r="15224" spans="2:3">
      <c r="B15224" s="7"/>
      <c r="C15224" s="7"/>
    </row>
    <row r="15225" spans="2:3">
      <c r="B15225" s="7"/>
      <c r="C15225" s="7"/>
    </row>
    <row r="15226" spans="2:3">
      <c r="B15226" s="7"/>
      <c r="C15226" s="7"/>
    </row>
    <row r="15227" spans="2:3">
      <c r="B15227" s="7"/>
      <c r="C15227" s="7"/>
    </row>
    <row r="15228" spans="2:3">
      <c r="B15228" s="7"/>
      <c r="C15228" s="7"/>
    </row>
    <row r="15229" spans="2:3">
      <c r="B15229" s="7"/>
      <c r="C15229" s="7"/>
    </row>
    <row r="15230" spans="2:3">
      <c r="B15230" s="7"/>
      <c r="C15230" s="7"/>
    </row>
    <row r="15231" spans="2:3">
      <c r="B15231" s="7"/>
      <c r="C15231" s="7"/>
    </row>
    <row r="15232" spans="2:3">
      <c r="B15232" s="7"/>
      <c r="C15232" s="7"/>
    </row>
    <row r="15233" spans="2:3">
      <c r="B15233" s="7"/>
      <c r="C15233" s="7"/>
    </row>
    <row r="15234" spans="2:3">
      <c r="B15234" s="7"/>
      <c r="C15234" s="7"/>
    </row>
    <row r="15235" spans="2:3">
      <c r="B15235" s="7"/>
      <c r="C15235" s="7"/>
    </row>
    <row r="15236" spans="2:3">
      <c r="B15236" s="7"/>
      <c r="C15236" s="7"/>
    </row>
    <row r="15237" spans="2:3">
      <c r="B15237" s="7"/>
      <c r="C15237" s="7"/>
    </row>
    <row r="15238" spans="2:3">
      <c r="B15238" s="7"/>
      <c r="C15238" s="7"/>
    </row>
    <row r="15239" spans="2:3">
      <c r="B15239" s="7"/>
      <c r="C15239" s="7"/>
    </row>
    <row r="15240" spans="2:3">
      <c r="B15240" s="7"/>
      <c r="C15240" s="7"/>
    </row>
    <row r="15241" spans="2:3">
      <c r="B15241" s="7"/>
      <c r="C15241" s="7"/>
    </row>
    <row r="15242" spans="2:3">
      <c r="B15242" s="7"/>
      <c r="C15242" s="7"/>
    </row>
    <row r="15243" spans="2:3">
      <c r="B15243" s="7"/>
      <c r="C15243" s="7"/>
    </row>
    <row r="15244" spans="2:3">
      <c r="B15244" s="7"/>
      <c r="C15244" s="7"/>
    </row>
    <row r="15245" spans="2:3">
      <c r="B15245" s="7"/>
      <c r="C15245" s="7"/>
    </row>
    <row r="15246" spans="2:3">
      <c r="B15246" s="7"/>
      <c r="C15246" s="7"/>
    </row>
    <row r="15247" spans="2:3">
      <c r="B15247" s="7"/>
      <c r="C15247" s="7"/>
    </row>
    <row r="15248" spans="2:3">
      <c r="B15248" s="7"/>
      <c r="C15248" s="7"/>
    </row>
    <row r="15249" spans="2:3">
      <c r="B15249" s="7"/>
      <c r="C15249" s="7"/>
    </row>
    <row r="15250" spans="2:3">
      <c r="B15250" s="7"/>
      <c r="C15250" s="7"/>
    </row>
    <row r="15251" spans="2:3">
      <c r="B15251" s="7"/>
      <c r="C15251" s="7"/>
    </row>
    <row r="15252" spans="2:3">
      <c r="B15252" s="7"/>
      <c r="C15252" s="7"/>
    </row>
    <row r="15253" spans="2:3">
      <c r="B15253" s="7"/>
      <c r="C15253" s="7"/>
    </row>
    <row r="15254" spans="2:3">
      <c r="B15254" s="7"/>
      <c r="C15254" s="7"/>
    </row>
    <row r="15255" spans="2:3">
      <c r="B15255" s="7"/>
      <c r="C15255" s="7"/>
    </row>
    <row r="15256" spans="2:3">
      <c r="B15256" s="7"/>
      <c r="C15256" s="7"/>
    </row>
    <row r="15257" spans="2:3">
      <c r="B15257" s="7"/>
      <c r="C15257" s="7"/>
    </row>
    <row r="15258" spans="2:3">
      <c r="B15258" s="7"/>
      <c r="C15258" s="7"/>
    </row>
    <row r="15259" spans="2:3">
      <c r="B15259" s="7"/>
      <c r="C15259" s="7"/>
    </row>
    <row r="15260" spans="2:3">
      <c r="B15260" s="7"/>
      <c r="C15260" s="7"/>
    </row>
    <row r="15261" spans="2:3">
      <c r="B15261" s="7"/>
      <c r="C15261" s="7"/>
    </row>
    <row r="15262" spans="2:3">
      <c r="B15262" s="7"/>
      <c r="C15262" s="7"/>
    </row>
    <row r="15263" spans="2:3">
      <c r="B15263" s="7"/>
      <c r="C15263" s="7"/>
    </row>
    <row r="15264" spans="2:3">
      <c r="B15264" s="7"/>
      <c r="C15264" s="7"/>
    </row>
    <row r="15265" spans="2:3">
      <c r="B15265" s="7"/>
      <c r="C15265" s="7"/>
    </row>
    <row r="15266" spans="2:3">
      <c r="B15266" s="7"/>
      <c r="C15266" s="7"/>
    </row>
    <row r="15267" spans="2:3">
      <c r="B15267" s="7"/>
      <c r="C15267" s="7"/>
    </row>
    <row r="15268" spans="2:3">
      <c r="B15268" s="7"/>
      <c r="C15268" s="7"/>
    </row>
    <row r="15269" spans="2:3">
      <c r="B15269" s="7"/>
      <c r="C15269" s="7"/>
    </row>
    <row r="15270" spans="2:3">
      <c r="B15270" s="7"/>
      <c r="C15270" s="7"/>
    </row>
    <row r="15271" spans="2:3">
      <c r="B15271" s="7"/>
      <c r="C15271" s="7"/>
    </row>
    <row r="15272" spans="2:3">
      <c r="B15272" s="7"/>
      <c r="C15272" s="7"/>
    </row>
    <row r="15273" spans="2:3">
      <c r="B15273" s="7"/>
      <c r="C15273" s="7"/>
    </row>
    <row r="15274" spans="2:3">
      <c r="B15274" s="7"/>
      <c r="C15274" s="7"/>
    </row>
    <row r="15275" spans="2:3">
      <c r="B15275" s="7"/>
      <c r="C15275" s="7"/>
    </row>
    <row r="15276" spans="2:3">
      <c r="B15276" s="7"/>
      <c r="C15276" s="7"/>
    </row>
    <row r="15277" spans="2:3">
      <c r="B15277" s="7"/>
      <c r="C15277" s="7"/>
    </row>
    <row r="15278" spans="2:3">
      <c r="B15278" s="7"/>
      <c r="C15278" s="7"/>
    </row>
    <row r="15279" spans="2:3">
      <c r="B15279" s="7"/>
      <c r="C15279" s="7"/>
    </row>
    <row r="15280" spans="2:3">
      <c r="B15280" s="7"/>
      <c r="C15280" s="7"/>
    </row>
    <row r="15281" spans="2:3">
      <c r="B15281" s="7"/>
      <c r="C15281" s="7"/>
    </row>
    <row r="15282" spans="2:3">
      <c r="B15282" s="7"/>
      <c r="C15282" s="7"/>
    </row>
    <row r="15283" spans="2:3">
      <c r="B15283" s="7"/>
      <c r="C15283" s="7"/>
    </row>
    <row r="15284" spans="2:3">
      <c r="B15284" s="7"/>
      <c r="C15284" s="7"/>
    </row>
    <row r="15285" spans="2:3">
      <c r="B15285" s="7"/>
      <c r="C15285" s="7"/>
    </row>
    <row r="15286" spans="2:3">
      <c r="B15286" s="7"/>
      <c r="C15286" s="7"/>
    </row>
    <row r="15287" spans="2:3">
      <c r="B15287" s="7"/>
      <c r="C15287" s="7"/>
    </row>
    <row r="15288" spans="2:3">
      <c r="B15288" s="7"/>
      <c r="C15288" s="7"/>
    </row>
    <row r="15289" spans="2:3">
      <c r="B15289" s="7"/>
      <c r="C15289" s="7"/>
    </row>
    <row r="15290" spans="2:3">
      <c r="B15290" s="7"/>
      <c r="C15290" s="7"/>
    </row>
    <row r="15291" spans="2:3">
      <c r="B15291" s="7"/>
      <c r="C15291" s="7"/>
    </row>
    <row r="15292" spans="2:3">
      <c r="B15292" s="7"/>
      <c r="C15292" s="7"/>
    </row>
    <row r="15293" spans="2:3">
      <c r="B15293" s="7"/>
      <c r="C15293" s="7"/>
    </row>
    <row r="15294" spans="2:3">
      <c r="B15294" s="7"/>
      <c r="C15294" s="7"/>
    </row>
    <row r="15295" spans="2:3">
      <c r="B15295" s="7"/>
      <c r="C15295" s="7"/>
    </row>
    <row r="15296" spans="2:3">
      <c r="B15296" s="7"/>
      <c r="C15296" s="7"/>
    </row>
    <row r="15297" spans="2:3">
      <c r="B15297" s="7"/>
      <c r="C15297" s="7"/>
    </row>
    <row r="15298" spans="2:3">
      <c r="B15298" s="7"/>
      <c r="C15298" s="7"/>
    </row>
    <row r="15299" spans="2:3">
      <c r="B15299" s="7"/>
      <c r="C15299" s="7"/>
    </row>
    <row r="15300" spans="2:3">
      <c r="B15300" s="7"/>
      <c r="C15300" s="7"/>
    </row>
    <row r="15301" spans="2:3">
      <c r="B15301" s="7"/>
      <c r="C15301" s="7"/>
    </row>
    <row r="15302" spans="2:3">
      <c r="B15302" s="7"/>
      <c r="C15302" s="7"/>
    </row>
    <row r="15303" spans="2:3">
      <c r="B15303" s="7"/>
      <c r="C15303" s="7"/>
    </row>
    <row r="15304" spans="2:3">
      <c r="B15304" s="7"/>
      <c r="C15304" s="7"/>
    </row>
    <row r="15305" spans="2:3">
      <c r="B15305" s="7"/>
      <c r="C15305" s="7"/>
    </row>
    <row r="15306" spans="2:3">
      <c r="B15306" s="7"/>
      <c r="C15306" s="7"/>
    </row>
    <row r="15307" spans="2:3">
      <c r="B15307" s="7"/>
      <c r="C15307" s="7"/>
    </row>
    <row r="15308" spans="2:3">
      <c r="B15308" s="7"/>
      <c r="C15308" s="7"/>
    </row>
    <row r="15309" spans="2:3">
      <c r="B15309" s="7"/>
      <c r="C15309" s="7"/>
    </row>
    <row r="15310" spans="2:3">
      <c r="B15310" s="7"/>
      <c r="C15310" s="7"/>
    </row>
    <row r="15311" spans="2:3">
      <c r="B15311" s="7"/>
      <c r="C15311" s="7"/>
    </row>
    <row r="15312" spans="2:3">
      <c r="B15312" s="7"/>
      <c r="C15312" s="7"/>
    </row>
    <row r="15313" spans="2:3">
      <c r="B15313" s="7"/>
      <c r="C15313" s="7"/>
    </row>
    <row r="15314" spans="2:3">
      <c r="B15314" s="7"/>
      <c r="C15314" s="7"/>
    </row>
    <row r="15315" spans="2:3">
      <c r="B15315" s="7"/>
      <c r="C15315" s="7"/>
    </row>
    <row r="15316" spans="2:3">
      <c r="B15316" s="7"/>
      <c r="C15316" s="7"/>
    </row>
    <row r="15317" spans="2:3">
      <c r="B15317" s="7"/>
      <c r="C15317" s="7"/>
    </row>
    <row r="15318" spans="2:3">
      <c r="B15318" s="7"/>
      <c r="C15318" s="7"/>
    </row>
    <row r="15319" spans="2:3">
      <c r="B15319" s="7"/>
      <c r="C15319" s="7"/>
    </row>
    <row r="15320" spans="2:3">
      <c r="B15320" s="7"/>
      <c r="C15320" s="7"/>
    </row>
    <row r="15321" spans="2:3">
      <c r="B15321" s="7"/>
      <c r="C15321" s="7"/>
    </row>
    <row r="15322" spans="2:3">
      <c r="B15322" s="7"/>
      <c r="C15322" s="7"/>
    </row>
    <row r="15323" spans="2:3">
      <c r="B15323" s="7"/>
      <c r="C15323" s="7"/>
    </row>
    <row r="15324" spans="2:3">
      <c r="B15324" s="7"/>
      <c r="C15324" s="7"/>
    </row>
    <row r="15325" spans="2:3">
      <c r="B15325" s="7"/>
      <c r="C15325" s="7"/>
    </row>
    <row r="15326" spans="2:3">
      <c r="B15326" s="7"/>
      <c r="C15326" s="7"/>
    </row>
    <row r="15327" spans="2:3">
      <c r="B15327" s="7"/>
      <c r="C15327" s="7"/>
    </row>
    <row r="15328" spans="2:3">
      <c r="B15328" s="7"/>
      <c r="C15328" s="7"/>
    </row>
    <row r="15329" spans="2:3">
      <c r="B15329" s="7"/>
      <c r="C15329" s="7"/>
    </row>
    <row r="15330" spans="2:3">
      <c r="B15330" s="7"/>
      <c r="C15330" s="7"/>
    </row>
    <row r="15331" spans="2:3">
      <c r="B15331" s="7"/>
      <c r="C15331" s="7"/>
    </row>
    <row r="15332" spans="2:3">
      <c r="B15332" s="7"/>
      <c r="C15332" s="7"/>
    </row>
    <row r="15333" spans="2:3">
      <c r="B15333" s="7"/>
      <c r="C15333" s="7"/>
    </row>
    <row r="15334" spans="2:3">
      <c r="B15334" s="7"/>
      <c r="C15334" s="7"/>
    </row>
    <row r="15335" spans="2:3">
      <c r="B15335" s="7"/>
      <c r="C15335" s="7"/>
    </row>
    <row r="15336" spans="2:3">
      <c r="B15336" s="7"/>
      <c r="C15336" s="7"/>
    </row>
    <row r="15337" spans="2:3">
      <c r="B15337" s="7"/>
      <c r="C15337" s="7"/>
    </row>
    <row r="15338" spans="2:3">
      <c r="B15338" s="7"/>
      <c r="C15338" s="7"/>
    </row>
    <row r="15339" spans="2:3">
      <c r="B15339" s="7"/>
      <c r="C15339" s="7"/>
    </row>
    <row r="15340" spans="2:3">
      <c r="B15340" s="7"/>
      <c r="C15340" s="7"/>
    </row>
    <row r="15341" spans="2:3">
      <c r="B15341" s="7"/>
      <c r="C15341" s="7"/>
    </row>
    <row r="15342" spans="2:3">
      <c r="B15342" s="7"/>
      <c r="C15342" s="7"/>
    </row>
    <row r="15343" spans="2:3">
      <c r="B15343" s="7"/>
      <c r="C15343" s="7"/>
    </row>
    <row r="15344" spans="2:3">
      <c r="B15344" s="7"/>
      <c r="C15344" s="7"/>
    </row>
    <row r="15345" spans="2:3">
      <c r="B15345" s="7"/>
      <c r="C15345" s="7"/>
    </row>
    <row r="15346" spans="2:3">
      <c r="B15346" s="7"/>
      <c r="C15346" s="7"/>
    </row>
    <row r="15347" spans="2:3">
      <c r="B15347" s="7"/>
      <c r="C15347" s="7"/>
    </row>
    <row r="15348" spans="2:3">
      <c r="B15348" s="7"/>
      <c r="C15348" s="7"/>
    </row>
    <row r="15349" spans="2:3">
      <c r="B15349" s="7"/>
      <c r="C15349" s="7"/>
    </row>
    <row r="15350" spans="2:3">
      <c r="B15350" s="7"/>
      <c r="C15350" s="7"/>
    </row>
    <row r="15351" spans="2:3">
      <c r="B15351" s="7"/>
      <c r="C15351" s="7"/>
    </row>
    <row r="15352" spans="2:3">
      <c r="B15352" s="7"/>
      <c r="C15352" s="7"/>
    </row>
    <row r="15353" spans="2:3">
      <c r="B15353" s="7"/>
      <c r="C15353" s="7"/>
    </row>
    <row r="15354" spans="2:3">
      <c r="B15354" s="7"/>
      <c r="C15354" s="7"/>
    </row>
    <row r="15355" spans="2:3">
      <c r="B15355" s="7"/>
      <c r="C15355" s="7"/>
    </row>
    <row r="15356" spans="2:3">
      <c r="B15356" s="7"/>
      <c r="C15356" s="7"/>
    </row>
    <row r="15357" spans="2:3">
      <c r="B15357" s="7"/>
      <c r="C15357" s="7"/>
    </row>
    <row r="15358" spans="2:3">
      <c r="B15358" s="7"/>
      <c r="C15358" s="7"/>
    </row>
    <row r="15359" spans="2:3">
      <c r="B15359" s="7"/>
      <c r="C15359" s="7"/>
    </row>
    <row r="15360" spans="2:3">
      <c r="B15360" s="7"/>
      <c r="C15360" s="7"/>
    </row>
    <row r="15361" spans="2:3">
      <c r="B15361" s="7"/>
      <c r="C15361" s="7"/>
    </row>
    <row r="15362" spans="2:3">
      <c r="B15362" s="7"/>
      <c r="C15362" s="7"/>
    </row>
    <row r="15363" spans="2:3">
      <c r="B15363" s="7"/>
      <c r="C15363" s="7"/>
    </row>
    <row r="15364" spans="2:3">
      <c r="B15364" s="7"/>
      <c r="C15364" s="7"/>
    </row>
    <row r="15365" spans="2:3">
      <c r="B15365" s="7"/>
      <c r="C15365" s="7"/>
    </row>
    <row r="15366" spans="2:3">
      <c r="B15366" s="7"/>
      <c r="C15366" s="7"/>
    </row>
    <row r="15367" spans="2:3">
      <c r="B15367" s="7"/>
      <c r="C15367" s="7"/>
    </row>
    <row r="15368" spans="2:3">
      <c r="B15368" s="7"/>
      <c r="C15368" s="7"/>
    </row>
    <row r="15369" spans="2:3">
      <c r="B15369" s="7"/>
      <c r="C15369" s="7"/>
    </row>
    <row r="15370" spans="2:3">
      <c r="B15370" s="7"/>
      <c r="C15370" s="7"/>
    </row>
    <row r="15371" spans="2:3">
      <c r="B15371" s="7"/>
      <c r="C15371" s="7"/>
    </row>
    <row r="15372" spans="2:3">
      <c r="B15372" s="7"/>
      <c r="C15372" s="7"/>
    </row>
    <row r="15373" spans="2:3">
      <c r="B15373" s="7"/>
      <c r="C15373" s="7"/>
    </row>
    <row r="15374" spans="2:3">
      <c r="B15374" s="7"/>
      <c r="C15374" s="7"/>
    </row>
    <row r="15375" spans="2:3">
      <c r="B15375" s="7"/>
      <c r="C15375" s="7"/>
    </row>
    <row r="15376" spans="2:3">
      <c r="B15376" s="7"/>
      <c r="C15376" s="7"/>
    </row>
    <row r="15377" spans="2:3">
      <c r="B15377" s="7"/>
      <c r="C15377" s="7"/>
    </row>
    <row r="15378" spans="2:3">
      <c r="B15378" s="7"/>
      <c r="C15378" s="7"/>
    </row>
    <row r="15379" spans="2:3">
      <c r="B15379" s="7"/>
      <c r="C15379" s="7"/>
    </row>
    <row r="15380" spans="2:3">
      <c r="B15380" s="7"/>
      <c r="C15380" s="7"/>
    </row>
    <row r="15381" spans="2:3">
      <c r="B15381" s="7"/>
      <c r="C15381" s="7"/>
    </row>
    <row r="15382" spans="2:3">
      <c r="B15382" s="7"/>
      <c r="C15382" s="7"/>
    </row>
    <row r="15383" spans="2:3">
      <c r="B15383" s="7"/>
      <c r="C15383" s="7"/>
    </row>
    <row r="15384" spans="2:3">
      <c r="B15384" s="7"/>
      <c r="C15384" s="7"/>
    </row>
    <row r="15385" spans="2:3">
      <c r="B15385" s="7"/>
      <c r="C15385" s="7"/>
    </row>
    <row r="15386" spans="2:3">
      <c r="B15386" s="7"/>
      <c r="C15386" s="7"/>
    </row>
    <row r="15387" spans="2:3">
      <c r="B15387" s="7"/>
      <c r="C15387" s="7"/>
    </row>
    <row r="15388" spans="2:3">
      <c r="B15388" s="7"/>
      <c r="C15388" s="7"/>
    </row>
    <row r="15389" spans="2:3">
      <c r="B15389" s="7"/>
      <c r="C15389" s="7"/>
    </row>
    <row r="15390" spans="2:3">
      <c r="B15390" s="7"/>
      <c r="C15390" s="7"/>
    </row>
    <row r="15391" spans="2:3">
      <c r="B15391" s="7"/>
      <c r="C15391" s="7"/>
    </row>
    <row r="15392" spans="2:3">
      <c r="B15392" s="7"/>
      <c r="C15392" s="7"/>
    </row>
    <row r="15393" spans="2:3">
      <c r="B15393" s="7"/>
      <c r="C15393" s="7"/>
    </row>
    <row r="15394" spans="2:3">
      <c r="B15394" s="7"/>
      <c r="C15394" s="7"/>
    </row>
    <row r="15395" spans="2:3">
      <c r="B15395" s="7"/>
      <c r="C15395" s="7"/>
    </row>
    <row r="15396" spans="2:3">
      <c r="B15396" s="7"/>
      <c r="C15396" s="7"/>
    </row>
    <row r="15397" spans="2:3">
      <c r="B15397" s="7"/>
      <c r="C15397" s="7"/>
    </row>
    <row r="15398" spans="2:3">
      <c r="B15398" s="7"/>
      <c r="C15398" s="7"/>
    </row>
    <row r="15399" spans="2:3">
      <c r="B15399" s="7"/>
      <c r="C15399" s="7"/>
    </row>
    <row r="15400" spans="2:3">
      <c r="B15400" s="7"/>
      <c r="C15400" s="7"/>
    </row>
    <row r="15401" spans="2:3">
      <c r="B15401" s="7"/>
      <c r="C15401" s="7"/>
    </row>
    <row r="15402" spans="2:3">
      <c r="B15402" s="7"/>
      <c r="C15402" s="7"/>
    </row>
    <row r="15403" spans="2:3">
      <c r="B15403" s="7"/>
      <c r="C15403" s="7"/>
    </row>
    <row r="15404" spans="2:3">
      <c r="B15404" s="7"/>
      <c r="C15404" s="7"/>
    </row>
    <row r="15405" spans="2:3">
      <c r="B15405" s="7"/>
      <c r="C15405" s="7"/>
    </row>
    <row r="15406" spans="2:3">
      <c r="B15406" s="7"/>
      <c r="C15406" s="7"/>
    </row>
    <row r="15407" spans="2:3">
      <c r="B15407" s="7"/>
      <c r="C15407" s="7"/>
    </row>
    <row r="15408" spans="2:3">
      <c r="B15408" s="7"/>
      <c r="C15408" s="7"/>
    </row>
    <row r="15409" spans="2:3">
      <c r="B15409" s="7"/>
      <c r="C15409" s="7"/>
    </row>
    <row r="15410" spans="2:3">
      <c r="B15410" s="7"/>
      <c r="C15410" s="7"/>
    </row>
    <row r="15411" spans="2:3">
      <c r="B15411" s="7"/>
      <c r="C15411" s="7"/>
    </row>
    <row r="15412" spans="2:3">
      <c r="B15412" s="7"/>
      <c r="C15412" s="7"/>
    </row>
    <row r="15413" spans="2:3">
      <c r="B15413" s="7"/>
      <c r="C15413" s="7"/>
    </row>
    <row r="15414" spans="2:3">
      <c r="B15414" s="7"/>
      <c r="C15414" s="7"/>
    </row>
    <row r="15415" spans="2:3">
      <c r="B15415" s="7"/>
      <c r="C15415" s="7"/>
    </row>
    <row r="15416" spans="2:3">
      <c r="B15416" s="7"/>
      <c r="C15416" s="7"/>
    </row>
    <row r="15417" spans="2:3">
      <c r="B15417" s="7"/>
      <c r="C15417" s="7"/>
    </row>
    <row r="15418" spans="2:3">
      <c r="B15418" s="7"/>
      <c r="C15418" s="7"/>
    </row>
    <row r="15419" spans="2:3">
      <c r="B15419" s="7"/>
      <c r="C15419" s="7"/>
    </row>
    <row r="15420" spans="2:3">
      <c r="B15420" s="7"/>
      <c r="C15420" s="7"/>
    </row>
    <row r="15421" spans="2:3">
      <c r="B15421" s="7"/>
      <c r="C15421" s="7"/>
    </row>
    <row r="15422" spans="2:3">
      <c r="B15422" s="7"/>
      <c r="C15422" s="7"/>
    </row>
    <row r="15423" spans="2:3">
      <c r="B15423" s="7"/>
      <c r="C15423" s="7"/>
    </row>
    <row r="15424" spans="2:3">
      <c r="B15424" s="7"/>
      <c r="C15424" s="7"/>
    </row>
    <row r="15425" spans="2:3">
      <c r="B15425" s="7"/>
      <c r="C15425" s="7"/>
    </row>
    <row r="15426" spans="2:3">
      <c r="B15426" s="7"/>
      <c r="C15426" s="7"/>
    </row>
    <row r="15427" spans="2:3">
      <c r="B15427" s="7"/>
      <c r="C15427" s="7"/>
    </row>
    <row r="15428" spans="2:3">
      <c r="B15428" s="7"/>
      <c r="C15428" s="7"/>
    </row>
    <row r="15429" spans="2:3">
      <c r="B15429" s="7"/>
      <c r="C15429" s="7"/>
    </row>
    <row r="15430" spans="2:3">
      <c r="B15430" s="7"/>
      <c r="C15430" s="7"/>
    </row>
    <row r="15431" spans="2:3">
      <c r="B15431" s="7"/>
      <c r="C15431" s="7"/>
    </row>
    <row r="15432" spans="2:3">
      <c r="B15432" s="7"/>
      <c r="C15432" s="7"/>
    </row>
    <row r="15433" spans="2:3">
      <c r="B15433" s="7"/>
      <c r="C15433" s="7"/>
    </row>
    <row r="15434" spans="2:3">
      <c r="B15434" s="7"/>
      <c r="C15434" s="7"/>
    </row>
    <row r="15435" spans="2:3">
      <c r="B15435" s="7"/>
      <c r="C15435" s="7"/>
    </row>
    <row r="15436" spans="2:3">
      <c r="B15436" s="7"/>
      <c r="C15436" s="7"/>
    </row>
    <row r="15437" spans="2:3">
      <c r="B15437" s="7"/>
      <c r="C15437" s="7"/>
    </row>
    <row r="15438" spans="2:3">
      <c r="B15438" s="7"/>
      <c r="C15438" s="7"/>
    </row>
    <row r="15439" spans="2:3">
      <c r="B15439" s="7"/>
      <c r="C15439" s="7"/>
    </row>
    <row r="15440" spans="2:3">
      <c r="B15440" s="7"/>
      <c r="C15440" s="7"/>
    </row>
    <row r="15441" spans="2:3">
      <c r="B15441" s="7"/>
      <c r="C15441" s="7"/>
    </row>
    <row r="15442" spans="2:3">
      <c r="B15442" s="7"/>
      <c r="C15442" s="7"/>
    </row>
    <row r="15443" spans="2:3">
      <c r="B15443" s="7"/>
      <c r="C15443" s="7"/>
    </row>
    <row r="15444" spans="2:3">
      <c r="B15444" s="7"/>
      <c r="C15444" s="7"/>
    </row>
    <row r="15445" spans="2:3">
      <c r="B15445" s="7"/>
      <c r="C15445" s="7"/>
    </row>
    <row r="15446" spans="2:3">
      <c r="B15446" s="7"/>
      <c r="C15446" s="7"/>
    </row>
    <row r="15447" spans="2:3">
      <c r="B15447" s="7"/>
      <c r="C15447" s="7"/>
    </row>
    <row r="15448" spans="2:3">
      <c r="B15448" s="7"/>
      <c r="C15448" s="7"/>
    </row>
    <row r="15449" spans="2:3">
      <c r="B15449" s="7"/>
      <c r="C15449" s="7"/>
    </row>
    <row r="15450" spans="2:3">
      <c r="B15450" s="7"/>
      <c r="C15450" s="7"/>
    </row>
    <row r="15451" spans="2:3">
      <c r="B15451" s="7"/>
      <c r="C15451" s="7"/>
    </row>
    <row r="15452" spans="2:3">
      <c r="B15452" s="7"/>
      <c r="C15452" s="7"/>
    </row>
    <row r="15453" spans="2:3">
      <c r="B15453" s="7"/>
      <c r="C15453" s="7"/>
    </row>
    <row r="15454" spans="2:3">
      <c r="B15454" s="7"/>
      <c r="C15454" s="7"/>
    </row>
    <row r="15455" spans="2:3">
      <c r="B15455" s="7"/>
      <c r="C15455" s="7"/>
    </row>
    <row r="15456" spans="2:3">
      <c r="B15456" s="7"/>
      <c r="C15456" s="7"/>
    </row>
    <row r="15457" spans="2:3">
      <c r="B15457" s="7"/>
      <c r="C15457" s="7"/>
    </row>
    <row r="15458" spans="2:3">
      <c r="B15458" s="7"/>
      <c r="C15458" s="7"/>
    </row>
    <row r="15459" spans="2:3">
      <c r="B15459" s="7"/>
      <c r="C15459" s="7"/>
    </row>
    <row r="15460" spans="2:3">
      <c r="B15460" s="7"/>
      <c r="C15460" s="7"/>
    </row>
    <row r="15461" spans="2:3">
      <c r="B15461" s="7"/>
      <c r="C15461" s="7"/>
    </row>
    <row r="15462" spans="2:3">
      <c r="B15462" s="7"/>
      <c r="C15462" s="7"/>
    </row>
    <row r="15463" spans="2:3">
      <c r="B15463" s="7"/>
      <c r="C15463" s="7"/>
    </row>
    <row r="15464" spans="2:3">
      <c r="B15464" s="7"/>
      <c r="C15464" s="7"/>
    </row>
    <row r="15465" spans="2:3">
      <c r="B15465" s="7"/>
      <c r="C15465" s="7"/>
    </row>
    <row r="15466" spans="2:3">
      <c r="B15466" s="7"/>
      <c r="C15466" s="7"/>
    </row>
    <row r="15467" spans="2:3">
      <c r="B15467" s="7"/>
      <c r="C15467" s="7"/>
    </row>
    <row r="15468" spans="2:3">
      <c r="B15468" s="7"/>
      <c r="C15468" s="7"/>
    </row>
    <row r="15469" spans="2:3">
      <c r="B15469" s="7"/>
      <c r="C15469" s="7"/>
    </row>
    <row r="15470" spans="2:3">
      <c r="B15470" s="7"/>
      <c r="C15470" s="7"/>
    </row>
    <row r="15471" spans="2:3">
      <c r="B15471" s="7"/>
      <c r="C15471" s="7"/>
    </row>
    <row r="15472" spans="2:3">
      <c r="B15472" s="7"/>
      <c r="C15472" s="7"/>
    </row>
    <row r="15473" spans="2:3">
      <c r="B15473" s="7"/>
      <c r="C15473" s="7"/>
    </row>
    <row r="15474" spans="2:3">
      <c r="B15474" s="7"/>
      <c r="C15474" s="7"/>
    </row>
    <row r="15475" spans="2:3">
      <c r="B15475" s="7"/>
      <c r="C15475" s="7"/>
    </row>
    <row r="15476" spans="2:3">
      <c r="B15476" s="7"/>
      <c r="C15476" s="7"/>
    </row>
    <row r="15477" spans="2:3">
      <c r="B15477" s="7"/>
      <c r="C15477" s="7"/>
    </row>
    <row r="15478" spans="2:3">
      <c r="B15478" s="7"/>
      <c r="C15478" s="7"/>
    </row>
    <row r="15479" spans="2:3">
      <c r="B15479" s="7"/>
      <c r="C15479" s="7"/>
    </row>
    <row r="15480" spans="2:3">
      <c r="B15480" s="7"/>
      <c r="C15480" s="7"/>
    </row>
    <row r="15481" spans="2:3">
      <c r="B15481" s="7"/>
      <c r="C15481" s="7"/>
    </row>
    <row r="15482" spans="2:3">
      <c r="B15482" s="7"/>
      <c r="C15482" s="7"/>
    </row>
    <row r="15483" spans="2:3">
      <c r="B15483" s="7"/>
      <c r="C15483" s="7"/>
    </row>
    <row r="15484" spans="2:3">
      <c r="B15484" s="7"/>
      <c r="C15484" s="7"/>
    </row>
    <row r="15485" spans="2:3">
      <c r="B15485" s="7"/>
      <c r="C15485" s="7"/>
    </row>
    <row r="15486" spans="2:3">
      <c r="B15486" s="7"/>
      <c r="C15486" s="7"/>
    </row>
    <row r="15487" spans="2:3">
      <c r="B15487" s="7"/>
      <c r="C15487" s="7"/>
    </row>
    <row r="15488" spans="2:3">
      <c r="B15488" s="7"/>
      <c r="C15488" s="7"/>
    </row>
    <row r="15489" spans="2:3">
      <c r="B15489" s="7"/>
      <c r="C15489" s="7"/>
    </row>
    <row r="15490" spans="2:3">
      <c r="B15490" s="7"/>
      <c r="C15490" s="7"/>
    </row>
    <row r="15491" spans="2:3">
      <c r="B15491" s="7"/>
      <c r="C15491" s="7"/>
    </row>
    <row r="15492" spans="2:3">
      <c r="B15492" s="7"/>
      <c r="C15492" s="7"/>
    </row>
    <row r="15493" spans="2:3">
      <c r="B15493" s="7"/>
      <c r="C15493" s="7"/>
    </row>
    <row r="15494" spans="2:3">
      <c r="B15494" s="7"/>
      <c r="C15494" s="7"/>
    </row>
    <row r="15495" spans="2:3">
      <c r="B15495" s="7"/>
      <c r="C15495" s="7"/>
    </row>
    <row r="15496" spans="2:3">
      <c r="B15496" s="7"/>
      <c r="C15496" s="7"/>
    </row>
    <row r="15497" spans="2:3">
      <c r="B15497" s="7"/>
      <c r="C15497" s="7"/>
    </row>
    <row r="15498" spans="2:3">
      <c r="B15498" s="7"/>
      <c r="C15498" s="7"/>
    </row>
    <row r="15499" spans="2:3">
      <c r="B15499" s="7"/>
      <c r="C15499" s="7"/>
    </row>
    <row r="15500" spans="2:3">
      <c r="B15500" s="7"/>
      <c r="C15500" s="7"/>
    </row>
    <row r="15501" spans="2:3">
      <c r="B15501" s="7"/>
      <c r="C15501" s="7"/>
    </row>
    <row r="15502" spans="2:3">
      <c r="B15502" s="7"/>
      <c r="C15502" s="7"/>
    </row>
    <row r="15503" spans="2:3">
      <c r="B15503" s="7"/>
      <c r="C15503" s="7"/>
    </row>
    <row r="15504" spans="2:3">
      <c r="B15504" s="7"/>
      <c r="C15504" s="7"/>
    </row>
    <row r="15505" spans="2:3">
      <c r="B15505" s="7"/>
      <c r="C15505" s="7"/>
    </row>
    <row r="15506" spans="2:3">
      <c r="B15506" s="7"/>
      <c r="C15506" s="7"/>
    </row>
    <row r="15507" spans="2:3">
      <c r="B15507" s="7"/>
      <c r="C15507" s="7"/>
    </row>
    <row r="15508" spans="2:3">
      <c r="B15508" s="7"/>
      <c r="C15508" s="7"/>
    </row>
    <row r="15509" spans="2:3">
      <c r="B15509" s="7"/>
      <c r="C15509" s="7"/>
    </row>
    <row r="15510" spans="2:3">
      <c r="B15510" s="7"/>
      <c r="C15510" s="7"/>
    </row>
    <row r="15511" spans="2:3">
      <c r="B15511" s="7"/>
      <c r="C15511" s="7"/>
    </row>
    <row r="15512" spans="2:3">
      <c r="B15512" s="7"/>
      <c r="C15512" s="7"/>
    </row>
    <row r="15513" spans="2:3">
      <c r="B15513" s="7"/>
      <c r="C15513" s="7"/>
    </row>
    <row r="15514" spans="2:3">
      <c r="B15514" s="7"/>
      <c r="C15514" s="7"/>
    </row>
    <row r="15515" spans="2:3">
      <c r="B15515" s="7"/>
      <c r="C15515" s="7"/>
    </row>
    <row r="15516" spans="2:3">
      <c r="B15516" s="7"/>
      <c r="C15516" s="7"/>
    </row>
    <row r="15517" spans="2:3">
      <c r="B15517" s="7"/>
      <c r="C15517" s="7"/>
    </row>
    <row r="15518" spans="2:3">
      <c r="B15518" s="7"/>
      <c r="C15518" s="7"/>
    </row>
    <row r="15519" spans="2:3">
      <c r="B15519" s="7"/>
      <c r="C15519" s="7"/>
    </row>
    <row r="15520" spans="2:3">
      <c r="B15520" s="7"/>
      <c r="C15520" s="7"/>
    </row>
    <row r="15521" spans="2:3">
      <c r="B15521" s="7"/>
      <c r="C15521" s="7"/>
    </row>
    <row r="15522" spans="2:3">
      <c r="B15522" s="7"/>
      <c r="C15522" s="7"/>
    </row>
    <row r="15523" spans="2:3">
      <c r="B15523" s="7"/>
      <c r="C15523" s="7"/>
    </row>
    <row r="15524" spans="2:3">
      <c r="B15524" s="7"/>
      <c r="C15524" s="7"/>
    </row>
    <row r="15525" spans="2:3">
      <c r="B15525" s="7"/>
      <c r="C15525" s="7"/>
    </row>
    <row r="15526" spans="2:3">
      <c r="B15526" s="7"/>
      <c r="C15526" s="7"/>
    </row>
    <row r="15527" spans="2:3">
      <c r="B15527" s="7"/>
      <c r="C15527" s="7"/>
    </row>
    <row r="15528" spans="2:3">
      <c r="B15528" s="7"/>
      <c r="C15528" s="7"/>
    </row>
    <row r="15529" spans="2:3">
      <c r="B15529" s="7"/>
      <c r="C15529" s="7"/>
    </row>
    <row r="15530" spans="2:3">
      <c r="B15530" s="7"/>
      <c r="C15530" s="7"/>
    </row>
    <row r="15531" spans="2:3">
      <c r="B15531" s="7"/>
      <c r="C15531" s="7"/>
    </row>
    <row r="15532" spans="2:3">
      <c r="B15532" s="7"/>
      <c r="C15532" s="7"/>
    </row>
    <row r="15533" spans="2:3">
      <c r="B15533" s="7"/>
      <c r="C15533" s="7"/>
    </row>
    <row r="15534" spans="2:3">
      <c r="B15534" s="7"/>
      <c r="C15534" s="7"/>
    </row>
    <row r="15535" spans="2:3">
      <c r="B15535" s="7"/>
      <c r="C15535" s="7"/>
    </row>
    <row r="15536" spans="2:3">
      <c r="B15536" s="7"/>
      <c r="C15536" s="7"/>
    </row>
    <row r="15537" spans="2:3">
      <c r="B15537" s="7"/>
      <c r="C15537" s="7"/>
    </row>
    <row r="15538" spans="2:3">
      <c r="B15538" s="7"/>
      <c r="C15538" s="7"/>
    </row>
    <row r="15539" spans="2:3">
      <c r="B15539" s="7"/>
      <c r="C15539" s="7"/>
    </row>
    <row r="15540" spans="2:3">
      <c r="B15540" s="7"/>
      <c r="C15540" s="7"/>
    </row>
    <row r="15541" spans="2:3">
      <c r="B15541" s="7"/>
      <c r="C15541" s="7"/>
    </row>
    <row r="15542" spans="2:3">
      <c r="B15542" s="7"/>
      <c r="C15542" s="7"/>
    </row>
    <row r="15543" spans="2:3">
      <c r="B15543" s="7"/>
      <c r="C15543" s="7"/>
    </row>
    <row r="15544" spans="2:3">
      <c r="B15544" s="7"/>
      <c r="C15544" s="7"/>
    </row>
    <row r="15545" spans="2:3">
      <c r="B15545" s="7"/>
      <c r="C15545" s="7"/>
    </row>
    <row r="15546" spans="2:3">
      <c r="B15546" s="7"/>
      <c r="C15546" s="7"/>
    </row>
    <row r="15547" spans="2:3">
      <c r="B15547" s="7"/>
      <c r="C15547" s="7"/>
    </row>
    <row r="15548" spans="2:3">
      <c r="B15548" s="7"/>
      <c r="C15548" s="7"/>
    </row>
    <row r="15549" spans="2:3">
      <c r="B15549" s="7"/>
      <c r="C15549" s="7"/>
    </row>
    <row r="15550" spans="2:3">
      <c r="B15550" s="7"/>
      <c r="C15550" s="7"/>
    </row>
    <row r="15551" spans="2:3">
      <c r="B15551" s="7"/>
      <c r="C15551" s="7"/>
    </row>
    <row r="15552" spans="2:3">
      <c r="B15552" s="7"/>
      <c r="C15552" s="7"/>
    </row>
    <row r="15553" spans="2:3">
      <c r="B15553" s="7"/>
      <c r="C15553" s="7"/>
    </row>
    <row r="15554" spans="2:3">
      <c r="B15554" s="7"/>
      <c r="C15554" s="7"/>
    </row>
    <row r="15555" spans="2:3">
      <c r="B15555" s="7"/>
      <c r="C15555" s="7"/>
    </row>
    <row r="15556" spans="2:3">
      <c r="B15556" s="7"/>
      <c r="C15556" s="7"/>
    </row>
    <row r="15557" spans="2:3">
      <c r="B15557" s="7"/>
      <c r="C15557" s="7"/>
    </row>
    <row r="15558" spans="2:3">
      <c r="B15558" s="7"/>
      <c r="C15558" s="7"/>
    </row>
    <row r="15559" spans="2:3">
      <c r="B15559" s="7"/>
      <c r="C15559" s="7"/>
    </row>
    <row r="15560" spans="2:3">
      <c r="B15560" s="7"/>
      <c r="C15560" s="7"/>
    </row>
    <row r="15561" spans="2:3">
      <c r="B15561" s="7"/>
      <c r="C15561" s="7"/>
    </row>
    <row r="15562" spans="2:3">
      <c r="B15562" s="7"/>
      <c r="C15562" s="7"/>
    </row>
    <row r="15563" spans="2:3">
      <c r="B15563" s="7"/>
      <c r="C15563" s="7"/>
    </row>
    <row r="15564" spans="2:3">
      <c r="B15564" s="7"/>
      <c r="C15564" s="7"/>
    </row>
    <row r="15565" spans="2:3">
      <c r="B15565" s="7"/>
      <c r="C15565" s="7"/>
    </row>
    <row r="15566" spans="2:3">
      <c r="B15566" s="7"/>
      <c r="C15566" s="7"/>
    </row>
    <row r="15567" spans="2:3">
      <c r="B15567" s="7"/>
      <c r="C15567" s="7"/>
    </row>
    <row r="15568" spans="2:3">
      <c r="B15568" s="7"/>
      <c r="C15568" s="7"/>
    </row>
    <row r="15569" spans="2:3">
      <c r="B15569" s="7"/>
      <c r="C15569" s="7"/>
    </row>
    <row r="15570" spans="2:3">
      <c r="B15570" s="7"/>
      <c r="C15570" s="7"/>
    </row>
    <row r="15571" spans="2:3">
      <c r="B15571" s="7"/>
      <c r="C15571" s="7"/>
    </row>
    <row r="15572" spans="2:3">
      <c r="B15572" s="7"/>
      <c r="C15572" s="7"/>
    </row>
    <row r="15573" spans="2:3">
      <c r="B15573" s="7"/>
      <c r="C15573" s="7"/>
    </row>
    <row r="15574" spans="2:3">
      <c r="B15574" s="7"/>
      <c r="C15574" s="7"/>
    </row>
    <row r="15575" spans="2:3">
      <c r="B15575" s="7"/>
      <c r="C15575" s="7"/>
    </row>
    <row r="15576" spans="2:3">
      <c r="B15576" s="7"/>
      <c r="C15576" s="7"/>
    </row>
    <row r="15577" spans="2:3">
      <c r="B15577" s="7"/>
      <c r="C15577" s="7"/>
    </row>
    <row r="15578" spans="2:3">
      <c r="B15578" s="7"/>
      <c r="C15578" s="7"/>
    </row>
    <row r="15579" spans="2:3">
      <c r="B15579" s="7"/>
      <c r="C15579" s="7"/>
    </row>
    <row r="15580" spans="2:3">
      <c r="B15580" s="7"/>
      <c r="C15580" s="7"/>
    </row>
    <row r="15581" spans="2:3">
      <c r="B15581" s="7"/>
      <c r="C15581" s="7"/>
    </row>
    <row r="15582" spans="2:3">
      <c r="B15582" s="7"/>
      <c r="C15582" s="7"/>
    </row>
    <row r="15583" spans="2:3">
      <c r="B15583" s="7"/>
      <c r="C15583" s="7"/>
    </row>
    <row r="15584" spans="2:3">
      <c r="B15584" s="7"/>
      <c r="C15584" s="7"/>
    </row>
    <row r="15585" spans="2:3">
      <c r="B15585" s="7"/>
      <c r="C15585" s="7"/>
    </row>
    <row r="15586" spans="2:3">
      <c r="B15586" s="7"/>
      <c r="C15586" s="7"/>
    </row>
    <row r="15587" spans="2:3">
      <c r="B15587" s="7"/>
      <c r="C15587" s="7"/>
    </row>
    <row r="15588" spans="2:3">
      <c r="B15588" s="7"/>
      <c r="C15588" s="7"/>
    </row>
    <row r="15589" spans="2:3">
      <c r="B15589" s="7"/>
      <c r="C15589" s="7"/>
    </row>
    <row r="15590" spans="2:3">
      <c r="B15590" s="7"/>
      <c r="C15590" s="7"/>
    </row>
    <row r="15591" spans="2:3">
      <c r="B15591" s="7"/>
      <c r="C15591" s="7"/>
    </row>
    <row r="15592" spans="2:3">
      <c r="B15592" s="7"/>
      <c r="C15592" s="7"/>
    </row>
    <row r="15593" spans="2:3">
      <c r="B15593" s="7"/>
      <c r="C15593" s="7"/>
    </row>
    <row r="15594" spans="2:3">
      <c r="B15594" s="7"/>
      <c r="C15594" s="7"/>
    </row>
    <row r="15595" spans="2:3">
      <c r="B15595" s="7"/>
      <c r="C15595" s="7"/>
    </row>
    <row r="15596" spans="2:3">
      <c r="B15596" s="7"/>
      <c r="C15596" s="7"/>
    </row>
    <row r="15597" spans="2:3">
      <c r="B15597" s="7"/>
      <c r="C15597" s="7"/>
    </row>
    <row r="15598" spans="2:3">
      <c r="B15598" s="7"/>
      <c r="C15598" s="7"/>
    </row>
    <row r="15599" spans="2:3">
      <c r="B15599" s="7"/>
      <c r="C15599" s="7"/>
    </row>
    <row r="15600" spans="2:3">
      <c r="B15600" s="7"/>
      <c r="C15600" s="7"/>
    </row>
    <row r="15601" spans="2:3">
      <c r="B15601" s="7"/>
      <c r="C15601" s="7"/>
    </row>
    <row r="15602" spans="2:3">
      <c r="B15602" s="7"/>
      <c r="C15602" s="7"/>
    </row>
    <row r="15603" spans="2:3">
      <c r="B15603" s="7"/>
      <c r="C15603" s="7"/>
    </row>
    <row r="15604" spans="2:3">
      <c r="B15604" s="7"/>
      <c r="C15604" s="7"/>
    </row>
    <row r="15605" spans="2:3">
      <c r="B15605" s="7"/>
      <c r="C15605" s="7"/>
    </row>
    <row r="15606" spans="2:3">
      <c r="B15606" s="7"/>
      <c r="C15606" s="7"/>
    </row>
    <row r="15607" spans="2:3">
      <c r="B15607" s="7"/>
      <c r="C15607" s="7"/>
    </row>
    <row r="15608" spans="2:3">
      <c r="B15608" s="7"/>
      <c r="C15608" s="7"/>
    </row>
    <row r="15609" spans="2:3">
      <c r="B15609" s="7"/>
      <c r="C15609" s="7"/>
    </row>
    <row r="15610" spans="2:3">
      <c r="B15610" s="7"/>
      <c r="C15610" s="7"/>
    </row>
    <row r="15611" spans="2:3">
      <c r="B15611" s="7"/>
      <c r="C15611" s="7"/>
    </row>
    <row r="15612" spans="2:3">
      <c r="B15612" s="7"/>
      <c r="C15612" s="7"/>
    </row>
    <row r="15613" spans="2:3">
      <c r="B15613" s="7"/>
      <c r="C15613" s="7"/>
    </row>
    <row r="15614" spans="2:3">
      <c r="B15614" s="7"/>
      <c r="C15614" s="7"/>
    </row>
    <row r="15615" spans="2:3">
      <c r="B15615" s="7"/>
      <c r="C15615" s="7"/>
    </row>
    <row r="15616" spans="2:3">
      <c r="B15616" s="7"/>
      <c r="C15616" s="7"/>
    </row>
    <row r="15617" spans="2:3">
      <c r="B15617" s="7"/>
      <c r="C15617" s="7"/>
    </row>
    <row r="15618" spans="2:3">
      <c r="B15618" s="7"/>
      <c r="C15618" s="7"/>
    </row>
    <row r="15619" spans="2:3">
      <c r="B15619" s="7"/>
      <c r="C15619" s="7"/>
    </row>
    <row r="15620" spans="2:3">
      <c r="B15620" s="7"/>
      <c r="C15620" s="7"/>
    </row>
    <row r="15621" spans="2:3">
      <c r="B15621" s="7"/>
      <c r="C15621" s="7"/>
    </row>
    <row r="15622" spans="2:3">
      <c r="B15622" s="7"/>
      <c r="C15622" s="7"/>
    </row>
    <row r="15623" spans="2:3">
      <c r="B15623" s="7"/>
      <c r="C15623" s="7"/>
    </row>
    <row r="15624" spans="2:3">
      <c r="B15624" s="7"/>
      <c r="C15624" s="7"/>
    </row>
    <row r="15625" spans="2:3">
      <c r="B15625" s="7"/>
      <c r="C15625" s="7"/>
    </row>
    <row r="15626" spans="2:3">
      <c r="B15626" s="7"/>
      <c r="C15626" s="7"/>
    </row>
    <row r="15627" spans="2:3">
      <c r="B15627" s="7"/>
      <c r="C15627" s="7"/>
    </row>
    <row r="15628" spans="2:3">
      <c r="B15628" s="7"/>
      <c r="C15628" s="7"/>
    </row>
    <row r="15629" spans="2:3">
      <c r="B15629" s="7"/>
      <c r="C15629" s="7"/>
    </row>
    <row r="15630" spans="2:3">
      <c r="B15630" s="7"/>
      <c r="C15630" s="7"/>
    </row>
    <row r="15631" spans="2:3">
      <c r="B15631" s="7"/>
      <c r="C15631" s="7"/>
    </row>
    <row r="15632" spans="2:3">
      <c r="B15632" s="7"/>
      <c r="C15632" s="7"/>
    </row>
    <row r="15633" spans="2:3">
      <c r="B15633" s="7"/>
      <c r="C15633" s="7"/>
    </row>
    <row r="15634" spans="2:3">
      <c r="B15634" s="7"/>
      <c r="C15634" s="7"/>
    </row>
    <row r="15635" spans="2:3">
      <c r="B15635" s="7"/>
      <c r="C15635" s="7"/>
    </row>
    <row r="15636" spans="2:3">
      <c r="B15636" s="7"/>
      <c r="C15636" s="7"/>
    </row>
    <row r="15637" spans="2:3">
      <c r="B15637" s="7"/>
      <c r="C15637" s="7"/>
    </row>
    <row r="15638" spans="2:3">
      <c r="B15638" s="7"/>
      <c r="C15638" s="7"/>
    </row>
    <row r="15639" spans="2:3">
      <c r="B15639" s="7"/>
      <c r="C15639" s="7"/>
    </row>
    <row r="15640" spans="2:3">
      <c r="B15640" s="7"/>
      <c r="C15640" s="7"/>
    </row>
    <row r="15641" spans="2:3">
      <c r="B15641" s="7"/>
      <c r="C15641" s="7"/>
    </row>
    <row r="15642" spans="2:3">
      <c r="B15642" s="7"/>
      <c r="C15642" s="7"/>
    </row>
    <row r="15643" spans="2:3">
      <c r="B15643" s="7"/>
      <c r="C15643" s="7"/>
    </row>
    <row r="15644" spans="2:3">
      <c r="B15644" s="7"/>
      <c r="C15644" s="7"/>
    </row>
    <row r="15645" spans="2:3">
      <c r="B15645" s="7"/>
      <c r="C15645" s="7"/>
    </row>
    <row r="15646" spans="2:3">
      <c r="B15646" s="7"/>
      <c r="C15646" s="7"/>
    </row>
    <row r="15647" spans="2:3">
      <c r="B15647" s="7"/>
      <c r="C15647" s="7"/>
    </row>
    <row r="15648" spans="2:3">
      <c r="B15648" s="7"/>
      <c r="C15648" s="7"/>
    </row>
    <row r="15649" spans="2:3">
      <c r="B15649" s="7"/>
      <c r="C15649" s="7"/>
    </row>
    <row r="15650" spans="2:3">
      <c r="B15650" s="7"/>
      <c r="C15650" s="7"/>
    </row>
    <row r="15651" spans="2:3">
      <c r="B15651" s="7"/>
      <c r="C15651" s="7"/>
    </row>
    <row r="15652" spans="2:3">
      <c r="B15652" s="7"/>
      <c r="C15652" s="7"/>
    </row>
    <row r="15653" spans="2:3">
      <c r="B15653" s="7"/>
      <c r="C15653" s="7"/>
    </row>
    <row r="15654" spans="2:3">
      <c r="B15654" s="7"/>
      <c r="C15654" s="7"/>
    </row>
    <row r="15655" spans="2:3">
      <c r="B15655" s="7"/>
      <c r="C15655" s="7"/>
    </row>
    <row r="15656" spans="2:3">
      <c r="B15656" s="7"/>
      <c r="C15656" s="7"/>
    </row>
    <row r="15657" spans="2:3">
      <c r="B15657" s="7"/>
      <c r="C15657" s="7"/>
    </row>
    <row r="15658" spans="2:3">
      <c r="B15658" s="7"/>
      <c r="C15658" s="7"/>
    </row>
    <row r="15659" spans="2:3">
      <c r="B15659" s="7"/>
      <c r="C15659" s="7"/>
    </row>
    <row r="15660" spans="2:3">
      <c r="B15660" s="7"/>
      <c r="C15660" s="7"/>
    </row>
    <row r="15661" spans="2:3">
      <c r="B15661" s="7"/>
      <c r="C15661" s="7"/>
    </row>
    <row r="15662" spans="2:3">
      <c r="B15662" s="7"/>
      <c r="C15662" s="7"/>
    </row>
    <row r="15663" spans="2:3">
      <c r="B15663" s="7"/>
      <c r="C15663" s="7"/>
    </row>
    <row r="15664" spans="2:3">
      <c r="B15664" s="7"/>
      <c r="C15664" s="7"/>
    </row>
    <row r="15665" spans="2:3">
      <c r="B15665" s="7"/>
      <c r="C15665" s="7"/>
    </row>
    <row r="15666" spans="2:3">
      <c r="B15666" s="7"/>
      <c r="C15666" s="7"/>
    </row>
    <row r="15667" spans="2:3">
      <c r="B15667" s="7"/>
      <c r="C15667" s="7"/>
    </row>
    <row r="15668" spans="2:3">
      <c r="B15668" s="7"/>
      <c r="C15668" s="7"/>
    </row>
    <row r="15669" spans="2:3">
      <c r="B15669" s="7"/>
      <c r="C15669" s="7"/>
    </row>
    <row r="15670" spans="2:3">
      <c r="B15670" s="7"/>
      <c r="C15670" s="7"/>
    </row>
    <row r="15671" spans="2:3">
      <c r="B15671" s="7"/>
      <c r="C15671" s="7"/>
    </row>
    <row r="15672" spans="2:3">
      <c r="B15672" s="7"/>
      <c r="C15672" s="7"/>
    </row>
    <row r="15673" spans="2:3">
      <c r="B15673" s="7"/>
      <c r="C15673" s="7"/>
    </row>
    <row r="15674" spans="2:3">
      <c r="B15674" s="7"/>
      <c r="C15674" s="7"/>
    </row>
    <row r="15675" spans="2:3">
      <c r="B15675" s="7"/>
      <c r="C15675" s="7"/>
    </row>
    <row r="15676" spans="2:3">
      <c r="B15676" s="7"/>
      <c r="C15676" s="7"/>
    </row>
    <row r="15677" spans="2:3">
      <c r="B15677" s="7"/>
      <c r="C15677" s="7"/>
    </row>
    <row r="15678" spans="2:3">
      <c r="B15678" s="7"/>
      <c r="C15678" s="7"/>
    </row>
    <row r="15679" spans="2:3">
      <c r="B15679" s="7"/>
      <c r="C15679" s="7"/>
    </row>
    <row r="15680" spans="2:3">
      <c r="B15680" s="7"/>
      <c r="C15680" s="7"/>
    </row>
    <row r="15681" spans="2:3">
      <c r="B15681" s="7"/>
      <c r="C15681" s="7"/>
    </row>
    <row r="15682" spans="2:3">
      <c r="B15682" s="7"/>
      <c r="C15682" s="7"/>
    </row>
    <row r="15683" spans="2:3">
      <c r="B15683" s="7"/>
      <c r="C15683" s="7"/>
    </row>
    <row r="15684" spans="2:3">
      <c r="B15684" s="7"/>
      <c r="C15684" s="7"/>
    </row>
    <row r="15685" spans="2:3">
      <c r="B15685" s="7"/>
      <c r="C15685" s="7"/>
    </row>
    <row r="15686" spans="2:3">
      <c r="B15686" s="7"/>
      <c r="C15686" s="7"/>
    </row>
    <row r="15687" spans="2:3">
      <c r="B15687" s="7"/>
      <c r="C15687" s="7"/>
    </row>
    <row r="15688" spans="2:3">
      <c r="B15688" s="7"/>
      <c r="C15688" s="7"/>
    </row>
    <row r="15689" spans="2:3">
      <c r="B15689" s="7"/>
      <c r="C15689" s="7"/>
    </row>
    <row r="15690" spans="2:3">
      <c r="B15690" s="7"/>
      <c r="C15690" s="7"/>
    </row>
    <row r="15691" spans="2:3">
      <c r="B15691" s="7"/>
      <c r="C15691" s="7"/>
    </row>
    <row r="15692" spans="2:3">
      <c r="B15692" s="7"/>
      <c r="C15692" s="7"/>
    </row>
    <row r="15693" spans="2:3">
      <c r="B15693" s="7"/>
      <c r="C15693" s="7"/>
    </row>
    <row r="15694" spans="2:3">
      <c r="B15694" s="7"/>
      <c r="C15694" s="7"/>
    </row>
    <row r="15695" spans="2:3">
      <c r="B15695" s="7"/>
      <c r="C15695" s="7"/>
    </row>
    <row r="15696" spans="2:3">
      <c r="B15696" s="7"/>
      <c r="C15696" s="7"/>
    </row>
    <row r="15697" spans="2:3">
      <c r="B15697" s="7"/>
      <c r="C15697" s="7"/>
    </row>
    <row r="15698" spans="2:3">
      <c r="B15698" s="7"/>
      <c r="C15698" s="7"/>
    </row>
    <row r="15699" spans="2:3">
      <c r="B15699" s="7"/>
      <c r="C15699" s="7"/>
    </row>
    <row r="15700" spans="2:3">
      <c r="B15700" s="7"/>
      <c r="C15700" s="7"/>
    </row>
    <row r="15701" spans="2:3">
      <c r="B15701" s="7"/>
      <c r="C15701" s="7"/>
    </row>
    <row r="15702" spans="2:3">
      <c r="B15702" s="7"/>
      <c r="C15702" s="7"/>
    </row>
    <row r="15703" spans="2:3">
      <c r="B15703" s="7"/>
      <c r="C15703" s="7"/>
    </row>
    <row r="15704" spans="2:3">
      <c r="B15704" s="7"/>
      <c r="C15704" s="7"/>
    </row>
    <row r="15705" spans="2:3">
      <c r="B15705" s="7"/>
      <c r="C15705" s="7"/>
    </row>
    <row r="15706" spans="2:3">
      <c r="B15706" s="7"/>
      <c r="C15706" s="7"/>
    </row>
    <row r="15707" spans="2:3">
      <c r="B15707" s="7"/>
      <c r="C15707" s="7"/>
    </row>
    <row r="15708" spans="2:3">
      <c r="B15708" s="7"/>
      <c r="C15708" s="7"/>
    </row>
    <row r="15709" spans="2:3">
      <c r="B15709" s="7"/>
      <c r="C15709" s="7"/>
    </row>
    <row r="15710" spans="2:3">
      <c r="B15710" s="7"/>
      <c r="C15710" s="7"/>
    </row>
    <row r="15711" spans="2:3">
      <c r="B15711" s="7"/>
      <c r="C15711" s="7"/>
    </row>
    <row r="15712" spans="2:3">
      <c r="B15712" s="7"/>
      <c r="C15712" s="7"/>
    </row>
    <row r="15713" spans="2:3">
      <c r="B15713" s="7"/>
      <c r="C15713" s="7"/>
    </row>
    <row r="15714" spans="2:3">
      <c r="B15714" s="7"/>
      <c r="C15714" s="7"/>
    </row>
    <row r="15715" spans="2:3">
      <c r="B15715" s="7"/>
      <c r="C15715" s="7"/>
    </row>
    <row r="15716" spans="2:3">
      <c r="B15716" s="7"/>
      <c r="C15716" s="7"/>
    </row>
    <row r="15717" spans="2:3">
      <c r="B15717" s="7"/>
      <c r="C15717" s="7"/>
    </row>
    <row r="15718" spans="2:3">
      <c r="B15718" s="7"/>
      <c r="C15718" s="7"/>
    </row>
    <row r="15719" spans="2:3">
      <c r="B15719" s="7"/>
      <c r="C15719" s="7"/>
    </row>
    <row r="15720" spans="2:3">
      <c r="B15720" s="7"/>
      <c r="C15720" s="7"/>
    </row>
    <row r="15721" spans="2:3">
      <c r="B15721" s="7"/>
      <c r="C15721" s="7"/>
    </row>
    <row r="15722" spans="2:3">
      <c r="B15722" s="7"/>
      <c r="C15722" s="7"/>
    </row>
    <row r="15723" spans="2:3">
      <c r="B15723" s="7"/>
      <c r="C15723" s="7"/>
    </row>
    <row r="15724" spans="2:3">
      <c r="B15724" s="7"/>
      <c r="C15724" s="7"/>
    </row>
    <row r="15725" spans="2:3">
      <c r="B15725" s="7"/>
      <c r="C15725" s="7"/>
    </row>
    <row r="15726" spans="2:3">
      <c r="B15726" s="7"/>
      <c r="C15726" s="7"/>
    </row>
    <row r="15727" spans="2:3">
      <c r="B15727" s="7"/>
      <c r="C15727" s="7"/>
    </row>
    <row r="15728" spans="2:3">
      <c r="B15728" s="7"/>
      <c r="C15728" s="7"/>
    </row>
    <row r="15729" spans="2:3">
      <c r="B15729" s="7"/>
      <c r="C15729" s="7"/>
    </row>
    <row r="15730" spans="2:3">
      <c r="B15730" s="7"/>
      <c r="C15730" s="7"/>
    </row>
    <row r="15731" spans="2:3">
      <c r="B15731" s="7"/>
      <c r="C15731" s="7"/>
    </row>
    <row r="15732" spans="2:3">
      <c r="B15732" s="7"/>
      <c r="C15732" s="7"/>
    </row>
    <row r="15733" spans="2:3">
      <c r="B15733" s="7"/>
      <c r="C15733" s="7"/>
    </row>
    <row r="15734" spans="2:3">
      <c r="B15734" s="7"/>
      <c r="C15734" s="7"/>
    </row>
    <row r="15735" spans="2:3">
      <c r="B15735" s="7"/>
      <c r="C15735" s="7"/>
    </row>
    <row r="15736" spans="2:3">
      <c r="B15736" s="7"/>
      <c r="C15736" s="7"/>
    </row>
    <row r="15737" spans="2:3">
      <c r="B15737" s="7"/>
      <c r="C15737" s="7"/>
    </row>
    <row r="15738" spans="2:3">
      <c r="B15738" s="7"/>
      <c r="C15738" s="7"/>
    </row>
    <row r="15739" spans="2:3">
      <c r="B15739" s="7"/>
      <c r="C15739" s="7"/>
    </row>
    <row r="15740" spans="2:3">
      <c r="B15740" s="7"/>
      <c r="C15740" s="7"/>
    </row>
    <row r="15741" spans="2:3">
      <c r="B15741" s="7"/>
      <c r="C15741" s="7"/>
    </row>
    <row r="15742" spans="2:3">
      <c r="B15742" s="7"/>
      <c r="C15742" s="7"/>
    </row>
    <row r="15743" spans="2:3">
      <c r="B15743" s="7"/>
      <c r="C15743" s="7"/>
    </row>
    <row r="15744" spans="2:3">
      <c r="B15744" s="7"/>
      <c r="C15744" s="7"/>
    </row>
    <row r="15745" spans="2:3">
      <c r="B15745" s="7"/>
      <c r="C15745" s="7"/>
    </row>
    <row r="15746" spans="2:3">
      <c r="B15746" s="7"/>
      <c r="C15746" s="7"/>
    </row>
    <row r="15747" spans="2:3">
      <c r="B15747" s="7"/>
      <c r="C15747" s="7"/>
    </row>
    <row r="15748" spans="2:3">
      <c r="B15748" s="7"/>
      <c r="C15748" s="7"/>
    </row>
    <row r="15749" spans="2:3">
      <c r="B15749" s="7"/>
      <c r="C15749" s="7"/>
    </row>
    <row r="15750" spans="2:3">
      <c r="B15750" s="7"/>
      <c r="C15750" s="7"/>
    </row>
    <row r="15751" spans="2:3">
      <c r="B15751" s="7"/>
      <c r="C15751" s="7"/>
    </row>
    <row r="15752" spans="2:3">
      <c r="B15752" s="7"/>
      <c r="C15752" s="7"/>
    </row>
    <row r="15753" spans="2:3">
      <c r="B15753" s="7"/>
      <c r="C15753" s="7"/>
    </row>
    <row r="15754" spans="2:3">
      <c r="B15754" s="7"/>
      <c r="C15754" s="7"/>
    </row>
    <row r="15755" spans="2:3">
      <c r="B15755" s="7"/>
      <c r="C15755" s="7"/>
    </row>
    <row r="15756" spans="2:3">
      <c r="B15756" s="7"/>
      <c r="C15756" s="7"/>
    </row>
    <row r="15757" spans="2:3">
      <c r="B15757" s="7"/>
      <c r="C15757" s="7"/>
    </row>
    <row r="15758" spans="2:3">
      <c r="B15758" s="7"/>
      <c r="C15758" s="7"/>
    </row>
    <row r="15759" spans="2:3">
      <c r="B15759" s="7"/>
      <c r="C15759" s="7"/>
    </row>
    <row r="15760" spans="2:3">
      <c r="B15760" s="7"/>
      <c r="C15760" s="7"/>
    </row>
    <row r="15761" spans="2:3">
      <c r="B15761" s="7"/>
      <c r="C15761" s="7"/>
    </row>
    <row r="15762" spans="2:3">
      <c r="B15762" s="7"/>
      <c r="C15762" s="7"/>
    </row>
    <row r="15763" spans="2:3">
      <c r="B15763" s="7"/>
      <c r="C15763" s="7"/>
    </row>
    <row r="15764" spans="2:3">
      <c r="B15764" s="7"/>
      <c r="C15764" s="7"/>
    </row>
    <row r="15765" spans="2:3">
      <c r="B15765" s="7"/>
      <c r="C15765" s="7"/>
    </row>
    <row r="15766" spans="2:3">
      <c r="B15766" s="7"/>
      <c r="C15766" s="7"/>
    </row>
    <row r="15767" spans="2:3">
      <c r="B15767" s="7"/>
      <c r="C15767" s="7"/>
    </row>
    <row r="15768" spans="2:3">
      <c r="B15768" s="7"/>
      <c r="C15768" s="7"/>
    </row>
    <row r="15769" spans="2:3">
      <c r="B15769" s="7"/>
      <c r="C15769" s="7"/>
    </row>
    <row r="15770" spans="2:3">
      <c r="B15770" s="7"/>
      <c r="C15770" s="7"/>
    </row>
    <row r="15771" spans="2:3">
      <c r="B15771" s="7"/>
      <c r="C15771" s="7"/>
    </row>
    <row r="15772" spans="2:3">
      <c r="B15772" s="7"/>
      <c r="C15772" s="7"/>
    </row>
    <row r="15773" spans="2:3">
      <c r="B15773" s="7"/>
      <c r="C15773" s="7"/>
    </row>
    <row r="15774" spans="2:3">
      <c r="B15774" s="7"/>
      <c r="C15774" s="7"/>
    </row>
    <row r="15775" spans="2:3">
      <c r="B15775" s="7"/>
      <c r="C15775" s="7"/>
    </row>
    <row r="15776" spans="2:3">
      <c r="B15776" s="7"/>
      <c r="C15776" s="7"/>
    </row>
    <row r="15777" spans="2:3">
      <c r="B15777" s="7"/>
      <c r="C15777" s="7"/>
    </row>
    <row r="15778" spans="2:3">
      <c r="B15778" s="7"/>
      <c r="C15778" s="7"/>
    </row>
    <row r="15779" spans="2:3">
      <c r="B15779" s="7"/>
      <c r="C15779" s="7"/>
    </row>
    <row r="15780" spans="2:3">
      <c r="B15780" s="7"/>
      <c r="C15780" s="7"/>
    </row>
    <row r="15781" spans="2:3">
      <c r="B15781" s="7"/>
      <c r="C15781" s="7"/>
    </row>
    <row r="15782" spans="2:3">
      <c r="B15782" s="7"/>
      <c r="C15782" s="7"/>
    </row>
    <row r="15783" spans="2:3">
      <c r="B15783" s="7"/>
      <c r="C15783" s="7"/>
    </row>
    <row r="15784" spans="2:3">
      <c r="B15784" s="7"/>
      <c r="C15784" s="7"/>
    </row>
    <row r="15785" spans="2:3">
      <c r="B15785" s="7"/>
      <c r="C15785" s="7"/>
    </row>
    <row r="15786" spans="2:3">
      <c r="B15786" s="7"/>
      <c r="C15786" s="7"/>
    </row>
    <row r="15787" spans="2:3">
      <c r="B15787" s="7"/>
      <c r="C15787" s="7"/>
    </row>
    <row r="15788" spans="2:3">
      <c r="B15788" s="7"/>
      <c r="C15788" s="7"/>
    </row>
    <row r="15789" spans="2:3">
      <c r="B15789" s="7"/>
      <c r="C15789" s="7"/>
    </row>
    <row r="15790" spans="2:3">
      <c r="B15790" s="7"/>
      <c r="C15790" s="7"/>
    </row>
    <row r="15791" spans="2:3">
      <c r="B15791" s="7"/>
      <c r="C15791" s="7"/>
    </row>
    <row r="15792" spans="2:3">
      <c r="B15792" s="7"/>
      <c r="C15792" s="7"/>
    </row>
    <row r="15793" spans="2:3">
      <c r="B15793" s="7"/>
      <c r="C15793" s="7"/>
    </row>
    <row r="15794" spans="2:3">
      <c r="B15794" s="7"/>
      <c r="C15794" s="7"/>
    </row>
    <row r="15795" spans="2:3">
      <c r="B15795" s="7"/>
      <c r="C15795" s="7"/>
    </row>
    <row r="15796" spans="2:3">
      <c r="B15796" s="7"/>
      <c r="C15796" s="7"/>
    </row>
    <row r="15797" spans="2:3">
      <c r="B15797" s="7"/>
      <c r="C15797" s="7"/>
    </row>
    <row r="15798" spans="2:3">
      <c r="B15798" s="7"/>
      <c r="C15798" s="7"/>
    </row>
    <row r="15799" spans="2:3">
      <c r="B15799" s="7"/>
      <c r="C15799" s="7"/>
    </row>
    <row r="15800" spans="2:3">
      <c r="B15800" s="7"/>
      <c r="C15800" s="7"/>
    </row>
    <row r="15801" spans="2:3">
      <c r="B15801" s="7"/>
      <c r="C15801" s="7"/>
    </row>
    <row r="15802" spans="2:3">
      <c r="B15802" s="7"/>
      <c r="C15802" s="7"/>
    </row>
    <row r="15803" spans="2:3">
      <c r="B15803" s="7"/>
      <c r="C15803" s="7"/>
    </row>
    <row r="15804" spans="2:3">
      <c r="B15804" s="7"/>
      <c r="C15804" s="7"/>
    </row>
    <row r="15805" spans="2:3">
      <c r="B15805" s="7"/>
      <c r="C15805" s="7"/>
    </row>
    <row r="15806" spans="2:3">
      <c r="B15806" s="7"/>
      <c r="C15806" s="7"/>
    </row>
    <row r="15807" spans="2:3">
      <c r="B15807" s="7"/>
      <c r="C15807" s="7"/>
    </row>
    <row r="15808" spans="2:3">
      <c r="B15808" s="7"/>
      <c r="C15808" s="7"/>
    </row>
    <row r="15809" spans="2:3">
      <c r="B15809" s="7"/>
      <c r="C15809" s="7"/>
    </row>
    <row r="15810" spans="2:3">
      <c r="B15810" s="7"/>
      <c r="C15810" s="7"/>
    </row>
    <row r="15811" spans="2:3">
      <c r="B15811" s="7"/>
      <c r="C15811" s="7"/>
    </row>
    <row r="15812" spans="2:3">
      <c r="B15812" s="7"/>
      <c r="C15812" s="7"/>
    </row>
    <row r="15813" spans="2:3">
      <c r="B15813" s="7"/>
      <c r="C15813" s="7"/>
    </row>
    <row r="15814" spans="2:3">
      <c r="B15814" s="7"/>
      <c r="C15814" s="7"/>
    </row>
    <row r="15815" spans="2:3">
      <c r="B15815" s="7"/>
      <c r="C15815" s="7"/>
    </row>
    <row r="15816" spans="2:3">
      <c r="B15816" s="7"/>
      <c r="C15816" s="7"/>
    </row>
    <row r="15817" spans="2:3">
      <c r="B15817" s="7"/>
      <c r="C15817" s="7"/>
    </row>
    <row r="15818" spans="2:3">
      <c r="B15818" s="7"/>
      <c r="C15818" s="7"/>
    </row>
    <row r="15819" spans="2:3">
      <c r="B15819" s="7"/>
      <c r="C15819" s="7"/>
    </row>
    <row r="15820" spans="2:3">
      <c r="B15820" s="7"/>
      <c r="C15820" s="7"/>
    </row>
    <row r="15821" spans="2:3">
      <c r="B15821" s="7"/>
      <c r="C15821" s="7"/>
    </row>
    <row r="15822" spans="2:3">
      <c r="B15822" s="7"/>
      <c r="C15822" s="7"/>
    </row>
    <row r="15823" spans="2:3">
      <c r="B15823" s="7"/>
      <c r="C15823" s="7"/>
    </row>
    <row r="15824" spans="2:3">
      <c r="B15824" s="7"/>
      <c r="C15824" s="7"/>
    </row>
    <row r="15825" spans="2:3">
      <c r="B15825" s="7"/>
      <c r="C15825" s="7"/>
    </row>
    <row r="15826" spans="2:3">
      <c r="B15826" s="7"/>
      <c r="C15826" s="7"/>
    </row>
    <row r="15827" spans="2:3">
      <c r="B15827" s="7"/>
      <c r="C15827" s="7"/>
    </row>
    <row r="15828" spans="2:3">
      <c r="B15828" s="7"/>
      <c r="C15828" s="7"/>
    </row>
    <row r="15829" spans="2:3">
      <c r="B15829" s="7"/>
      <c r="C15829" s="7"/>
    </row>
    <row r="15830" spans="2:3">
      <c r="B15830" s="7"/>
      <c r="C15830" s="7"/>
    </row>
    <row r="15831" spans="2:3">
      <c r="B15831" s="7"/>
      <c r="C15831" s="7"/>
    </row>
    <row r="15832" spans="2:3">
      <c r="B15832" s="7"/>
      <c r="C15832" s="7"/>
    </row>
    <row r="15833" spans="2:3">
      <c r="B15833" s="7"/>
      <c r="C15833" s="7"/>
    </row>
    <row r="15834" spans="2:3">
      <c r="B15834" s="7"/>
      <c r="C15834" s="7"/>
    </row>
    <row r="15835" spans="2:3">
      <c r="B15835" s="7"/>
      <c r="C15835" s="7"/>
    </row>
    <row r="15836" spans="2:3">
      <c r="B15836" s="7"/>
      <c r="C15836" s="7"/>
    </row>
    <row r="15837" spans="2:3">
      <c r="B15837" s="7"/>
      <c r="C15837" s="7"/>
    </row>
    <row r="15838" spans="2:3">
      <c r="B15838" s="7"/>
      <c r="C15838" s="7"/>
    </row>
    <row r="15839" spans="2:3">
      <c r="B15839" s="7"/>
      <c r="C15839" s="7"/>
    </row>
    <row r="15840" spans="2:3">
      <c r="B15840" s="7"/>
      <c r="C15840" s="7"/>
    </row>
    <row r="15841" spans="2:3">
      <c r="B15841" s="7"/>
      <c r="C15841" s="7"/>
    </row>
    <row r="15842" spans="2:3">
      <c r="B15842" s="7"/>
      <c r="C15842" s="7"/>
    </row>
    <row r="15843" spans="2:3">
      <c r="B15843" s="7"/>
      <c r="C15843" s="7"/>
    </row>
    <row r="15844" spans="2:3">
      <c r="B15844" s="7"/>
      <c r="C15844" s="7"/>
    </row>
    <row r="15845" spans="2:3">
      <c r="B15845" s="7"/>
      <c r="C15845" s="7"/>
    </row>
    <row r="15846" spans="2:3">
      <c r="B15846" s="7"/>
      <c r="C15846" s="7"/>
    </row>
    <row r="15847" spans="2:3">
      <c r="B15847" s="7"/>
      <c r="C15847" s="7"/>
    </row>
    <row r="15848" spans="2:3">
      <c r="B15848" s="7"/>
      <c r="C15848" s="7"/>
    </row>
    <row r="15849" spans="2:3">
      <c r="B15849" s="7"/>
      <c r="C15849" s="7"/>
    </row>
    <row r="15850" spans="2:3">
      <c r="B15850" s="7"/>
      <c r="C15850" s="7"/>
    </row>
    <row r="15851" spans="2:3">
      <c r="B15851" s="7"/>
      <c r="C15851" s="7"/>
    </row>
    <row r="15852" spans="2:3">
      <c r="B15852" s="7"/>
      <c r="C15852" s="7"/>
    </row>
    <row r="15853" spans="2:3">
      <c r="B15853" s="7"/>
      <c r="C15853" s="7"/>
    </row>
    <row r="15854" spans="2:3">
      <c r="B15854" s="7"/>
      <c r="C15854" s="7"/>
    </row>
    <row r="15855" spans="2:3">
      <c r="B15855" s="7"/>
      <c r="C15855" s="7"/>
    </row>
    <row r="15856" spans="2:3">
      <c r="B15856" s="7"/>
      <c r="C15856" s="7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0"/>
  <sheetViews>
    <sheetView showGridLines="0" workbookViewId="0">
      <selection activeCell="C28" sqref="C28"/>
    </sheetView>
  </sheetViews>
  <sheetFormatPr baseColWidth="10" defaultColWidth="0" defaultRowHeight="14.25" zeroHeight="1"/>
  <cols>
    <col min="1" max="1" width="11.06640625" style="57" customWidth="1"/>
    <col min="2" max="2" width="15" style="57" customWidth="1"/>
    <col min="3" max="3" width="11.06640625" style="57" customWidth="1"/>
    <col min="4" max="4" width="22.59765625" style="57" customWidth="1"/>
    <col min="5" max="6" width="11.06640625" style="57" customWidth="1"/>
    <col min="7" max="8" width="17.86328125" style="57" customWidth="1"/>
    <col min="9" max="12" width="11.06640625" style="57" customWidth="1"/>
    <col min="13" max="13" width="0" style="57" hidden="1" customWidth="1"/>
    <col min="14" max="16384" width="11.06640625" style="57" hidden="1"/>
  </cols>
  <sheetData>
    <row r="1" spans="2:12"/>
    <row r="2" spans="2:12"/>
    <row r="3" spans="2:12"/>
    <row r="4" spans="2:12"/>
    <row r="5" spans="2:12">
      <c r="B5" s="58" t="s">
        <v>1038</v>
      </c>
    </row>
    <row r="6" spans="2:12"/>
    <row r="7" spans="2:12"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2:12" ht="17.649999999999999" customHeight="1">
      <c r="B8" s="60" t="s">
        <v>1039</v>
      </c>
      <c r="C8" s="60" t="s">
        <v>1</v>
      </c>
      <c r="D8" s="60" t="s">
        <v>1040</v>
      </c>
      <c r="E8" s="60" t="s">
        <v>1041</v>
      </c>
      <c r="F8" s="60" t="s">
        <v>1042</v>
      </c>
      <c r="G8" s="60" t="s">
        <v>1043</v>
      </c>
      <c r="H8" s="60" t="s">
        <v>1044</v>
      </c>
      <c r="I8" s="60">
        <v>1203</v>
      </c>
      <c r="J8" s="60">
        <v>1206</v>
      </c>
      <c r="K8" s="60">
        <v>1208</v>
      </c>
      <c r="L8" s="59"/>
    </row>
    <row r="9" spans="2:12">
      <c r="B9" s="61" t="s">
        <v>992</v>
      </c>
      <c r="C9" s="61">
        <v>120602</v>
      </c>
      <c r="D9" s="62" t="s">
        <v>1045</v>
      </c>
      <c r="E9" s="63" t="s">
        <v>232</v>
      </c>
      <c r="F9" s="64">
        <v>141000</v>
      </c>
      <c r="G9" s="65">
        <v>1206020001</v>
      </c>
      <c r="H9" s="65">
        <v>5002990101</v>
      </c>
      <c r="I9" s="59"/>
      <c r="J9" s="66">
        <f>+F9</f>
        <v>141000</v>
      </c>
      <c r="K9" s="59"/>
      <c r="L9" s="59"/>
    </row>
    <row r="10" spans="2:12">
      <c r="B10" s="61" t="s">
        <v>993</v>
      </c>
      <c r="C10" s="61">
        <v>120602</v>
      </c>
      <c r="D10" s="62" t="s">
        <v>1045</v>
      </c>
      <c r="E10" s="63" t="s">
        <v>232</v>
      </c>
      <c r="F10" s="64">
        <v>141000</v>
      </c>
      <c r="G10" s="65">
        <v>1206020001</v>
      </c>
      <c r="H10" s="65">
        <v>5002990101</v>
      </c>
      <c r="I10" s="59"/>
      <c r="J10" s="66">
        <f t="shared" ref="J10:J14" si="0">+F10</f>
        <v>141000</v>
      </c>
      <c r="K10" s="59"/>
      <c r="L10" s="59"/>
    </row>
    <row r="11" spans="2:12">
      <c r="B11" s="61" t="s">
        <v>994</v>
      </c>
      <c r="C11" s="61">
        <v>120602</v>
      </c>
      <c r="D11" s="62" t="s">
        <v>231</v>
      </c>
      <c r="E11" s="63" t="s">
        <v>232</v>
      </c>
      <c r="F11" s="64">
        <v>141000</v>
      </c>
      <c r="G11" s="65">
        <v>1206020001</v>
      </c>
      <c r="H11" s="65">
        <v>5002990101</v>
      </c>
      <c r="I11" s="59"/>
      <c r="J11" s="66">
        <f t="shared" si="0"/>
        <v>141000</v>
      </c>
      <c r="K11" s="59"/>
      <c r="L11" s="59"/>
    </row>
    <row r="12" spans="2:12">
      <c r="B12" s="61" t="s">
        <v>995</v>
      </c>
      <c r="C12" s="61">
        <v>120602</v>
      </c>
      <c r="D12" s="62" t="s">
        <v>1045</v>
      </c>
      <c r="E12" s="63" t="s">
        <v>232</v>
      </c>
      <c r="F12" s="64">
        <v>141000</v>
      </c>
      <c r="G12" s="65">
        <v>1206020001</v>
      </c>
      <c r="H12" s="65">
        <v>5002990101</v>
      </c>
      <c r="I12" s="59"/>
      <c r="J12" s="66">
        <f t="shared" si="0"/>
        <v>141000</v>
      </c>
      <c r="K12" s="59"/>
      <c r="L12" s="59"/>
    </row>
    <row r="13" spans="2:12">
      <c r="B13" s="61" t="s">
        <v>996</v>
      </c>
      <c r="C13" s="61">
        <v>120602</v>
      </c>
      <c r="D13" s="62" t="s">
        <v>1045</v>
      </c>
      <c r="E13" s="63" t="s">
        <v>232</v>
      </c>
      <c r="F13" s="64">
        <v>141000</v>
      </c>
      <c r="G13" s="65">
        <v>1206020001</v>
      </c>
      <c r="H13" s="65">
        <v>5002990101</v>
      </c>
      <c r="I13" s="59"/>
      <c r="J13" s="66">
        <f t="shared" si="0"/>
        <v>141000</v>
      </c>
      <c r="K13" s="59"/>
      <c r="L13" s="59"/>
    </row>
    <row r="14" spans="2:12">
      <c r="B14" s="61" t="s">
        <v>997</v>
      </c>
      <c r="C14" s="61">
        <v>120602</v>
      </c>
      <c r="D14" s="62" t="s">
        <v>231</v>
      </c>
      <c r="E14" s="63" t="s">
        <v>232</v>
      </c>
      <c r="F14" s="64">
        <v>304250.86</v>
      </c>
      <c r="G14" s="65">
        <v>1206020001</v>
      </c>
      <c r="H14" s="65">
        <v>5002990101</v>
      </c>
      <c r="I14" s="59"/>
      <c r="J14" s="66">
        <f t="shared" si="0"/>
        <v>304250.86</v>
      </c>
      <c r="K14" s="59"/>
      <c r="L14" s="59"/>
    </row>
    <row r="15" spans="2:12">
      <c r="B15" s="61" t="s">
        <v>998</v>
      </c>
      <c r="C15" s="61">
        <v>12080</v>
      </c>
      <c r="D15" s="62" t="s">
        <v>230</v>
      </c>
      <c r="E15" s="63" t="s">
        <v>233</v>
      </c>
      <c r="F15" s="64">
        <v>510000</v>
      </c>
      <c r="G15" s="65">
        <v>1208060200</v>
      </c>
      <c r="H15" s="65">
        <v>1206020001</v>
      </c>
      <c r="I15" s="59"/>
      <c r="J15" s="66">
        <f>-F15</f>
        <v>-510000</v>
      </c>
      <c r="K15" s="66">
        <f>+F15</f>
        <v>510000</v>
      </c>
      <c r="L15" s="59"/>
    </row>
    <row r="16" spans="2:12">
      <c r="B16" s="61" t="s">
        <v>368</v>
      </c>
      <c r="C16" s="61">
        <v>120305</v>
      </c>
      <c r="D16" s="62" t="s">
        <v>136</v>
      </c>
      <c r="E16" s="63" t="s">
        <v>137</v>
      </c>
      <c r="F16" s="64">
        <v>481295.25</v>
      </c>
      <c r="G16" s="65">
        <v>1203010001</v>
      </c>
      <c r="H16" s="65">
        <v>1206020001</v>
      </c>
      <c r="I16" s="66">
        <f>+F16</f>
        <v>481295.25</v>
      </c>
      <c r="J16" s="66">
        <f>-F16</f>
        <v>-481295.25</v>
      </c>
      <c r="K16" s="59"/>
      <c r="L16" s="59"/>
    </row>
    <row r="17" spans="2:12">
      <c r="B17" s="61" t="s">
        <v>369</v>
      </c>
      <c r="C17" s="61">
        <v>120305</v>
      </c>
      <c r="D17" s="62" t="s">
        <v>136</v>
      </c>
      <c r="E17" s="63" t="s">
        <v>137</v>
      </c>
      <c r="F17" s="64">
        <v>481295.25</v>
      </c>
      <c r="G17" s="65">
        <v>1203010001</v>
      </c>
      <c r="H17" s="65">
        <v>1206020001</v>
      </c>
      <c r="I17" s="66">
        <f>+F17</f>
        <v>481295.25</v>
      </c>
      <c r="J17" s="66">
        <f>-F17</f>
        <v>-481295.25</v>
      </c>
      <c r="K17" s="59"/>
      <c r="L17" s="59"/>
    </row>
    <row r="18" spans="2:12">
      <c r="B18" s="61" t="s">
        <v>370</v>
      </c>
      <c r="C18" s="61">
        <v>120305</v>
      </c>
      <c r="D18" s="62" t="s">
        <v>136</v>
      </c>
      <c r="E18" s="63" t="s">
        <v>137</v>
      </c>
      <c r="F18" s="64">
        <v>481295.25</v>
      </c>
      <c r="G18" s="65">
        <v>1203010001</v>
      </c>
      <c r="H18" s="65">
        <v>1206020001</v>
      </c>
      <c r="I18" s="66">
        <f>+F18</f>
        <v>481295.25</v>
      </c>
      <c r="J18" s="66">
        <f>-F18</f>
        <v>-481295.25</v>
      </c>
      <c r="K18" s="59"/>
      <c r="L18" s="59"/>
    </row>
    <row r="19" spans="2:12">
      <c r="B19" s="67"/>
      <c r="C19" s="67"/>
      <c r="D19" s="67"/>
      <c r="E19" s="67"/>
      <c r="F19" s="67"/>
      <c r="G19" s="68"/>
      <c r="H19" s="68"/>
      <c r="I19" s="69">
        <f>SUM(I9:I18)</f>
        <v>1443885.75</v>
      </c>
      <c r="J19" s="69">
        <f>SUM(J9:J18)</f>
        <v>-944634.89</v>
      </c>
      <c r="K19" s="69">
        <f>SUM(K9:K18)</f>
        <v>510000</v>
      </c>
      <c r="L19" s="59"/>
    </row>
    <row r="20" spans="2:12"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</row>
    <row r="21" spans="2:12"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</row>
    <row r="22" spans="2:12"/>
    <row r="23" spans="2:12">
      <c r="B23" s="52" t="s">
        <v>1037</v>
      </c>
    </row>
    <row r="24" spans="2:12">
      <c r="B24" s="52" t="s">
        <v>1046</v>
      </c>
    </row>
    <row r="25" spans="2:12"/>
    <row r="26" spans="2:12"/>
    <row r="27" spans="2:12"/>
    <row r="28" spans="2:12"/>
    <row r="29" spans="2:12"/>
    <row r="30" spans="2:12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Auxiliar</vt:lpstr>
      <vt:lpstr>Validación</vt:lpstr>
      <vt:lpstr>Detalle Error Validación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Valverde Valverde</dc:creator>
  <cp:lastModifiedBy>Lilliam Picado Duran</cp:lastModifiedBy>
  <dcterms:created xsi:type="dcterms:W3CDTF">2019-01-11T17:06:12Z</dcterms:created>
  <dcterms:modified xsi:type="dcterms:W3CDTF">2019-01-18T16:11:17Z</dcterms:modified>
</cp:coreProperties>
</file>